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trlProps/ctrlProp2.xml" ContentType="application/vnd.ms-excel.controlproperties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trlProps/ctrlProp3.xml" ContentType="application/vnd.ms-excel.controlproperties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ctrlProps/ctrlProp4.xml" ContentType="application/vnd.ms-excel.controlproperties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ctrlProps/ctrlProp5.xml" ContentType="application/vnd.ms-excel.controlproperties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ctrlProps/ctrlProp6.xml" ContentType="application/vnd.ms-excel.controlproperties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ctrlProps/ctrlProp7.xml" ContentType="application/vnd.ms-excel.controlproperties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ctrlProps/ctrlProp8.xml" ContentType="application/vnd.ms-excel.controlproperties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ctrlProps/ctrlProp9.xml" ContentType="application/vnd.ms-excel.controlproperties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ctrlProps/ctrlProp10.xml" ContentType="application/vnd.ms-excel.controlproperties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ctrlProps/ctrlProp11.xml" ContentType="application/vnd.ms-excel.controlproperties+xml"/>
  <Override PartName="/xl/tables/table11.xml" ContentType="application/vnd.openxmlformats-officedocument.spreadsheetml.table+xml"/>
  <Override PartName="/xl/drawings/drawing12.xml" ContentType="application/vnd.openxmlformats-officedocument.drawing+xml"/>
  <Override PartName="/xl/ctrlProps/ctrlProp12.xml" ContentType="application/vnd.ms-excel.controlproperties+xml"/>
  <Override PartName="/xl/tables/table12.xml" ContentType="application/vnd.openxmlformats-officedocument.spreadsheetml.table+xml"/>
  <Override PartName="/xl/drawings/drawing13.xml" ContentType="application/vnd.openxmlformats-officedocument.drawing+xml"/>
  <Override PartName="/xl/ctrlProps/ctrlProp13.xml" ContentType="application/vnd.ms-excel.controlproperties+xml"/>
  <Override PartName="/xl/tables/table13.xml" ContentType="application/vnd.openxmlformats-officedocument.spreadsheetml.table+xml"/>
  <Override PartName="/xl/drawings/drawing14.xml" ContentType="application/vnd.openxmlformats-officedocument.drawing+xml"/>
  <Override PartName="/xl/ctrlProps/ctrlProp14.xml" ContentType="application/vnd.ms-excel.controlproperties+xml"/>
  <Override PartName="/xl/tables/table14.xml" ContentType="application/vnd.openxmlformats-officedocument.spreadsheetml.table+xml"/>
  <Override PartName="/xl/drawings/drawing15.xml" ContentType="application/vnd.openxmlformats-officedocument.drawing+xml"/>
  <Override PartName="/xl/ctrlProps/ctrlProp15.xml" ContentType="application/vnd.ms-excel.controlproperties+xml"/>
  <Override PartName="/xl/tables/table15.xml" ContentType="application/vnd.openxmlformats-officedocument.spreadsheetml.table+xml"/>
  <Override PartName="/xl/drawings/drawing16.xml" ContentType="application/vnd.openxmlformats-officedocument.drawing+xml"/>
  <Override PartName="/xl/ctrlProps/ctrlProp16.xml" ContentType="application/vnd.ms-excel.controlproperties+xml"/>
  <Override PartName="/xl/tables/table16.xml" ContentType="application/vnd.openxmlformats-officedocument.spreadsheetml.table+xml"/>
  <Override PartName="/xl/drawings/drawing17.xml" ContentType="application/vnd.openxmlformats-officedocument.drawing+xml"/>
  <Override PartName="/xl/ctrlProps/ctrlProp17.xml" ContentType="application/vnd.ms-excel.controlproperties+xml"/>
  <Override PartName="/xl/tables/table17.xml" ContentType="application/vnd.openxmlformats-officedocument.spreadsheetml.table+xml"/>
  <Override PartName="/xl/drawings/drawing18.xml" ContentType="application/vnd.openxmlformats-officedocument.drawing+xml"/>
  <Override PartName="/xl/ctrlProps/ctrlProp18.xml" ContentType="application/vnd.ms-excel.controlproperties+xml"/>
  <Override PartName="/xl/tables/table18.xml" ContentType="application/vnd.openxmlformats-officedocument.spreadsheetml.table+xml"/>
  <Override PartName="/xl/drawings/drawing19.xml" ContentType="application/vnd.openxmlformats-officedocument.drawing+xml"/>
  <Override PartName="/xl/ctrlProps/ctrlProp19.xml" ContentType="application/vnd.ms-excel.controlproperties+xml"/>
  <Override PartName="/xl/tables/table19.xml" ContentType="application/vnd.openxmlformats-officedocument.spreadsheetml.table+xml"/>
  <Override PartName="/xl/drawings/drawing20.xml" ContentType="application/vnd.openxmlformats-officedocument.drawing+xml"/>
  <Override PartName="/xl/ctrlProps/ctrlProp20.xml" ContentType="application/vnd.ms-excel.controlproperties+xml"/>
  <Override PartName="/xl/tables/table20.xml" ContentType="application/vnd.openxmlformats-officedocument.spreadsheetml.table+xml"/>
  <Override PartName="/xl/drawings/drawing21.xml" ContentType="application/vnd.openxmlformats-officedocument.drawing+xml"/>
  <Override PartName="/xl/ctrlProps/ctrlProp21.xml" ContentType="application/vnd.ms-excel.controlproperties+xml"/>
  <Override PartName="/xl/tables/table21.xml" ContentType="application/vnd.openxmlformats-officedocument.spreadsheetml.table+xml"/>
  <Override PartName="/xl/drawings/drawing22.xml" ContentType="application/vnd.openxmlformats-officedocument.drawing+xml"/>
  <Override PartName="/xl/ctrlProps/ctrlProp22.xml" ContentType="application/vnd.ms-excel.controlproperties+xml"/>
  <Override PartName="/xl/tables/table22.xml" ContentType="application/vnd.openxmlformats-officedocument.spreadsheetml.table+xml"/>
  <Override PartName="/xl/drawings/drawing23.xml" ContentType="application/vnd.openxmlformats-officedocument.drawing+xml"/>
  <Override PartName="/xl/ctrlProps/ctrlProp23.xml" ContentType="application/vnd.ms-excel.controlproperties+xml"/>
  <Override PartName="/xl/tables/table23.xml" ContentType="application/vnd.openxmlformats-officedocument.spreadsheetml.table+xml"/>
  <Override PartName="/xl/drawings/drawing24.xml" ContentType="application/vnd.openxmlformats-officedocument.drawing+xml"/>
  <Override PartName="/xl/ctrlProps/ctrlProp24.xml" ContentType="application/vnd.ms-excel.controlproperties+xml"/>
  <Override PartName="/xl/tables/table2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14"/>
  <workbookPr/>
  <mc:AlternateContent xmlns:mc="http://schemas.openxmlformats.org/markup-compatibility/2006">
    <mc:Choice Requires="x15">
      <x15ac:absPath xmlns:x15ac="http://schemas.microsoft.com/office/spreadsheetml/2010/11/ac" url="C:\Users\slawton\Desktop\"/>
    </mc:Choice>
  </mc:AlternateContent>
  <xr:revisionPtr revIDLastSave="2" documentId="8_{CCAC491E-CB8C-4CD0-9F54-A69D01037D31}" xr6:coauthVersionLast="47" xr6:coauthVersionMax="47" xr10:uidLastSave="{8A388124-E956-4563-A94D-CF20C9A96E94}"/>
  <bookViews>
    <workbookView xWindow="-120" yWindow="-120" windowWidth="29040" windowHeight="15840" tabRatio="750" firstSheet="23" activeTab="23" xr2:uid="{8B987E9D-B1F2-4EEE-B1DB-90DF73B48044}"/>
  </bookViews>
  <sheets>
    <sheet name="AP1-1" sheetId="24" r:id="rId1"/>
    <sheet name="AP1-2" sheetId="23" r:id="rId2"/>
    <sheet name="AP1-3" sheetId="22" r:id="rId3"/>
    <sheet name="AP1-4" sheetId="21" r:id="rId4"/>
    <sheet name="AP2-1" sheetId="20" r:id="rId5"/>
    <sheet name="AP2-2" sheetId="19" r:id="rId6"/>
    <sheet name="AP2-3" sheetId="18" r:id="rId7"/>
    <sheet name="AP2-4" sheetId="17" r:id="rId8"/>
    <sheet name="AP3-1" sheetId="16" r:id="rId9"/>
    <sheet name="AP3-2" sheetId="15" r:id="rId10"/>
    <sheet name="AP3-3" sheetId="13" r:id="rId11"/>
    <sheet name="AP3-4" sheetId="14" r:id="rId12"/>
    <sheet name="AP3-5" sheetId="12" r:id="rId13"/>
    <sheet name="AP4-1" sheetId="1" r:id="rId14"/>
    <sheet name="AP4-2" sheetId="11" r:id="rId15"/>
    <sheet name="AP4-3" sheetId="9" r:id="rId16"/>
    <sheet name="AP4-4" sheetId="10" r:id="rId17"/>
    <sheet name="AP5-1" sheetId="4" r:id="rId18"/>
    <sheet name="AP5-2" sheetId="7" r:id="rId19"/>
    <sheet name="AP5-3" sheetId="2" r:id="rId20"/>
    <sheet name="AP5-4" sheetId="5" r:id="rId21"/>
    <sheet name="AP6-1" sheetId="3" r:id="rId22"/>
    <sheet name="AP6-2" sheetId="8" r:id="rId23"/>
    <sheet name="AP6-3" sheetId="6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WIP___Remaining_Committed_PO_for_BOI" comment="Current WIP doesn't include any commited BOI not paid, this column will show an accurate forcast of WIP including BOI cost (provided all PO's are raised in PT3)." localSheetId="14">Table912[[#Headers],[WIP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15">Table910[[#Headers],[WIP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16">Table911[[#Headers],[WIP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17">Table95[[#Headers],[WIP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18">Table98[[#Headers],[WIP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19">Table93[[#Headers],[WIP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20">Table96[[#Headers],[WIP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21">Table94[[#Headers],[WIP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22">Table99[[#Headers],[WIP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 localSheetId="23">Table97[[#Headers],[WIP + Remaining Committed PO for BOI ]]</definedName>
    <definedName name="WIP___Remaining_Committed_PO_for_BOI" comment="Current WIP doesn't include any commited BOI not paid, this column will show an accurate forcast of WIP including BOI cost (provided all PO's are raised in PT3).">Table9[[#Headers],[WIP + Remaining Committed PO for BOI ]]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9" l="1"/>
  <c r="A5" i="19"/>
  <c r="AW185" i="18"/>
  <c r="AW182" i="18"/>
  <c r="AW181" i="18"/>
  <c r="AW174" i="18"/>
  <c r="AW173" i="18"/>
  <c r="AW172" i="18"/>
  <c r="AW170" i="18"/>
  <c r="AW168" i="18"/>
  <c r="AW164" i="18"/>
  <c r="AW161" i="18"/>
  <c r="AW160" i="18"/>
  <c r="AW158" i="18"/>
  <c r="AW157" i="18"/>
  <c r="AW156" i="18"/>
  <c r="AW154" i="18"/>
  <c r="AW153" i="18"/>
  <c r="AW152" i="18"/>
  <c r="AW151" i="18"/>
  <c r="AW149" i="18"/>
  <c r="AW147" i="18"/>
  <c r="AW146" i="18"/>
  <c r="AW143" i="18"/>
  <c r="AW141" i="18"/>
  <c r="AW139" i="18"/>
  <c r="AW138" i="18"/>
  <c r="AW136" i="18"/>
  <c r="AW135" i="18"/>
  <c r="AW132" i="18"/>
  <c r="AW131" i="18"/>
  <c r="AW129" i="18"/>
  <c r="AW128" i="18"/>
  <c r="AW127" i="18"/>
  <c r="AW124" i="18"/>
  <c r="AW123" i="18"/>
  <c r="AW120" i="18"/>
  <c r="AW119" i="18"/>
  <c r="AW117" i="18"/>
  <c r="AW116" i="18"/>
  <c r="AW115" i="18"/>
  <c r="AW113" i="18"/>
  <c r="AW112" i="18"/>
  <c r="AW111" i="18"/>
  <c r="AW108" i="18"/>
  <c r="AW107" i="18"/>
  <c r="AW104" i="18"/>
  <c r="AW103" i="18"/>
  <c r="AW100" i="18"/>
  <c r="AW99" i="18"/>
  <c r="AW97" i="18"/>
  <c r="AW96" i="18"/>
  <c r="AW95" i="18"/>
  <c r="AW92" i="18"/>
  <c r="AW91" i="18"/>
  <c r="AW89" i="18"/>
  <c r="AW88" i="18"/>
  <c r="AW87" i="18"/>
  <c r="AW84" i="18"/>
  <c r="AW83" i="18"/>
  <c r="AW82" i="18"/>
  <c r="AW81" i="18"/>
  <c r="AW80" i="18"/>
  <c r="AW79" i="18"/>
  <c r="AW78" i="18"/>
  <c r="AW77" i="18"/>
  <c r="AW76" i="18"/>
  <c r="AW75" i="18"/>
  <c r="AW74" i="18"/>
  <c r="AW73" i="18"/>
  <c r="AW72" i="18"/>
  <c r="AW71" i="18"/>
  <c r="AW70" i="18"/>
  <c r="AW69" i="18"/>
  <c r="AW68" i="18"/>
  <c r="AW67" i="18"/>
  <c r="AW66" i="18"/>
  <c r="AW65" i="18"/>
  <c r="AW64" i="18"/>
  <c r="AW63" i="18"/>
  <c r="AW62" i="18"/>
  <c r="AW61" i="18"/>
  <c r="AW60" i="18"/>
  <c r="AW59" i="18"/>
  <c r="AW58" i="18"/>
  <c r="AW57" i="18"/>
  <c r="AW56" i="18"/>
  <c r="AW55" i="18"/>
  <c r="AW54" i="18"/>
  <c r="AW53" i="18"/>
  <c r="AW52" i="18"/>
  <c r="AW51" i="18"/>
  <c r="AW50" i="18"/>
  <c r="AW49" i="18"/>
  <c r="AW47" i="18"/>
  <c r="AW46" i="18"/>
  <c r="AW45" i="18"/>
  <c r="AW43" i="18"/>
  <c r="AW42" i="18"/>
  <c r="AW41" i="18"/>
  <c r="AW39" i="18"/>
  <c r="AW37" i="18"/>
  <c r="AW35" i="18"/>
  <c r="AW34" i="18"/>
  <c r="AW31" i="18"/>
  <c r="AW29" i="18"/>
  <c r="AW24" i="18"/>
  <c r="AW23" i="18"/>
  <c r="AW22" i="18"/>
  <c r="AW18" i="18"/>
  <c r="AW16" i="18"/>
  <c r="AW12" i="18"/>
  <c r="AW11" i="18"/>
  <c r="AW8" i="18"/>
  <c r="AW5" i="18"/>
  <c r="AW4" i="18"/>
  <c r="AW187" i="17"/>
  <c r="AW183" i="17"/>
  <c r="AW179" i="17"/>
  <c r="AW175" i="17"/>
  <c r="AW171" i="17"/>
  <c r="AW167" i="17"/>
  <c r="AW166" i="17"/>
  <c r="AW159" i="17"/>
  <c r="AW158" i="17"/>
  <c r="AW155" i="17"/>
  <c r="AW154" i="17"/>
  <c r="AW134" i="17"/>
  <c r="AW130" i="17"/>
  <c r="AW126" i="17"/>
  <c r="AW122" i="17"/>
  <c r="AW118" i="17"/>
  <c r="AW113" i="17"/>
  <c r="AW112" i="17"/>
  <c r="AW108" i="17"/>
  <c r="AW106" i="17"/>
  <c r="AW102" i="17"/>
  <c r="AW101" i="17"/>
  <c r="AW96" i="17"/>
  <c r="AW95" i="17"/>
  <c r="AW94" i="17"/>
  <c r="AW92" i="17"/>
  <c r="AW91" i="17"/>
  <c r="AW90" i="17"/>
  <c r="AW88" i="17"/>
  <c r="AW86" i="17"/>
  <c r="AW84" i="17"/>
  <c r="AW82" i="17"/>
  <c r="AW80" i="17"/>
  <c r="AW78" i="17"/>
  <c r="AW76" i="17"/>
  <c r="AW74" i="17"/>
  <c r="AW65" i="17"/>
  <c r="AW53" i="17"/>
  <c r="AW50" i="17"/>
  <c r="AW49" i="17"/>
  <c r="AW46" i="17"/>
  <c r="AW45" i="17"/>
  <c r="AW42" i="17"/>
  <c r="AW41" i="17"/>
  <c r="AW38" i="17"/>
  <c r="AW37" i="17"/>
  <c r="AW34" i="17"/>
  <c r="AW33" i="17"/>
  <c r="AW30" i="17"/>
  <c r="AW29" i="17"/>
  <c r="AW26" i="17"/>
  <c r="AW25" i="17"/>
  <c r="AW22" i="17"/>
  <c r="AW21" i="17"/>
  <c r="AW18" i="17"/>
  <c r="AW17" i="17"/>
  <c r="AW14" i="17"/>
  <c r="AW13" i="17"/>
  <c r="AW10" i="17"/>
  <c r="AW9" i="17"/>
  <c r="AW6" i="17"/>
  <c r="AW5" i="17"/>
  <c r="AW2" i="17"/>
  <c r="A6" i="19" l="1"/>
  <c r="D7" i="19" s="1"/>
  <c r="Q2" i="19"/>
  <c r="AW2" i="18"/>
  <c r="AW6" i="18"/>
  <c r="AW20" i="18"/>
  <c r="AW17" i="18"/>
  <c r="AW30" i="18"/>
  <c r="AW32" i="18"/>
  <c r="AW3" i="18"/>
  <c r="AW7" i="18"/>
  <c r="AW10" i="18"/>
  <c r="AW15" i="18"/>
  <c r="AW36" i="18"/>
  <c r="AW121" i="18"/>
  <c r="AW9" i="18"/>
  <c r="AW140" i="18"/>
  <c r="AW14" i="18"/>
  <c r="AW19" i="18"/>
  <c r="AW28" i="18"/>
  <c r="AW44" i="18"/>
  <c r="AW13" i="18"/>
  <c r="AW26" i="18"/>
  <c r="AW27" i="18"/>
  <c r="AW33" i="18"/>
  <c r="AW38" i="18"/>
  <c r="AW40" i="18"/>
  <c r="AW48" i="18"/>
  <c r="AW90" i="18"/>
  <c r="AW98" i="18"/>
  <c r="AW133" i="18"/>
  <c r="AW85" i="18"/>
  <c r="AW21" i="18"/>
  <c r="AW25" i="18"/>
  <c r="AW125" i="18"/>
  <c r="AW137" i="18"/>
  <c r="AW86" i="18"/>
  <c r="AW93" i="18"/>
  <c r="AW101" i="18"/>
  <c r="AW105" i="18"/>
  <c r="AW109" i="18"/>
  <c r="AW175" i="18"/>
  <c r="AW94" i="18"/>
  <c r="AW102" i="18"/>
  <c r="AW106" i="18"/>
  <c r="AW148" i="18"/>
  <c r="AW110" i="18"/>
  <c r="AW114" i="18"/>
  <c r="AW118" i="18"/>
  <c r="AW122" i="18"/>
  <c r="AW126" i="18"/>
  <c r="AW130" i="18"/>
  <c r="AW134" i="18"/>
  <c r="AW166" i="18"/>
  <c r="AW162" i="18"/>
  <c r="AW179" i="18"/>
  <c r="AW145" i="18"/>
  <c r="AW142" i="18"/>
  <c r="AW150" i="18"/>
  <c r="AW169" i="18"/>
  <c r="AW186" i="18"/>
  <c r="AW144" i="18"/>
  <c r="AW165" i="18"/>
  <c r="AW184" i="18"/>
  <c r="AW176" i="18"/>
  <c r="AW188" i="18"/>
  <c r="AW187" i="18"/>
  <c r="AW155" i="18"/>
  <c r="AW159" i="18"/>
  <c r="AW163" i="18"/>
  <c r="AW167" i="18"/>
  <c r="AW171" i="18"/>
  <c r="AW177" i="18"/>
  <c r="AW178" i="18"/>
  <c r="AW183" i="18"/>
  <c r="AW180" i="18"/>
  <c r="AW60" i="17"/>
  <c r="AW63" i="17"/>
  <c r="AW68" i="17"/>
  <c r="AW54" i="17"/>
  <c r="AW57" i="17"/>
  <c r="AW69" i="17"/>
  <c r="AW72" i="17"/>
  <c r="AW99" i="17"/>
  <c r="AW3" i="17"/>
  <c r="AW7" i="17"/>
  <c r="AW11" i="17"/>
  <c r="AW15" i="17"/>
  <c r="AW19" i="17"/>
  <c r="AW23" i="17"/>
  <c r="AW27" i="17"/>
  <c r="AW31" i="17"/>
  <c r="AW35" i="17"/>
  <c r="AW39" i="17"/>
  <c r="AW43" i="17"/>
  <c r="AW47" i="17"/>
  <c r="AW51" i="17"/>
  <c r="AW64" i="17"/>
  <c r="AW61" i="17"/>
  <c r="AW67" i="17"/>
  <c r="AW4" i="17"/>
  <c r="AW8" i="17"/>
  <c r="AW12" i="17"/>
  <c r="AW16" i="17"/>
  <c r="AW20" i="17"/>
  <c r="AW24" i="17"/>
  <c r="AW28" i="17"/>
  <c r="AW32" i="17"/>
  <c r="AW36" i="17"/>
  <c r="AW40" i="17"/>
  <c r="AW44" i="17"/>
  <c r="AW48" i="17"/>
  <c r="AW52" i="17"/>
  <c r="AW55" i="17"/>
  <c r="AW71" i="17"/>
  <c r="AW104" i="17"/>
  <c r="AW150" i="17"/>
  <c r="AW56" i="17"/>
  <c r="AW59" i="17"/>
  <c r="AW97" i="17"/>
  <c r="AW110" i="17"/>
  <c r="AW147" i="17"/>
  <c r="AW115" i="17"/>
  <c r="AW93" i="17"/>
  <c r="AW58" i="17"/>
  <c r="AW62" i="17"/>
  <c r="AW66" i="17"/>
  <c r="AW70" i="17"/>
  <c r="AW107" i="17"/>
  <c r="AW131" i="17"/>
  <c r="AW132" i="17"/>
  <c r="AW189" i="17"/>
  <c r="AW73" i="17"/>
  <c r="AW75" i="17"/>
  <c r="AW77" i="17"/>
  <c r="AW79" i="17"/>
  <c r="AW81" i="17"/>
  <c r="AW83" i="17"/>
  <c r="AW85" i="17"/>
  <c r="AW87" i="17"/>
  <c r="AW89" i="17"/>
  <c r="AW98" i="17"/>
  <c r="AW100" i="17"/>
  <c r="AW105" i="17"/>
  <c r="AW109" i="17"/>
  <c r="AW114" i="17"/>
  <c r="AW116" i="17"/>
  <c r="AW127" i="17"/>
  <c r="AW128" i="17"/>
  <c r="AW111" i="17"/>
  <c r="AW124" i="17"/>
  <c r="AW129" i="17"/>
  <c r="AW144" i="17"/>
  <c r="AW173" i="17"/>
  <c r="AW138" i="17"/>
  <c r="AW151" i="17"/>
  <c r="AW103" i="17"/>
  <c r="AW120" i="17"/>
  <c r="AW125" i="17"/>
  <c r="AW148" i="17"/>
  <c r="AW123" i="17"/>
  <c r="AW139" i="17"/>
  <c r="AW142" i="17"/>
  <c r="AW121" i="17"/>
  <c r="AW136" i="17"/>
  <c r="AW152" i="17"/>
  <c r="AW119" i="17"/>
  <c r="AW135" i="17"/>
  <c r="AW143" i="17"/>
  <c r="AW146" i="17"/>
  <c r="AW176" i="17"/>
  <c r="AW117" i="17"/>
  <c r="AW133" i="17"/>
  <c r="AW140" i="17"/>
  <c r="AW137" i="17"/>
  <c r="AW141" i="17"/>
  <c r="AW145" i="17"/>
  <c r="AW149" i="17"/>
  <c r="AW153" i="17"/>
  <c r="AW162" i="17"/>
  <c r="AW163" i="17"/>
  <c r="AW168" i="17"/>
  <c r="AW170" i="17"/>
  <c r="AW186" i="17"/>
  <c r="AW157" i="17"/>
  <c r="AW165" i="17"/>
  <c r="AW177" i="17"/>
  <c r="AW180" i="17"/>
  <c r="AW164" i="17"/>
  <c r="AW174" i="17"/>
  <c r="AW190" i="17"/>
  <c r="AW161" i="17"/>
  <c r="AW181" i="17"/>
  <c r="AW184" i="17"/>
  <c r="AW156" i="17"/>
  <c r="AW160" i="17"/>
  <c r="AW178" i="17"/>
  <c r="AW169" i="17"/>
  <c r="AW172" i="17"/>
  <c r="AW185" i="17"/>
  <c r="AW188" i="17"/>
  <c r="AW182" i="17"/>
</calcChain>
</file>

<file path=xl/sharedStrings.xml><?xml version="1.0" encoding="utf-8"?>
<sst xmlns="http://schemas.openxmlformats.org/spreadsheetml/2006/main" count="52532" uniqueCount="684">
  <si>
    <t>WIP No</t>
  </si>
  <si>
    <t>Date Created</t>
  </si>
  <si>
    <t>Project ID</t>
  </si>
  <si>
    <t>Project Description</t>
  </si>
  <si>
    <t>Project Manager</t>
  </si>
  <si>
    <t>Department Id</t>
  </si>
  <si>
    <t>Client</t>
  </si>
  <si>
    <t>CBU</t>
  </si>
  <si>
    <t>Complexity</t>
  </si>
  <si>
    <t>Type</t>
  </si>
  <si>
    <t>Stop Booking Hrs</t>
  </si>
  <si>
    <t>Closing Project: Action(s) to close</t>
  </si>
  <si>
    <t>RAG</t>
  </si>
  <si>
    <t>Approx. PO Burndown  (weeks)</t>
  </si>
  <si>
    <t>Turnover vs Contract Value</t>
  </si>
  <si>
    <t>Invoice To Date vs Turnover</t>
  </si>
  <si>
    <t>Cash in vs Turnover</t>
  </si>
  <si>
    <t>Open Amount Overdue</t>
  </si>
  <si>
    <t xml:space="preserve"> Actual PM% to Baseline PM% delta</t>
  </si>
  <si>
    <t>Contract Value</t>
  </si>
  <si>
    <t>Total Project Turnover</t>
  </si>
  <si>
    <t xml:space="preserve">Contract Value - Total Turnover </t>
  </si>
  <si>
    <t>Run Rate (based on total turnover)</t>
  </si>
  <si>
    <t>Total BOI Spend to Date</t>
  </si>
  <si>
    <t>Total Committed PO 
(supplier/best shore)</t>
  </si>
  <si>
    <t>Current AA in PT3</t>
  </si>
  <si>
    <t>Invoiced To Date</t>
  </si>
  <si>
    <t>DSO</t>
  </si>
  <si>
    <t>Unbilled (WIP)</t>
  </si>
  <si>
    <t xml:space="preserve">Total Open Amount </t>
  </si>
  <si>
    <t>Cash in (Invoiced - (Open amount -VAT))</t>
  </si>
  <si>
    <t>Debt
&lt;=30 Days</t>
  </si>
  <si>
    <t>Debt 31 - 60 Days</t>
  </si>
  <si>
    <t>Debt 61 - 90 Days</t>
  </si>
  <si>
    <t>Debt &gt;= 90 Days</t>
  </si>
  <si>
    <r>
      <t>Open Amount Overdue</t>
    </r>
    <r>
      <rPr>
        <sz val="11"/>
        <color theme="4"/>
        <rFont val="Calibri"/>
        <family val="2"/>
      </rPr>
      <t>2</t>
    </r>
  </si>
  <si>
    <t>Baseline Project Margin</t>
  </si>
  <si>
    <t>Project To Date (PTD) PM</t>
  </si>
  <si>
    <t>Year to Date (YTD) PM</t>
  </si>
  <si>
    <t>YTD Delta Actual PM% to BPM%</t>
  </si>
  <si>
    <t>Forecast PM at Completion (Manual input from PTT)</t>
  </si>
  <si>
    <t>Average Sale Rate</t>
  </si>
  <si>
    <t>CSat score for last quarter (Manual input from PTT)</t>
  </si>
  <si>
    <t>Comments and Actions</t>
  </si>
  <si>
    <t xml:space="preserve">Judged income adjustment at completion </t>
  </si>
  <si>
    <t>Profit to take now</t>
  </si>
  <si>
    <t>Provision required now</t>
  </si>
  <si>
    <t>Fully Traded</t>
  </si>
  <si>
    <t>Last Months Comments and Actions</t>
  </si>
  <si>
    <t>P23730</t>
  </si>
  <si>
    <t>FLE Project</t>
  </si>
  <si>
    <t>Carl Warren</t>
  </si>
  <si>
    <t>STX</t>
  </si>
  <si>
    <t>SPIRIT AEROSYSTEMS (EUROPE) LTD</t>
  </si>
  <si>
    <t>MPE</t>
  </si>
  <si>
    <t>Level NC</t>
  </si>
  <si>
    <t>REIM</t>
  </si>
  <si>
    <t/>
  </si>
  <si>
    <t>24000.00</t>
  </si>
  <si>
    <t>N/A</t>
  </si>
  <si>
    <t>P23637</t>
  </si>
  <si>
    <t>MBSE Proposal</t>
  </si>
  <si>
    <t>Dushan Fernando</t>
  </si>
  <si>
    <t>BDW</t>
  </si>
  <si>
    <t>MBDA UK LIMITED</t>
  </si>
  <si>
    <t>EES</t>
  </si>
  <si>
    <t>49980</t>
  </si>
  <si>
    <t>P23729</t>
  </si>
  <si>
    <t>Honda Tooling</t>
  </si>
  <si>
    <t>Julliah Allen</t>
  </si>
  <si>
    <t>FIX</t>
  </si>
  <si>
    <t>14430.00</t>
  </si>
  <si>
    <t>P23711</t>
  </si>
  <si>
    <t>DO NOT USE - RAISED IN ERROR</t>
  </si>
  <si>
    <t>P23552</t>
  </si>
  <si>
    <t>FCAS AP Product Technology Development</t>
  </si>
  <si>
    <t>Peter Bowen</t>
  </si>
  <si>
    <t>P23543</t>
  </si>
  <si>
    <t>EXP-024 FCAS AP Transformation &amp; Change Enablers</t>
  </si>
  <si>
    <t>0.00</t>
  </si>
  <si>
    <t>P23585</t>
  </si>
  <si>
    <t>Systems Design - Missile Systems, Meteor,Brimstone</t>
  </si>
  <si>
    <t>49500.00</t>
  </si>
  <si>
    <t>P23717</t>
  </si>
  <si>
    <t>GKN Ted Tomblin 2024</t>
  </si>
  <si>
    <t>Steven Lawton</t>
  </si>
  <si>
    <t>GKX</t>
  </si>
  <si>
    <t>GKN AEROSPACE SERVICES LTD</t>
  </si>
  <si>
    <t>3672</t>
  </si>
  <si>
    <t>P23741</t>
  </si>
  <si>
    <t>Engine Health Monitoring (EHM) Data Services</t>
  </si>
  <si>
    <t>Vijayakumara Nanjundappa</t>
  </si>
  <si>
    <t>ARZ</t>
  </si>
  <si>
    <t>ROLLS-ROYCE PLC - COUPA ONLY</t>
  </si>
  <si>
    <t>DET</t>
  </si>
  <si>
    <t>Level 3</t>
  </si>
  <si>
    <t>P23739</t>
  </si>
  <si>
    <t>Lifing Services DACs</t>
  </si>
  <si>
    <t>P23718</t>
  </si>
  <si>
    <t>Requalification of EJ200 GSS ESS EHM SW module</t>
  </si>
  <si>
    <t>MTU AERO ENGINES AG</t>
  </si>
  <si>
    <t>P23740</t>
  </si>
  <si>
    <t>Phase 2 - EJ200 ESS EHM Platform Migration</t>
  </si>
  <si>
    <t>ROLLS-ROYCE CONTROL AND</t>
  </si>
  <si>
    <t>P23743</t>
  </si>
  <si>
    <t>EHM Cloud Migration</t>
  </si>
  <si>
    <t>Level 2</t>
  </si>
  <si>
    <t>P23598</t>
  </si>
  <si>
    <t>MRB Onsite support</t>
  </si>
  <si>
    <t>SHORT BROTHERS PLC</t>
  </si>
  <si>
    <t>13200</t>
  </si>
  <si>
    <t>P23724</t>
  </si>
  <si>
    <t>GKN S McConnell 2024</t>
  </si>
  <si>
    <t>7373.36</t>
  </si>
  <si>
    <t>P23463</t>
  </si>
  <si>
    <t>A220 Wing MaMo Design Checking</t>
  </si>
  <si>
    <t>15000</t>
  </si>
  <si>
    <t>P23597</t>
  </si>
  <si>
    <t>15700</t>
  </si>
  <si>
    <t>P21028</t>
  </si>
  <si>
    <t>Rebate Collection (BACC)</t>
  </si>
  <si>
    <t>David Catchpole</t>
  </si>
  <si>
    <t>TOO</t>
  </si>
  <si>
    <t>BAE Systems (Ops) Ltd - Warton</t>
  </si>
  <si>
    <t>P23641</t>
  </si>
  <si>
    <t>Drawing Triage</t>
  </si>
  <si>
    <t>RBX</t>
  </si>
  <si>
    <t>RHEINMETALL BAE SYSTEMS LAND LTD</t>
  </si>
  <si>
    <t>11343.2</t>
  </si>
  <si>
    <t>P23578</t>
  </si>
  <si>
    <t>ESN Work Package</t>
  </si>
  <si>
    <t>Hannah Mead</t>
  </si>
  <si>
    <t>COZ</t>
  </si>
  <si>
    <t>CHELTON LIMITED</t>
  </si>
  <si>
    <t>P23628</t>
  </si>
  <si>
    <t>Design Assurance</t>
  </si>
  <si>
    <t>4454.80</t>
  </si>
  <si>
    <t>P23002</t>
  </si>
  <si>
    <t>WoT MAJ Transit Flag Stress</t>
  </si>
  <si>
    <t>James Montgomery</t>
  </si>
  <si>
    <t>P23607</t>
  </si>
  <si>
    <t>SAFRAN - A330neo Turnover Frame</t>
  </si>
  <si>
    <t>Gary Kempster</t>
  </si>
  <si>
    <t>SAFRAN SEATS GB LIMITED</t>
  </si>
  <si>
    <t>P23274</t>
  </si>
  <si>
    <t>ME Support (Aim Altitude - Cambridge)</t>
  </si>
  <si>
    <t>AVI</t>
  </si>
  <si>
    <t>AVIC CABIN SYSTEMS (UK) LIMITED</t>
  </si>
  <si>
    <t>ME</t>
  </si>
  <si>
    <t>P23283</t>
  </si>
  <si>
    <t>Spirit Tooling Audit</t>
  </si>
  <si>
    <t>Charidimos Valadakis</t>
  </si>
  <si>
    <t>P23127</t>
  </si>
  <si>
    <t>Loft Hall Design Support</t>
  </si>
  <si>
    <t>P23630</t>
  </si>
  <si>
    <t>2Excel CFD Analysis Support</t>
  </si>
  <si>
    <t>BAX</t>
  </si>
  <si>
    <t>STIRLING DYNAMICS LTD</t>
  </si>
  <si>
    <t>P23313</t>
  </si>
  <si>
    <t>Laser Trim Fixtures</t>
  </si>
  <si>
    <t>ALKEN ENGINEERING LIMITED</t>
  </si>
  <si>
    <t>P23700</t>
  </si>
  <si>
    <t>IPDT Leads</t>
  </si>
  <si>
    <t>22200.00</t>
  </si>
  <si>
    <t>P22761</t>
  </si>
  <si>
    <t>Red Bull Chassis Spit</t>
  </si>
  <si>
    <t>MANUFAX ENGINEERING LTD</t>
  </si>
  <si>
    <t>P23635</t>
  </si>
  <si>
    <t>Engineering Services: FAI Support</t>
  </si>
  <si>
    <t>P23685</t>
  </si>
  <si>
    <t>DAC LUC Support and Recompliance</t>
  </si>
  <si>
    <t>P23433</t>
  </si>
  <si>
    <t>Cavendish</t>
  </si>
  <si>
    <t>P23350</t>
  </si>
  <si>
    <t>Spirit 2023 - Stress Approve Man Serv (DH)</t>
  </si>
  <si>
    <t>P23651</t>
  </si>
  <si>
    <t>PMO Spirit</t>
  </si>
  <si>
    <t>30800.00</t>
  </si>
  <si>
    <t>P23343</t>
  </si>
  <si>
    <t>Spirit 2023 - John Agnew</t>
  </si>
  <si>
    <t>P23642</t>
  </si>
  <si>
    <t>MRB Belfast Support</t>
  </si>
  <si>
    <t>P23355</t>
  </si>
  <si>
    <t>Spirit Tooling Support 2023</t>
  </si>
  <si>
    <t>P23351</t>
  </si>
  <si>
    <t>Spirit 2023 - Design Man Serv (KL)</t>
  </si>
  <si>
    <t>P23356</t>
  </si>
  <si>
    <t>Spirit 2023 - Design Man Serv (AH)</t>
  </si>
  <si>
    <t>25300.00</t>
  </si>
  <si>
    <t>P22884</t>
  </si>
  <si>
    <t>Spirit Shorts Config Eng</t>
  </si>
  <si>
    <t>P23354</t>
  </si>
  <si>
    <t>Spirit 2023 - Design Man Serv (PC)</t>
  </si>
  <si>
    <t>P22756</t>
  </si>
  <si>
    <t>A350 FLE Design Checker</t>
  </si>
  <si>
    <t>Level 3A</t>
  </si>
  <si>
    <t>P23458</t>
  </si>
  <si>
    <t>Spirit Belfast Tooling Support</t>
  </si>
  <si>
    <t>0</t>
  </si>
  <si>
    <t>P23365</t>
  </si>
  <si>
    <t>GKN 777x Lip Skin Fixture</t>
  </si>
  <si>
    <t>P22768</t>
  </si>
  <si>
    <t>MRB Onsite Support - Spirit Belfast</t>
  </si>
  <si>
    <t>36800</t>
  </si>
  <si>
    <t>P23051</t>
  </si>
  <si>
    <t>Spirit Shorts A350 PAX Door</t>
  </si>
  <si>
    <t>Derek Oakley</t>
  </si>
  <si>
    <t>P22752</t>
  </si>
  <si>
    <t>Tooling WoT - 2021 (Spirit)</t>
  </si>
  <si>
    <t>P23699</t>
  </si>
  <si>
    <t>A220 Stress Checkers</t>
  </si>
  <si>
    <t>37000.00</t>
  </si>
  <si>
    <t>P23322</t>
  </si>
  <si>
    <t>GKN T Tomblin 2023</t>
  </si>
  <si>
    <t>P22760</t>
  </si>
  <si>
    <t>SA Leading Edge Transport Media ('A' Frames)</t>
  </si>
  <si>
    <t>P23341</t>
  </si>
  <si>
    <t>Spirit 2023 - Tom McFarlane</t>
  </si>
  <si>
    <t>P23382</t>
  </si>
  <si>
    <t>Performance Modelling</t>
  </si>
  <si>
    <t>BDX</t>
  </si>
  <si>
    <t>P23193</t>
  </si>
  <si>
    <t>Spirit Shorts Stephen Greer</t>
  </si>
  <si>
    <t>P23551</t>
  </si>
  <si>
    <t>Ian Berry 2023 H2</t>
  </si>
  <si>
    <t>Natalie Sinclair</t>
  </si>
  <si>
    <t>COB</t>
  </si>
  <si>
    <t>P23349</t>
  </si>
  <si>
    <t>Spirit 2023 - Stress Approve Man Serv (SB)</t>
  </si>
  <si>
    <t>P23465</t>
  </si>
  <si>
    <t>A220 ToW Design Offload (Wing)</t>
  </si>
  <si>
    <t>P23586</t>
  </si>
  <si>
    <t>Project Management Support</t>
  </si>
  <si>
    <t>P23560</t>
  </si>
  <si>
    <t>NJEWCS TAF202302 SM</t>
  </si>
  <si>
    <t>P23561</t>
  </si>
  <si>
    <t>SAAB</t>
  </si>
  <si>
    <t>P22967</t>
  </si>
  <si>
    <t>Spirit 2022 - Channapa Laxmeshwar</t>
  </si>
  <si>
    <t>P23342</t>
  </si>
  <si>
    <t>Spirit 2023 - Channapa Laxmeshwar</t>
  </si>
  <si>
    <t>P23340</t>
  </si>
  <si>
    <t>Spirit 2023 - John Cole</t>
  </si>
  <si>
    <t>P23438</t>
  </si>
  <si>
    <t>A220 Spirit Shorts DTC - Stephen Corry</t>
  </si>
  <si>
    <t>23745</t>
  </si>
  <si>
    <t>P23171</t>
  </si>
  <si>
    <t>Spirt Shorts Weights Eng</t>
  </si>
  <si>
    <t>P23336</t>
  </si>
  <si>
    <t>Spirit 2023 - Neil Rampling</t>
  </si>
  <si>
    <t>3938.28</t>
  </si>
  <si>
    <t>P23080</t>
  </si>
  <si>
    <t>Spirit Shorts DManagement Cairan Cullen</t>
  </si>
  <si>
    <t>P23583</t>
  </si>
  <si>
    <t>Castalla - Test Rig Design</t>
  </si>
  <si>
    <t>9706</t>
  </si>
  <si>
    <t>P23545</t>
  </si>
  <si>
    <t>Ultra CSS continuation 2023 H2</t>
  </si>
  <si>
    <t>ULT</t>
  </si>
  <si>
    <t>ULTRA SONAR SYSTEMS LIMITED</t>
  </si>
  <si>
    <t>P23600</t>
  </si>
  <si>
    <t>MBDA EXP-EE-023 Bristone Certification</t>
  </si>
  <si>
    <t>P22505</t>
  </si>
  <si>
    <t>Spirit MRB Engineering Support 2021</t>
  </si>
  <si>
    <t>P23648</t>
  </si>
  <si>
    <t>EXP-032 Delivery of Datalink Eng support - FCAS AP</t>
  </si>
  <si>
    <t>P23375</t>
  </si>
  <si>
    <t>GKN Jaap Peters NL 2023</t>
  </si>
  <si>
    <t>P23079</t>
  </si>
  <si>
    <t>Spirit Shorts Nomenclature</t>
  </si>
  <si>
    <t>P22885</t>
  </si>
  <si>
    <t>ME Support (Baxi)</t>
  </si>
  <si>
    <t>HUV</t>
  </si>
  <si>
    <t>BAXI HEATING UK LIMITED</t>
  </si>
  <si>
    <t>P23335</t>
  </si>
  <si>
    <t>GKN S McConnell 2023</t>
  </si>
  <si>
    <t>P22965</t>
  </si>
  <si>
    <t>Spirit 2022 - Design Man Serv (AH)</t>
  </si>
  <si>
    <t>P23523</t>
  </si>
  <si>
    <t>Applique Armour Support</t>
  </si>
  <si>
    <t>P22964</t>
  </si>
  <si>
    <t>Spirit 2022 - MRB Man Serv (JC)</t>
  </si>
  <si>
    <t>P22963</t>
  </si>
  <si>
    <t>Spirit 2022 - Design Man Serv (PC)</t>
  </si>
  <si>
    <t>P23353</t>
  </si>
  <si>
    <t>Spirit 2023 - MRB Man Serv (JC)</t>
  </si>
  <si>
    <t>P23352</t>
  </si>
  <si>
    <t>Spirit 2023 - Stress Approve Man Serv (CC)</t>
  </si>
  <si>
    <t>P22918</t>
  </si>
  <si>
    <t>Spirit Shorts Graduates</t>
  </si>
  <si>
    <t>P23282</t>
  </si>
  <si>
    <t>Tooling Support (MBDA)</t>
  </si>
  <si>
    <t>BDV</t>
  </si>
  <si>
    <t>P23270</t>
  </si>
  <si>
    <t>Shorts Project X</t>
  </si>
  <si>
    <t>P23667</t>
  </si>
  <si>
    <t>Safety Systems Engineer</t>
  </si>
  <si>
    <t>P23421</t>
  </si>
  <si>
    <t>A220 DTC</t>
  </si>
  <si>
    <t>P22883</t>
  </si>
  <si>
    <t>Spirit Shorts Evtol PMO C. Hatton</t>
  </si>
  <si>
    <t>P22736</t>
  </si>
  <si>
    <t>WoT Fixed Leading Edge - Industrial</t>
  </si>
  <si>
    <t>P23437</t>
  </si>
  <si>
    <t>Embedded Software Engineer</t>
  </si>
  <si>
    <t>P23518</t>
  </si>
  <si>
    <t>Systems Engineering  support to FCAS</t>
  </si>
  <si>
    <t>P22861</t>
  </si>
  <si>
    <t>WoT FLE Lifting &amp; Handling Tools</t>
  </si>
  <si>
    <t>P23386</t>
  </si>
  <si>
    <t>Software Development - BMS</t>
  </si>
  <si>
    <t>P23464</t>
  </si>
  <si>
    <t>A220 Project X Design Offload</t>
  </si>
  <si>
    <t>P23650</t>
  </si>
  <si>
    <t>MBDA Recruitment Management costs</t>
  </si>
  <si>
    <t>Brian Maddrell</t>
  </si>
  <si>
    <t>266000</t>
  </si>
  <si>
    <t>P23508</t>
  </si>
  <si>
    <t>Verification and Validation</t>
  </si>
  <si>
    <t>P23533</t>
  </si>
  <si>
    <t>External Stowage Design and Detail Support</t>
  </si>
  <si>
    <t>49220</t>
  </si>
  <si>
    <t>P23506</t>
  </si>
  <si>
    <t>ASTER Mid-Life Refurbishment Project Manager</t>
  </si>
  <si>
    <t>P22954</t>
  </si>
  <si>
    <t>Technical Support Step 1</t>
  </si>
  <si>
    <t>Owain Jones</t>
  </si>
  <si>
    <t>HUARUI SPIRIT AEROSPACE MANUFACT</t>
  </si>
  <si>
    <t>P23505</t>
  </si>
  <si>
    <t>EXP-022  Meteor TBUS T&amp;E support</t>
  </si>
  <si>
    <t>P22440</t>
  </si>
  <si>
    <t>Spirit Managed Service - F&amp;DT and Static Approval</t>
  </si>
  <si>
    <t>P23373</t>
  </si>
  <si>
    <t>Raytheon Michael Bellini</t>
  </si>
  <si>
    <t>RAS</t>
  </si>
  <si>
    <t>RAYTHEON UNITED KINGDOM LIMITED</t>
  </si>
  <si>
    <t>P23242</t>
  </si>
  <si>
    <t>Physical Architecture &amp; System Engineering Support</t>
  </si>
  <si>
    <t>P23524</t>
  </si>
  <si>
    <t>Bombardier Regional Jets (BRJ)</t>
  </si>
  <si>
    <t>46750</t>
  </si>
  <si>
    <t>P23008</t>
  </si>
  <si>
    <t>Spirit Shorts Project Rachel</t>
  </si>
  <si>
    <t>P23019</t>
  </si>
  <si>
    <t>EXP034-B Actuator Development</t>
  </si>
  <si>
    <t>P23694</t>
  </si>
  <si>
    <t>Systems Portfolio</t>
  </si>
  <si>
    <t>P23316</t>
  </si>
  <si>
    <t>Model Factory IL and AW</t>
  </si>
  <si>
    <t>P23007</t>
  </si>
  <si>
    <t>EXP-006A - Brimstone 3</t>
  </si>
  <si>
    <t>P23317</t>
  </si>
  <si>
    <t>P22798</t>
  </si>
  <si>
    <t>CO2MAP MGSE</t>
  </si>
  <si>
    <t>Harry James Kellett</t>
  </si>
  <si>
    <t>DTW</t>
  </si>
  <si>
    <t>THALES ALENIA SPACE UK (60DAYS)</t>
  </si>
  <si>
    <t>P21463</t>
  </si>
  <si>
    <t>Safety &amp; Monitoring Systems at DM Beith &amp; Gosport</t>
  </si>
  <si>
    <t>BXW</t>
  </si>
  <si>
    <t>MOD</t>
  </si>
  <si>
    <t>11769</t>
  </si>
  <si>
    <t>P23308</t>
  </si>
  <si>
    <t>NATO JEWCS</t>
  </si>
  <si>
    <t>P23045</t>
  </si>
  <si>
    <t>Shotgun Adaptors - 10 Sets</t>
  </si>
  <si>
    <t>P22515</t>
  </si>
  <si>
    <t>Shorts A220 100/300 ALI Phase III</t>
  </si>
  <si>
    <t>P22953</t>
  </si>
  <si>
    <t>Spirit Shorts eVTOL</t>
  </si>
  <si>
    <t>P23520</t>
  </si>
  <si>
    <t>FCAS AP Portfolio Systems</t>
  </si>
  <si>
    <t>P22842</t>
  </si>
  <si>
    <t>ME Support (Aim Altitude)</t>
  </si>
  <si>
    <t>AIM ALTITUDE UK LIMITED</t>
  </si>
  <si>
    <t>P23023</t>
  </si>
  <si>
    <t>Spirit Shorts R Foster/M Gourley</t>
  </si>
  <si>
    <t>P23554</t>
  </si>
  <si>
    <t>Dornier Seawings 328 2023 H2 Support</t>
  </si>
  <si>
    <t>DAX</t>
  </si>
  <si>
    <t>EXPLEO GERMANY GMBH  (EC)</t>
  </si>
  <si>
    <t>25985</t>
  </si>
  <si>
    <t>P22391</t>
  </si>
  <si>
    <t>GE System Engineering support</t>
  </si>
  <si>
    <t>Vinayakumar Sugur</t>
  </si>
  <si>
    <t>GEE</t>
  </si>
  <si>
    <t>EXPERIS LIMITED</t>
  </si>
  <si>
    <t>P23366</t>
  </si>
  <si>
    <t>Business Analyst Support</t>
  </si>
  <si>
    <t>Peter Williams</t>
  </si>
  <si>
    <t>BDZ</t>
  </si>
  <si>
    <t>P23602</t>
  </si>
  <si>
    <t>EXP-025 Portfolio Software Engineering Support</t>
  </si>
  <si>
    <t>P23432</t>
  </si>
  <si>
    <t>Spirit Belfast MRB On-Site Support (Mon &amp; Clear)</t>
  </si>
  <si>
    <t>P23320</t>
  </si>
  <si>
    <t>P22906</t>
  </si>
  <si>
    <t>Spirit Shorts - MRB JD Support</t>
  </si>
  <si>
    <t>P23140</t>
  </si>
  <si>
    <t>Spirit Shorts A220 MLG Stress Support</t>
  </si>
  <si>
    <t>P22652</t>
  </si>
  <si>
    <t>L3 - Saftey Engineering</t>
  </si>
  <si>
    <t>Sean Simmons</t>
  </si>
  <si>
    <t>LHW</t>
  </si>
  <si>
    <t>L3HARRIS MAPPS LIMITED</t>
  </si>
  <si>
    <t>P23001</t>
  </si>
  <si>
    <t>Spirit Shorts A220 Design</t>
  </si>
  <si>
    <t>65953.2</t>
  </si>
  <si>
    <t>P23281</t>
  </si>
  <si>
    <t>P21138</t>
  </si>
  <si>
    <t>D&amp;A Vibration Reduc Damping Struc FOGV Components</t>
  </si>
  <si>
    <t>ATC</t>
  </si>
  <si>
    <t>AECC SICHUAN GAS TURBINE</t>
  </si>
  <si>
    <t>Level 1</t>
  </si>
  <si>
    <t>P22790</t>
  </si>
  <si>
    <t>Spirit Shorts Atlas A350 Freighter</t>
  </si>
  <si>
    <t>515246</t>
  </si>
  <si>
    <t>P23321</t>
  </si>
  <si>
    <t>24980</t>
  </si>
  <si>
    <t>P23519</t>
  </si>
  <si>
    <t>Mechanical and Electrical Design Eng Support</t>
  </si>
  <si>
    <t>49914</t>
  </si>
  <si>
    <t>P22350</t>
  </si>
  <si>
    <t>EMP 2020-2021</t>
  </si>
  <si>
    <t>Liam Jacob Lewis Bryant</t>
  </si>
  <si>
    <t>ARY</t>
  </si>
  <si>
    <t>GUIDANT GROUP (trading name)</t>
  </si>
  <si>
    <t>PCPR</t>
  </si>
  <si>
    <t>P23105</t>
  </si>
  <si>
    <t>Raytheon Supply Engineering Support</t>
  </si>
  <si>
    <t>RAY</t>
  </si>
  <si>
    <t>P23152</t>
  </si>
  <si>
    <t>Project Aragon - Design and Stress Support</t>
  </si>
  <si>
    <t>P22671</t>
  </si>
  <si>
    <t>Spirit Shorts Pylon and Fairing Package</t>
  </si>
  <si>
    <t>P23435</t>
  </si>
  <si>
    <t>Andy Baker Portfolio</t>
  </si>
  <si>
    <t>P23315</t>
  </si>
  <si>
    <t>DAC LUC BAU and Service Workbench</t>
  </si>
  <si>
    <t>P23411</t>
  </si>
  <si>
    <t>Agile &amp; Scrum Delivery Service</t>
  </si>
  <si>
    <t>P23207</t>
  </si>
  <si>
    <t>A350 Approvers - Design and Stress Support</t>
  </si>
  <si>
    <t>P23006</t>
  </si>
  <si>
    <t>Spirit Shorts A350 Freighter Toulouse</t>
  </si>
  <si>
    <t>P19020</t>
  </si>
  <si>
    <t>Spirit Concessions - 2018</t>
  </si>
  <si>
    <t>15178.88</t>
  </si>
  <si>
    <t>P23179</t>
  </si>
  <si>
    <t>P19731</t>
  </si>
  <si>
    <t>Hapri HPC Rear Bearing Housing PDR &amp; CDR</t>
  </si>
  <si>
    <t>AECC Hunan Aviation Powerplant</t>
  </si>
  <si>
    <t>Matthew Tweed</t>
  </si>
  <si>
    <t>P23744</t>
  </si>
  <si>
    <t>Model Factory</t>
  </si>
  <si>
    <t>86440</t>
  </si>
  <si>
    <t>P23137</t>
  </si>
  <si>
    <t>BAE Management Support Collector</t>
  </si>
  <si>
    <t>John Clements</t>
  </si>
  <si>
    <t>BAE</t>
  </si>
  <si>
    <t>100000</t>
  </si>
  <si>
    <t>P23754</t>
  </si>
  <si>
    <t>Tempest Composites WP4</t>
  </si>
  <si>
    <t>Lauren Victoria Savage</t>
  </si>
  <si>
    <t>97140</t>
  </si>
  <si>
    <t>P23760</t>
  </si>
  <si>
    <t>Land Ceptor V&amp;V Systems Engineer</t>
  </si>
  <si>
    <t>23550</t>
  </si>
  <si>
    <t>P23663</t>
  </si>
  <si>
    <t>Spirit Tooling Verification and Inspection</t>
  </si>
  <si>
    <t>STV</t>
  </si>
  <si>
    <t>7392</t>
  </si>
  <si>
    <t>P23753</t>
  </si>
  <si>
    <t>Tempest Composites Maturation</t>
  </si>
  <si>
    <t>54398.40</t>
  </si>
  <si>
    <t>P23344</t>
  </si>
  <si>
    <t>Spirit A320 Spoilers Support 2023</t>
  </si>
  <si>
    <t>P23337</t>
  </si>
  <si>
    <t>Spirit 2023 - Steve Grimley</t>
  </si>
  <si>
    <t>P23338</t>
  </si>
  <si>
    <t>Spirit 2023 - Blair Hainey</t>
  </si>
  <si>
    <t>P23347</t>
  </si>
  <si>
    <t>WoT Fixed Leading Edge - Industrial 2023</t>
  </si>
  <si>
    <t>10500</t>
  </si>
  <si>
    <t>P23339</t>
  </si>
  <si>
    <t>Spirit 2023 - Stewart Russell</t>
  </si>
  <si>
    <t>P23677</t>
  </si>
  <si>
    <t>ME Managed Service - Phase 1</t>
  </si>
  <si>
    <t>P23106</t>
  </si>
  <si>
    <t>ME Support to NPD - Bobby Haggart</t>
  </si>
  <si>
    <t>P23345</t>
  </si>
  <si>
    <t>Spirit 2023- Jonathan Escosio</t>
  </si>
  <si>
    <t>P23664</t>
  </si>
  <si>
    <t>Tempest Composites WP3</t>
  </si>
  <si>
    <t>P23588</t>
  </si>
  <si>
    <t>BAE Typhoon MRB MC Shop Concessions</t>
  </si>
  <si>
    <t>Andrew Houghton</t>
  </si>
  <si>
    <t>P23629</t>
  </si>
  <si>
    <t>F35 FTI</t>
  </si>
  <si>
    <t>Christopher McCarthy</t>
  </si>
  <si>
    <t>P23550</t>
  </si>
  <si>
    <t>Tempest Composites</t>
  </si>
  <si>
    <t>20441</t>
  </si>
  <si>
    <t>P22982</t>
  </si>
  <si>
    <t>Spirit 2022 - Hugh Sloan</t>
  </si>
  <si>
    <t>P23472</t>
  </si>
  <si>
    <t>Tempest Wing Design</t>
  </si>
  <si>
    <t>P23603</t>
  </si>
  <si>
    <t>Typhoon IMDLR</t>
  </si>
  <si>
    <t>189459</t>
  </si>
  <si>
    <t>P23617</t>
  </si>
  <si>
    <t>Tempest Composites WP2</t>
  </si>
  <si>
    <t>P23255</t>
  </si>
  <si>
    <t>BAE Tempest WP 1 Circuits</t>
  </si>
  <si>
    <t>P23531</t>
  </si>
  <si>
    <t>BAe Systems F35 MRB Support</t>
  </si>
  <si>
    <t>BAM</t>
  </si>
  <si>
    <t>P23473</t>
  </si>
  <si>
    <t>Tempest Vertical Tail</t>
  </si>
  <si>
    <t>P23372</t>
  </si>
  <si>
    <t>BAE Carbon Tooling Off-load</t>
  </si>
  <si>
    <t>197460.80</t>
  </si>
  <si>
    <t>P23323</t>
  </si>
  <si>
    <t>CNC-CMM Programming Support</t>
  </si>
  <si>
    <t>95785.2</t>
  </si>
  <si>
    <t>P23426</t>
  </si>
  <si>
    <t>BAE Tempest WP 3 Harness Maturation</t>
  </si>
  <si>
    <t>P23605</t>
  </si>
  <si>
    <t>Typhoon Work Package 2 Continuation</t>
  </si>
  <si>
    <t>356939.46</t>
  </si>
  <si>
    <t>P23219</t>
  </si>
  <si>
    <t>Tornado Air 800 Engineering Support</t>
  </si>
  <si>
    <t>Richard Brook</t>
  </si>
  <si>
    <t>BAW</t>
  </si>
  <si>
    <t>314840</t>
  </si>
  <si>
    <t>P23451</t>
  </si>
  <si>
    <t>BAE Tempest - DFM-ASO Planning</t>
  </si>
  <si>
    <t>118098</t>
  </si>
  <si>
    <t>P23117</t>
  </si>
  <si>
    <t>BAE Typhoon Eng Support</t>
  </si>
  <si>
    <t>69773.84</t>
  </si>
  <si>
    <t>P23292</t>
  </si>
  <si>
    <t>BAE Tempest WP 4 AV Trays</t>
  </si>
  <si>
    <t>P22278</t>
  </si>
  <si>
    <t>TAI Supply Engineers to Ankara</t>
  </si>
  <si>
    <t>TAI</t>
  </si>
  <si>
    <t>TUSAS-TURK HAVACILIK VE UZAY</t>
  </si>
  <si>
    <t>P23257</t>
  </si>
  <si>
    <t>BAE Tempest WP 5 Centre Fuselage</t>
  </si>
  <si>
    <t>P23175</t>
  </si>
  <si>
    <t>BAe Aero Typhoon Package 2</t>
  </si>
  <si>
    <t>15444.64</t>
  </si>
  <si>
    <t>P23487</t>
  </si>
  <si>
    <t>196775</t>
  </si>
  <si>
    <t>492000</t>
  </si>
  <si>
    <t>19964.00</t>
  </si>
  <si>
    <t>21721</t>
  </si>
  <si>
    <t>50000</t>
  </si>
  <si>
    <t>272185.8</t>
  </si>
  <si>
    <t>472441.54</t>
  </si>
  <si>
    <t>186282</t>
  </si>
  <si>
    <t>21700</t>
  </si>
  <si>
    <t>10047.00</t>
  </si>
  <si>
    <t>24200</t>
  </si>
  <si>
    <t>P23784</t>
  </si>
  <si>
    <t>Tempest Tooling Offload 2024</t>
  </si>
  <si>
    <t>74725</t>
  </si>
  <si>
    <t>41363</t>
  </si>
  <si>
    <t>24259.20</t>
  </si>
  <si>
    <t>5661.24</t>
  </si>
  <si>
    <t>22906</t>
  </si>
  <si>
    <t>9900</t>
  </si>
  <si>
    <t>135880</t>
  </si>
  <si>
    <t>197460.8</t>
  </si>
  <si>
    <t xml:space="preserve">Projects Overview </t>
  </si>
  <si>
    <t>Report Date:</t>
  </si>
  <si>
    <t>Project Inclusion Check:</t>
  </si>
  <si>
    <t>Project Identification</t>
  </si>
  <si>
    <t>Key Indicators</t>
  </si>
  <si>
    <t>Current PO Cover</t>
  </si>
  <si>
    <t>Current Cash status</t>
  </si>
  <si>
    <t>Project Margin</t>
  </si>
  <si>
    <t>Quality Metrics</t>
  </si>
  <si>
    <t>Additional Information</t>
  </si>
  <si>
    <t>Income Adjustment (If template used for PFR)</t>
  </si>
  <si>
    <t>Danny Wilkinson</t>
  </si>
  <si>
    <t>P23742</t>
  </si>
  <si>
    <t>Cyber Security Support</t>
  </si>
  <si>
    <t>9000.00</t>
  </si>
  <si>
    <t>Paul Watson</t>
  </si>
  <si>
    <t>33167</t>
  </si>
  <si>
    <t>277015</t>
  </si>
  <si>
    <t>196775.00</t>
  </si>
  <si>
    <t>P23811</t>
  </si>
  <si>
    <t>Spirit T300 MRB Concessions</t>
  </si>
  <si>
    <t>P23810</t>
  </si>
  <si>
    <t>Strategic Enablement</t>
  </si>
  <si>
    <t>Systems Portfolio EXP-011a</t>
  </si>
  <si>
    <t>P23822</t>
  </si>
  <si>
    <t>FCASW Requirements Management</t>
  </si>
  <si>
    <t>P23823</t>
  </si>
  <si>
    <t>EXP-034 Spear 3 Test Equip Requirement Authority</t>
  </si>
  <si>
    <t>P23821</t>
  </si>
  <si>
    <t>Supply of Safety Engineer</t>
  </si>
  <si>
    <t>Dinna Elkhalifa</t>
  </si>
  <si>
    <t>EXP-033 Systems Engineering Support</t>
  </si>
  <si>
    <t>P23816</t>
  </si>
  <si>
    <t>Typhoon FTI Works - 2024 Fixed Price Element</t>
  </si>
  <si>
    <t>P23831</t>
  </si>
  <si>
    <t>Contract DM/00113 for maintenance, repair and post</t>
  </si>
  <si>
    <t>Open Amount Overdue2</t>
  </si>
  <si>
    <t>P23839</t>
  </si>
  <si>
    <t>Stirling Dynamics - ST002-GFEM</t>
  </si>
  <si>
    <t>Carrie (Caroline)Rosemary Frosin</t>
  </si>
  <si>
    <t>P23842</t>
  </si>
  <si>
    <t>Tranche 1 Evolution Package Step 2</t>
  </si>
  <si>
    <t>P23843</t>
  </si>
  <si>
    <t>EXP-035 FT15 Exemplar information set</t>
  </si>
  <si>
    <t>Trevor Knox</t>
  </si>
  <si>
    <t>Andrew Slaney</t>
  </si>
  <si>
    <t>Agency (1=yes, 0=no)</t>
  </si>
  <si>
    <t>Exposure (turnover - contract value)</t>
  </si>
  <si>
    <t xml:space="preserve">WIP / Run rate </t>
  </si>
  <si>
    <t>WIP / Run rate &gt;1.3</t>
  </si>
  <si>
    <t xml:space="preserve">WIP + Remaining Committed PO for BOI </t>
  </si>
  <si>
    <t>NO</t>
  </si>
  <si>
    <t>YES</t>
  </si>
  <si>
    <t>Stephen Young</t>
  </si>
  <si>
    <t>P23864</t>
  </si>
  <si>
    <t>REACH Coordinator</t>
  </si>
  <si>
    <t>Matthew Dodd</t>
  </si>
  <si>
    <t>GUIDANT GLOBAL UK LIMITED</t>
  </si>
  <si>
    <t>P23869</t>
  </si>
  <si>
    <t>EXP-037 Land Ceptor Development Hardware Test Def</t>
  </si>
  <si>
    <t>Trevin Fernandopulle</t>
  </si>
  <si>
    <t>P23873</t>
  </si>
  <si>
    <t>FCAS Systems Engineering Support</t>
  </si>
  <si>
    <t>P23874</t>
  </si>
  <si>
    <t>Environmental Engineering (Sea Venom/ANL)</t>
  </si>
  <si>
    <t>P23877</t>
  </si>
  <si>
    <t>P23888</t>
  </si>
  <si>
    <t>HondaJet assembley Jig</t>
  </si>
  <si>
    <t>P23886</t>
  </si>
  <si>
    <t>A220 F&amp;DT Support</t>
  </si>
  <si>
    <t>P23887</t>
  </si>
  <si>
    <t>EXP-039 Future Systems Synthetic Test Support</t>
  </si>
  <si>
    <t>P23881</t>
  </si>
  <si>
    <t>Bulldog Fuel System Design</t>
  </si>
  <si>
    <t>P23880</t>
  </si>
  <si>
    <t>Warrior Crew Heater Design</t>
  </si>
  <si>
    <t>P23891</t>
  </si>
  <si>
    <t>A220 FLE Support</t>
  </si>
  <si>
    <t>P23892</t>
  </si>
  <si>
    <t>Warrior Environmental Control Unit</t>
  </si>
  <si>
    <t>P23894</t>
  </si>
  <si>
    <t>EE Test and Integration Lead</t>
  </si>
  <si>
    <t>HondaJet FWD Assy Jig Tool Design</t>
  </si>
  <si>
    <t>P23902</t>
  </si>
  <si>
    <t>Typhoon Rear Fuselage</t>
  </si>
  <si>
    <t>P23899</t>
  </si>
  <si>
    <t>Turret Test Rig</t>
  </si>
  <si>
    <t>Siyun Fan</t>
  </si>
  <si>
    <t>P23898</t>
  </si>
  <si>
    <t>EXP-041 ISV Engineering Support</t>
  </si>
  <si>
    <t>Phillip Anderson</t>
  </si>
  <si>
    <t>Debt -
&lt;=30 Days since invoice</t>
  </si>
  <si>
    <t>Debt - 31 - 60 Days  since invoice</t>
  </si>
  <si>
    <t>Debt - 61 - 90 Days since invoice</t>
  </si>
  <si>
    <t>Debt - &gt;= 90 Days since invoice</t>
  </si>
  <si>
    <t>P23909</t>
  </si>
  <si>
    <t>A220-300 Wing L5v01M09 Loads Increase</t>
  </si>
  <si>
    <t>P23912</t>
  </si>
  <si>
    <t>EXP-042 Software Engineering Support to Elec Eng</t>
  </si>
  <si>
    <t>P23915</t>
  </si>
  <si>
    <t>A220 FLE Design</t>
  </si>
  <si>
    <t>Philip Anderson</t>
  </si>
  <si>
    <t>P23937</t>
  </si>
  <si>
    <t>A350 Modifications</t>
  </si>
  <si>
    <t>P23928</t>
  </si>
  <si>
    <t>SAFRAN A330 NEO Tooling Design and Manufacture</t>
  </si>
  <si>
    <t>Michael Stuart Frain</t>
  </si>
  <si>
    <t>SAFRAN NACELLES LIMITED</t>
  </si>
  <si>
    <t>P23933</t>
  </si>
  <si>
    <t>MBDA HW/SW Requirements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</si>
</sst>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£&quot;* #,##0.00_-;\-&quot;£&quot;* #,##0.00_-;_-&quot;£&quot;* &quot;-&quot;??_-;_-@_-"/>
    <numFmt numFmtId="165" formatCode="#\ &quot;Wks&quot;"/>
    <numFmt numFmtId="166" formatCode="0.0%"/>
  </numFmts>
  <fonts count="10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8"/>
      <color theme="0"/>
      <name val="Calibri"/>
      <family val="2"/>
    </font>
    <font>
      <b/>
      <i/>
      <sz val="12"/>
      <color theme="0"/>
      <name val="Calibri"/>
      <family val="2"/>
    </font>
    <font>
      <b/>
      <i/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i/>
      <sz val="14"/>
      <color theme="0"/>
      <name val="Calibri"/>
      <family val="2"/>
    </font>
    <font>
      <sz val="11"/>
      <color theme="0"/>
      <name val="Calibri"/>
      <family val="2"/>
    </font>
    <font>
      <sz val="11"/>
      <color theme="4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4" fontId="3" fillId="2" borderId="0" xfId="0" applyNumberFormat="1" applyFont="1" applyFill="1"/>
    <xf numFmtId="0" fontId="0" fillId="3" borderId="0" xfId="0" applyFill="1"/>
    <xf numFmtId="0" fontId="0" fillId="3" borderId="0" xfId="0" applyFill="1" applyProtection="1">
      <protection locked="0"/>
    </xf>
    <xf numFmtId="0" fontId="0" fillId="4" borderId="0" xfId="0" applyFill="1" applyProtection="1">
      <protection hidden="1"/>
    </xf>
    <xf numFmtId="0" fontId="4" fillId="4" borderId="0" xfId="0" applyFont="1" applyFill="1" applyProtection="1">
      <protection hidden="1"/>
    </xf>
    <xf numFmtId="0" fontId="0" fillId="4" borderId="0" xfId="0" applyFill="1" applyProtection="1">
      <protection locked="0" hidden="1"/>
    </xf>
    <xf numFmtId="0" fontId="5" fillId="4" borderId="0" xfId="0" applyFont="1" applyFill="1" applyProtection="1">
      <protection hidden="1"/>
    </xf>
    <xf numFmtId="0" fontId="6" fillId="4" borderId="0" xfId="0" applyFont="1" applyFill="1" applyProtection="1">
      <protection hidden="1"/>
    </xf>
    <xf numFmtId="0" fontId="0" fillId="4" borderId="0" xfId="0" applyFill="1"/>
    <xf numFmtId="0" fontId="7" fillId="9" borderId="4" xfId="0" applyFont="1" applyFill="1" applyBorder="1" applyProtection="1">
      <protection locked="0"/>
    </xf>
    <xf numFmtId="0" fontId="7" fillId="2" borderId="4" xfId="0" applyFont="1" applyFill="1" applyBorder="1" applyProtection="1">
      <protection locked="0"/>
    </xf>
    <xf numFmtId="0" fontId="0" fillId="4" borderId="0" xfId="0" applyFill="1" applyProtection="1">
      <protection locked="0"/>
    </xf>
    <xf numFmtId="0" fontId="0" fillId="0" borderId="5" xfId="0" applyBorder="1" applyAlignment="1" applyProtection="1">
      <alignment horizontal="left" vertical="center"/>
      <protection locked="0" hidden="1"/>
    </xf>
    <xf numFmtId="0" fontId="0" fillId="3" borderId="5" xfId="0" applyFill="1" applyBorder="1" applyAlignment="1" applyProtection="1">
      <alignment horizontal="left" vertical="center" wrapText="1"/>
      <protection locked="0"/>
    </xf>
    <xf numFmtId="0" fontId="8" fillId="3" borderId="5" xfId="0" applyFont="1" applyFill="1" applyBorder="1" applyAlignment="1" applyProtection="1">
      <alignment horizontal="left" vertical="center" wrapText="1"/>
      <protection locked="0"/>
    </xf>
    <xf numFmtId="0" fontId="0" fillId="11" borderId="5" xfId="0" applyFill="1" applyBorder="1" applyAlignment="1" applyProtection="1">
      <alignment horizontal="left" vertical="center" wrapText="1"/>
      <protection hidden="1"/>
    </xf>
    <xf numFmtId="0" fontId="0" fillId="3" borderId="5" xfId="0" applyFill="1" applyBorder="1" applyAlignment="1" applyProtection="1">
      <alignment horizontal="left" vertical="center"/>
      <protection locked="0"/>
    </xf>
    <xf numFmtId="0" fontId="0" fillId="5" borderId="5" xfId="0" applyFill="1" applyBorder="1" applyAlignment="1" applyProtection="1">
      <alignment horizontal="left" vertical="center" wrapText="1"/>
      <protection locked="0"/>
    </xf>
    <xf numFmtId="0" fontId="0" fillId="0" borderId="5" xfId="0" applyBorder="1" applyAlignment="1" applyProtection="1">
      <alignment horizontal="left" vertical="center" wrapText="1"/>
      <protection locked="0"/>
    </xf>
    <xf numFmtId="0" fontId="0" fillId="11" borderId="5" xfId="0" applyFill="1" applyBorder="1" applyAlignment="1" applyProtection="1">
      <alignment horizontal="left" vertical="center" wrapText="1"/>
      <protection locked="0"/>
    </xf>
    <xf numFmtId="0" fontId="0" fillId="0" borderId="6" xfId="0" applyBorder="1" applyAlignment="1" applyProtection="1">
      <alignment horizontal="left" vertical="center" wrapText="1"/>
      <protection locked="0"/>
    </xf>
    <xf numFmtId="0" fontId="0" fillId="6" borderId="5" xfId="0" applyFill="1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left"/>
      <protection locked="0" hidden="1"/>
    </xf>
    <xf numFmtId="14" fontId="0" fillId="0" borderId="0" xfId="0" applyNumberFormat="1" applyAlignment="1" applyProtection="1">
      <alignment horizontal="left"/>
      <protection locked="0" hidden="1"/>
    </xf>
    <xf numFmtId="0" fontId="0" fillId="0" borderId="0" xfId="0" applyProtection="1">
      <protection locked="0"/>
    </xf>
    <xf numFmtId="0" fontId="0" fillId="0" borderId="0" xfId="0" applyProtection="1">
      <protection locked="0" hidden="1"/>
    </xf>
    <xf numFmtId="0" fontId="0" fillId="11" borderId="0" xfId="0" applyFill="1" applyProtection="1">
      <protection hidden="1"/>
    </xf>
    <xf numFmtId="0" fontId="0" fillId="0" borderId="0" xfId="0" applyAlignment="1" applyProtection="1">
      <alignment vertical="center"/>
      <protection locked="0" hidden="1"/>
    </xf>
    <xf numFmtId="14" fontId="0" fillId="0" borderId="0" xfId="0" applyNumberFormat="1" applyAlignment="1" applyProtection="1">
      <alignment vertical="center"/>
      <protection locked="0" hidden="1"/>
    </xf>
    <xf numFmtId="1" fontId="0" fillId="0" borderId="0" xfId="0" applyNumberFormat="1" applyAlignment="1" applyProtection="1">
      <alignment horizontal="center" vertical="center"/>
      <protection locked="0" hidden="1"/>
    </xf>
    <xf numFmtId="164" fontId="0" fillId="0" borderId="0" xfId="1" applyFont="1" applyAlignment="1" applyProtection="1">
      <alignment vertical="center"/>
      <protection locked="0"/>
    </xf>
    <xf numFmtId="165" fontId="0" fillId="0" borderId="0" xfId="2" applyNumberFormat="1" applyFont="1" applyFill="1" applyAlignment="1" applyProtection="1">
      <alignment horizontal="center" vertical="center"/>
      <protection locked="0" hidden="1"/>
    </xf>
    <xf numFmtId="9" fontId="0" fillId="0" borderId="0" xfId="2" applyFont="1" applyAlignment="1" applyProtection="1">
      <alignment horizontal="center" vertical="center"/>
      <protection locked="0" hidden="1"/>
    </xf>
    <xf numFmtId="164" fontId="0" fillId="0" borderId="0" xfId="1" applyFont="1" applyAlignment="1" applyProtection="1">
      <alignment horizontal="center" vertical="center"/>
      <protection locked="0" hidden="1"/>
    </xf>
    <xf numFmtId="166" fontId="0" fillId="0" borderId="0" xfId="2" applyNumberFormat="1" applyFont="1" applyAlignment="1" applyProtection="1">
      <alignment horizontal="center" vertical="center"/>
      <protection locked="0" hidden="1"/>
    </xf>
    <xf numFmtId="164" fontId="0" fillId="0" borderId="0" xfId="1" applyFont="1" applyAlignment="1" applyProtection="1">
      <alignment vertical="center"/>
      <protection locked="0" hidden="1"/>
    </xf>
    <xf numFmtId="164" fontId="0" fillId="12" borderId="0" xfId="1" applyFont="1" applyFill="1" applyAlignment="1" applyProtection="1">
      <alignment vertical="center"/>
      <protection locked="0" hidden="1"/>
    </xf>
    <xf numFmtId="164" fontId="0" fillId="0" borderId="0" xfId="1" applyFont="1" applyFill="1" applyAlignment="1" applyProtection="1">
      <alignment horizontal="center" vertical="center"/>
      <protection locked="0" hidden="1"/>
    </xf>
    <xf numFmtId="0" fontId="0" fillId="0" borderId="0" xfId="0" applyAlignment="1" applyProtection="1">
      <alignment horizontal="center" vertical="center"/>
      <protection locked="0" hidden="1"/>
    </xf>
    <xf numFmtId="164" fontId="0" fillId="11" borderId="0" xfId="1" applyFont="1" applyFill="1" applyAlignment="1" applyProtection="1">
      <alignment vertical="center"/>
      <protection locked="0" hidden="1"/>
    </xf>
    <xf numFmtId="164" fontId="0" fillId="0" borderId="0" xfId="1" applyFont="1" applyFill="1" applyAlignment="1" applyProtection="1">
      <alignment vertical="center"/>
      <protection locked="0" hidden="1"/>
    </xf>
    <xf numFmtId="166" fontId="0" fillId="0" borderId="0" xfId="2" applyNumberFormat="1" applyFont="1" applyAlignment="1" applyProtection="1">
      <alignment vertical="center"/>
      <protection locked="0" hidden="1"/>
    </xf>
    <xf numFmtId="166" fontId="0" fillId="11" borderId="0" xfId="2" applyNumberFormat="1" applyFont="1" applyFill="1" applyAlignment="1" applyProtection="1">
      <alignment vertical="center"/>
      <protection locked="0" hidden="1"/>
    </xf>
    <xf numFmtId="166" fontId="0" fillId="0" borderId="4" xfId="2" applyNumberFormat="1" applyFont="1" applyFill="1" applyBorder="1" applyAlignment="1" applyProtection="1">
      <alignment vertical="center"/>
      <protection locked="0" hidden="1"/>
    </xf>
    <xf numFmtId="164" fontId="0" fillId="0" borderId="4" xfId="1" applyFont="1" applyBorder="1" applyProtection="1">
      <protection locked="0" hidden="1"/>
    </xf>
    <xf numFmtId="164" fontId="0" fillId="13" borderId="5" xfId="1" applyFont="1" applyFill="1" applyBorder="1" applyProtection="1">
      <protection locked="0"/>
    </xf>
    <xf numFmtId="164" fontId="0" fillId="13" borderId="4" xfId="1" applyFont="1" applyFill="1" applyBorder="1" applyProtection="1">
      <protection locked="0"/>
    </xf>
    <xf numFmtId="164" fontId="0" fillId="0" borderId="0" xfId="1" applyFont="1" applyProtection="1">
      <protection locked="0" hidden="1"/>
    </xf>
    <xf numFmtId="164" fontId="0" fillId="13" borderId="5" xfId="1" applyFont="1" applyFill="1" applyBorder="1" applyAlignment="1" applyProtection="1">
      <alignment wrapText="1"/>
      <protection locked="0"/>
    </xf>
    <xf numFmtId="164" fontId="0" fillId="13" borderId="4" xfId="1" applyFont="1" applyFill="1" applyBorder="1" applyAlignment="1" applyProtection="1">
      <alignment wrapText="1"/>
      <protection locked="0"/>
    </xf>
    <xf numFmtId="0" fontId="0" fillId="4" borderId="0" xfId="0" applyFill="1" applyAlignment="1" applyProtection="1">
      <alignment horizontal="center" vertical="center"/>
      <protection locked="0" hidden="1"/>
    </xf>
    <xf numFmtId="14" fontId="5" fillId="0" borderId="0" xfId="0" applyNumberFormat="1" applyFont="1" applyAlignment="1" applyProtection="1">
      <alignment horizontal="left"/>
      <protection locked="0" hidden="1"/>
    </xf>
    <xf numFmtId="164" fontId="0" fillId="13" borderId="4" xfId="1" applyFont="1" applyFill="1" applyBorder="1" applyProtection="1">
      <protection locked="0" hidden="1"/>
    </xf>
    <xf numFmtId="14" fontId="0" fillId="0" borderId="0" xfId="0" applyNumberFormat="1" applyProtection="1">
      <protection locked="0" hidden="1"/>
    </xf>
    <xf numFmtId="164" fontId="0" fillId="0" borderId="0" xfId="1" applyFont="1" applyProtection="1">
      <protection locked="0"/>
    </xf>
    <xf numFmtId="166" fontId="0" fillId="0" borderId="0" xfId="2" applyNumberFormat="1" applyFont="1" applyProtection="1">
      <protection locked="0" hidden="1"/>
    </xf>
    <xf numFmtId="164" fontId="0" fillId="12" borderId="0" xfId="1" applyFont="1" applyFill="1" applyProtection="1">
      <protection locked="0" hidden="1"/>
    </xf>
    <xf numFmtId="164" fontId="0" fillId="0" borderId="0" xfId="1" applyFont="1" applyFill="1" applyProtection="1">
      <protection locked="0" hidden="1"/>
    </xf>
    <xf numFmtId="164" fontId="0" fillId="11" borderId="0" xfId="1" applyFont="1" applyFill="1" applyProtection="1">
      <protection locked="0" hidden="1"/>
    </xf>
    <xf numFmtId="166" fontId="0" fillId="11" borderId="0" xfId="2" applyNumberFormat="1" applyFont="1" applyFill="1" applyProtection="1">
      <protection locked="0" hidden="1"/>
    </xf>
    <xf numFmtId="166" fontId="0" fillId="0" borderId="4" xfId="2" applyNumberFormat="1" applyFont="1" applyFill="1" applyBorder="1" applyProtection="1">
      <protection locked="0" hidden="1"/>
    </xf>
    <xf numFmtId="0" fontId="7" fillId="10" borderId="1" xfId="0" applyFont="1" applyFill="1" applyBorder="1" applyAlignment="1" applyProtection="1">
      <alignment horizontal="left" vertical="center"/>
      <protection locked="0"/>
    </xf>
    <xf numFmtId="0" fontId="7" fillId="10" borderId="2" xfId="0" applyFont="1" applyFill="1" applyBorder="1" applyAlignment="1" applyProtection="1">
      <alignment horizontal="left" vertical="center"/>
      <protection locked="0"/>
    </xf>
    <xf numFmtId="0" fontId="7" fillId="10" borderId="3" xfId="0" applyFont="1" applyFill="1" applyBorder="1" applyAlignment="1" applyProtection="1">
      <alignment horizontal="left" vertical="center"/>
      <protection locked="0"/>
    </xf>
    <xf numFmtId="0" fontId="7" fillId="2" borderId="1" xfId="0" applyFont="1" applyFill="1" applyBorder="1" applyAlignment="1" applyProtection="1">
      <alignment horizontal="left" vertical="center"/>
      <protection locked="0"/>
    </xf>
    <xf numFmtId="0" fontId="7" fillId="2" borderId="2" xfId="0" applyFont="1" applyFill="1" applyBorder="1" applyAlignment="1" applyProtection="1">
      <alignment horizontal="left" vertical="center"/>
      <protection locked="0"/>
    </xf>
    <xf numFmtId="0" fontId="7" fillId="2" borderId="3" xfId="0" applyFont="1" applyFill="1" applyBorder="1" applyAlignment="1" applyProtection="1">
      <alignment horizontal="left" vertical="center"/>
      <protection locked="0"/>
    </xf>
    <xf numFmtId="0" fontId="7" fillId="5" borderId="1" xfId="0" applyFont="1" applyFill="1" applyBorder="1" applyAlignment="1" applyProtection="1">
      <alignment horizontal="left" vertical="center"/>
      <protection locked="0"/>
    </xf>
    <xf numFmtId="0" fontId="7" fillId="5" borderId="2" xfId="0" applyFont="1" applyFill="1" applyBorder="1" applyAlignment="1" applyProtection="1">
      <alignment horizontal="left" vertical="center"/>
      <protection locked="0"/>
    </xf>
    <xf numFmtId="0" fontId="7" fillId="6" borderId="4" xfId="0" applyFont="1" applyFill="1" applyBorder="1" applyAlignment="1" applyProtection="1">
      <alignment horizontal="left" vertical="center"/>
      <protection locked="0"/>
    </xf>
    <xf numFmtId="0" fontId="7" fillId="7" borderId="1" xfId="0" applyFont="1" applyFill="1" applyBorder="1" applyAlignment="1" applyProtection="1">
      <alignment horizontal="left" vertical="center"/>
      <protection locked="0"/>
    </xf>
    <xf numFmtId="0" fontId="7" fillId="7" borderId="2" xfId="0" applyFont="1" applyFill="1" applyBorder="1" applyAlignment="1" applyProtection="1">
      <alignment horizontal="left" vertical="center"/>
      <protection locked="0"/>
    </xf>
    <xf numFmtId="0" fontId="7" fillId="7" borderId="3" xfId="0" applyFont="1" applyFill="1" applyBorder="1" applyAlignment="1" applyProtection="1">
      <alignment horizontal="left" vertical="center"/>
      <protection locked="0"/>
    </xf>
    <xf numFmtId="0" fontId="7" fillId="8" borderId="1" xfId="0" applyFont="1" applyFill="1" applyBorder="1" applyAlignment="1" applyProtection="1">
      <alignment horizontal="left"/>
      <protection locked="0"/>
    </xf>
    <xf numFmtId="0" fontId="7" fillId="8" borderId="2" xfId="0" applyFont="1" applyFill="1" applyBorder="1" applyAlignment="1" applyProtection="1">
      <alignment horizontal="left"/>
      <protection locked="0"/>
    </xf>
    <xf numFmtId="0" fontId="7" fillId="8" borderId="3" xfId="0" applyFont="1" applyFill="1" applyBorder="1" applyAlignment="1" applyProtection="1">
      <alignment horizontal="left"/>
      <protection locked="0"/>
    </xf>
  </cellXfs>
  <cellStyles count="3">
    <cellStyle name="Currency" xfId="1" builtinId="4"/>
    <cellStyle name="Normal" xfId="0" builtinId="0"/>
    <cellStyle name="Percent" xfId="2" builtinId="5"/>
  </cellStyles>
  <dxfs count="16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border outline="0"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numFmt numFmtId="166" formatCode="0.0%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alignment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alignment vertical="center" textRotation="0" wrapText="0" indent="0" justifyLastLine="0" shrinkToFit="0" readingOrder="0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alignment vertical="center" textRotation="0" wrapText="0" indent="0" justifyLastLine="0" shrinkToFit="0" readingOrder="0"/>
      <protection locked="0" hidden="1"/>
    </dxf>
    <dxf>
      <numFmt numFmtId="0" formatCode="General"/>
      <fill>
        <patternFill patternType="solid">
          <fgColor indexed="64"/>
          <bgColor theme="0" tint="-0.499984740745262"/>
        </patternFill>
      </fill>
      <protection locked="1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9" tint="-0.24994659260841701"/>
      </font>
      <fill>
        <patternFill>
          <bgColor theme="9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1"/>
    </dxf>
    <dxf>
      <numFmt numFmtId="164" formatCode="_-&quot;£&quot;* #,##0.00_-;\-&quot;£&quot;* #,##0.00_-;_-&quot;£&quot;* &quot;-&quot;??_-;_-@_-"/>
      <border>
        <right style="thin">
          <color theme="0"/>
        </right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1"/>
    </dxf>
    <dxf>
      <numFmt numFmtId="166" formatCode="0.0%"/>
      <fill>
        <patternFill patternType="solid">
          <fgColor indexed="64"/>
          <bgColor theme="0" tint="-0.499984740745262"/>
        </patternFill>
      </fill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numFmt numFmtId="166" formatCode="0.0%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499984740745262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0" formatCode="General"/>
      <alignment horizontal="center" vertical="center" textRotation="0" wrapText="0" indent="0" justifyLastLine="0" shrinkToFit="0" readingOrder="0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fill>
        <patternFill patternType="solid">
          <fgColor indexed="64"/>
          <bgColor theme="0" tint="-0.34998626667073579"/>
        </patternFill>
      </fill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&quot;£&quot;* #,##0.00_-;\-&quot;£&quot;* #,##0.00_-;_-&quot;£&quot;* &quot;-&quot;??_-;_-@_-"/>
      <protection locked="0" hidden="1"/>
    </dxf>
    <dxf>
      <numFmt numFmtId="164" formatCode="_-&quot;£&quot;* #,##0.00_-;\-&quot;£&quot;* #,##0.00_-;_-&quot;£&quot;* &quot;-&quot;??_-;_-@_-"/>
      <protection locked="0" hidden="1"/>
    </dxf>
    <dxf>
      <numFmt numFmtId="166" formatCode="0.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#\ &quot;Wk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  <protection locked="0" hidden="1"/>
    </dxf>
    <dxf>
      <numFmt numFmtId="19" formatCode="dd/mm/yyyy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1"/>
    </dxf>
    <dxf>
      <numFmt numFmtId="0" formatCode="General"/>
      <protection locked="0" hidden="0"/>
    </dxf>
    <dxf>
      <numFmt numFmtId="19" formatCode="dd/mm/yyyy"/>
      <alignment horizontal="left" vertical="bottom" textRotation="0" wrapText="0" indent="0" justifyLastLine="0" shrinkToFit="0" readingOrder="0"/>
      <protection locked="0" hidden="1"/>
    </dxf>
    <dxf>
      <numFmt numFmtId="0" formatCode="General"/>
      <alignment horizontal="left" vertical="bottom" textRotation="0" wrapText="0" indent="0" justifyLastLine="0" shrinkToFit="0" readingOrder="0"/>
      <protection locked="0" hidden="1"/>
    </dxf>
    <dxf>
      <border>
        <bottom style="thin">
          <color theme="0"/>
        </bottom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9E9CBE"/>
        </patternFill>
      </fill>
    </dxf>
    <dxf>
      <fill>
        <patternFill>
          <bgColor theme="9" tint="0.59996337778862885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E3300"/>
      </font>
      <fill>
        <patternFill>
          <bgColor rgb="FFFFCC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E95545"/>
      </font>
      <fill>
        <patternFill>
          <bgColor rgb="FFE95545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9" Type="http://schemas.openxmlformats.org/officeDocument/2006/relationships/externalLink" Target="externalLinks/externalLink15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0.xml"/><Relationship Id="rId42" Type="http://schemas.openxmlformats.org/officeDocument/2006/relationships/externalLink" Target="externalLinks/externalLink18.xml"/><Relationship Id="rId47" Type="http://schemas.openxmlformats.org/officeDocument/2006/relationships/externalLink" Target="externalLinks/externalLink23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5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8.xml"/><Relationship Id="rId37" Type="http://schemas.openxmlformats.org/officeDocument/2006/relationships/externalLink" Target="externalLinks/externalLink13.xml"/><Relationship Id="rId40" Type="http://schemas.openxmlformats.org/officeDocument/2006/relationships/externalLink" Target="externalLinks/externalLink16.xml"/><Relationship Id="rId45" Type="http://schemas.openxmlformats.org/officeDocument/2006/relationships/externalLink" Target="externalLinks/externalLink2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externalLink" Target="externalLinks/externalLink12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4" Type="http://schemas.openxmlformats.org/officeDocument/2006/relationships/externalLink" Target="externalLinks/externalLink20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19.xml"/><Relationship Id="rId48" Type="http://schemas.openxmlformats.org/officeDocument/2006/relationships/externalLink" Target="externalLinks/externalLink24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externalLink" Target="externalLinks/externalLink9.xml"/><Relationship Id="rId38" Type="http://schemas.openxmlformats.org/officeDocument/2006/relationships/externalLink" Target="externalLinks/externalLink14.xml"/><Relationship Id="rId46" Type="http://schemas.openxmlformats.org/officeDocument/2006/relationships/externalLink" Target="externalLinks/externalLink2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24577" name="Button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00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23553" name="Button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1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22529" name="Button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02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21505" name="Button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3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20481" name="Button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04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3</xdr:row>
          <xdr:rowOff>66675</xdr:rowOff>
        </xdr:from>
        <xdr:to>
          <xdr:col>4</xdr:col>
          <xdr:colOff>2762250</xdr:colOff>
          <xdr:row>6</xdr:row>
          <xdr:rowOff>133350</xdr:rowOff>
        </xdr:to>
        <xdr:sp macro="" textlink="">
          <xdr:nvSpPr>
            <xdr:cNvPr id="19457" name="Button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05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6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7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6385" name="Butto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8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9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3313" name="Button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4337" name="Button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2289" name="Button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C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D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E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F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10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1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1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1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15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16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1676400</xdr:colOff>
          <xdr:row>0</xdr:row>
          <xdr:rowOff>0</xdr:rowOff>
        </xdr:from>
        <xdr:to>
          <xdr:col>4</xdr:col>
          <xdr:colOff>2762250</xdr:colOff>
          <xdr:row>0</xdr:row>
          <xdr:rowOff>638175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17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Extend Table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1-1.WIPSheets%20AP01-wk1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1-1.WIPSheets%20AP01-wk1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1-2.WIPSheets%20AP01-wk2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1-2.WIPSheets%20AP01-wk2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1-3.WIPSheets%20AP01-wk3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1-3.WIPSheets%20AP01-wk3.xlsm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1-4.WIPSheets%20AP01-wk4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1-4.WIPSheets%20AP01-wk4.xlsm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2-1.WIPSheets%20AP02-wk1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2-1.WIPSheets%20AP02-wk1.xlsm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2-2.WIPSheets%20AP02-wk2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2-2.WIPSheets%20AP02-wk2.xlsm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2-3.WIPSheets%20AP02-wk3-1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2-3.WIPSheets%20AP02-wk3-1.xlsm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2-4.WIPSheets%20AP02-wk4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2-4.WIPSheets%20AP02-wk4.xlsm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1.WIPSheets%20AP03-wk1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1.WIPSheets%20AP03-wk1.xlsm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2.WIPSheets%20AP03-wk2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2.WIPSheets%20AP03-wk2.xlsm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3.WIPSheets%20AP03-wk3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3.WIPSheets%20AP03-wk3.xlsm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4.WIPSheets%20AP03-wk4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4.WIPSheets%20AP03-wk4.xlsm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5.WIPSheets%20AP03-wk5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2024%20Q1/03-5.WIPSheets%20AP03-wk5.xlsm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4-1.WIPSheets%20AP04-wk1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4-1.WIPSheets%20AP04-wk1.xlsm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4-2.WIPSheets%20AP04-wk2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4-2.WIPSheets%20AP04-wk2.xlsm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4-3.WIPSheets%20AP04-wk3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4-3.WIPSheets%20AP04-wk3.xlsm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4-4.WIPSheets%20AP04-wk4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4-4.WIPSheets%20AP04-wk4.xlsm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5-1.WIPSheets%20AP05-wk1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5-1.WIPSheets%20AP05-wk1.xlsm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5-2.WIPSheets%20AP05-wk2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5-2.WIPSheets%20AP05-wk2.xlsm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5-3.WIPSheets%20AP05-wk3-v2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5-3.WIPSheets%20AP05-wk3-v2.xlsm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5-4.WIPSheets%20AP05-wk4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5-4.WIPSheets%20AP05-wk4.xlsm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6-1.WIPSheets%20AP06-wk1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6-1.WIPSheets%20AP06-wk1.xlsm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6-2.WIPSheets%20AP06-wk2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6-2.WIPSheets%20AP06-wk2.xlsm" TargetMode="External"/></Relationships>
</file>

<file path=xl/externalLinks/_rels/externalLink2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dianet.sharepoint.com/sites/AeroMBUBusinessManagement/Documents%20partages/Weekly%20Commercial%20Reports%20(OM%20and%20Project%20Summary)/Project%20Summary%20Reports/06-3.WIPSheets%20AP06-wk3.xlsm" TargetMode="External"/><Relationship Id="rId1" Type="http://schemas.openxmlformats.org/officeDocument/2006/relationships/externalLinkPath" Target="https://ardianet.sharepoint.com/sites/AeroMBUBusinessManagement/Documents%20partages/Weekly%20Commercial%20Reports%20(OM%20and%20Project%20Summary)/Project%20Summary%20Reports/06-3.WIPSheets%20AP06-wk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Individual Project Summary"/>
      <sheetName val="Pivot"/>
      <sheetName val="Closing Projects Prelim"/>
      <sheetName val="Project Aged Dept - DSO"/>
      <sheetName val="Project MBU Margin"/>
      <sheetName val="Sales Invoice Open Items"/>
      <sheetName val="WIP Fixed"/>
      <sheetName val="WIP Reim"/>
      <sheetName val="01-1.WIPSheets AP01-wk1"/>
    </sheetNames>
    <definedNames>
      <definedName name="Button6_Click"/>
    </definedNames>
    <sheetDataSet>
      <sheetData sheetId="0"/>
      <sheetData sheetId="1"/>
      <sheetData sheetId="2"/>
      <sheetData sheetId="3"/>
      <sheetData sheetId="4">
        <row r="3">
          <cell r="A3" t="str">
            <v>Row Labels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Individual Project Summary"/>
      <sheetName val="Pivot"/>
      <sheetName val="Closing Projects Prelim"/>
      <sheetName val="Project Aged Dept - DSO"/>
      <sheetName val="Project MBU Margin"/>
      <sheetName val="Sales Invoice Open Items"/>
      <sheetName val="WIP Fixed"/>
      <sheetName val="WIP Reim"/>
      <sheetName val="01-2.WIPSheets AP01-wk2"/>
    </sheetNames>
    <definedNames>
      <definedName name="Button6_Click"/>
    </definedNames>
    <sheetDataSet>
      <sheetData sheetId="0"/>
      <sheetData sheetId="1"/>
      <sheetData sheetId="2"/>
      <sheetData sheetId="3"/>
      <sheetData sheetId="4">
        <row r="3">
          <cell r="A3" t="str">
            <v>Row Labels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Individual Project Summary"/>
      <sheetName val="Pivot"/>
      <sheetName val="Closing Projects Prelim"/>
      <sheetName val="Project Aged Dept - DSO"/>
      <sheetName val="Project MBU Margin"/>
      <sheetName val="Sales Invoice Open Items"/>
      <sheetName val="WIP Fixed"/>
      <sheetName val="WIP Reim"/>
      <sheetName val="01-3.WIPSheets AP01-wk3"/>
    </sheetNames>
    <definedNames>
      <definedName name="Button6_Click"/>
    </definedNames>
    <sheetDataSet>
      <sheetData sheetId="0"/>
      <sheetData sheetId="1"/>
      <sheetData sheetId="2"/>
      <sheetData sheetId="3"/>
      <sheetData sheetId="4">
        <row r="3">
          <cell r="A3" t="str">
            <v>Row Labels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Individual Project Summary"/>
      <sheetName val="Pivot"/>
      <sheetName val="Closing Projects Prelim"/>
      <sheetName val="Project Aged Dept - DSO"/>
      <sheetName val="Project MBU Margin"/>
      <sheetName val="Sales Invoice Open Items"/>
      <sheetName val="WIP Fixed"/>
      <sheetName val="WIP Reim"/>
      <sheetName val="01-4.WIPSheets AP01-wk4"/>
    </sheetNames>
    <definedNames>
      <definedName name="Button6_Click"/>
    </definedNames>
    <sheetDataSet>
      <sheetData sheetId="0"/>
      <sheetData sheetId="1"/>
      <sheetData sheetId="2"/>
      <sheetData sheetId="3"/>
      <sheetData sheetId="4">
        <row r="3">
          <cell r="A3" t="str">
            <v>Row Labels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Individual Project Summary"/>
      <sheetName val="Pivot"/>
      <sheetName val="Closing Projects Prelim"/>
      <sheetName val="Project Aged Dept - DSO"/>
      <sheetName val="Project MBU Margin"/>
      <sheetName val="Sales Invoice Open Items"/>
      <sheetName val="WIP Fixed"/>
      <sheetName val="WIP Reim"/>
      <sheetName val="02-1.WIPSheets AP02-wk1"/>
    </sheetNames>
    <definedNames>
      <definedName name="Button6_Click"/>
    </definedNames>
    <sheetDataSet>
      <sheetData sheetId="0"/>
      <sheetData sheetId="1"/>
      <sheetData sheetId="2"/>
      <sheetData sheetId="3"/>
      <sheetData sheetId="4">
        <row r="3">
          <cell r="A3" t="str">
            <v>Row Labels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Individual Project Summary"/>
      <sheetName val="Pivot"/>
      <sheetName val="Closing Projects Prelim"/>
      <sheetName val="Project Aged Dept - DSO"/>
      <sheetName val="Project MBU Margin"/>
      <sheetName val="Sales Invoice Open Items"/>
      <sheetName val="WIP Fixed"/>
      <sheetName val="WIP Reim"/>
      <sheetName val="02-2.WIPSheets AP02-wk2"/>
    </sheetNames>
    <definedNames>
      <definedName name="Button6_Click"/>
    </definedNames>
    <sheetDataSet>
      <sheetData sheetId="0"/>
      <sheetData sheetId="1"/>
      <sheetData sheetId="2"/>
      <sheetData sheetId="3"/>
      <sheetData sheetId="4">
        <row r="3">
          <cell r="A3" t="str">
            <v>Row Labels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2-3.WIPSheets AP02-wk3-1"/>
    </sheetNames>
    <definedNames>
      <definedName name="Button6_Click"/>
    </definedNames>
    <sheetDataSet>
      <sheetData sheetId="0"/>
      <sheetData sheetId="1"/>
      <sheetData sheetId="2"/>
      <sheetData sheetId="3"/>
      <sheetData sheetId="4">
        <row r="3">
          <cell r="B3" t="str">
            <v>Sum of OpenAmount GBP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2-4.WIPSheets AP02-wk4"/>
    </sheetNames>
    <definedNames>
      <definedName name="Button6_Click"/>
    </definedNames>
    <sheetDataSet>
      <sheetData sheetId="0"/>
      <sheetData sheetId="1"/>
      <sheetData sheetId="2"/>
      <sheetData sheetId="3"/>
      <sheetData sheetId="4"/>
      <sheetData sheetId="5">
        <row r="3">
          <cell r="A3" t="str">
            <v>Row Labels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3-1.WIPSheets AP03-wk1"/>
    </sheetNames>
    <definedNames>
      <definedName name="Button6_Click"/>
    </definedNames>
    <sheetDataSet>
      <sheetData sheetId="0"/>
      <sheetData sheetId="1"/>
      <sheetData sheetId="2"/>
      <sheetData sheetId="3"/>
      <sheetData sheetId="4"/>
      <sheetData sheetId="5">
        <row r="3">
          <cell r="A3" t="str">
            <v>Row Labels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3-2.WIPSheets AP03-wk2"/>
    </sheetNames>
    <definedNames>
      <definedName name="Button6_Click"/>
    </definedNames>
    <sheetDataSet>
      <sheetData sheetId="0"/>
      <sheetData sheetId="1"/>
      <sheetData sheetId="2"/>
      <sheetData sheetId="3"/>
      <sheetData sheetId="4"/>
      <sheetData sheetId="5">
        <row r="3">
          <cell r="A3" t="str">
            <v>Row Labels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3-3.WIPSheets AP03-wk3"/>
    </sheetNames>
    <definedNames>
      <definedName name="Button6_Click"/>
    </definedNames>
    <sheetDataSet>
      <sheetData sheetId="0"/>
      <sheetData sheetId="1"/>
      <sheetData sheetId="2"/>
      <sheetData sheetId="3"/>
      <sheetData sheetId="4"/>
      <sheetData sheetId="5">
        <row r="3">
          <cell r="A3" t="str">
            <v>Row Labels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3-4.WIPSheets AP03-wk4"/>
    </sheetNames>
    <definedNames>
      <definedName name="Button6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A3" t="str">
            <v>Row Labels</v>
          </cell>
        </row>
      </sheetData>
      <sheetData sheetId="6"/>
      <sheetData sheetId="7"/>
      <sheetData sheetId="8"/>
      <sheetData sheetId="9" refreshError="1"/>
      <sheetData sheetId="10"/>
      <sheetData sheetId="1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3-5.WIPSheets AP03-wk5"/>
    </sheetNames>
    <definedNames>
      <definedName name="Button6_Click"/>
    </definedNames>
    <sheetDataSet>
      <sheetData sheetId="0"/>
      <sheetData sheetId="1"/>
      <sheetData sheetId="2"/>
      <sheetData sheetId="3"/>
      <sheetData sheetId="4"/>
      <sheetData sheetId="5">
        <row r="3">
          <cell r="A3" t="str">
            <v>Row Labels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4-1.WIPSheets AP04-wk1"/>
    </sheetNames>
    <definedNames>
      <definedName name="Button6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/>
      <sheetData sheetId="8"/>
      <sheetData sheetId="9"/>
      <sheetData sheetId="10" refreshError="1"/>
      <sheetData sheetId="11"/>
      <sheetData sheetId="12"/>
      <sheetData sheetId="1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4-2.WIPSheets AP04-wk2"/>
    </sheetNames>
    <definedNames>
      <definedName name="Button6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/>
      <sheetData sheetId="8"/>
      <sheetData sheetId="9"/>
      <sheetData sheetId="10" refreshError="1"/>
      <sheetData sheetId="11"/>
      <sheetData sheetId="12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4-3.WIPSheets AP04-wk3"/>
    </sheetNames>
    <definedNames>
      <definedName name="Button6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/>
      <sheetData sheetId="8"/>
      <sheetData sheetId="9"/>
      <sheetData sheetId="10" refreshError="1"/>
      <sheetData sheetId="11"/>
      <sheetData sheetId="12"/>
      <sheetData sheetId="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4-4.WIPSheets AP04-wk4"/>
    </sheetNames>
    <definedNames>
      <definedName name="Button6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/>
      <sheetData sheetId="8"/>
      <sheetData sheetId="9"/>
      <sheetData sheetId="10" refreshError="1"/>
      <sheetData sheetId="11"/>
      <sheetData sheetId="12"/>
      <sheetData sheetId="1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Dashboard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5-1.WIPSheets AP05-wk1"/>
    </sheetNames>
    <definedNames>
      <definedName name="Button6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A3" t="str">
            <v>Row Labels</v>
          </cell>
        </row>
      </sheetData>
      <sheetData sheetId="8"/>
      <sheetData sheetId="9"/>
      <sheetData sheetId="10"/>
      <sheetData sheetId="11" refreshError="1"/>
      <sheetData sheetId="12"/>
      <sheetData sheetId="13"/>
      <sheetData sheetId="1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Dashboard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5-2.WIPSheets AP05-wk2"/>
    </sheetNames>
    <definedNames>
      <definedName name="Button6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A3" t="str">
            <v>Row Labels</v>
          </cell>
        </row>
      </sheetData>
      <sheetData sheetId="8"/>
      <sheetData sheetId="9"/>
      <sheetData sheetId="10"/>
      <sheetData sheetId="11" refreshError="1"/>
      <sheetData sheetId="12"/>
      <sheetData sheetId="13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5-3.WIPSheets AP05-wk3-v2"/>
    </sheetNames>
    <definedNames>
      <definedName name="Button6_Click"/>
      <definedName name="ShowDat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/>
      <sheetData sheetId="8"/>
      <sheetData sheetId="9"/>
      <sheetData sheetId="10" refreshError="1"/>
      <sheetData sheetId="11"/>
      <sheetData sheetId="12"/>
      <sheetData sheetId="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5-4.WIPSheets AP05-wk4"/>
    </sheetNames>
    <definedNames>
      <definedName name="Button6_Click"/>
      <definedName name="ShowDat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/>
      <sheetData sheetId="8"/>
      <sheetData sheetId="9"/>
      <sheetData sheetId="10" refreshError="1"/>
      <sheetData sheetId="11"/>
      <sheetData sheetId="12"/>
      <sheetData sheetId="1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6-1.WIPSheets AP06-wk1"/>
    </sheetNames>
    <definedNames>
      <definedName name="Button6_Click"/>
      <definedName name="ShowDat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/>
      <sheetData sheetId="8"/>
      <sheetData sheetId="9"/>
      <sheetData sheetId="10" refreshError="1"/>
      <sheetData sheetId="11"/>
      <sheetData sheetId="12"/>
      <sheetData sheetId="1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6-2.WIPSheets AP06-wk2"/>
    </sheetNames>
    <definedNames>
      <definedName name="Button6_Click"/>
      <definedName name="ShowDat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/>
      <sheetData sheetId="8"/>
      <sheetData sheetId="9"/>
      <sheetData sheetId="10" refreshError="1"/>
      <sheetData sheetId="11"/>
      <sheetData sheetId="12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ion Control"/>
      <sheetName val="User Guide"/>
      <sheetName val="Summary"/>
      <sheetName val="Pivots"/>
      <sheetName val="Charts"/>
      <sheetName val="Individual Project Summary"/>
      <sheetName val="Pivot"/>
      <sheetName val="Quote hours"/>
      <sheetName val="Closing Projects Prelim"/>
      <sheetName val="Project Aged Dept - DSO"/>
      <sheetName val="Project MBU Margin"/>
      <sheetName val="Sales Invoice Overdue"/>
      <sheetName val="WIP Fixed"/>
      <sheetName val="WIP Reim"/>
      <sheetName val="06-3.WIPSheets AP06-wk3"/>
    </sheetNames>
    <definedNames>
      <definedName name="Button6_Click"/>
      <definedName name="ShowDat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Row Labels</v>
          </cell>
        </row>
      </sheetData>
      <sheetData sheetId="7" refreshError="1"/>
      <sheetData sheetId="8"/>
      <sheetData sheetId="9"/>
      <sheetData sheetId="10"/>
      <sheetData sheetId="11" refreshError="1"/>
      <sheetData sheetId="12"/>
      <sheetData sheetId="13"/>
      <sheetData sheetId="1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B2B0E4E-1F2C-434B-93D4-059D388A2AC9}" name="Table925" displayName="Table925" ref="B1:AX147" totalsRowShown="0" headerRowDxfId="1649" headerRowBorderDxfId="1648">
  <autoFilter ref="B1:AX147" xr:uid="{44F21900-4BE9-4F25-A262-1DBAF6A598BF}"/>
  <tableColumns count="49">
    <tableColumn id="1" xr3:uid="{8F11E902-B575-4DB6-AC08-432C0D07DDDE}" name="WIP No" dataDxfId="1647">
      <calculatedColumnFormula>IFERROR(INDEX([1]!Table7[WIP No],MATCH(Table925[[#This Row],[Project ID]],[1]!Table7[Project ID],0)),INDEX([1]!Table8[WIP No],MATCH(Table925[[#This Row],[Project ID]],[1]!Table8[Project Id],0)))</calculatedColumnFormula>
    </tableColumn>
    <tableColumn id="14" xr3:uid="{FAB3094D-50BE-4F00-AED7-48085B0EA166}" name="Date Created" dataDxfId="1646">
      <calculatedColumnFormula>IFERROR(INDEX([1]!Table3[Date Created],MATCH(Table925[[#This Row],[Project ID]],[1]!Table3[Project Number],0)),"")</calculatedColumnFormula>
    </tableColumn>
    <tableColumn id="2" xr3:uid="{D63CCC6A-DE70-4D98-9374-D19A8DEDF982}" name="Project ID" dataDxfId="1645">
      <calculatedColumnFormula>IF('[1]Project MBU Margin'!A2="","",'[1]Project MBU Margin'!A2)</calculatedColumnFormula>
    </tableColumn>
    <tableColumn id="3" xr3:uid="{EBFF9815-0A75-47FA-A2A4-4C7B08B0D174}" name="Project Description" dataDxfId="1644">
      <calculatedColumnFormula>IFERROR(IFERROR(INDEX([1]!Table7[Project Description],MATCH(Table925[[#This Row],[Project ID]],[1]!Table7[Project ID],0)),INDEX([1]!Table8[Project Description],MATCH(Table925[[#This Row],[Project ID]],[1]!Table8[Project Id],0))),"")</calculatedColumnFormula>
    </tableColumn>
    <tableColumn id="4" xr3:uid="{7DD48F3F-C925-4226-B762-3AE3A417AB87}" name="Project Manager" dataDxfId="1643">
      <calculatedColumnFormula>IFERROR(INDEX([1]!Table3[Project Manager],MATCH(Table925[[#This Row],[Project ID]],[1]!Table3[Project Number],0)),"")</calculatedColumnFormula>
    </tableColumn>
    <tableColumn id="6" xr3:uid="{F15B82C9-770C-4F4C-B706-213362008D11}" name="Department Id" dataDxfId="1642">
      <calculatedColumnFormula>INDEX([1]!Table3[DepartmentId],MATCH(Table925[[#This Row],[Project ID]],[1]!Table3[Project Number],0))</calculatedColumnFormula>
    </tableColumn>
    <tableColumn id="5" xr3:uid="{1ACC8E79-1689-47FA-8971-F4CE44AAED8F}" name="Client" dataDxfId="1641">
      <calculatedColumnFormula>INDEX([1]!Table3[Client],MATCH(Table925[[#This Row],[Project ID]],[1]!Table3[Project Number],0))</calculatedColumnFormula>
    </tableColumn>
    <tableColumn id="7" xr3:uid="{1095DAB8-BC28-442B-8CB2-AB4292FF2FCE}" name="CBU" dataDxfId="1640">
      <calculatedColumnFormula>INDEX([1]!Table3[CBU],MATCH(Table925[[#This Row],[Project ID]],[1]!Table3[Project Number],0))</calculatedColumnFormula>
    </tableColumn>
    <tableColumn id="8" xr3:uid="{B65D12E8-BE2F-4EEE-8C18-E10F06667EA8}" name="Complexity" dataDxfId="1639">
      <calculatedColumnFormula>IFERROR(INDEX([1]!Table7[Complexity],MATCH(Table925[[#This Row],[Project ID]],[1]!Table7[Project ID],0)),INDEX([1]!Table8[Complexity],MATCH(Table925[[#This Row],[Project ID]],[1]!Table8[Project Id],0)))</calculatedColumnFormula>
    </tableColumn>
    <tableColumn id="9" xr3:uid="{E45C7F64-442F-49B8-AF8B-06B5502E3599}" name="Type" dataDxfId="1638">
      <calculatedColumnFormula>INDEX([1]!Table3[Project Type],MATCH(Table925[[#This Row],[Project ID]],[1]!Table3[Project Number],0))</calculatedColumnFormula>
    </tableColumn>
    <tableColumn id="10" xr3:uid="{275F17DC-2C65-46EA-B514-64DF29AE87AA}" name="Stop Booking Hrs" dataDxfId="1637">
      <calculatedColumnFormula>IFERROR(IF(INDEX([1]!Table7[Stop B Hrs],MATCH(Table925[[#This Row],[Project ID]],[1]!Table7[Project ID],0))="","",INDEX([1]!Table7[Stop B Hrs],MATCH(Table925[[#This Row],[Project ID]],[1]!Table7[Project ID],0))),IF(INDEX([1]!Table8[Stop B Hrs],MATCH(Table925[[#This Row],[Project ID]],[1]!Table8[Project Id],0))="","",INDEX([1]!Table8[Stop B Hrs],MATCH(Table925[[#This Row],[Project ID]],[1]!Table8[Project Id],0))))</calculatedColumnFormula>
    </tableColumn>
    <tableColumn id="52" xr3:uid="{07DABFEC-5048-404B-BB9A-FEE3719C77FC}" name="Closing Project: Action(s) to close" dataDxfId="1636">
      <calculatedColumnFormula array="1">IF(Table925[[#This Row],[Stop Booking Hrs]]="","",IFERROR(SUMPRODUCT(([1]!Table11[[Timesheets]:[Supplier Rating Not Approved]])*([1]!Table11[Project]=Table925[[#This Row],[Project ID]])),""))</calculatedColumnFormula>
    </tableColumn>
    <tableColumn id="51" xr3:uid="{0C8E8937-C34A-4F78-B84D-3A3D830078AE}" name="RAG" dataDxfId="1635" dataCellStyle="Currency"/>
    <tableColumn id="56" xr3:uid="{040B2C05-5284-4E7F-84FD-499528F67616}" name="Approx. PO Burndown  (weeks)" dataDxfId="1634">
      <calculatedColumnFormula>IFERROR(Table925[[#This Row],[Contract Value - Total Turnover ]]/Table925[[#This Row],[Run Rate (based on total turnover)]],"")</calculatedColumnFormula>
    </tableColumn>
    <tableColumn id="34" xr3:uid="{A71F6B3D-0A27-4794-9656-1A1D766149E9}" name="Turnover vs Contract Value" dataDxfId="1633">
      <calculatedColumnFormula>IFERROR(Table925[[#This Row],[Total Project Turnover]]/Table925[[#This Row],[Contract Value]],"")</calculatedColumnFormula>
    </tableColumn>
    <tableColumn id="48" xr3:uid="{54532DCD-7022-4202-9B4B-44E0C2F6DD39}" name="Invoice To Date vs Turnover" dataDxfId="1632">
      <calculatedColumnFormula>IFERROR(Table925[[#This Row],[Invoiced To Date]]/Table925[[#This Row],[Total Project Turnover]],"")</calculatedColumnFormula>
    </tableColumn>
    <tableColumn id="49" xr3:uid="{195097DC-D1A3-4EAE-B3E8-18287D452107}" name="Cash in vs Turnover" dataDxfId="1631">
      <calculatedColumnFormula>IFERROR(Table925[[#This Row],[Cash in (Invoiced - (Open amount -VAT))]]/Table925[[#This Row],[Total Project Turnover]],"")</calculatedColumnFormula>
    </tableColumn>
    <tableColumn id="60" xr3:uid="{00F0BB1A-33DC-4C6A-965A-04E04AFCAE7C}" name="Open Amount Overdue" dataDxfId="1630" dataCellStyle="Currency">
      <calculatedColumnFormula>IFERROR(INDEX([1]Pivot!$B$3:$B$160,MATCH(Table925[[#This Row],[Project ID]],[1]Pivot!$A$3:$A$160,0)),0)</calculatedColumnFormula>
    </tableColumn>
    <tableColumn id="21" xr3:uid="{B658211D-30EC-4115-BCB7-DCEAB1116D04}" name=" Actual PM% to Baseline PM% delta" dataDxfId="1629">
      <calculatedColumnFormula>IFERROR(INDEX([1]!Table3[PTD Delta Actual PM% to BPM%],MATCH(Table925[[#This Row],[Project ID]],[1]!Table3[Project Number],0))*0.01,"")</calculatedColumnFormula>
    </tableColumn>
    <tableColumn id="11" xr3:uid="{4C081081-BFAA-497A-A7A6-E5DFC54A204C}" name="Contract Value" dataDxfId="1628" dataCellStyle="Currency">
      <calculatedColumnFormula>IFERROR(IFERROR(INDEX([1]!Table7[Contract Value],MATCH(Table925[[#This Row],[Project ID]],[1]!Table7[Project ID],0)),INDEX([1]!Table8[Contract Value],MATCH(Table925[[#This Row],[Project ID]],[1]!Table8[Project Id],0))),"")</calculatedColumnFormula>
    </tableColumn>
    <tableColumn id="26" xr3:uid="{B6F12B7D-E89F-4B25-A0C2-242DF8083957}" name="Total Project Turnover" dataDxfId="1627" dataCellStyle="Currency">
      <calculatedColumnFormula>IFERROR(IFERROR(INDEX([1]!Table7[Total],MATCH(Table925[[#This Row],[Project ID]],[1]!Table7[Project ID],0)),INDEX([1]!Table8[Total],MATCH(Table925[[#This Row],[Project ID]],[1]!Table8[Project Id],0))),"")</calculatedColumnFormula>
    </tableColumn>
    <tableColumn id="54" xr3:uid="{2D282377-1D0E-4273-9051-45617858E497}" name="Contract Value - Total Turnover " dataDxfId="1626" dataCellStyle="Currency">
      <calculatedColumnFormula>IFERROR(Table925[[#This Row],[Contract Value]]-Table925[[#This Row],[Total Project Turnover]],"")</calculatedColumnFormula>
    </tableColumn>
    <tableColumn id="55" xr3:uid="{06363D24-980B-4AC9-9AF0-CF3B095379DA}" name="Run Rate (based on total turnover)" dataDxfId="1625" dataCellStyle="Currency"/>
    <tableColumn id="37" xr3:uid="{B9405AAA-8099-43D3-8FFD-EAC6B30AC192}" name="Total BOI Spend to Date" dataDxfId="1624" dataCellStyle="Currency">
      <calculatedColumnFormula>IFERROR(IFERROR(INDEX([1]!Table7[BOI],MATCH(Table925[[#This Row],[Project ID]],[1]!Table7[Project ID],0)),INDEX([1]!Table8[BOI],MATCH(Table925[[#This Row],[Project ID]],[1]!Table8[Project Id],0))),"")</calculatedColumnFormula>
    </tableColumn>
    <tableColumn id="38" xr3:uid="{6FE83A2D-B907-47FC-B508-8E5AEE11159D}" name="Total Committed PO _x000a_(supplier/best shore)" dataDxfId="1623" dataCellStyle="Currency">
      <calculatedColumnFormula>IFERROR(IFERROR(INDEX([1]!Table7[Commited PO],MATCH(Table925[[#This Row],[Project ID]],[1]!Table7[Project ID],0)),INDEX([1]!Table8[Commited PO],MATCH(Table925[[#This Row],[Project ID]],[1]!Table8[Project Id],0))),"")</calculatedColumnFormula>
    </tableColumn>
    <tableColumn id="16" xr3:uid="{524BDADC-2624-418E-8EFE-A56213BA1222}" name="Current AA in PT3" dataDxfId="1622" dataCellStyle="Currency">
      <calculatedColumnFormula>IFERROR(IFERROR(INDEX([1]!Table7[AA-GBP],MATCH(Table925[[#This Row],[Project ID]],[1]!Table7[Project ID],0)),INDEX([1]!Table8[AA-GBP],MATCH(Table925[[#This Row],[Project ID]],[1]!Table8[Project Id],0))),"")</calculatedColumnFormula>
    </tableColumn>
    <tableColumn id="12" xr3:uid="{177FC379-5336-4101-B407-DEA1F5537414}" name="Invoiced To Date" dataDxfId="1621" dataCellStyle="Currency">
      <calculatedColumnFormula>IFERROR(IFERROR(INDEX([1]!Table7[Invoiced To Date],MATCH(Table925[[#This Row],[Project ID]],[1]!Table7[Project ID],0)),INDEX([1]!Table8[Invoice To Date],MATCH(Table925[[#This Row],[Project ID]],[1]!Table8[Project Id],0))),"")</calculatedColumnFormula>
    </tableColumn>
    <tableColumn id="15" xr3:uid="{F7855A1F-A184-407F-AAF2-4A3E5444CC1E}" name="DSO" dataDxfId="1620">
      <calculatedColumnFormula>IFERROR(IFERROR(INDEX([1]!Table7[DSO],MATCH(Table925[[#This Row],[Project ID]],[1]!Table7[Project ID],0)),INDEX([1]!Table8[DSO],MATCH(Table925[[#This Row],[Project ID]],[1]!Table8[Project Id],0))),"")</calculatedColumnFormula>
    </tableColumn>
    <tableColumn id="13" xr3:uid="{C824BD3F-FC43-40C8-9BD2-3456EE488642}" name="Unbilled (WIP)" dataDxfId="1619" dataCellStyle="Currency">
      <calculatedColumnFormula>IFERROR(IFERROR(INDEX([1]!Table7[WIP],MATCH(Table925[[#This Row],[Project ID]],[1]!Table7[Project ID],0)),INDEX([1]!Table8[WIP],MATCH(Table925[[#This Row],[Project ID]],[1]!Table8[Project Id],0))),"")</calculatedColumnFormula>
    </tableColumn>
    <tableColumn id="40" xr3:uid="{29FA9EF0-F69C-4E9C-95E5-997BE873C9B8}" name="Total Open Amount " dataDxfId="1618" dataCellStyle="Currency">
      <calculatedColumnFormula>IFERROR(IFERROR(INDEX([1]!Table7[Open Amount],MATCH(Table925[[#This Row],[Project ID]],[1]!Table7[Project ID],0)),INDEX([1]!Table8[Open Item],MATCH(Table925[[#This Row],[Project ID]],[1]!Table8[Project Id],0))),"")</calculatedColumnFormula>
    </tableColumn>
    <tableColumn id="50" xr3:uid="{1563EE47-E707-496A-B032-372C959759EA}" name="Cash in (Invoiced - (Open amount -VAT))" dataDxfId="1617" dataCellStyle="Currency">
      <calculatedColumnFormula>Table925[[#This Row],[Invoiced To Date]]-(Table925[[#This Row],[Total Open Amount ]]/1.2)</calculatedColumnFormula>
    </tableColumn>
    <tableColumn id="29" xr3:uid="{CD183321-C66B-4B0A-A4B2-E81D98923969}" name="Debt_x000a_&lt;=30 Days" dataDxfId="1616" dataCellStyle="Currency">
      <calculatedColumnFormula>IFERROR(IF(Table925[[#This Row],[Type]]="FIX",INDEX([1]!Table2[Aged Debt &lt;= 30],MATCH(Table925[[#This Row],[Project ID]],[1]!Table2[Project Id],0)),"N/A"),"")</calculatedColumnFormula>
    </tableColumn>
    <tableColumn id="30" xr3:uid="{859C5CD0-C0ED-4711-B78B-48A824B71954}" name="Debt 31 - 60 Days" dataDxfId="1615" dataCellStyle="Currency">
      <calculatedColumnFormula>IFERROR(IF(Table925[[#This Row],[Type]]="FIX",INDEX([1]!Table2[Aged Debt 31 - 60],MATCH(Table925[[#This Row],[Project ID]],[1]!Table2[Project Id],0)),"N/A"),"")</calculatedColumnFormula>
    </tableColumn>
    <tableColumn id="31" xr3:uid="{D7B16577-5EBF-47F2-9DF0-48DFCBED5021}" name="Debt 61 - 90 Days" dataDxfId="1614" dataCellStyle="Currency">
      <calculatedColumnFormula>IFERROR(IF(Table925[[#This Row],[Type]]="FIX",INDEX([1]!Table2[Aged Debt 61 - 90],MATCH(Table925[[#This Row],[Project ID]],[1]!Table2[Project Id],0)),"N/A"),"")</calculatedColumnFormula>
    </tableColumn>
    <tableColumn id="32" xr3:uid="{3561BE20-8CC4-4766-ACA3-64089E82F968}" name="Debt &gt;= 90 Days" dataDxfId="1613" dataCellStyle="Currency">
      <calculatedColumnFormula>IFERROR(IF(Table925[[#This Row],[Type]]="FIX",INDEX([1]!Table2[Aged Debt &gt;= 90],MATCH(Table925[[#This Row],[Project ID]],[1]!Table2[Project Id],0)),"N/A"),"")</calculatedColumnFormula>
    </tableColumn>
    <tableColumn id="57" xr3:uid="{1D5A0183-1342-4108-A1C0-180AAF6C5822}" name="Open Amount Overdue2" dataDxfId="1612" dataCellStyle="Currency">
      <calculatedColumnFormula>IFERROR(INDEX([1]Pivot!$B$3:$B$160,MATCH(Table925[[#This Row],[Project ID]],[1]Pivot!$A$3:$A$160,0)),0)</calculatedColumnFormula>
    </tableColumn>
    <tableColumn id="19" xr3:uid="{65882A5F-3006-40CB-B44A-ACD946AF731D}" name="Baseline Project Margin" dataDxfId="1611">
      <calculatedColumnFormula>IFERROR(INDEX([1]!Table3[Baseline Project Margin %],MATCH(Table925[[#This Row],[Project ID]],[1]!Table3[Project Number],0))*0.01,"")</calculatedColumnFormula>
    </tableColumn>
    <tableColumn id="20" xr3:uid="{A7332675-0909-4781-8FBC-7AD21F8D83AC}" name="Project To Date (PTD) PM" dataDxfId="1610">
      <calculatedColumnFormula>IFERROR(INDEX([1]!Table3[PTD PM%],MATCH(Table925[[#This Row],[Project ID]],[1]!Table3[Project Number],0))*0.01,"")</calculatedColumnFormula>
    </tableColumn>
    <tableColumn id="22" xr3:uid="{E37C6F30-CD15-45FB-88DB-74CF53DA6DA5}" name="Year to Date (YTD) PM" dataDxfId="1609">
      <calculatedColumnFormula>IFERROR(INDEX([1]!Table3[YTD PM%],MATCH(Table925[[#This Row],[Project ID]],[1]!Table3[Project Number],0))*0.01,"")</calculatedColumnFormula>
    </tableColumn>
    <tableColumn id="23" xr3:uid="{5DF609BD-85A9-4B1E-9E4A-4F92FFE7D0D9}" name="YTD Delta Actual PM% to BPM%" dataDxfId="1608">
      <calculatedColumnFormula>INDEX([1]!Table3[YTD Delta Actual PM% to BPM%],MATCH(Table925[[#This Row],[Project ID]],[1]!Table3[Project Number],0))*0.01</calculatedColumnFormula>
    </tableColumn>
    <tableColumn id="17" xr3:uid="{1DC8183A-FC86-4E93-A2CA-97313CB94EB5}" name="Forecast PM at Completion (Manual input from PTT)" dataDxfId="1607"/>
    <tableColumn id="25" xr3:uid="{72C5F38A-8204-4101-8FA5-ED7A670436A4}" name="Average Sale Rate" dataDxfId="1606" dataCellStyle="Currency">
      <calculatedColumnFormula>IFERROR(IFERROR(INDEX([1]!Table7[Average Sale Rate],MATCH(Table925[[#This Row],[Project ID]],[1]!Table7[Project ID],0)),INDEX([1]!Table8[Average Sale Rate],MATCH(Table925[[#This Row],[Project ID]],[1]!Table8[Project Id],0))),"")</calculatedColumnFormula>
    </tableColumn>
    <tableColumn id="33" xr3:uid="{A6911A95-F78D-4AF1-8F20-83800A612020}" name="CSat score for last quarter (Manual input from PTT)" dataDxfId="1605" dataCellStyle="Currency"/>
    <tableColumn id="36" xr3:uid="{A88C2925-C8AC-4ED5-AE87-451CB46A6AF6}" name="Comments and Actions" dataDxfId="1604" dataCellStyle="Currency"/>
    <tableColumn id="44" xr3:uid="{D0F3670B-6E6E-41F8-B4ED-EF74305174A4}" name="Judged income adjustment at completion " dataDxfId="1603" dataCellStyle="Currency"/>
    <tableColumn id="46" xr3:uid="{519B4228-8B08-4076-9BB1-1C9DB6A932D4}" name="Profit to take now" dataDxfId="1602" dataCellStyle="Currency"/>
    <tableColumn id="45" xr3:uid="{1315248E-6A67-47BA-9303-2747C7DD8215}" name="Provision required now" dataDxfId="1601" dataCellStyle="Currency"/>
    <tableColumn id="27" xr3:uid="{CDED6E18-4405-4576-98F9-1CC1E0CE9091}" name="Fully Traded" dataDxfId="1600" dataCellStyle="Currency">
      <calculatedColumnFormula>IFERROR(IFERROR(INDEX([1]!Table7[Fully Traded],MATCH(Table925[[#This Row],[Project ID]],[1]!Table7[Project ID],0)),INDEX([1]!Table8[Fully Traded],MATCH(Table925[[#This Row],[Project ID]],[1]!Table8[Project Id],0))),"")</calculatedColumnFormula>
    </tableColumn>
    <tableColumn id="47" xr3:uid="{39F990D7-1689-45E4-BE10-F0F0CAE75510}" name="Last Months Comments and Actions" dataDxfId="1599" dataCellStyle="Currency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69EE5E0-64C3-4D27-B124-B37B4498E6D1}" name="Table924" displayName="Table924" ref="B1:AX148" totalsRowShown="0" headerRowDxfId="1582" headerRowBorderDxfId="1581">
  <autoFilter ref="B1:AX148" xr:uid="{44F21900-4BE9-4F25-A262-1DBAF6A598BF}"/>
  <tableColumns count="49">
    <tableColumn id="1" xr3:uid="{26B99B75-DB9E-40AF-989E-43EE6D0BEC33}" name="WIP No" dataDxfId="1580">
      <calculatedColumnFormula>IFERROR(INDEX([2]!Table7[WIP No],MATCH(Table924[[#This Row],[Project ID]],[2]!Table7[Project ID],0)),INDEX([2]!Table8[WIP No],MATCH(Table924[[#This Row],[Project ID]],[2]!Table8[Project Id],0)))</calculatedColumnFormula>
    </tableColumn>
    <tableColumn id="14" xr3:uid="{0A7E6BDD-ABD8-4C1C-BCB6-2AE1216B1FEF}" name="Date Created" dataDxfId="1579">
      <calculatedColumnFormula>IFERROR(INDEX([2]!Table3[Date Created],MATCH(Table924[[#This Row],[Project ID]],[2]!Table3[Project Number],0)),"")</calculatedColumnFormula>
    </tableColumn>
    <tableColumn id="2" xr3:uid="{BD063A0A-2278-4509-A301-1147346781FC}" name="Project ID" dataDxfId="1578">
      <calculatedColumnFormula>IF('[2]Project MBU Margin'!A2="","",'[2]Project MBU Margin'!A2)</calculatedColumnFormula>
    </tableColumn>
    <tableColumn id="3" xr3:uid="{34CA227C-59A6-42D0-860F-8D5A594C0296}" name="Project Description" dataDxfId="1577">
      <calculatedColumnFormula>IFERROR(IFERROR(INDEX([2]!Table7[Project Description],MATCH(Table924[[#This Row],[Project ID]],[2]!Table7[Project ID],0)),INDEX([2]!Table8[Project Description],MATCH(Table924[[#This Row],[Project ID]],[2]!Table8[Project Id],0))),"")</calculatedColumnFormula>
    </tableColumn>
    <tableColumn id="4" xr3:uid="{9AB09C4E-4A95-4828-B848-EC8F7AAB46FB}" name="Project Manager" dataDxfId="1576">
      <calculatedColumnFormula>IFERROR(INDEX([2]!Table3[Project Manager],MATCH(Table924[[#This Row],[Project ID]],[2]!Table3[Project Number],0)),"")</calculatedColumnFormula>
    </tableColumn>
    <tableColumn id="6" xr3:uid="{6F9C84DA-5B18-492B-892C-EE6C56D674DA}" name="Department Id" dataDxfId="1575">
      <calculatedColumnFormula>INDEX([2]!Table3[DepartmentId],MATCH(Table924[[#This Row],[Project ID]],[2]!Table3[Project Number],0))</calculatedColumnFormula>
    </tableColumn>
    <tableColumn id="5" xr3:uid="{ED962BD8-919A-4776-91AE-251BFC1CBC47}" name="Client" dataDxfId="1574">
      <calculatedColumnFormula>INDEX([2]!Table3[Client],MATCH(Table924[[#This Row],[Project ID]],[2]!Table3[Project Number],0))</calculatedColumnFormula>
    </tableColumn>
    <tableColumn id="7" xr3:uid="{6F560BF3-E619-49AD-80F3-0FAAD912FBED}" name="CBU" dataDxfId="1573">
      <calculatedColumnFormula>INDEX([2]!Table3[CBU],MATCH(Table924[[#This Row],[Project ID]],[2]!Table3[Project Number],0))</calculatedColumnFormula>
    </tableColumn>
    <tableColumn id="8" xr3:uid="{9E3161A8-A66D-438D-88AC-B0E4DBBDC541}" name="Complexity" dataDxfId="1572">
      <calculatedColumnFormula>IFERROR(INDEX([2]!Table7[Complexity],MATCH(Table924[[#This Row],[Project ID]],[2]!Table7[Project ID],0)),INDEX([2]!Table8[Complexity],MATCH(Table924[[#This Row],[Project ID]],[2]!Table8[Project Id],0)))</calculatedColumnFormula>
    </tableColumn>
    <tableColumn id="9" xr3:uid="{1B416525-EC38-4026-BBAB-1A2CDD3C8321}" name="Type" dataDxfId="1571">
      <calculatedColumnFormula>INDEX([2]!Table3[Project Type],MATCH(Table924[[#This Row],[Project ID]],[2]!Table3[Project Number],0))</calculatedColumnFormula>
    </tableColumn>
    <tableColumn id="10" xr3:uid="{D36B8403-749C-458D-9F22-F611575B7F81}" name="Stop Booking Hrs" dataDxfId="1570">
      <calculatedColumnFormula>IFERROR(IF(INDEX([2]!Table7[Stop B Hrs],MATCH(Table924[[#This Row],[Project ID]],[2]!Table7[Project ID],0))="","",INDEX([2]!Table7[Stop B Hrs],MATCH(Table924[[#This Row],[Project ID]],[2]!Table7[Project ID],0))),IF(INDEX([2]!Table8[Stop B Hrs],MATCH(Table924[[#This Row],[Project ID]],[2]!Table8[Project Id],0))="","",INDEX([2]!Table8[Stop B Hrs],MATCH(Table924[[#This Row],[Project ID]],[2]!Table8[Project Id],0))))</calculatedColumnFormula>
    </tableColumn>
    <tableColumn id="52" xr3:uid="{1F11F638-D26C-4E60-9AA0-B84B32A1560B}" name="Closing Project: Action(s) to close" dataDxfId="1569">
      <calculatedColumnFormula array="1">IF(Table924[[#This Row],[Stop Booking Hrs]]="","",IFERROR(SUMPRODUCT(([2]!Table11[[Timesheets]:[Supplier Rating Not Approved]])*([2]!Table11[Project]=Table924[[#This Row],[Project ID]])),""))</calculatedColumnFormula>
    </tableColumn>
    <tableColumn id="51" xr3:uid="{F07CF61B-9837-4F7B-BFE1-83B91A4B8F2E}" name="RAG" dataDxfId="1568" dataCellStyle="Currency"/>
    <tableColumn id="56" xr3:uid="{34431914-68E3-4636-A66C-6B9A28AD8E3E}" name="Approx. PO Burndown  (weeks)" dataDxfId="1567">
      <calculatedColumnFormula>IFERROR(Table924[[#This Row],[Contract Value - Total Turnover ]]/Table924[[#This Row],[Run Rate (based on total turnover)]],"")</calculatedColumnFormula>
    </tableColumn>
    <tableColumn id="34" xr3:uid="{31A1FD88-113F-4E3F-B6D2-32F31D420FFC}" name="Turnover vs Contract Value" dataDxfId="1566">
      <calculatedColumnFormula>IFERROR(Table924[[#This Row],[Total Project Turnover]]/Table924[[#This Row],[Contract Value]],"")</calculatedColumnFormula>
    </tableColumn>
    <tableColumn id="48" xr3:uid="{D54B5297-4891-4584-AE2B-0D1269263064}" name="Invoice To Date vs Turnover" dataDxfId="1565">
      <calculatedColumnFormula>IFERROR(Table924[[#This Row],[Invoiced To Date]]/Table924[[#This Row],[Total Project Turnover]],"")</calculatedColumnFormula>
    </tableColumn>
    <tableColumn id="49" xr3:uid="{55CAA850-2D79-4A6F-A49E-BCBCE53E7E45}" name="Cash in vs Turnover" dataDxfId="1564">
      <calculatedColumnFormula>IFERROR(Table924[[#This Row],[Cash in (Invoiced - (Open amount -VAT))]]/Table924[[#This Row],[Total Project Turnover]],"")</calculatedColumnFormula>
    </tableColumn>
    <tableColumn id="60" xr3:uid="{F3556C92-FDD5-4AE0-B31F-AB24D6BADF8F}" name="Open Amount Overdue" dataDxfId="1563" dataCellStyle="Currency">
      <calculatedColumnFormula>IFERROR(INDEX([2]Pivot!$B$3:$B$160,MATCH(Table924[[#This Row],[Project ID]],[2]Pivot!$A$3:$A$160,0)),0)</calculatedColumnFormula>
    </tableColumn>
    <tableColumn id="21" xr3:uid="{E6388A4B-610C-42A0-8469-7A39ECF67F03}" name=" Actual PM% to Baseline PM% delta" dataDxfId="1562">
      <calculatedColumnFormula>IFERROR(INDEX([2]!Table3[PTD Delta Actual PM% to BPM%],MATCH(Table924[[#This Row],[Project ID]],[2]!Table3[Project Number],0))*0.01,"")</calculatedColumnFormula>
    </tableColumn>
    <tableColumn id="11" xr3:uid="{CE909FC6-D860-4248-A42A-58A0B5F4EF34}" name="Contract Value" dataDxfId="1561" dataCellStyle="Currency">
      <calculatedColumnFormula>IFERROR(IFERROR(INDEX([2]!Table7[Contract Value],MATCH(Table924[[#This Row],[Project ID]],[2]!Table7[Project ID],0)),INDEX([2]!Table8[Contract Value],MATCH(Table924[[#This Row],[Project ID]],[2]!Table8[Project Id],0))),"")</calculatedColumnFormula>
    </tableColumn>
    <tableColumn id="26" xr3:uid="{41BE6931-C4BC-4423-AB26-A235CB20428A}" name="Total Project Turnover" dataDxfId="1560" dataCellStyle="Currency">
      <calculatedColumnFormula>IFERROR(IFERROR(INDEX([2]!Table7[Total],MATCH(Table924[[#This Row],[Project ID]],[2]!Table7[Project ID],0)),INDEX([2]!Table8[Total],MATCH(Table924[[#This Row],[Project ID]],[2]!Table8[Project Id],0))),"")</calculatedColumnFormula>
    </tableColumn>
    <tableColumn id="54" xr3:uid="{A1D85514-024F-4FB7-87EA-AB17EA56F1C9}" name="Contract Value - Total Turnover " dataDxfId="1559" dataCellStyle="Currency">
      <calculatedColumnFormula>IFERROR(Table924[[#This Row],[Contract Value]]-Table924[[#This Row],[Total Project Turnover]],"")</calculatedColumnFormula>
    </tableColumn>
    <tableColumn id="55" xr3:uid="{58F46205-1B77-4577-8451-F15585315E42}" name="Run Rate (based on total turnover)" dataDxfId="1558" dataCellStyle="Currency"/>
    <tableColumn id="37" xr3:uid="{E94C1F31-8693-4F60-A68B-DF1BAEEC0364}" name="Total BOI Spend to Date" dataDxfId="1557" dataCellStyle="Currency">
      <calculatedColumnFormula>IFERROR(IFERROR(INDEX([2]!Table7[BOI],MATCH(Table924[[#This Row],[Project ID]],[2]!Table7[Project ID],0)),INDEX([2]!Table8[BOI],MATCH(Table924[[#This Row],[Project ID]],[2]!Table8[Project Id],0))),"")</calculatedColumnFormula>
    </tableColumn>
    <tableColumn id="38" xr3:uid="{18021EE0-2C6C-409C-8B67-3B81DAAD1E32}" name="Total Committed PO _x000a_(supplier/best shore)" dataDxfId="1556" dataCellStyle="Currency">
      <calculatedColumnFormula>IFERROR(IFERROR(INDEX([2]!Table7[Commited PO],MATCH(Table924[[#This Row],[Project ID]],[2]!Table7[Project ID],0)),INDEX([2]!Table8[Commited PO],MATCH(Table924[[#This Row],[Project ID]],[2]!Table8[Project Id],0))),"")</calculatedColumnFormula>
    </tableColumn>
    <tableColumn id="16" xr3:uid="{780DA4D1-8D21-4EE7-9B4F-0B34485A85B9}" name="Current AA in PT3" dataDxfId="1555" dataCellStyle="Currency">
      <calculatedColumnFormula>IFERROR(IFERROR(INDEX([2]!Table7[AA-GBP],MATCH(Table924[[#This Row],[Project ID]],[2]!Table7[Project ID],0)),INDEX([2]!Table8[AA-GBP],MATCH(Table924[[#This Row],[Project ID]],[2]!Table8[Project Id],0))),"")</calculatedColumnFormula>
    </tableColumn>
    <tableColumn id="12" xr3:uid="{2219E03D-4F99-496E-A3B5-79726DA0C08D}" name="Invoiced To Date" dataDxfId="1554" dataCellStyle="Currency">
      <calculatedColumnFormula>IFERROR(IFERROR(INDEX([2]!Table7[Invoiced To Date],MATCH(Table924[[#This Row],[Project ID]],[2]!Table7[Project ID],0)),INDEX([2]!Table8[Invoice To Date],MATCH(Table924[[#This Row],[Project ID]],[2]!Table8[Project Id],0))),"")</calculatedColumnFormula>
    </tableColumn>
    <tableColumn id="15" xr3:uid="{48A911AF-DB50-4383-864F-F5D447828DAC}" name="DSO" dataDxfId="1553">
      <calculatedColumnFormula>IFERROR(IFERROR(INDEX([2]!Table7[DSO],MATCH(Table924[[#This Row],[Project ID]],[2]!Table7[Project ID],0)),INDEX([2]!Table8[DSO],MATCH(Table924[[#This Row],[Project ID]],[2]!Table8[Project Id],0))),"")</calculatedColumnFormula>
    </tableColumn>
    <tableColumn id="13" xr3:uid="{77345757-4208-42B6-922F-A2A0FFC7E87C}" name="Unbilled (WIP)" dataDxfId="1552" dataCellStyle="Currency">
      <calculatedColumnFormula>IFERROR(IFERROR(INDEX([2]!Table7[WIP],MATCH(Table924[[#This Row],[Project ID]],[2]!Table7[Project ID],0)),INDEX([2]!Table8[WIP],MATCH(Table924[[#This Row],[Project ID]],[2]!Table8[Project Id],0))),"")</calculatedColumnFormula>
    </tableColumn>
    <tableColumn id="40" xr3:uid="{52E7E05D-1759-446A-9730-5F7813B627AC}" name="Total Open Amount " dataDxfId="1551" dataCellStyle="Currency">
      <calculatedColumnFormula>IFERROR(IFERROR(INDEX([2]!Table7[Open Amount],MATCH(Table924[[#This Row],[Project ID]],[2]!Table7[Project ID],0)),INDEX([2]!Table8[Open Item],MATCH(Table924[[#This Row],[Project ID]],[2]!Table8[Project Id],0))),"")</calculatedColumnFormula>
    </tableColumn>
    <tableColumn id="50" xr3:uid="{88B93F05-9CEA-4DDF-8B07-C7198F744B33}" name="Cash in (Invoiced - (Open amount -VAT))" dataDxfId="1550" dataCellStyle="Currency">
      <calculatedColumnFormula>Table924[[#This Row],[Invoiced To Date]]-(Table924[[#This Row],[Total Open Amount ]]/1.2)</calculatedColumnFormula>
    </tableColumn>
    <tableColumn id="29" xr3:uid="{666FF51A-B787-4F57-8C34-5087F1E2D1C2}" name="Debt_x000a_&lt;=30 Days" dataDxfId="1549" dataCellStyle="Currency">
      <calculatedColumnFormula>IFERROR(IF(Table924[[#This Row],[Type]]="FIX",INDEX([2]!Table2[Aged Debt &lt;= 30],MATCH(Table924[[#This Row],[Project ID]],[2]!Table2[Project Id],0)),"N/A"),"")</calculatedColumnFormula>
    </tableColumn>
    <tableColumn id="30" xr3:uid="{351D9DCA-11CE-42CF-8B24-83018454B998}" name="Debt 31 - 60 Days" dataDxfId="1548" dataCellStyle="Currency">
      <calculatedColumnFormula>IFERROR(IF(Table924[[#This Row],[Type]]="FIX",INDEX([2]!Table2[Aged Debt 31 - 60],MATCH(Table924[[#This Row],[Project ID]],[2]!Table2[Project Id],0)),"N/A"),"")</calculatedColumnFormula>
    </tableColumn>
    <tableColumn id="31" xr3:uid="{05DD8336-52E3-46E1-A84F-2C65F24AA3B7}" name="Debt 61 - 90 Days" dataDxfId="1547" dataCellStyle="Currency">
      <calculatedColumnFormula>IFERROR(IF(Table924[[#This Row],[Type]]="FIX",INDEX([2]!Table2[Aged Debt 61 - 90],MATCH(Table924[[#This Row],[Project ID]],[2]!Table2[Project Id],0)),"N/A"),"")</calculatedColumnFormula>
    </tableColumn>
    <tableColumn id="32" xr3:uid="{77B8A09A-25DF-4876-9C15-297D16A27E77}" name="Debt &gt;= 90 Days" dataDxfId="1546" dataCellStyle="Currency">
      <calculatedColumnFormula>IFERROR(IF(Table924[[#This Row],[Type]]="FIX",INDEX([2]!Table2[Aged Debt &gt;= 90],MATCH(Table924[[#This Row],[Project ID]],[2]!Table2[Project Id],0)),"N/A"),"")</calculatedColumnFormula>
    </tableColumn>
    <tableColumn id="57" xr3:uid="{CD1C999F-F11C-486C-8088-6E6980553433}" name="Open Amount Overdue2" dataDxfId="1545" dataCellStyle="Currency">
      <calculatedColumnFormula>IFERROR(INDEX([2]Pivot!$B$3:$B$160,MATCH(Table924[[#This Row],[Project ID]],[2]Pivot!$A$3:$A$160,0)),0)</calculatedColumnFormula>
    </tableColumn>
    <tableColumn id="19" xr3:uid="{692F6F7D-A262-4714-B807-2065F300038C}" name="Baseline Project Margin" dataDxfId="1544">
      <calculatedColumnFormula>IFERROR(INDEX([2]!Table3[Baseline Project Margin %],MATCH(Table924[[#This Row],[Project ID]],[2]!Table3[Project Number],0))*0.01,"")</calculatedColumnFormula>
    </tableColumn>
    <tableColumn id="20" xr3:uid="{EB2866B7-13BA-4490-A684-3C5AEDCFC2F4}" name="Project To Date (PTD) PM" dataDxfId="1543">
      <calculatedColumnFormula>IFERROR(INDEX([2]!Table3[PTD PM%],MATCH(Table924[[#This Row],[Project ID]],[2]!Table3[Project Number],0))*0.01,"")</calculatedColumnFormula>
    </tableColumn>
    <tableColumn id="22" xr3:uid="{DAD2A975-772F-4AE0-9769-0154A3D98414}" name="Year to Date (YTD) PM" dataDxfId="1542">
      <calculatedColumnFormula>IFERROR(INDEX([2]!Table3[YTD PM%],MATCH(Table924[[#This Row],[Project ID]],[2]!Table3[Project Number],0))*0.01,"")</calculatedColumnFormula>
    </tableColumn>
    <tableColumn id="23" xr3:uid="{B6BE5CAB-88FF-44B6-9718-358A20DD4205}" name="YTD Delta Actual PM% to BPM%" dataDxfId="1541">
      <calculatedColumnFormula>INDEX([2]!Table3[YTD Delta Actual PM% to BPM%],MATCH(Table924[[#This Row],[Project ID]],[2]!Table3[Project Number],0))*0.01</calculatedColumnFormula>
    </tableColumn>
    <tableColumn id="17" xr3:uid="{79DA0356-57FB-430D-B853-15CF69469E37}" name="Forecast PM at Completion (Manual input from PTT)" dataDxfId="1540"/>
    <tableColumn id="25" xr3:uid="{388D5364-8389-4608-8861-E5F6AA383BEB}" name="Average Sale Rate" dataDxfId="1539" dataCellStyle="Currency">
      <calculatedColumnFormula>IFERROR(IFERROR(INDEX([2]!Table7[Average Sale Rate],MATCH(Table924[[#This Row],[Project ID]],[2]!Table7[Project ID],0)),INDEX([2]!Table8[Average Sale Rate],MATCH(Table924[[#This Row],[Project ID]],[2]!Table8[Project Id],0))),"")</calculatedColumnFormula>
    </tableColumn>
    <tableColumn id="33" xr3:uid="{488CC020-0560-4848-87A3-D178648F1E61}" name="CSat score for last quarter (Manual input from PTT)" dataDxfId="1538" dataCellStyle="Currency"/>
    <tableColumn id="36" xr3:uid="{1ED1CF47-053F-4AC7-B28E-E99E6A09A29F}" name="Comments and Actions" dataDxfId="1537" dataCellStyle="Currency"/>
    <tableColumn id="44" xr3:uid="{B0D4C070-DCA4-4F20-AF7D-E3A8CAA28723}" name="Judged income adjustment at completion " dataDxfId="1536" dataCellStyle="Currency"/>
    <tableColumn id="46" xr3:uid="{0D676043-EA75-4A01-AD1B-B1641791CFE0}" name="Profit to take now" dataDxfId="1535" dataCellStyle="Currency"/>
    <tableColumn id="45" xr3:uid="{8F58A1EB-E272-45E2-B8F9-89C074B8BA97}" name="Provision required now" dataDxfId="1534" dataCellStyle="Currency"/>
    <tableColumn id="27" xr3:uid="{83F5C59F-4D2D-44C7-80CA-51869A83248F}" name="Fully Traded" dataDxfId="1533" dataCellStyle="Currency">
      <calculatedColumnFormula>IFERROR(IFERROR(INDEX([2]!Table7[Fully Traded],MATCH(Table924[[#This Row],[Project ID]],[2]!Table7[Project ID],0)),INDEX([2]!Table8[Fully Traded],MATCH(Table924[[#This Row],[Project ID]],[2]!Table8[Project Id],0))),"")</calculatedColumnFormula>
    </tableColumn>
    <tableColumn id="47" xr3:uid="{93C5A9BF-5CA3-4740-835C-A96AF4738399}" name="Last Months Comments and Actions" dataDxfId="1532" dataCellStyle="Currency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7F50520-ADA2-405F-9E43-BB93DE799CB5}" name="Table923" displayName="Table923" ref="B1:AX184" totalsRowShown="0" headerRowDxfId="1515" headerRowBorderDxfId="1514">
  <autoFilter ref="B1:AX184" xr:uid="{44F21900-4BE9-4F25-A262-1DBAF6A598BF}"/>
  <tableColumns count="49">
    <tableColumn id="1" xr3:uid="{BFF58EE1-7280-4955-A915-07C5301D07CE}" name="WIP No" dataDxfId="1513">
      <calculatedColumnFormula>IFERROR(INDEX([3]!Table7[WIP No],MATCH(Table923[[#This Row],[Project ID]],[3]!Table7[Project ID],0)),INDEX([3]!Table8[WIP No],MATCH(Table923[[#This Row],[Project ID]],[3]!Table8[Project Id],0)))</calculatedColumnFormula>
    </tableColumn>
    <tableColumn id="14" xr3:uid="{51B53947-B204-4851-9A24-DA0AAC13EE6D}" name="Date Created" dataDxfId="1512">
      <calculatedColumnFormula>IFERROR(INDEX([3]!Table3[Date Created],MATCH(Table923[[#This Row],[Project ID]],[3]!Table3[Project Number],0)),"")</calculatedColumnFormula>
    </tableColumn>
    <tableColumn id="2" xr3:uid="{2685193B-68E3-41D5-8A79-B2F1CFC281AE}" name="Project ID" dataDxfId="1511">
      <calculatedColumnFormula>IF('[3]Project MBU Margin'!A2="","",'[3]Project MBU Margin'!A2)</calculatedColumnFormula>
    </tableColumn>
    <tableColumn id="3" xr3:uid="{DC390E9C-35E4-4AC5-924B-221552D26881}" name="Project Description" dataDxfId="1510">
      <calculatedColumnFormula>IFERROR(IFERROR(INDEX([3]!Table7[Project Description],MATCH(Table923[[#This Row],[Project ID]],[3]!Table7[Project ID],0)),INDEX([3]!Table8[Project Description],MATCH(Table923[[#This Row],[Project ID]],[3]!Table8[Project Id],0))),"")</calculatedColumnFormula>
    </tableColumn>
    <tableColumn id="4" xr3:uid="{691EC1C5-04FC-4B8C-9BAB-148E9F224F5F}" name="Project Manager" dataDxfId="1509">
      <calculatedColumnFormula>IFERROR(INDEX([3]!Table3[Project Manager],MATCH(Table923[[#This Row],[Project ID]],[3]!Table3[Project Number],0)),"")</calculatedColumnFormula>
    </tableColumn>
    <tableColumn id="6" xr3:uid="{EC6BD53F-FCF0-4329-AA49-D9822BC76420}" name="Department Id" dataDxfId="1508">
      <calculatedColumnFormula>INDEX([3]!Table3[DepartmentId],MATCH(Table923[[#This Row],[Project ID]],[3]!Table3[Project Number],0))</calculatedColumnFormula>
    </tableColumn>
    <tableColumn id="5" xr3:uid="{9952C447-A84B-4D52-9306-30D88C52E5CD}" name="Client" dataDxfId="1507">
      <calculatedColumnFormula>INDEX([3]!Table3[Client],MATCH(Table923[[#This Row],[Project ID]],[3]!Table3[Project Number],0))</calculatedColumnFormula>
    </tableColumn>
    <tableColumn id="7" xr3:uid="{2CE94B07-3A60-4DDD-8BBA-4A279866924D}" name="CBU" dataDxfId="1506">
      <calculatedColumnFormula>INDEX([3]!Table3[CBU],MATCH(Table923[[#This Row],[Project ID]],[3]!Table3[Project Number],0))</calculatedColumnFormula>
    </tableColumn>
    <tableColumn id="8" xr3:uid="{6C2C8089-BB71-439A-BE33-6681CD1618F9}" name="Complexity" dataDxfId="1505">
      <calculatedColumnFormula>IFERROR(INDEX([3]!Table7[Complexity],MATCH(Table923[[#This Row],[Project ID]],[3]!Table7[Project ID],0)),INDEX([3]!Table8[Complexity],MATCH(Table923[[#This Row],[Project ID]],[3]!Table8[Project Id],0)))</calculatedColumnFormula>
    </tableColumn>
    <tableColumn id="9" xr3:uid="{7B98F521-0E5E-4228-8EAB-B720CB8318C6}" name="Type" dataDxfId="1504">
      <calculatedColumnFormula>INDEX([3]!Table3[Project Type],MATCH(Table923[[#This Row],[Project ID]],[3]!Table3[Project Number],0))</calculatedColumnFormula>
    </tableColumn>
    <tableColumn id="10" xr3:uid="{C12C46FD-5F86-4E97-8516-A930768F897B}" name="Stop Booking Hrs" dataDxfId="1503">
      <calculatedColumnFormula>IFERROR(IF(INDEX([3]!Table7[Stop B Hrs],MATCH(Table923[[#This Row],[Project ID]],[3]!Table7[Project ID],0))="","",INDEX([3]!Table7[Stop B Hrs],MATCH(Table923[[#This Row],[Project ID]],[3]!Table7[Project ID],0))),IF(INDEX([3]!Table8[Stop B Hrs],MATCH(Table923[[#This Row],[Project ID]],[3]!Table8[Project Id],0))="","",INDEX([3]!Table8[Stop B Hrs],MATCH(Table923[[#This Row],[Project ID]],[3]!Table8[Project Id],0))))</calculatedColumnFormula>
    </tableColumn>
    <tableColumn id="52" xr3:uid="{AD4F1CF8-1BCF-4179-A953-B586F3B4A571}" name="Closing Project: Action(s) to close" dataDxfId="1502">
      <calculatedColumnFormula array="1">IF(Table923[[#This Row],[Stop Booking Hrs]]="","",IFERROR(SUMPRODUCT(([3]!Table11[[Timesheets]:[Supplier Rating Not Approved]])*([3]!Table11[Project]=Table923[[#This Row],[Project ID]])),""))</calculatedColumnFormula>
    </tableColumn>
    <tableColumn id="51" xr3:uid="{4BD3C066-6D56-4E4F-817B-BA4E821F4771}" name="RAG" dataDxfId="1501" dataCellStyle="Currency"/>
    <tableColumn id="56" xr3:uid="{91270F01-3102-4340-AE66-C828FA8BE1D7}" name="Approx. PO Burndown  (weeks)" dataDxfId="1500">
      <calculatedColumnFormula>IFERROR(Table923[[#This Row],[Contract Value - Total Turnover ]]/Table923[[#This Row],[Run Rate (based on total turnover)]],"")</calculatedColumnFormula>
    </tableColumn>
    <tableColumn id="34" xr3:uid="{B139C026-CAEE-4167-9E8D-ACA7A0B3445E}" name="Turnover vs Contract Value" dataDxfId="1499">
      <calculatedColumnFormula>IFERROR(Table923[[#This Row],[Total Project Turnover]]/Table923[[#This Row],[Contract Value]],"")</calculatedColumnFormula>
    </tableColumn>
    <tableColumn id="48" xr3:uid="{5842C04A-615D-41B4-A45D-66D6C4CE9244}" name="Invoice To Date vs Turnover" dataDxfId="1498">
      <calculatedColumnFormula>IFERROR(Table923[[#This Row],[Invoiced To Date]]/Table923[[#This Row],[Total Project Turnover]],"")</calculatedColumnFormula>
    </tableColumn>
    <tableColumn id="49" xr3:uid="{D78BEEC9-CB01-44E7-B4AD-ADEA4C7043AB}" name="Cash in vs Turnover" dataDxfId="1497">
      <calculatedColumnFormula>IFERROR(Table923[[#This Row],[Cash in (Invoiced - (Open amount -VAT))]]/Table923[[#This Row],[Total Project Turnover]],"")</calculatedColumnFormula>
    </tableColumn>
    <tableColumn id="60" xr3:uid="{7DDE255C-B38C-4CE7-863C-0E7C8B3194CE}" name="Open Amount Overdue" dataDxfId="1496" dataCellStyle="Currency">
      <calculatedColumnFormula>IFERROR(INDEX([3]Pivot!$B$3:$B$160,MATCH(Table923[[#This Row],[Project ID]],[3]Pivot!$A$3:$A$160,0)),0)</calculatedColumnFormula>
    </tableColumn>
    <tableColumn id="21" xr3:uid="{8E21E2BA-A156-47B3-9E17-94D101FF739A}" name=" Actual PM% to Baseline PM% delta" dataDxfId="1495">
      <calculatedColumnFormula>IFERROR(INDEX([3]!Table3[PTD Delta Actual PM% to BPM%],MATCH(Table923[[#This Row],[Project ID]],[3]!Table3[Project Number],0))*0.01,"")</calculatedColumnFormula>
    </tableColumn>
    <tableColumn id="11" xr3:uid="{F59E8DC2-2D2A-4910-BD40-F094CD904CDB}" name="Contract Value" dataDxfId="1494" dataCellStyle="Currency">
      <calculatedColumnFormula>IFERROR(IFERROR(INDEX([3]!Table7[Contract Value],MATCH(Table923[[#This Row],[Project ID]],[3]!Table7[Project ID],0)),INDEX([3]!Table8[Contract Value],MATCH(Table923[[#This Row],[Project ID]],[3]!Table8[Project Id],0))),"")</calculatedColumnFormula>
    </tableColumn>
    <tableColumn id="26" xr3:uid="{BAF5C955-0E66-4DF9-B6A8-AE7A75123DD1}" name="Total Project Turnover" dataDxfId="1493" dataCellStyle="Currency">
      <calculatedColumnFormula>IFERROR(IFERROR(INDEX([3]!Table7[Total],MATCH(Table923[[#This Row],[Project ID]],[3]!Table7[Project ID],0)),INDEX([3]!Table8[Total],MATCH(Table923[[#This Row],[Project ID]],[3]!Table8[Project Id],0))),"")</calculatedColumnFormula>
    </tableColumn>
    <tableColumn id="54" xr3:uid="{B363B18B-1E70-4687-9087-83AF87CAC70A}" name="Contract Value - Total Turnover " dataDxfId="1492" dataCellStyle="Currency">
      <calculatedColumnFormula>IFERROR(Table923[[#This Row],[Contract Value]]-Table923[[#This Row],[Total Project Turnover]],"")</calculatedColumnFormula>
    </tableColumn>
    <tableColumn id="55" xr3:uid="{07CF4159-5F12-4A47-83D6-F7FCCA5D948C}" name="Run Rate (based on total turnover)" dataDxfId="1491" dataCellStyle="Currency"/>
    <tableColumn id="37" xr3:uid="{F738A7E2-3426-4F3B-AF76-871006D8A26F}" name="Total BOI Spend to Date" dataDxfId="1490" dataCellStyle="Currency">
      <calculatedColumnFormula>IFERROR(IFERROR(INDEX([3]!Table7[BOI],MATCH(Table923[[#This Row],[Project ID]],[3]!Table7[Project ID],0)),INDEX([3]!Table8[BOI],MATCH(Table923[[#This Row],[Project ID]],[3]!Table8[Project Id],0))),"")</calculatedColumnFormula>
    </tableColumn>
    <tableColumn id="38" xr3:uid="{06E2A5A9-E8B9-466E-A04D-2D77F9C003D3}" name="Total Committed PO _x000a_(supplier/best shore)" dataDxfId="1489" dataCellStyle="Currency">
      <calculatedColumnFormula>IFERROR(IFERROR(INDEX([3]!Table7[Commited PO],MATCH(Table923[[#This Row],[Project ID]],[3]!Table7[Project ID],0)),INDEX([3]!Table8[Commited PO],MATCH(Table923[[#This Row],[Project ID]],[3]!Table8[Project Id],0))),"")</calculatedColumnFormula>
    </tableColumn>
    <tableColumn id="16" xr3:uid="{3B59B425-2F37-40CE-B35D-46AFA4326311}" name="Current AA in PT3" dataDxfId="1488" dataCellStyle="Currency">
      <calculatedColumnFormula>IFERROR(IFERROR(INDEX([3]!Table7[AA-GBP],MATCH(Table923[[#This Row],[Project ID]],[3]!Table7[Project ID],0)),INDEX([3]!Table8[AA-GBP],MATCH(Table923[[#This Row],[Project ID]],[3]!Table8[Project Id],0))),"")</calculatedColumnFormula>
    </tableColumn>
    <tableColumn id="12" xr3:uid="{74F15DAF-EA18-4C25-AE5C-646F0AB07304}" name="Invoiced To Date" dataDxfId="1487" dataCellStyle="Currency">
      <calculatedColumnFormula>IFERROR(IFERROR(INDEX([3]!Table7[Invoiced To Date],MATCH(Table923[[#This Row],[Project ID]],[3]!Table7[Project ID],0)),INDEX([3]!Table8[Invoice To Date],MATCH(Table923[[#This Row],[Project ID]],[3]!Table8[Project Id],0))),"")</calculatedColumnFormula>
    </tableColumn>
    <tableColumn id="15" xr3:uid="{321B91F8-30A8-4B3A-A2F9-51ED131CA3FA}" name="DSO" dataDxfId="1486">
      <calculatedColumnFormula>IFERROR(IFERROR(INDEX([3]!Table7[DSO],MATCH(Table923[[#This Row],[Project ID]],[3]!Table7[Project ID],0)),INDEX([3]!Table8[DSO],MATCH(Table923[[#This Row],[Project ID]],[3]!Table8[Project Id],0))),"")</calculatedColumnFormula>
    </tableColumn>
    <tableColumn id="13" xr3:uid="{6F474ADB-7AE5-4114-9A33-B3F55159B8F5}" name="Unbilled (WIP)" dataDxfId="1485" dataCellStyle="Currency">
      <calculatedColumnFormula>IFERROR(IFERROR(INDEX([3]!Table7[WIP],MATCH(Table923[[#This Row],[Project ID]],[3]!Table7[Project ID],0)),INDEX([3]!Table8[WIP],MATCH(Table923[[#This Row],[Project ID]],[3]!Table8[Project Id],0))),"")</calculatedColumnFormula>
    </tableColumn>
    <tableColumn id="40" xr3:uid="{ED5CE246-B855-4CCD-A474-1EA62BA3AEB9}" name="Total Open Amount " dataDxfId="1484" dataCellStyle="Currency">
      <calculatedColumnFormula>IFERROR(IFERROR(INDEX([3]!Table7[Open Amount],MATCH(Table923[[#This Row],[Project ID]],[3]!Table7[Project ID],0)),INDEX([3]!Table8[Open Item],MATCH(Table923[[#This Row],[Project ID]],[3]!Table8[Project Id],0))),"")</calculatedColumnFormula>
    </tableColumn>
    <tableColumn id="50" xr3:uid="{4D96A61C-5C75-4139-8C24-49A5E6EEB992}" name="Cash in (Invoiced - (Open amount -VAT))" dataDxfId="1483" dataCellStyle="Currency">
      <calculatedColumnFormula>Table923[[#This Row],[Invoiced To Date]]-(Table923[[#This Row],[Total Open Amount ]]/1.2)</calculatedColumnFormula>
    </tableColumn>
    <tableColumn id="29" xr3:uid="{C5A383F8-B242-4537-B58C-8EF58A4D40B3}" name="Debt_x000a_&lt;=30 Days" dataDxfId="1482" dataCellStyle="Currency">
      <calculatedColumnFormula>IFERROR(IF(Table923[[#This Row],[Type]]="FIX",INDEX([3]!Table2[Aged Debt &lt;= 30],MATCH(Table923[[#This Row],[Project ID]],[3]!Table2[Project Id],0)),"N/A"),"")</calculatedColumnFormula>
    </tableColumn>
    <tableColumn id="30" xr3:uid="{78BA1F0A-DC0E-42B4-AC05-9536510F0977}" name="Debt 31 - 60 Days" dataDxfId="1481" dataCellStyle="Currency">
      <calculatedColumnFormula>IFERROR(IF(Table923[[#This Row],[Type]]="FIX",INDEX([3]!Table2[Aged Debt 31 - 60],MATCH(Table923[[#This Row],[Project ID]],[3]!Table2[Project Id],0)),"N/A"),"")</calculatedColumnFormula>
    </tableColumn>
    <tableColumn id="31" xr3:uid="{24B78E61-64B5-4096-BFC2-08B8CC6D69B4}" name="Debt 61 - 90 Days" dataDxfId="1480" dataCellStyle="Currency">
      <calculatedColumnFormula>IFERROR(IF(Table923[[#This Row],[Type]]="FIX",INDEX([3]!Table2[Aged Debt 61 - 90],MATCH(Table923[[#This Row],[Project ID]],[3]!Table2[Project Id],0)),"N/A"),"")</calculatedColumnFormula>
    </tableColumn>
    <tableColumn id="32" xr3:uid="{86A0C209-4368-456F-AE9F-D900CD120DFF}" name="Debt &gt;= 90 Days" dataDxfId="1479" dataCellStyle="Currency">
      <calculatedColumnFormula>IFERROR(IF(Table923[[#This Row],[Type]]="FIX",INDEX([3]!Table2[Aged Debt &gt;= 90],MATCH(Table923[[#This Row],[Project ID]],[3]!Table2[Project Id],0)),"N/A"),"")</calculatedColumnFormula>
    </tableColumn>
    <tableColumn id="57" xr3:uid="{8591AF6E-F9D7-4922-8E08-4F09C6EACC86}" name="Open Amount Overdue2" dataDxfId="1478" dataCellStyle="Currency">
      <calculatedColumnFormula>IFERROR(INDEX([3]Pivot!$B$3:$B$160,MATCH(Table923[[#This Row],[Project ID]],[3]Pivot!$A$3:$A$160,0)),0)</calculatedColumnFormula>
    </tableColumn>
    <tableColumn id="19" xr3:uid="{016B0380-4575-4D64-9F02-82DE1FCC403C}" name="Baseline Project Margin" dataDxfId="1477">
      <calculatedColumnFormula>IFERROR(INDEX([3]!Table3[Baseline Project Margin %],MATCH(Table923[[#This Row],[Project ID]],[3]!Table3[Project Number],0))*0.01,"")</calculatedColumnFormula>
    </tableColumn>
    <tableColumn id="20" xr3:uid="{52B71C25-A0A4-417C-9502-3E1F16BC200B}" name="Project To Date (PTD) PM" dataDxfId="1476">
      <calculatedColumnFormula>IFERROR(INDEX([3]!Table3[PTD PM%],MATCH(Table923[[#This Row],[Project ID]],[3]!Table3[Project Number],0))*0.01,"")</calculatedColumnFormula>
    </tableColumn>
    <tableColumn id="22" xr3:uid="{7B528C72-DAF7-4F5C-A8AF-253761F1D54A}" name="Year to Date (YTD) PM" dataDxfId="1475">
      <calculatedColumnFormula>IFERROR(INDEX([3]!Table3[YTD PM%],MATCH(Table923[[#This Row],[Project ID]],[3]!Table3[Project Number],0))*0.01,"")</calculatedColumnFormula>
    </tableColumn>
    <tableColumn id="23" xr3:uid="{12785733-E438-44BE-8C9D-316D8BFBDA43}" name="YTD Delta Actual PM% to BPM%" dataDxfId="1474">
      <calculatedColumnFormula>INDEX([3]!Table3[YTD Delta Actual PM% to BPM%],MATCH(Table923[[#This Row],[Project ID]],[3]!Table3[Project Number],0))*0.01</calculatedColumnFormula>
    </tableColumn>
    <tableColumn id="17" xr3:uid="{C8565066-95A6-4DA8-BB03-CB7D2117B5B1}" name="Forecast PM at Completion (Manual input from PTT)" dataDxfId="1473"/>
    <tableColumn id="25" xr3:uid="{5F446293-7989-4AC9-B35A-10A115B32F77}" name="Average Sale Rate" dataDxfId="1472" dataCellStyle="Currency">
      <calculatedColumnFormula>IFERROR(IFERROR(INDEX([3]!Table7[Average Sale Rate],MATCH(Table923[[#This Row],[Project ID]],[3]!Table7[Project ID],0)),INDEX([3]!Table8[Average Sale Rate],MATCH(Table923[[#This Row],[Project ID]],[3]!Table8[Project Id],0))),"")</calculatedColumnFormula>
    </tableColumn>
    <tableColumn id="33" xr3:uid="{723D29E2-B260-4851-AF0E-621709C95A68}" name="CSat score for last quarter (Manual input from PTT)" dataDxfId="1471" dataCellStyle="Currency"/>
    <tableColumn id="36" xr3:uid="{79C9973C-824F-4B31-8119-4DA6A7B77EF1}" name="Comments and Actions" dataDxfId="1470" dataCellStyle="Currency"/>
    <tableColumn id="44" xr3:uid="{EC9FDD4F-8E15-437B-899E-7139165ADB86}" name="Judged income adjustment at completion " dataDxfId="1469" dataCellStyle="Currency"/>
    <tableColumn id="46" xr3:uid="{ED9DC1FF-D160-418B-BCFB-9669C1A40F1E}" name="Profit to take now" dataDxfId="1468" dataCellStyle="Currency"/>
    <tableColumn id="45" xr3:uid="{D2DBC4BA-CAD5-44FD-83F1-5C1410AE4BD0}" name="Provision required now" dataDxfId="1467" dataCellStyle="Currency"/>
    <tableColumn id="27" xr3:uid="{34ED8B32-0E2E-4AFF-B7C2-DC148304085D}" name="Fully Traded" dataDxfId="1466" dataCellStyle="Currency">
      <calculatedColumnFormula>IFERROR(IFERROR(INDEX([3]!Table7[Fully Traded],MATCH(Table923[[#This Row],[Project ID]],[3]!Table7[Project ID],0)),INDEX([3]!Table8[Fully Traded],MATCH(Table923[[#This Row],[Project ID]],[3]!Table8[Project Id],0))),"")</calculatedColumnFormula>
    </tableColumn>
    <tableColumn id="47" xr3:uid="{674EE1DE-475F-4395-8804-2E81B92E515E}" name="Last Months Comments and Actions" dataDxfId="1465" dataCellStyle="Currency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6BE8788-F6DF-4570-A728-37863BB65CDE}" name="Table922" displayName="Table922" ref="B1:AX184" totalsRowShown="0" headerRowDxfId="1448" headerRowBorderDxfId="1447">
  <autoFilter ref="B1:AX184" xr:uid="{44F21900-4BE9-4F25-A262-1DBAF6A598BF}"/>
  <tableColumns count="49">
    <tableColumn id="1" xr3:uid="{B28C90BE-5238-45D2-83F6-B5536568D90B}" name="WIP No" dataDxfId="1446">
      <calculatedColumnFormula>IFERROR(INDEX([4]!Table7[WIP No],MATCH(Table922[[#This Row],[Project ID]],[4]!Table7[Project ID],0)),INDEX([4]!Table8[WIP No],MATCH(Table922[[#This Row],[Project ID]],[4]!Table8[Project Id],0)))</calculatedColumnFormula>
    </tableColumn>
    <tableColumn id="14" xr3:uid="{338ECC05-E1FE-43FF-A14C-FAF47C918485}" name="Date Created" dataDxfId="1445">
      <calculatedColumnFormula>IFERROR(INDEX([4]!Table3[Date Created],MATCH(Table922[[#This Row],[Project ID]],[4]!Table3[Project Number],0)),"")</calculatedColumnFormula>
    </tableColumn>
    <tableColumn id="2" xr3:uid="{DE80BD23-D31D-4140-AC46-24E80AB8F6B4}" name="Project ID" dataDxfId="1444">
      <calculatedColumnFormula>IF('[4]Project MBU Margin'!A2="","",'[4]Project MBU Margin'!A2)</calculatedColumnFormula>
    </tableColumn>
    <tableColumn id="3" xr3:uid="{38C3ACEE-99FC-4C52-BBBE-BC710A6495AC}" name="Project Description" dataDxfId="1443">
      <calculatedColumnFormula>IFERROR(IFERROR(INDEX([4]!Table7[Project Description],MATCH(Table922[[#This Row],[Project ID]],[4]!Table7[Project ID],0)),INDEX([4]!Table8[Project Description],MATCH(Table922[[#This Row],[Project ID]],[4]!Table8[Project Id],0))),"")</calculatedColumnFormula>
    </tableColumn>
    <tableColumn id="4" xr3:uid="{C998E3D5-69E9-4507-8BEE-9DFEC98A8EA5}" name="Project Manager" dataDxfId="1442">
      <calculatedColumnFormula>IFERROR(INDEX([4]!Table3[Project Manager],MATCH(Table922[[#This Row],[Project ID]],[4]!Table3[Project Number],0)),"")</calculatedColumnFormula>
    </tableColumn>
    <tableColumn id="6" xr3:uid="{C740B128-48B6-4036-989F-20B596393C5A}" name="Department Id" dataDxfId="1441">
      <calculatedColumnFormula>INDEX([4]!Table3[DepartmentId],MATCH(Table922[[#This Row],[Project ID]],[4]!Table3[Project Number],0))</calculatedColumnFormula>
    </tableColumn>
    <tableColumn id="5" xr3:uid="{AB34FF31-5CB7-4B6A-B467-51096A84AADA}" name="Client" dataDxfId="1440">
      <calculatedColumnFormula>INDEX([4]!Table3[Client],MATCH(Table922[[#This Row],[Project ID]],[4]!Table3[Project Number],0))</calculatedColumnFormula>
    </tableColumn>
    <tableColumn id="7" xr3:uid="{BBD5CD86-3BF7-43C0-B775-8186E0A1BFD2}" name="CBU" dataDxfId="1439">
      <calculatedColumnFormula>INDEX([4]!Table3[CBU],MATCH(Table922[[#This Row],[Project ID]],[4]!Table3[Project Number],0))</calculatedColumnFormula>
    </tableColumn>
    <tableColumn id="8" xr3:uid="{8E588D6C-5980-481A-AC23-BDACE15940A6}" name="Complexity" dataDxfId="1438">
      <calculatedColumnFormula>IFERROR(INDEX([4]!Table7[Complexity],MATCH(Table922[[#This Row],[Project ID]],[4]!Table7[Project ID],0)),INDEX([4]!Table8[Complexity],MATCH(Table922[[#This Row],[Project ID]],[4]!Table8[Project Id],0)))</calculatedColumnFormula>
    </tableColumn>
    <tableColumn id="9" xr3:uid="{F10991D8-31B3-450F-97FD-AB373F1857C1}" name="Type" dataDxfId="1437">
      <calculatedColumnFormula>INDEX([4]!Table3[Project Type],MATCH(Table922[[#This Row],[Project ID]],[4]!Table3[Project Number],0))</calculatedColumnFormula>
    </tableColumn>
    <tableColumn id="10" xr3:uid="{F1425220-F178-4A47-9C68-DF7666124E22}" name="Stop Booking Hrs" dataDxfId="1436">
      <calculatedColumnFormula>IFERROR(IF(INDEX([4]!Table7[Stop B Hrs],MATCH(Table922[[#This Row],[Project ID]],[4]!Table7[Project ID],0))="","",INDEX([4]!Table7[Stop B Hrs],MATCH(Table922[[#This Row],[Project ID]],[4]!Table7[Project ID],0))),IF(INDEX([4]!Table8[Stop B Hrs],MATCH(Table922[[#This Row],[Project ID]],[4]!Table8[Project Id],0))="","",INDEX([4]!Table8[Stop B Hrs],MATCH(Table922[[#This Row],[Project ID]],[4]!Table8[Project Id],0))))</calculatedColumnFormula>
    </tableColumn>
    <tableColumn id="52" xr3:uid="{6FDD5581-FCFF-4B09-B142-A590FEBAFFCE}" name="Closing Project: Action(s) to close" dataDxfId="1435">
      <calculatedColumnFormula array="1">IF(Table922[[#This Row],[Stop Booking Hrs]]="","",IFERROR(SUMPRODUCT(([4]!Table11[[Timesheets]:[Supplier Rating Not Approved]])*([4]!Table11[Project]=Table922[[#This Row],[Project ID]])),""))</calculatedColumnFormula>
    </tableColumn>
    <tableColumn id="51" xr3:uid="{B9767E7A-A274-4557-98FF-753EABDA05BC}" name="RAG" dataDxfId="1434" dataCellStyle="Currency"/>
    <tableColumn id="56" xr3:uid="{29891A11-6D8C-4B15-9C70-4ADB09C9A4D2}" name="Approx. PO Burndown  (weeks)" dataDxfId="1433">
      <calculatedColumnFormula>IFERROR(Table922[[#This Row],[Contract Value - Total Turnover ]]/Table922[[#This Row],[Run Rate (based on total turnover)]],"")</calculatedColumnFormula>
    </tableColumn>
    <tableColumn id="34" xr3:uid="{14609F1B-CD20-4E3E-98DE-8314735478A8}" name="Turnover vs Contract Value" dataDxfId="1432">
      <calculatedColumnFormula>IFERROR(Table922[[#This Row],[Total Project Turnover]]/Table922[[#This Row],[Contract Value]],"")</calculatedColumnFormula>
    </tableColumn>
    <tableColumn id="48" xr3:uid="{80F95C2B-AC49-445F-9316-C6071675E93B}" name="Invoice To Date vs Turnover" dataDxfId="1431">
      <calculatedColumnFormula>IFERROR(Table922[[#This Row],[Invoiced To Date]]/Table922[[#This Row],[Total Project Turnover]],"")</calculatedColumnFormula>
    </tableColumn>
    <tableColumn id="49" xr3:uid="{C327964E-A54F-41DA-A3AA-E069F9413799}" name="Cash in vs Turnover" dataDxfId="1430">
      <calculatedColumnFormula>IFERROR(Table922[[#This Row],[Cash in (Invoiced - (Open amount -VAT))]]/Table922[[#This Row],[Total Project Turnover]],"")</calculatedColumnFormula>
    </tableColumn>
    <tableColumn id="60" xr3:uid="{94206E13-3C72-47F0-B0A8-CD2C28226F79}" name="Open Amount Overdue" dataDxfId="1429" dataCellStyle="Currency">
      <calculatedColumnFormula>IFERROR(INDEX([4]Pivot!$B$3:$B$160,MATCH(Table922[[#This Row],[Project ID]],[4]Pivot!$A$3:$A$160,0)),0)</calculatedColumnFormula>
    </tableColumn>
    <tableColumn id="21" xr3:uid="{8375FDAD-3C1B-4777-BB18-FFDF7A5CD9EC}" name=" Actual PM% to Baseline PM% delta" dataDxfId="1428">
      <calculatedColumnFormula>IFERROR(INDEX([4]!Table3[PTD Delta Actual PM% to BPM%],MATCH(Table922[[#This Row],[Project ID]],[4]!Table3[Project Number],0))*0.01,"")</calculatedColumnFormula>
    </tableColumn>
    <tableColumn id="11" xr3:uid="{D1D9CDBA-074F-4E26-9C83-A63019435EAD}" name="Contract Value" dataDxfId="1427" dataCellStyle="Currency">
      <calculatedColumnFormula>IFERROR(IFERROR(INDEX([4]!Table7[Contract Value],MATCH(Table922[[#This Row],[Project ID]],[4]!Table7[Project ID],0)),INDEX([4]!Table8[Contract Value],MATCH(Table922[[#This Row],[Project ID]],[4]!Table8[Project Id],0))),"")</calculatedColumnFormula>
    </tableColumn>
    <tableColumn id="26" xr3:uid="{E17C0800-D360-44A9-840C-0ABB493EA524}" name="Total Project Turnover" dataDxfId="1426" dataCellStyle="Currency">
      <calculatedColumnFormula>IFERROR(IFERROR(INDEX([4]!Table7[Total],MATCH(Table922[[#This Row],[Project ID]],[4]!Table7[Project ID],0)),INDEX([4]!Table8[Total],MATCH(Table922[[#This Row],[Project ID]],[4]!Table8[Project Id],0))),"")</calculatedColumnFormula>
    </tableColumn>
    <tableColumn id="54" xr3:uid="{333C4C6C-0A1F-4C03-B2BE-82B6ABB0C48B}" name="Contract Value - Total Turnover " dataDxfId="1425" dataCellStyle="Currency">
      <calculatedColumnFormula>IFERROR(Table922[[#This Row],[Contract Value]]-Table922[[#This Row],[Total Project Turnover]],"")</calculatedColumnFormula>
    </tableColumn>
    <tableColumn id="55" xr3:uid="{89968DF5-BF05-47F0-B0D8-4B43A109B8BC}" name="Run Rate (based on total turnover)" dataDxfId="1424" dataCellStyle="Currency"/>
    <tableColumn id="37" xr3:uid="{9ED4C3A2-0164-4CF4-A124-98736CDED325}" name="Total BOI Spend to Date" dataDxfId="1423" dataCellStyle="Currency">
      <calculatedColumnFormula>IFERROR(IFERROR(INDEX([4]!Table7[BOI],MATCH(Table922[[#This Row],[Project ID]],[4]!Table7[Project ID],0)),INDEX([4]!Table8[BOI],MATCH(Table922[[#This Row],[Project ID]],[4]!Table8[Project Id],0))),"")</calculatedColumnFormula>
    </tableColumn>
    <tableColumn id="38" xr3:uid="{ADCEBD4F-BB37-4EBF-882C-4AC98DBAC973}" name="Total Committed PO _x000a_(supplier/best shore)" dataDxfId="1422" dataCellStyle="Currency">
      <calculatedColumnFormula>IFERROR(IFERROR(INDEX([4]!Table7[Commited PO],MATCH(Table922[[#This Row],[Project ID]],[4]!Table7[Project ID],0)),INDEX([4]!Table8[Commited PO],MATCH(Table922[[#This Row],[Project ID]],[4]!Table8[Project Id],0))),"")</calculatedColumnFormula>
    </tableColumn>
    <tableColumn id="16" xr3:uid="{003E03B3-CF17-4633-AB54-C6CC4AD7261A}" name="Current AA in PT3" dataDxfId="1421" dataCellStyle="Currency">
      <calculatedColumnFormula>IFERROR(IFERROR(INDEX([4]!Table7[AA-GBP],MATCH(Table922[[#This Row],[Project ID]],[4]!Table7[Project ID],0)),INDEX([4]!Table8[AA-GBP],MATCH(Table922[[#This Row],[Project ID]],[4]!Table8[Project Id],0))),"")</calculatedColumnFormula>
    </tableColumn>
    <tableColumn id="12" xr3:uid="{9F58C213-4F88-4445-8353-E626B173EBAD}" name="Invoiced To Date" dataDxfId="1420" dataCellStyle="Currency">
      <calculatedColumnFormula>IFERROR(IFERROR(INDEX([4]!Table7[Invoiced To Date],MATCH(Table922[[#This Row],[Project ID]],[4]!Table7[Project ID],0)),INDEX([4]!Table8[Invoice To Date],MATCH(Table922[[#This Row],[Project ID]],[4]!Table8[Project Id],0))),"")</calculatedColumnFormula>
    </tableColumn>
    <tableColumn id="15" xr3:uid="{2617C82B-088F-4402-91D9-EA0D786BF63B}" name="DSO" dataDxfId="1419">
      <calculatedColumnFormula>IFERROR(IFERROR(INDEX([4]!Table7[DSO],MATCH(Table922[[#This Row],[Project ID]],[4]!Table7[Project ID],0)),INDEX([4]!Table8[DSO],MATCH(Table922[[#This Row],[Project ID]],[4]!Table8[Project Id],0))),"")</calculatedColumnFormula>
    </tableColumn>
    <tableColumn id="13" xr3:uid="{C4ACA63E-0462-47CA-8691-BE3CB9DCB9D6}" name="Unbilled (WIP)" dataDxfId="1418" dataCellStyle="Currency">
      <calculatedColumnFormula>IFERROR(IFERROR(INDEX([4]!Table7[WIP],MATCH(Table922[[#This Row],[Project ID]],[4]!Table7[Project ID],0)),INDEX([4]!Table8[WIP],MATCH(Table922[[#This Row],[Project ID]],[4]!Table8[Project Id],0))),"")</calculatedColumnFormula>
    </tableColumn>
    <tableColumn id="40" xr3:uid="{06D07981-3F8F-4E8D-81ED-051A4BD165EC}" name="Total Open Amount " dataDxfId="1417" dataCellStyle="Currency">
      <calculatedColumnFormula>IFERROR(IFERROR(INDEX([4]!Table7[Open Amount],MATCH(Table922[[#This Row],[Project ID]],[4]!Table7[Project ID],0)),INDEX([4]!Table8[Open Item],MATCH(Table922[[#This Row],[Project ID]],[4]!Table8[Project Id],0))),"")</calculatedColumnFormula>
    </tableColumn>
    <tableColumn id="50" xr3:uid="{A0BD91B3-F072-495E-B187-E21A24A3CE9E}" name="Cash in (Invoiced - (Open amount -VAT))" dataDxfId="1416" dataCellStyle="Currency">
      <calculatedColumnFormula>Table922[[#This Row],[Invoiced To Date]]-(Table922[[#This Row],[Total Open Amount ]]/1.2)</calculatedColumnFormula>
    </tableColumn>
    <tableColumn id="29" xr3:uid="{4263BDAD-87F5-44BE-9066-C37D3124C7BA}" name="Debt_x000a_&lt;=30 Days" dataDxfId="1415" dataCellStyle="Currency">
      <calculatedColumnFormula>IFERROR(IF(Table922[[#This Row],[Type]]="FIX",INDEX([4]!Table2[Aged Debt &lt;= 30],MATCH(Table922[[#This Row],[Project ID]],[4]!Table2[Project Id],0)),"N/A"),"")</calculatedColumnFormula>
    </tableColumn>
    <tableColumn id="30" xr3:uid="{09A15875-C86B-4874-83F4-8BD164BD6245}" name="Debt 31 - 60 Days" dataDxfId="1414" dataCellStyle="Currency">
      <calculatedColumnFormula>IFERROR(IF(Table922[[#This Row],[Type]]="FIX",INDEX([4]!Table2[Aged Debt 31 - 60],MATCH(Table922[[#This Row],[Project ID]],[4]!Table2[Project Id],0)),"N/A"),"")</calculatedColumnFormula>
    </tableColumn>
    <tableColumn id="31" xr3:uid="{4CEEDEAC-3E31-4C43-BD75-4977D39BCBC7}" name="Debt 61 - 90 Days" dataDxfId="1413" dataCellStyle="Currency">
      <calculatedColumnFormula>IFERROR(IF(Table922[[#This Row],[Type]]="FIX",INDEX([4]!Table2[Aged Debt 61 - 90],MATCH(Table922[[#This Row],[Project ID]],[4]!Table2[Project Id],0)),"N/A"),"")</calculatedColumnFormula>
    </tableColumn>
    <tableColumn id="32" xr3:uid="{BC5C1205-7335-44B8-9138-877150712C40}" name="Debt &gt;= 90 Days" dataDxfId="1412" dataCellStyle="Currency">
      <calculatedColumnFormula>IFERROR(IF(Table922[[#This Row],[Type]]="FIX",INDEX([4]!Table2[Aged Debt &gt;= 90],MATCH(Table922[[#This Row],[Project ID]],[4]!Table2[Project Id],0)),"N/A"),"")</calculatedColumnFormula>
    </tableColumn>
    <tableColumn id="57" xr3:uid="{4312506F-AE3B-48E3-8B6E-A2393A9C16E5}" name="Open Amount Overdue2" dataDxfId="1411" dataCellStyle="Currency">
      <calculatedColumnFormula>IFERROR(INDEX([4]Pivot!$B$3:$B$160,MATCH(Table922[[#This Row],[Project ID]],[4]Pivot!$A$3:$A$160,0)),0)</calculatedColumnFormula>
    </tableColumn>
    <tableColumn id="19" xr3:uid="{63B149EF-E6C0-4E62-A9B4-FB3D28A581B9}" name="Baseline Project Margin" dataDxfId="1410">
      <calculatedColumnFormula>IFERROR(INDEX([4]!Table3[Baseline Project Margin %],MATCH(Table922[[#This Row],[Project ID]],[4]!Table3[Project Number],0))*0.01,"")</calculatedColumnFormula>
    </tableColumn>
    <tableColumn id="20" xr3:uid="{1953B20C-3362-4E21-AEF3-FA725028FA5C}" name="Project To Date (PTD) PM" dataDxfId="1409">
      <calculatedColumnFormula>IFERROR(INDEX([4]!Table3[PTD PM%],MATCH(Table922[[#This Row],[Project ID]],[4]!Table3[Project Number],0))*0.01,"")</calculatedColumnFormula>
    </tableColumn>
    <tableColumn id="22" xr3:uid="{1E006ACF-2BB2-4E55-931C-ABF78FADB6B6}" name="Year to Date (YTD) PM" dataDxfId="1408">
      <calculatedColumnFormula>IFERROR(INDEX([4]!Table3[YTD PM%],MATCH(Table922[[#This Row],[Project ID]],[4]!Table3[Project Number],0))*0.01,"")</calculatedColumnFormula>
    </tableColumn>
    <tableColumn id="23" xr3:uid="{5C7B5C90-95CB-4A43-90B9-B679C9FD55C6}" name="YTD Delta Actual PM% to BPM%" dataDxfId="1407">
      <calculatedColumnFormula>INDEX([4]!Table3[YTD Delta Actual PM% to BPM%],MATCH(Table922[[#This Row],[Project ID]],[4]!Table3[Project Number],0))*0.01</calculatedColumnFormula>
    </tableColumn>
    <tableColumn id="17" xr3:uid="{136087D6-03D7-47E6-91A1-EF810ED7DE5D}" name="Forecast PM at Completion (Manual input from PTT)" dataDxfId="1406"/>
    <tableColumn id="25" xr3:uid="{465DCEEE-D621-4CF4-9891-4F8946CCFE8A}" name="Average Sale Rate" dataDxfId="1405" dataCellStyle="Currency">
      <calculatedColumnFormula>IFERROR(IFERROR(INDEX([4]!Table7[Average Sale Rate],MATCH(Table922[[#This Row],[Project ID]],[4]!Table7[Project ID],0)),INDEX([4]!Table8[Average Sale Rate],MATCH(Table922[[#This Row],[Project ID]],[4]!Table8[Project Id],0))),"")</calculatedColumnFormula>
    </tableColumn>
    <tableColumn id="33" xr3:uid="{E632E5E4-16DC-4BC8-BEF4-0FCCF9C00A0A}" name="CSat score for last quarter (Manual input from PTT)" dataDxfId="1404" dataCellStyle="Currency"/>
    <tableColumn id="36" xr3:uid="{FD5A904A-1F99-4BDE-9C4F-32224131D3A2}" name="Comments and Actions" dataDxfId="1403" dataCellStyle="Currency"/>
    <tableColumn id="44" xr3:uid="{19EF7F9C-CC2C-4A73-ACC6-A69FCCFAB35D}" name="Judged income adjustment at completion " dataDxfId="1402" dataCellStyle="Currency"/>
    <tableColumn id="46" xr3:uid="{C11D572A-93AD-4EDE-8EFF-FD56B1E4F593}" name="Profit to take now" dataDxfId="1401" dataCellStyle="Currency"/>
    <tableColumn id="45" xr3:uid="{1D61E47E-F71F-4FAC-9B12-BDD1BC274786}" name="Provision required now" dataDxfId="1400" dataCellStyle="Currency"/>
    <tableColumn id="27" xr3:uid="{4D0A6348-1EA6-4B84-9A6A-25631E1E45B0}" name="Fully Traded" dataDxfId="1399" dataCellStyle="Currency">
      <calculatedColumnFormula>IFERROR(IFERROR(INDEX([4]!Table7[Fully Traded],MATCH(Table922[[#This Row],[Project ID]],[4]!Table7[Project ID],0)),INDEX([4]!Table8[Fully Traded],MATCH(Table922[[#This Row],[Project ID]],[4]!Table8[Project Id],0))),"")</calculatedColumnFormula>
    </tableColumn>
    <tableColumn id="47" xr3:uid="{9A5CB015-0D62-438A-B4D1-3C6101198D78}" name="Last Months Comments and Actions" dataDxfId="1398" dataCellStyle="Currency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E325AC1-21CA-49AF-96BA-4C0D23FC7823}" name="Table921" displayName="Table921" ref="B1:AX185" totalsRowShown="0" headerRowDxfId="1381" headerRowBorderDxfId="1380">
  <autoFilter ref="B1:AX185" xr:uid="{44F21900-4BE9-4F25-A262-1DBAF6A598BF}"/>
  <tableColumns count="49">
    <tableColumn id="1" xr3:uid="{30F6DD8D-6C09-47FE-B056-C3520358D6DD}" name="WIP No" dataDxfId="1379">
      <calculatedColumnFormula>IFERROR(INDEX([5]!Table7[WIP No],MATCH(Table921[[#This Row],[Project ID]],[5]!Table7[Project ID],0)),INDEX([5]!Table8[WIP No],MATCH(Table921[[#This Row],[Project ID]],[5]!Table8[Project Id],0)))</calculatedColumnFormula>
    </tableColumn>
    <tableColumn id="14" xr3:uid="{2B84CF38-7B62-446B-895E-5ADB193922AB}" name="Date Created" dataDxfId="1378">
      <calculatedColumnFormula>IFERROR(INDEX([5]!Table3[Date Created],MATCH(Table921[[#This Row],[Project ID]],[5]!Table3[Project Number],0)),"")</calculatedColumnFormula>
    </tableColumn>
    <tableColumn id="2" xr3:uid="{A925F62D-18D1-4A84-9A64-037235846975}" name="Project ID" dataDxfId="1377">
      <calculatedColumnFormula>IF('[5]Project MBU Margin'!A2="","",'[5]Project MBU Margin'!A2)</calculatedColumnFormula>
    </tableColumn>
    <tableColumn id="3" xr3:uid="{D8759456-E310-4518-82D5-479C94C03801}" name="Project Description" dataDxfId="1376">
      <calculatedColumnFormula>IFERROR(IFERROR(INDEX([5]!Table7[Project Description],MATCH(Table921[[#This Row],[Project ID]],[5]!Table7[Project ID],0)),INDEX([5]!Table8[Project Description],MATCH(Table921[[#This Row],[Project ID]],[5]!Table8[Project Id],0))),"")</calculatedColumnFormula>
    </tableColumn>
    <tableColumn id="4" xr3:uid="{81DC00B5-7867-479A-9CF4-345E84455594}" name="Project Manager" dataDxfId="1375">
      <calculatedColumnFormula>IFERROR(INDEX([5]!Table3[Project Manager],MATCH(Table921[[#This Row],[Project ID]],[5]!Table3[Project Number],0)),"")</calculatedColumnFormula>
    </tableColumn>
    <tableColumn id="6" xr3:uid="{7C335438-9342-4A9E-B199-BA3944C1A5C1}" name="Department Id" dataDxfId="1374">
      <calculatedColumnFormula>INDEX([5]!Table3[DepartmentId],MATCH(Table921[[#This Row],[Project ID]],[5]!Table3[Project Number],0))</calculatedColumnFormula>
    </tableColumn>
    <tableColumn id="5" xr3:uid="{9EC74FCA-89E0-451C-93BD-B9609007CEE3}" name="Client" dataDxfId="1373">
      <calculatedColumnFormula>INDEX([5]!Table3[Client],MATCH(Table921[[#This Row],[Project ID]],[5]!Table3[Project Number],0))</calculatedColumnFormula>
    </tableColumn>
    <tableColumn id="7" xr3:uid="{5BB86DF8-63D2-4539-8B3F-7A8A7D748A6D}" name="CBU" dataDxfId="1372">
      <calculatedColumnFormula>INDEX([5]!Table3[CBU],MATCH(Table921[[#This Row],[Project ID]],[5]!Table3[Project Number],0))</calculatedColumnFormula>
    </tableColumn>
    <tableColumn id="8" xr3:uid="{15B43C92-AF50-459D-A69D-7AB733B3604C}" name="Complexity" dataDxfId="1371">
      <calculatedColumnFormula>IFERROR(INDEX([5]!Table7[Complexity],MATCH(Table921[[#This Row],[Project ID]],[5]!Table7[Project ID],0)),INDEX([5]!Table8[Complexity],MATCH(Table921[[#This Row],[Project ID]],[5]!Table8[Project Id],0)))</calculatedColumnFormula>
    </tableColumn>
    <tableColumn id="9" xr3:uid="{BF6B43D2-2AEB-4773-BFAB-0E5C17DF15F8}" name="Type" dataDxfId="1370">
      <calculatedColumnFormula>INDEX([5]!Table3[Project Type],MATCH(Table921[[#This Row],[Project ID]],[5]!Table3[Project Number],0))</calculatedColumnFormula>
    </tableColumn>
    <tableColumn id="10" xr3:uid="{84D86521-5A35-4204-A487-48DB3F86FA26}" name="Stop Booking Hrs" dataDxfId="1369">
      <calculatedColumnFormula>IFERROR(IF(INDEX([5]!Table7[Stop B Hrs],MATCH(Table921[[#This Row],[Project ID]],[5]!Table7[Project ID],0))="","",INDEX([5]!Table7[Stop B Hrs],MATCH(Table921[[#This Row],[Project ID]],[5]!Table7[Project ID],0))),IF(INDEX([5]!Table8[Stop B Hrs],MATCH(Table921[[#This Row],[Project ID]],[5]!Table8[Project Id],0))="","",INDEX([5]!Table8[Stop B Hrs],MATCH(Table921[[#This Row],[Project ID]],[5]!Table8[Project Id],0))))</calculatedColumnFormula>
    </tableColumn>
    <tableColumn id="52" xr3:uid="{D75C91C7-F60E-4D8D-BA48-CDFAD6FA1005}" name="Closing Project: Action(s) to close" dataDxfId="1368">
      <calculatedColumnFormula array="1">IF(Table921[[#This Row],[Stop Booking Hrs]]="","",IFERROR(SUMPRODUCT(([5]!Table11[[Timesheets]:[Supplier Rating Not Approved]])*([5]!Table11[Project]=Table921[[#This Row],[Project ID]])),""))</calculatedColumnFormula>
    </tableColumn>
    <tableColumn id="51" xr3:uid="{A88DAFF3-BB3A-450F-96F3-29259EE449E1}" name="RAG" dataDxfId="1367" dataCellStyle="Currency"/>
    <tableColumn id="56" xr3:uid="{08BFA8D1-7B06-4AAF-AE56-7E0F8BCB713F}" name="Approx. PO Burndown  (weeks)" dataDxfId="1366">
      <calculatedColumnFormula>IFERROR(Table921[[#This Row],[Contract Value - Total Turnover ]]/Table921[[#This Row],[Run Rate (based on total turnover)]],"")</calculatedColumnFormula>
    </tableColumn>
    <tableColumn id="34" xr3:uid="{2AF0ECF3-ABA0-4BA8-903B-F6C2B107B9DA}" name="Turnover vs Contract Value" dataDxfId="1365">
      <calculatedColumnFormula>IFERROR(Table921[[#This Row],[Total Project Turnover]]/Table921[[#This Row],[Contract Value]],"")</calculatedColumnFormula>
    </tableColumn>
    <tableColumn id="48" xr3:uid="{52922AB3-4AB1-4229-A6C7-1861EBACA465}" name="Invoice To Date vs Turnover" dataDxfId="1364">
      <calculatedColumnFormula>IFERROR(Table921[[#This Row],[Invoiced To Date]]/Table921[[#This Row],[Total Project Turnover]],"")</calculatedColumnFormula>
    </tableColumn>
    <tableColumn id="49" xr3:uid="{A572986D-2A68-4259-A1C2-51F8C7283E91}" name="Cash in vs Turnover" dataDxfId="1363">
      <calculatedColumnFormula>IFERROR(Table921[[#This Row],[Cash in (Invoiced - (Open amount -VAT))]]/Table921[[#This Row],[Total Project Turnover]],"")</calculatedColumnFormula>
    </tableColumn>
    <tableColumn id="60" xr3:uid="{565B0D78-DE71-4D7D-886C-C94D4C44C47F}" name="Open Amount Overdue" dataDxfId="1362" dataCellStyle="Currency">
      <calculatedColumnFormula>IFERROR(INDEX([5]Pivot!$B$3:$B$160,MATCH(Table921[[#This Row],[Project ID]],[5]Pivot!$A$3:$A$160,0)),0)</calculatedColumnFormula>
    </tableColumn>
    <tableColumn id="21" xr3:uid="{B1EB134A-3B34-4FA7-91C0-5C713F692BB6}" name=" Actual PM% to Baseline PM% delta" dataDxfId="1361">
      <calculatedColumnFormula>IFERROR(INDEX([5]!Table3[PTD Delta Actual PM% to BPM%],MATCH(Table921[[#This Row],[Project ID]],[5]!Table3[Project Number],0))*0.01,"")</calculatedColumnFormula>
    </tableColumn>
    <tableColumn id="11" xr3:uid="{E5917BBE-0B9F-435F-B7A3-ECF0F45067E3}" name="Contract Value" dataDxfId="1360" dataCellStyle="Currency">
      <calculatedColumnFormula>IFERROR(IFERROR(INDEX([5]!Table7[Contract Value],MATCH(Table921[[#This Row],[Project ID]],[5]!Table7[Project ID],0)),INDEX([5]!Table8[Contract Value],MATCH(Table921[[#This Row],[Project ID]],[5]!Table8[Project Id],0))),"")</calculatedColumnFormula>
    </tableColumn>
    <tableColumn id="26" xr3:uid="{7AF6F393-3F06-4F22-AA1F-1949489A0C53}" name="Total Project Turnover" dataDxfId="1359" dataCellStyle="Currency">
      <calculatedColumnFormula>IFERROR(IFERROR(INDEX([5]!Table7[Total],MATCH(Table921[[#This Row],[Project ID]],[5]!Table7[Project ID],0)),INDEX([5]!Table8[Total],MATCH(Table921[[#This Row],[Project ID]],[5]!Table8[Project Id],0))),"")</calculatedColumnFormula>
    </tableColumn>
    <tableColumn id="54" xr3:uid="{FA5CD82B-C26B-4D23-820D-AC6C1618EA06}" name="Contract Value - Total Turnover " dataDxfId="1358" dataCellStyle="Currency">
      <calculatedColumnFormula>IFERROR(Table921[[#This Row],[Contract Value]]-Table921[[#This Row],[Total Project Turnover]],"")</calculatedColumnFormula>
    </tableColumn>
    <tableColumn id="55" xr3:uid="{244B5E19-54E0-4561-83D7-C52C99BF047B}" name="Run Rate (based on total turnover)" dataDxfId="1357" dataCellStyle="Currency"/>
    <tableColumn id="37" xr3:uid="{A733CE12-4E92-4AB2-B4FB-747505D883EE}" name="Total BOI Spend to Date" dataDxfId="1356" dataCellStyle="Currency">
      <calculatedColumnFormula>IFERROR(IFERROR(INDEX([5]!Table7[BOI],MATCH(Table921[[#This Row],[Project ID]],[5]!Table7[Project ID],0)),INDEX([5]!Table8[BOI],MATCH(Table921[[#This Row],[Project ID]],[5]!Table8[Project Id],0))),"")</calculatedColumnFormula>
    </tableColumn>
    <tableColumn id="38" xr3:uid="{4CA2C596-1756-405A-A2C6-782D452ACD47}" name="Total Committed PO _x000a_(supplier/best shore)" dataDxfId="1355" dataCellStyle="Currency">
      <calculatedColumnFormula>IFERROR(IFERROR(INDEX([5]!Table7[Commited PO],MATCH(Table921[[#This Row],[Project ID]],[5]!Table7[Project ID],0)),INDEX([5]!Table8[Commited PO],MATCH(Table921[[#This Row],[Project ID]],[5]!Table8[Project Id],0))),"")</calculatedColumnFormula>
    </tableColumn>
    <tableColumn id="16" xr3:uid="{B885B072-5AB0-4C4D-9D21-5C74E60D2A56}" name="Current AA in PT3" dataDxfId="1354" dataCellStyle="Currency">
      <calculatedColumnFormula>IFERROR(IFERROR(INDEX([5]!Table7[AA-GBP],MATCH(Table921[[#This Row],[Project ID]],[5]!Table7[Project ID],0)),INDEX([5]!Table8[AA-GBP],MATCH(Table921[[#This Row],[Project ID]],[5]!Table8[Project Id],0))),"")</calculatedColumnFormula>
    </tableColumn>
    <tableColumn id="12" xr3:uid="{67705BD3-1D83-4EF1-BE21-1A3EAC68F14D}" name="Invoiced To Date" dataDxfId="1353" dataCellStyle="Currency">
      <calculatedColumnFormula>IFERROR(IFERROR(INDEX([5]!Table7[Invoiced To Date],MATCH(Table921[[#This Row],[Project ID]],[5]!Table7[Project ID],0)),INDEX([5]!Table8[Invoice To Date],MATCH(Table921[[#This Row],[Project ID]],[5]!Table8[Project Id],0))),"")</calculatedColumnFormula>
    </tableColumn>
    <tableColumn id="15" xr3:uid="{FA719810-96FC-4248-ADD8-A974623F3A59}" name="DSO" dataDxfId="1352">
      <calculatedColumnFormula>IFERROR(IFERROR(INDEX([5]!Table7[DSO],MATCH(Table921[[#This Row],[Project ID]],[5]!Table7[Project ID],0)),INDEX([5]!Table8[DSO],MATCH(Table921[[#This Row],[Project ID]],[5]!Table8[Project Id],0))),"")</calculatedColumnFormula>
    </tableColumn>
    <tableColumn id="13" xr3:uid="{B70D7B34-3EDF-4DC1-BF2C-28095B381707}" name="Unbilled (WIP)" dataDxfId="1351" dataCellStyle="Currency">
      <calculatedColumnFormula>IFERROR(IFERROR(INDEX([5]!Table7[WIP],MATCH(Table921[[#This Row],[Project ID]],[5]!Table7[Project ID],0)),INDEX([5]!Table8[WIP],MATCH(Table921[[#This Row],[Project ID]],[5]!Table8[Project Id],0))),"")</calculatedColumnFormula>
    </tableColumn>
    <tableColumn id="40" xr3:uid="{75CBB676-2D9A-4060-AED8-5D5F5AEC4A67}" name="Total Open Amount " dataDxfId="1350" dataCellStyle="Currency">
      <calculatedColumnFormula>IFERROR(IFERROR(INDEX([5]!Table7[Open Amount],MATCH(Table921[[#This Row],[Project ID]],[5]!Table7[Project ID],0)),INDEX([5]!Table8[Open Item],MATCH(Table921[[#This Row],[Project ID]],[5]!Table8[Project Id],0))),"")</calculatedColumnFormula>
    </tableColumn>
    <tableColumn id="50" xr3:uid="{4773D25C-87F6-4952-AA6A-2147B3EAE427}" name="Cash in (Invoiced - (Open amount -VAT))" dataDxfId="1349" dataCellStyle="Currency">
      <calculatedColumnFormula>Table921[[#This Row],[Invoiced To Date]]-(Table921[[#This Row],[Total Open Amount ]]/1.2)</calculatedColumnFormula>
    </tableColumn>
    <tableColumn id="29" xr3:uid="{D5BB5AFD-FC42-42F1-9138-CD8FF15DA436}" name="Debt_x000a_&lt;=30 Days" dataDxfId="1348" dataCellStyle="Currency">
      <calculatedColumnFormula>IFERROR(IF(Table921[[#This Row],[Type]]="FIX",INDEX([5]!Table2[Aged Debt &lt;= 30],MATCH(Table921[[#This Row],[Project ID]],[5]!Table2[Project Id],0)),"N/A"),"")</calculatedColumnFormula>
    </tableColumn>
    <tableColumn id="30" xr3:uid="{8E945726-E6EA-4A66-B157-A5ECE20E8F04}" name="Debt 31 - 60 Days" dataDxfId="1347" dataCellStyle="Currency">
      <calculatedColumnFormula>IFERROR(IF(Table921[[#This Row],[Type]]="FIX",INDEX([5]!Table2[Aged Debt 31 - 60],MATCH(Table921[[#This Row],[Project ID]],[5]!Table2[Project Id],0)),"N/A"),"")</calculatedColumnFormula>
    </tableColumn>
    <tableColumn id="31" xr3:uid="{7F37BDC8-241D-4172-91E0-98F45C280865}" name="Debt 61 - 90 Days" dataDxfId="1346" dataCellStyle="Currency">
      <calculatedColumnFormula>IFERROR(IF(Table921[[#This Row],[Type]]="FIX",INDEX([5]!Table2[Aged Debt 61 - 90],MATCH(Table921[[#This Row],[Project ID]],[5]!Table2[Project Id],0)),"N/A"),"")</calculatedColumnFormula>
    </tableColumn>
    <tableColumn id="32" xr3:uid="{CA749D99-84FA-4FD9-B30C-BCB2EFF97FB7}" name="Debt &gt;= 90 Days" dataDxfId="1345" dataCellStyle="Currency">
      <calculatedColumnFormula>IFERROR(IF(Table921[[#This Row],[Type]]="FIX",INDEX([5]!Table2[Aged Debt &gt;= 90],MATCH(Table921[[#This Row],[Project ID]],[5]!Table2[Project Id],0)),"N/A"),"")</calculatedColumnFormula>
    </tableColumn>
    <tableColumn id="57" xr3:uid="{A7B1A049-10D4-405E-B428-9B9F8BD8C20D}" name="Open Amount Overdue2" dataDxfId="1344" dataCellStyle="Currency">
      <calculatedColumnFormula>IFERROR(INDEX([5]Pivot!$B$3:$B$160,MATCH(Table921[[#This Row],[Project ID]],[5]Pivot!$A$3:$A$160,0)),0)</calculatedColumnFormula>
    </tableColumn>
    <tableColumn id="19" xr3:uid="{F2DEE871-CDE3-4857-891E-BCE421DC7CF7}" name="Baseline Project Margin" dataDxfId="1343">
      <calculatedColumnFormula>IFERROR(INDEX([5]!Table3[Baseline Project Margin %],MATCH(Table921[[#This Row],[Project ID]],[5]!Table3[Project Number],0))*0.01,"")</calculatedColumnFormula>
    </tableColumn>
    <tableColumn id="20" xr3:uid="{18368591-DD08-4DB6-9194-41AC4151CE3A}" name="Project To Date (PTD) PM" dataDxfId="1342">
      <calculatedColumnFormula>IFERROR(INDEX([5]!Table3[PTD PM%],MATCH(Table921[[#This Row],[Project ID]],[5]!Table3[Project Number],0))*0.01,"")</calculatedColumnFormula>
    </tableColumn>
    <tableColumn id="22" xr3:uid="{46CB0C4D-D60C-49A3-84F8-9AE7C6B6E139}" name="Year to Date (YTD) PM" dataDxfId="1341">
      <calculatedColumnFormula>IFERROR(INDEX([5]!Table3[YTD PM%],MATCH(Table921[[#This Row],[Project ID]],[5]!Table3[Project Number],0))*0.01,"")</calculatedColumnFormula>
    </tableColumn>
    <tableColumn id="23" xr3:uid="{8BD551DF-75CC-4CEC-9627-429BB1543F3D}" name="YTD Delta Actual PM% to BPM%" dataDxfId="1340">
      <calculatedColumnFormula>INDEX([5]!Table3[YTD Delta Actual PM% to BPM%],MATCH(Table921[[#This Row],[Project ID]],[5]!Table3[Project Number],0))*0.01</calculatedColumnFormula>
    </tableColumn>
    <tableColumn id="17" xr3:uid="{F068F9C5-1369-46F8-9B37-2BFF3539F05F}" name="Forecast PM at Completion (Manual input from PTT)" dataDxfId="1339"/>
    <tableColumn id="25" xr3:uid="{F8F9CD74-B224-444F-BB64-A3E93230F575}" name="Average Sale Rate" dataDxfId="1338" dataCellStyle="Currency">
      <calculatedColumnFormula>IFERROR(IFERROR(INDEX([5]!Table7[Average Sale Rate],MATCH(Table921[[#This Row],[Project ID]],[5]!Table7[Project ID],0)),INDEX([5]!Table8[Average Sale Rate],MATCH(Table921[[#This Row],[Project ID]],[5]!Table8[Project Id],0))),"")</calculatedColumnFormula>
    </tableColumn>
    <tableColumn id="33" xr3:uid="{12B01156-8EF5-45C9-B0D9-B716EE51A8CB}" name="CSat score for last quarter (Manual input from PTT)" dataDxfId="1337" dataCellStyle="Currency"/>
    <tableColumn id="36" xr3:uid="{68EF4729-AE1F-4BFC-9533-4912793BF7A7}" name="Comments and Actions" dataDxfId="1336" dataCellStyle="Currency"/>
    <tableColumn id="44" xr3:uid="{99717C15-6E9B-4B54-AFCA-9B8AF569399E}" name="Judged income adjustment at completion " dataDxfId="1335" dataCellStyle="Currency"/>
    <tableColumn id="46" xr3:uid="{67C9ADDE-C515-45D8-B6E4-168A4DEBBE45}" name="Profit to take now" dataDxfId="1334" dataCellStyle="Currency"/>
    <tableColumn id="45" xr3:uid="{029C6CB1-B9F6-4D48-B057-91B7F31E4F4C}" name="Provision required now" dataDxfId="1333" dataCellStyle="Currency"/>
    <tableColumn id="27" xr3:uid="{2DEE2A09-15C4-48E5-95EE-2CEF7273FE86}" name="Fully Traded" dataDxfId="1332" dataCellStyle="Currency">
      <calculatedColumnFormula>IFERROR(IFERROR(INDEX([5]!Table7[Fully Traded],MATCH(Table921[[#This Row],[Project ID]],[5]!Table7[Project ID],0)),INDEX([5]!Table8[Fully Traded],MATCH(Table921[[#This Row],[Project ID]],[5]!Table8[Project Id],0))),"")</calculatedColumnFormula>
    </tableColumn>
    <tableColumn id="47" xr3:uid="{F33AD9D6-AEAE-4384-84C5-615AF5E7135A}" name="Last Months Comments and Actions" dataDxfId="1331" dataCellStyle="Currency"/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6029AFD-F5E4-47D7-B950-A725547B6A93}" name="Table920" displayName="Table920" ref="B9:AX194" totalsRowShown="0" headerRowDxfId="1311" headerRowBorderDxfId="1310">
  <autoFilter ref="B9:AX194" xr:uid="{44F21900-4BE9-4F25-A262-1DBAF6A598BF}"/>
  <tableColumns count="49">
    <tableColumn id="1" xr3:uid="{4491465D-3FB3-437B-98B7-511095D875DB}" name="WIP No" dataDxfId="1309">
      <calculatedColumnFormula>IFERROR(INDEX([6]!Table7[WIP No],MATCH(Table920[[#This Row],[Project ID]],[6]!Table7[Project ID],0)),INDEX([6]!Table8[WIP No],MATCH(Table920[[#This Row],[Project ID]],[6]!Table8[Project Id],0)))</calculatedColumnFormula>
    </tableColumn>
    <tableColumn id="14" xr3:uid="{A15A8886-4307-4D30-B17F-A9DFFDFDE214}" name="Date Created" dataDxfId="1308">
      <calculatedColumnFormula>IFERROR(INDEX([6]!Table3[Date Created],MATCH(Table920[[#This Row],[Project ID]],[6]!Table3[Project Number],0)),"")</calculatedColumnFormula>
    </tableColumn>
    <tableColumn id="2" xr3:uid="{4EF8E1C8-53DA-40A9-BFD2-F4C3A45E441E}" name="Project ID" dataDxfId="1307">
      <calculatedColumnFormula>IF('[6]Project MBU Margin'!A2="","",'[6]Project MBU Margin'!A2)</calculatedColumnFormula>
    </tableColumn>
    <tableColumn id="3" xr3:uid="{1967E625-DA7D-446B-9AB2-A2063218D0B8}" name="Project Description" dataDxfId="1306">
      <calculatedColumnFormula>IFERROR(IFERROR(INDEX([6]!Table7[Project Description],MATCH(Table920[[#This Row],[Project ID]],[6]!Table7[Project ID],0)),INDEX([6]!Table8[Project Description],MATCH(Table920[[#This Row],[Project ID]],[6]!Table8[Project Id],0))),"")</calculatedColumnFormula>
    </tableColumn>
    <tableColumn id="4" xr3:uid="{4D540F37-41D6-48FA-A04A-6CB390BB6E23}" name="Project Manager" dataDxfId="1305">
      <calculatedColumnFormula>IFERROR(INDEX([6]!Table3[Project Manager],MATCH(Table920[[#This Row],[Project ID]],[6]!Table3[Project Number],0)),"")</calculatedColumnFormula>
    </tableColumn>
    <tableColumn id="6" xr3:uid="{E19A6855-CCE6-41E4-BE75-EA6D87A9DF78}" name="Department Id" dataDxfId="1304">
      <calculatedColumnFormula>INDEX([6]!Table3[DepartmentId],MATCH(Table920[[#This Row],[Project ID]],[6]!Table3[Project Number],0))</calculatedColumnFormula>
    </tableColumn>
    <tableColumn id="5" xr3:uid="{6CC05B6E-DA3F-47DE-A738-17061046D8E3}" name="Client" dataDxfId="1303">
      <calculatedColumnFormula>INDEX([6]!Table3[Client],MATCH(Table920[[#This Row],[Project ID]],[6]!Table3[Project Number],0))</calculatedColumnFormula>
    </tableColumn>
    <tableColumn id="7" xr3:uid="{F00B0377-6809-4436-82D3-5F1733F89AC6}" name="CBU" dataDxfId="1302">
      <calculatedColumnFormula>INDEX([6]!Table3[CBU],MATCH(Table920[[#This Row],[Project ID]],[6]!Table3[Project Number],0))</calculatedColumnFormula>
    </tableColumn>
    <tableColumn id="8" xr3:uid="{9268CE3A-32BF-4512-AB38-6841C0B274FB}" name="Complexity" dataDxfId="1301">
      <calculatedColumnFormula>IFERROR(INDEX([6]!Table7[Complexity],MATCH(Table920[[#This Row],[Project ID]],[6]!Table7[Project ID],0)),INDEX([6]!Table8[Complexity],MATCH(Table920[[#This Row],[Project ID]],[6]!Table8[Project Id],0)))</calculatedColumnFormula>
    </tableColumn>
    <tableColumn id="9" xr3:uid="{D1D88F2F-A6C4-4A39-B6B8-E5C992CC7BC7}" name="Type" dataDxfId="1300">
      <calculatedColumnFormula>INDEX([6]!Table3[Project Type],MATCH(Table920[[#This Row],[Project ID]],[6]!Table3[Project Number],0))</calculatedColumnFormula>
    </tableColumn>
    <tableColumn id="10" xr3:uid="{6269B133-B606-4198-A20C-FBD0772F4EFD}" name="Stop Booking Hrs" dataDxfId="1299">
      <calculatedColumnFormula>IFERROR(IF(INDEX([6]!Table7[Stop B Hrs],MATCH(Table920[[#This Row],[Project ID]],[6]!Table7[Project ID],0))="","",INDEX([6]!Table7[Stop B Hrs],MATCH(Table920[[#This Row],[Project ID]],[6]!Table7[Project ID],0))),IF(INDEX([6]!Table8[Stop B Hrs],MATCH(Table920[[#This Row],[Project ID]],[6]!Table8[Project Id],0))="","",INDEX([6]!Table8[Stop B Hrs],MATCH(Table920[[#This Row],[Project ID]],[6]!Table8[Project Id],0))))</calculatedColumnFormula>
    </tableColumn>
    <tableColumn id="52" xr3:uid="{EF77C12A-ED53-41A1-B6A0-2AED8AFC3C2E}" name="Closing Project: Action(s) to close" dataDxfId="1298">
      <calculatedColumnFormula array="1">IF(Table920[[#This Row],[Stop Booking Hrs]]="","",IFERROR(SUMPRODUCT(([6]!Table11[[Timesheets]:[Supplier Rating Not Approved]])*([6]!Table11[Project]=Table920[[#This Row],[Project ID]])),""))</calculatedColumnFormula>
    </tableColumn>
    <tableColumn id="51" xr3:uid="{D081CE22-A25B-4EC7-B648-9BEF97619E79}" name="RAG" dataDxfId="1297" dataCellStyle="Currency"/>
    <tableColumn id="56" xr3:uid="{7D5E9A5D-A770-453E-A8E8-A38ABE3899F2}" name="Approx. PO Burndown  (weeks)" dataDxfId="1296">
      <calculatedColumnFormula>IFERROR(Table920[[#This Row],[Contract Value - Total Turnover ]]/Table920[[#This Row],[Run Rate (based on total turnover)]],"")</calculatedColumnFormula>
    </tableColumn>
    <tableColumn id="34" xr3:uid="{C80ED9C0-C217-4A28-BC2B-1426122276B2}" name="Turnover vs Contract Value" dataDxfId="1295">
      <calculatedColumnFormula>IFERROR(Table920[[#This Row],[Total Project Turnover]]/Table920[[#This Row],[Contract Value]],"")</calculatedColumnFormula>
    </tableColumn>
    <tableColumn id="48" xr3:uid="{75B37427-D768-4D3A-8D69-05B33F68CEC1}" name="Invoice To Date vs Turnover" dataDxfId="1294">
      <calculatedColumnFormula>IFERROR(Table920[[#This Row],[Invoiced To Date]]/Table920[[#This Row],[Total Project Turnover]],"")</calculatedColumnFormula>
    </tableColumn>
    <tableColumn id="49" xr3:uid="{382128FC-F118-4869-A65F-8D562A6AC8B6}" name="Cash in vs Turnover" dataDxfId="1293">
      <calculatedColumnFormula>IFERROR(Table920[[#This Row],[Cash in (Invoiced - (Open amount -VAT))]]/Table920[[#This Row],[Total Project Turnover]],"")</calculatedColumnFormula>
    </tableColumn>
    <tableColumn id="60" xr3:uid="{B761A70C-A15B-456D-B25C-7C5A294067C8}" name="Open Amount Overdue" dataDxfId="1292" dataCellStyle="Currency">
      <calculatedColumnFormula>IFERROR(INDEX([6]Pivot!$B$3:$B$160,MATCH(Table920[[#This Row],[Project ID]],[6]Pivot!$A$3:$A$160,0)),0)</calculatedColumnFormula>
    </tableColumn>
    <tableColumn id="21" xr3:uid="{86E2D3C0-E469-4B17-A1BF-441EA2ADA5C1}" name=" Actual PM% to Baseline PM% delta" dataDxfId="1291">
      <calculatedColumnFormula>IFERROR(INDEX([6]!Table3[PTD Delta Actual PM% to BPM%],MATCH(Table920[[#This Row],[Project ID]],[6]!Table3[Project Number],0))*0.01,"")</calculatedColumnFormula>
    </tableColumn>
    <tableColumn id="11" xr3:uid="{0D0E1F60-B92D-4653-B3FA-B001368C269D}" name="Contract Value" dataDxfId="1290" dataCellStyle="Currency">
      <calculatedColumnFormula>IFERROR(IFERROR(INDEX([6]!Table7[Contract Value],MATCH(Table920[[#This Row],[Project ID]],[6]!Table7[Project ID],0)),INDEX([6]!Table8[Contract Value],MATCH(Table920[[#This Row],[Project ID]],[6]!Table8[Project Id],0))),"")</calculatedColumnFormula>
    </tableColumn>
    <tableColumn id="26" xr3:uid="{A99B2F18-F99F-4123-9C66-3CA1D56B58F2}" name="Total Project Turnover" dataDxfId="1289" dataCellStyle="Currency">
      <calculatedColumnFormula>IFERROR(IFERROR(INDEX([6]!Table7[Total],MATCH(Table920[[#This Row],[Project ID]],[6]!Table7[Project ID],0)),INDEX([6]!Table8[Total],MATCH(Table920[[#This Row],[Project ID]],[6]!Table8[Project Id],0))),"")</calculatedColumnFormula>
    </tableColumn>
    <tableColumn id="54" xr3:uid="{B1337D24-1847-48A2-A035-E4F1900025A8}" name="Contract Value - Total Turnover " dataDxfId="1288" dataCellStyle="Currency">
      <calculatedColumnFormula>IFERROR(Table920[[#This Row],[Contract Value]]-Table920[[#This Row],[Total Project Turnover]],"")</calculatedColumnFormula>
    </tableColumn>
    <tableColumn id="55" xr3:uid="{A9914DD6-F1C4-4B9C-B9A0-59ECEE4F20AC}" name="Run Rate (based on total turnover)" dataDxfId="1287" dataCellStyle="Currency"/>
    <tableColumn id="37" xr3:uid="{AF806918-D0E4-4D0F-B4BA-FF6D6C38F905}" name="Total BOI Spend to Date" dataDxfId="1286" dataCellStyle="Currency">
      <calculatedColumnFormula>IFERROR(IFERROR(INDEX([6]!Table7[BOI],MATCH(Table920[[#This Row],[Project ID]],[6]!Table7[Project ID],0)),INDEX([6]!Table8[BOI],MATCH(Table920[[#This Row],[Project ID]],[6]!Table8[Project Id],0))),"")</calculatedColumnFormula>
    </tableColumn>
    <tableColumn id="38" xr3:uid="{7BED6949-6DCD-4892-8643-78D198C18177}" name="Total Committed PO _x000a_(supplier/best shore)" dataDxfId="1285" dataCellStyle="Currency">
      <calculatedColumnFormula>IFERROR(IFERROR(INDEX([6]!Table7[Commited PO],MATCH(Table920[[#This Row],[Project ID]],[6]!Table7[Project ID],0)),INDEX([6]!Table8[Commited PO],MATCH(Table920[[#This Row],[Project ID]],[6]!Table8[Project Id],0))),"")</calculatedColumnFormula>
    </tableColumn>
    <tableColumn id="16" xr3:uid="{A03CF81F-57B6-42DD-9AB9-4202F1537D0B}" name="Current AA in PT3" dataDxfId="1284" dataCellStyle="Currency">
      <calculatedColumnFormula>IFERROR(IFERROR(INDEX([6]!Table7[AA-GBP],MATCH(Table920[[#This Row],[Project ID]],[6]!Table7[Project ID],0)),INDEX([6]!Table8[AA-GBP],MATCH(Table920[[#This Row],[Project ID]],[6]!Table8[Project Id],0))),"")</calculatedColumnFormula>
    </tableColumn>
    <tableColumn id="12" xr3:uid="{5CA262F6-1EF7-4EBA-AA32-423CEFAE0F29}" name="Invoiced To Date" dataDxfId="1283" dataCellStyle="Currency">
      <calculatedColumnFormula>IFERROR(IFERROR(INDEX([6]!Table7[Invoiced To Date],MATCH(Table920[[#This Row],[Project ID]],[6]!Table7[Project ID],0)),INDEX([6]!Table8[Invoice To Date],MATCH(Table920[[#This Row],[Project ID]],[6]!Table8[Project Id],0))),"")</calculatedColumnFormula>
    </tableColumn>
    <tableColumn id="15" xr3:uid="{67F4DA5F-C3E9-44BF-BA6F-3C93583759A2}" name="DSO" dataDxfId="1282">
      <calculatedColumnFormula>IFERROR(IFERROR(INDEX([6]!Table7[DSO],MATCH(Table920[[#This Row],[Project ID]],[6]!Table7[Project ID],0)),INDEX([6]!Table8[DSO],MATCH(Table920[[#This Row],[Project ID]],[6]!Table8[Project Id],0))),"")</calculatedColumnFormula>
    </tableColumn>
    <tableColumn id="13" xr3:uid="{91F0025D-9730-44E2-9F15-F7EBC33B4DD1}" name="Unbilled (WIP)" dataDxfId="1281" dataCellStyle="Currency">
      <calculatedColumnFormula>IFERROR(IFERROR(INDEX([6]!Table7[WIP],MATCH(Table920[[#This Row],[Project ID]],[6]!Table7[Project ID],0)),INDEX([6]!Table8[WIP],MATCH(Table920[[#This Row],[Project ID]],[6]!Table8[Project Id],0))),"")</calculatedColumnFormula>
    </tableColumn>
    <tableColumn id="40" xr3:uid="{9A723B1B-029D-4E7B-A005-D59C2DA8A67E}" name="Total Open Amount " dataDxfId="1280" dataCellStyle="Currency">
      <calculatedColumnFormula>IFERROR(IFERROR(INDEX([6]!Table7[Open Amount],MATCH(Table920[[#This Row],[Project ID]],[6]!Table7[Project ID],0)),INDEX([6]!Table8[Open Item],MATCH(Table920[[#This Row],[Project ID]],[6]!Table8[Project Id],0))),"")</calculatedColumnFormula>
    </tableColumn>
    <tableColumn id="50" xr3:uid="{498C420F-DC70-4636-BDAE-CB60370FB8CA}" name="Cash in (Invoiced - (Open amount -VAT))" dataDxfId="1279" dataCellStyle="Currency">
      <calculatedColumnFormula>Table920[[#This Row],[Invoiced To Date]]-(Table920[[#This Row],[Total Open Amount ]]/1.2)</calculatedColumnFormula>
    </tableColumn>
    <tableColumn id="29" xr3:uid="{91DAF1F2-9222-4400-AAFD-C5F17EEEB2A6}" name="Debt_x000a_&lt;=30 Days" dataDxfId="1278" dataCellStyle="Currency">
      <calculatedColumnFormula>IFERROR(IF(Table920[[#This Row],[Type]]="FIX",INDEX([6]!Table2[Aged Debt &lt;= 30],MATCH(Table920[[#This Row],[Project ID]],[6]!Table2[Project Id],0)),"N/A"),"")</calculatedColumnFormula>
    </tableColumn>
    <tableColumn id="30" xr3:uid="{2BDFBC30-8730-4DE8-B93A-318A52B2F31D}" name="Debt 31 - 60 Days" dataDxfId="1277" dataCellStyle="Currency">
      <calculatedColumnFormula>IFERROR(IF(Table920[[#This Row],[Type]]="FIX",INDEX([6]!Table2[Aged Debt 31 - 60],MATCH(Table920[[#This Row],[Project ID]],[6]!Table2[Project Id],0)),"N/A"),"")</calculatedColumnFormula>
    </tableColumn>
    <tableColumn id="31" xr3:uid="{B854DE9F-B614-4AAC-93E2-4B9B56FB7CB0}" name="Debt 61 - 90 Days" dataDxfId="1276" dataCellStyle="Currency">
      <calculatedColumnFormula>IFERROR(IF(Table920[[#This Row],[Type]]="FIX",INDEX([6]!Table2[Aged Debt 61 - 90],MATCH(Table920[[#This Row],[Project ID]],[6]!Table2[Project Id],0)),"N/A"),"")</calculatedColumnFormula>
    </tableColumn>
    <tableColumn id="32" xr3:uid="{5E166497-44AD-4AF2-81BA-02C2020A78B0}" name="Debt &gt;= 90 Days" dataDxfId="1275" dataCellStyle="Currency">
      <calculatedColumnFormula>IFERROR(IF(Table920[[#This Row],[Type]]="FIX",INDEX([6]!Table2[Aged Debt &gt;= 90],MATCH(Table920[[#This Row],[Project ID]],[6]!Table2[Project Id],0)),"N/A"),"")</calculatedColumnFormula>
    </tableColumn>
    <tableColumn id="57" xr3:uid="{A8A72161-9573-43D3-A09E-B51A40653F67}" name="Open Amount Overdue2" dataDxfId="1274" dataCellStyle="Currency">
      <calculatedColumnFormula>IFERROR(INDEX([6]Pivot!$B$3:$B$160,MATCH(Table920[[#This Row],[Project ID]],[6]Pivot!$A$3:$A$160,0)),0)</calculatedColumnFormula>
    </tableColumn>
    <tableColumn id="19" xr3:uid="{1CEFA15E-59BE-4762-BC4E-BC530273FC1A}" name="Baseline Project Margin" dataDxfId="1273">
      <calculatedColumnFormula>IFERROR(INDEX([6]!Table3[Baseline Project Margin %],MATCH(Table920[[#This Row],[Project ID]],[6]!Table3[Project Number],0))*0.01,"")</calculatedColumnFormula>
    </tableColumn>
    <tableColumn id="20" xr3:uid="{CDBCFB65-71D7-4CF4-A975-DE1409360D54}" name="Project To Date (PTD) PM" dataDxfId="1272">
      <calculatedColumnFormula>IFERROR(INDEX([6]!Table3[PTD PM%],MATCH(Table920[[#This Row],[Project ID]],[6]!Table3[Project Number],0))*0.01,"")</calculatedColumnFormula>
    </tableColumn>
    <tableColumn id="22" xr3:uid="{83570DD0-99C4-43DA-8D01-A3A39D8D4CC3}" name="Year to Date (YTD) PM" dataDxfId="1271">
      <calculatedColumnFormula>IFERROR(INDEX([6]!Table3[YTD PM%],MATCH(Table920[[#This Row],[Project ID]],[6]!Table3[Project Number],0))*0.01,"")</calculatedColumnFormula>
    </tableColumn>
    <tableColumn id="23" xr3:uid="{EE12FE7F-371C-4151-8D5A-BC994DEE6D6A}" name="YTD Delta Actual PM% to BPM%" dataDxfId="1270">
      <calculatedColumnFormula>INDEX([6]!Table3[YTD Delta Actual PM% to BPM%],MATCH(Table920[[#This Row],[Project ID]],[6]!Table3[Project Number],0))*0.01</calculatedColumnFormula>
    </tableColumn>
    <tableColumn id="17" xr3:uid="{60428ECC-4F7C-4E30-A9B3-CAE289757496}" name="Forecast PM at Completion (Manual input from PTT)" dataDxfId="1269"/>
    <tableColumn id="25" xr3:uid="{95F71508-E145-4FDA-AEEA-B19736A24962}" name="Average Sale Rate" dataDxfId="1268" dataCellStyle="Currency">
      <calculatedColumnFormula>IFERROR(IFERROR(INDEX([6]!Table7[Average Sale Rate],MATCH(Table920[[#This Row],[Project ID]],[6]!Table7[Project ID],0)),INDEX([6]!Table8[Average Sale Rate],MATCH(Table920[[#This Row],[Project ID]],[6]!Table8[Project Id],0))),"")</calculatedColumnFormula>
    </tableColumn>
    <tableColumn id="33" xr3:uid="{0C96F0AF-34A7-44C8-944D-05647A3B9D5A}" name="CSat score for last quarter (Manual input from PTT)" dataDxfId="1267" dataCellStyle="Currency"/>
    <tableColumn id="36" xr3:uid="{CDA7860E-B2D0-4C8B-8A9E-2E7B750C736F}" name="Comments and Actions" dataDxfId="1266" dataCellStyle="Currency"/>
    <tableColumn id="44" xr3:uid="{09463314-CE6A-4FA4-9D8E-B494C4A2419B}" name="Judged income adjustment at completion " dataDxfId="1265" dataCellStyle="Currency"/>
    <tableColumn id="46" xr3:uid="{2F8B5FBC-2A91-4AC3-B78C-7D21A08D32ED}" name="Profit to take now" dataDxfId="1264" dataCellStyle="Currency"/>
    <tableColumn id="45" xr3:uid="{F6A88BD7-86A3-4E3F-831C-77306EFF46DD}" name="Provision required now" dataDxfId="1263" dataCellStyle="Currency"/>
    <tableColumn id="27" xr3:uid="{00A74696-9458-4FE5-B035-08B7CF963875}" name="Fully Traded" dataDxfId="1262" dataCellStyle="Currency">
      <calculatedColumnFormula>IFERROR(IFERROR(INDEX([6]!Table7[Fully Traded],MATCH(Table920[[#This Row],[Project ID]],[6]!Table7[Project ID],0)),INDEX([6]!Table8[Fully Traded],MATCH(Table920[[#This Row],[Project ID]],[6]!Table8[Project Id],0))),"")</calculatedColumnFormula>
    </tableColumn>
    <tableColumn id="47" xr3:uid="{1708DD1E-1BE6-421F-A835-9E227084E01C}" name="Last Months Comments and Actions" dataDxfId="1261" dataCellStyle="Currency"/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E6AE3F1-BE8A-41AA-8108-2FA13063C652}" name="Table919" displayName="Table919" ref="B1:AX188" totalsRowShown="0" headerRowDxfId="1244" headerRowBorderDxfId="1243">
  <autoFilter ref="B1:AX188" xr:uid="{44F21900-4BE9-4F25-A262-1DBAF6A598BF}"/>
  <tableColumns count="49">
    <tableColumn id="1" xr3:uid="{677B3BD9-E6B8-40B3-BCAD-A8D805055FAD}" name="WIP No" dataDxfId="1242">
      <calculatedColumnFormula>IFERROR(INDEX([7]!Table7[WIP No],MATCH(Table919[[#This Row],[Project ID]],[7]!Table7[Project ID],0)),INDEX([7]!Table8[WIP No],MATCH(Table919[[#This Row],[Project ID]],[7]!Table8[Project Id],0)))</calculatedColumnFormula>
    </tableColumn>
    <tableColumn id="14" xr3:uid="{E8C019A9-0C96-47F5-8CC8-0BBC4DF14C37}" name="Date Created" dataDxfId="1241">
      <calculatedColumnFormula>IFERROR(INDEX([7]!Table3[Date Created],MATCH(Table919[[#This Row],[Project ID]],[7]!Table3[Project Number],0)),"")</calculatedColumnFormula>
    </tableColumn>
    <tableColumn id="2" xr3:uid="{6DD68E5E-A5B8-4899-962E-2A3FCA1EFE28}" name="Project ID" dataDxfId="1240">
      <calculatedColumnFormula>IF('[7]Project MBU Margin'!A2="","",'[7]Project MBU Margin'!A2)</calculatedColumnFormula>
    </tableColumn>
    <tableColumn id="3" xr3:uid="{FC4CE610-A293-4D8E-9981-D3AF94707AE7}" name="Project Description" dataDxfId="1239">
      <calculatedColumnFormula>IFERROR(IFERROR(INDEX([7]!Table7[Project Description],MATCH(Table919[[#This Row],[Project ID]],[7]!Table7[Project ID],0)),INDEX([7]!Table8[Project Description],MATCH(Table919[[#This Row],[Project ID]],[7]!Table8[Project Id],0))),"")</calculatedColumnFormula>
    </tableColumn>
    <tableColumn id="4" xr3:uid="{7680D9C3-4D9D-4334-933D-C9823650E4B4}" name="Project Manager" dataDxfId="1238">
      <calculatedColumnFormula>IFERROR(INDEX([7]!Table3[Project Manager],MATCH(Table919[[#This Row],[Project ID]],[7]!Table3[Project Number],0)),"")</calculatedColumnFormula>
    </tableColumn>
    <tableColumn id="6" xr3:uid="{1313F46F-F70A-438B-8C89-00916A83DB6C}" name="Department Id" dataDxfId="1237">
      <calculatedColumnFormula>INDEX([7]!Table3[DepartmentId],MATCH(Table919[[#This Row],[Project ID]],[7]!Table3[Project Number],0))</calculatedColumnFormula>
    </tableColumn>
    <tableColumn id="5" xr3:uid="{232931DB-C7ED-43DC-AFEB-E9E4FE5865B5}" name="Client" dataDxfId="1236">
      <calculatedColumnFormula>INDEX([7]!Table3[Client],MATCH(Table919[[#This Row],[Project ID]],[7]!Table3[Project Number],0))</calculatedColumnFormula>
    </tableColumn>
    <tableColumn id="7" xr3:uid="{3CC17768-C00D-4636-8793-6A06C8437E91}" name="CBU" dataDxfId="1235">
      <calculatedColumnFormula>INDEX([7]!Table3[CBU],MATCH(Table919[[#This Row],[Project ID]],[7]!Table3[Project Number],0))</calculatedColumnFormula>
    </tableColumn>
    <tableColumn id="8" xr3:uid="{1E6B5E80-B31B-441F-8329-AC86AD780DF6}" name="Complexity" dataDxfId="1234">
      <calculatedColumnFormula>IFERROR(INDEX([7]!Table7[Complexity],MATCH(Table919[[#This Row],[Project ID]],[7]!Table7[Project ID],0)),INDEX([7]!Table8[Complexity],MATCH(Table919[[#This Row],[Project ID]],[7]!Table8[Project Id],0)))</calculatedColumnFormula>
    </tableColumn>
    <tableColumn id="9" xr3:uid="{0A88EA35-5A22-476A-B1A2-C8924ACBDF22}" name="Type" dataDxfId="1233">
      <calculatedColumnFormula>INDEX([7]!Table3[Project Type],MATCH(Table919[[#This Row],[Project ID]],[7]!Table3[Project Number],0))</calculatedColumnFormula>
    </tableColumn>
    <tableColumn id="10" xr3:uid="{70BC0DED-C2D4-47CC-9111-6B68D87CF989}" name="Stop Booking Hrs" dataDxfId="1232">
      <calculatedColumnFormula>IFERROR(IF(INDEX([7]!Table7[Stop B Hrs],MATCH(Table919[[#This Row],[Project ID]],[7]!Table7[Project ID],0))="","",INDEX([7]!Table7[Stop B Hrs],MATCH(Table919[[#This Row],[Project ID]],[7]!Table7[Project ID],0))),IF(INDEX([7]!Table8[Stop B Hrs],MATCH(Table919[[#This Row],[Project ID]],[7]!Table8[Project Id],0))="","",INDEX([7]!Table8[Stop B Hrs],MATCH(Table919[[#This Row],[Project ID]],[7]!Table8[Project Id],0))))</calculatedColumnFormula>
    </tableColumn>
    <tableColumn id="52" xr3:uid="{9129B07E-13CF-4215-88B5-7163FAD3E394}" name="Closing Project: Action(s) to close" dataDxfId="1231">
      <calculatedColumnFormula array="1">IF(Table919[[#This Row],[Stop Booking Hrs]]="","",IFERROR(SUMPRODUCT(([7]!Table11[[Timesheets]:[Supplier Rating Not Approved]])*([7]!Table11[Project]=Table919[[#This Row],[Project ID]])),""))</calculatedColumnFormula>
    </tableColumn>
    <tableColumn id="51" xr3:uid="{2B1A952F-659A-4A89-A39F-3AC4C4565354}" name="RAG" dataDxfId="1230" dataCellStyle="Currency"/>
    <tableColumn id="56" xr3:uid="{BB7F1022-F315-4566-B59E-40A75A029B35}" name="Approx. PO Burndown  (weeks)" dataDxfId="1229">
      <calculatedColumnFormula>IFERROR(Table919[[#This Row],[Contract Value - Total Turnover ]]/Table919[[#This Row],[Run Rate (based on total turnover)]],"")</calculatedColumnFormula>
    </tableColumn>
    <tableColumn id="34" xr3:uid="{6181A4F3-49F0-470B-AB04-0D80FA8979C7}" name="Turnover vs Contract Value" dataDxfId="1228">
      <calculatedColumnFormula>IFERROR(Table919[[#This Row],[Total Project Turnover]]/Table919[[#This Row],[Contract Value]],"")</calculatedColumnFormula>
    </tableColumn>
    <tableColumn id="48" xr3:uid="{2E1674A6-E93A-4D76-8607-F0F14F53F727}" name="Invoice To Date vs Turnover" dataDxfId="1227">
      <calculatedColumnFormula>IFERROR(Table919[[#This Row],[Invoiced To Date]]/Table919[[#This Row],[Total Project Turnover]],"")</calculatedColumnFormula>
    </tableColumn>
    <tableColumn id="49" xr3:uid="{C36455FD-7267-49AA-875E-09915D5A8181}" name="Cash in vs Turnover" dataDxfId="1226">
      <calculatedColumnFormula>IFERROR(Table919[[#This Row],[Cash in (Invoiced - (Open amount -VAT))]]/Table919[[#This Row],[Total Project Turnover]],"")</calculatedColumnFormula>
    </tableColumn>
    <tableColumn id="60" xr3:uid="{8DA86C11-AB54-4DF5-925B-C01126DE5D01}" name="Open Amount Overdue" dataDxfId="1225" dataCellStyle="Currency">
      <calculatedColumnFormula>IFERROR(INDEX([7]Pivot!$B$3:$B$160,MATCH(Table919[[#This Row],[Project ID]],[7]Pivot!$A$3:$A$160,0)),0)</calculatedColumnFormula>
    </tableColumn>
    <tableColumn id="21" xr3:uid="{EE2A14D0-31AE-4238-966E-ABDB48EE2059}" name=" Actual PM% to Baseline PM% delta" dataDxfId="1224">
      <calculatedColumnFormula>IFERROR(INDEX([7]!Table3[PTD Delta Actual PM% to BPM%],MATCH(Table919[[#This Row],[Project ID]],[7]!Table3[Project Number],0))*0.01,"")</calculatedColumnFormula>
    </tableColumn>
    <tableColumn id="11" xr3:uid="{17A54FF1-EE23-4BE8-8D51-D642AEB229BF}" name="Contract Value" dataDxfId="1223" dataCellStyle="Currency">
      <calculatedColumnFormula>IFERROR(IFERROR(INDEX([7]!Table7[Contract Value],MATCH(Table919[[#This Row],[Project ID]],[7]!Table7[Project ID],0)),INDEX([7]!Table8[Contract Value],MATCH(Table919[[#This Row],[Project ID]],[7]!Table8[Project Id],0))),"")</calculatedColumnFormula>
    </tableColumn>
    <tableColumn id="26" xr3:uid="{86A30AB7-A2D3-49F6-9E79-9E5BB55A4381}" name="Total Project Turnover" dataDxfId="1222" dataCellStyle="Currency">
      <calculatedColumnFormula>IFERROR(IFERROR(INDEX([7]!Table7[Total],MATCH(Table919[[#This Row],[Project ID]],[7]!Table7[Project ID],0)),INDEX([7]!Table8[Total],MATCH(Table919[[#This Row],[Project ID]],[7]!Table8[Project Id],0))),"")</calculatedColumnFormula>
    </tableColumn>
    <tableColumn id="54" xr3:uid="{39959C89-F992-42D0-9692-7E8B613FFBC4}" name="Contract Value - Total Turnover " dataDxfId="1221" dataCellStyle="Currency">
      <calculatedColumnFormula>IFERROR(Table919[[#This Row],[Contract Value]]-Table919[[#This Row],[Total Project Turnover]],"")</calculatedColumnFormula>
    </tableColumn>
    <tableColumn id="55" xr3:uid="{7BE114A7-1D76-41EE-8870-F5E9752C7A54}" name="Run Rate (based on total turnover)" dataDxfId="1220" dataCellStyle="Currency">
      <calculatedColumnFormula>IFERROR(IFERROR(INDEX([7]!Table7[Run Rate],MATCH(Table919[[#This Row],[Project ID]],[7]!Table7[Project ID],0)),INDEX([7]!Table8[Run Rate],MATCH(Table919[[#This Row],[Project ID]],[7]!Table8[Project Id],0))),"")</calculatedColumnFormula>
    </tableColumn>
    <tableColumn id="37" xr3:uid="{166D9BC6-4725-4B1B-B629-BEBBBBED8F23}" name="Total BOI Spend to Date" dataDxfId="1219" dataCellStyle="Currency">
      <calculatedColumnFormula>IFERROR(IFERROR(INDEX([7]!Table7[BOI],MATCH(Table919[[#This Row],[Project ID]],[7]!Table7[Project ID],0)),INDEX([7]!Table8[BOI],MATCH(Table919[[#This Row],[Project ID]],[7]!Table8[Project Id],0))),"")</calculatedColumnFormula>
    </tableColumn>
    <tableColumn id="38" xr3:uid="{2727CDEC-2513-4CF1-BC51-EF876CBAC78F}" name="Total Committed PO _x000a_(supplier/best shore)" dataDxfId="1218" dataCellStyle="Currency">
      <calculatedColumnFormula>IFERROR(IFERROR(INDEX([7]!Table7[Commited PO],MATCH(Table919[[#This Row],[Project ID]],[7]!Table7[Project ID],0)),INDEX([7]!Table8[Commited PO],MATCH(Table919[[#This Row],[Project ID]],[7]!Table8[Project Id],0))),"")</calculatedColumnFormula>
    </tableColumn>
    <tableColumn id="16" xr3:uid="{FE0DC1CC-A882-4C72-BDB2-4073313AAB5D}" name="Current AA in PT3" dataDxfId="1217" dataCellStyle="Currency">
      <calculatedColumnFormula>IFERROR(IFERROR(INDEX([7]!Table7[AA-GBP],MATCH(Table919[[#This Row],[Project ID]],[7]!Table7[Project ID],0)),INDEX([7]!Table8[AA-GBP],MATCH(Table919[[#This Row],[Project ID]],[7]!Table8[Project Id],0))),"")</calculatedColumnFormula>
    </tableColumn>
    <tableColumn id="12" xr3:uid="{0C380580-4450-44E5-A9AE-BA86B17BCD83}" name="Invoiced To Date" dataDxfId="1216" dataCellStyle="Currency">
      <calculatedColumnFormula>IFERROR(IFERROR(INDEX([7]!Table7[Invoiced To Date],MATCH(Table919[[#This Row],[Project ID]],[7]!Table7[Project ID],0)),INDEX([7]!Table8[Invoice To Date],MATCH(Table919[[#This Row],[Project ID]],[7]!Table8[Project Id],0))),"")</calculatedColumnFormula>
    </tableColumn>
    <tableColumn id="15" xr3:uid="{AE6975A2-B067-498B-8012-D7AB9618091B}" name="DSO" dataDxfId="1215">
      <calculatedColumnFormula>IFERROR(IFERROR(INDEX([7]!Table7[DSO],MATCH(Table919[[#This Row],[Project ID]],[7]!Table7[Project ID],0)),INDEX([7]!Table8[DSO],MATCH(Table919[[#This Row],[Project ID]],[7]!Table8[Project Id],0))),"")</calculatedColumnFormula>
    </tableColumn>
    <tableColumn id="13" xr3:uid="{F5D244E3-AEB6-4781-BCDB-C2AA5FB1138A}" name="Unbilled (WIP)" dataDxfId="1214" dataCellStyle="Currency">
      <calculatedColumnFormula>IFERROR(IFERROR(INDEX([7]!Table7[WIP],MATCH(Table919[[#This Row],[Project ID]],[7]!Table7[Project ID],0)),INDEX([7]!Table8[WIP],MATCH(Table919[[#This Row],[Project ID]],[7]!Table8[Project Id],0))),"")</calculatedColumnFormula>
    </tableColumn>
    <tableColumn id="40" xr3:uid="{9DB7313A-9D7F-4415-B0FD-223BEDDF20C6}" name="Total Open Amount " dataDxfId="1213" dataCellStyle="Currency">
      <calculatedColumnFormula>IFERROR(IFERROR(INDEX([7]!Table7[Open Amount],MATCH(Table919[[#This Row],[Project ID]],[7]!Table7[Project ID],0)),INDEX([7]!Table8[Open Item],MATCH(Table919[[#This Row],[Project ID]],[7]!Table8[Project Id],0))),"")</calculatedColumnFormula>
    </tableColumn>
    <tableColumn id="50" xr3:uid="{9DB4DF7A-AAC3-4634-A6CF-E63B2CA7D1D6}" name="Cash in (Invoiced - (Open amount -VAT))" dataDxfId="1212" dataCellStyle="Currency">
      <calculatedColumnFormula>Table919[[#This Row],[Invoiced To Date]]-(Table919[[#This Row],[Total Open Amount ]]/1.2)</calculatedColumnFormula>
    </tableColumn>
    <tableColumn id="29" xr3:uid="{7D40CB9B-187A-4E4D-9D0E-5B6D0BED980E}" name="Debt_x000a_&lt;=30 Days" dataDxfId="1211" dataCellStyle="Currency">
      <calculatedColumnFormula>IFERROR(INDEX([7]!Table2[Aged Debt &lt;= 30],MATCH(Table919[[#This Row],[Project ID]],[7]!Table2[Project Id],0)),"")</calculatedColumnFormula>
    </tableColumn>
    <tableColumn id="30" xr3:uid="{42A71F72-CBF9-4CA3-9F74-F618E18563B4}" name="Debt 31 - 60 Days" dataDxfId="1210" dataCellStyle="Currency">
      <calculatedColumnFormula>IFERROR(INDEX([7]!Table2[Aged Debt 31 - 60],MATCH(Table919[[#This Row],[Project ID]],[7]!Table2[Project Id],0)),"")</calculatedColumnFormula>
    </tableColumn>
    <tableColumn id="31" xr3:uid="{C651E74A-4F55-4AD8-9B0C-B216A83FA1DF}" name="Debt 61 - 90 Days" dataDxfId="1209" dataCellStyle="Currency">
      <calculatedColumnFormula>IFERROR(INDEX([7]!Table2[Aged Debt 61 - 90],MATCH(Table919[[#This Row],[Project ID]],[7]!Table2[Project Id],0)),"")</calculatedColumnFormula>
    </tableColumn>
    <tableColumn id="32" xr3:uid="{A7D9F482-6DAD-45C1-8BAC-0725759A25BC}" name="Debt &gt;= 90 Days" dataDxfId="1208" dataCellStyle="Currency">
      <calculatedColumnFormula>IFERROR(INDEX([7]!Table2[Aged Debt &gt;= 90],MATCH(Table919[[#This Row],[Project ID]],[7]!Table2[Project Id],0)),"")</calculatedColumnFormula>
    </tableColumn>
    <tableColumn id="57" xr3:uid="{E7D8346E-D521-4087-AE25-069E5C5E074F}" name="Open Amount Overdue2" dataDxfId="1207" dataCellStyle="Currency">
      <calculatedColumnFormula>IFERROR(INDEX([7]Pivot!$B$3:$B$160,MATCH(Table919[[#This Row],[Project ID]],[7]Pivot!$A$3:$A$160,0)),0)</calculatedColumnFormula>
    </tableColumn>
    <tableColumn id="19" xr3:uid="{0AB51BF1-284A-42DE-9A63-7BBCC321D8BC}" name="Baseline Project Margin" dataDxfId="1206">
      <calculatedColumnFormula>IFERROR(INDEX([7]!Table3[Baseline Project Margin %],MATCH(Table919[[#This Row],[Project ID]],[7]!Table3[Project Number],0))*0.01,"")</calculatedColumnFormula>
    </tableColumn>
    <tableColumn id="20" xr3:uid="{33B35585-21E7-4132-8FA4-1827B9667C5C}" name="Project To Date (PTD) PM" dataDxfId="1205">
      <calculatedColumnFormula>IFERROR(INDEX([7]!Table3[PTD PM%],MATCH(Table919[[#This Row],[Project ID]],[7]!Table3[Project Number],0))*0.01,"")</calculatedColumnFormula>
    </tableColumn>
    <tableColumn id="22" xr3:uid="{7FA4DF3D-F6F1-4755-BE48-0EB6C0CD4C58}" name="Year to Date (YTD) PM" dataDxfId="1204">
      <calculatedColumnFormula>IFERROR(INDEX([7]!Table3[YTD PM%],MATCH(Table919[[#This Row],[Project ID]],[7]!Table3[Project Number],0))*0.01,"")</calculatedColumnFormula>
    </tableColumn>
    <tableColumn id="23" xr3:uid="{756073E4-4F9A-4C15-AC3B-E05E8E31DCF8}" name="YTD Delta Actual PM% to BPM%" dataDxfId="1203">
      <calculatedColumnFormula>INDEX([7]!Table3[YTD Delta Actual PM% to BPM%],MATCH(Table919[[#This Row],[Project ID]],[7]!Table3[Project Number],0))*0.01</calculatedColumnFormula>
    </tableColumn>
    <tableColumn id="17" xr3:uid="{CA5E501E-BC74-4C2C-9230-1114210EFC3D}" name="Forecast PM at Completion (Manual input from PTT)" dataDxfId="1202"/>
    <tableColumn id="25" xr3:uid="{91C57E46-9D3F-4CDA-8F91-3CDD6F2F5DC4}" name="Average Sale Rate" dataDxfId="1201" dataCellStyle="Currency">
      <calculatedColumnFormula>IFERROR(IFERROR(INDEX([7]!Table7[Average Sale Rate],MATCH(Table919[[#This Row],[Project ID]],[7]!Table7[Project ID],0)),INDEX([7]!Table8[Average Sale Rate],MATCH(Table919[[#This Row],[Project ID]],[7]!Table8[Project Id],0))),"")</calculatedColumnFormula>
    </tableColumn>
    <tableColumn id="33" xr3:uid="{65A4722E-48E5-416A-90C9-008D1D685F5F}" name="CSat score for last quarter (Manual input from PTT)" dataDxfId="1200" dataCellStyle="Currency"/>
    <tableColumn id="36" xr3:uid="{AED82AEC-5E35-44A0-9F4F-6B6294130735}" name="Comments and Actions" dataDxfId="1199" dataCellStyle="Currency"/>
    <tableColumn id="44" xr3:uid="{0939A6DE-7F7A-4029-B7BE-B56C7E7162D5}" name="Judged income adjustment at completion " dataDxfId="1198" dataCellStyle="Currency"/>
    <tableColumn id="46" xr3:uid="{8867A3FC-D2F3-402E-B7C4-DED2BB941506}" name="Profit to take now" dataDxfId="1197" dataCellStyle="Currency"/>
    <tableColumn id="45" xr3:uid="{161E2802-F72F-4F32-9862-0F9BA85272BC}" name="Provision required now" dataDxfId="1196" dataCellStyle="Currency"/>
    <tableColumn id="27" xr3:uid="{25F9CA5A-D939-40B8-8EE9-CDC42F320587}" name="Fully Traded" dataDxfId="1195" dataCellStyle="Currency">
      <calculatedColumnFormula>IFERROR(IFERROR(INDEX([7]!Table7[Fully Traded],MATCH(Table919[[#This Row],[Project ID]],[7]!Table7[Project ID],0)),INDEX([7]!Table8[Fully Traded],MATCH(Table919[[#This Row],[Project ID]],[7]!Table8[Project Id],0))),"")</calculatedColumnFormula>
    </tableColumn>
    <tableColumn id="47" xr3:uid="{318A40B4-CE6F-471D-B476-49B566933E22}" name="Last Months Comments and Actions" dataDxfId="1194" dataCellStyle="Currency"/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F8D0B82-6597-4A56-B9F1-7DA76E10B4CB}" name="Table918" displayName="Table918" ref="B1:AX190" totalsRowShown="0" headerRowDxfId="1177" headerRowBorderDxfId="1176">
  <autoFilter ref="B1:AX190" xr:uid="{44F21900-4BE9-4F25-A262-1DBAF6A598BF}"/>
  <tableColumns count="49">
    <tableColumn id="1" xr3:uid="{B333A371-0A0B-4F3D-B022-67C1BD49574B}" name="WIP No" dataDxfId="1175">
      <calculatedColumnFormula>IFERROR(INDEX([8]!Table7[WIP No],MATCH(Table918[[#This Row],[Project ID]],[8]!Table7[Project ID],0)),INDEX([8]!Table8[WIP No],MATCH(Table918[[#This Row],[Project ID]],[8]!Table8[Project Id],0)))</calculatedColumnFormula>
    </tableColumn>
    <tableColumn id="14" xr3:uid="{75A923A3-FC43-406B-A74B-DC606BA9B28C}" name="Date Created" dataDxfId="1174">
      <calculatedColumnFormula>IFERROR(INDEX([8]!Table3[Date Created],MATCH(Table918[[#This Row],[Project ID]],[8]!Table3[Project Number],0)),"")</calculatedColumnFormula>
    </tableColumn>
    <tableColumn id="2" xr3:uid="{BB15A306-C6B9-422D-8F6A-605D80A69E09}" name="Project ID" dataDxfId="1173">
      <calculatedColumnFormula>IF('[8]Project MBU Margin'!A2="","",'[8]Project MBU Margin'!A2)</calculatedColumnFormula>
    </tableColumn>
    <tableColumn id="3" xr3:uid="{7C2948B2-099C-48E3-B9CF-CFD8EF0E975E}" name="Project Description" dataDxfId="1172">
      <calculatedColumnFormula>IFERROR(IFERROR(INDEX([8]!Table7[Project Description],MATCH(Table918[[#This Row],[Project ID]],[8]!Table7[Project ID],0)),INDEX([8]!Table8[Project Description],MATCH(Table918[[#This Row],[Project ID]],[8]!Table8[Project Id],0))),"")</calculatedColumnFormula>
    </tableColumn>
    <tableColumn id="4" xr3:uid="{DA21CF94-7780-462A-9633-E72BC99A212D}" name="Project Manager" dataDxfId="1171">
      <calculatedColumnFormula>IFERROR(INDEX([8]!Table3[Project Manager],MATCH(Table918[[#This Row],[Project ID]],[8]!Table3[Project Number],0)),"")</calculatedColumnFormula>
    </tableColumn>
    <tableColumn id="6" xr3:uid="{8D5550D5-D431-4568-B97B-4460A784FB20}" name="Department Id" dataDxfId="1170">
      <calculatedColumnFormula>INDEX([8]!Table3[DepartmentId],MATCH(Table918[[#This Row],[Project ID]],[8]!Table3[Project Number],0))</calculatedColumnFormula>
    </tableColumn>
    <tableColumn id="5" xr3:uid="{52B350EF-412E-4052-803C-0B0BC0C1133E}" name="Client" dataDxfId="1169">
      <calculatedColumnFormula>INDEX([8]!Table3[Client],MATCH(Table918[[#This Row],[Project ID]],[8]!Table3[Project Number],0))</calculatedColumnFormula>
    </tableColumn>
    <tableColumn id="7" xr3:uid="{AE18292C-CD74-488B-B4E3-A7BCE2902309}" name="CBU" dataDxfId="1168">
      <calculatedColumnFormula>INDEX([8]!Table3[CBU],MATCH(Table918[[#This Row],[Project ID]],[8]!Table3[Project Number],0))</calculatedColumnFormula>
    </tableColumn>
    <tableColumn id="8" xr3:uid="{208ACC6B-75FF-4DF4-A23B-93B85F2917C4}" name="Complexity" dataDxfId="1167">
      <calculatedColumnFormula>IFERROR(INDEX([8]!Table7[Complexity],MATCH(Table918[[#This Row],[Project ID]],[8]!Table7[Project ID],0)),INDEX([8]!Table8[Complexity],MATCH(Table918[[#This Row],[Project ID]],[8]!Table8[Project Id],0)))</calculatedColumnFormula>
    </tableColumn>
    <tableColumn id="9" xr3:uid="{C62C0898-5DF1-40B3-BD4E-1979A915F42C}" name="Type" dataDxfId="1166">
      <calculatedColumnFormula>INDEX([8]!Table3[Project Type],MATCH(Table918[[#This Row],[Project ID]],[8]!Table3[Project Number],0))</calculatedColumnFormula>
    </tableColumn>
    <tableColumn id="10" xr3:uid="{F41BABC2-E30C-4EA2-81C1-E57856C1A74D}" name="Stop Booking Hrs" dataDxfId="1165">
      <calculatedColumnFormula>IFERROR(IF(INDEX([8]!Table7[Stop B Hrs],MATCH(Table918[[#This Row],[Project ID]],[8]!Table7[Project ID],0))="","",INDEX([8]!Table7[Stop B Hrs],MATCH(Table918[[#This Row],[Project ID]],[8]!Table7[Project ID],0))),IF(INDEX([8]!Table8[Stop B Hrs],MATCH(Table918[[#This Row],[Project ID]],[8]!Table8[Project Id],0))="","",INDEX([8]!Table8[Stop B Hrs],MATCH(Table918[[#This Row],[Project ID]],[8]!Table8[Project Id],0))))</calculatedColumnFormula>
    </tableColumn>
    <tableColumn id="52" xr3:uid="{7DAA9AD7-0C48-415B-B16D-7989B0EE6158}" name="Closing Project: Action(s) to close" dataDxfId="1164">
      <calculatedColumnFormula array="1">IF(Table918[[#This Row],[Stop Booking Hrs]]="","",IFERROR(SUMPRODUCT(([8]!Table11[[Timesheets]:[Supplier Rating Not Approved]])*([8]!Table11[Project]=Table918[[#This Row],[Project ID]])),""))</calculatedColumnFormula>
    </tableColumn>
    <tableColumn id="51" xr3:uid="{88E48092-3601-4366-B9AB-7AC7FBF2EB8A}" name="RAG" dataDxfId="1163" dataCellStyle="Currency"/>
    <tableColumn id="56" xr3:uid="{D182F49C-A90A-45EE-9DDA-2B106E4D08BE}" name="Approx. PO Burndown  (weeks)" dataDxfId="1162">
      <calculatedColumnFormula>IFERROR(Table918[[#This Row],[Contract Value - Total Turnover ]]/Table918[[#This Row],[Run Rate (based on total turnover)]],"")</calculatedColumnFormula>
    </tableColumn>
    <tableColumn id="34" xr3:uid="{07F246B5-AAAA-4A42-995B-D432FF653DC4}" name="Turnover vs Contract Value" dataDxfId="1161">
      <calculatedColumnFormula>IFERROR(Table918[[#This Row],[Total Project Turnover]]/Table918[[#This Row],[Contract Value]],"")</calculatedColumnFormula>
    </tableColumn>
    <tableColumn id="48" xr3:uid="{ABF14F77-9EBD-4662-B929-47E5D4544402}" name="Invoice To Date vs Turnover" dataDxfId="1160">
      <calculatedColumnFormula>IFERROR(Table918[[#This Row],[Invoiced To Date]]/Table918[[#This Row],[Total Project Turnover]],"")</calculatedColumnFormula>
    </tableColumn>
    <tableColumn id="49" xr3:uid="{F3376525-6547-451C-8221-5F8BB52A4455}" name="Cash in vs Turnover" dataDxfId="1159">
      <calculatedColumnFormula>IFERROR(Table918[[#This Row],[Cash in (Invoiced - (Open amount -VAT))]]/Table918[[#This Row],[Total Project Turnover]],"")</calculatedColumnFormula>
    </tableColumn>
    <tableColumn id="60" xr3:uid="{C6EA454C-9483-4CE1-BC87-3A66AD4EFB24}" name="Open Amount Overdue" dataDxfId="1158" dataCellStyle="Currency">
      <calculatedColumnFormula>IFERROR(INDEX([8]Pivot!$B$3:$B$160,MATCH(Table918[[#This Row],[Project ID]],[8]Pivot!$A$3:$A$160,0)),0)</calculatedColumnFormula>
    </tableColumn>
    <tableColumn id="21" xr3:uid="{2F104DD4-767E-4694-9616-E3E82B4F5ED7}" name=" Actual PM% to Baseline PM% delta" dataDxfId="1157">
      <calculatedColumnFormula>IFERROR(INDEX([8]!Table3[PTD Delta Actual PM% to BPM%],MATCH(Table918[[#This Row],[Project ID]],[8]!Table3[Project Number],0))*0.01,"")</calculatedColumnFormula>
    </tableColumn>
    <tableColumn id="11" xr3:uid="{20082257-2BFF-4D7C-98DB-FD4B26052AE9}" name="Contract Value" dataDxfId="1156" dataCellStyle="Currency">
      <calculatedColumnFormula>IFERROR(IFERROR(INDEX([8]!Table7[Contract Value],MATCH(Table918[[#This Row],[Project ID]],[8]!Table7[Project ID],0)),INDEX([8]!Table8[Contract Value],MATCH(Table918[[#This Row],[Project ID]],[8]!Table8[Project Id],0))),"")</calculatedColumnFormula>
    </tableColumn>
    <tableColumn id="26" xr3:uid="{B8F2A7EF-B49F-4C50-AA0F-E572BE2CB4DB}" name="Total Project Turnover" dataDxfId="1155" dataCellStyle="Currency">
      <calculatedColumnFormula>IFERROR(IFERROR(INDEX([8]!Table7[Total],MATCH(Table918[[#This Row],[Project ID]],[8]!Table7[Project ID],0)),INDEX([8]!Table8[Total],MATCH(Table918[[#This Row],[Project ID]],[8]!Table8[Project Id],0))),"")</calculatedColumnFormula>
    </tableColumn>
    <tableColumn id="54" xr3:uid="{BF99DD01-42BB-4615-90D2-F1DF8A1D3E66}" name="Contract Value - Total Turnover " dataDxfId="1154" dataCellStyle="Currency">
      <calculatedColumnFormula>IFERROR(Table918[[#This Row],[Contract Value]]-Table918[[#This Row],[Total Project Turnover]],"")</calculatedColumnFormula>
    </tableColumn>
    <tableColumn id="55" xr3:uid="{61C2F7D6-83BF-47AC-B9CA-B42A0F54BDB9}" name="Run Rate (based on total turnover)" dataDxfId="1153" dataCellStyle="Currency">
      <calculatedColumnFormula>IFERROR(IFERROR(INDEX([8]!Table7[Run Rate],MATCH(Table918[[#This Row],[Project ID]],[8]!Table7[Project ID],0)),INDEX([8]!Table8[Run Rate],MATCH(Table918[[#This Row],[Project ID]],[8]!Table8[Project Id],0))),"")</calculatedColumnFormula>
    </tableColumn>
    <tableColumn id="37" xr3:uid="{56E9B06D-2E33-473E-90F5-1A044F8F791E}" name="Total BOI Spend to Date" dataDxfId="1152" dataCellStyle="Currency">
      <calculatedColumnFormula>IFERROR(IFERROR(INDEX([8]!Table7[BOI],MATCH(Table918[[#This Row],[Project ID]],[8]!Table7[Project ID],0)),INDEX([8]!Table8[BOI],MATCH(Table918[[#This Row],[Project ID]],[8]!Table8[Project Id],0))),"")</calculatedColumnFormula>
    </tableColumn>
    <tableColumn id="38" xr3:uid="{FF83EB90-8E31-439A-93BE-3F0267D3D44E}" name="Total Committed PO _x000a_(supplier/best shore)" dataDxfId="1151" dataCellStyle="Currency">
      <calculatedColumnFormula>IFERROR(IFERROR(INDEX([8]!Table7[Commited PO],MATCH(Table918[[#This Row],[Project ID]],[8]!Table7[Project ID],0)),INDEX([8]!Table8[Commited PO],MATCH(Table918[[#This Row],[Project ID]],[8]!Table8[Project Id],0))),"")</calculatedColumnFormula>
    </tableColumn>
    <tableColumn id="16" xr3:uid="{F210A535-75BE-4EFB-A004-A091C17D1D02}" name="Current AA in PT3" dataDxfId="1150" dataCellStyle="Currency">
      <calculatedColumnFormula>IFERROR(IFERROR(INDEX([8]!Table7[AA-GBP],MATCH(Table918[[#This Row],[Project ID]],[8]!Table7[Project ID],0)),INDEX([8]!Table8[AA-GBP],MATCH(Table918[[#This Row],[Project ID]],[8]!Table8[Project Id],0))),"")</calculatedColumnFormula>
    </tableColumn>
    <tableColumn id="12" xr3:uid="{C9211012-E14E-4DBB-8FA4-36BF5911E5C1}" name="Invoiced To Date" dataDxfId="1149" dataCellStyle="Currency">
      <calculatedColumnFormula>IFERROR(IFERROR(INDEX([8]!Table7[Invoiced To Date],MATCH(Table918[[#This Row],[Project ID]],[8]!Table7[Project ID],0)),INDEX([8]!Table8[Invoice To Date],MATCH(Table918[[#This Row],[Project ID]],[8]!Table8[Project Id],0))),"")</calculatedColumnFormula>
    </tableColumn>
    <tableColumn id="15" xr3:uid="{E9221505-28FB-4A64-91FC-330862AD4BBA}" name="DSO" dataDxfId="1148">
      <calculatedColumnFormula>IFERROR(IFERROR(INDEX([8]!Table7[DSO],MATCH(Table918[[#This Row],[Project ID]],[8]!Table7[Project ID],0)),INDEX([8]!Table8[DSO],MATCH(Table918[[#This Row],[Project ID]],[8]!Table8[Project Id],0))),"")</calculatedColumnFormula>
    </tableColumn>
    <tableColumn id="13" xr3:uid="{2C298874-BBC9-4684-AA60-EDC0B59A9D7D}" name="Unbilled (WIP)" dataDxfId="1147" dataCellStyle="Currency">
      <calculatedColumnFormula>IFERROR(IFERROR(INDEX([8]!Table7[WIP],MATCH(Table918[[#This Row],[Project ID]],[8]!Table7[Project ID],0)),INDEX([8]!Table8[WIP],MATCH(Table918[[#This Row],[Project ID]],[8]!Table8[Project Id],0))),"")</calculatedColumnFormula>
    </tableColumn>
    <tableColumn id="40" xr3:uid="{AFA9C233-1981-44BB-BEA4-71FF00FC392A}" name="Total Open Amount " dataDxfId="1146" dataCellStyle="Currency">
      <calculatedColumnFormula>IFERROR(IFERROR(INDEX([8]!Table7[Open Amount],MATCH(Table918[[#This Row],[Project ID]],[8]!Table7[Project ID],0)),INDEX([8]!Table8[Open Item],MATCH(Table918[[#This Row],[Project ID]],[8]!Table8[Project Id],0))),"")</calculatedColumnFormula>
    </tableColumn>
    <tableColumn id="50" xr3:uid="{E9E85C21-F0AD-4900-ACE0-B2ACFAFC5E04}" name="Cash in (Invoiced - (Open amount -VAT))" dataDxfId="1145" dataCellStyle="Currency">
      <calculatedColumnFormula>Table918[[#This Row],[Invoiced To Date]]-(Table918[[#This Row],[Total Open Amount ]]/1.2)</calculatedColumnFormula>
    </tableColumn>
    <tableColumn id="29" xr3:uid="{91026AC8-0F84-4613-8365-1E860F594D00}" name="Debt_x000a_&lt;=30 Days" dataDxfId="1144" dataCellStyle="Currency">
      <calculatedColumnFormula>IFERROR(INDEX([8]!Table2[Aged Debt &lt;= 30],MATCH(Table918[[#This Row],[Project ID]],[8]!Table2[Project Id],0)),"")</calculatedColumnFormula>
    </tableColumn>
    <tableColumn id="30" xr3:uid="{098918E1-19CB-4DA3-9F0D-0BBA81DB8E59}" name="Debt 31 - 60 Days" dataDxfId="1143" dataCellStyle="Currency">
      <calculatedColumnFormula>IFERROR(INDEX([8]!Table2[Aged Debt 31 - 60],MATCH(Table918[[#This Row],[Project ID]],[8]!Table2[Project Id],0)),"")</calculatedColumnFormula>
    </tableColumn>
    <tableColumn id="31" xr3:uid="{C33B9DC7-F956-4C64-817C-8538CC971A75}" name="Debt 61 - 90 Days" dataDxfId="1142" dataCellStyle="Currency">
      <calculatedColumnFormula>IFERROR(INDEX([8]!Table2[Aged Debt 61 - 90],MATCH(Table918[[#This Row],[Project ID]],[8]!Table2[Project Id],0)),"")</calculatedColumnFormula>
    </tableColumn>
    <tableColumn id="32" xr3:uid="{0E6164D0-64DC-42F0-9B26-9D0814A9B0ED}" name="Debt &gt;= 90 Days" dataDxfId="1141" dataCellStyle="Currency">
      <calculatedColumnFormula>IFERROR(INDEX([8]!Table2[Aged Debt &gt;= 90],MATCH(Table918[[#This Row],[Project ID]],[8]!Table2[Project Id],0)),"")</calculatedColumnFormula>
    </tableColumn>
    <tableColumn id="57" xr3:uid="{91135C65-F120-4EC6-BACF-F4951B6E7F59}" name="Open Amount Overdue2" dataDxfId="1140" dataCellStyle="Currency">
      <calculatedColumnFormula>IFERROR(INDEX([8]Pivot!$B$3:$B$160,MATCH(Table918[[#This Row],[Project ID]],[8]Pivot!$A$3:$A$160,0)),0)</calculatedColumnFormula>
    </tableColumn>
    <tableColumn id="19" xr3:uid="{3887810B-B4E0-4623-BF50-2AF2BF344160}" name="Baseline Project Margin" dataDxfId="1139">
      <calculatedColumnFormula>IFERROR(INDEX([8]!Table3[Baseline Project Margin %],MATCH(Table918[[#This Row],[Project ID]],[8]!Table3[Project Number],0))*0.01,"")</calculatedColumnFormula>
    </tableColumn>
    <tableColumn id="20" xr3:uid="{72533E25-938E-4D48-94EB-169E82B54CCF}" name="Project To Date (PTD) PM" dataDxfId="1138">
      <calculatedColumnFormula>IFERROR(INDEX([8]!Table3[PTD PM%],MATCH(Table918[[#This Row],[Project ID]],[8]!Table3[Project Number],0))*0.01,"")</calculatedColumnFormula>
    </tableColumn>
    <tableColumn id="22" xr3:uid="{A8B08EBF-0434-4C2A-B0F9-5C7D77CADB99}" name="Year to Date (YTD) PM" dataDxfId="1137">
      <calculatedColumnFormula>IFERROR(INDEX([8]!Table3[YTD PM%],MATCH(Table918[[#This Row],[Project ID]],[8]!Table3[Project Number],0))*0.01,"")</calculatedColumnFormula>
    </tableColumn>
    <tableColumn id="23" xr3:uid="{C44A2729-8DDE-47F6-B893-7ABC2D5A4DA3}" name="YTD Delta Actual PM% to BPM%" dataDxfId="1136">
      <calculatedColumnFormula>INDEX([8]!Table3[YTD Delta Actual PM% to BPM%],MATCH(Table918[[#This Row],[Project ID]],[8]!Table3[Project Number],0))*0.01</calculatedColumnFormula>
    </tableColumn>
    <tableColumn id="17" xr3:uid="{73CBFAB6-2CFD-4ED1-A4CA-027AE1C616FD}" name="Forecast PM at Completion (Manual input from PTT)" dataDxfId="1135"/>
    <tableColumn id="25" xr3:uid="{2D54DCE5-A9C2-4DCA-8385-A920624904CB}" name="Average Sale Rate" dataDxfId="1134" dataCellStyle="Currency">
      <calculatedColumnFormula>IFERROR(IFERROR(INDEX([8]!Table7[Average Sale Rate],MATCH(Table918[[#This Row],[Project ID]],[8]!Table7[Project ID],0)),INDEX([8]!Table8[Average Sale Rate],MATCH(Table918[[#This Row],[Project ID]],[8]!Table8[Project Id],0))),"")</calculatedColumnFormula>
    </tableColumn>
    <tableColumn id="33" xr3:uid="{164EACBA-D12F-4185-8B74-1B6F96E8554A}" name="CSat score for last quarter (Manual input from PTT)" dataDxfId="1133" dataCellStyle="Currency"/>
    <tableColumn id="36" xr3:uid="{820FAC7A-405D-443C-B789-88F2B9DA5ACB}" name="Comments and Actions" dataDxfId="1132" dataCellStyle="Currency"/>
    <tableColumn id="44" xr3:uid="{8935CC53-1C93-4F82-BE99-949A767FE072}" name="Judged income adjustment at completion " dataDxfId="1131" dataCellStyle="Currency"/>
    <tableColumn id="46" xr3:uid="{4AE53451-F0F7-4D97-A612-4FC74A9C133B}" name="Profit to take now" dataDxfId="1130" dataCellStyle="Currency"/>
    <tableColumn id="45" xr3:uid="{4FE55188-E96A-4A3B-9B5E-847482CB9C69}" name="Provision required now" dataDxfId="1129" dataCellStyle="Currency"/>
    <tableColumn id="27" xr3:uid="{2879446F-A5B5-423A-8976-AD67A95199E4}" name="Fully Traded" dataDxfId="1128" dataCellStyle="Currency">
      <calculatedColumnFormula>IFERROR(IFERROR(INDEX([8]!Table7[Fully Traded],MATCH(Table918[[#This Row],[Project ID]],[8]!Table7[Project ID],0)),INDEX([8]!Table8[Fully Traded],MATCH(Table918[[#This Row],[Project ID]],[8]!Table8[Project Id],0))),"")</calculatedColumnFormula>
    </tableColumn>
    <tableColumn id="47" xr3:uid="{708E2AD8-1EC5-4752-A3F7-639AF2FA4F7D}" name="Last Months Comments and Actions" dataDxfId="1127" dataCellStyle="Currency"/>
  </tableColumns>
  <tableStyleInfo name="TableStyleMedium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0CCCA5A-323D-43CB-B3DC-294FFA5611CB}" name="Table917" displayName="Table917" ref="B1:AX190" totalsRowShown="0" headerRowDxfId="1110" headerRowBorderDxfId="1109">
  <autoFilter ref="B1:AX190" xr:uid="{44F21900-4BE9-4F25-A262-1DBAF6A598BF}"/>
  <tableColumns count="49">
    <tableColumn id="1" xr3:uid="{927D145A-061F-4896-B5DE-9B06408EA2C7}" name="WIP No" dataDxfId="1108">
      <calculatedColumnFormula>IFERROR(INDEX([9]!Table7[WIP No],MATCH(Table917[[#This Row],[Project ID]],[9]!Table7[Project ID],0)),INDEX([9]!Table8[WIP No],MATCH(Table917[[#This Row],[Project ID]],[9]!Table8[Project Id],0)))</calculatedColumnFormula>
    </tableColumn>
    <tableColumn id="14" xr3:uid="{28CB91D7-0830-4AB8-AB5B-DA5DCBB30A24}" name="Date Created" dataDxfId="1107">
      <calculatedColumnFormula>IFERROR(INDEX([9]!Table3[Date Created],MATCH(Table917[[#This Row],[Project ID]],[9]!Table3[Project Number],0)),"")</calculatedColumnFormula>
    </tableColumn>
    <tableColumn id="2" xr3:uid="{B94B3775-7E3A-4DFB-883E-C79E0B3BBDF7}" name="Project ID" dataDxfId="1106">
      <calculatedColumnFormula>IF('[9]Project MBU Margin'!A2="","",'[9]Project MBU Margin'!A2)</calculatedColumnFormula>
    </tableColumn>
    <tableColumn id="3" xr3:uid="{3BE85CC3-34C9-411E-A8D8-20EEBCBF4B42}" name="Project Description" dataDxfId="1105">
      <calculatedColumnFormula>IFERROR(IFERROR(INDEX([9]!Table7[Project Description],MATCH(Table917[[#This Row],[Project ID]],[9]!Table7[Project ID],0)),INDEX([9]!Table8[Project Description],MATCH(Table917[[#This Row],[Project ID]],[9]!Table8[Project Id],0))),"")</calculatedColumnFormula>
    </tableColumn>
    <tableColumn id="4" xr3:uid="{604F0F06-6990-4837-A052-313A260AD828}" name="Project Manager" dataDxfId="1104">
      <calculatedColumnFormula>IFERROR(INDEX([9]!Table3[Project Manager],MATCH(Table917[[#This Row],[Project ID]],[9]!Table3[Project Number],0)),"")</calculatedColumnFormula>
    </tableColumn>
    <tableColumn id="6" xr3:uid="{FBE77C24-2B55-499F-A7CF-9EAD881C483E}" name="Department Id" dataDxfId="1103">
      <calculatedColumnFormula>INDEX([9]!Table3[DepartmentId],MATCH(Table917[[#This Row],[Project ID]],[9]!Table3[Project Number],0))</calculatedColumnFormula>
    </tableColumn>
    <tableColumn id="5" xr3:uid="{825DE762-38F3-4C1D-A922-0A9AFD0051B6}" name="Client" dataDxfId="1102">
      <calculatedColumnFormula>INDEX([9]!Table3[Client],MATCH(Table917[[#This Row],[Project ID]],[9]!Table3[Project Number],0))</calculatedColumnFormula>
    </tableColumn>
    <tableColumn id="7" xr3:uid="{BB083C70-628F-4BC3-9E5A-AD8A270DFE94}" name="CBU" dataDxfId="1101">
      <calculatedColumnFormula>INDEX([9]!Table3[CBU],MATCH(Table917[[#This Row],[Project ID]],[9]!Table3[Project Number],0))</calculatedColumnFormula>
    </tableColumn>
    <tableColumn id="8" xr3:uid="{E1762BD6-1A09-4707-8E43-3CF940061C09}" name="Complexity" dataDxfId="1100">
      <calculatedColumnFormula>IFERROR(INDEX([9]!Table7[Complexity],MATCH(Table917[[#This Row],[Project ID]],[9]!Table7[Project ID],0)),INDEX([9]!Table8[Complexity],MATCH(Table917[[#This Row],[Project ID]],[9]!Table8[Project Id],0)))</calculatedColumnFormula>
    </tableColumn>
    <tableColumn id="9" xr3:uid="{158DA5F0-07ED-42AE-B657-91A4FC46B720}" name="Type" dataDxfId="1099">
      <calculatedColumnFormula>INDEX([9]!Table3[Project Type],MATCH(Table917[[#This Row],[Project ID]],[9]!Table3[Project Number],0))</calculatedColumnFormula>
    </tableColumn>
    <tableColumn id="10" xr3:uid="{CFC7F2E3-60ED-43A7-82F6-8BD99069E3A7}" name="Stop Booking Hrs" dataDxfId="1098">
      <calculatedColumnFormula>IFERROR(IF(INDEX([9]!Table7[Stop B Hrs],MATCH(Table917[[#This Row],[Project ID]],[9]!Table7[Project ID],0))="","",INDEX([9]!Table7[Stop B Hrs],MATCH(Table917[[#This Row],[Project ID]],[9]!Table7[Project ID],0))),IF(INDEX([9]!Table8[Stop B Hrs],MATCH(Table917[[#This Row],[Project ID]],[9]!Table8[Project Id],0))="","",INDEX([9]!Table8[Stop B Hrs],MATCH(Table917[[#This Row],[Project ID]],[9]!Table8[Project Id],0))))</calculatedColumnFormula>
    </tableColumn>
    <tableColumn id="52" xr3:uid="{C8622C44-CD76-4668-946A-3E88F51D44CC}" name="Closing Project: Action(s) to close" dataDxfId="1097">
      <calculatedColumnFormula array="1">IF(Table917[[#This Row],[Stop Booking Hrs]]="","",IFERROR(SUMPRODUCT(([9]!Table11[[Timesheets]:[Supplier Rating Not Approved]])*([9]!Table11[Project]=Table917[[#This Row],[Project ID]])),""))</calculatedColumnFormula>
    </tableColumn>
    <tableColumn id="51" xr3:uid="{DD49C9E5-D0D8-4427-89FB-5D47AB5B0712}" name="RAG" dataDxfId="1096" dataCellStyle="Currency"/>
    <tableColumn id="56" xr3:uid="{969B48B1-0E71-41A2-A656-3D7EA0394475}" name="Approx. PO Burndown  (weeks)" dataDxfId="1095">
      <calculatedColumnFormula>IFERROR(Table917[[#This Row],[Contract Value - Total Turnover ]]/Table917[[#This Row],[Run Rate (based on total turnover)]],"")</calculatedColumnFormula>
    </tableColumn>
    <tableColumn id="34" xr3:uid="{59569644-5649-47AD-9514-6596968C1056}" name="Turnover vs Contract Value" dataDxfId="1094">
      <calculatedColumnFormula>IFERROR(Table917[[#This Row],[Total Project Turnover]]/Table917[[#This Row],[Contract Value]],"")</calculatedColumnFormula>
    </tableColumn>
    <tableColumn id="48" xr3:uid="{076C1DAB-6FCC-4310-9031-8E9C5956FFFB}" name="Invoice To Date vs Turnover" dataDxfId="1093">
      <calculatedColumnFormula>IFERROR(Table917[[#This Row],[Invoiced To Date]]/Table917[[#This Row],[Total Project Turnover]],"")</calculatedColumnFormula>
    </tableColumn>
    <tableColumn id="49" xr3:uid="{C1FD122E-3797-4D1D-BC1C-8964790C76C3}" name="Cash in vs Turnover" dataDxfId="1092">
      <calculatedColumnFormula>IFERROR(Table917[[#This Row],[Cash in (Invoiced - (Open amount -VAT))]]/Table917[[#This Row],[Total Project Turnover]],"")</calculatedColumnFormula>
    </tableColumn>
    <tableColumn id="60" xr3:uid="{FA9F6AF8-2E34-4863-9BE2-AC3070E2BC10}" name="Open Amount Overdue" dataDxfId="1091" dataCellStyle="Currency">
      <calculatedColumnFormula>IFERROR(INDEX([9]Pivot!$B$3:$B$160,MATCH(Table917[[#This Row],[Project ID]],[9]Pivot!$A$3:$A$160,0)),0)</calculatedColumnFormula>
    </tableColumn>
    <tableColumn id="21" xr3:uid="{E690A3B7-0BC7-47E2-A998-DB93A1370D2E}" name=" Actual PM% to Baseline PM% delta" dataDxfId="1090">
      <calculatedColumnFormula>IFERROR(INDEX([9]!Table3[PTD Delta Actual PM% to BPM%],MATCH(Table917[[#This Row],[Project ID]],[9]!Table3[Project Number],0))*0.01,"")</calculatedColumnFormula>
    </tableColumn>
    <tableColumn id="11" xr3:uid="{4D512787-9006-4524-AD24-65E4FE106583}" name="Contract Value" dataDxfId="1089" dataCellStyle="Currency">
      <calculatedColumnFormula>IFERROR(IFERROR(INDEX([9]!Table7[Contract Value],MATCH(Table917[[#This Row],[Project ID]],[9]!Table7[Project ID],0)),INDEX([9]!Table8[Contract Value],MATCH(Table917[[#This Row],[Project ID]],[9]!Table8[Project Id],0))),"")</calculatedColumnFormula>
    </tableColumn>
    <tableColumn id="26" xr3:uid="{91777C39-EA5A-41BD-AEB6-4BD0077A426A}" name="Total Project Turnover" dataDxfId="1088" dataCellStyle="Currency">
      <calculatedColumnFormula>IFERROR(IFERROR(INDEX([9]!Table7[Total],MATCH(Table917[[#This Row],[Project ID]],[9]!Table7[Project ID],0)),INDEX([9]!Table8[Total],MATCH(Table917[[#This Row],[Project ID]],[9]!Table8[Project Id],0))),"")</calculatedColumnFormula>
    </tableColumn>
    <tableColumn id="54" xr3:uid="{5D384945-5BCC-4969-B92D-C90974906B4E}" name="Contract Value - Total Turnover " dataDxfId="1087" dataCellStyle="Currency">
      <calculatedColumnFormula>IFERROR(Table917[[#This Row],[Contract Value]]-Table917[[#This Row],[Total Project Turnover]],"")</calculatedColumnFormula>
    </tableColumn>
    <tableColumn id="55" xr3:uid="{7959ABE2-12F3-4B21-BC32-A62F3DDCE044}" name="Run Rate (based on total turnover)" dataDxfId="1086" dataCellStyle="Currency">
      <calculatedColumnFormula>IFERROR(IFERROR(INDEX([9]!Table7[Run Rate],MATCH(Table917[[#This Row],[Project ID]],[9]!Table7[Project ID],0)),INDEX([9]!Table8[Run Rate],MATCH(Table917[[#This Row],[Project ID]],[9]!Table8[Project Id],0))),"")</calculatedColumnFormula>
    </tableColumn>
    <tableColumn id="37" xr3:uid="{21C5E479-69B8-4401-BDAF-B7BDDD52DD16}" name="Total BOI Spend to Date" dataDxfId="1085" dataCellStyle="Currency">
      <calculatedColumnFormula>IFERROR(IFERROR(INDEX([9]!Table7[BOI],MATCH(Table917[[#This Row],[Project ID]],[9]!Table7[Project ID],0)),INDEX([9]!Table8[BOI],MATCH(Table917[[#This Row],[Project ID]],[9]!Table8[Project Id],0))),"")</calculatedColumnFormula>
    </tableColumn>
    <tableColumn id="38" xr3:uid="{5E755765-75DB-4591-B88F-C03B83C2517F}" name="Total Committed PO _x000a_(supplier/best shore)" dataDxfId="1084" dataCellStyle="Currency">
      <calculatedColumnFormula>IFERROR(IFERROR(INDEX([9]!Table7[Commited PO],MATCH(Table917[[#This Row],[Project ID]],[9]!Table7[Project ID],0)),INDEX([9]!Table8[Commited PO],MATCH(Table917[[#This Row],[Project ID]],[9]!Table8[Project Id],0))),"")</calculatedColumnFormula>
    </tableColumn>
    <tableColumn id="16" xr3:uid="{F1096D54-A36E-49EF-AA26-3C3B7D844ABA}" name="Current AA in PT3" dataDxfId="1083" dataCellStyle="Currency">
      <calculatedColumnFormula>IFERROR(IFERROR(INDEX([9]!Table7[AA-GBP],MATCH(Table917[[#This Row],[Project ID]],[9]!Table7[Project ID],0)),INDEX([9]!Table8[AA-GBP],MATCH(Table917[[#This Row],[Project ID]],[9]!Table8[Project Id],0))),"")</calculatedColumnFormula>
    </tableColumn>
    <tableColumn id="12" xr3:uid="{47E7D6C6-B151-4F46-BB57-5C41F782D43F}" name="Invoiced To Date" dataDxfId="1082" dataCellStyle="Currency">
      <calculatedColumnFormula>IFERROR(IFERROR(INDEX([9]!Table7[Invoiced To Date],MATCH(Table917[[#This Row],[Project ID]],[9]!Table7[Project ID],0)),INDEX([9]!Table8[Invoice To Date],MATCH(Table917[[#This Row],[Project ID]],[9]!Table8[Project Id],0))),"")</calculatedColumnFormula>
    </tableColumn>
    <tableColumn id="15" xr3:uid="{6D950D59-9ED8-48CB-862A-822B4A4E4948}" name="DSO" dataDxfId="1081">
      <calculatedColumnFormula>IFERROR(IFERROR(INDEX([9]!Table7[DSO],MATCH(Table917[[#This Row],[Project ID]],[9]!Table7[Project ID],0)),INDEX([9]!Table8[DSO],MATCH(Table917[[#This Row],[Project ID]],[9]!Table8[Project Id],0))),"")</calculatedColumnFormula>
    </tableColumn>
    <tableColumn id="13" xr3:uid="{6C7B7043-B27D-42C0-9A9F-AD3C5B2C243C}" name="Unbilled (WIP)" dataDxfId="1080" dataCellStyle="Currency">
      <calculatedColumnFormula>IFERROR(IFERROR(INDEX([9]!Table7[WIP],MATCH(Table917[[#This Row],[Project ID]],[9]!Table7[Project ID],0)),INDEX([9]!Table8[WIP],MATCH(Table917[[#This Row],[Project ID]],[9]!Table8[Project Id],0))),"")</calculatedColumnFormula>
    </tableColumn>
    <tableColumn id="40" xr3:uid="{C638F7A3-68CB-48A9-8D18-5A834AC18C6F}" name="Total Open Amount " dataDxfId="1079" dataCellStyle="Currency">
      <calculatedColumnFormula>IFERROR(IFERROR(INDEX([9]!Table7[Open Amount],MATCH(Table917[[#This Row],[Project ID]],[9]!Table7[Project ID],0)),INDEX([9]!Table8[Open Item],MATCH(Table917[[#This Row],[Project ID]],[9]!Table8[Project Id],0))),"")</calculatedColumnFormula>
    </tableColumn>
    <tableColumn id="50" xr3:uid="{2FF53ACC-0E53-4154-A3E3-B2FBF60585FF}" name="Cash in (Invoiced - (Open amount -VAT))" dataDxfId="1078" dataCellStyle="Currency">
      <calculatedColumnFormula>Table917[[#This Row],[Invoiced To Date]]-(Table917[[#This Row],[Total Open Amount ]]/1.2)</calculatedColumnFormula>
    </tableColumn>
    <tableColumn id="29" xr3:uid="{A75E3766-79F5-4F6F-86C2-6CE2FE4101F4}" name="Debt_x000a_&lt;=30 Days" dataDxfId="1077" dataCellStyle="Currency">
      <calculatedColumnFormula>IFERROR(INDEX([9]!Table2[Aged Debt &lt;= 30],MATCH(Table917[[#This Row],[Project ID]],[9]!Table2[Project Id],0)),"")</calculatedColumnFormula>
    </tableColumn>
    <tableColumn id="30" xr3:uid="{544F366A-F3BB-419F-BE4D-9714014DDA1B}" name="Debt 31 - 60 Days" dataDxfId="1076" dataCellStyle="Currency">
      <calculatedColumnFormula>IFERROR(INDEX([9]!Table2[Aged Debt 31 - 60],MATCH(Table917[[#This Row],[Project ID]],[9]!Table2[Project Id],0)),"")</calculatedColumnFormula>
    </tableColumn>
    <tableColumn id="31" xr3:uid="{F4A6EEF8-7D02-4EE6-A751-CCC1D99F7D9C}" name="Debt 61 - 90 Days" dataDxfId="1075" dataCellStyle="Currency">
      <calculatedColumnFormula>IFERROR(INDEX([9]!Table2[Aged Debt 61 - 90],MATCH(Table917[[#This Row],[Project ID]],[9]!Table2[Project Id],0)),"")</calculatedColumnFormula>
    </tableColumn>
    <tableColumn id="32" xr3:uid="{7DB28D13-AB7E-4E4C-ABFA-6A7D3329A8B5}" name="Debt &gt;= 90 Days" dataDxfId="1074" dataCellStyle="Currency">
      <calculatedColumnFormula>IFERROR(INDEX([9]!Table2[Aged Debt &gt;= 90],MATCH(Table917[[#This Row],[Project ID]],[9]!Table2[Project Id],0)),"")</calculatedColumnFormula>
    </tableColumn>
    <tableColumn id="57" xr3:uid="{C0EB88FA-0A8A-4D45-B40D-E3B3AE1D7864}" name="Open Amount Overdue2" dataDxfId="1073" dataCellStyle="Currency">
      <calculatedColumnFormula>IFERROR(INDEX([9]Pivot!$B$3:$B$160,MATCH(Table917[[#This Row],[Project ID]],[9]Pivot!$A$3:$A$160,0)),0)</calculatedColumnFormula>
    </tableColumn>
    <tableColumn id="19" xr3:uid="{B7B12EBD-08E2-481A-AD11-0F7D35AD7E89}" name="Baseline Project Margin" dataDxfId="1072">
      <calculatedColumnFormula>IFERROR(INDEX([9]!Table3[Baseline Project Margin %],MATCH(Table917[[#This Row],[Project ID]],[9]!Table3[Project Number],0))*0.01,"")</calculatedColumnFormula>
    </tableColumn>
    <tableColumn id="20" xr3:uid="{902A89B7-FC61-466E-8C55-F207FD900500}" name="Project To Date (PTD) PM" dataDxfId="1071">
      <calculatedColumnFormula>IFERROR(INDEX([9]!Table3[PTD PM%],MATCH(Table917[[#This Row],[Project ID]],[9]!Table3[Project Number],0))*0.01,"")</calculatedColumnFormula>
    </tableColumn>
    <tableColumn id="22" xr3:uid="{A9D0E782-1E9A-4007-B076-9483CF996386}" name="Year to Date (YTD) PM" dataDxfId="1070">
      <calculatedColumnFormula>IFERROR(INDEX([9]!Table3[YTD PM%],MATCH(Table917[[#This Row],[Project ID]],[9]!Table3[Project Number],0))*0.01,"")</calculatedColumnFormula>
    </tableColumn>
    <tableColumn id="23" xr3:uid="{C3B64830-5BAF-4CCE-A7B0-CC47DC6D5B7B}" name="YTD Delta Actual PM% to BPM%" dataDxfId="1069">
      <calculatedColumnFormula>INDEX([9]!Table3[YTD Delta Actual PM% to BPM%],MATCH(Table917[[#This Row],[Project ID]],[9]!Table3[Project Number],0))*0.01</calculatedColumnFormula>
    </tableColumn>
    <tableColumn id="17" xr3:uid="{1F38784F-1932-4285-85CC-1CA5500F43E0}" name="Forecast PM at Completion (Manual input from PTT)" dataDxfId="1068"/>
    <tableColumn id="25" xr3:uid="{91A3E51D-6B3B-4584-A02E-24F09218C23D}" name="Average Sale Rate" dataDxfId="1067" dataCellStyle="Currency">
      <calculatedColumnFormula>IFERROR(IFERROR(INDEX([9]!Table7[Average Sale Rate],MATCH(Table917[[#This Row],[Project ID]],[9]!Table7[Project ID],0)),INDEX([9]!Table8[Average Sale Rate],MATCH(Table917[[#This Row],[Project ID]],[9]!Table8[Project Id],0))),"")</calculatedColumnFormula>
    </tableColumn>
    <tableColumn id="33" xr3:uid="{D0007149-4192-4A09-B05C-B78D117C730F}" name="CSat score for last quarter (Manual input from PTT)" dataDxfId="1066" dataCellStyle="Currency"/>
    <tableColumn id="36" xr3:uid="{9C490DBC-9ED5-4759-A38A-34B6B45D89EF}" name="Comments and Actions" dataDxfId="1065" dataCellStyle="Currency"/>
    <tableColumn id="44" xr3:uid="{585226EB-17C9-423B-BDEB-E2F207D6E84B}" name="Judged income adjustment at completion " dataDxfId="1064" dataCellStyle="Currency"/>
    <tableColumn id="46" xr3:uid="{D94C998D-6976-4AA1-9FE4-79785D8BB1D6}" name="Profit to take now" dataDxfId="1063" dataCellStyle="Currency"/>
    <tableColumn id="45" xr3:uid="{030AB1CC-7FC7-4B76-B0DB-CDC592D4FB96}" name="Provision required now" dataDxfId="1062" dataCellStyle="Currency"/>
    <tableColumn id="27" xr3:uid="{30DF4B79-F020-4822-86C1-3156928A4404}" name="Fully Traded" dataDxfId="1061" dataCellStyle="Currency">
      <calculatedColumnFormula>IFERROR(IFERROR(INDEX([9]!Table7[Fully Traded],MATCH(Table917[[#This Row],[Project ID]],[9]!Table7[Project ID],0)),INDEX([9]!Table8[Fully Traded],MATCH(Table917[[#This Row],[Project ID]],[9]!Table8[Project Id],0))),"")</calculatedColumnFormula>
    </tableColumn>
    <tableColumn id="47" xr3:uid="{FD4DBA23-4A6C-4546-8AE2-6EC5260A7F37}" name="Last Months Comments and Actions" dataDxfId="1060" dataCellStyle="Currency"/>
  </tableColumns>
  <tableStyleInfo name="TableStyleMedium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C2B5D50-22F8-4CE1-9333-00B103317834}" name="Table916" displayName="Table916" ref="B1:AX191" totalsRowShown="0" headerRowDxfId="1043" headerRowBorderDxfId="1042">
  <autoFilter ref="B1:AX191" xr:uid="{44F21900-4BE9-4F25-A262-1DBAF6A598BF}"/>
  <sortState xmlns:xlrd2="http://schemas.microsoft.com/office/spreadsheetml/2017/richdata2" ref="B2:AX182">
    <sortCondition ref="E1:E191"/>
  </sortState>
  <tableColumns count="49">
    <tableColumn id="1" xr3:uid="{CCC58ED0-A365-4C23-86E0-1B57FAE32935}" name="WIP No" dataDxfId="1041">
      <calculatedColumnFormula>IFERROR(INDEX([10]!Table7[WIP No],MATCH(Table916[[#This Row],[Project ID]],[10]!Table7[Project ID],0)),INDEX([10]!Table8[WIP No],MATCH(Table916[[#This Row],[Project ID]],[10]!Table8[Project Id],0)))</calculatedColumnFormula>
    </tableColumn>
    <tableColumn id="14" xr3:uid="{8B80F5CE-AC80-4663-B3AF-C14501D9C5FC}" name="Date Created" dataDxfId="1040">
      <calculatedColumnFormula>IFERROR(INDEX([10]!Table3[Date Created],MATCH(Table916[[#This Row],[Project ID]],[10]!Table3[Project Number],0)),"")</calculatedColumnFormula>
    </tableColumn>
    <tableColumn id="2" xr3:uid="{254D9D8A-D610-4C92-BF1F-1EB45B072057}" name="Project ID" dataDxfId="1039">
      <calculatedColumnFormula>IF('[10]Project MBU Margin'!A2="","",'[10]Project MBU Margin'!A2)</calculatedColumnFormula>
    </tableColumn>
    <tableColumn id="3" xr3:uid="{889EF91A-FD6D-49AC-9854-1BA985A17E0F}" name="Project Description" dataDxfId="1038">
      <calculatedColumnFormula>IFERROR(IFERROR(INDEX([10]!Table7[Project Description],MATCH(Table916[[#This Row],[Project ID]],[10]!Table7[Project ID],0)),INDEX([10]!Table8[Project Description],MATCH(Table916[[#This Row],[Project ID]],[10]!Table8[Project Id],0))),"")</calculatedColumnFormula>
    </tableColumn>
    <tableColumn id="4" xr3:uid="{E84E6E58-32F3-4797-B1AD-7BFCE41D953E}" name="Project Manager" dataDxfId="1037">
      <calculatedColumnFormula>IFERROR(INDEX([10]!Table3[Project Manager],MATCH(Table916[[#This Row],[Project ID]],[10]!Table3[Project Number],0)),"")</calculatedColumnFormula>
    </tableColumn>
    <tableColumn id="6" xr3:uid="{545DAF35-86AD-49FB-BA3F-C9926F8AD803}" name="Department Id" dataDxfId="1036">
      <calculatedColumnFormula>INDEX([10]!Table3[DepartmentId],MATCH(Table916[[#This Row],[Project ID]],[10]!Table3[Project Number],0))</calculatedColumnFormula>
    </tableColumn>
    <tableColumn id="5" xr3:uid="{19BCDA82-8D60-4131-B253-4A5B474F3DC0}" name="Client" dataDxfId="1035">
      <calculatedColumnFormula>INDEX([10]!Table3[Client],MATCH(Table916[[#This Row],[Project ID]],[10]!Table3[Project Number],0))</calculatedColumnFormula>
    </tableColumn>
    <tableColumn id="7" xr3:uid="{43B23577-BD13-4462-A90C-206576B88674}" name="CBU" dataDxfId="1034">
      <calculatedColumnFormula>INDEX([10]!Table3[CBU],MATCH(Table916[[#This Row],[Project ID]],[10]!Table3[Project Number],0))</calculatedColumnFormula>
    </tableColumn>
    <tableColumn id="8" xr3:uid="{AB8B8668-9ABD-4B24-8E00-7972755FBF19}" name="Complexity" dataDxfId="1033">
      <calculatedColumnFormula>IFERROR(INDEX([10]!Table7[Complexity],MATCH(Table916[[#This Row],[Project ID]],[10]!Table7[Project ID],0)),INDEX([10]!Table8[Complexity],MATCH(Table916[[#This Row],[Project ID]],[10]!Table8[Project Id],0)))</calculatedColumnFormula>
    </tableColumn>
    <tableColumn id="9" xr3:uid="{83E2EA62-AF4C-4829-BC86-F8C604B2ADB2}" name="Type" dataDxfId="1032">
      <calculatedColumnFormula>INDEX([10]!Table3[Project Type],MATCH(Table916[[#This Row],[Project ID]],[10]!Table3[Project Number],0))</calculatedColumnFormula>
    </tableColumn>
    <tableColumn id="10" xr3:uid="{19A8F76F-31F6-43C1-8326-679D30102D3E}" name="Stop Booking Hrs" dataDxfId="1031">
      <calculatedColumnFormula>IFERROR(IF(INDEX([10]!Table7[Stop B Hrs],MATCH(Table916[[#This Row],[Project ID]],[10]!Table7[Project ID],0))="","",INDEX([10]!Table7[Stop B Hrs],MATCH(Table916[[#This Row],[Project ID]],[10]!Table7[Project ID],0))),IF(INDEX([10]!Table8[Stop B Hrs],MATCH(Table916[[#This Row],[Project ID]],[10]!Table8[Project Id],0))="","",INDEX([10]!Table8[Stop B Hrs],MATCH(Table916[[#This Row],[Project ID]],[10]!Table8[Project Id],0))))</calculatedColumnFormula>
    </tableColumn>
    <tableColumn id="52" xr3:uid="{2D264FEC-991C-4828-ABDC-F3FBFDF4E31B}" name="Closing Project: Action(s) to close" dataDxfId="1030">
      <calculatedColumnFormula array="1">IF(Table916[[#This Row],[Stop Booking Hrs]]="","",IFERROR(SUMPRODUCT(([10]!Table11[[Timesheets]:[Supplier Rating Not Approved]])*([10]!Table11[Project]=Table916[[#This Row],[Project ID]])),""))</calculatedColumnFormula>
    </tableColumn>
    <tableColumn id="51" xr3:uid="{158DFDA9-02D7-4219-B910-7A1E8607EC25}" name="RAG" dataDxfId="1029" dataCellStyle="Currency"/>
    <tableColumn id="56" xr3:uid="{02E8C69E-F3B2-44ED-832D-3F810D0B943E}" name="Approx. PO Burndown  (weeks)" dataDxfId="1028">
      <calculatedColumnFormula>IFERROR(Table916[[#This Row],[Contract Value - Total Turnover ]]/Table916[[#This Row],[Run Rate (based on total turnover)]],"")</calculatedColumnFormula>
    </tableColumn>
    <tableColumn id="34" xr3:uid="{D5011A44-A62D-4950-B197-643EADC42DE4}" name="Turnover vs Contract Value" dataDxfId="1027">
      <calculatedColumnFormula>IFERROR(Table916[[#This Row],[Total Project Turnover]]/Table916[[#This Row],[Contract Value]],"")</calculatedColumnFormula>
    </tableColumn>
    <tableColumn id="48" xr3:uid="{15140115-5991-4C8D-A1BB-4EAA06410127}" name="Invoice To Date vs Turnover" dataDxfId="1026">
      <calculatedColumnFormula>IFERROR(Table916[[#This Row],[Invoiced To Date]]/Table916[[#This Row],[Total Project Turnover]],"")</calculatedColumnFormula>
    </tableColumn>
    <tableColumn id="49" xr3:uid="{910A1D22-A8D2-414E-A872-B3E06557A209}" name="Cash in vs Turnover" dataDxfId="1025">
      <calculatedColumnFormula>IFERROR(Table916[[#This Row],[Cash in (Invoiced - (Open amount -VAT))]]/Table916[[#This Row],[Total Project Turnover]],"")</calculatedColumnFormula>
    </tableColumn>
    <tableColumn id="60" xr3:uid="{F111CABE-71D8-4000-94F8-2D4C72D8E995}" name="Open Amount Overdue" dataDxfId="1024" dataCellStyle="Currency">
      <calculatedColumnFormula>IFERROR(INDEX([10]Pivot!$B$3:$B$160,MATCH(Table916[[#This Row],[Project ID]],[10]Pivot!$A$3:$A$160,0)),0)</calculatedColumnFormula>
    </tableColumn>
    <tableColumn id="21" xr3:uid="{B07F64F8-065A-40BB-AD16-6B7DFACDDB9D}" name=" Actual PM% to Baseline PM% delta" dataDxfId="1023">
      <calculatedColumnFormula>IFERROR(INDEX([10]!Table3[PTD Delta Actual PM% to BPM%],MATCH(Table916[[#This Row],[Project ID]],[10]!Table3[Project Number],0))*0.01,"")</calculatedColumnFormula>
    </tableColumn>
    <tableColumn id="11" xr3:uid="{18E0D807-6B8D-412C-BEB4-AC43961AA55F}" name="Contract Value" dataDxfId="1022" dataCellStyle="Currency">
      <calculatedColumnFormula>IFERROR(IFERROR(INDEX([10]!Table7[Contract Value],MATCH(Table916[[#This Row],[Project ID]],[10]!Table7[Project ID],0)),INDEX([10]!Table8[Contract Value],MATCH(Table916[[#This Row],[Project ID]],[10]!Table8[Project Id],0))),"")</calculatedColumnFormula>
    </tableColumn>
    <tableColumn id="26" xr3:uid="{E1A32780-D2C6-4E0C-9ED1-471A7046A78F}" name="Total Project Turnover" dataDxfId="1021" dataCellStyle="Currency">
      <calculatedColumnFormula>IFERROR(IFERROR(INDEX([10]!Table7[Total],MATCH(Table916[[#This Row],[Project ID]],[10]!Table7[Project ID],0)),INDEX([10]!Table8[Total],MATCH(Table916[[#This Row],[Project ID]],[10]!Table8[Project Id],0))),"")</calculatedColumnFormula>
    </tableColumn>
    <tableColumn id="54" xr3:uid="{71A66706-BF01-4AB7-98BB-67F76448764F}" name="Contract Value - Total Turnover " dataDxfId="1020" dataCellStyle="Currency">
      <calculatedColumnFormula>IFERROR(Table916[[#This Row],[Contract Value]]-Table916[[#This Row],[Total Project Turnover]],"")</calculatedColumnFormula>
    </tableColumn>
    <tableColumn id="55" xr3:uid="{65013038-B97A-4335-A189-3EB5FB7454E3}" name="Run Rate (based on total turnover)" dataDxfId="1019" dataCellStyle="Currency">
      <calculatedColumnFormula>IFERROR(IFERROR(INDEX([10]!Table7[Run Rate],MATCH(Table916[[#This Row],[Project ID]],[10]!Table7[Project ID],0)),INDEX([10]!Table8[Run Rate],MATCH(Table916[[#This Row],[Project ID]],[10]!Table8[Project Id],0))),"")</calculatedColumnFormula>
    </tableColumn>
    <tableColumn id="37" xr3:uid="{92A27E31-78FB-475F-A0C9-34ED06A74713}" name="Total BOI Spend to Date" dataDxfId="1018" dataCellStyle="Currency">
      <calculatedColumnFormula>IFERROR(IFERROR(INDEX([10]!Table7[BOI],MATCH(Table916[[#This Row],[Project ID]],[10]!Table7[Project ID],0)),INDEX([10]!Table8[BOI],MATCH(Table916[[#This Row],[Project ID]],[10]!Table8[Project Id],0))),"")</calculatedColumnFormula>
    </tableColumn>
    <tableColumn id="38" xr3:uid="{FE29F802-F2B9-436F-B750-DBAE72A69994}" name="Total Committed PO _x000a_(supplier/best shore)" dataDxfId="1017" dataCellStyle="Currency">
      <calculatedColumnFormula>IFERROR(IFERROR(INDEX([10]!Table7[Commited PO],MATCH(Table916[[#This Row],[Project ID]],[10]!Table7[Project ID],0)),INDEX([10]!Table8[Commited PO],MATCH(Table916[[#This Row],[Project ID]],[10]!Table8[Project Id],0))),"")</calculatedColumnFormula>
    </tableColumn>
    <tableColumn id="16" xr3:uid="{F09074D9-CEF0-46F7-A1B0-7E2077911CA4}" name="Current AA in PT3" dataDxfId="1016" dataCellStyle="Currency">
      <calculatedColumnFormula>IFERROR(IFERROR(INDEX([10]!Table7[AA-GBP],MATCH(Table916[[#This Row],[Project ID]],[10]!Table7[Project ID],0)),INDEX([10]!Table8[AA-GBP],MATCH(Table916[[#This Row],[Project ID]],[10]!Table8[Project Id],0))),"")</calculatedColumnFormula>
    </tableColumn>
    <tableColumn id="12" xr3:uid="{4533B50D-2FDA-4682-9FF1-9672D445C414}" name="Invoiced To Date" dataDxfId="1015" dataCellStyle="Currency">
      <calculatedColumnFormula>IFERROR(IFERROR(INDEX([10]!Table7[Invoiced To Date],MATCH(Table916[[#This Row],[Project ID]],[10]!Table7[Project ID],0)),INDEX([10]!Table8[Invoice To Date],MATCH(Table916[[#This Row],[Project ID]],[10]!Table8[Project Id],0))),"")</calculatedColumnFormula>
    </tableColumn>
    <tableColumn id="15" xr3:uid="{C6F1669B-FC18-4C73-A057-F5C1183B2B1E}" name="DSO" dataDxfId="1014">
      <calculatedColumnFormula>IFERROR(IFERROR(INDEX([10]!Table7[DSO],MATCH(Table916[[#This Row],[Project ID]],[10]!Table7[Project ID],0)),INDEX([10]!Table8[DSO],MATCH(Table916[[#This Row],[Project ID]],[10]!Table8[Project Id],0))),"")</calculatedColumnFormula>
    </tableColumn>
    <tableColumn id="13" xr3:uid="{9918B605-4F24-45C6-9D57-16C373774464}" name="Unbilled (WIP)" dataDxfId="1013" dataCellStyle="Currency">
      <calculatedColumnFormula>IFERROR(IFERROR(INDEX([10]!Table7[WIP],MATCH(Table916[[#This Row],[Project ID]],[10]!Table7[Project ID],0)),INDEX([10]!Table8[WIP],MATCH(Table916[[#This Row],[Project ID]],[10]!Table8[Project Id],0))),"")</calculatedColumnFormula>
    </tableColumn>
    <tableColumn id="40" xr3:uid="{305EA5E6-F984-4555-8FDA-7E3D56D8C291}" name="Total Open Amount " dataDxfId="1012" dataCellStyle="Currency">
      <calculatedColumnFormula>IFERROR(IFERROR(INDEX([10]!Table7[Open Amount],MATCH(Table916[[#This Row],[Project ID]],[10]!Table7[Project ID],0)),INDEX([10]!Table8[Open Item],MATCH(Table916[[#This Row],[Project ID]],[10]!Table8[Project Id],0))),"")</calculatedColumnFormula>
    </tableColumn>
    <tableColumn id="50" xr3:uid="{060BBF83-B0C5-4CF2-99B4-0F7CD84E5402}" name="Cash in (Invoiced - (Open amount -VAT))" dataDxfId="1011" dataCellStyle="Currency">
      <calculatedColumnFormula>Table916[[#This Row],[Invoiced To Date]]-(Table916[[#This Row],[Total Open Amount ]]/1.2)</calculatedColumnFormula>
    </tableColumn>
    <tableColumn id="29" xr3:uid="{BDA5C55F-961F-419E-B0CC-8B93C5DECFE0}" name="Debt_x000a_&lt;=30 Days" dataDxfId="1010" dataCellStyle="Currency">
      <calculatedColumnFormula>IFERROR(INDEX([10]!Table2[Aged Debt &lt;= 30],MATCH(Table916[[#This Row],[Project ID]],[10]!Table2[Project Id],0)),"")</calculatedColumnFormula>
    </tableColumn>
    <tableColumn id="30" xr3:uid="{678FA208-575B-4C59-9914-E2CF9351ED08}" name="Debt 31 - 60 Days" dataDxfId="1009" dataCellStyle="Currency">
      <calculatedColumnFormula>IFERROR(INDEX([10]!Table2[Aged Debt 31 - 60],MATCH(Table916[[#This Row],[Project ID]],[10]!Table2[Project Id],0)),"")</calculatedColumnFormula>
    </tableColumn>
    <tableColumn id="31" xr3:uid="{8D89498C-1F9A-4EAE-8E0E-2B1B9162C018}" name="Debt 61 - 90 Days" dataDxfId="1008" dataCellStyle="Currency">
      <calculatedColumnFormula>IFERROR(INDEX([10]!Table2[Aged Debt 61 - 90],MATCH(Table916[[#This Row],[Project ID]],[10]!Table2[Project Id],0)),"")</calculatedColumnFormula>
    </tableColumn>
    <tableColumn id="32" xr3:uid="{73B6AB70-1374-4A5F-9F04-F55CAD55AD08}" name="Debt &gt;= 90 Days" dataDxfId="1007" dataCellStyle="Currency">
      <calculatedColumnFormula>IFERROR(INDEX([10]!Table2[Aged Debt &gt;= 90],MATCH(Table916[[#This Row],[Project ID]],[10]!Table2[Project Id],0)),"")</calculatedColumnFormula>
    </tableColumn>
    <tableColumn id="57" xr3:uid="{1965A18B-4513-4FB1-B233-0669661779BE}" name="Open Amount Overdue2" dataDxfId="1006" dataCellStyle="Currency">
      <calculatedColumnFormula>IFERROR(INDEX([10]Pivot!$B$3:$B$160,MATCH(Table916[[#This Row],[Project ID]],[10]Pivot!$A$3:$A$160,0)),0)</calculatedColumnFormula>
    </tableColumn>
    <tableColumn id="19" xr3:uid="{93508FE9-329A-49C1-A302-386173FC6771}" name="Baseline Project Margin" dataDxfId="1005">
      <calculatedColumnFormula>IFERROR(INDEX([10]!Table3[Baseline Project Margin %],MATCH(Table916[[#This Row],[Project ID]],[10]!Table3[Project Number],0))*0.01,"")</calculatedColumnFormula>
    </tableColumn>
    <tableColumn id="20" xr3:uid="{D5BF58C2-0483-4AE2-9DD5-27F5164AA6DF}" name="Project To Date (PTD) PM" dataDxfId="1004">
      <calculatedColumnFormula>IFERROR(INDEX([10]!Table3[PTD PM%],MATCH(Table916[[#This Row],[Project ID]],[10]!Table3[Project Number],0))*0.01,"")</calculatedColumnFormula>
    </tableColumn>
    <tableColumn id="22" xr3:uid="{E07D6C29-1293-4C21-907F-7E96E9D2986E}" name="Year to Date (YTD) PM" dataDxfId="1003">
      <calculatedColumnFormula>IFERROR(INDEX([10]!Table3[YTD PM%],MATCH(Table916[[#This Row],[Project ID]],[10]!Table3[Project Number],0))*0.01,"")</calculatedColumnFormula>
    </tableColumn>
    <tableColumn id="23" xr3:uid="{378090AC-8463-450C-99D5-59F8A1DF36B0}" name="YTD Delta Actual PM% to BPM%" dataDxfId="1002">
      <calculatedColumnFormula>INDEX([10]!Table3[YTD Delta Actual PM% to BPM%],MATCH(Table916[[#This Row],[Project ID]],[10]!Table3[Project Number],0))*0.01</calculatedColumnFormula>
    </tableColumn>
    <tableColumn id="17" xr3:uid="{6FE1C887-F3FF-424F-89BE-5EC88A22CB45}" name="Forecast PM at Completion (Manual input from PTT)" dataDxfId="1001"/>
    <tableColumn id="25" xr3:uid="{6BEEAC76-C3ED-4874-9765-E706A04DB500}" name="Average Sale Rate" dataDxfId="1000" dataCellStyle="Currency">
      <calculatedColumnFormula>IFERROR(IFERROR(INDEX([10]!Table7[Average Sale Rate],MATCH(Table916[[#This Row],[Project ID]],[10]!Table7[Project ID],0)),INDEX([10]!Table8[Average Sale Rate],MATCH(Table916[[#This Row],[Project ID]],[10]!Table8[Project Id],0))),"")</calculatedColumnFormula>
    </tableColumn>
    <tableColumn id="33" xr3:uid="{DE4846D8-6130-4E53-ABA3-E26DDD21ED0A}" name="CSat score for last quarter (Manual input from PTT)" dataDxfId="999" dataCellStyle="Currency"/>
    <tableColumn id="36" xr3:uid="{9EF4E42B-679F-48A3-8A02-67067D385EA3}" name="Comments and Actions" dataDxfId="998" dataCellStyle="Currency"/>
    <tableColumn id="44" xr3:uid="{1824E5DB-289F-459D-B84C-302D0B388CDD}" name="Judged income adjustment at completion " dataDxfId="997" dataCellStyle="Currency"/>
    <tableColumn id="46" xr3:uid="{26192F52-F864-48D2-A598-E8A104D903CE}" name="Profit to take now" dataDxfId="996" dataCellStyle="Currency"/>
    <tableColumn id="45" xr3:uid="{129DC4BF-9003-4C31-BFAD-A81F97B9F3E3}" name="Provision required now" dataDxfId="995" dataCellStyle="Currency"/>
    <tableColumn id="27" xr3:uid="{82A9313E-DB6F-4B4C-AC71-BDE452A9EF68}" name="Fully Traded" dataDxfId="994" dataCellStyle="Currency">
      <calculatedColumnFormula>IFERROR(IFERROR(INDEX([10]!Table7[Fully Traded],MATCH(Table916[[#This Row],[Project ID]],[10]!Table7[Project ID],0)),INDEX([10]!Table8[Fully Traded],MATCH(Table916[[#This Row],[Project ID]],[10]!Table8[Project Id],0))),"")</calculatedColumnFormula>
    </tableColumn>
    <tableColumn id="47" xr3:uid="{6F4CBE75-BD05-43D8-A597-B23CE3400799}" name="Last Months Comments and Actions" dataDxfId="993" dataCellStyle="Currency"/>
  </tableColumns>
  <tableStyleInfo name="TableStyleMedium1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717DC0F-6AF5-4BF8-922C-D6D74595069B}" name="Table914" displayName="Table914" ref="B1:AX191" totalsRowShown="0" headerRowDxfId="976" headerRowBorderDxfId="975">
  <autoFilter ref="B1:AX191" xr:uid="{44F21900-4BE9-4F25-A262-1DBAF6A598BF}"/>
  <sortState xmlns:xlrd2="http://schemas.microsoft.com/office/spreadsheetml/2017/richdata2" ref="B2:AX182">
    <sortCondition ref="E1:E191"/>
  </sortState>
  <tableColumns count="49">
    <tableColumn id="1" xr3:uid="{6BD06210-F22E-451A-BFD3-4C7EEC38EE85}" name="WIP No" dataDxfId="974">
      <calculatedColumnFormula>IFERROR(INDEX([11]!Table7[WIP No],MATCH(Table914[[#This Row],[Project ID]],[11]!Table7[Project ID],0)),INDEX([11]!Table8[WIP No],MATCH(Table914[[#This Row],[Project ID]],[11]!Table8[Project Id],0)))</calculatedColumnFormula>
    </tableColumn>
    <tableColumn id="14" xr3:uid="{D334B567-8CB8-4E62-A980-D9577153460D}" name="Date Created" dataDxfId="973">
      <calculatedColumnFormula>IFERROR(INDEX([11]!Table3[Date Created],MATCH(Table914[[#This Row],[Project ID]],[11]!Table3[Project Number],0)),"")</calculatedColumnFormula>
    </tableColumn>
    <tableColumn id="2" xr3:uid="{507053AE-B99C-4C24-992A-7D372F32F1E9}" name="Project ID" dataDxfId="972">
      <calculatedColumnFormula>IF('[11]Project MBU Margin'!A2="","",'[11]Project MBU Margin'!A2)</calculatedColumnFormula>
    </tableColumn>
    <tableColumn id="3" xr3:uid="{1AE22FB4-AB86-4773-B66F-55B5A2E2917D}" name="Project Description" dataDxfId="971">
      <calculatedColumnFormula>IFERROR(IFERROR(INDEX([11]!Table7[Project Description],MATCH(Table914[[#This Row],[Project ID]],[11]!Table7[Project ID],0)),INDEX([11]!Table8[Project Description],MATCH(Table914[[#This Row],[Project ID]],[11]!Table8[Project Id],0))),"")</calculatedColumnFormula>
    </tableColumn>
    <tableColumn id="4" xr3:uid="{5A8CABE9-98DF-41AA-8CBC-D5B0F7A3FA1F}" name="Project Manager" dataDxfId="970">
      <calculatedColumnFormula>IFERROR(INDEX([11]!Table3[Project Manager],MATCH(Table914[[#This Row],[Project ID]],[11]!Table3[Project Number],0)),"")</calculatedColumnFormula>
    </tableColumn>
    <tableColumn id="6" xr3:uid="{C095BA2F-0E2B-4420-A25A-CAD3C955818A}" name="Department Id" dataDxfId="969">
      <calculatedColumnFormula>INDEX([11]!Table3[DepartmentId],MATCH(Table914[[#This Row],[Project ID]],[11]!Table3[Project Number],0))</calculatedColumnFormula>
    </tableColumn>
    <tableColumn id="5" xr3:uid="{3154B702-885D-4E07-BD9A-CB2B4BA30ED6}" name="Client" dataDxfId="968">
      <calculatedColumnFormula>INDEX([11]!Table3[Client],MATCH(Table914[[#This Row],[Project ID]],[11]!Table3[Project Number],0))</calculatedColumnFormula>
    </tableColumn>
    <tableColumn id="7" xr3:uid="{E5D080EE-9508-45AA-9199-8507577E9A30}" name="CBU" dataDxfId="967">
      <calculatedColumnFormula>INDEX([11]!Table3[CBU],MATCH(Table914[[#This Row],[Project ID]],[11]!Table3[Project Number],0))</calculatedColumnFormula>
    </tableColumn>
    <tableColumn id="8" xr3:uid="{60F1536F-CEE9-48CC-8100-A92DA17671FD}" name="Complexity" dataDxfId="966">
      <calculatedColumnFormula>IFERROR(INDEX([11]!Table7[Complexity],MATCH(Table914[[#This Row],[Project ID]],[11]!Table7[Project ID],0)),INDEX([11]!Table8[Complexity],MATCH(Table914[[#This Row],[Project ID]],[11]!Table8[Project Id],0)))</calculatedColumnFormula>
    </tableColumn>
    <tableColumn id="9" xr3:uid="{7BD090C4-7A21-4FCD-A200-F35BA5452FDB}" name="Type" dataDxfId="965">
      <calculatedColumnFormula>INDEX([11]!Table3[Project Type],MATCH(Table914[[#This Row],[Project ID]],[11]!Table3[Project Number],0))</calculatedColumnFormula>
    </tableColumn>
    <tableColumn id="10" xr3:uid="{E7A00C64-B4AC-41EA-AD80-ABDB3D4FFAEE}" name="Stop Booking Hrs" dataDxfId="964">
      <calculatedColumnFormula>IFERROR(IF(INDEX([11]!Table7[Stop B Hrs],MATCH(Table914[[#This Row],[Project ID]],[11]!Table7[Project ID],0))="","",INDEX([11]!Table7[Stop B Hrs],MATCH(Table914[[#This Row],[Project ID]],[11]!Table7[Project ID],0))),IF(INDEX([11]!Table8[Stop B Hrs],MATCH(Table914[[#This Row],[Project ID]],[11]!Table8[Project Id],0))="","",INDEX([11]!Table8[Stop B Hrs],MATCH(Table914[[#This Row],[Project ID]],[11]!Table8[Project Id],0))))</calculatedColumnFormula>
    </tableColumn>
    <tableColumn id="52" xr3:uid="{CF632114-5599-4AD6-9BA4-8B6523B423F3}" name="Closing Project: Action(s) to close" dataDxfId="963">
      <calculatedColumnFormula array="1">IF(Table914[[#This Row],[Stop Booking Hrs]]="","",IFERROR(SUMPRODUCT(([11]!Table11[[Timesheets]:[Supplier Rating Not Approved]])*([11]!Table11[Project]=Table914[[#This Row],[Project ID]])),""))</calculatedColumnFormula>
    </tableColumn>
    <tableColumn id="51" xr3:uid="{17F1FB54-B796-4BF3-BC32-F3C78F8877C6}" name="RAG" dataDxfId="962" dataCellStyle="Currency"/>
    <tableColumn id="56" xr3:uid="{710863D2-4946-4153-A386-BC2381CC15EF}" name="Approx. PO Burndown  (weeks)" dataDxfId="961">
      <calculatedColumnFormula>IFERROR(Table914[[#This Row],[Contract Value - Total Turnover ]]/Table914[[#This Row],[Run Rate (based on total turnover)]],"")</calculatedColumnFormula>
    </tableColumn>
    <tableColumn id="34" xr3:uid="{D467A324-E9C5-4E84-A823-1771C00B2541}" name="Turnover vs Contract Value" dataDxfId="960">
      <calculatedColumnFormula>IFERROR(Table914[[#This Row],[Total Project Turnover]]/Table914[[#This Row],[Contract Value]],"")</calculatedColumnFormula>
    </tableColumn>
    <tableColumn id="48" xr3:uid="{AB9C0418-71AD-43C7-A4D0-9D94311278E9}" name="Invoice To Date vs Turnover" dataDxfId="959">
      <calculatedColumnFormula>IFERROR(Table914[[#This Row],[Invoiced To Date]]/Table914[[#This Row],[Total Project Turnover]],"")</calculatedColumnFormula>
    </tableColumn>
    <tableColumn id="49" xr3:uid="{D378782D-AEA7-4ACD-9FE0-5CB35F702C0B}" name="Cash in vs Turnover" dataDxfId="958">
      <calculatedColumnFormula>IFERROR(Table914[[#This Row],[Cash in (Invoiced - (Open amount -VAT))]]/Table914[[#This Row],[Total Project Turnover]],"")</calculatedColumnFormula>
    </tableColumn>
    <tableColumn id="60" xr3:uid="{ED3E6593-BC8B-4A82-941F-6AE3C7290D96}" name="Open Amount Overdue" dataDxfId="957" dataCellStyle="Currency">
      <calculatedColumnFormula>IFERROR(INDEX([11]Pivot!$B$3:$B$160,MATCH(Table914[[#This Row],[Project ID]],[11]Pivot!$A$3:$A$160,0)),0)</calculatedColumnFormula>
    </tableColumn>
    <tableColumn id="21" xr3:uid="{99CF093C-361C-41BC-A41A-7E4C47F17342}" name=" Actual PM% to Baseline PM% delta" dataDxfId="956">
      <calculatedColumnFormula>IFERROR(INDEX([11]!Table3[PTD Delta Actual PM% to BPM%],MATCH(Table914[[#This Row],[Project ID]],[11]!Table3[Project Number],0))*0.01,"")</calculatedColumnFormula>
    </tableColumn>
    <tableColumn id="11" xr3:uid="{3C45DE41-AB45-4F72-9E55-D9626BCBD2EB}" name="Contract Value" dataDxfId="955" dataCellStyle="Currency">
      <calculatedColumnFormula>IFERROR(IFERROR(INDEX([11]!Table7[Contract Value],MATCH(Table914[[#This Row],[Project ID]],[11]!Table7[Project ID],0)),INDEX([11]!Table8[Contract Value],MATCH(Table914[[#This Row],[Project ID]],[11]!Table8[Project Id],0))),"")</calculatedColumnFormula>
    </tableColumn>
    <tableColumn id="26" xr3:uid="{DAC3D28E-0229-4EA8-A3F0-D80DAD7CF88F}" name="Total Project Turnover" dataDxfId="954" dataCellStyle="Currency">
      <calculatedColumnFormula>IFERROR(IFERROR(INDEX([11]!Table7[Total],MATCH(Table914[[#This Row],[Project ID]],[11]!Table7[Project ID],0)),INDEX([11]!Table8[Total],MATCH(Table914[[#This Row],[Project ID]],[11]!Table8[Project Id],0))),"")</calculatedColumnFormula>
    </tableColumn>
    <tableColumn id="54" xr3:uid="{148C227A-5E8E-483E-A446-F77205C302FD}" name="Contract Value - Total Turnover " dataDxfId="953" dataCellStyle="Currency">
      <calculatedColumnFormula>IFERROR(Table914[[#This Row],[Contract Value]]-Table914[[#This Row],[Total Project Turnover]],"")</calculatedColumnFormula>
    </tableColumn>
    <tableColumn id="55" xr3:uid="{3ADF4E48-88B7-4CD9-AF93-35D9C6C2DF68}" name="Run Rate (based on total turnover)" dataDxfId="952" dataCellStyle="Currency">
      <calculatedColumnFormula>IFERROR(IFERROR(INDEX([11]!Table7[Run Rate],MATCH(Table914[[#This Row],[Project ID]],[11]!Table7[Project ID],0)),INDEX([11]!Table8[Run Rate],MATCH(Table914[[#This Row],[Project ID]],[11]!Table8[Project Id],0))),"")</calculatedColumnFormula>
    </tableColumn>
    <tableColumn id="37" xr3:uid="{9B6E15AA-5AE3-4DC3-A488-6F32F316B319}" name="Total BOI Spend to Date" dataDxfId="951" dataCellStyle="Currency">
      <calculatedColumnFormula>IFERROR(IFERROR(INDEX([11]!Table7[BOI],MATCH(Table914[[#This Row],[Project ID]],[11]!Table7[Project ID],0)),INDEX([11]!Table8[BOI],MATCH(Table914[[#This Row],[Project ID]],[11]!Table8[Project Id],0))),"")</calculatedColumnFormula>
    </tableColumn>
    <tableColumn id="38" xr3:uid="{33B88D2A-B7B0-401B-9476-A8A0680EE107}" name="Total Committed PO _x000a_(supplier/best shore)" dataDxfId="950" dataCellStyle="Currency">
      <calculatedColumnFormula>IFERROR(IFERROR(INDEX([11]!Table7[Commited PO],MATCH(Table914[[#This Row],[Project ID]],[11]!Table7[Project ID],0)),INDEX([11]!Table8[Commited PO],MATCH(Table914[[#This Row],[Project ID]],[11]!Table8[Project Id],0))),"")</calculatedColumnFormula>
    </tableColumn>
    <tableColumn id="16" xr3:uid="{511266FF-0C40-4288-ABD6-C114B766174A}" name="Current AA in PT3" dataDxfId="949" dataCellStyle="Currency">
      <calculatedColumnFormula>IFERROR(IFERROR(INDEX([11]!Table7[AA-GBP],MATCH(Table914[[#This Row],[Project ID]],[11]!Table7[Project ID],0)),INDEX([11]!Table8[AA-GBP],MATCH(Table914[[#This Row],[Project ID]],[11]!Table8[Project Id],0))),"")</calculatedColumnFormula>
    </tableColumn>
    <tableColumn id="12" xr3:uid="{A7211E7D-751E-412B-80AC-B56C27E3F78B}" name="Invoiced To Date" dataDxfId="948" dataCellStyle="Currency">
      <calculatedColumnFormula>IFERROR(IFERROR(INDEX([11]!Table7[Invoiced To Date],MATCH(Table914[[#This Row],[Project ID]],[11]!Table7[Project ID],0)),INDEX([11]!Table8[Invoice To Date],MATCH(Table914[[#This Row],[Project ID]],[11]!Table8[Project Id],0))),"")</calculatedColumnFormula>
    </tableColumn>
    <tableColumn id="15" xr3:uid="{FDC3BC80-DAB2-4F3D-94B9-EBDD8F213EA2}" name="DSO" dataDxfId="947">
      <calculatedColumnFormula>IFERROR(IFERROR(INDEX([11]!Table7[DSO],MATCH(Table914[[#This Row],[Project ID]],[11]!Table7[Project ID],0)),INDEX([11]!Table8[DSO],MATCH(Table914[[#This Row],[Project ID]],[11]!Table8[Project Id],0))),"")</calculatedColumnFormula>
    </tableColumn>
    <tableColumn id="13" xr3:uid="{BBF46C3E-BFD9-4E66-AFA6-9BDC08395DEF}" name="Unbilled (WIP)" dataDxfId="946" dataCellStyle="Currency">
      <calculatedColumnFormula>IFERROR(IFERROR(INDEX([11]!Table7[WIP],MATCH(Table914[[#This Row],[Project ID]],[11]!Table7[Project ID],0)),INDEX([11]!Table8[WIP],MATCH(Table914[[#This Row],[Project ID]],[11]!Table8[Project Id],0))),"")</calculatedColumnFormula>
    </tableColumn>
    <tableColumn id="40" xr3:uid="{42446947-FCF4-4376-ACF3-98E93C2BA27F}" name="Total Open Amount " dataDxfId="945" dataCellStyle="Currency">
      <calculatedColumnFormula>IFERROR(IFERROR(INDEX([11]!Table7[Open Amount],MATCH(Table914[[#This Row],[Project ID]],[11]!Table7[Project ID],0)),INDEX([11]!Table8[Open Item],MATCH(Table914[[#This Row],[Project ID]],[11]!Table8[Project Id],0))),"")</calculatedColumnFormula>
    </tableColumn>
    <tableColumn id="50" xr3:uid="{BD0D6BEF-3FF9-4461-BB7B-C4B28ACADCD9}" name="Cash in (Invoiced - (Open amount -VAT))" dataDxfId="944" dataCellStyle="Currency">
      <calculatedColumnFormula>Table914[[#This Row],[Invoiced To Date]]-(Table914[[#This Row],[Total Open Amount ]]/1.2)</calculatedColumnFormula>
    </tableColumn>
    <tableColumn id="29" xr3:uid="{8ECC9E4D-6F8E-4CFA-BA1E-4DEEE1C06534}" name="Debt_x000a_&lt;=30 Days" dataDxfId="943" dataCellStyle="Currency">
      <calculatedColumnFormula>IFERROR(INDEX([11]!Table2[Aged Debt &lt;= 30],MATCH(Table914[[#This Row],[Project ID]],[11]!Table2[Project Id],0)),"")</calculatedColumnFormula>
    </tableColumn>
    <tableColumn id="30" xr3:uid="{639204B7-53B1-4859-823B-5785224BC804}" name="Debt 31 - 60 Days" dataDxfId="942" dataCellStyle="Currency">
      <calculatedColumnFormula>IFERROR(INDEX([11]!Table2[Aged Debt 31 - 60],MATCH(Table914[[#This Row],[Project ID]],[11]!Table2[Project Id],0)),"")</calculatedColumnFormula>
    </tableColumn>
    <tableColumn id="31" xr3:uid="{CA5F888E-A12C-4397-98A9-1E916E200FD5}" name="Debt 61 - 90 Days" dataDxfId="941" dataCellStyle="Currency">
      <calculatedColumnFormula>IFERROR(INDEX([11]!Table2[Aged Debt 61 - 90],MATCH(Table914[[#This Row],[Project ID]],[11]!Table2[Project Id],0)),"")</calculatedColumnFormula>
    </tableColumn>
    <tableColumn id="32" xr3:uid="{FB4CCDAC-E638-49F9-A8D4-30475AEBD1FA}" name="Debt &gt;= 90 Days" dataDxfId="940" dataCellStyle="Currency">
      <calculatedColumnFormula>IFERROR(INDEX([11]!Table2[Aged Debt &gt;= 90],MATCH(Table914[[#This Row],[Project ID]],[11]!Table2[Project Id],0)),"")</calculatedColumnFormula>
    </tableColumn>
    <tableColumn id="57" xr3:uid="{35A9F36D-22CC-472F-821A-2B69861C97C2}" name="Open Amount Overdue2" dataDxfId="939" dataCellStyle="Currency">
      <calculatedColumnFormula>IFERROR(INDEX([11]Pivot!$B$3:$B$160,MATCH(Table914[[#This Row],[Project ID]],[11]Pivot!$A$3:$A$160,0)),0)</calculatedColumnFormula>
    </tableColumn>
    <tableColumn id="19" xr3:uid="{45747F78-0FA0-4865-BEC5-DC6059F78DDC}" name="Baseline Project Margin" dataDxfId="938">
      <calculatedColumnFormula>IFERROR(INDEX([11]!Table3[Baseline Project Margin %],MATCH(Table914[[#This Row],[Project ID]],[11]!Table3[Project Number],0))*0.01,"")</calculatedColumnFormula>
    </tableColumn>
    <tableColumn id="20" xr3:uid="{1AA89733-3CD0-45E3-8BDE-0B3889CBE1CB}" name="Project To Date (PTD) PM" dataDxfId="937">
      <calculatedColumnFormula>IFERROR(INDEX([11]!Table3[PTD PM%],MATCH(Table914[[#This Row],[Project ID]],[11]!Table3[Project Number],0))*0.01,"")</calculatedColumnFormula>
    </tableColumn>
    <tableColumn id="22" xr3:uid="{1BD587B5-F2A8-49FE-9FC2-F98C6B6142B2}" name="Year to Date (YTD) PM" dataDxfId="936">
      <calculatedColumnFormula>IFERROR(INDEX([11]!Table3[YTD PM%],MATCH(Table914[[#This Row],[Project ID]],[11]!Table3[Project Number],0))*0.01,"")</calculatedColumnFormula>
    </tableColumn>
    <tableColumn id="23" xr3:uid="{AD3771DC-450D-4504-ABE4-A73BA7A418EA}" name="YTD Delta Actual PM% to BPM%" dataDxfId="935">
      <calculatedColumnFormula>INDEX([11]!Table3[YTD Delta Actual PM% to BPM%],MATCH(Table914[[#This Row],[Project ID]],[11]!Table3[Project Number],0))*0.01</calculatedColumnFormula>
    </tableColumn>
    <tableColumn id="17" xr3:uid="{69DB4B2D-E6BF-4906-B5A4-90690B2647CE}" name="Forecast PM at Completion (Manual input from PTT)" dataDxfId="934"/>
    <tableColumn id="25" xr3:uid="{7AF68F0F-DCB4-4154-B565-3BF8F47D209F}" name="Average Sale Rate" dataDxfId="933" dataCellStyle="Currency">
      <calculatedColumnFormula>IFERROR(IFERROR(INDEX([11]!Table7[Average Sale Rate],MATCH(Table914[[#This Row],[Project ID]],[11]!Table7[Project ID],0)),INDEX([11]!Table8[Average Sale Rate],MATCH(Table914[[#This Row],[Project ID]],[11]!Table8[Project Id],0))),"")</calculatedColumnFormula>
    </tableColumn>
    <tableColumn id="33" xr3:uid="{15DEFEF2-C921-4F4D-B207-DC9D4D3613B5}" name="CSat score for last quarter (Manual input from PTT)" dataDxfId="932" dataCellStyle="Currency"/>
    <tableColumn id="36" xr3:uid="{15884C67-7616-4AC3-B7C2-05821186CAF4}" name="Comments and Actions" dataDxfId="931" dataCellStyle="Currency"/>
    <tableColumn id="44" xr3:uid="{392ADA80-A336-4DF2-A37A-72886FDBB2AB}" name="Judged income adjustment at completion " dataDxfId="930" dataCellStyle="Currency"/>
    <tableColumn id="46" xr3:uid="{82F5E3FE-8F41-43D1-95D8-EB3674F6B444}" name="Profit to take now" dataDxfId="929" dataCellStyle="Currency"/>
    <tableColumn id="45" xr3:uid="{AE86CF9A-366C-43FE-97E3-262CF12E8BD9}" name="Provision required now" dataDxfId="928" dataCellStyle="Currency"/>
    <tableColumn id="27" xr3:uid="{9627D779-DC38-46D9-B6D5-7E76AF050825}" name="Fully Traded" dataDxfId="927" dataCellStyle="Currency">
      <calculatedColumnFormula>IFERROR(IFERROR(INDEX([11]!Table7[Fully Traded],MATCH(Table914[[#This Row],[Project ID]],[11]!Table7[Project ID],0)),INDEX([11]!Table8[Fully Traded],MATCH(Table914[[#This Row],[Project ID]],[11]!Table8[Project Id],0))),"")</calculatedColumnFormula>
    </tableColumn>
    <tableColumn id="47" xr3:uid="{59C03916-418D-45F6-9366-74B38F288CB6}" name="Last Months Comments and Actions" dataDxfId="926" dataCellStyle="Currency"/>
  </tableColumns>
  <tableStyleInfo name="TableStyleMedium1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3EBEDF7-2E20-4A75-AC65-9F08BE433B30}" name="Table915" displayName="Table915" ref="B1:AX194" totalsRowShown="0" headerRowDxfId="909" headerRowBorderDxfId="908">
  <autoFilter ref="B1:AX194" xr:uid="{44F21900-4BE9-4F25-A262-1DBAF6A598BF}"/>
  <sortState xmlns:xlrd2="http://schemas.microsoft.com/office/spreadsheetml/2017/richdata2" ref="B2:AX182">
    <sortCondition ref="E1:E194"/>
  </sortState>
  <tableColumns count="49">
    <tableColumn id="1" xr3:uid="{E40EA83F-0481-43A9-9983-16E72353B4B5}" name="WIP No" dataDxfId="907"/>
    <tableColumn id="14" xr3:uid="{B4E49800-BAAB-471C-9AF4-27BB3A07505E}" name="Date Created" dataDxfId="906"/>
    <tableColumn id="2" xr3:uid="{845E7CBA-235E-4B8B-8AD1-23AC5BA1F125}" name="Project ID" dataDxfId="905">
      <calculatedColumnFormula>IF('[12]Project MBU Margin'!A2="","",'[12]Project MBU Margin'!A2)</calculatedColumnFormula>
    </tableColumn>
    <tableColumn id="3" xr3:uid="{08F97768-A61A-42E5-BAE9-A7F944F94746}" name="Project Description" dataDxfId="904">
      <calculatedColumnFormula>IFERROR(IFERROR(INDEX([12]!Table7[Project Description],MATCH(Table915[[#This Row],[Project ID]],[12]!Table7[Project ID],0)),INDEX([12]!Table8[Project Description],MATCH(Table915[[#This Row],[Project ID]],[12]!Table8[Project Id],0))),"")</calculatedColumnFormula>
    </tableColumn>
    <tableColumn id="4" xr3:uid="{EAD92676-0C67-475D-B7EE-943039E073B0}" name="Project Manager" dataDxfId="903">
      <calculatedColumnFormula>IFERROR(INDEX([12]!Table3[Project Manager],MATCH(Table915[[#This Row],[Project ID]],[12]!Table3[Project Number],0)),"")</calculatedColumnFormula>
    </tableColumn>
    <tableColumn id="6" xr3:uid="{44B35E99-2E3B-45E5-A744-082A080AF159}" name="Department Id" dataDxfId="902">
      <calculatedColumnFormula>INDEX([12]!Table3[DepartmentId],MATCH(Table915[[#This Row],[Project ID]],[12]!Table3[Project Number],0))</calculatedColumnFormula>
    </tableColumn>
    <tableColumn id="5" xr3:uid="{F17270CC-B4EB-4A88-BE75-71736423951B}" name="Client" dataDxfId="901">
      <calculatedColumnFormula>INDEX([12]!Table3[Client],MATCH(Table915[[#This Row],[Project ID]],[12]!Table3[Project Number],0))</calculatedColumnFormula>
    </tableColumn>
    <tableColumn id="7" xr3:uid="{5B20F4F4-4154-4BBC-8B82-DE02EC3F4B30}" name="CBU" dataDxfId="900">
      <calculatedColumnFormula>INDEX([12]!Table3[CBU],MATCH(Table915[[#This Row],[Project ID]],[12]!Table3[Project Number],0))</calculatedColumnFormula>
    </tableColumn>
    <tableColumn id="8" xr3:uid="{70053AED-1ACF-412C-9990-9C7F42616D93}" name="Complexity" dataDxfId="899">
      <calculatedColumnFormula>IFERROR(INDEX([12]!Table7[Complexity],MATCH(Table915[[#This Row],[Project ID]],[12]!Table7[Project ID],0)),INDEX([12]!Table8[Complexity],MATCH(Table915[[#This Row],[Project ID]],[12]!Table8[Project Id],0)))</calculatedColumnFormula>
    </tableColumn>
    <tableColumn id="9" xr3:uid="{4B836122-E3CA-49B4-8421-E7A929386CDD}" name="Type" dataDxfId="898">
      <calculatedColumnFormula>INDEX([12]!Table3[Project Type],MATCH(Table915[[#This Row],[Project ID]],[12]!Table3[Project Number],0))</calculatedColumnFormula>
    </tableColumn>
    <tableColumn id="10" xr3:uid="{AD3ADB8B-3AD2-428B-8773-BB80828C75A2}" name="Stop Booking Hrs" dataDxfId="897">
      <calculatedColumnFormula>IFERROR(IF(INDEX([12]!Table7[Stop B Hrs],MATCH(Table915[[#This Row],[Project ID]],[12]!Table7[Project ID],0))="","",INDEX([12]!Table7[Stop B Hrs],MATCH(Table915[[#This Row],[Project ID]],[12]!Table7[Project ID],0))),IF(INDEX([12]!Table8[Stop B Hrs],MATCH(Table915[[#This Row],[Project ID]],[12]!Table8[Project Id],0))="","",INDEX([12]!Table8[Stop B Hrs],MATCH(Table915[[#This Row],[Project ID]],[12]!Table8[Project Id],0))))</calculatedColumnFormula>
    </tableColumn>
    <tableColumn id="52" xr3:uid="{84583079-9AAC-4E1B-809A-7A0160995923}" name="Closing Project: Action(s) to close" dataDxfId="896">
      <calculatedColumnFormula array="1">IF(Table915[[#This Row],[Stop Booking Hrs]]="","",IFERROR(SUMPRODUCT(([12]!Table11[[Timesheets]:[Supplier Rating Not Approved]])*([12]!Table11[Project]=Table915[[#This Row],[Project ID]])),""))</calculatedColumnFormula>
    </tableColumn>
    <tableColumn id="51" xr3:uid="{F181B853-213C-418D-A810-A1319E37AC4D}" name="RAG" dataDxfId="895" dataCellStyle="Currency"/>
    <tableColumn id="56" xr3:uid="{0ACC2EB2-9538-40D0-AFD7-58A5DE71BF27}" name="Approx. PO Burndown  (weeks)" dataDxfId="894">
      <calculatedColumnFormula>IFERROR(Table915[[#This Row],[Contract Value - Total Turnover ]]/Table915[[#This Row],[Run Rate (based on total turnover)]],"")</calculatedColumnFormula>
    </tableColumn>
    <tableColumn id="34" xr3:uid="{14CF8B2E-0AD2-4D84-8DF7-8720C1E7E635}" name="Turnover vs Contract Value" dataDxfId="893">
      <calculatedColumnFormula>IFERROR(Table915[[#This Row],[Total Project Turnover]]/Table915[[#This Row],[Contract Value]],"")</calculatedColumnFormula>
    </tableColumn>
    <tableColumn id="48" xr3:uid="{ADFD9109-8B0A-4DAE-90A8-74E4A68D774D}" name="Invoice To Date vs Turnover" dataDxfId="892">
      <calculatedColumnFormula>IFERROR(Table915[[#This Row],[Invoiced To Date]]/Table915[[#This Row],[Total Project Turnover]],"")</calculatedColumnFormula>
    </tableColumn>
    <tableColumn id="49" xr3:uid="{D44B4B96-885A-4E64-9108-A85384F51138}" name="Cash in vs Turnover" dataDxfId="891">
      <calculatedColumnFormula>IFERROR(Table915[[#This Row],[Cash in (Invoiced - (Open amount -VAT))]]/Table915[[#This Row],[Total Project Turnover]],"")</calculatedColumnFormula>
    </tableColumn>
    <tableColumn id="60" xr3:uid="{E07FC62F-8B54-484C-B755-B0BE503533B1}" name="Open Amount Overdue" dataDxfId="890" dataCellStyle="Currency">
      <calculatedColumnFormula>IFERROR(INDEX([12]Pivot!$B$3:$B$160,MATCH(Table915[[#This Row],[Project ID]],[12]Pivot!$A$3:$A$160,0)),0)</calculatedColumnFormula>
    </tableColumn>
    <tableColumn id="21" xr3:uid="{C2D1432E-E82C-4E8F-B689-16D931661173}" name=" Actual PM% to Baseline PM% delta" dataDxfId="889">
      <calculatedColumnFormula>IFERROR(INDEX([12]!Table3[PTD Delta Actual PM% to BPM%],MATCH(Table915[[#This Row],[Project ID]],[12]!Table3[Project Number],0))*0.01,"")</calculatedColumnFormula>
    </tableColumn>
    <tableColumn id="11" xr3:uid="{92CD009B-155B-4334-B50F-2146BE8E9737}" name="Contract Value" dataDxfId="888" dataCellStyle="Currency">
      <calculatedColumnFormula>IFERROR(IFERROR(INDEX([12]!Table7[Contract Value],MATCH(Table915[[#This Row],[Project ID]],[12]!Table7[Project ID],0)),INDEX([12]!Table8[Contract Value],MATCH(Table915[[#This Row],[Project ID]],[12]!Table8[Project Id],0))),"")</calculatedColumnFormula>
    </tableColumn>
    <tableColumn id="26" xr3:uid="{C33BFDEB-9B68-4BD1-8E11-C50079846530}" name="Total Project Turnover" dataDxfId="887" dataCellStyle="Currency">
      <calculatedColumnFormula>IFERROR(IFERROR(INDEX([12]!Table7[Total],MATCH(Table915[[#This Row],[Project ID]],[12]!Table7[Project ID],0)),INDEX([12]!Table8[Total],MATCH(Table915[[#This Row],[Project ID]],[12]!Table8[Project Id],0))),"")</calculatedColumnFormula>
    </tableColumn>
    <tableColumn id="54" xr3:uid="{3658478B-62AC-459F-9914-D77B9D2171F7}" name="Contract Value - Total Turnover " dataDxfId="886" dataCellStyle="Currency">
      <calculatedColumnFormula>IFERROR(Table915[[#This Row],[Contract Value]]-Table915[[#This Row],[Total Project Turnover]],"")</calculatedColumnFormula>
    </tableColumn>
    <tableColumn id="55" xr3:uid="{41086189-5416-4929-B857-7C1C663E421D}" name="Run Rate (based on total turnover)" dataDxfId="885" dataCellStyle="Currency">
      <calculatedColumnFormula>IFERROR(IFERROR(INDEX([12]!Table7[Run Rate],MATCH(Table915[[#This Row],[Project ID]],[12]!Table7[Project ID],0)),INDEX([12]!Table8[Run Rate],MATCH(Table915[[#This Row],[Project ID]],[12]!Table8[Project Id],0))),"")</calculatedColumnFormula>
    </tableColumn>
    <tableColumn id="37" xr3:uid="{BE9BE1BD-593C-4919-9193-4715285DE3C8}" name="Total BOI Spend to Date" dataDxfId="884" dataCellStyle="Currency">
      <calculatedColumnFormula>IFERROR(IFERROR(INDEX([12]!Table7[BOI],MATCH(Table915[[#This Row],[Project ID]],[12]!Table7[Project ID],0)),INDEX([12]!Table8[BOI],MATCH(Table915[[#This Row],[Project ID]],[12]!Table8[Project Id],0))),"")</calculatedColumnFormula>
    </tableColumn>
    <tableColumn id="38" xr3:uid="{94857B9D-0422-4D6E-9A81-D8FF74460B29}" name="Total Committed PO _x000a_(supplier/best shore)" dataDxfId="883" dataCellStyle="Currency">
      <calculatedColumnFormula>IFERROR(IFERROR(INDEX([12]!Table7[Commited PO],MATCH(Table915[[#This Row],[Project ID]],[12]!Table7[Project ID],0)),INDEX([12]!Table8[Commited PO],MATCH(Table915[[#This Row],[Project ID]],[12]!Table8[Project Id],0))),"")</calculatedColumnFormula>
    </tableColumn>
    <tableColumn id="16" xr3:uid="{F58457CE-8A74-42B6-BDFD-678160A69596}" name="Current AA in PT3" dataDxfId="882" dataCellStyle="Currency">
      <calculatedColumnFormula>IFERROR(IFERROR(INDEX([12]!Table7[AA-GBP],MATCH(Table915[[#This Row],[Project ID]],[12]!Table7[Project ID],0)),INDEX([12]!Table8[AA-GBP],MATCH(Table915[[#This Row],[Project ID]],[12]!Table8[Project Id],0))),"")</calculatedColumnFormula>
    </tableColumn>
    <tableColumn id="12" xr3:uid="{B9618AFB-A710-4E45-84D0-1D7627F2548D}" name="Invoiced To Date" dataDxfId="881" dataCellStyle="Currency">
      <calculatedColumnFormula>IFERROR(IFERROR(INDEX([12]!Table7[Invoiced To Date],MATCH(Table915[[#This Row],[Project ID]],[12]!Table7[Project ID],0)),INDEX([12]!Table8[Invoice To Date],MATCH(Table915[[#This Row],[Project ID]],[12]!Table8[Project Id],0))),"")</calculatedColumnFormula>
    </tableColumn>
    <tableColumn id="15" xr3:uid="{BD84B2BE-E98B-4A2F-B3E5-F04B015B3140}" name="DSO" dataDxfId="880">
      <calculatedColumnFormula>IFERROR(IFERROR(INDEX([12]!Table7[DSO],MATCH(Table915[[#This Row],[Project ID]],[12]!Table7[Project ID],0)),INDEX([12]!Table8[DSO],MATCH(Table915[[#This Row],[Project ID]],[12]!Table8[Project Id],0))),"")</calculatedColumnFormula>
    </tableColumn>
    <tableColumn id="13" xr3:uid="{CD9254A3-2988-4411-868E-13327C960480}" name="Unbilled (WIP)" dataDxfId="879" dataCellStyle="Currency">
      <calculatedColumnFormula>IFERROR(IFERROR(INDEX([12]!Table7[WIP],MATCH(Table915[[#This Row],[Project ID]],[12]!Table7[Project ID],0)),INDEX([12]!Table8[WIP],MATCH(Table915[[#This Row],[Project ID]],[12]!Table8[Project Id],0))),"")</calculatedColumnFormula>
    </tableColumn>
    <tableColumn id="40" xr3:uid="{22FE10D7-4E7E-4858-BCD4-D00F2FC8CCB8}" name="Total Open Amount " dataDxfId="878" dataCellStyle="Currency">
      <calculatedColumnFormula>IFERROR(IFERROR(INDEX([12]!Table7[Open Amount],MATCH(Table915[[#This Row],[Project ID]],[12]!Table7[Project ID],0)),INDEX([12]!Table8[Open Item],MATCH(Table915[[#This Row],[Project ID]],[12]!Table8[Project Id],0))),"")</calculatedColumnFormula>
    </tableColumn>
    <tableColumn id="50" xr3:uid="{B4397674-70A4-4C10-AC32-05CA99501F04}" name="Cash in (Invoiced - (Open amount -VAT))" dataDxfId="877" dataCellStyle="Currency">
      <calculatedColumnFormula>Table915[[#This Row],[Invoiced To Date]]-(Table915[[#This Row],[Total Open Amount ]]/1.2)</calculatedColumnFormula>
    </tableColumn>
    <tableColumn id="29" xr3:uid="{926B162C-8864-42BD-AC36-9FE113CD423B}" name="Debt_x000a_&lt;=30 Days" dataDxfId="876" dataCellStyle="Currency">
      <calculatedColumnFormula>IFERROR(INDEX([12]!Table2[Aged Debt &lt;= 30],MATCH(Table915[[#This Row],[Project ID]],[12]!Table2[Project Id],0)),"")</calculatedColumnFormula>
    </tableColumn>
    <tableColumn id="30" xr3:uid="{1EB05AD4-E804-4412-BF2A-C11CA18F3ECE}" name="Debt 31 - 60 Days" dataDxfId="875" dataCellStyle="Currency">
      <calculatedColumnFormula>IFERROR(INDEX([12]!Table2[Aged Debt 31 - 60],MATCH(Table915[[#This Row],[Project ID]],[12]!Table2[Project Id],0)),"")</calculatedColumnFormula>
    </tableColumn>
    <tableColumn id="31" xr3:uid="{27F461FA-AFA8-4A72-A079-E71B08EE5848}" name="Debt 61 - 90 Days" dataDxfId="874" dataCellStyle="Currency">
      <calculatedColumnFormula>IFERROR(INDEX([12]!Table2[Aged Debt 61 - 90],MATCH(Table915[[#This Row],[Project ID]],[12]!Table2[Project Id],0)),"")</calculatedColumnFormula>
    </tableColumn>
    <tableColumn id="32" xr3:uid="{C2A819BF-44F0-420D-9BFF-165547CF342D}" name="Debt &gt;= 90 Days" dataDxfId="873" dataCellStyle="Currency">
      <calculatedColumnFormula>IFERROR(INDEX([12]!Table2[Aged Debt &gt;= 90],MATCH(Table915[[#This Row],[Project ID]],[12]!Table2[Project Id],0)),"")</calculatedColumnFormula>
    </tableColumn>
    <tableColumn id="57" xr3:uid="{CD754824-CC00-4D1F-ABA2-31BE7C80A590}" name="Open Amount Overdue2" dataDxfId="872" dataCellStyle="Currency">
      <calculatedColumnFormula>IFERROR(INDEX([12]Pivot!$B$3:$B$160,MATCH(Table915[[#This Row],[Project ID]],[12]Pivot!$A$3:$A$160,0)),0)</calculatedColumnFormula>
    </tableColumn>
    <tableColumn id="19" xr3:uid="{1E47AA6B-62D3-4F01-9044-C4F35C205544}" name="Baseline Project Margin" dataDxfId="871">
      <calculatedColumnFormula>IFERROR(INDEX([12]!Table3[Baseline Project Margin %],MATCH(Table915[[#This Row],[Project ID]],[12]!Table3[Project Number],0))*0.01,"")</calculatedColumnFormula>
    </tableColumn>
    <tableColumn id="20" xr3:uid="{1E1443A2-1A2F-4E26-AD7A-EF2BFE1314F9}" name="Project To Date (PTD) PM" dataDxfId="870">
      <calculatedColumnFormula>IFERROR(INDEX([12]!Table3[PTD PM%],MATCH(Table915[[#This Row],[Project ID]],[12]!Table3[Project Number],0))*0.01,"")</calculatedColumnFormula>
    </tableColumn>
    <tableColumn id="22" xr3:uid="{F4AE7333-B961-41BA-A01C-7722C8D56FB1}" name="Year to Date (YTD) PM" dataDxfId="869">
      <calculatedColumnFormula>IFERROR(INDEX([12]!Table3[YTD PM%],MATCH(Table915[[#This Row],[Project ID]],[12]!Table3[Project Number],0))*0.01,"")</calculatedColumnFormula>
    </tableColumn>
    <tableColumn id="23" xr3:uid="{6FFDFFF1-CAB6-4F2B-BAF4-75DEE606C881}" name="YTD Delta Actual PM% to BPM%" dataDxfId="868">
      <calculatedColumnFormula>INDEX([12]!Table3[YTD Delta Actual PM% to BPM%],MATCH(Table915[[#This Row],[Project ID]],[12]!Table3[Project Number],0))*0.01</calculatedColumnFormula>
    </tableColumn>
    <tableColumn id="17" xr3:uid="{FC684667-C1A3-4E7B-87A9-DCA51203861D}" name="Forecast PM at Completion (Manual input from PTT)" dataDxfId="867"/>
    <tableColumn id="25" xr3:uid="{0FDC02A3-32A1-4DA7-8DEA-0DA426CBAFBD}" name="Average Sale Rate" dataDxfId="866" dataCellStyle="Currency">
      <calculatedColumnFormula>IFERROR(IFERROR(INDEX([12]!Table7[Average Sale Rate],MATCH(Table915[[#This Row],[Project ID]],[12]!Table7[Project ID],0)),INDEX([12]!Table8[Average Sale Rate],MATCH(Table915[[#This Row],[Project ID]],[12]!Table8[Project Id],0))),"")</calculatedColumnFormula>
    </tableColumn>
    <tableColumn id="33" xr3:uid="{BB233FDB-8FB0-4716-8E00-77BD8D9EAA38}" name="CSat score for last quarter (Manual input from PTT)" dataDxfId="865" dataCellStyle="Currency"/>
    <tableColumn id="36" xr3:uid="{139A4CD7-F695-4A9B-B186-037EBF83643D}" name="Comments and Actions" dataDxfId="864" dataCellStyle="Currency"/>
    <tableColumn id="44" xr3:uid="{DD207623-95B4-434B-BBBD-A61530371AD9}" name="Judged income adjustment at completion " dataDxfId="863" dataCellStyle="Currency"/>
    <tableColumn id="46" xr3:uid="{1C305AA8-76E3-4BF2-9CC7-D4F2411F0A57}" name="Profit to take now" dataDxfId="862" dataCellStyle="Currency"/>
    <tableColumn id="45" xr3:uid="{0740CC24-44F1-4C59-8AA5-171501F11E92}" name="Provision required now" dataDxfId="861" dataCellStyle="Currency"/>
    <tableColumn id="27" xr3:uid="{4499D9F1-E769-4951-936D-91BA80FA587E}" name="Fully Traded" dataDxfId="860" dataCellStyle="Currency">
      <calculatedColumnFormula>IFERROR(IFERROR(INDEX([12]!Table7[Fully Traded],MATCH(Table915[[#This Row],[Project ID]],[12]!Table7[Project ID],0)),INDEX([12]!Table8[Fully Traded],MATCH(Table915[[#This Row],[Project ID]],[12]!Table8[Project Id],0))),"")</calculatedColumnFormula>
    </tableColumn>
    <tableColumn id="47" xr3:uid="{DCE20942-9FF2-494A-A533-22D1FFCE2616}" name="Last Months Comments and Actions" dataDxfId="859" dataCellStyle="Currency"/>
  </tableColumns>
  <tableStyleInfo name="TableStyleMedium1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2EE9812-D9F5-4093-AD9C-00FCCE385630}" name="Table913" displayName="Table913" ref="B1:AX186" totalsRowShown="0" headerRowDxfId="842" headerRowBorderDxfId="841">
  <autoFilter ref="B1:AX186" xr:uid="{44F21900-4BE9-4F25-A262-1DBAF6A598BF}"/>
  <sortState xmlns:xlrd2="http://schemas.microsoft.com/office/spreadsheetml/2017/richdata2" ref="B2:AX182">
    <sortCondition ref="E1:E186"/>
  </sortState>
  <tableColumns count="49">
    <tableColumn id="1" xr3:uid="{C4562290-8D04-4A28-8F21-07115C0AB904}" name="WIP No" dataDxfId="840">
      <calculatedColumnFormula>IFERROR(INDEX([13]!Table7[WIP No],MATCH(Table913[[#This Row],[Project ID]],[13]!Table7[Project ID],0)),INDEX([13]!Table8[WIP No],MATCH(Table913[[#This Row],[Project ID]],[13]!Table8[Project Id],0)))</calculatedColumnFormula>
    </tableColumn>
    <tableColumn id="14" xr3:uid="{B41A52F8-6144-428B-817C-81BED42ED57E}" name="Date Created" dataDxfId="839">
      <calculatedColumnFormula>IFERROR(INDEX([13]!Table3[Date Created],MATCH(Table913[[#This Row],[Project ID]],[13]!Table3[Project Number],0)),"")</calculatedColumnFormula>
    </tableColumn>
    <tableColumn id="2" xr3:uid="{748679C7-F73C-4BAF-B693-D5CD5A5D3B03}" name="Project ID" dataDxfId="838">
      <calculatedColumnFormula>IF('[13]Project MBU Margin'!A2="","",'[13]Project MBU Margin'!A2)</calculatedColumnFormula>
    </tableColumn>
    <tableColumn id="3" xr3:uid="{AE273908-21A6-4B02-A148-0E4FED620031}" name="Project Description" dataDxfId="837">
      <calculatedColumnFormula>IFERROR(IFERROR(INDEX([13]!Table7[Project Description],MATCH(Table913[[#This Row],[Project ID]],[13]!Table7[Project ID],0)),INDEX([13]!Table8[Project Description],MATCH(Table913[[#This Row],[Project ID]],[13]!Table8[Project Id],0))),"")</calculatedColumnFormula>
    </tableColumn>
    <tableColumn id="4" xr3:uid="{F07A1112-B646-415F-AB09-B0F8460D8B17}" name="Project Manager" dataDxfId="836">
      <calculatedColumnFormula>IFERROR(INDEX([13]!Table3[Project Manager],MATCH(Table913[[#This Row],[Project ID]],[13]!Table3[Project Number],0)),"")</calculatedColumnFormula>
    </tableColumn>
    <tableColumn id="6" xr3:uid="{9C320034-6E4B-4590-BDA0-7CBD30276660}" name="Department Id" dataDxfId="835">
      <calculatedColumnFormula>INDEX([13]!Table3[DepartmentId],MATCH(Table913[[#This Row],[Project ID]],[13]!Table3[Project Number],0))</calculatedColumnFormula>
    </tableColumn>
    <tableColumn id="5" xr3:uid="{8BDE31FE-98F9-4A88-B4E7-0FE0672D6F5E}" name="Client" dataDxfId="834">
      <calculatedColumnFormula>INDEX([13]!Table3[Client],MATCH(Table913[[#This Row],[Project ID]],[13]!Table3[Project Number],0))</calculatedColumnFormula>
    </tableColumn>
    <tableColumn id="7" xr3:uid="{F14ABE07-9278-403F-BE7F-4D683224E3B7}" name="CBU" dataDxfId="833">
      <calculatedColumnFormula>INDEX([13]!Table3[CBU],MATCH(Table913[[#This Row],[Project ID]],[13]!Table3[Project Number],0))</calculatedColumnFormula>
    </tableColumn>
    <tableColumn id="8" xr3:uid="{D3F2A7DC-94DE-4217-A969-7C9B251827B8}" name="Complexity" dataDxfId="832">
      <calculatedColumnFormula>IFERROR(INDEX([13]!Table7[Complexity],MATCH(Table913[[#This Row],[Project ID]],[13]!Table7[Project ID],0)),INDEX([13]!Table8[Complexity],MATCH(Table913[[#This Row],[Project ID]],[13]!Table8[Project Id],0)))</calculatedColumnFormula>
    </tableColumn>
    <tableColumn id="9" xr3:uid="{EA5CA5AF-E5B6-4512-87F7-CFB1AF82ECCD}" name="Type" dataDxfId="831">
      <calculatedColumnFormula>INDEX([13]!Table3[Project Type],MATCH(Table913[[#This Row],[Project ID]],[13]!Table3[Project Number],0))</calculatedColumnFormula>
    </tableColumn>
    <tableColumn id="10" xr3:uid="{D522B96D-0E6E-498D-A6CA-70D04747EDEA}" name="Stop Booking Hrs" dataDxfId="830">
      <calculatedColumnFormula>IFERROR(IF(INDEX([13]!Table7[Stop B Hrs],MATCH(Table913[[#This Row],[Project ID]],[13]!Table7[Project ID],0))="","",INDEX([13]!Table7[Stop B Hrs],MATCH(Table913[[#This Row],[Project ID]],[13]!Table7[Project ID],0))),IF(INDEX([13]!Table8[Stop B Hrs],MATCH(Table913[[#This Row],[Project ID]],[13]!Table8[Project Id],0))="","",INDEX([13]!Table8[Stop B Hrs],MATCH(Table913[[#This Row],[Project ID]],[13]!Table8[Project Id],0))))</calculatedColumnFormula>
    </tableColumn>
    <tableColumn id="52" xr3:uid="{690B9A72-14FB-48CE-9380-7DE2FF968FFC}" name="Closing Project: Action(s) to close" dataDxfId="829">
      <calculatedColumnFormula array="1">IF(Table913[[#This Row],[Stop Booking Hrs]]="","",IFERROR(SUMPRODUCT(([13]!Table11[[Timesheets]:[Supplier Rating Not Approved]])*([13]!Table11[Project]=Table913[[#This Row],[Project ID]])),""))</calculatedColumnFormula>
    </tableColumn>
    <tableColumn id="51" xr3:uid="{850EEE00-2D71-4D1D-B1FF-6FBA93005C3D}" name="RAG" dataDxfId="828" dataCellStyle="Currency"/>
    <tableColumn id="56" xr3:uid="{9E4B38BA-5C8B-4C43-8730-6EF7F3A4A1CF}" name="Approx. PO Burndown  (weeks)" dataDxfId="827">
      <calculatedColumnFormula>IFERROR(Table913[[#This Row],[Contract Value - Total Turnover ]]/Table913[[#This Row],[Run Rate (based on total turnover)]],"")</calculatedColumnFormula>
    </tableColumn>
    <tableColumn id="34" xr3:uid="{54DB93FE-36DB-42F2-B3C4-6D724769A4E3}" name="Turnover vs Contract Value" dataDxfId="826">
      <calculatedColumnFormula>IFERROR(Table913[[#This Row],[Total Project Turnover]]/Table913[[#This Row],[Contract Value]],"")</calculatedColumnFormula>
    </tableColumn>
    <tableColumn id="48" xr3:uid="{9704BE4B-9145-4958-A46B-50730A1C9447}" name="Invoice To Date vs Turnover" dataDxfId="825">
      <calculatedColumnFormula>IFERROR(Table913[[#This Row],[Invoiced To Date]]/Table913[[#This Row],[Total Project Turnover]],"")</calculatedColumnFormula>
    </tableColumn>
    <tableColumn id="49" xr3:uid="{731E9D46-3E57-4EE3-8368-1E85289C7F5F}" name="Cash in vs Turnover" dataDxfId="824">
      <calculatedColumnFormula>IFERROR(Table913[[#This Row],[Cash in (Invoiced - (Open amount -VAT))]]/Table913[[#This Row],[Total Project Turnover]],"")</calculatedColumnFormula>
    </tableColumn>
    <tableColumn id="60" xr3:uid="{9B581EBB-0B3D-490D-B9D3-9A04C990A19B}" name="Open Amount Overdue" dataDxfId="823" dataCellStyle="Currency">
      <calculatedColumnFormula>IFERROR(INDEX([13]Pivot!$B$3:$B$160,MATCH(Table913[[#This Row],[Project ID]],[13]Pivot!$A$3:$A$160,0)),0)</calculatedColumnFormula>
    </tableColumn>
    <tableColumn id="21" xr3:uid="{FE8BF64E-D46D-429D-9A34-213D94F8C2C2}" name=" Actual PM% to Baseline PM% delta" dataDxfId="822">
      <calculatedColumnFormula>IFERROR(INDEX([13]!Table3[PTD Delta Actual PM% to BPM%],MATCH(Table913[[#This Row],[Project ID]],[13]!Table3[Project Number],0))*0.01,"")</calculatedColumnFormula>
    </tableColumn>
    <tableColumn id="11" xr3:uid="{493B5962-6239-4A8B-A2E7-085C0C8AD9F9}" name="Contract Value" dataDxfId="821" dataCellStyle="Currency">
      <calculatedColumnFormula>IFERROR(IFERROR(INDEX([13]!Table7[Contract Value],MATCH(Table913[[#This Row],[Project ID]],[13]!Table7[Project ID],0)),INDEX([13]!Table8[Contract Value],MATCH(Table913[[#This Row],[Project ID]],[13]!Table8[Project Id],0))),"")</calculatedColumnFormula>
    </tableColumn>
    <tableColumn id="26" xr3:uid="{8E0A5B6F-7732-45A2-911C-7349A960F28F}" name="Total Project Turnover" dataDxfId="820" dataCellStyle="Currency">
      <calculatedColumnFormula>IFERROR(IFERROR(INDEX([13]!Table7[Total],MATCH(Table913[[#This Row],[Project ID]],[13]!Table7[Project ID],0)),INDEX([13]!Table8[Total],MATCH(Table913[[#This Row],[Project ID]],[13]!Table8[Project Id],0))),"")</calculatedColumnFormula>
    </tableColumn>
    <tableColumn id="54" xr3:uid="{B1A2A5FD-B30F-4D44-8C05-2C3BDD6534F4}" name="Contract Value - Total Turnover " dataDxfId="819" dataCellStyle="Currency">
      <calculatedColumnFormula>IFERROR(Table913[[#This Row],[Contract Value]]-Table913[[#This Row],[Total Project Turnover]],"")</calculatedColumnFormula>
    </tableColumn>
    <tableColumn id="55" xr3:uid="{B0A6A8D4-C62E-405B-88F5-FD8EF00A1E1D}" name="Run Rate (based on total turnover)" dataDxfId="818" dataCellStyle="Currency">
      <calculatedColumnFormula>IFERROR(IFERROR(INDEX([13]!Table7[Run Rate],MATCH(Table913[[#This Row],[Project ID]],[13]!Table7[Project ID],0)),INDEX([13]!Table8[Run Rate],MATCH(Table913[[#This Row],[Project ID]],[13]!Table8[Project Id],0))),"")</calculatedColumnFormula>
    </tableColumn>
    <tableColumn id="37" xr3:uid="{717E5FA2-B1C1-4DA6-9E6D-1C7F53999D9D}" name="Total BOI Spend to Date" dataDxfId="817" dataCellStyle="Currency">
      <calculatedColumnFormula>IFERROR(IFERROR(INDEX([13]!Table7[BOI],MATCH(Table913[[#This Row],[Project ID]],[13]!Table7[Project ID],0)),INDEX([13]!Table8[BOI],MATCH(Table913[[#This Row],[Project ID]],[13]!Table8[Project Id],0))),"")</calculatedColumnFormula>
    </tableColumn>
    <tableColumn id="38" xr3:uid="{AD340267-DF6A-4380-BD6D-C0AC951495CF}" name="Total Committed PO _x000a_(supplier/best shore)" dataDxfId="816" dataCellStyle="Currency">
      <calculatedColumnFormula>IFERROR(IFERROR(INDEX([13]!Table7[Commited PO],MATCH(Table913[[#This Row],[Project ID]],[13]!Table7[Project ID],0)),INDEX([13]!Table8[Commited PO],MATCH(Table913[[#This Row],[Project ID]],[13]!Table8[Project Id],0))),"")</calculatedColumnFormula>
    </tableColumn>
    <tableColumn id="16" xr3:uid="{534D6743-9D24-46E4-AF07-25A79ABBCFBC}" name="Current AA in PT3" dataDxfId="815" dataCellStyle="Currency">
      <calculatedColumnFormula>IFERROR(IFERROR(INDEX([13]!Table7[AA-GBP],MATCH(Table913[[#This Row],[Project ID]],[13]!Table7[Project ID],0)),INDEX([13]!Table8[AA-GBP],MATCH(Table913[[#This Row],[Project ID]],[13]!Table8[Project Id],0))),"")</calculatedColumnFormula>
    </tableColumn>
    <tableColumn id="12" xr3:uid="{682A86B8-4452-428F-A06F-D567EE66805C}" name="Invoiced To Date" dataDxfId="814" dataCellStyle="Currency">
      <calculatedColumnFormula>IFERROR(IFERROR(INDEX([13]!Table7[Invoiced To Date],MATCH(Table913[[#This Row],[Project ID]],[13]!Table7[Project ID],0)),INDEX([13]!Table8[Invoice To Date],MATCH(Table913[[#This Row],[Project ID]],[13]!Table8[Project Id],0))),"")</calculatedColumnFormula>
    </tableColumn>
    <tableColumn id="15" xr3:uid="{16718CC5-155A-4145-88D3-11855D05AD92}" name="DSO" dataDxfId="813">
      <calculatedColumnFormula>IFERROR(IFERROR(INDEX([13]!Table7[DSO],MATCH(Table913[[#This Row],[Project ID]],[13]!Table7[Project ID],0)),INDEX([13]!Table8[DSO],MATCH(Table913[[#This Row],[Project ID]],[13]!Table8[Project Id],0))),"")</calculatedColumnFormula>
    </tableColumn>
    <tableColumn id="13" xr3:uid="{8C877E3E-4A1B-441B-B8BD-36E97402E331}" name="Unbilled (WIP)" dataDxfId="812" dataCellStyle="Currency">
      <calculatedColumnFormula>IFERROR(IFERROR(INDEX([13]!Table7[WIP],MATCH(Table913[[#This Row],[Project ID]],[13]!Table7[Project ID],0)),INDEX([13]!Table8[WIP],MATCH(Table913[[#This Row],[Project ID]],[13]!Table8[Project Id],0))),"")</calculatedColumnFormula>
    </tableColumn>
    <tableColumn id="40" xr3:uid="{07BD4707-1C3A-4DBC-AC05-10E9DE5B7189}" name="Total Open Amount " dataDxfId="811" dataCellStyle="Currency">
      <calculatedColumnFormula>IFERROR(IFERROR(INDEX([13]!Table7[Open Amount],MATCH(Table913[[#This Row],[Project ID]],[13]!Table7[Project ID],0)),INDEX([13]!Table8[Open Item],MATCH(Table913[[#This Row],[Project ID]],[13]!Table8[Project Id],0))),"")</calculatedColumnFormula>
    </tableColumn>
    <tableColumn id="50" xr3:uid="{688678A2-995B-40D1-BC51-F6F7BC966388}" name="Cash in (Invoiced - (Open amount -VAT))" dataDxfId="810" dataCellStyle="Currency">
      <calculatedColumnFormula>Table913[[#This Row],[Invoiced To Date]]-(Table913[[#This Row],[Total Open Amount ]]/1.2)</calculatedColumnFormula>
    </tableColumn>
    <tableColumn id="29" xr3:uid="{85AC4A07-CFDB-49B5-9174-BEB383585712}" name="Debt_x000a_&lt;=30 Days" dataDxfId="809" dataCellStyle="Currency">
      <calculatedColumnFormula>IFERROR(INDEX([13]!Table2[Aged Debt &lt;= 30],MATCH(Table913[[#This Row],[Project ID]],[13]!Table2[Project Id],0)),"")</calculatedColumnFormula>
    </tableColumn>
    <tableColumn id="30" xr3:uid="{7FAA3AB0-50E0-47DB-9821-CED57375BE13}" name="Debt 31 - 60 Days" dataDxfId="808" dataCellStyle="Currency">
      <calculatedColumnFormula>IFERROR(INDEX([13]!Table2[Aged Debt 31 - 60],MATCH(Table913[[#This Row],[Project ID]],[13]!Table2[Project Id],0)),"")</calculatedColumnFormula>
    </tableColumn>
    <tableColumn id="31" xr3:uid="{5CF89D68-AE65-4BFD-B960-0376724199A3}" name="Debt 61 - 90 Days" dataDxfId="807" dataCellStyle="Currency">
      <calculatedColumnFormula>IFERROR(INDEX([13]!Table2[Aged Debt 61 - 90],MATCH(Table913[[#This Row],[Project ID]],[13]!Table2[Project Id],0)),"")</calculatedColumnFormula>
    </tableColumn>
    <tableColumn id="32" xr3:uid="{F8F59F47-FFD8-47FD-BAD4-37FAC4EDD84B}" name="Debt &gt;= 90 Days" dataDxfId="806" dataCellStyle="Currency">
      <calculatedColumnFormula>IFERROR(INDEX([13]!Table2[Aged Debt &gt;= 90],MATCH(Table913[[#This Row],[Project ID]],[13]!Table2[Project Id],0)),"")</calculatedColumnFormula>
    </tableColumn>
    <tableColumn id="57" xr3:uid="{407FCA43-F7FF-4F4C-B9B4-B5AB89870726}" name="Open Amount Overdue2" dataDxfId="805" dataCellStyle="Currency">
      <calculatedColumnFormula>IFERROR(INDEX([13]Pivot!$B$3:$B$160,MATCH(Table913[[#This Row],[Project ID]],[13]Pivot!$A$3:$A$160,0)),0)</calculatedColumnFormula>
    </tableColumn>
    <tableColumn id="19" xr3:uid="{A29869A1-D374-4074-9623-12A74AA7C544}" name="Baseline Project Margin" dataDxfId="804">
      <calculatedColumnFormula>IFERROR(INDEX([13]!Table3[Baseline Project Margin %],MATCH(Table913[[#This Row],[Project ID]],[13]!Table3[Project Number],0))*0.01,"")</calculatedColumnFormula>
    </tableColumn>
    <tableColumn id="20" xr3:uid="{AC0E953B-895B-4018-8CCC-15D889E46697}" name="Project To Date (PTD) PM" dataDxfId="803">
      <calculatedColumnFormula>IFERROR(INDEX([13]!Table3[PTD PM%],MATCH(Table913[[#This Row],[Project ID]],[13]!Table3[Project Number],0))*0.01,"")</calculatedColumnFormula>
    </tableColumn>
    <tableColumn id="22" xr3:uid="{3194D75A-1F97-4911-B71D-3E232F04C236}" name="Year to Date (YTD) PM" dataDxfId="802">
      <calculatedColumnFormula>IFERROR(INDEX([13]!Table3[YTD PM%],MATCH(Table913[[#This Row],[Project ID]],[13]!Table3[Project Number],0))*0.01,"")</calculatedColumnFormula>
    </tableColumn>
    <tableColumn id="23" xr3:uid="{F7676D96-3379-4DA6-8C92-DFEA7A6343AB}" name="YTD Delta Actual PM% to BPM%" dataDxfId="801">
      <calculatedColumnFormula>INDEX([13]!Table3[YTD Delta Actual PM% to BPM%],MATCH(Table913[[#This Row],[Project ID]],[13]!Table3[Project Number],0))*0.01</calculatedColumnFormula>
    </tableColumn>
    <tableColumn id="17" xr3:uid="{6E8A2AD9-30DA-4A56-8662-55B6780A3E82}" name="Forecast PM at Completion (Manual input from PTT)" dataDxfId="800"/>
    <tableColumn id="25" xr3:uid="{B277F4B0-8ABF-4951-9329-CC5136772CA2}" name="Average Sale Rate" dataDxfId="799" dataCellStyle="Currency">
      <calculatedColumnFormula>IFERROR(IFERROR(INDEX([13]!Table7[Average Sale Rate],MATCH(Table913[[#This Row],[Project ID]],[13]!Table7[Project ID],0)),INDEX([13]!Table8[Average Sale Rate],MATCH(Table913[[#This Row],[Project ID]],[13]!Table8[Project Id],0))),"")</calculatedColumnFormula>
    </tableColumn>
    <tableColumn id="33" xr3:uid="{29FFB486-C01E-42B8-BB34-05FBDC9EBC64}" name="CSat score for last quarter (Manual input from PTT)" dataDxfId="798" dataCellStyle="Currency"/>
    <tableColumn id="36" xr3:uid="{2874858F-E793-4093-B620-EA8BCB265C31}" name="Comments and Actions" dataDxfId="797" dataCellStyle="Currency"/>
    <tableColumn id="44" xr3:uid="{3EB24663-F974-4B9A-A6D9-C57547D5BE9B}" name="Judged income adjustment at completion " dataDxfId="796" dataCellStyle="Currency"/>
    <tableColumn id="46" xr3:uid="{968A1E7A-9FDF-4F17-9014-0850DC38E4EB}" name="Profit to take now" dataDxfId="795" dataCellStyle="Currency"/>
    <tableColumn id="45" xr3:uid="{D1D1E667-5206-4E84-849D-ED123C4D42FA}" name="Provision required now" dataDxfId="794" dataCellStyle="Currency"/>
    <tableColumn id="27" xr3:uid="{4BEF10BF-639E-401B-8B0F-4C6D5BF9218B}" name="Fully Traded" dataDxfId="793" dataCellStyle="Currency">
      <calculatedColumnFormula>IFERROR(IFERROR(INDEX([13]!Table7[Fully Traded],MATCH(Table913[[#This Row],[Project ID]],[13]!Table7[Project ID],0)),INDEX([13]!Table8[Fully Traded],MATCH(Table913[[#This Row],[Project ID]],[13]!Table8[Project Id],0))),"")</calculatedColumnFormula>
    </tableColumn>
    <tableColumn id="47" xr3:uid="{AEF39409-6037-41E2-A5E3-6E8E1A4CB8D6}" name="Last Months Comments and Actions" dataDxfId="792" dataCellStyle="Currency"/>
  </tableColumns>
  <tableStyleInfo name="TableStyleMedium1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3931F3-914B-42AC-AE52-EEF82ABC528D}" name="Table9" displayName="Table9" ref="B1:BC186" totalsRowShown="0" headerRowDxfId="775" headerRowBorderDxfId="774">
  <autoFilter ref="B1:BC186" xr:uid="{44F21900-4BE9-4F25-A262-1DBAF6A598BF}"/>
  <tableColumns count="54">
    <tableColumn id="1" xr3:uid="{DBC281BD-B84D-49A4-BA37-EC8A6997C676}" name="WIP No" dataDxfId="773"/>
    <tableColumn id="14" xr3:uid="{ACF182E6-8D83-4391-A383-9BE521DB27B8}" name="Date Created" dataDxfId="772"/>
    <tableColumn id="2" xr3:uid="{5A538C4E-F28E-41E0-94D3-1DD8DA53D032}" name="Project ID" dataDxfId="771">
      <calculatedColumnFormula>IF('[14]Project MBU Margin'!A2="","",'[14]Project MBU Margin'!A2)</calculatedColumnFormula>
    </tableColumn>
    <tableColumn id="3" xr3:uid="{6A98835E-EA19-4694-A227-D49C10CC4B3A}" name="Project Description" dataDxfId="770">
      <calculatedColumnFormula>IFERROR(IFERROR(INDEX([14]!Table7[Project Description],MATCH(Table9[[#This Row],[Project ID]],[14]!Table7[Project ID],0)),INDEX([14]!Table8[Project Description],MATCH(Table9[[#This Row],[Project ID]],[14]!Table8[Project Id],0))),"")</calculatedColumnFormula>
    </tableColumn>
    <tableColumn id="4" xr3:uid="{98B97C5A-F1EB-4932-B621-B5D5C3F0CEFC}" name="Project Manager" dataDxfId="769">
      <calculatedColumnFormula>IFERROR(INDEX([14]!Table3[Project Manager],MATCH(Table9[[#This Row],[Project ID]],[14]!Table3[Project Number],0)),"")</calculatedColumnFormula>
    </tableColumn>
    <tableColumn id="18" xr3:uid="{2B56FF09-A9B6-46D7-8863-D16DED97485C}" name="Agency (1=yes, 0=no)" dataDxfId="768">
      <calculatedColumnFormula>IFERROR(IF(OR(Table9[[#This Row],[Department Id]]="JD",Table9[[#This Row],[Department Id]]="JE",Table9[[#This Row],[Department Id]]="JM"),1,0),"")</calculatedColumnFormula>
    </tableColumn>
    <tableColumn id="6" xr3:uid="{4496CE33-55E1-4F02-9D67-529FB01FBFBF}" name="Department Id" dataDxfId="767">
      <calculatedColumnFormula>IFERROR(INDEX([14]!Table3[DepartmentId],MATCH(Table9[[#This Row],[Project ID]],[14]!Table3[Project Number],0)),"")</calculatedColumnFormula>
    </tableColumn>
    <tableColumn id="5" xr3:uid="{9128C417-DAFA-48F4-A35F-6E4A07BF9810}" name="Client" dataDxfId="766">
      <calculatedColumnFormula>IFERROR(INDEX([14]!Table3[Client],MATCH(Table9[[#This Row],[Project ID]],[14]!Table3[Project Number],0)),"")</calculatedColumnFormula>
    </tableColumn>
    <tableColumn id="7" xr3:uid="{70AB98B5-7130-4D4D-B9C1-9DCDFD07719D}" name="CBU" dataDxfId="765">
      <calculatedColumnFormula>IFERROR(INDEX([14]!Table3[CBU],MATCH(Table9[[#This Row],[Project ID]],[14]!Table3[Project Number],0)),"")</calculatedColumnFormula>
    </tableColumn>
    <tableColumn id="8" xr3:uid="{0B28C26E-258F-4714-BB53-DF52A57A7B34}" name="Complexity" dataDxfId="764">
      <calculatedColumnFormula>IFERROR(INDEX([14]!Table7[Complexity],MATCH(Table9[[#This Row],[Project ID]],[14]!Table7[Project ID],0)),INDEX([14]!Table8[Complexity],MATCH(Table9[[#This Row],[Project ID]],[14]!Table8[Project Id],0)))</calculatedColumnFormula>
    </tableColumn>
    <tableColumn id="9" xr3:uid="{695FD9E3-6B26-4A25-A033-B58666B93987}" name="Type" dataDxfId="763">
      <calculatedColumnFormula>IFERROR(INDEX([14]!Table3[Project Type],MATCH(Table9[[#This Row],[Project ID]],[14]!Table3[Project Number],0)),"")</calculatedColumnFormula>
    </tableColumn>
    <tableColumn id="10" xr3:uid="{BF7F975E-609A-4172-8CC6-C3AD2CE2E609}" name="Stop Booking Hrs" dataDxfId="762">
      <calculatedColumnFormula>IFERROR(IF(INDEX([14]!Table7[Stop B Hrs],MATCH(Table9[[#This Row],[Project ID]],[14]!Table7[Project ID],0))="","",INDEX([14]!Table7[Stop B Hrs],MATCH(Table9[[#This Row],[Project ID]],[14]!Table7[Project ID],0))),IF(INDEX([14]!Table8[Stop B Hrs],MATCH(Table9[[#This Row],[Project ID]],[14]!Table8[Project Id],0))="","",INDEX([14]!Table8[Stop B Hrs],MATCH(Table9[[#This Row],[Project ID]],[14]!Table8[Project Id],0))))</calculatedColumnFormula>
    </tableColumn>
    <tableColumn id="52" xr3:uid="{C1FE775A-CEFC-4465-BF6B-65974286630B}" name="Closing Project: Action(s) to close" dataDxfId="761">
      <calculatedColumnFormula array="1">IFERROR(IF(Table9[[#This Row],[Stop Booking Hrs]]="","",IFERROR(SUMPRODUCT(([14]!Table11[[Timesheets]:[Supplier Rating Not Approved]])*([14]!Table11[Project]=Table9[[#This Row],[Project ID]])),"")),"")</calculatedColumnFormula>
    </tableColumn>
    <tableColumn id="51" xr3:uid="{729E95D7-0177-4767-91C4-B7A422562819}" name="RAG" dataDxfId="760" dataCellStyle="Currency"/>
    <tableColumn id="56" xr3:uid="{8D79C74B-DAB3-4F46-93F0-718EC3CE2E2D}" name="Approx. PO Burndown  (weeks)" dataDxfId="759">
      <calculatedColumnFormula>IFERROR(IF(Table9[[#This Row],[Run Rate (based on total turnover)]]&lt;0,"",Table9[[#This Row],[Contract Value - Total Turnover ]]/Table9[[#This Row],[Run Rate (based on total turnover)]]),"")</calculatedColumnFormula>
    </tableColumn>
    <tableColumn id="34" xr3:uid="{26CB986A-055E-4CDE-BF93-3F47744CD2F6}" name="Turnover vs Contract Value" dataDxfId="758">
      <calculatedColumnFormula>IFERROR(Table9[[#This Row],[Total Project Turnover]]/Table9[[#This Row],[Contract Value]],"")</calculatedColumnFormula>
    </tableColumn>
    <tableColumn id="48" xr3:uid="{A22BAB61-652A-4547-A77C-31CE742EA42C}" name="Invoice To Date vs Turnover" dataDxfId="757">
      <calculatedColumnFormula>IFERROR(Table9[[#This Row],[Invoiced To Date]]/Table9[[#This Row],[Total Project Turnover]],"")</calculatedColumnFormula>
    </tableColumn>
    <tableColumn id="49" xr3:uid="{B684C7FF-5B0F-4B26-9B55-6982FF18B80F}" name="Cash in vs Turnover" dataDxfId="756">
      <calculatedColumnFormula>IFERROR(Table9[[#This Row],[Cash in (Invoiced - (Open amount -VAT))]]/Table9[[#This Row],[Total Project Turnover]],"")</calculatedColumnFormula>
    </tableColumn>
    <tableColumn id="60" xr3:uid="{D090C525-7443-46CD-993C-E1B359658821}" name="Open Amount Overdue" dataDxfId="755" dataCellStyle="Currency">
      <calculatedColumnFormula>IFERROR(INDEX([14]Pivot!$B$3:$B$160,MATCH(Table9[[#This Row],[Project ID]],[14]Pivot!$A$3:$A$160,0)),0)</calculatedColumnFormula>
    </tableColumn>
    <tableColumn id="21" xr3:uid="{D4340F3F-3CBE-4714-B91C-35D1D3262C3C}" name=" Actual PM% to Baseline PM% delta" dataDxfId="754">
      <calculatedColumnFormula>IFERROR(INDEX([14]!Table3[PTD Delta Actual PM% to BPM%],MATCH(Table9[[#This Row],[Project ID]],[14]!Table3[Project Number],0))*0.01,"")</calculatedColumnFormula>
    </tableColumn>
    <tableColumn id="11" xr3:uid="{877B6128-D7B9-4E6A-B28C-A7587A68470C}" name="Contract Value" dataDxfId="753" dataCellStyle="Currency">
      <calculatedColumnFormula>IFERROR(IFERROR(INDEX([14]!Table7[Contract Value],MATCH(Table9[[#This Row],[Project ID]],[14]!Table7[Project ID],0)),INDEX([14]!Table8[Contract Value],MATCH(Table9[[#This Row],[Project ID]],[14]!Table8[Project Id],0))),"")</calculatedColumnFormula>
    </tableColumn>
    <tableColumn id="26" xr3:uid="{E8F1A78E-86E6-43E7-8AF4-FD11A84555D3}" name="Total Project Turnover" dataDxfId="752" dataCellStyle="Currency">
      <calculatedColumnFormula>IFERROR(IFERROR(INDEX([14]!Table7[Total],MATCH(Table9[[#This Row],[Project ID]],[14]!Table7[Project ID],0)),INDEX([14]!Table8[Total],MATCH(Table9[[#This Row],[Project ID]],[14]!Table8[Project Id],0))),"")</calculatedColumnFormula>
    </tableColumn>
    <tableColumn id="54" xr3:uid="{A646E0E1-D44A-4893-986C-1284922D1F83}" name="Contract Value - Total Turnover " dataDxfId="751" dataCellStyle="Currency">
      <calculatedColumnFormula>IFERROR(Table9[[#This Row],[Contract Value]]-Table9[[#This Row],[Total Project Turnover]],"")</calculatedColumnFormula>
    </tableColumn>
    <tableColumn id="55" xr3:uid="{63A5C738-E104-48D4-BA2C-A9EDB3DBD288}" name="Run Rate (based on total turnover)" dataDxfId="750" dataCellStyle="Currency">
      <calculatedColumnFormula>IFERROR(IFERROR(INDEX([14]!Table7[Run Rate],MATCH(Table9[[#This Row],[Project ID]],[14]!Table7[Project ID],0)),INDEX([14]!Table8[Run Rate],MATCH(Table9[[#This Row],[Project ID]],[14]!Table8[Project Id],0))),"")</calculatedColumnFormula>
    </tableColumn>
    <tableColumn id="37" xr3:uid="{0E1E6BDB-5298-4791-BB18-9DB3FD9ECE2E}" name="Total BOI Spend to Date" dataDxfId="749" dataCellStyle="Currency">
      <calculatedColumnFormula>IFERROR(IFERROR(INDEX([14]!Table7[BOI],MATCH(Table9[[#This Row],[Project ID]],[14]!Table7[Project ID],0)),INDEX([14]!Table8[BOI],MATCH(Table9[[#This Row],[Project ID]],[14]!Table8[Project Id],0))),"")</calculatedColumnFormula>
    </tableColumn>
    <tableColumn id="38" xr3:uid="{4A891EBD-5858-45C3-B0F5-2AA2DA93D148}" name="Total Committed PO _x000a_(supplier/best shore)" dataDxfId="748" dataCellStyle="Currency">
      <calculatedColumnFormula>IFERROR(IFERROR(INDEX([14]!Table7[Commited PO],MATCH(Table9[[#This Row],[Project ID]],[14]!Table7[Project ID],0)),INDEX([14]!Table8[Commited PO],MATCH(Table9[[#This Row],[Project ID]],[14]!Table8[Project Id],0))),"")</calculatedColumnFormula>
    </tableColumn>
    <tableColumn id="16" xr3:uid="{1620C993-6D0C-4B1F-A4A8-6A907B524F4C}" name="Current AA in PT3" dataDxfId="747" dataCellStyle="Currency">
      <calculatedColumnFormula>IFERROR(IFERROR(INDEX([14]!Table7[AA-GBP],MATCH(Table9[[#This Row],[Project ID]],[14]!Table7[Project ID],0)),INDEX([14]!Table8[AA-GBP],MATCH(Table9[[#This Row],[Project ID]],[14]!Table8[Project Id],0))),"")</calculatedColumnFormula>
    </tableColumn>
    <tableColumn id="24" xr3:uid="{C0A6D523-335B-4D72-8608-4A63ED8857FF}" name="Exposure (turnover - contract value)" dataDxfId="746" dataCellStyle="Currency">
      <calculatedColumnFormula>IFERROR(INDEX([14]!Table3[Exposure],MATCH(Table9[[#This Row],[Project ID]],[14]!Table3[Project Number],0)),"")</calculatedColumnFormula>
    </tableColumn>
    <tableColumn id="12" xr3:uid="{F116B9BE-6912-4379-B9D6-F4C279D6D761}" name="Invoiced To Date" dataDxfId="745" dataCellStyle="Currency">
      <calculatedColumnFormula>IFERROR(IFERROR(INDEX([14]!Table7[Invoiced To Date],MATCH(Table9[[#This Row],[Project ID]],[14]!Table7[Project ID],0)),INDEX([14]!Table8[Invoice To Date],MATCH(Table9[[#This Row],[Project ID]],[14]!Table8[Project Id],0))),"")</calculatedColumnFormula>
    </tableColumn>
    <tableColumn id="15" xr3:uid="{25C1C92A-AE9C-4FC3-AA90-1D5791C5A1E3}" name="DSO" dataDxfId="744">
      <calculatedColumnFormula>IFERROR(IFERROR(INDEX([14]!Table7[DSO],MATCH(Table9[[#This Row],[Project ID]],[14]!Table7[Project ID],0)),INDEX([14]!Table8[DSO],MATCH(Table9[[#This Row],[Project ID]],[14]!Table8[Project Id],0))),"")</calculatedColumnFormula>
    </tableColumn>
    <tableColumn id="13" xr3:uid="{3DED0D61-C895-4EA8-8B74-5C5E2976B0C2}" name="Unbilled (WIP)" dataDxfId="743" dataCellStyle="Currency">
      <calculatedColumnFormula>IFERROR(IFERROR(INDEX([14]!Table7[WIP],MATCH(Table9[[#This Row],[Project ID]],[14]!Table7[Project ID],0)),INDEX([14]!Table8[WIP],MATCH(Table9[[#This Row],[Project ID]],[14]!Table8[Project Id],0))),"")</calculatedColumnFormula>
    </tableColumn>
    <tableColumn id="35" xr3:uid="{05AECBDA-516E-4731-A9F9-778CD7308BAB}" name="WIP / Run rate " dataDxfId="742">
      <calculatedColumnFormula>IFERROR(Table9[[#This Row],[Unbilled (WIP)]]/Table9[[#This Row],[Run Rate (based on total turnover)]],0)</calculatedColumnFormula>
    </tableColumn>
    <tableColumn id="28" xr3:uid="{E604B131-E9DF-47CA-B79C-96C51F86190D}" name="WIP / Run rate &gt;1.3" dataDxfId="741" dataCellStyle="Currency">
      <calculatedColumnFormula>IF(Table9[[#This Row],[WIP / Run rate ]]&gt;130%,"YES","NO")</calculatedColumnFormula>
    </tableColumn>
    <tableColumn id="41" xr3:uid="{F022074C-9BA1-4FB4-8235-D9865C3C497E}" name="WIP + Remaining Committed PO for BOI " dataDxfId="740" dataCellStyle="Currency">
      <calculatedColumnFormula>IFERROR(Table9[[#This Row],[Unbilled (WIP)]]+(Table9[[#This Row],[Total Committed PO 
(supplier/best shore)]]-Table9[[#This Row],[Total BOI Spend to Date]]),"")</calculatedColumnFormula>
    </tableColumn>
    <tableColumn id="40" xr3:uid="{8CDF4EB3-2A09-4BD5-B9FC-FA19A0C73944}" name="Total Open Amount " dataDxfId="739" dataCellStyle="Currency">
      <calculatedColumnFormula>IFERROR(IFERROR(INDEX([14]!Table7[Open Amount],MATCH(Table9[[#This Row],[Project ID]],[14]!Table7[Project ID],0)),INDEX([14]!Table8[Open Item],MATCH(Table9[[#This Row],[Project ID]],[14]!Table8[Project Id],0))),"")</calculatedColumnFormula>
    </tableColumn>
    <tableColumn id="50" xr3:uid="{B925D0D3-9330-420E-9452-64F27F1CD1DB}" name="Cash in (Invoiced - (Open amount -VAT))" dataDxfId="738" dataCellStyle="Currency">
      <calculatedColumnFormula>Table9[[#This Row],[Invoiced To Date]]-(Table9[[#This Row],[Total Open Amount ]]/1.2)</calculatedColumnFormula>
    </tableColumn>
    <tableColumn id="29" xr3:uid="{4D24AB2F-45DA-4D5F-8E08-17E996FBB4E2}" name="Debt_x000a_&lt;=30 Days" dataDxfId="737" dataCellStyle="Currency">
      <calculatedColumnFormula>IFERROR(INDEX([14]!Table2[Aged Debt &lt;= 30],MATCH(Table9[[#This Row],[Project ID]],[14]!Table2[Project Id],0)),"")</calculatedColumnFormula>
    </tableColumn>
    <tableColumn id="30" xr3:uid="{21FA8EEB-5160-4253-AE57-1E10A4C8BFD7}" name="Debt 31 - 60 Days" dataDxfId="736" dataCellStyle="Currency">
      <calculatedColumnFormula>IFERROR(INDEX([14]!Table2[Aged Debt 31 - 60],MATCH(Table9[[#This Row],[Project ID]],[14]!Table2[Project Id],0)),"")</calculatedColumnFormula>
    </tableColumn>
    <tableColumn id="31" xr3:uid="{A1BB4C76-EE54-4954-902D-F8BAC7D7E9E9}" name="Debt 61 - 90 Days" dataDxfId="735" dataCellStyle="Currency">
      <calculatedColumnFormula>IFERROR(INDEX([14]!Table2[Aged Debt 61 - 90],MATCH(Table9[[#This Row],[Project ID]],[14]!Table2[Project Id],0)),"")</calculatedColumnFormula>
    </tableColumn>
    <tableColumn id="32" xr3:uid="{986764D2-DBE1-4E97-9F4B-428517A81646}" name="Debt &gt;= 90 Days" dataDxfId="734" dataCellStyle="Currency">
      <calculatedColumnFormula>IFERROR(INDEX([14]!Table2[Aged Debt &gt;= 90],MATCH(Table9[[#This Row],[Project ID]],[14]!Table2[Project Id],0)),"")</calculatedColumnFormula>
    </tableColumn>
    <tableColumn id="57" xr3:uid="{F1178867-1A7A-409E-BF90-A7CB98C9CF8C}" name="Open Amount Overdue2" dataDxfId="733" dataCellStyle="Currency">
      <calculatedColumnFormula>IFERROR(INDEX([14]Pivot!$B$3:$B$160,MATCH(Table9[[#This Row],[Project ID]],[14]Pivot!$A$3:$A$160,0)),0)</calculatedColumnFormula>
    </tableColumn>
    <tableColumn id="19" xr3:uid="{2B6B2625-5BEB-4D41-B7EB-3E1027AEBE11}" name="Baseline Project Margin" dataDxfId="732">
      <calculatedColumnFormula>IFERROR(INDEX([14]!Table3[Baseline Project Margin %],MATCH(Table9[[#This Row],[Project ID]],[14]!Table3[Project Number],0))*0.01,"")</calculatedColumnFormula>
    </tableColumn>
    <tableColumn id="20" xr3:uid="{51BF619A-B7A5-4A7C-9421-BD22EDBE4354}" name="Project To Date (PTD) PM" dataDxfId="731">
      <calculatedColumnFormula>IFERROR(INDEX([14]!Table3[PTD PM%],MATCH(Table9[[#This Row],[Project ID]],[14]!Table3[Project Number],0))*0.01,"")</calculatedColumnFormula>
    </tableColumn>
    <tableColumn id="22" xr3:uid="{E7DBFE1E-C836-4811-83CC-ABD64EF49ACD}" name="Year to Date (YTD) PM" dataDxfId="730">
      <calculatedColumnFormula>IFERROR(INDEX([14]!Table3[YTD PM%],MATCH(Table9[[#This Row],[Project ID]],[14]!Table3[Project Number],0))*0.01,"")</calculatedColumnFormula>
    </tableColumn>
    <tableColumn id="23" xr3:uid="{47C08D81-85A5-407F-A593-28A5350E3422}" name="YTD Delta Actual PM% to BPM%" dataDxfId="729">
      <calculatedColumnFormula>INDEX([14]!Table3[YTD Delta Actual PM% to BPM%],MATCH(Table9[[#This Row],[Project ID]],[14]!Table3[Project Number],0))*0.01</calculatedColumnFormula>
    </tableColumn>
    <tableColumn id="17" xr3:uid="{14011DDF-45CC-4BFC-8D9C-BD28D3C6063C}" name="Forecast PM at Completion (Manual input from PTT)" dataDxfId="728"/>
    <tableColumn id="25" xr3:uid="{591EACDC-2854-478B-BCBE-B8339501F055}" name="Average Sale Rate" dataDxfId="727" dataCellStyle="Currency">
      <calculatedColumnFormula>IFERROR(IFERROR(INDEX([14]!Table7[Average Sale Rate],MATCH(Table9[[#This Row],[Project ID]],[14]!Table7[Project ID],0)),INDEX([14]!Table8[Average Sale Rate],MATCH(Table9[[#This Row],[Project ID]],[14]!Table8[Project Id],0))),"")</calculatedColumnFormula>
    </tableColumn>
    <tableColumn id="33" xr3:uid="{6434A48E-2103-425C-B147-1068D922D7B2}" name="CSat score for last quarter (Manual input from PTT)" dataDxfId="726" dataCellStyle="Currency"/>
    <tableColumn id="36" xr3:uid="{017A06FA-1259-4BCD-BCFB-7C6108734D32}" name="Comments and Actions" dataDxfId="725" dataCellStyle="Currency"/>
    <tableColumn id="44" xr3:uid="{777D58D0-31D3-443D-840F-029950B6EDE2}" name="Judged income adjustment at completion " dataDxfId="724" dataCellStyle="Currency"/>
    <tableColumn id="46" xr3:uid="{5D15DAC8-B306-4732-8E3E-810E50999540}" name="Profit to take now" dataDxfId="723" dataCellStyle="Currency"/>
    <tableColumn id="45" xr3:uid="{25104312-ACAE-42D0-AC99-0D3F5D8A91D7}" name="Provision required now" dataDxfId="722" dataCellStyle="Currency"/>
    <tableColumn id="27" xr3:uid="{3FA03588-AB19-4ABC-8133-989E7F54B4C7}" name="Fully Traded" dataDxfId="721" dataCellStyle="Currency">
      <calculatedColumnFormula>IFERROR(IFERROR(INDEX([14]!Table7[Fully Traded],MATCH(Table9[[#This Row],[Project ID]],[14]!Table7[Project ID],0)),INDEX([14]!Table8[Fully Traded],MATCH(Table9[[#This Row],[Project ID]],[14]!Table8[Project Id],0))),"")</calculatedColumnFormula>
    </tableColumn>
    <tableColumn id="47" xr3:uid="{B33990D4-FA4B-4DF0-950B-7B22935E174B}" name="Last Months Comments and Actions" dataDxfId="720" dataCellStyle="Currency"/>
  </tableColumns>
  <tableStyleInfo name="TableStyleMedium1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CB1CBDD-E60A-447C-9C12-9BF2859F486A}" name="Table912" displayName="Table912" ref="B1:BC187" totalsRowShown="0" headerRowDxfId="703" headerRowBorderDxfId="702">
  <autoFilter ref="B1:BC187" xr:uid="{44F21900-4BE9-4F25-A262-1DBAF6A598BF}"/>
  <tableColumns count="54">
    <tableColumn id="1" xr3:uid="{2D8C6F4B-DF51-466D-80F8-873D40C83C0F}" name="WIP No" dataDxfId="701"/>
    <tableColumn id="14" xr3:uid="{4FEAA500-C3BF-4A28-B28F-7E28B7925E4F}" name="Date Created" dataDxfId="700"/>
    <tableColumn id="2" xr3:uid="{3988C2BC-CC37-4733-A1D7-0FCB31446908}" name="Project ID" dataDxfId="699">
      <calculatedColumnFormula>IF('[15]Project MBU Margin'!A2="","",'[15]Project MBU Margin'!A2)</calculatedColumnFormula>
    </tableColumn>
    <tableColumn id="3" xr3:uid="{7CFEF252-7760-4BBA-90F3-E8A4ECCA3660}" name="Project Description" dataDxfId="698">
      <calculatedColumnFormula>IFERROR(IFERROR(INDEX([15]!Table7[Project Description],MATCH(Table912[[#This Row],[Project ID]],[15]!Table7[Project ID],0)),INDEX([15]!Table8[Project Description],MATCH(Table912[[#This Row],[Project ID]],[15]!Table8[Project Id],0))),"")</calculatedColumnFormula>
    </tableColumn>
    <tableColumn id="4" xr3:uid="{8A92DF08-0CDE-4B92-9350-C21AA636D180}" name="Project Manager" dataDxfId="697">
      <calculatedColumnFormula>IFERROR(INDEX([15]!Table3[Project Manager],MATCH(Table912[[#This Row],[Project ID]],[15]!Table3[Project Number],0)),"")</calculatedColumnFormula>
    </tableColumn>
    <tableColumn id="18" xr3:uid="{BA3579BA-718C-44A2-A70A-73FAA14AD131}" name="Agency (1=yes, 0=no)" dataDxfId="696">
      <calculatedColumnFormula>IFERROR(IF(OR(Table912[[#This Row],[Department Id]]="JD",Table912[[#This Row],[Department Id]]="JE",Table912[[#This Row],[Department Id]]="JM"),1,0),"")</calculatedColumnFormula>
    </tableColumn>
    <tableColumn id="6" xr3:uid="{D2CF28A9-103A-43A4-AC60-F57A61B57DAD}" name="Department Id" dataDxfId="695">
      <calculatedColumnFormula>IFERROR(INDEX([15]!Table3[DepartmentId],MATCH(Table912[[#This Row],[Project ID]],[15]!Table3[Project Number],0)),"")</calculatedColumnFormula>
    </tableColumn>
    <tableColumn id="5" xr3:uid="{275E02DF-0D70-4E9B-8728-3B7C422AE221}" name="Client" dataDxfId="694">
      <calculatedColumnFormula>IFERROR(INDEX([15]!Table3[Client],MATCH(Table912[[#This Row],[Project ID]],[15]!Table3[Project Number],0)),"")</calculatedColumnFormula>
    </tableColumn>
    <tableColumn id="7" xr3:uid="{31E0151F-0605-460C-B2B3-4675D112F73C}" name="CBU" dataDxfId="693">
      <calculatedColumnFormula>IFERROR(INDEX([15]!Table3[CBU],MATCH(Table912[[#This Row],[Project ID]],[15]!Table3[Project Number],0)),"")</calculatedColumnFormula>
    </tableColumn>
    <tableColumn id="8" xr3:uid="{84D165D1-AE2D-4839-B890-892200A6FD1E}" name="Complexity" dataDxfId="692">
      <calculatedColumnFormula>IFERROR(INDEX([15]!Table7[Complexity],MATCH(Table912[[#This Row],[Project ID]],[15]!Table7[Project ID],0)),INDEX([15]!Table8[Complexity],MATCH(Table912[[#This Row],[Project ID]],[15]!Table8[Project Id],0)))</calculatedColumnFormula>
    </tableColumn>
    <tableColumn id="9" xr3:uid="{0810435D-A8D4-43A9-A76A-2BEA227E3A76}" name="Type" dataDxfId="691">
      <calculatedColumnFormula>IFERROR(INDEX([15]!Table3[Project Type],MATCH(Table912[[#This Row],[Project ID]],[15]!Table3[Project Number],0)),"")</calculatedColumnFormula>
    </tableColumn>
    <tableColumn id="10" xr3:uid="{BE7227DD-D3A9-4B89-BA08-E0A2D1A3BD43}" name="Stop Booking Hrs" dataDxfId="690">
      <calculatedColumnFormula>IFERROR(IF(INDEX([15]!Table7[Stop B Hrs],MATCH(Table912[[#This Row],[Project ID]],[15]!Table7[Project ID],0))="","",INDEX([15]!Table7[Stop B Hrs],MATCH(Table912[[#This Row],[Project ID]],[15]!Table7[Project ID],0))),IF(INDEX([15]!Table8[Stop B Hrs],MATCH(Table912[[#This Row],[Project ID]],[15]!Table8[Project Id],0))="","",INDEX([15]!Table8[Stop B Hrs],MATCH(Table912[[#This Row],[Project ID]],[15]!Table8[Project Id],0))))</calculatedColumnFormula>
    </tableColumn>
    <tableColumn id="52" xr3:uid="{0DD30EA9-3940-43FD-BF96-DA6929C71261}" name="Closing Project: Action(s) to close" dataDxfId="689">
      <calculatedColumnFormula array="1">IFERROR(IF(Table912[[#This Row],[Stop Booking Hrs]]="","",IFERROR(SUMPRODUCT(([15]!Table11[[Timesheets]:[Supplier Rating Not Approved]])*([15]!Table11[Project]=Table912[[#This Row],[Project ID]])),"")),"")</calculatedColumnFormula>
    </tableColumn>
    <tableColumn id="51" xr3:uid="{39EEB314-091B-4945-8542-CC35077A8777}" name="RAG" dataDxfId="688" dataCellStyle="Currency"/>
    <tableColumn id="56" xr3:uid="{CE5501B6-CF13-4FFD-97F2-1E506E200B1F}" name="Approx. PO Burndown  (weeks)" dataDxfId="687">
      <calculatedColumnFormula>IFERROR(IF(Table912[[#This Row],[Run Rate (based on total turnover)]]&lt;0,"",Table912[[#This Row],[Contract Value - Total Turnover ]]/Table912[[#This Row],[Run Rate (based on total turnover)]]),"")</calculatedColumnFormula>
    </tableColumn>
    <tableColumn id="34" xr3:uid="{EE5E971E-EAEF-4226-8E0A-6F42248723F1}" name="Turnover vs Contract Value" dataDxfId="686">
      <calculatedColumnFormula>IFERROR(Table912[[#This Row],[Total Project Turnover]]/Table912[[#This Row],[Contract Value]],"")</calculatedColumnFormula>
    </tableColumn>
    <tableColumn id="48" xr3:uid="{CD743385-0348-44DD-8FA5-EB29921E1B90}" name="Invoice To Date vs Turnover" dataDxfId="685">
      <calculatedColumnFormula>IFERROR(Table912[[#This Row],[Invoiced To Date]]/Table912[[#This Row],[Total Project Turnover]],"")</calculatedColumnFormula>
    </tableColumn>
    <tableColumn id="49" xr3:uid="{6FC90104-CC35-469F-ADFC-D28254513B7F}" name="Cash in vs Turnover" dataDxfId="684">
      <calculatedColumnFormula>IFERROR(Table912[[#This Row],[Cash in (Invoiced - (Open amount -VAT))]]/Table912[[#This Row],[Total Project Turnover]],"")</calculatedColumnFormula>
    </tableColumn>
    <tableColumn id="60" xr3:uid="{A015AEEC-8257-4B14-B1AE-1D1CCE468E00}" name="Open Amount Overdue" dataDxfId="683" dataCellStyle="Currency">
      <calculatedColumnFormula>IFERROR(INDEX([15]Pivot!$B$3:$B$160,MATCH(Table912[[#This Row],[Project ID]],[15]Pivot!$A$3:$A$160,0)),0)</calculatedColumnFormula>
    </tableColumn>
    <tableColumn id="21" xr3:uid="{E6275B09-E25B-48FD-8DB2-7507485E7E3C}" name=" Actual PM% to Baseline PM% delta" dataDxfId="682">
      <calculatedColumnFormula>IFERROR(INDEX([15]!Table3[PTD Delta Actual PM% to BPM%],MATCH(Table912[[#This Row],[Project ID]],[15]!Table3[Project Number],0))*0.01,"")</calculatedColumnFormula>
    </tableColumn>
    <tableColumn id="11" xr3:uid="{CF9287DE-CBBF-48F4-8D2C-409A213CBA7C}" name="Contract Value" dataDxfId="681" dataCellStyle="Currency">
      <calculatedColumnFormula>IFERROR(IFERROR(INDEX([15]!Table7[Contract Value],MATCH(Table912[[#This Row],[Project ID]],[15]!Table7[Project ID],0)),INDEX([15]!Table8[Contract Value],MATCH(Table912[[#This Row],[Project ID]],[15]!Table8[Project Id],0))),"")</calculatedColumnFormula>
    </tableColumn>
    <tableColumn id="26" xr3:uid="{4738B588-8A00-4E50-9872-AAC9A4760DE0}" name="Total Project Turnover" dataDxfId="680" dataCellStyle="Currency">
      <calculatedColumnFormula>IFERROR(IFERROR(INDEX([15]!Table7[Total],MATCH(Table912[[#This Row],[Project ID]],[15]!Table7[Project ID],0)),INDEX([15]!Table8[Total],MATCH(Table912[[#This Row],[Project ID]],[15]!Table8[Project Id],0))),"")</calculatedColumnFormula>
    </tableColumn>
    <tableColumn id="54" xr3:uid="{084B5ED8-4121-4A45-B180-4AA7C7857DA6}" name="Contract Value - Total Turnover " dataDxfId="679" dataCellStyle="Currency">
      <calculatedColumnFormula>IFERROR(Table912[[#This Row],[Contract Value]]-Table912[[#This Row],[Total Project Turnover]],"")</calculatedColumnFormula>
    </tableColumn>
    <tableColumn id="55" xr3:uid="{D6EAA9B4-088D-4C9F-95F9-D3C3989FF6BE}" name="Run Rate (based on total turnover)" dataDxfId="678" dataCellStyle="Currency">
      <calculatedColumnFormula>IFERROR(IFERROR(INDEX([15]!Table7[Run Rate],MATCH(Table912[[#This Row],[Project ID]],[15]!Table7[Project ID],0)),INDEX([15]!Table8[Run Rate],MATCH(Table912[[#This Row],[Project ID]],[15]!Table8[Project Id],0))),"")</calculatedColumnFormula>
    </tableColumn>
    <tableColumn id="37" xr3:uid="{0848ED18-B0C0-4287-9A22-1BBBEA389C3F}" name="Total BOI Spend to Date" dataDxfId="677" dataCellStyle="Currency">
      <calculatedColumnFormula>IFERROR(IFERROR(INDEX([15]!Table7[BOI],MATCH(Table912[[#This Row],[Project ID]],[15]!Table7[Project ID],0)),INDEX([15]!Table8[BOI],MATCH(Table912[[#This Row],[Project ID]],[15]!Table8[Project Id],0))),"")</calculatedColumnFormula>
    </tableColumn>
    <tableColumn id="38" xr3:uid="{46C61449-F5E6-4BFB-8561-7DB7C6699701}" name="Total Committed PO _x000a_(supplier/best shore)" dataDxfId="676" dataCellStyle="Currency">
      <calculatedColumnFormula>IFERROR(IFERROR(INDEX([15]!Table7[Commited PO],MATCH(Table912[[#This Row],[Project ID]],[15]!Table7[Project ID],0)),INDEX([15]!Table8[Commited PO],MATCH(Table912[[#This Row],[Project ID]],[15]!Table8[Project Id],0))),"")</calculatedColumnFormula>
    </tableColumn>
    <tableColumn id="16" xr3:uid="{BC364617-0972-4D80-A592-31DCE842666E}" name="Current AA in PT3" dataDxfId="675" dataCellStyle="Currency">
      <calculatedColumnFormula>IFERROR(IFERROR(INDEX([15]!Table7[AA-GBP],MATCH(Table912[[#This Row],[Project ID]],[15]!Table7[Project ID],0)),INDEX([15]!Table8[AA-GBP],MATCH(Table912[[#This Row],[Project ID]],[15]!Table8[Project Id],0))),"")</calculatedColumnFormula>
    </tableColumn>
    <tableColumn id="24" xr3:uid="{DC14A465-52AC-42A0-AB5C-E1216D619930}" name="Exposure (turnover - contract value)" dataDxfId="674" dataCellStyle="Currency">
      <calculatedColumnFormula>IFERROR(INDEX([15]!Table3[Exposure],MATCH(Table912[[#This Row],[Project ID]],[15]!Table3[Project Number],0)),"")</calculatedColumnFormula>
    </tableColumn>
    <tableColumn id="12" xr3:uid="{4D1A3A14-3453-4F29-8568-56E446091988}" name="Invoiced To Date" dataDxfId="673" dataCellStyle="Currency">
      <calculatedColumnFormula>IFERROR(IFERROR(INDEX([15]!Table7[Invoiced To Date],MATCH(Table912[[#This Row],[Project ID]],[15]!Table7[Project ID],0)),INDEX([15]!Table8[Invoice To Date],MATCH(Table912[[#This Row],[Project ID]],[15]!Table8[Project Id],0))),"")</calculatedColumnFormula>
    </tableColumn>
    <tableColumn id="15" xr3:uid="{D18B3F69-125F-4C4C-A259-6F980E2757B0}" name="DSO" dataDxfId="672">
      <calculatedColumnFormula>IFERROR(IFERROR(INDEX([15]!Table7[DSO],MATCH(Table912[[#This Row],[Project ID]],[15]!Table7[Project ID],0)),INDEX([15]!Table8[DSO],MATCH(Table912[[#This Row],[Project ID]],[15]!Table8[Project Id],0))),"")</calculatedColumnFormula>
    </tableColumn>
    <tableColumn id="13" xr3:uid="{B5B99CF3-F3F9-45BD-BCA6-840647A6EDEA}" name="Unbilled (WIP)" dataDxfId="671" dataCellStyle="Currency">
      <calculatedColumnFormula>IFERROR(IFERROR(INDEX([15]!Table7[WIP],MATCH(Table912[[#This Row],[Project ID]],[15]!Table7[Project ID],0)),INDEX([15]!Table8[WIP],MATCH(Table912[[#This Row],[Project ID]],[15]!Table8[Project Id],0))),"")</calculatedColumnFormula>
    </tableColumn>
    <tableColumn id="35" xr3:uid="{00253150-F115-4C4D-B6B5-CFB859FCD4FF}" name="WIP / Run rate " dataDxfId="670">
      <calculatedColumnFormula>IFERROR(Table912[[#This Row],[Unbilled (WIP)]]/Table912[[#This Row],[Run Rate (based on total turnover)]],0)</calculatedColumnFormula>
    </tableColumn>
    <tableColumn id="28" xr3:uid="{A2EBB33E-82CB-4233-AF14-13466BB54EDC}" name="WIP / Run rate &gt;1.3" dataDxfId="669" dataCellStyle="Currency">
      <calculatedColumnFormula>IF(Table912[[#This Row],[WIP / Run rate ]]&gt;130%,"YES","NO")</calculatedColumnFormula>
    </tableColumn>
    <tableColumn id="41" xr3:uid="{3F7D1993-23F2-4500-ABBD-64E01BA59D59}" name="WIP + Remaining Committed PO for BOI " dataDxfId="668" dataCellStyle="Currency">
      <calculatedColumnFormula>IFERROR(Table912[[#This Row],[Unbilled (WIP)]]+(Table912[[#This Row],[Total Committed PO 
(supplier/best shore)]]-Table912[[#This Row],[Total BOI Spend to Date]]),"")</calculatedColumnFormula>
    </tableColumn>
    <tableColumn id="40" xr3:uid="{EE3FECED-3AF0-43F2-B878-0B8FECAFA02C}" name="Total Open Amount " dataDxfId="667" dataCellStyle="Currency">
      <calculatedColumnFormula>IFERROR(IFERROR(INDEX([15]!Table7[Open Amount],MATCH(Table912[[#This Row],[Project ID]],[15]!Table7[Project ID],0)),INDEX([15]!Table8[Open Item],MATCH(Table912[[#This Row],[Project ID]],[15]!Table8[Project Id],0))),"")</calculatedColumnFormula>
    </tableColumn>
    <tableColumn id="50" xr3:uid="{C5A824E4-1FE3-4150-9C31-112B9CC5E95A}" name="Cash in (Invoiced - (Open amount -VAT))" dataDxfId="666" dataCellStyle="Currency">
      <calculatedColumnFormula>Table912[[#This Row],[Invoiced To Date]]-(Table912[[#This Row],[Total Open Amount ]]/1.2)</calculatedColumnFormula>
    </tableColumn>
    <tableColumn id="29" xr3:uid="{29100456-21D3-4059-8EDC-0AA1599B1EEA}" name="Debt_x000a_&lt;=30 Days" dataDxfId="665" dataCellStyle="Currency">
      <calculatedColumnFormula>IFERROR(INDEX([15]!Table2[Aged Debt &lt;= 30],MATCH(Table912[[#This Row],[Project ID]],[15]!Table2[Project Id],0)),"")</calculatedColumnFormula>
    </tableColumn>
    <tableColumn id="30" xr3:uid="{50BC93D7-0F39-4739-8C15-9DED778F6134}" name="Debt 31 - 60 Days" dataDxfId="664" dataCellStyle="Currency">
      <calculatedColumnFormula>IFERROR(INDEX([15]!Table2[Aged Debt 31 - 60],MATCH(Table912[[#This Row],[Project ID]],[15]!Table2[Project Id],0)),"")</calculatedColumnFormula>
    </tableColumn>
    <tableColumn id="31" xr3:uid="{CD2B49D6-0BD9-4A26-AE96-A36AE4DF4EF0}" name="Debt 61 - 90 Days" dataDxfId="663" dataCellStyle="Currency">
      <calculatedColumnFormula>IFERROR(INDEX([15]!Table2[Aged Debt 61 - 90],MATCH(Table912[[#This Row],[Project ID]],[15]!Table2[Project Id],0)),"")</calculatedColumnFormula>
    </tableColumn>
    <tableColumn id="32" xr3:uid="{7D7073DD-6247-4B19-9C6B-A401189A22A2}" name="Debt &gt;= 90 Days" dataDxfId="662" dataCellStyle="Currency">
      <calculatedColumnFormula>IFERROR(INDEX([15]!Table2[Aged Debt &gt;= 90],MATCH(Table912[[#This Row],[Project ID]],[15]!Table2[Project Id],0)),"")</calculatedColumnFormula>
    </tableColumn>
    <tableColumn id="57" xr3:uid="{6179E4BA-635F-445E-B940-C4933B94B5F8}" name="Open Amount Overdue2" dataDxfId="661" dataCellStyle="Currency">
      <calculatedColumnFormula>IFERROR(INDEX([15]Pivot!$B$3:$B$160,MATCH(Table912[[#This Row],[Project ID]],[15]Pivot!$A$3:$A$160,0)),0)</calculatedColumnFormula>
    </tableColumn>
    <tableColumn id="19" xr3:uid="{AE1FB0BD-FA4C-4D3B-8FA2-B8ECA9E47391}" name="Baseline Project Margin" dataDxfId="660">
      <calculatedColumnFormula>IFERROR(INDEX([15]!Table3[Baseline Project Margin %],MATCH(Table912[[#This Row],[Project ID]],[15]!Table3[Project Number],0))*0.01,"")</calculatedColumnFormula>
    </tableColumn>
    <tableColumn id="20" xr3:uid="{EEAB8F8C-A7CD-47C6-87A3-563A571A9901}" name="Project To Date (PTD) PM" dataDxfId="659">
      <calculatedColumnFormula>IFERROR(INDEX([15]!Table3[PTD PM%],MATCH(Table912[[#This Row],[Project ID]],[15]!Table3[Project Number],0))*0.01,"")</calculatedColumnFormula>
    </tableColumn>
    <tableColumn id="22" xr3:uid="{7D6BAFC2-21F0-4ECE-89E9-E35A592841BA}" name="Year to Date (YTD) PM" dataDxfId="658">
      <calculatedColumnFormula>IFERROR(INDEX([15]!Table3[YTD PM%],MATCH(Table912[[#This Row],[Project ID]],[15]!Table3[Project Number],0))*0.01,"")</calculatedColumnFormula>
    </tableColumn>
    <tableColumn id="23" xr3:uid="{B97DC61A-038C-4EFA-A396-7BCCD3937783}" name="YTD Delta Actual PM% to BPM%" dataDxfId="657">
      <calculatedColumnFormula>INDEX([15]!Table3[YTD Delta Actual PM% to BPM%],MATCH(Table912[[#This Row],[Project ID]],[15]!Table3[Project Number],0))*0.01</calculatedColumnFormula>
    </tableColumn>
    <tableColumn id="17" xr3:uid="{A01D0E53-974A-4BB7-9E04-D3DB469FC246}" name="Forecast PM at Completion (Manual input from PTT)" dataDxfId="656"/>
    <tableColumn id="25" xr3:uid="{0275CF59-728C-4BB2-AAA0-0A34D9CCA464}" name="Average Sale Rate" dataDxfId="655" dataCellStyle="Currency">
      <calculatedColumnFormula>IFERROR(IFERROR(INDEX([15]!Table7[Average Sale Rate],MATCH(Table912[[#This Row],[Project ID]],[15]!Table7[Project ID],0)),INDEX([15]!Table8[Average Sale Rate],MATCH(Table912[[#This Row],[Project ID]],[15]!Table8[Project Id],0))),"")</calculatedColumnFormula>
    </tableColumn>
    <tableColumn id="33" xr3:uid="{211B75B3-0519-4D8A-8806-E2B24626840A}" name="CSat score for last quarter (Manual input from PTT)" dataDxfId="654" dataCellStyle="Currency"/>
    <tableColumn id="36" xr3:uid="{6EF255F2-5E9B-4ED3-8430-9C50F289BD4A}" name="Comments and Actions" dataDxfId="653" dataCellStyle="Currency"/>
    <tableColumn id="44" xr3:uid="{7C3A2974-4756-4FAF-9A31-5C7553484D4B}" name="Judged income adjustment at completion " dataDxfId="652" dataCellStyle="Currency"/>
    <tableColumn id="46" xr3:uid="{7853F154-7439-41DF-9D4E-E96F63FE7BE5}" name="Profit to take now" dataDxfId="651" dataCellStyle="Currency"/>
    <tableColumn id="45" xr3:uid="{6547D659-C091-4786-AFE0-0C4E0617B3D2}" name="Provision required now" dataDxfId="650" dataCellStyle="Currency"/>
    <tableColumn id="27" xr3:uid="{180A84E6-AA6D-48D9-8932-FA273B9470FC}" name="Fully Traded" dataDxfId="649" dataCellStyle="Currency">
      <calculatedColumnFormula>IFERROR(IFERROR(INDEX([15]!Table7[Fully Traded],MATCH(Table912[[#This Row],[Project ID]],[15]!Table7[Project ID],0)),INDEX([15]!Table8[Fully Traded],MATCH(Table912[[#This Row],[Project ID]],[15]!Table8[Project Id],0))),"")</calculatedColumnFormula>
    </tableColumn>
    <tableColumn id="47" xr3:uid="{0EED0F5F-747F-4403-AA4A-F0B6B3F180D2}" name="Last Months Comments and Actions" dataDxfId="648" dataCellStyle="Currency"/>
  </tableColumns>
  <tableStyleInfo name="TableStyleMedium1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B0F4EE1-9DF3-4005-BE46-EAF5E13CC7FE}" name="Table910" displayName="Table910" ref="B1:BC191" totalsRowShown="0" headerRowDxfId="631" headerRowBorderDxfId="630">
  <autoFilter ref="B1:BC191" xr:uid="{44F21900-4BE9-4F25-A262-1DBAF6A598BF}"/>
  <tableColumns count="54">
    <tableColumn id="1" xr3:uid="{9DD7473A-3E7F-42BF-9C53-9D5D52B5C53E}" name="WIP No" dataDxfId="629"/>
    <tableColumn id="14" xr3:uid="{DB2D6790-5AC3-4903-A8BA-43C4993FCC0E}" name="Date Created" dataDxfId="628"/>
    <tableColumn id="2" xr3:uid="{765DD56B-0694-4323-A782-9F32584AAAF4}" name="Project ID" dataDxfId="627">
      <calculatedColumnFormula>IF('[16]Project MBU Margin'!A2="","",'[16]Project MBU Margin'!A2)</calculatedColumnFormula>
    </tableColumn>
    <tableColumn id="3" xr3:uid="{5B8F73D7-76C1-41E5-8E5E-A51ED5B9DC2D}" name="Project Description" dataDxfId="626">
      <calculatedColumnFormula>IFERROR(IFERROR(INDEX([16]!Table7[Project Description],MATCH(Table910[[#This Row],[Project ID]],[16]!Table7[Project ID],0)),INDEX([16]!Table8[Project Description],MATCH(Table910[[#This Row],[Project ID]],[16]!Table8[Project Id],0))),"")</calculatedColumnFormula>
    </tableColumn>
    <tableColumn id="4" xr3:uid="{D1ED8C3C-D209-43F5-B8F8-927438F794B3}" name="Project Manager" dataDxfId="625">
      <calculatedColumnFormula>IFERROR(INDEX([16]!Table3[Project Manager],MATCH(Table910[[#This Row],[Project ID]],[16]!Table3[Project Number],0)),"")</calculatedColumnFormula>
    </tableColumn>
    <tableColumn id="18" xr3:uid="{2DEB2218-10D4-4F0F-B46D-C4FB944744F8}" name="Agency (1=yes, 0=no)" dataDxfId="624">
      <calculatedColumnFormula>IFERROR(IF(OR(Table910[[#This Row],[Department Id]]="JD",Table910[[#This Row],[Department Id]]="JE",Table910[[#This Row],[Department Id]]="JM"),1,0),"")</calculatedColumnFormula>
    </tableColumn>
    <tableColumn id="6" xr3:uid="{C3908DF0-30D7-4E09-90EB-1D357316B1BC}" name="Department Id" dataDxfId="623">
      <calculatedColumnFormula>IFERROR(INDEX([16]!Table3[DepartmentId],MATCH(Table910[[#This Row],[Project ID]],[16]!Table3[Project Number],0)),"")</calculatedColumnFormula>
    </tableColumn>
    <tableColumn id="5" xr3:uid="{31F15F55-B2E8-41F4-97E4-040D11811EF5}" name="Client" dataDxfId="622">
      <calculatedColumnFormula>IFERROR(INDEX([16]!Table3[Client],MATCH(Table910[[#This Row],[Project ID]],[16]!Table3[Project Number],0)),"")</calculatedColumnFormula>
    </tableColumn>
    <tableColumn id="7" xr3:uid="{0F66884A-F1A9-4D9F-847F-FD6B76C93690}" name="CBU" dataDxfId="621">
      <calculatedColumnFormula>IFERROR(INDEX([16]!Table3[CBU],MATCH(Table910[[#This Row],[Project ID]],[16]!Table3[Project Number],0)),"")</calculatedColumnFormula>
    </tableColumn>
    <tableColumn id="8" xr3:uid="{D356AA05-200B-44B5-9C30-E4F343F4DD67}" name="Complexity" dataDxfId="620">
      <calculatedColumnFormula>IFERROR(INDEX([16]!Table7[Complexity],MATCH(Table910[[#This Row],[Project ID]],[16]!Table7[Project ID],0)),INDEX([16]!Table8[Complexity],MATCH(Table910[[#This Row],[Project ID]],[16]!Table8[Project Id],0)))</calculatedColumnFormula>
    </tableColumn>
    <tableColumn id="9" xr3:uid="{C6D0F0EE-80FB-4007-AE37-20DE42B0B682}" name="Type" dataDxfId="619">
      <calculatedColumnFormula>IFERROR(INDEX([16]!Table3[Project Type],MATCH(Table910[[#This Row],[Project ID]],[16]!Table3[Project Number],0)),"")</calculatedColumnFormula>
    </tableColumn>
    <tableColumn id="10" xr3:uid="{6A916ABA-7F37-45BE-AE09-FBD6C6C39BED}" name="Stop Booking Hrs" dataDxfId="618">
      <calculatedColumnFormula>IFERROR(IF(INDEX([16]!Table7[Stop B Hrs],MATCH(Table910[[#This Row],[Project ID]],[16]!Table7[Project ID],0))="","",INDEX([16]!Table7[Stop B Hrs],MATCH(Table910[[#This Row],[Project ID]],[16]!Table7[Project ID],0))),IF(INDEX([16]!Table8[Stop B Hrs],MATCH(Table910[[#This Row],[Project ID]],[16]!Table8[Project Id],0))="","",INDEX([16]!Table8[Stop B Hrs],MATCH(Table910[[#This Row],[Project ID]],[16]!Table8[Project Id],0))))</calculatedColumnFormula>
    </tableColumn>
    <tableColumn id="52" xr3:uid="{AEE9A65D-EF49-4086-BEFF-E83A4EAED1DA}" name="Closing Project: Action(s) to close" dataDxfId="617">
      <calculatedColumnFormula array="1">IFERROR(IF(Table910[[#This Row],[Stop Booking Hrs]]="","",IFERROR(SUMPRODUCT(([16]!Table11[[Timesheets]:[Supplier Rating Not Approved]])*([16]!Table11[Project]=Table910[[#This Row],[Project ID]])),"")),"")</calculatedColumnFormula>
    </tableColumn>
    <tableColumn id="51" xr3:uid="{1378F921-9725-4E16-B433-8854A8709E77}" name="RAG" dataDxfId="616" dataCellStyle="Currency"/>
    <tableColumn id="56" xr3:uid="{B77C6E5C-E430-46FE-9EBD-0ED7D626D7B6}" name="Approx. PO Burndown  (weeks)" dataDxfId="615">
      <calculatedColumnFormula>IFERROR(IF(Table910[[#This Row],[Run Rate (based on total turnover)]]&lt;0,"",Table910[[#This Row],[Contract Value - Total Turnover ]]/Table910[[#This Row],[Run Rate (based on total turnover)]]),"")</calculatedColumnFormula>
    </tableColumn>
    <tableColumn id="34" xr3:uid="{B72A0AC0-1E1D-4C62-AB5F-07D0752C06F1}" name="Turnover vs Contract Value" dataDxfId="614">
      <calculatedColumnFormula>IFERROR(Table910[[#This Row],[Total Project Turnover]]/Table910[[#This Row],[Contract Value]],"")</calculatedColumnFormula>
    </tableColumn>
    <tableColumn id="48" xr3:uid="{D6047B8A-01D9-4414-9014-EEB12B52436C}" name="Invoice To Date vs Turnover" dataDxfId="613">
      <calculatedColumnFormula>IFERROR(Table910[[#This Row],[Invoiced To Date]]/Table910[[#This Row],[Total Project Turnover]],"")</calculatedColumnFormula>
    </tableColumn>
    <tableColumn id="49" xr3:uid="{F683366E-F525-4730-942D-77D5B6FDDF8F}" name="Cash in vs Turnover" dataDxfId="612">
      <calculatedColumnFormula>IFERROR(Table910[[#This Row],[Cash in (Invoiced - (Open amount -VAT))]]/Table910[[#This Row],[Total Project Turnover]],"")</calculatedColumnFormula>
    </tableColumn>
    <tableColumn id="60" xr3:uid="{FA757762-B378-4185-94B1-D1CAEE08FDDB}" name="Open Amount Overdue" dataDxfId="611" dataCellStyle="Currency">
      <calculatedColumnFormula>IFERROR(INDEX([16]Pivot!$B$3:$B$160,MATCH(Table910[[#This Row],[Project ID]],[16]Pivot!$A$3:$A$160,0)),0)</calculatedColumnFormula>
    </tableColumn>
    <tableColumn id="21" xr3:uid="{B0DBF83C-E9EC-4ACB-9AB9-32D1E475339C}" name=" Actual PM% to Baseline PM% delta" dataDxfId="610">
      <calculatedColumnFormula>IFERROR(INDEX([16]!Table3[PTD Delta Actual PM% to BPM%],MATCH(Table910[[#This Row],[Project ID]],[16]!Table3[Project Number],0))*0.01,"")</calculatedColumnFormula>
    </tableColumn>
    <tableColumn id="11" xr3:uid="{677DB034-0A62-41FF-8402-3A5DD6FC8B9D}" name="Contract Value" dataDxfId="609" dataCellStyle="Currency">
      <calculatedColumnFormula>IFERROR(IFERROR(INDEX([16]!Table7[Contract Value],MATCH(Table910[[#This Row],[Project ID]],[16]!Table7[Project ID],0)),INDEX([16]!Table8[Contract Value],MATCH(Table910[[#This Row],[Project ID]],[16]!Table8[Project Id],0))),"")</calculatedColumnFormula>
    </tableColumn>
    <tableColumn id="26" xr3:uid="{AC82CFC1-30C5-4C13-AEBE-B726590BCB34}" name="Total Project Turnover" dataDxfId="608" dataCellStyle="Currency">
      <calculatedColumnFormula>IFERROR(IFERROR(INDEX([16]!Table7[Total],MATCH(Table910[[#This Row],[Project ID]],[16]!Table7[Project ID],0)),INDEX([16]!Table8[Total],MATCH(Table910[[#This Row],[Project ID]],[16]!Table8[Project Id],0))),"")</calculatedColumnFormula>
    </tableColumn>
    <tableColumn id="54" xr3:uid="{221811AC-6D9D-4099-8CFD-16EBD1B6F97D}" name="Contract Value - Total Turnover " dataDxfId="607" dataCellStyle="Currency">
      <calculatedColumnFormula>IFERROR(Table910[[#This Row],[Contract Value]]-Table910[[#This Row],[Total Project Turnover]],"")</calculatedColumnFormula>
    </tableColumn>
    <tableColumn id="55" xr3:uid="{3F18F99C-ACD5-40EB-956A-E775A6B2C400}" name="Run Rate (based on total turnover)" dataDxfId="606" dataCellStyle="Currency">
      <calculatedColumnFormula>IFERROR(IFERROR(INDEX([16]!Table7[Run Rate],MATCH(Table910[[#This Row],[Project ID]],[16]!Table7[Project ID],0)),INDEX([16]!Table8[Run Rate],MATCH(Table910[[#This Row],[Project ID]],[16]!Table8[Project Id],0))),"")</calculatedColumnFormula>
    </tableColumn>
    <tableColumn id="37" xr3:uid="{6E0AAF86-292B-41D0-B4F8-17D73624760A}" name="Total BOI Spend to Date" dataDxfId="605" dataCellStyle="Currency">
      <calculatedColumnFormula>IFERROR(IFERROR(INDEX([16]!Table7[BOI],MATCH(Table910[[#This Row],[Project ID]],[16]!Table7[Project ID],0)),INDEX([16]!Table8[BOI],MATCH(Table910[[#This Row],[Project ID]],[16]!Table8[Project Id],0))),"")</calculatedColumnFormula>
    </tableColumn>
    <tableColumn id="38" xr3:uid="{A992E8D4-97FF-42F4-9690-2108BCD0BB43}" name="Total Committed PO _x000a_(supplier/best shore)" dataDxfId="604" dataCellStyle="Currency">
      <calculatedColumnFormula>IFERROR(IFERROR(INDEX([16]!Table7[Commited PO],MATCH(Table910[[#This Row],[Project ID]],[16]!Table7[Project ID],0)),INDEX([16]!Table8[Commited PO],MATCH(Table910[[#This Row],[Project ID]],[16]!Table8[Project Id],0))),"")</calculatedColumnFormula>
    </tableColumn>
    <tableColumn id="16" xr3:uid="{27F3657F-4B9C-4DA5-9451-C97CF36DCF6D}" name="Current AA in PT3" dataDxfId="603" dataCellStyle="Currency">
      <calculatedColumnFormula>IFERROR(IFERROR(INDEX([16]!Table7[AA-GBP],MATCH(Table910[[#This Row],[Project ID]],[16]!Table7[Project ID],0)),INDEX([16]!Table8[AA-GBP],MATCH(Table910[[#This Row],[Project ID]],[16]!Table8[Project Id],0))),"")</calculatedColumnFormula>
    </tableColumn>
    <tableColumn id="24" xr3:uid="{A9F16DAB-6A4F-4C58-9A89-40217684D9B4}" name="Exposure (turnover - contract value)" dataDxfId="602" dataCellStyle="Currency">
      <calculatedColumnFormula>IFERROR(INDEX([16]!Table3[Exposure],MATCH(Table910[[#This Row],[Project ID]],[16]!Table3[Project Number],0)),"")</calculatedColumnFormula>
    </tableColumn>
    <tableColumn id="12" xr3:uid="{A0E6143C-0155-40BF-AEE0-B7A50213FAA0}" name="Invoiced To Date" dataDxfId="601" dataCellStyle="Currency">
      <calculatedColumnFormula>IFERROR(IFERROR(INDEX([16]!Table7[Invoiced To Date],MATCH(Table910[[#This Row],[Project ID]],[16]!Table7[Project ID],0)),INDEX([16]!Table8[Invoice To Date],MATCH(Table910[[#This Row],[Project ID]],[16]!Table8[Project Id],0))),"")</calculatedColumnFormula>
    </tableColumn>
    <tableColumn id="15" xr3:uid="{F273DC82-5447-4BAF-802E-7F7C3340812A}" name="DSO" dataDxfId="600">
      <calculatedColumnFormula>IFERROR(IFERROR(INDEX([16]!Table7[DSO],MATCH(Table910[[#This Row],[Project ID]],[16]!Table7[Project ID],0)),INDEX([16]!Table8[DSO],MATCH(Table910[[#This Row],[Project ID]],[16]!Table8[Project Id],0))),"")</calculatedColumnFormula>
    </tableColumn>
    <tableColumn id="13" xr3:uid="{131BFB30-F46C-401A-B2EB-836A9D385071}" name="Unbilled (WIP)" dataDxfId="599" dataCellStyle="Currency">
      <calculatedColumnFormula>IFERROR(IFERROR(INDEX([16]!Table7[WIP],MATCH(Table910[[#This Row],[Project ID]],[16]!Table7[Project ID],0)),INDEX([16]!Table8[WIP],MATCH(Table910[[#This Row],[Project ID]],[16]!Table8[Project Id],0))),"")</calculatedColumnFormula>
    </tableColumn>
    <tableColumn id="35" xr3:uid="{F2F0771B-C3FD-4C62-A98C-341B9B80034A}" name="WIP / Run rate " dataDxfId="598">
      <calculatedColumnFormula>IFERROR(Table910[[#This Row],[Unbilled (WIP)]]/Table910[[#This Row],[Run Rate (based on total turnover)]],0)</calculatedColumnFormula>
    </tableColumn>
    <tableColumn id="28" xr3:uid="{945DC424-4F7A-4D3F-8662-F04E3C318FDA}" name="WIP / Run rate &gt;1.3" dataDxfId="597" dataCellStyle="Currency">
      <calculatedColumnFormula>IF(Table910[[#This Row],[WIP / Run rate ]]&gt;130%,"YES","NO")</calculatedColumnFormula>
    </tableColumn>
    <tableColumn id="41" xr3:uid="{A508677F-34A7-441B-91E2-EEDBBC5702EF}" name="WIP + Remaining Committed PO for BOI " dataDxfId="596" dataCellStyle="Currency">
      <calculatedColumnFormula>IFERROR(Table910[[#This Row],[Unbilled (WIP)]]+(Table910[[#This Row],[Total Committed PO 
(supplier/best shore)]]-Table910[[#This Row],[Total BOI Spend to Date]]),"")</calculatedColumnFormula>
    </tableColumn>
    <tableColumn id="40" xr3:uid="{F7354C8F-8BC0-4435-B604-80D34E51ABF9}" name="Total Open Amount " dataDxfId="595" dataCellStyle="Currency">
      <calculatedColumnFormula>IFERROR(IFERROR(INDEX([16]!Table7[Open Amount],MATCH(Table910[[#This Row],[Project ID]],[16]!Table7[Project ID],0)),INDEX([16]!Table8[Open Item],MATCH(Table910[[#This Row],[Project ID]],[16]!Table8[Project Id],0))),"")</calculatedColumnFormula>
    </tableColumn>
    <tableColumn id="50" xr3:uid="{ACE7C4AB-94E8-486B-82BE-19F3873F0FBC}" name="Cash in (Invoiced - (Open amount -VAT))" dataDxfId="594" dataCellStyle="Currency">
      <calculatedColumnFormula>Table910[[#This Row],[Invoiced To Date]]-(Table910[[#This Row],[Total Open Amount ]]/1.2)</calculatedColumnFormula>
    </tableColumn>
    <tableColumn id="29" xr3:uid="{DCD5A5A0-DC12-4561-B7DA-D4715FBEECD7}" name="Debt_x000a_&lt;=30 Days" dataDxfId="593" dataCellStyle="Currency">
      <calculatedColumnFormula>IFERROR(INDEX([16]!Table2[Aged Debt &lt;= 30],MATCH(Table910[[#This Row],[Project ID]],[16]!Table2[Project Id],0)),"")</calculatedColumnFormula>
    </tableColumn>
    <tableColumn id="30" xr3:uid="{C10A9C28-990A-4E50-B585-A56B7DE4B3C3}" name="Debt 31 - 60 Days" dataDxfId="592" dataCellStyle="Currency">
      <calculatedColumnFormula>IFERROR(INDEX([16]!Table2[Aged Debt 31 - 60],MATCH(Table910[[#This Row],[Project ID]],[16]!Table2[Project Id],0)),"")</calculatedColumnFormula>
    </tableColumn>
    <tableColumn id="31" xr3:uid="{9EAA9872-C528-4AB9-B8B3-2A9DB377C05C}" name="Debt 61 - 90 Days" dataDxfId="591" dataCellStyle="Currency">
      <calculatedColumnFormula>IFERROR(INDEX([16]!Table2[Aged Debt 61 - 90],MATCH(Table910[[#This Row],[Project ID]],[16]!Table2[Project Id],0)),"")</calculatedColumnFormula>
    </tableColumn>
    <tableColumn id="32" xr3:uid="{34BA7715-17AF-403E-9D70-6044EA4AE0F5}" name="Debt &gt;= 90 Days" dataDxfId="590" dataCellStyle="Currency">
      <calculatedColumnFormula>IFERROR(INDEX([16]!Table2[Aged Debt &gt;= 90],MATCH(Table910[[#This Row],[Project ID]],[16]!Table2[Project Id],0)),"")</calculatedColumnFormula>
    </tableColumn>
    <tableColumn id="57" xr3:uid="{70478E67-2FB7-4F5C-9239-8A2EEB089276}" name="Open Amount Overdue2" dataDxfId="589" dataCellStyle="Currency">
      <calculatedColumnFormula>IFERROR(INDEX([16]Pivot!$B$3:$B$160,MATCH(Table910[[#This Row],[Project ID]],[16]Pivot!$A$3:$A$160,0)),0)</calculatedColumnFormula>
    </tableColumn>
    <tableColumn id="19" xr3:uid="{F2A3A691-F937-4FDD-A330-4B8E84FAD2F7}" name="Baseline Project Margin" dataDxfId="588">
      <calculatedColumnFormula>IFERROR(INDEX([16]!Table3[Baseline Project Margin %],MATCH(Table910[[#This Row],[Project ID]],[16]!Table3[Project Number],0))*0.01,"")</calculatedColumnFormula>
    </tableColumn>
    <tableColumn id="20" xr3:uid="{E285397D-DBDC-40AC-8E90-2C69569E9035}" name="Project To Date (PTD) PM" dataDxfId="587">
      <calculatedColumnFormula>IFERROR(INDEX([16]!Table3[PTD PM%],MATCH(Table910[[#This Row],[Project ID]],[16]!Table3[Project Number],0))*0.01,"")</calculatedColumnFormula>
    </tableColumn>
    <tableColumn id="22" xr3:uid="{0534C1B6-DEAF-4F89-8EBA-7B1B0DB846B8}" name="Year to Date (YTD) PM" dataDxfId="586">
      <calculatedColumnFormula>IFERROR(INDEX([16]!Table3[YTD PM%],MATCH(Table910[[#This Row],[Project ID]],[16]!Table3[Project Number],0))*0.01,"")</calculatedColumnFormula>
    </tableColumn>
    <tableColumn id="23" xr3:uid="{DBE5B3B4-89CC-4220-875F-996EC4E6A140}" name="YTD Delta Actual PM% to BPM%" dataDxfId="585">
      <calculatedColumnFormula>INDEX([16]!Table3[YTD Delta Actual PM% to BPM%],MATCH(Table910[[#This Row],[Project ID]],[16]!Table3[Project Number],0))*0.01</calculatedColumnFormula>
    </tableColumn>
    <tableColumn id="17" xr3:uid="{99F47DD0-B971-4B35-8DCE-672EF3F05F49}" name="Forecast PM at Completion (Manual input from PTT)" dataDxfId="584"/>
    <tableColumn id="25" xr3:uid="{50501D8B-9F45-4A1A-A12C-F20B7D90558C}" name="Average Sale Rate" dataDxfId="583" dataCellStyle="Currency">
      <calculatedColumnFormula>IFERROR(IFERROR(INDEX([16]!Table7[Average Sale Rate],MATCH(Table910[[#This Row],[Project ID]],[16]!Table7[Project ID],0)),INDEX([16]!Table8[Average Sale Rate],MATCH(Table910[[#This Row],[Project ID]],[16]!Table8[Project Id],0))),"")</calculatedColumnFormula>
    </tableColumn>
    <tableColumn id="33" xr3:uid="{4A29093E-29F4-40FC-AD56-5FD0D1D06748}" name="CSat score for last quarter (Manual input from PTT)" dataDxfId="582" dataCellStyle="Currency"/>
    <tableColumn id="36" xr3:uid="{87DF599D-A6F9-4442-B131-6983C7E54EFD}" name="Comments and Actions" dataDxfId="581" dataCellStyle="Currency"/>
    <tableColumn id="44" xr3:uid="{507183EE-93F2-4FD5-9CD4-669F5C69B1F3}" name="Judged income adjustment at completion " dataDxfId="580" dataCellStyle="Currency"/>
    <tableColumn id="46" xr3:uid="{DD92F845-3230-4C22-8720-121C998A892A}" name="Profit to take now" dataDxfId="579" dataCellStyle="Currency"/>
    <tableColumn id="45" xr3:uid="{A3A4ADF1-DCFA-44CE-B174-B1D63509B35F}" name="Provision required now" dataDxfId="578" dataCellStyle="Currency"/>
    <tableColumn id="27" xr3:uid="{43935B05-E26B-40E5-9F0D-599B1CD8CFE3}" name="Fully Traded" dataDxfId="577" dataCellStyle="Currency">
      <calculatedColumnFormula>IFERROR(IFERROR(INDEX([16]!Table7[Fully Traded],MATCH(Table910[[#This Row],[Project ID]],[16]!Table7[Project ID],0)),INDEX([16]!Table8[Fully Traded],MATCH(Table910[[#This Row],[Project ID]],[16]!Table8[Project Id],0))),"")</calculatedColumnFormula>
    </tableColumn>
    <tableColumn id="47" xr3:uid="{08DB77F2-3A7D-4AD8-BDF6-9C65513A0D87}" name="Last Months Comments and Actions" dataDxfId="576" dataCellStyle="Currency"/>
  </tableColumns>
  <tableStyleInfo name="TableStyleMedium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C1E43DB-7841-4A0E-ADC3-BAF212C87AE3}" name="Table911" displayName="Table911" ref="B1:BC193" totalsRowShown="0" headerRowDxfId="559" headerRowBorderDxfId="558">
  <autoFilter ref="B1:BC193" xr:uid="{44F21900-4BE9-4F25-A262-1DBAF6A598BF}"/>
  <tableColumns count="54">
    <tableColumn id="1" xr3:uid="{FFCDE75D-7A5A-46BE-ABBA-9776401633C5}" name="WIP No" dataDxfId="557"/>
    <tableColumn id="14" xr3:uid="{F7BA20FD-76CB-4A0C-A57E-BA0B1A507978}" name="Date Created" dataDxfId="556"/>
    <tableColumn id="2" xr3:uid="{82A10F46-AAD1-48E0-B8B1-4C814D6B84E9}" name="Project ID" dataDxfId="555">
      <calculatedColumnFormula>IF('[17]Project MBU Margin'!A2="","",'[17]Project MBU Margin'!A2)</calculatedColumnFormula>
    </tableColumn>
    <tableColumn id="3" xr3:uid="{74260469-FD35-4E87-AB52-CBD833663C0E}" name="Project Description" dataDxfId="554">
      <calculatedColumnFormula>IFERROR(IFERROR(INDEX([17]!Table7[Project Description],MATCH(Table911[[#This Row],[Project ID]],[17]!Table7[Project ID],0)),INDEX([17]!Table8[Project Description],MATCH(Table911[[#This Row],[Project ID]],[17]!Table8[Project Id],0))),"")</calculatedColumnFormula>
    </tableColumn>
    <tableColumn id="4" xr3:uid="{58A85EFD-6C87-4C57-837D-76A664DD5BEC}" name="Project Manager" dataDxfId="553">
      <calculatedColumnFormula>IFERROR(INDEX([17]!Table3[Project Manager],MATCH(Table911[[#This Row],[Project ID]],[17]!Table3[Project Number],0)),"")</calculatedColumnFormula>
    </tableColumn>
    <tableColumn id="18" xr3:uid="{C53FE770-049B-44B2-82EF-1A52077F2ED7}" name="Agency (1=yes, 0=no)" dataDxfId="552">
      <calculatedColumnFormula>IFERROR(IF(OR(Table911[[#This Row],[Department Id]]="JD",Table911[[#This Row],[Department Id]]="JE",Table911[[#This Row],[Department Id]]="JM"),1,0),"")</calculatedColumnFormula>
    </tableColumn>
    <tableColumn id="6" xr3:uid="{0F75C898-1CE9-4532-B7FE-67B6835FF469}" name="Department Id" dataDxfId="551">
      <calculatedColumnFormula>IFERROR(INDEX([17]!Table3[DepartmentId],MATCH(Table911[[#This Row],[Project ID]],[17]!Table3[Project Number],0)),"")</calculatedColumnFormula>
    </tableColumn>
    <tableColumn id="5" xr3:uid="{8B4CD06A-8A2A-4E41-8458-00FE2EEB99B1}" name="Client" dataDxfId="550">
      <calculatedColumnFormula>IFERROR(INDEX([17]!Table3[Client],MATCH(Table911[[#This Row],[Project ID]],[17]!Table3[Project Number],0)),"")</calculatedColumnFormula>
    </tableColumn>
    <tableColumn id="7" xr3:uid="{628AC2E7-2D13-4C39-BF1E-1A6964CE6DC9}" name="CBU" dataDxfId="549">
      <calculatedColumnFormula>IFERROR(INDEX([17]!Table3[CBU],MATCH(Table911[[#This Row],[Project ID]],[17]!Table3[Project Number],0)),"")</calculatedColumnFormula>
    </tableColumn>
    <tableColumn id="8" xr3:uid="{CF75D617-6E28-440F-88FB-7734094B535D}" name="Complexity" dataDxfId="548">
      <calculatedColumnFormula>IFERROR(INDEX([17]!Table7[Complexity],MATCH(Table911[[#This Row],[Project ID]],[17]!Table7[Project ID],0)),INDEX([17]!Table8[Complexity],MATCH(Table911[[#This Row],[Project ID]],[17]!Table8[Project Id],0)))</calculatedColumnFormula>
    </tableColumn>
    <tableColumn id="9" xr3:uid="{068A539C-5D03-4582-A6FC-A8F2B7D0E85C}" name="Type" dataDxfId="547">
      <calculatedColumnFormula>IFERROR(INDEX([17]!Table3[Project Type],MATCH(Table911[[#This Row],[Project ID]],[17]!Table3[Project Number],0)),"")</calculatedColumnFormula>
    </tableColumn>
    <tableColumn id="10" xr3:uid="{689CE375-0B3E-4758-BD68-397903BA1916}" name="Stop Booking Hrs" dataDxfId="546">
      <calculatedColumnFormula>IFERROR(IF(INDEX([17]!Table7[Stop B Hrs],MATCH(Table911[[#This Row],[Project ID]],[17]!Table7[Project ID],0))="","",INDEX([17]!Table7[Stop B Hrs],MATCH(Table911[[#This Row],[Project ID]],[17]!Table7[Project ID],0))),IF(INDEX([17]!Table8[Stop B Hrs],MATCH(Table911[[#This Row],[Project ID]],[17]!Table8[Project Id],0))="","",INDEX([17]!Table8[Stop B Hrs],MATCH(Table911[[#This Row],[Project ID]],[17]!Table8[Project Id],0))))</calculatedColumnFormula>
    </tableColumn>
    <tableColumn id="52" xr3:uid="{2DB83037-2427-4081-A5F2-CC4779360EFA}" name="Closing Project: Action(s) to close" dataDxfId="545">
      <calculatedColumnFormula array="1">IFERROR(IF(Table911[[#This Row],[Stop Booking Hrs]]="","",IFERROR(SUMPRODUCT(([17]!Table11[[Timesheets]:[Supplier Rating Not Approved]])*([17]!Table11[Project]=Table911[[#This Row],[Project ID]])),"")),"")</calculatedColumnFormula>
    </tableColumn>
    <tableColumn id="51" xr3:uid="{0FEAB403-1CB6-41C7-B3D9-EB1699A42145}" name="RAG" dataDxfId="544" dataCellStyle="Currency"/>
    <tableColumn id="56" xr3:uid="{59C3BD5E-5116-4E16-88A3-36E7B55A06B6}" name="Approx. PO Burndown  (weeks)" dataDxfId="543">
      <calculatedColumnFormula>IFERROR(IF(Table911[[#This Row],[Run Rate (based on total turnover)]]&lt;0,"",Table911[[#This Row],[Contract Value - Total Turnover ]]/Table911[[#This Row],[Run Rate (based on total turnover)]]),"")</calculatedColumnFormula>
    </tableColumn>
    <tableColumn id="34" xr3:uid="{8EF59244-D6CE-4F23-97D5-765780A967D0}" name="Turnover vs Contract Value" dataDxfId="542">
      <calculatedColumnFormula>IFERROR(Table911[[#This Row],[Total Project Turnover]]/Table911[[#This Row],[Contract Value]],"")</calculatedColumnFormula>
    </tableColumn>
    <tableColumn id="48" xr3:uid="{F0506080-5D20-45C1-9F5F-76744A0FE977}" name="Invoice To Date vs Turnover" dataDxfId="541">
      <calculatedColumnFormula>IFERROR(Table911[[#This Row],[Invoiced To Date]]/Table911[[#This Row],[Total Project Turnover]],"")</calculatedColumnFormula>
    </tableColumn>
    <tableColumn id="49" xr3:uid="{C89F0049-3454-4EC2-A75B-F350861C509F}" name="Cash in vs Turnover" dataDxfId="540">
      <calculatedColumnFormula>IFERROR(Table911[[#This Row],[Cash in (Invoiced - (Open amount -VAT))]]/Table911[[#This Row],[Total Project Turnover]],"")</calculatedColumnFormula>
    </tableColumn>
    <tableColumn id="60" xr3:uid="{8C71D0C6-2F10-4C02-81C5-7D431C23866E}" name="Open Amount Overdue" dataDxfId="539" dataCellStyle="Currency">
      <calculatedColumnFormula>IFERROR(INDEX([17]Pivot!$B$3:$B$160,MATCH(Table911[[#This Row],[Project ID]],[17]Pivot!$A$3:$A$160,0)),0)</calculatedColumnFormula>
    </tableColumn>
    <tableColumn id="21" xr3:uid="{7CCCCCDB-83E1-4652-960D-B6E7D99F59DC}" name=" Actual PM% to Baseline PM% delta" dataDxfId="538">
      <calculatedColumnFormula>IFERROR(INDEX([17]!Table3[PTD Delta Actual PM% to BPM%],MATCH(Table911[[#This Row],[Project ID]],[17]!Table3[Project Number],0))*0.01,"")</calculatedColumnFormula>
    </tableColumn>
    <tableColumn id="11" xr3:uid="{479E6520-FB76-44FA-B246-518233EB9F18}" name="Contract Value" dataDxfId="537" dataCellStyle="Currency">
      <calculatedColumnFormula>IFERROR(IFERROR(INDEX([17]!Table7[Contract Value],MATCH(Table911[[#This Row],[Project ID]],[17]!Table7[Project ID],0)),INDEX([17]!Table8[Contract Value],MATCH(Table911[[#This Row],[Project ID]],[17]!Table8[Project Id],0))),"")</calculatedColumnFormula>
    </tableColumn>
    <tableColumn id="26" xr3:uid="{BE2DD10A-C3DF-4331-9EE2-4174EB954CAD}" name="Total Project Turnover" dataDxfId="536" dataCellStyle="Currency">
      <calculatedColumnFormula>IFERROR(IFERROR(INDEX([17]!Table7[Total],MATCH(Table911[[#This Row],[Project ID]],[17]!Table7[Project ID],0)),INDEX([17]!Table8[Total],MATCH(Table911[[#This Row],[Project ID]],[17]!Table8[Project Id],0))),"")</calculatedColumnFormula>
    </tableColumn>
    <tableColumn id="54" xr3:uid="{07B2A0CB-6C7A-4986-903E-101CE236CDC2}" name="Contract Value - Total Turnover " dataDxfId="535" dataCellStyle="Currency">
      <calculatedColumnFormula>IFERROR(Table911[[#This Row],[Contract Value]]-Table911[[#This Row],[Total Project Turnover]],"")</calculatedColumnFormula>
    </tableColumn>
    <tableColumn id="55" xr3:uid="{7BF1DB17-5D0B-4DF4-B068-36E6A3858592}" name="Run Rate (based on total turnover)" dataDxfId="534" dataCellStyle="Currency">
      <calculatedColumnFormula>IFERROR(IFERROR(INDEX([17]!Table7[Run Rate],MATCH(Table911[[#This Row],[Project ID]],[17]!Table7[Project ID],0)),INDEX([17]!Table8[Run Rate],MATCH(Table911[[#This Row],[Project ID]],[17]!Table8[Project Id],0))),"")</calculatedColumnFormula>
    </tableColumn>
    <tableColumn id="37" xr3:uid="{DC47EC90-3B0F-4DDB-97DB-24611399872C}" name="Total BOI Spend to Date" dataDxfId="533" dataCellStyle="Currency">
      <calculatedColumnFormula>IFERROR(IFERROR(INDEX([17]!Table7[BOI],MATCH(Table911[[#This Row],[Project ID]],[17]!Table7[Project ID],0)),INDEX([17]!Table8[BOI],MATCH(Table911[[#This Row],[Project ID]],[17]!Table8[Project Id],0))),"")</calculatedColumnFormula>
    </tableColumn>
    <tableColumn id="38" xr3:uid="{7C32D518-2EC0-46CD-8523-D42E55D4F509}" name="Total Committed PO _x000a_(supplier/best shore)" dataDxfId="532" dataCellStyle="Currency">
      <calculatedColumnFormula>IFERROR(IFERROR(INDEX([17]!Table7[Commited PO],MATCH(Table911[[#This Row],[Project ID]],[17]!Table7[Project ID],0)),INDEX([17]!Table8[Commited PO],MATCH(Table911[[#This Row],[Project ID]],[17]!Table8[Project Id],0))),"")</calculatedColumnFormula>
    </tableColumn>
    <tableColumn id="16" xr3:uid="{9FA2B1CA-0573-4D5E-B078-0E0D92099F08}" name="Current AA in PT3" dataDxfId="531" dataCellStyle="Currency">
      <calculatedColumnFormula>IFERROR(IFERROR(INDEX([17]!Table7[AA-GBP],MATCH(Table911[[#This Row],[Project ID]],[17]!Table7[Project ID],0)),INDEX([17]!Table8[AA-GBP],MATCH(Table911[[#This Row],[Project ID]],[17]!Table8[Project Id],0))),"")</calculatedColumnFormula>
    </tableColumn>
    <tableColumn id="24" xr3:uid="{6C387C27-8B93-4957-8F24-4E48E718B277}" name="Exposure (turnover - contract value)" dataDxfId="530" dataCellStyle="Currency">
      <calculatedColumnFormula>IFERROR(INDEX([17]!Table3[Exposure],MATCH(Table911[[#This Row],[Project ID]],[17]!Table3[Project Number],0)),"")</calculatedColumnFormula>
    </tableColumn>
    <tableColumn id="12" xr3:uid="{B8468B9D-983D-4A4A-87C8-E3EE0AACB7C4}" name="Invoiced To Date" dataDxfId="529" dataCellStyle="Currency">
      <calculatedColumnFormula>IFERROR(IFERROR(INDEX([17]!Table7[Invoiced To Date],MATCH(Table911[[#This Row],[Project ID]],[17]!Table7[Project ID],0)),INDEX([17]!Table8[Invoice To Date],MATCH(Table911[[#This Row],[Project ID]],[17]!Table8[Project Id],0))),"")</calculatedColumnFormula>
    </tableColumn>
    <tableColumn id="15" xr3:uid="{311F6FC9-855C-48A4-B377-3B6FB53BCF1A}" name="DSO" dataDxfId="528">
      <calculatedColumnFormula>IFERROR(IFERROR(INDEX([17]!Table7[DSO],MATCH(Table911[[#This Row],[Project ID]],[17]!Table7[Project ID],0)),INDEX([17]!Table8[DSO],MATCH(Table911[[#This Row],[Project ID]],[17]!Table8[Project Id],0))),"")</calculatedColumnFormula>
    </tableColumn>
    <tableColumn id="13" xr3:uid="{636C6779-83F6-475B-A8D5-66CEEF08F313}" name="Unbilled (WIP)" dataDxfId="527" dataCellStyle="Currency">
      <calculatedColumnFormula>IFERROR(IFERROR(INDEX([17]!Table7[WIP],MATCH(Table911[[#This Row],[Project ID]],[17]!Table7[Project ID],0)),INDEX([17]!Table8[WIP],MATCH(Table911[[#This Row],[Project ID]],[17]!Table8[Project Id],0))),"")</calculatedColumnFormula>
    </tableColumn>
    <tableColumn id="35" xr3:uid="{BEA9F36A-6934-494E-8F87-1D412E3F6435}" name="WIP / Run rate " dataDxfId="526">
      <calculatedColumnFormula>IFERROR(Table911[[#This Row],[Unbilled (WIP)]]/Table911[[#This Row],[Run Rate (based on total turnover)]],0)</calculatedColumnFormula>
    </tableColumn>
    <tableColumn id="28" xr3:uid="{C5B4D1F9-9AA0-4E70-9144-3FD32182CEA3}" name="WIP / Run rate &gt;1.3" dataDxfId="525" dataCellStyle="Currency">
      <calculatedColumnFormula>IF(Table911[[#This Row],[WIP / Run rate ]]&gt;130%,"YES","NO")</calculatedColumnFormula>
    </tableColumn>
    <tableColumn id="41" xr3:uid="{4179FDD3-D7B3-4839-9A1D-2DAD6CF9846A}" name="WIP + Remaining Committed PO for BOI " dataDxfId="524" dataCellStyle="Currency">
      <calculatedColumnFormula>IFERROR(Table911[[#This Row],[Unbilled (WIP)]]+(Table911[[#This Row],[Total Committed PO 
(supplier/best shore)]]-Table911[[#This Row],[Total BOI Spend to Date]]),"")</calculatedColumnFormula>
    </tableColumn>
    <tableColumn id="40" xr3:uid="{AF0248CE-B0C3-4528-86AD-5076AE9F8EE6}" name="Total Open Amount " dataDxfId="523" dataCellStyle="Currency">
      <calculatedColumnFormula>IFERROR(IFERROR(INDEX([17]!Table7[Open Amount],MATCH(Table911[[#This Row],[Project ID]],[17]!Table7[Project ID],0)),INDEX([17]!Table8[Open Item],MATCH(Table911[[#This Row],[Project ID]],[17]!Table8[Project Id],0))),"")</calculatedColumnFormula>
    </tableColumn>
    <tableColumn id="50" xr3:uid="{55F675A8-C86F-4BCC-A02D-011C8F46290E}" name="Cash in (Invoiced - (Open amount -VAT))" dataDxfId="522" dataCellStyle="Currency">
      <calculatedColumnFormula>Table911[[#This Row],[Invoiced To Date]]-(Table911[[#This Row],[Total Open Amount ]]/1.2)</calculatedColumnFormula>
    </tableColumn>
    <tableColumn id="29" xr3:uid="{F2064163-4C9A-4002-BA40-50FE518A4D92}" name="Debt_x000a_&lt;=30 Days" dataDxfId="521" dataCellStyle="Currency">
      <calculatedColumnFormula>IFERROR(INDEX([17]!Table2[Aged Debt &lt;= 30],MATCH(Table911[[#This Row],[Project ID]],[17]!Table2[Project Id],0)),"")</calculatedColumnFormula>
    </tableColumn>
    <tableColumn id="30" xr3:uid="{4125FF31-F663-4F18-80A1-5F135A4B86B2}" name="Debt 31 - 60 Days" dataDxfId="520" dataCellStyle="Currency">
      <calculatedColumnFormula>IFERROR(INDEX([17]!Table2[Aged Debt 31 - 60],MATCH(Table911[[#This Row],[Project ID]],[17]!Table2[Project Id],0)),"")</calculatedColumnFormula>
    </tableColumn>
    <tableColumn id="31" xr3:uid="{AECA62A6-41E4-411F-A2BA-5268052A0813}" name="Debt 61 - 90 Days" dataDxfId="519" dataCellStyle="Currency">
      <calculatedColumnFormula>IFERROR(INDEX([17]!Table2[Aged Debt 61 - 90],MATCH(Table911[[#This Row],[Project ID]],[17]!Table2[Project Id],0)),"")</calculatedColumnFormula>
    </tableColumn>
    <tableColumn id="32" xr3:uid="{0208ACB0-6118-4EB2-BB09-83418A907088}" name="Debt &gt;= 90 Days" dataDxfId="518" dataCellStyle="Currency">
      <calculatedColumnFormula>IFERROR(INDEX([17]!Table2[Aged Debt &gt;= 90],MATCH(Table911[[#This Row],[Project ID]],[17]!Table2[Project Id],0)),"")</calculatedColumnFormula>
    </tableColumn>
    <tableColumn id="57" xr3:uid="{ADEA64CB-5F1E-49B8-BAC4-93B94E63F12C}" name="Open Amount Overdue2" dataDxfId="517" dataCellStyle="Currency">
      <calculatedColumnFormula>IFERROR(INDEX([17]Pivot!$B$3:$B$160,MATCH(Table911[[#This Row],[Project ID]],[17]Pivot!$A$3:$A$160,0)),0)</calculatedColumnFormula>
    </tableColumn>
    <tableColumn id="19" xr3:uid="{0798A8B2-C372-4DBD-AF4A-9634B81F931F}" name="Baseline Project Margin" dataDxfId="516">
      <calculatedColumnFormula>IFERROR(INDEX([17]!Table3[Baseline Project Margin %],MATCH(Table911[[#This Row],[Project ID]],[17]!Table3[Project Number],0))*0.01,"")</calculatedColumnFormula>
    </tableColumn>
    <tableColumn id="20" xr3:uid="{C558235D-B35D-404D-9B17-E51C63D6CB25}" name="Project To Date (PTD) PM" dataDxfId="515">
      <calculatedColumnFormula>IFERROR(INDEX([17]!Table3[PTD PM%],MATCH(Table911[[#This Row],[Project ID]],[17]!Table3[Project Number],0))*0.01,"")</calculatedColumnFormula>
    </tableColumn>
    <tableColumn id="22" xr3:uid="{90A595F8-7354-48FD-A465-1FA07CE248E4}" name="Year to Date (YTD) PM" dataDxfId="514">
      <calculatedColumnFormula>IFERROR(INDEX([17]!Table3[YTD PM%],MATCH(Table911[[#This Row],[Project ID]],[17]!Table3[Project Number],0))*0.01,"")</calculatedColumnFormula>
    </tableColumn>
    <tableColumn id="23" xr3:uid="{79276258-A079-475C-B704-064BE5B58219}" name="YTD Delta Actual PM% to BPM%" dataDxfId="513">
      <calculatedColumnFormula>INDEX([17]!Table3[YTD Delta Actual PM% to BPM%],MATCH(Table911[[#This Row],[Project ID]],[17]!Table3[Project Number],0))*0.01</calculatedColumnFormula>
    </tableColumn>
    <tableColumn id="17" xr3:uid="{E4926CB6-8637-4F01-ADB2-F15731EDCABD}" name="Forecast PM at Completion (Manual input from PTT)" dataDxfId="512"/>
    <tableColumn id="25" xr3:uid="{280E72F7-5FB8-415A-8DEE-11A5AAB2BD71}" name="Average Sale Rate" dataDxfId="511" dataCellStyle="Currency">
      <calculatedColumnFormula>IFERROR(IFERROR(INDEX([17]!Table7[Average Sale Rate],MATCH(Table911[[#This Row],[Project ID]],[17]!Table7[Project ID],0)),INDEX([17]!Table8[Average Sale Rate],MATCH(Table911[[#This Row],[Project ID]],[17]!Table8[Project Id],0))),"")</calculatedColumnFormula>
    </tableColumn>
    <tableColumn id="33" xr3:uid="{4D10052B-813E-4586-8D3B-0477DF2B12CD}" name="CSat score for last quarter (Manual input from PTT)" dataDxfId="510" dataCellStyle="Currency"/>
    <tableColumn id="36" xr3:uid="{EE2AF02C-C483-4BEA-94AC-384F207D3865}" name="Comments and Actions" dataDxfId="509" dataCellStyle="Currency"/>
    <tableColumn id="44" xr3:uid="{312E8759-FD11-48E4-AEA4-8C87DEF022BF}" name="Judged income adjustment at completion " dataDxfId="508" dataCellStyle="Currency"/>
    <tableColumn id="46" xr3:uid="{70FB267F-79F8-429C-A4DE-B085B585A946}" name="Profit to take now" dataDxfId="507" dataCellStyle="Currency"/>
    <tableColumn id="45" xr3:uid="{C62A9A5D-9010-4663-A0E1-092CF6E4DCEF}" name="Provision required now" dataDxfId="506" dataCellStyle="Currency"/>
    <tableColumn id="27" xr3:uid="{32D8F719-18F5-4A49-88B1-E5738C98686C}" name="Fully Traded" dataDxfId="505" dataCellStyle="Currency">
      <calculatedColumnFormula>IFERROR(IFERROR(INDEX([17]!Table7[Fully Traded],MATCH(Table911[[#This Row],[Project ID]],[17]!Table7[Project ID],0)),INDEX([17]!Table8[Fully Traded],MATCH(Table911[[#This Row],[Project ID]],[17]!Table8[Project Id],0))),"")</calculatedColumnFormula>
    </tableColumn>
    <tableColumn id="47" xr3:uid="{2F5700DF-8CA3-4458-813A-F5B45D2BC1C9}" name="Last Months Comments and Actions" dataDxfId="504" dataCellStyle="Currency"/>
  </tableColumns>
  <tableStyleInfo name="TableStyleMedium1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936A4-D82C-4404-85E5-DBFFEC8FDF82}" name="Table95" displayName="Table95" ref="B1:BC196" totalsRowShown="0" headerRowDxfId="487" headerRowBorderDxfId="486">
  <autoFilter ref="B1:BC196" xr:uid="{44F21900-4BE9-4F25-A262-1DBAF6A598BF}"/>
  <tableColumns count="54">
    <tableColumn id="1" xr3:uid="{8B71C7BD-0AF5-4706-BA49-D91D1ABC7731}" name="WIP No" dataDxfId="485"/>
    <tableColumn id="14" xr3:uid="{7120F9C2-8167-4127-9C2C-759335FA4214}" name="Date Created" dataDxfId="484"/>
    <tableColumn id="2" xr3:uid="{F04831AC-1070-41CE-8952-E76925D5EEF4}" name="Project ID" dataDxfId="483">
      <calculatedColumnFormula>IF('[18]Project MBU Margin'!A2="","",'[18]Project MBU Margin'!A2)</calculatedColumnFormula>
    </tableColumn>
    <tableColumn id="3" xr3:uid="{4553D69B-BA96-4546-BDAE-FCBF40A30197}" name="Project Description" dataDxfId="482">
      <calculatedColumnFormula>IFERROR(IFERROR(INDEX([18]!Table7[Project Description],MATCH(Table95[[#This Row],[Project ID]],[18]!Table7[Project ID],0)),INDEX([18]!Table8[Project Description],MATCH(Table95[[#This Row],[Project ID]],[18]!Table8[Project Id],0))),"")</calculatedColumnFormula>
    </tableColumn>
    <tableColumn id="4" xr3:uid="{737468C6-6D2C-4086-8D0B-FC735B31EDEA}" name="Project Manager" dataDxfId="481">
      <calculatedColumnFormula>IFERROR(INDEX([18]!Table3[Project Manager],MATCH(Table95[[#This Row],[Project ID]],[18]!Table3[Project Number],0)),"")</calculatedColumnFormula>
    </tableColumn>
    <tableColumn id="18" xr3:uid="{1511FE11-D064-4A8C-91CA-30ED5B268A84}" name="Agency (1=yes, 0=no)" dataDxfId="480">
      <calculatedColumnFormula>IFERROR(IF(OR(Table95[[#This Row],[Department Id]]="JD",Table95[[#This Row],[Department Id]]="JE",Table95[[#This Row],[Department Id]]="JM"),1,0),"")</calculatedColumnFormula>
    </tableColumn>
    <tableColumn id="6" xr3:uid="{E2234EEC-E65A-4D61-9DEB-E0F5D7D4FB77}" name="Department Id" dataDxfId="479">
      <calculatedColumnFormula>IFERROR(INDEX([18]!Table3[DepartmentId],MATCH(Table95[[#This Row],[Project ID]],[18]!Table3[Project Number],0)),"")</calculatedColumnFormula>
    </tableColumn>
    <tableColumn id="5" xr3:uid="{FCD6DC42-5AE6-41DC-A9D0-46B7FB9DDA35}" name="Client" dataDxfId="478">
      <calculatedColumnFormula>IFERROR(INDEX([18]!Table3[Client],MATCH(Table95[[#This Row],[Project ID]],[18]!Table3[Project Number],0)),"")</calculatedColumnFormula>
    </tableColumn>
    <tableColumn id="7" xr3:uid="{35FCC3CA-94CA-405C-A8CA-730FAF729727}" name="CBU" dataDxfId="477">
      <calculatedColumnFormula>IFERROR(INDEX([18]!Table3[CBU],MATCH(Table95[[#This Row],[Project ID]],[18]!Table3[Project Number],0)),"")</calculatedColumnFormula>
    </tableColumn>
    <tableColumn id="8" xr3:uid="{9807E4DA-E8C6-4560-8761-52FC1B00F5D7}" name="Complexity" dataDxfId="476">
      <calculatedColumnFormula>IFERROR(INDEX([18]!Table7[Complexity],MATCH(Table95[[#This Row],[Project ID]],[18]!Table7[Project ID],0)),INDEX([18]!Table8[Complexity],MATCH(Table95[[#This Row],[Project ID]],[18]!Table8[Project Id],0)))</calculatedColumnFormula>
    </tableColumn>
    <tableColumn id="9" xr3:uid="{B25C3E2A-EE0A-446E-83C1-4EB2F453FE93}" name="Type" dataDxfId="475">
      <calculatedColumnFormula>IFERROR(INDEX([18]!Table3[Project Type],MATCH(Table95[[#This Row],[Project ID]],[18]!Table3[Project Number],0)),"")</calculatedColumnFormula>
    </tableColumn>
    <tableColumn id="10" xr3:uid="{B64C552A-4F24-4252-B9DA-D8BBB45EA759}" name="Stop Booking Hrs" dataDxfId="474">
      <calculatedColumnFormula>IFERROR(IF(INDEX([18]!Table7[Stop B Hrs],MATCH(Table95[[#This Row],[Project ID]],[18]!Table7[Project ID],0))="","",INDEX([18]!Table7[Stop B Hrs],MATCH(Table95[[#This Row],[Project ID]],[18]!Table7[Project ID],0))),IF(INDEX([18]!Table8[Stop B Hrs],MATCH(Table95[[#This Row],[Project ID]],[18]!Table8[Project Id],0))="","",INDEX([18]!Table8[Stop B Hrs],MATCH(Table95[[#This Row],[Project ID]],[18]!Table8[Project Id],0))))</calculatedColumnFormula>
    </tableColumn>
    <tableColumn id="52" xr3:uid="{10D1F2F3-D3C5-4555-A879-8411A289A234}" name="Closing Project: Action(s) to close" dataDxfId="473">
      <calculatedColumnFormula array="1">IFERROR(IF(Table95[[#This Row],[Stop Booking Hrs]]="","",IFERROR(SUMPRODUCT(([18]!Table11[[Timesheets]:[Supplier Rating Not Approved]])*([18]!Table11[Project]=Table95[[#This Row],[Project ID]])),"")),"")</calculatedColumnFormula>
    </tableColumn>
    <tableColumn id="51" xr3:uid="{51D2283C-72AF-4A14-A082-6B9A3B807D66}" name="RAG" dataDxfId="472" dataCellStyle="Currency"/>
    <tableColumn id="56" xr3:uid="{EF66467C-3454-4CF8-B8FA-4E765219B6F9}" name="Approx. PO Burndown  (weeks)" dataDxfId="471">
      <calculatedColumnFormula>IFERROR(IF(Table95[[#This Row],[Run Rate (based on total turnover)]]&lt;0,"",Table95[[#This Row],[Contract Value - Total Turnover ]]/Table95[[#This Row],[Run Rate (based on total turnover)]]),"")</calculatedColumnFormula>
    </tableColumn>
    <tableColumn id="34" xr3:uid="{325AACEF-9AEB-491A-854F-D1860B1F1007}" name="Turnover vs Contract Value" dataDxfId="470">
      <calculatedColumnFormula>IFERROR(Table95[[#This Row],[Total Project Turnover]]/Table95[[#This Row],[Contract Value]],"")</calculatedColumnFormula>
    </tableColumn>
    <tableColumn id="48" xr3:uid="{5200FD4E-4CCF-4D2A-B5DC-4914A3A31C1D}" name="Invoice To Date vs Turnover" dataDxfId="469">
      <calculatedColumnFormula>IFERROR(Table95[[#This Row],[Invoiced To Date]]/Table95[[#This Row],[Total Project Turnover]],"")</calculatedColumnFormula>
    </tableColumn>
    <tableColumn id="49" xr3:uid="{733910A3-546F-4001-864E-3E408EDF1E62}" name="Cash in vs Turnover" dataDxfId="468">
      <calculatedColumnFormula>IFERROR(Table95[[#This Row],[Cash in (Invoiced - (Open amount -VAT))]]/Table95[[#This Row],[Total Project Turnover]],"")</calculatedColumnFormula>
    </tableColumn>
    <tableColumn id="60" xr3:uid="{2E263AEC-756A-41D4-B4DB-EE0960677012}" name="Open Amount Overdue" dataDxfId="467" dataCellStyle="Currency">
      <calculatedColumnFormula>IFERROR(INDEX([18]Pivot!$B$3:$B$160,MATCH(Table95[[#This Row],[Project ID]],[18]Pivot!$A$3:$A$160,0)),0)</calculatedColumnFormula>
    </tableColumn>
    <tableColumn id="21" xr3:uid="{12199CE1-177E-46B8-B2AE-D346D54CFA6B}" name=" Actual PM% to Baseline PM% delta" dataDxfId="466">
      <calculatedColumnFormula>IFERROR(INDEX([18]!Table3[PTD Delta Actual PM% to BPM%],MATCH(Table95[[#This Row],[Project ID]],[18]!Table3[Project Number],0))*0.01,"")</calculatedColumnFormula>
    </tableColumn>
    <tableColumn id="11" xr3:uid="{AEAAF4A4-1406-4B58-A72F-CCC3C445D9A7}" name="Contract Value" dataDxfId="465" dataCellStyle="Currency">
      <calculatedColumnFormula>IFERROR(IFERROR(INDEX([18]!Table7[Contract Value],MATCH(Table95[[#This Row],[Project ID]],[18]!Table7[Project ID],0)),INDEX([18]!Table8[Contract Value],MATCH(Table95[[#This Row],[Project ID]],[18]!Table8[Project Id],0))),"")</calculatedColumnFormula>
    </tableColumn>
    <tableColumn id="26" xr3:uid="{8446646A-9F74-45A0-B39F-5CCBB18A0629}" name="Total Project Turnover" dataDxfId="464" dataCellStyle="Currency">
      <calculatedColumnFormula>IFERROR(IFERROR(INDEX([18]!Table7[Total],MATCH(Table95[[#This Row],[Project ID]],[18]!Table7[Project ID],0)),INDEX([18]!Table8[Total],MATCH(Table95[[#This Row],[Project ID]],[18]!Table8[Project Id],0))),"")</calculatedColumnFormula>
    </tableColumn>
    <tableColumn id="54" xr3:uid="{09D48407-613D-4046-BE9E-70C4C9F05FA8}" name="Contract Value - Total Turnover " dataDxfId="463" dataCellStyle="Currency">
      <calculatedColumnFormula>IFERROR(Table95[[#This Row],[Contract Value]]-Table95[[#This Row],[Total Project Turnover]],"")</calculatedColumnFormula>
    </tableColumn>
    <tableColumn id="55" xr3:uid="{035D5EDF-368A-4D19-A657-99B8DD4425A9}" name="Run Rate (based on total turnover)" dataDxfId="462" dataCellStyle="Currency">
      <calculatedColumnFormula>IFERROR(IFERROR(INDEX([18]!Table7[Run Rate],MATCH(Table95[[#This Row],[Project ID]],[18]!Table7[Project ID],0)),INDEX([18]!Table8[Run Rate],MATCH(Table95[[#This Row],[Project ID]],[18]!Table8[Project Id],0))),"")</calculatedColumnFormula>
    </tableColumn>
    <tableColumn id="37" xr3:uid="{9CAEC6A5-9DDE-4AA2-82C0-F893F41B46C4}" name="Total BOI Spend to Date" dataDxfId="461" dataCellStyle="Currency">
      <calculatedColumnFormula>IFERROR(IFERROR(INDEX([18]!Table7[BOI],MATCH(Table95[[#This Row],[Project ID]],[18]!Table7[Project ID],0)),INDEX([18]!Table8[BOI],MATCH(Table95[[#This Row],[Project ID]],[18]!Table8[Project Id],0))),"")</calculatedColumnFormula>
    </tableColumn>
    <tableColumn id="38" xr3:uid="{4DEDE1AE-26E9-4BFE-8FFA-7F14034365F7}" name="Total Committed PO _x000a_(supplier/best shore)" dataDxfId="460" dataCellStyle="Currency">
      <calculatedColumnFormula>IFERROR(IFERROR(INDEX([18]!Table7[Commited PO],MATCH(Table95[[#This Row],[Project ID]],[18]!Table7[Project ID],0)),INDEX([18]!Table8[Commited PO],MATCH(Table95[[#This Row],[Project ID]],[18]!Table8[Project Id],0))),"")</calculatedColumnFormula>
    </tableColumn>
    <tableColumn id="16" xr3:uid="{91F4C3CF-95FE-41B3-9181-1750AA75B206}" name="Current AA in PT3" dataDxfId="459" dataCellStyle="Currency">
      <calculatedColumnFormula>IFERROR(IFERROR(INDEX([18]!Table7[AA-GBP],MATCH(Table95[[#This Row],[Project ID]],[18]!Table7[Project ID],0)),INDEX([18]!Table8[AA-GBP],MATCH(Table95[[#This Row],[Project ID]],[18]!Table8[Project Id],0))),"")</calculatedColumnFormula>
    </tableColumn>
    <tableColumn id="24" xr3:uid="{52FB3514-BE5C-4E84-BDC4-CA50886B7846}" name="Exposure (turnover - contract value)" dataDxfId="458" dataCellStyle="Currency">
      <calculatedColumnFormula>IFERROR(INDEX([18]!Table3[Exposure],MATCH(Table95[[#This Row],[Project ID]],[18]!Table3[Project Number],0)),"")</calculatedColumnFormula>
    </tableColumn>
    <tableColumn id="12" xr3:uid="{9D822243-554D-4D74-9E72-008384ECD837}" name="Invoiced To Date" dataDxfId="457" dataCellStyle="Currency">
      <calculatedColumnFormula>IFERROR(IFERROR(INDEX([18]!Table7[Invoiced To Date],MATCH(Table95[[#This Row],[Project ID]],[18]!Table7[Project ID],0)),INDEX([18]!Table8[Invoice To Date],MATCH(Table95[[#This Row],[Project ID]],[18]!Table8[Project Id],0))),"")</calculatedColumnFormula>
    </tableColumn>
    <tableColumn id="15" xr3:uid="{F89FBDF3-2434-4AE4-9A18-21517D41D89C}" name="DSO" dataDxfId="456">
      <calculatedColumnFormula>IFERROR(IFERROR(INDEX([18]!Table7[DSO],MATCH(Table95[[#This Row],[Project ID]],[18]!Table7[Project ID],0)),INDEX([18]!Table8[DSO],MATCH(Table95[[#This Row],[Project ID]],[18]!Table8[Project Id],0))),"")</calculatedColumnFormula>
    </tableColumn>
    <tableColumn id="13" xr3:uid="{9F2AF9B7-2835-4919-9FAC-BE493F39885F}" name="Unbilled (WIP)" dataDxfId="455" dataCellStyle="Currency">
      <calculatedColumnFormula>IFERROR(IFERROR(INDEX([18]!Table7[WIP],MATCH(Table95[[#This Row],[Project ID]],[18]!Table7[Project ID],0)),INDEX([18]!Table8[WIP],MATCH(Table95[[#This Row],[Project ID]],[18]!Table8[Project Id],0))),"")</calculatedColumnFormula>
    </tableColumn>
    <tableColumn id="35" xr3:uid="{F7E05AC3-7BFB-4A82-BE68-E7E6C967CD52}" name="WIP / Run rate " dataDxfId="454">
      <calculatedColumnFormula>IFERROR(Table95[[#This Row],[Unbilled (WIP)]]/Table95[[#This Row],[Run Rate (based on total turnover)]],0)</calculatedColumnFormula>
    </tableColumn>
    <tableColumn id="28" xr3:uid="{5279728F-80AC-4F34-BF62-FA7DF9B40801}" name="WIP / Run rate &gt;1.3" dataDxfId="453" dataCellStyle="Currency">
      <calculatedColumnFormula>IF(Table95[[#This Row],[WIP / Run rate ]]&gt;130%,"YES","NO")</calculatedColumnFormula>
    </tableColumn>
    <tableColumn id="41" xr3:uid="{E137D582-6D32-4B8D-9DC9-343D211A2D4A}" name="WIP + Remaining Committed PO for BOI " dataDxfId="452" dataCellStyle="Currency">
      <calculatedColumnFormula>IFERROR(Table95[[#This Row],[Unbilled (WIP)]]+(Table95[[#This Row],[Total Committed PO 
(supplier/best shore)]]-Table95[[#This Row],[Total BOI Spend to Date]]),"")</calculatedColumnFormula>
    </tableColumn>
    <tableColumn id="40" xr3:uid="{181EC04C-FE9D-4AE7-91AE-EBE8A1A68E25}" name="Total Open Amount " dataDxfId="451" dataCellStyle="Currency">
      <calculatedColumnFormula>IFERROR(IFERROR(INDEX([18]!Table7[Open Amount],MATCH(Table95[[#This Row],[Project ID]],[18]!Table7[Project ID],0)),INDEX([18]!Table8[Open Item],MATCH(Table95[[#This Row],[Project ID]],[18]!Table8[Project Id],0))),"")</calculatedColumnFormula>
    </tableColumn>
    <tableColumn id="50" xr3:uid="{C471C8FD-DC4F-4DA4-8266-CBF5E4E71141}" name="Cash in (Invoiced - (Open amount -VAT))" dataDxfId="450" dataCellStyle="Currency">
      <calculatedColumnFormula>Table95[[#This Row],[Invoiced To Date]]-(Table95[[#This Row],[Total Open Amount ]]/1.2)</calculatedColumnFormula>
    </tableColumn>
    <tableColumn id="29" xr3:uid="{3873A5E4-AC07-4871-AC8D-4E7EA3CCA532}" name="Debt_x000a_&lt;=30 Days" dataDxfId="449" dataCellStyle="Currency">
      <calculatedColumnFormula>IFERROR(INDEX([18]!Table2[Aged Debt &lt;= 30],MATCH(Table95[[#This Row],[Project ID]],[18]!Table2[Project Id],0)),"")</calculatedColumnFormula>
    </tableColumn>
    <tableColumn id="30" xr3:uid="{79167516-E7BE-4ECC-A877-1CCB3FDE8144}" name="Debt 31 - 60 Days" dataDxfId="448" dataCellStyle="Currency">
      <calculatedColumnFormula>IFERROR(INDEX([18]!Table2[Aged Debt 31 - 60],MATCH(Table95[[#This Row],[Project ID]],[18]!Table2[Project Id],0)),"")</calculatedColumnFormula>
    </tableColumn>
    <tableColumn id="31" xr3:uid="{F0E3E924-0006-4CCB-BC07-4A4984AD654F}" name="Debt 61 - 90 Days" dataDxfId="447" dataCellStyle="Currency">
      <calculatedColumnFormula>IFERROR(INDEX([18]!Table2[Aged Debt 61 - 90],MATCH(Table95[[#This Row],[Project ID]],[18]!Table2[Project Id],0)),"")</calculatedColumnFormula>
    </tableColumn>
    <tableColumn id="32" xr3:uid="{D6B730C8-4F78-42C4-A9D8-C876F39E0928}" name="Debt &gt;= 90 Days" dataDxfId="446" dataCellStyle="Currency">
      <calculatedColumnFormula>IFERROR(INDEX([18]!Table2[Aged Debt &gt;= 90],MATCH(Table95[[#This Row],[Project ID]],[18]!Table2[Project Id],0)),"")</calculatedColumnFormula>
    </tableColumn>
    <tableColumn id="57" xr3:uid="{A70F3498-5107-4304-AF13-E964DF468216}" name="Open Amount Overdue2" dataDxfId="445" dataCellStyle="Currency">
      <calculatedColumnFormula>IFERROR(INDEX([18]Pivot!$B$3:$B$160,MATCH(Table95[[#This Row],[Project ID]],[18]Pivot!$A$3:$A$160,0)),0)</calculatedColumnFormula>
    </tableColumn>
    <tableColumn id="19" xr3:uid="{5F406161-D31D-42AA-A3AF-195CC45B7939}" name="Baseline Project Margin" dataDxfId="444">
      <calculatedColumnFormula>IFERROR(INDEX([18]!Table3[Baseline Project Margin %],MATCH(Table95[[#This Row],[Project ID]],[18]!Table3[Project Number],0))*0.01,"")</calculatedColumnFormula>
    </tableColumn>
    <tableColumn id="20" xr3:uid="{0499DD2B-A929-4C70-8A7B-72D473915E8A}" name="Project To Date (PTD) PM" dataDxfId="443">
      <calculatedColumnFormula>IFERROR(INDEX([18]!Table3[PTD PM%],MATCH(Table95[[#This Row],[Project ID]],[18]!Table3[Project Number],0))*0.01,"")</calculatedColumnFormula>
    </tableColumn>
    <tableColumn id="22" xr3:uid="{42A2506E-B1F7-487D-B311-0C8916EC6919}" name="Year to Date (YTD) PM" dataDxfId="442">
      <calculatedColumnFormula>IFERROR(INDEX([18]!Table3[YTD PM%],MATCH(Table95[[#This Row],[Project ID]],[18]!Table3[Project Number],0))*0.01,"")</calculatedColumnFormula>
    </tableColumn>
    <tableColumn id="23" xr3:uid="{549726F3-9A68-48B2-A951-F6B9F4C08221}" name="YTD Delta Actual PM% to BPM%" dataDxfId="441">
      <calculatedColumnFormula>INDEX([18]!Table3[YTD Delta Actual PM% to BPM%],MATCH(Table95[[#This Row],[Project ID]],[18]!Table3[Project Number],0))*0.01</calculatedColumnFormula>
    </tableColumn>
    <tableColumn id="17" xr3:uid="{4DD69849-5943-453E-A3FE-81ABB1D15251}" name="Forecast PM at Completion (Manual input from PTT)" dataDxfId="440"/>
    <tableColumn id="25" xr3:uid="{411B5B1C-F18C-4EA0-B021-BB740AD7C320}" name="Average Sale Rate" dataDxfId="439" dataCellStyle="Currency">
      <calculatedColumnFormula>IFERROR(IFERROR(INDEX([18]!Table7[Average Sale Rate],MATCH(Table95[[#This Row],[Project ID]],[18]!Table7[Project ID],0)),INDEX([18]!Table8[Average Sale Rate],MATCH(Table95[[#This Row],[Project ID]],[18]!Table8[Project Id],0))),"")</calculatedColumnFormula>
    </tableColumn>
    <tableColumn id="33" xr3:uid="{4E633389-76BB-477B-9E3F-28757F4F66D9}" name="CSat score for last quarter (Manual input from PTT)" dataDxfId="438" dataCellStyle="Currency"/>
    <tableColumn id="36" xr3:uid="{5A023106-42FB-4F89-8555-8F1BE1331C0B}" name="Comments and Actions" dataDxfId="437" dataCellStyle="Currency"/>
    <tableColumn id="44" xr3:uid="{A6A236CB-2FA7-416D-ACF0-D03F7A1D1E4A}" name="Judged income adjustment at completion " dataDxfId="436" dataCellStyle="Currency"/>
    <tableColumn id="46" xr3:uid="{13B08468-B212-4F9F-91B4-797B3A810A8C}" name="Profit to take now" dataDxfId="435" dataCellStyle="Currency"/>
    <tableColumn id="45" xr3:uid="{0ABDEFA8-AF17-4D5E-AC90-BDD2B372FFDD}" name="Provision required now" dataDxfId="434" dataCellStyle="Currency"/>
    <tableColumn id="27" xr3:uid="{50D27B2D-5BEA-49A7-A80E-173166F4542A}" name="Fully Traded" dataDxfId="433" dataCellStyle="Currency">
      <calculatedColumnFormula>IFERROR(IFERROR(INDEX([18]!Table7[Fully Traded],MATCH(Table95[[#This Row],[Project ID]],[18]!Table7[Project ID],0)),INDEX([18]!Table8[Fully Traded],MATCH(Table95[[#This Row],[Project ID]],[18]!Table8[Project Id],0))),"")</calculatedColumnFormula>
    </tableColumn>
    <tableColumn id="47" xr3:uid="{FF61B29D-4939-4C8B-8093-8751EAF67410}" name="Last Months Comments and Actions" dataDxfId="432" dataCellStyle="Currency"/>
  </tableColumns>
  <tableStyleInfo name="TableStyleMedium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1629EB9-4B4C-4E35-B964-2A5F3C1A2C6C}" name="Table98" displayName="Table98" ref="B1:BC198" totalsRowShown="0" headerRowDxfId="415" headerRowBorderDxfId="414">
  <autoFilter ref="B1:BC198" xr:uid="{44F21900-4BE9-4F25-A262-1DBAF6A598BF}"/>
  <tableColumns count="54">
    <tableColumn id="1" xr3:uid="{4B0C87C9-0A59-45EE-8C46-26EA0C265768}" name="WIP No" dataDxfId="413"/>
    <tableColumn id="14" xr3:uid="{05AD8CF7-6197-4B58-BB01-E99564615E54}" name="Date Created" dataDxfId="412"/>
    <tableColumn id="2" xr3:uid="{74E8253B-7ADB-43FE-9DC2-B25284D69030}" name="Project ID" dataDxfId="411">
      <calculatedColumnFormula>IF('[19]Project MBU Margin'!A2="","",'[19]Project MBU Margin'!A2)</calculatedColumnFormula>
    </tableColumn>
    <tableColumn id="3" xr3:uid="{563176B9-FB9F-4837-9DE4-111DFB3ED856}" name="Project Description" dataDxfId="410">
      <calculatedColumnFormula>IFERROR(IFERROR(INDEX([19]!Table7[Project Description],MATCH(Table98[[#This Row],[Project ID]],[19]!Table7[Project ID],0)),INDEX([19]!Table8[Project Description],MATCH(Table98[[#This Row],[Project ID]],[19]!Table8[Project Id],0))),"")</calculatedColumnFormula>
    </tableColumn>
    <tableColumn id="4" xr3:uid="{978AD669-84FC-43D2-91EA-B20500A1FD67}" name="Project Manager" dataDxfId="409">
      <calculatedColumnFormula>IFERROR(INDEX([19]!Table3[Project Manager],MATCH(Table98[[#This Row],[Project ID]],[19]!Table3[Project Number],0)),"")</calculatedColumnFormula>
    </tableColumn>
    <tableColumn id="18" xr3:uid="{266DFEE4-EEBC-4960-A6EF-7EC8EF0F8E18}" name="Agency (1=yes, 0=no)" dataDxfId="408">
      <calculatedColumnFormula>IFERROR(IF(OR(Table98[[#This Row],[Department Id]]="JD",Table98[[#This Row],[Department Id]]="JE",Table98[[#This Row],[Department Id]]="JM"),1,0),"")</calculatedColumnFormula>
    </tableColumn>
    <tableColumn id="6" xr3:uid="{4E87CB23-3524-47C2-86E3-5C0391E252D4}" name="Department Id" dataDxfId="407">
      <calculatedColumnFormula>IFERROR(INDEX([19]!Table3[DepartmentId],MATCH(Table98[[#This Row],[Project ID]],[19]!Table3[Project Number],0)),"")</calculatedColumnFormula>
    </tableColumn>
    <tableColumn id="5" xr3:uid="{596B2670-F6F7-44CF-A15D-A15A4CF4FD4C}" name="Client" dataDxfId="406">
      <calculatedColumnFormula>IFERROR(INDEX([19]!Table3[Client],MATCH(Table98[[#This Row],[Project ID]],[19]!Table3[Project Number],0)),"")</calculatedColumnFormula>
    </tableColumn>
    <tableColumn id="7" xr3:uid="{E41E3D3F-2F08-4C13-A22C-47C04A2167AA}" name="CBU" dataDxfId="405">
      <calculatedColumnFormula>IFERROR(INDEX([19]!Table3[CBU],MATCH(Table98[[#This Row],[Project ID]],[19]!Table3[Project Number],0)),"")</calculatedColumnFormula>
    </tableColumn>
    <tableColumn id="8" xr3:uid="{9241B99C-6C51-45E6-9A73-B7E4B90D4E9B}" name="Complexity" dataDxfId="404">
      <calculatedColumnFormula>IFERROR(INDEX([19]!Table7[Complexity],MATCH(Table98[[#This Row],[Project ID]],[19]!Table7[Project ID],0)),INDEX([19]!Table8[Complexity],MATCH(Table98[[#This Row],[Project ID]],[19]!Table8[Project Id],0)))</calculatedColumnFormula>
    </tableColumn>
    <tableColumn id="9" xr3:uid="{3783E18C-C569-43B0-AD43-ADB217159302}" name="Type" dataDxfId="403">
      <calculatedColumnFormula>IFERROR(INDEX([19]!Table3[Project Type],MATCH(Table98[[#This Row],[Project ID]],[19]!Table3[Project Number],0)),"")</calculatedColumnFormula>
    </tableColumn>
    <tableColumn id="10" xr3:uid="{F2194AAF-3FBB-4427-AD79-D8F89811FB94}" name="Stop Booking Hrs" dataDxfId="402">
      <calculatedColumnFormula>IFERROR(IF(INDEX([19]!Table7[Stop B Hrs],MATCH(Table98[[#This Row],[Project ID]],[19]!Table7[Project ID],0))="","",INDEX([19]!Table7[Stop B Hrs],MATCH(Table98[[#This Row],[Project ID]],[19]!Table7[Project ID],0))),IF(INDEX([19]!Table8[Stop B Hrs],MATCH(Table98[[#This Row],[Project ID]],[19]!Table8[Project Id],0))="","",INDEX([19]!Table8[Stop B Hrs],MATCH(Table98[[#This Row],[Project ID]],[19]!Table8[Project Id],0))))</calculatedColumnFormula>
    </tableColumn>
    <tableColumn id="52" xr3:uid="{FEAB6909-E1C9-43FB-9616-97BFEE5DDC8D}" name="Closing Project: Action(s) to close" dataDxfId="401">
      <calculatedColumnFormula array="1">IFERROR(IF(Table98[[#This Row],[Stop Booking Hrs]]="","",IFERROR(SUMPRODUCT(([19]!Table11[[Timesheets]:[Supplier Rating Not Approved]])*([19]!Table11[Project]=Table98[[#This Row],[Project ID]])),"")),"")</calculatedColumnFormula>
    </tableColumn>
    <tableColumn id="51" xr3:uid="{1EBE04B6-A7A3-4A6C-AD96-7AD9BF5B7FD2}" name="RAG" dataDxfId="400" dataCellStyle="Currency"/>
    <tableColumn id="56" xr3:uid="{8D76CA6C-2E17-421A-BCF8-1A9463A53F20}" name="Approx. PO Burndown  (weeks)" dataDxfId="399">
      <calculatedColumnFormula>IFERROR(IF(Table98[[#This Row],[Run Rate (based on total turnover)]]&lt;0,"",Table98[[#This Row],[Contract Value - Total Turnover ]]/Table98[[#This Row],[Run Rate (based on total turnover)]]),"")</calculatedColumnFormula>
    </tableColumn>
    <tableColumn id="34" xr3:uid="{0AEA532C-8359-4EA2-B892-7CA1DDD56B6C}" name="Turnover vs Contract Value" dataDxfId="398">
      <calculatedColumnFormula>IFERROR(Table98[[#This Row],[Total Project Turnover]]/Table98[[#This Row],[Contract Value]],"")</calculatedColumnFormula>
    </tableColumn>
    <tableColumn id="48" xr3:uid="{54D9E040-FBD5-4BE3-8C4E-0FE51F940115}" name="Invoice To Date vs Turnover" dataDxfId="397">
      <calculatedColumnFormula>IFERROR(Table98[[#This Row],[Invoiced To Date]]/Table98[[#This Row],[Total Project Turnover]],"")</calculatedColumnFormula>
    </tableColumn>
    <tableColumn id="49" xr3:uid="{26C3325D-62CC-4D44-A497-BCAAEC52C923}" name="Cash in vs Turnover" dataDxfId="396">
      <calculatedColumnFormula>IFERROR(Table98[[#This Row],[Cash in (Invoiced - (Open amount -VAT))]]/Table98[[#This Row],[Total Project Turnover]],"")</calculatedColumnFormula>
    </tableColumn>
    <tableColumn id="60" xr3:uid="{BDD9094C-C9B1-4405-9749-302895884395}" name="Open Amount Overdue" dataDxfId="395" dataCellStyle="Currency">
      <calculatedColumnFormula>IFERROR(INDEX([19]Pivot!$B$3:$B$160,MATCH(Table98[[#This Row],[Project ID]],[19]Pivot!$A$3:$A$160,0)),0)</calculatedColumnFormula>
    </tableColumn>
    <tableColumn id="21" xr3:uid="{4A28A929-D56E-4630-9548-F2A647B1B875}" name=" Actual PM% to Baseline PM% delta" dataDxfId="394">
      <calculatedColumnFormula>IFERROR(INDEX([19]!Table3[PTD Delta Actual PM% to BPM%],MATCH(Table98[[#This Row],[Project ID]],[19]!Table3[Project Number],0))*0.01,"")</calculatedColumnFormula>
    </tableColumn>
    <tableColumn id="11" xr3:uid="{A2A8D6FD-4783-40AB-B7AA-D843AD34AB66}" name="Contract Value" dataDxfId="393" dataCellStyle="Currency">
      <calculatedColumnFormula>IFERROR(IFERROR(INDEX([19]!Table7[Contract Value],MATCH(Table98[[#This Row],[Project ID]],[19]!Table7[Project ID],0)),INDEX([19]!Table8[Contract Value],MATCH(Table98[[#This Row],[Project ID]],[19]!Table8[Project Id],0))),"")</calculatedColumnFormula>
    </tableColumn>
    <tableColumn id="26" xr3:uid="{9A1BFC9E-DF89-473C-BEB4-2F8248C9E75B}" name="Total Project Turnover" dataDxfId="392" dataCellStyle="Currency">
      <calculatedColumnFormula>IFERROR(IFERROR(INDEX([19]!Table7[Total],MATCH(Table98[[#This Row],[Project ID]],[19]!Table7[Project ID],0)),INDEX([19]!Table8[Total],MATCH(Table98[[#This Row],[Project ID]],[19]!Table8[Project Id],0))),"")</calculatedColumnFormula>
    </tableColumn>
    <tableColumn id="54" xr3:uid="{3F24A278-2155-449C-8A25-23F7D0D09E27}" name="Contract Value - Total Turnover " dataDxfId="391" dataCellStyle="Currency">
      <calculatedColumnFormula>IFERROR(Table98[[#This Row],[Contract Value]]-Table98[[#This Row],[Total Project Turnover]],"")</calculatedColumnFormula>
    </tableColumn>
    <tableColumn id="55" xr3:uid="{2D9FCA42-FE90-4080-A0FE-E89480B3AD13}" name="Run Rate (based on total turnover)" dataDxfId="390" dataCellStyle="Currency">
      <calculatedColumnFormula>IFERROR(IFERROR(INDEX([19]!Table7[Run Rate],MATCH(Table98[[#This Row],[Project ID]],[19]!Table7[Project ID],0)),INDEX([19]!Table8[Run Rate],MATCH(Table98[[#This Row],[Project ID]],[19]!Table8[Project Id],0))),"")</calculatedColumnFormula>
    </tableColumn>
    <tableColumn id="37" xr3:uid="{0138009C-0C6D-4930-9AEC-8E4B521F64DA}" name="Total BOI Spend to Date" dataDxfId="389" dataCellStyle="Currency">
      <calculatedColumnFormula>IFERROR(IFERROR(INDEX([19]!Table7[BOI],MATCH(Table98[[#This Row],[Project ID]],[19]!Table7[Project ID],0)),INDEX([19]!Table8[BOI],MATCH(Table98[[#This Row],[Project ID]],[19]!Table8[Project Id],0))),"")</calculatedColumnFormula>
    </tableColumn>
    <tableColumn id="38" xr3:uid="{AAF3B3F6-5A59-47AE-9AC1-E040767D9FB7}" name="Total Committed PO _x000a_(supplier/best shore)" dataDxfId="388" dataCellStyle="Currency">
      <calculatedColumnFormula>IFERROR(IFERROR(INDEX([19]!Table7[Commited PO],MATCH(Table98[[#This Row],[Project ID]],[19]!Table7[Project ID],0)),INDEX([19]!Table8[Commited PO],MATCH(Table98[[#This Row],[Project ID]],[19]!Table8[Project Id],0))),"")</calculatedColumnFormula>
    </tableColumn>
    <tableColumn id="16" xr3:uid="{9086D5EB-F017-4A28-AE7D-A2BEAE61C55E}" name="Current AA in PT3" dataDxfId="387" dataCellStyle="Currency">
      <calculatedColumnFormula>IFERROR(IFERROR(INDEX([19]!Table7[AA-GBP],MATCH(Table98[[#This Row],[Project ID]],[19]!Table7[Project ID],0)),INDEX([19]!Table8[AA-GBP],MATCH(Table98[[#This Row],[Project ID]],[19]!Table8[Project Id],0))),"")</calculatedColumnFormula>
    </tableColumn>
    <tableColumn id="24" xr3:uid="{79168DB4-B723-498C-92E3-B6A109297F56}" name="Exposure (turnover - contract value)" dataDxfId="386" dataCellStyle="Currency">
      <calculatedColumnFormula>IFERROR(INDEX([19]!Table3[Exposure],MATCH(Table98[[#This Row],[Project ID]],[19]!Table3[Project Number],0)),"")</calculatedColumnFormula>
    </tableColumn>
    <tableColumn id="12" xr3:uid="{5E44639F-1435-41E8-B641-C5FD8508C11D}" name="Invoiced To Date" dataDxfId="385" dataCellStyle="Currency">
      <calculatedColumnFormula>IFERROR(IFERROR(INDEX([19]!Table7[Invoiced To Date],MATCH(Table98[[#This Row],[Project ID]],[19]!Table7[Project ID],0)),INDEX([19]!Table8[Invoice To Date],MATCH(Table98[[#This Row],[Project ID]],[19]!Table8[Project Id],0))),"")</calculatedColumnFormula>
    </tableColumn>
    <tableColumn id="15" xr3:uid="{949AAEB0-5ED8-43DF-8507-9C3E2FA7CE0D}" name="DSO" dataDxfId="384">
      <calculatedColumnFormula>IFERROR(IFERROR(INDEX([19]!Table7[DSO],MATCH(Table98[[#This Row],[Project ID]],[19]!Table7[Project ID],0)),INDEX([19]!Table8[DSO],MATCH(Table98[[#This Row],[Project ID]],[19]!Table8[Project Id],0))),"")</calculatedColumnFormula>
    </tableColumn>
    <tableColumn id="13" xr3:uid="{B853976A-70CC-43DD-9536-76F7E739061B}" name="Unbilled (WIP)" dataDxfId="383" dataCellStyle="Currency">
      <calculatedColumnFormula>IFERROR(IFERROR(INDEX([19]!Table7[WIP],MATCH(Table98[[#This Row],[Project ID]],[19]!Table7[Project ID],0)),INDEX([19]!Table8[WIP],MATCH(Table98[[#This Row],[Project ID]],[19]!Table8[Project Id],0))),"")</calculatedColumnFormula>
    </tableColumn>
    <tableColumn id="35" xr3:uid="{9ACF15FA-8027-4D6D-B950-7DF7327E211E}" name="WIP / Run rate " dataDxfId="382">
      <calculatedColumnFormula>IFERROR(Table98[[#This Row],[Unbilled (WIP)]]/Table98[[#This Row],[Run Rate (based on total turnover)]],0)</calculatedColumnFormula>
    </tableColumn>
    <tableColumn id="28" xr3:uid="{4ED4ADA2-DBA3-40C0-AC00-B1CE98BC7DE7}" name="WIP / Run rate &gt;1.3" dataDxfId="381" dataCellStyle="Currency">
      <calculatedColumnFormula>IF(Table98[[#This Row],[WIP / Run rate ]]&gt;130%,"YES","NO")</calculatedColumnFormula>
    </tableColumn>
    <tableColumn id="41" xr3:uid="{C57E1792-3072-4CB6-9D71-C720B200D86A}" name="WIP + Remaining Committed PO for BOI " dataDxfId="380" dataCellStyle="Currency">
      <calculatedColumnFormula>IFERROR(Table98[[#This Row],[Unbilled (WIP)]]+(Table98[[#This Row],[Total Committed PO 
(supplier/best shore)]]-Table98[[#This Row],[Total BOI Spend to Date]]),"")</calculatedColumnFormula>
    </tableColumn>
    <tableColumn id="40" xr3:uid="{AB8A4027-1AF6-4A64-85F3-0F45A62F0A6D}" name="Total Open Amount " dataDxfId="379" dataCellStyle="Currency">
      <calculatedColumnFormula>IFERROR(IFERROR(INDEX([19]!Table7[Open Amount],MATCH(Table98[[#This Row],[Project ID]],[19]!Table7[Project ID],0)),INDEX([19]!Table8[Open Item],MATCH(Table98[[#This Row],[Project ID]],[19]!Table8[Project Id],0))),"")</calculatedColumnFormula>
    </tableColumn>
    <tableColumn id="50" xr3:uid="{8E5ED869-1CB0-44A5-8090-2D45D783F310}" name="Cash in (Invoiced - (Open amount -VAT))" dataDxfId="378" dataCellStyle="Currency">
      <calculatedColumnFormula>Table98[[#This Row],[Invoiced To Date]]-(Table98[[#This Row],[Total Open Amount ]]/1.2)</calculatedColumnFormula>
    </tableColumn>
    <tableColumn id="29" xr3:uid="{21AA1DA2-E346-41A2-B400-35ADBA4B34A6}" name="Debt_x000a_&lt;=30 Days" dataDxfId="377" dataCellStyle="Currency">
      <calculatedColumnFormula>IFERROR(INDEX([19]!Table2[Aged Debt &lt;= 30],MATCH(Table98[[#This Row],[Project ID]],[19]!Table2[Project Id],0)),"")</calculatedColumnFormula>
    </tableColumn>
    <tableColumn id="30" xr3:uid="{B2DC486F-D482-40A6-AA49-97E90E870C83}" name="Debt 31 - 60 Days" dataDxfId="376" dataCellStyle="Currency">
      <calculatedColumnFormula>IFERROR(INDEX([19]!Table2[Aged Debt 31 - 60],MATCH(Table98[[#This Row],[Project ID]],[19]!Table2[Project Id],0)),"")</calculatedColumnFormula>
    </tableColumn>
    <tableColumn id="31" xr3:uid="{F9880DD4-9CED-48C4-81CF-B59AE555BDB1}" name="Debt 61 - 90 Days" dataDxfId="375" dataCellStyle="Currency">
      <calculatedColumnFormula>IFERROR(INDEX([19]!Table2[Aged Debt 61 - 90],MATCH(Table98[[#This Row],[Project ID]],[19]!Table2[Project Id],0)),"")</calculatedColumnFormula>
    </tableColumn>
    <tableColumn id="32" xr3:uid="{E284276D-CEA9-4413-827C-8953123AD694}" name="Debt &gt;= 90 Days" dataDxfId="374" dataCellStyle="Currency">
      <calculatedColumnFormula>IFERROR(INDEX([19]!Table2[Aged Debt &gt;= 90],MATCH(Table98[[#This Row],[Project ID]],[19]!Table2[Project Id],0)),"")</calculatedColumnFormula>
    </tableColumn>
    <tableColumn id="57" xr3:uid="{98507CD7-B631-4CF7-BFAC-63FEDBD9D7CE}" name="Open Amount Overdue2" dataDxfId="373" dataCellStyle="Currency">
      <calculatedColumnFormula>IFERROR(INDEX([19]Pivot!$B$3:$B$160,MATCH(Table98[[#This Row],[Project ID]],[19]Pivot!$A$3:$A$160,0)),0)</calculatedColumnFormula>
    </tableColumn>
    <tableColumn id="19" xr3:uid="{D1358ACD-A134-4692-82C8-E06C4147EECF}" name="Baseline Project Margin" dataDxfId="372">
      <calculatedColumnFormula>IFERROR(INDEX([19]!Table3[Baseline Project Margin %],MATCH(Table98[[#This Row],[Project ID]],[19]!Table3[Project Number],0))*0.01,"")</calculatedColumnFormula>
    </tableColumn>
    <tableColumn id="20" xr3:uid="{C4D2566D-B5F3-4D0C-84E3-57B42AF1CB2B}" name="Project To Date (PTD) PM" dataDxfId="371">
      <calculatedColumnFormula>IFERROR(INDEX([19]!Table3[PTD PM%],MATCH(Table98[[#This Row],[Project ID]],[19]!Table3[Project Number],0))*0.01,"")</calculatedColumnFormula>
    </tableColumn>
    <tableColumn id="22" xr3:uid="{6233EEA3-4272-4B5F-B69A-19A6DB6BC772}" name="Year to Date (YTD) PM" dataDxfId="370">
      <calculatedColumnFormula>IFERROR(INDEX([19]!Table3[YTD PM%],MATCH(Table98[[#This Row],[Project ID]],[19]!Table3[Project Number],0))*0.01,"")</calculatedColumnFormula>
    </tableColumn>
    <tableColumn id="23" xr3:uid="{E7A4BFB6-0B1C-442D-9668-67E349999A99}" name="YTD Delta Actual PM% to BPM%" dataDxfId="369">
      <calculatedColumnFormula>INDEX([19]!Table3[YTD Delta Actual PM% to BPM%],MATCH(Table98[[#This Row],[Project ID]],[19]!Table3[Project Number],0))*0.01</calculatedColumnFormula>
    </tableColumn>
    <tableColumn id="17" xr3:uid="{12948BB0-F2DE-42BA-AA08-C0CA5198C05A}" name="Forecast PM at Completion (Manual input from PTT)" dataDxfId="368"/>
    <tableColumn id="25" xr3:uid="{3F249C2E-287D-4EDC-A70B-B1D7C4798330}" name="Average Sale Rate" dataDxfId="367" dataCellStyle="Currency">
      <calculatedColumnFormula>IFERROR(IFERROR(INDEX([19]!Table7[Average Sale Rate],MATCH(Table98[[#This Row],[Project ID]],[19]!Table7[Project ID],0)),INDEX([19]!Table8[Average Sale Rate],MATCH(Table98[[#This Row],[Project ID]],[19]!Table8[Project Id],0))),"")</calculatedColumnFormula>
    </tableColumn>
    <tableColumn id="33" xr3:uid="{CC918DD9-555B-4DE4-BF2C-FA6CF31716DF}" name="CSat score for last quarter (Manual input from PTT)" dataDxfId="366" dataCellStyle="Currency"/>
    <tableColumn id="36" xr3:uid="{1A889286-90C0-462A-9285-D5DD9E92934A}" name="Comments and Actions" dataDxfId="365" dataCellStyle="Currency"/>
    <tableColumn id="44" xr3:uid="{094FFFE2-C425-4A29-B7E0-6CDB4C42C471}" name="Judged income adjustment at completion " dataDxfId="364" dataCellStyle="Currency"/>
    <tableColumn id="46" xr3:uid="{CB521C9F-52C5-4064-8291-B1CC22CEDC38}" name="Profit to take now" dataDxfId="363" dataCellStyle="Currency"/>
    <tableColumn id="45" xr3:uid="{009AF8B9-B455-49C1-812E-DDCDD12B9894}" name="Provision required now" dataDxfId="362" dataCellStyle="Currency"/>
    <tableColumn id="27" xr3:uid="{51F8DBB3-5C23-4AC2-BBD1-12F2C21568C3}" name="Fully Traded" dataDxfId="361" dataCellStyle="Currency">
      <calculatedColumnFormula>IFERROR(IFERROR(INDEX([19]!Table7[Fully Traded],MATCH(Table98[[#This Row],[Project ID]],[19]!Table7[Project ID],0)),INDEX([19]!Table8[Fully Traded],MATCH(Table98[[#This Row],[Project ID]],[19]!Table8[Project Id],0))),"")</calculatedColumnFormula>
    </tableColumn>
    <tableColumn id="47" xr3:uid="{5D8CDAC3-9E13-4A15-84D2-F92CB12C4F23}" name="Last Months Comments and Actions" dataDxfId="360" dataCellStyle="Currency"/>
  </tableColumns>
  <tableStyleInfo name="TableStyleMedium16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9C933A-47BC-43D9-8F2F-22E72921FEBF}" name="Table93" displayName="Table93" ref="B1:BC198" totalsRowShown="0" headerRowDxfId="343" headerRowBorderDxfId="342">
  <autoFilter ref="B1:BC198" xr:uid="{44F21900-4BE9-4F25-A262-1DBAF6A598BF}"/>
  <tableColumns count="54">
    <tableColumn id="1" xr3:uid="{42D8CB8A-D89E-4F08-ADBE-2CE2F0FAE769}" name="WIP No" dataDxfId="341"/>
    <tableColumn id="14" xr3:uid="{FE485EF2-9B8A-4230-940A-ADF807D2CC1A}" name="Date Created" dataDxfId="340"/>
    <tableColumn id="2" xr3:uid="{278626E7-B73C-4FAA-ABFD-202630A7B249}" name="Project ID" dataDxfId="339">
      <calculatedColumnFormula>IF('[20]Project MBU Margin'!A2="","",'[20]Project MBU Margin'!A2)</calculatedColumnFormula>
    </tableColumn>
    <tableColumn id="3" xr3:uid="{2A44F622-9D62-43A6-908F-4D88AADD7807}" name="Project Description" dataDxfId="338">
      <calculatedColumnFormula>IFERROR(IFERROR(INDEX([20]!Table7[Project Description],MATCH(Table93[[#This Row],[Project ID]],[20]!Table7[Project ID],0)),INDEX([20]!Table8[Project Description],MATCH(Table93[[#This Row],[Project ID]],[20]!Table8[Project Id],0))),"")</calculatedColumnFormula>
    </tableColumn>
    <tableColumn id="4" xr3:uid="{EFD2FA56-3750-434B-99EE-9BC6FC8CA8EA}" name="Project Manager" dataDxfId="337">
      <calculatedColumnFormula>IFERROR(INDEX([20]!Table3[Project Manager],MATCH(Table93[[#This Row],[Project ID]],[20]!Table3[Project Number],0)),"")</calculatedColumnFormula>
    </tableColumn>
    <tableColumn id="18" xr3:uid="{F7AE6CDA-82F1-4C72-A6CD-DDBACF3730CE}" name="Agency (1=yes, 0=no)" dataDxfId="336">
      <calculatedColumnFormula>IFERROR(IF(OR(Table93[[#This Row],[Department Id]]="JD",Table93[[#This Row],[Department Id]]="JE",Table93[[#This Row],[Department Id]]="JM"),1,0),"")</calculatedColumnFormula>
    </tableColumn>
    <tableColumn id="6" xr3:uid="{2F9A41E3-4EC0-492C-AA49-6E9D089A719D}" name="Department Id" dataDxfId="335">
      <calculatedColumnFormula>IFERROR(INDEX([20]!Table3[DepartmentId],MATCH(Table93[[#This Row],[Project ID]],[20]!Table3[Project Number],0)),"")</calculatedColumnFormula>
    </tableColumn>
    <tableColumn id="5" xr3:uid="{EB4B2685-F878-47E2-8A7A-FB701C3C5DBA}" name="Client" dataDxfId="334">
      <calculatedColumnFormula>IFERROR(INDEX([20]!Table3[Client],MATCH(Table93[[#This Row],[Project ID]],[20]!Table3[Project Number],0)),"")</calculatedColumnFormula>
    </tableColumn>
    <tableColumn id="7" xr3:uid="{D9333BAA-1AD4-43F0-A5F8-74ACC57F2EBB}" name="CBU" dataDxfId="333">
      <calculatedColumnFormula>IFERROR(INDEX([20]!Table3[CBU],MATCH(Table93[[#This Row],[Project ID]],[20]!Table3[Project Number],0)),"")</calculatedColumnFormula>
    </tableColumn>
    <tableColumn id="8" xr3:uid="{47FA0ECA-0BB1-43BD-9494-D21C88F38996}" name="Complexity" dataDxfId="332">
      <calculatedColumnFormula>IFERROR(INDEX([20]!Table7[Complexity],MATCH(Table93[[#This Row],[Project ID]],[20]!Table7[Project ID],0)),INDEX([20]!Table8[Complexity],MATCH(Table93[[#This Row],[Project ID]],[20]!Table8[Project Id],0)))</calculatedColumnFormula>
    </tableColumn>
    <tableColumn id="9" xr3:uid="{83670CD8-74EA-4B77-910F-5D2454376451}" name="Type" dataDxfId="331">
      <calculatedColumnFormula>IFERROR(INDEX([20]!Table3[Project Type],MATCH(Table93[[#This Row],[Project ID]],[20]!Table3[Project Number],0)),"")</calculatedColumnFormula>
    </tableColumn>
    <tableColumn id="10" xr3:uid="{3CE75620-3302-4503-959D-D95FBCD25070}" name="Stop Booking Hrs" dataDxfId="330">
      <calculatedColumnFormula>IFERROR(IF(INDEX([20]!Table7[Stop B Hrs],MATCH(Table93[[#This Row],[Project ID]],[20]!Table7[Project ID],0))="","",INDEX([20]!Table7[Stop B Hrs],MATCH(Table93[[#This Row],[Project ID]],[20]!Table7[Project ID],0))),IF(INDEX([20]!Table8[Stop B Hrs],MATCH(Table93[[#This Row],[Project ID]],[20]!Table8[Project Id],0))="","",INDEX([20]!Table8[Stop B Hrs],MATCH(Table93[[#This Row],[Project ID]],[20]!Table8[Project Id],0))))</calculatedColumnFormula>
    </tableColumn>
    <tableColumn id="52" xr3:uid="{F1ADFA09-B329-43B8-B600-042047C5F6E7}" name="Closing Project: Action(s) to close" dataDxfId="329">
      <calculatedColumnFormula array="1">IFERROR(IF(Table93[[#This Row],[Stop Booking Hrs]]="","",IFERROR(SUMPRODUCT(([20]!Table11[[Timesheets]:[Supplier Rating Not Approved]])*([20]!Table11[Project]=Table93[[#This Row],[Project ID]])),"")),"")</calculatedColumnFormula>
    </tableColumn>
    <tableColumn id="51" xr3:uid="{85877148-F8E6-43FF-BCD0-7E5C78FE9204}" name="RAG" dataDxfId="328" dataCellStyle="Currency"/>
    <tableColumn id="56" xr3:uid="{D3AD8A80-1A6D-46EC-A563-72BA75B67476}" name="Approx. PO Burndown  (weeks)" dataDxfId="327">
      <calculatedColumnFormula>IFERROR(IF(Table93[[#This Row],[Run Rate (based on total turnover)]]&lt;0,"",Table93[[#This Row],[Contract Value - Total Turnover ]]/Table93[[#This Row],[Run Rate (based on total turnover)]]),"")</calculatedColumnFormula>
    </tableColumn>
    <tableColumn id="34" xr3:uid="{F08F24A7-3E90-476B-B8C1-99EAF286F27F}" name="Turnover vs Contract Value" dataDxfId="326">
      <calculatedColumnFormula>IFERROR(Table93[[#This Row],[Total Project Turnover]]/Table93[[#This Row],[Contract Value]],"")</calculatedColumnFormula>
    </tableColumn>
    <tableColumn id="48" xr3:uid="{51A59B4A-5741-4680-BA09-6B37BEA6739E}" name="Invoice To Date vs Turnover" dataDxfId="325">
      <calculatedColumnFormula>IFERROR(Table93[[#This Row],[Invoiced To Date]]/Table93[[#This Row],[Total Project Turnover]],"")</calculatedColumnFormula>
    </tableColumn>
    <tableColumn id="49" xr3:uid="{981D6C5F-1A07-4085-9ADA-63870953395D}" name="Cash in vs Turnover" dataDxfId="324">
      <calculatedColumnFormula>IFERROR(Table93[[#This Row],[Cash in (Invoiced - (Open amount -VAT))]]/Table93[[#This Row],[Total Project Turnover]],"")</calculatedColumnFormula>
    </tableColumn>
    <tableColumn id="60" xr3:uid="{F0DE329D-E7B4-40B3-A30C-706EC9CF3E2F}" name="Open Amount Overdue" dataDxfId="323" dataCellStyle="Currency">
      <calculatedColumnFormula>IFERROR(INDEX([20]Pivot!$B$3:$B$160,MATCH(Table93[[#This Row],[Project ID]],[20]Pivot!$A$3:$A$160,0)),0)</calculatedColumnFormula>
    </tableColumn>
    <tableColumn id="21" xr3:uid="{10D4FD53-BDC4-40EE-B093-CE35F7267EA3}" name=" Actual PM% to Baseline PM% delta" dataDxfId="322">
      <calculatedColumnFormula>IFERROR(INDEX([20]!Table3[PTD Delta Actual PM% to BPM%],MATCH(Table93[[#This Row],[Project ID]],[20]!Table3[Project Number],0))*0.01,"")</calculatedColumnFormula>
    </tableColumn>
    <tableColumn id="11" xr3:uid="{6D9E3964-0C2D-48BD-BA83-68E764B01A46}" name="Contract Value" dataDxfId="321" dataCellStyle="Currency">
      <calculatedColumnFormula>IFERROR(IFERROR(INDEX([20]!Table7[Contract Value],MATCH(Table93[[#This Row],[Project ID]],[20]!Table7[Project ID],0)),INDEX([20]!Table8[Contract Value],MATCH(Table93[[#This Row],[Project ID]],[20]!Table8[Project Id],0))),"")</calculatedColumnFormula>
    </tableColumn>
    <tableColumn id="26" xr3:uid="{88969F6A-899A-41E2-A1DE-51CD4ED58C0F}" name="Total Project Turnover" dataDxfId="320" dataCellStyle="Currency">
      <calculatedColumnFormula>IFERROR(IFERROR(INDEX([20]!Table7[Total],MATCH(Table93[[#This Row],[Project ID]],[20]!Table7[Project ID],0)),INDEX([20]!Table8[Total],MATCH(Table93[[#This Row],[Project ID]],[20]!Table8[Project Id],0))),"")</calculatedColumnFormula>
    </tableColumn>
    <tableColumn id="54" xr3:uid="{C61A910D-56D0-417B-B404-34490ADA3BFE}" name="Contract Value - Total Turnover " dataDxfId="319" dataCellStyle="Currency">
      <calculatedColumnFormula>IFERROR(Table93[[#This Row],[Contract Value]]-Table93[[#This Row],[Total Project Turnover]],"")</calculatedColumnFormula>
    </tableColumn>
    <tableColumn id="55" xr3:uid="{C4BF0378-8D84-4B2D-B420-DCB307F75826}" name="Run Rate (based on total turnover)" dataDxfId="318" dataCellStyle="Currency">
      <calculatedColumnFormula>IFERROR(IFERROR(INDEX([20]!Table7[Run Rate],MATCH(Table93[[#This Row],[Project ID]],[20]!Table7[Project ID],0)),INDEX([20]!Table8[Run Rate],MATCH(Table93[[#This Row],[Project ID]],[20]!Table8[Project Id],0))),"")</calculatedColumnFormula>
    </tableColumn>
    <tableColumn id="37" xr3:uid="{50E30C99-7A82-43E3-848B-67B5F7AED924}" name="Total BOI Spend to Date" dataDxfId="317" dataCellStyle="Currency">
      <calculatedColumnFormula>IFERROR(IFERROR(INDEX([20]!Table7[BOI],MATCH(Table93[[#This Row],[Project ID]],[20]!Table7[Project ID],0)),INDEX([20]!Table8[BOI],MATCH(Table93[[#This Row],[Project ID]],[20]!Table8[Project Id],0))),"")</calculatedColumnFormula>
    </tableColumn>
    <tableColumn id="38" xr3:uid="{FC052A39-50CA-4784-9F51-90BBC82D4833}" name="Total Committed PO _x000a_(supplier/best shore)" dataDxfId="316" dataCellStyle="Currency">
      <calculatedColumnFormula>IFERROR(IFERROR(INDEX([20]!Table7[Commited PO],MATCH(Table93[[#This Row],[Project ID]],[20]!Table7[Project ID],0)),INDEX([20]!Table8[Commited PO],MATCH(Table93[[#This Row],[Project ID]],[20]!Table8[Project Id],0))),"")</calculatedColumnFormula>
    </tableColumn>
    <tableColumn id="16" xr3:uid="{92B0C0B3-E396-4DE8-AC26-E1AF4748B704}" name="Current AA in PT3" dataDxfId="315" dataCellStyle="Currency">
      <calculatedColumnFormula>IFERROR(IFERROR(INDEX([20]!Table7[AA-GBP],MATCH(Table93[[#This Row],[Project ID]],[20]!Table7[Project ID],0)),INDEX([20]!Table8[AA-GBP],MATCH(Table93[[#This Row],[Project ID]],[20]!Table8[Project Id],0))),"")</calculatedColumnFormula>
    </tableColumn>
    <tableColumn id="24" xr3:uid="{888CD3CC-431C-42E1-820B-911FFA88E4F9}" name="Exposure (turnover - contract value)" dataDxfId="314" dataCellStyle="Currency">
      <calculatedColumnFormula>IFERROR(INDEX([20]!Table3[Exposure],MATCH(Table93[[#This Row],[Project ID]],[20]!Table3[Project Number],0)),"")</calculatedColumnFormula>
    </tableColumn>
    <tableColumn id="12" xr3:uid="{B5DD08F4-E082-46EC-A324-DB0EDE45B6C0}" name="Invoiced To Date" dataDxfId="313" dataCellStyle="Currency">
      <calculatedColumnFormula>IFERROR(IFERROR(INDEX([20]!Table7[Invoiced To Date],MATCH(Table93[[#This Row],[Project ID]],[20]!Table7[Project ID],0)),INDEX([20]!Table8[Invoice To Date],MATCH(Table93[[#This Row],[Project ID]],[20]!Table8[Project Id],0))),"")</calculatedColumnFormula>
    </tableColumn>
    <tableColumn id="15" xr3:uid="{CF1E592C-68F8-442B-92F1-1F6616800E8B}" name="DSO" dataDxfId="312">
      <calculatedColumnFormula>IFERROR(IFERROR(INDEX([20]!Table7[DSO],MATCH(Table93[[#This Row],[Project ID]],[20]!Table7[Project ID],0)),INDEX([20]!Table8[DSO],MATCH(Table93[[#This Row],[Project ID]],[20]!Table8[Project Id],0))),"")</calculatedColumnFormula>
    </tableColumn>
    <tableColumn id="13" xr3:uid="{97AD31D6-9CA5-43C6-87F3-A729C1648F47}" name="Unbilled (WIP)" dataDxfId="311" dataCellStyle="Currency">
      <calculatedColumnFormula>IFERROR(IFERROR(INDEX([20]!Table7[WIP],MATCH(Table93[[#This Row],[Project ID]],[20]!Table7[Project ID],0)),INDEX([20]!Table8[WIP],MATCH(Table93[[#This Row],[Project ID]],[20]!Table8[Project Id],0))),"")</calculatedColumnFormula>
    </tableColumn>
    <tableColumn id="35" xr3:uid="{6AD4403B-8F62-43A7-88C6-73D104268B11}" name="WIP / Run rate " dataDxfId="310" dataCellStyle="Percent">
      <calculatedColumnFormula>IFERROR(Table93[[#This Row],[Unbilled (WIP)]]/Table93[[#This Row],[Run Rate (based on total turnover)]],0)</calculatedColumnFormula>
    </tableColumn>
    <tableColumn id="28" xr3:uid="{C615BA79-C688-44AA-A405-50CEA8E784A1}" name="WIP / Run rate &gt;1.3" dataDxfId="309" dataCellStyle="Currency">
      <calculatedColumnFormula>IF(Table93[[#This Row],[WIP / Run rate ]]&gt;130%,"YES","NO")</calculatedColumnFormula>
    </tableColumn>
    <tableColumn id="41" xr3:uid="{4DC1D50D-291B-4F08-8911-CF6B91CFE3F0}" name="WIP + Remaining Committed PO for BOI " dataDxfId="308" dataCellStyle="Currency">
      <calculatedColumnFormula>IFERROR(Table93[[#This Row],[Unbilled (WIP)]]+(Table93[[#This Row],[Total Committed PO 
(supplier/best shore)]]-Table93[[#This Row],[Total BOI Spend to Date]]),"")</calculatedColumnFormula>
    </tableColumn>
    <tableColumn id="40" xr3:uid="{751F054F-0C49-46CB-A5EE-D7764D44C921}" name="Total Open Amount " dataDxfId="307" dataCellStyle="Currency">
      <calculatedColumnFormula>IFERROR(IFERROR(INDEX([20]!Table7[Open Amount],MATCH(Table93[[#This Row],[Project ID]],[20]!Table7[Project ID],0)),INDEX([20]!Table8[Open Item],MATCH(Table93[[#This Row],[Project ID]],[20]!Table8[Project Id],0))),"")</calculatedColumnFormula>
    </tableColumn>
    <tableColumn id="50" xr3:uid="{FCA8E090-56D8-45D0-9F59-D734FEA5F895}" name="Cash in (Invoiced - (Open amount -VAT))" dataDxfId="306" dataCellStyle="Currency">
      <calculatedColumnFormula>Table93[[#This Row],[Invoiced To Date]]-(Table93[[#This Row],[Total Open Amount ]]/1.2)</calculatedColumnFormula>
    </tableColumn>
    <tableColumn id="29" xr3:uid="{05EF99EB-F160-4DE0-BB35-18438AA40DCE}" name="Debt_x000a_&lt;=30 Days" dataDxfId="305" dataCellStyle="Currency">
      <calculatedColumnFormula>IFERROR(INDEX([20]!Table2[Aged Debt &lt;= 30],MATCH(Table93[[#This Row],[Project ID]],[20]!Table2[Project Id],0)),"")</calculatedColumnFormula>
    </tableColumn>
    <tableColumn id="30" xr3:uid="{7411FA2B-9F2C-4DF8-B19B-14093A75168C}" name="Debt 31 - 60 Days" dataDxfId="304" dataCellStyle="Currency">
      <calculatedColumnFormula>IFERROR(INDEX([20]!Table2[Aged Debt 31 - 60],MATCH(Table93[[#This Row],[Project ID]],[20]!Table2[Project Id],0)),"")</calculatedColumnFormula>
    </tableColumn>
    <tableColumn id="31" xr3:uid="{DB500292-4F5D-4E4A-B291-8B94A61FF999}" name="Debt 61 - 90 Days" dataDxfId="303" dataCellStyle="Currency">
      <calculatedColumnFormula>IFERROR(INDEX([20]!Table2[Aged Debt 61 - 90],MATCH(Table93[[#This Row],[Project ID]],[20]!Table2[Project Id],0)),"")</calculatedColumnFormula>
    </tableColumn>
    <tableColumn id="32" xr3:uid="{EEF02840-7840-4AF7-AF94-1BF8AAC2B3EB}" name="Debt &gt;= 90 Days" dataDxfId="302" dataCellStyle="Currency">
      <calculatedColumnFormula>IFERROR(INDEX([20]!Table2[Aged Debt &gt;= 90],MATCH(Table93[[#This Row],[Project ID]],[20]!Table2[Project Id],0)),"")</calculatedColumnFormula>
    </tableColumn>
    <tableColumn id="57" xr3:uid="{EE35BABD-B39D-4F92-A4AF-A814642AFCD9}" name="Open Amount Overdue2" dataDxfId="301" dataCellStyle="Currency">
      <calculatedColumnFormula>IFERROR(INDEX([20]Pivot!$B$3:$B$160,MATCH(Table93[[#This Row],[Project ID]],[20]Pivot!$A$3:$A$160,0)),0)</calculatedColumnFormula>
    </tableColumn>
    <tableColumn id="19" xr3:uid="{93FC5574-1BCA-4732-A10B-100998F37A81}" name="Baseline Project Margin" dataDxfId="300">
      <calculatedColumnFormula>IFERROR(INDEX([20]!Table3[Baseline Project Margin %],MATCH(Table93[[#This Row],[Project ID]],[20]!Table3[Project Number],0))*0.01,"")</calculatedColumnFormula>
    </tableColumn>
    <tableColumn id="20" xr3:uid="{1AA2CE82-52AB-4F5F-8B7D-62178D604FDD}" name="Project To Date (PTD) PM" dataDxfId="299">
      <calculatedColumnFormula>IFERROR(INDEX([20]!Table3[PTD PM%],MATCH(Table93[[#This Row],[Project ID]],[20]!Table3[Project Number],0))*0.01,"")</calculatedColumnFormula>
    </tableColumn>
    <tableColumn id="22" xr3:uid="{E1B3AECB-A30B-4095-AE62-CD066D1EB86B}" name="Year to Date (YTD) PM" dataDxfId="298">
      <calculatedColumnFormula>IFERROR(INDEX([20]!Table3[YTD PM%],MATCH(Table93[[#This Row],[Project ID]],[20]!Table3[Project Number],0))*0.01,"")</calculatedColumnFormula>
    </tableColumn>
    <tableColumn id="23" xr3:uid="{838EFDE0-7493-4C15-B33F-D216D0B0D231}" name="YTD Delta Actual PM% to BPM%" dataDxfId="297">
      <calculatedColumnFormula>INDEX([20]!Table3[YTD Delta Actual PM% to BPM%],MATCH(Table93[[#This Row],[Project ID]],[20]!Table3[Project Number],0))*0.01</calculatedColumnFormula>
    </tableColumn>
    <tableColumn id="17" xr3:uid="{875AED85-79CA-4918-AC30-ACAE0BBE74AA}" name="Forecast PM at Completion (Manual input from PTT)" dataDxfId="296"/>
    <tableColumn id="25" xr3:uid="{40F34028-363F-4CD1-B11E-275C4DD9D32E}" name="Average Sale Rate" dataDxfId="295" dataCellStyle="Currency">
      <calculatedColumnFormula>IFERROR(IFERROR(INDEX([20]!Table7[Average Sale Rate],MATCH(Table93[[#This Row],[Project ID]],[20]!Table7[Project ID],0)),INDEX([20]!Table8[Average Sale Rate],MATCH(Table93[[#This Row],[Project ID]],[20]!Table8[Project Id],0))),"")</calculatedColumnFormula>
    </tableColumn>
    <tableColumn id="33" xr3:uid="{B5897EA2-3B65-4522-9ECC-4E89511D4EE6}" name="CSat score for last quarter (Manual input from PTT)" dataDxfId="294" dataCellStyle="Currency"/>
    <tableColumn id="36" xr3:uid="{50816287-5591-4FE2-B033-493C92823BBE}" name="Comments and Actions" dataDxfId="293" dataCellStyle="Currency"/>
    <tableColumn id="44" xr3:uid="{97B6BFE3-1B44-4CB2-9A5F-E0E6CD3F7A24}" name="Judged income adjustment at completion " dataDxfId="292" dataCellStyle="Currency"/>
    <tableColumn id="46" xr3:uid="{70A714B7-FD1E-4270-8C7C-EC40FAC87494}" name="Profit to take now" dataDxfId="291" dataCellStyle="Currency"/>
    <tableColumn id="45" xr3:uid="{FF4378DD-89B1-4C32-92C3-90DF00D80BF3}" name="Provision required now" dataDxfId="290" dataCellStyle="Currency"/>
    <tableColumn id="27" xr3:uid="{8125A962-78EA-4C62-8D1C-5E54A05F0327}" name="Fully Traded" dataDxfId="289" dataCellStyle="Currency">
      <calculatedColumnFormula>IFERROR(IFERROR(INDEX([20]!Table7[Fully Traded],MATCH(Table93[[#This Row],[Project ID]],[20]!Table7[Project ID],0)),INDEX([20]!Table8[Fully Traded],MATCH(Table93[[#This Row],[Project ID]],[20]!Table8[Project Id],0))),"")</calculatedColumnFormula>
    </tableColumn>
    <tableColumn id="47" xr3:uid="{5B72EDA7-A5DE-4F11-A22E-64DC39E29857}" name="Last Months Comments and Actions" dataDxfId="288" dataCellStyle="Currency"/>
  </tableColumns>
  <tableStyleInfo name="TableStyleMedium16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21F8949-66EF-441A-9720-EA3133ECB4AD}" name="Table96" displayName="Table96" ref="B1:BC195" totalsRowShown="0" headerRowDxfId="271" headerRowBorderDxfId="270">
  <autoFilter ref="B1:BC195" xr:uid="{44F21900-4BE9-4F25-A262-1DBAF6A598BF}"/>
  <tableColumns count="54">
    <tableColumn id="1" xr3:uid="{9979483A-0F01-4A89-8C87-A03C9E51652E}" name="WIP No" dataDxfId="269"/>
    <tableColumn id="14" xr3:uid="{4FE03EB2-AF86-43ED-A3C1-23702B7B08D4}" name="Date Created" dataDxfId="268"/>
    <tableColumn id="2" xr3:uid="{D3F3A192-5F8A-4633-82FC-D4BB8DD5C534}" name="Project ID" dataDxfId="267">
      <calculatedColumnFormula>IF('[21]Project MBU Margin'!A2="","",'[21]Project MBU Margin'!A2)</calculatedColumnFormula>
    </tableColumn>
    <tableColumn id="3" xr3:uid="{8D21483E-5797-49AC-9080-289F88AFA576}" name="Project Description" dataDxfId="266">
      <calculatedColumnFormula>IFERROR(IFERROR(INDEX([21]!Table7[Project Description],MATCH(Table96[[#This Row],[Project ID]],[21]!Table7[Project ID],0)),INDEX([21]!Table8[Project Description],MATCH(Table96[[#This Row],[Project ID]],[21]!Table8[Project Id],0))),"")</calculatedColumnFormula>
    </tableColumn>
    <tableColumn id="4" xr3:uid="{C9CB27F9-67ED-4988-8BA1-0E7384F6BC55}" name="Project Manager" dataDxfId="265">
      <calculatedColumnFormula>IFERROR(INDEX([21]!Table3[Project Manager],MATCH(Table96[[#This Row],[Project ID]],[21]!Table3[Project Number],0)),"")</calculatedColumnFormula>
    </tableColumn>
    <tableColumn id="18" xr3:uid="{504BBE39-C8CF-46FE-BBCA-FCC691D19CFA}" name="Agency (1=yes, 0=no)" dataDxfId="264">
      <calculatedColumnFormula>IFERROR(IF(OR(Table96[[#This Row],[Department Id]]="JD",Table96[[#This Row],[Department Id]]="JE",Table96[[#This Row],[Department Id]]="JM"),1,0),"")</calculatedColumnFormula>
    </tableColumn>
    <tableColumn id="6" xr3:uid="{0D4DDD0C-AA81-40E3-9234-C9438987E69D}" name="Department Id" dataDxfId="263">
      <calculatedColumnFormula>IFERROR(INDEX([21]!Table3[DepartmentId],MATCH(Table96[[#This Row],[Project ID]],[21]!Table3[Project Number],0)),"")</calculatedColumnFormula>
    </tableColumn>
    <tableColumn id="5" xr3:uid="{26811BDC-33C3-4EC2-AA29-77221EACE727}" name="Client" dataDxfId="262">
      <calculatedColumnFormula>IFERROR(INDEX([21]!Table3[Client],MATCH(Table96[[#This Row],[Project ID]],[21]!Table3[Project Number],0)),"")</calculatedColumnFormula>
    </tableColumn>
    <tableColumn id="7" xr3:uid="{177F0DC8-987B-4033-B4A1-2550070AFC88}" name="CBU" dataDxfId="261">
      <calculatedColumnFormula>IFERROR(INDEX([21]!Table3[CBU],MATCH(Table96[[#This Row],[Project ID]],[21]!Table3[Project Number],0)),"")</calculatedColumnFormula>
    </tableColumn>
    <tableColumn id="8" xr3:uid="{DF15ECAF-F46B-4B3E-93F8-18D14D428496}" name="Complexity" dataDxfId="260">
      <calculatedColumnFormula>IFERROR(INDEX([21]!Table7[Complexity],MATCH(Table96[[#This Row],[Project ID]],[21]!Table7[Project ID],0)),INDEX([21]!Table8[Complexity],MATCH(Table96[[#This Row],[Project ID]],[21]!Table8[Project Id],0)))</calculatedColumnFormula>
    </tableColumn>
    <tableColumn id="9" xr3:uid="{CDDEE94A-B483-4C49-88FF-51AAABA66F0E}" name="Type" dataDxfId="259">
      <calculatedColumnFormula>IFERROR(INDEX([21]!Table3[Project Type],MATCH(Table96[[#This Row],[Project ID]],[21]!Table3[Project Number],0)),"")</calculatedColumnFormula>
    </tableColumn>
    <tableColumn id="10" xr3:uid="{528BDD1F-3AAE-4D5E-BFE1-DA1550C33F2C}" name="Stop Booking Hrs" dataDxfId="258">
      <calculatedColumnFormula>IFERROR(IF(INDEX([21]!Table7[Stop B Hrs],MATCH(Table96[[#This Row],[Project ID]],[21]!Table7[Project ID],0))="","",INDEX([21]!Table7[Stop B Hrs],MATCH(Table96[[#This Row],[Project ID]],[21]!Table7[Project ID],0))),IF(INDEX([21]!Table8[Stop B Hrs],MATCH(Table96[[#This Row],[Project ID]],[21]!Table8[Project Id],0))="","",INDEX([21]!Table8[Stop B Hrs],MATCH(Table96[[#This Row],[Project ID]],[21]!Table8[Project Id],0))))</calculatedColumnFormula>
    </tableColumn>
    <tableColumn id="52" xr3:uid="{1D21EFA1-25BB-4529-8F8A-5D9806133C2B}" name="Closing Project: Action(s) to close" dataDxfId="257">
      <calculatedColumnFormula array="1">IFERROR(IF(Table96[[#This Row],[Stop Booking Hrs]]="","",IFERROR(SUMPRODUCT(([21]!Table11[[Timesheets]:[Supplier Rating Not Approved]])*([21]!Table11[Project]=Table96[[#This Row],[Project ID]])),"")),"")</calculatedColumnFormula>
    </tableColumn>
    <tableColumn id="51" xr3:uid="{7C25844A-A925-4C56-8312-E810D2138492}" name="RAG" dataDxfId="256" dataCellStyle="Currency"/>
    <tableColumn id="56" xr3:uid="{C95B6BF0-EB9F-4D7F-BDE8-87C9ABF7E3CA}" name="Approx. PO Burndown  (weeks)" dataDxfId="255">
      <calculatedColumnFormula>IFERROR(IF(Table96[[#This Row],[Run Rate (based on total turnover)]]&lt;0,"",Table96[[#This Row],[Contract Value - Total Turnover ]]/Table96[[#This Row],[Run Rate (based on total turnover)]]),"")</calculatedColumnFormula>
    </tableColumn>
    <tableColumn id="34" xr3:uid="{6CA51974-50A7-47BC-BA39-5F58015C8A04}" name="Turnover vs Contract Value" dataDxfId="254">
      <calculatedColumnFormula>IFERROR(Table96[[#This Row],[Total Project Turnover]]/Table96[[#This Row],[Contract Value]],"")</calculatedColumnFormula>
    </tableColumn>
    <tableColumn id="48" xr3:uid="{A2922ADC-F5D0-4E79-A6AD-96C3092EC635}" name="Invoice To Date vs Turnover" dataDxfId="253">
      <calculatedColumnFormula>IFERROR(Table96[[#This Row],[Invoiced To Date]]/Table96[[#This Row],[Total Project Turnover]],"")</calculatedColumnFormula>
    </tableColumn>
    <tableColumn id="49" xr3:uid="{8F6E0A59-6F2F-47AA-BD96-4327275356F6}" name="Cash in vs Turnover" dataDxfId="252">
      <calculatedColumnFormula>IFERROR(Table96[[#This Row],[Cash in (Invoiced - (Open amount -VAT))]]/Table96[[#This Row],[Total Project Turnover]],"")</calculatedColumnFormula>
    </tableColumn>
    <tableColumn id="60" xr3:uid="{345EB6B3-3464-49C4-97E3-0E72E013DCEE}" name="Open Amount Overdue" dataDxfId="251" dataCellStyle="Currency">
      <calculatedColumnFormula>IFERROR(INDEX([21]Pivot!$B$3:$B$160,MATCH(Table96[[#This Row],[Project ID]],[21]Pivot!$A$3:$A$160,0)),0)</calculatedColumnFormula>
    </tableColumn>
    <tableColumn id="21" xr3:uid="{7AA12A94-4308-455D-8320-C55184AA58DC}" name=" Actual PM% to Baseline PM% delta" dataDxfId="250">
      <calculatedColumnFormula>IFERROR(INDEX([21]!Table3[PTD Delta Actual PM% to BPM%],MATCH(Table96[[#This Row],[Project ID]],[21]!Table3[Project Number],0))*0.01,"")</calculatedColumnFormula>
    </tableColumn>
    <tableColumn id="11" xr3:uid="{DC260A13-487C-4A56-BC8A-158E4796669C}" name="Contract Value" dataDxfId="249" dataCellStyle="Currency">
      <calculatedColumnFormula>IFERROR(IFERROR(INDEX([21]!Table7[Contract Value],MATCH(Table96[[#This Row],[Project ID]],[21]!Table7[Project ID],0)),INDEX([21]!Table8[Contract Value],MATCH(Table96[[#This Row],[Project ID]],[21]!Table8[Project Id],0))),"")</calculatedColumnFormula>
    </tableColumn>
    <tableColumn id="26" xr3:uid="{CC4E2B4A-A373-4626-AF9D-D60BE0C84C64}" name="Total Project Turnover" dataDxfId="248" dataCellStyle="Currency">
      <calculatedColumnFormula>IFERROR(IFERROR(INDEX([21]!Table7[Total],MATCH(Table96[[#This Row],[Project ID]],[21]!Table7[Project ID],0)),INDEX([21]!Table8[Total],MATCH(Table96[[#This Row],[Project ID]],[21]!Table8[Project Id],0))),"")</calculatedColumnFormula>
    </tableColumn>
    <tableColumn id="54" xr3:uid="{A6E1967A-377A-4F0C-B0C7-C6C4181BC3F5}" name="Contract Value - Total Turnover " dataDxfId="247" dataCellStyle="Currency">
      <calculatedColumnFormula>IFERROR(Table96[[#This Row],[Contract Value]]-Table96[[#This Row],[Total Project Turnover]],"")</calculatedColumnFormula>
    </tableColumn>
    <tableColumn id="55" xr3:uid="{FE1532C2-4D76-4408-A97C-075490D3AEED}" name="Run Rate (based on total turnover)" dataDxfId="246" dataCellStyle="Currency">
      <calculatedColumnFormula>IFERROR(IFERROR(INDEX([21]!Table7[Run Rate],MATCH(Table96[[#This Row],[Project ID]],[21]!Table7[Project ID],0)),INDEX([21]!Table8[Run Rate],MATCH(Table96[[#This Row],[Project ID]],[21]!Table8[Project Id],0))),"")</calculatedColumnFormula>
    </tableColumn>
    <tableColumn id="37" xr3:uid="{CA2F5BFA-E909-4931-BE43-6B3EE3D42C98}" name="Total BOI Spend to Date" dataDxfId="245" dataCellStyle="Currency">
      <calculatedColumnFormula>IFERROR(IFERROR(INDEX([21]!Table7[BOI],MATCH(Table96[[#This Row],[Project ID]],[21]!Table7[Project ID],0)),INDEX([21]!Table8[BOI],MATCH(Table96[[#This Row],[Project ID]],[21]!Table8[Project Id],0))),"")</calculatedColumnFormula>
    </tableColumn>
    <tableColumn id="38" xr3:uid="{20721251-4093-4F09-92EF-60E55CD7CFC6}" name="Total Committed PO _x000a_(supplier/best shore)" dataDxfId="244" dataCellStyle="Currency">
      <calculatedColumnFormula>IFERROR(IFERROR(INDEX([21]!Table7[Commited PO],MATCH(Table96[[#This Row],[Project ID]],[21]!Table7[Project ID],0)),INDEX([21]!Table8[Commited PO],MATCH(Table96[[#This Row],[Project ID]],[21]!Table8[Project Id],0))),"")</calculatedColumnFormula>
    </tableColumn>
    <tableColumn id="16" xr3:uid="{AA8DAAFB-AA4B-41B2-AC85-2EECC8C61C41}" name="Current AA in PT3" dataDxfId="243" dataCellStyle="Currency">
      <calculatedColumnFormula>IFERROR(IFERROR(INDEX([21]!Table7[AA-GBP],MATCH(Table96[[#This Row],[Project ID]],[21]!Table7[Project ID],0)),INDEX([21]!Table8[AA-GBP],MATCH(Table96[[#This Row],[Project ID]],[21]!Table8[Project Id],0))),"")</calculatedColumnFormula>
    </tableColumn>
    <tableColumn id="24" xr3:uid="{43E222C7-BE3F-4C89-B300-91D93EB7A071}" name="Exposure (turnover - contract value)" dataDxfId="242" dataCellStyle="Currency">
      <calculatedColumnFormula>IFERROR(INDEX([21]!Table3[Exposure],MATCH(Table96[[#This Row],[Project ID]],[21]!Table3[Project Number],0)),"")</calculatedColumnFormula>
    </tableColumn>
    <tableColumn id="12" xr3:uid="{3C237893-D53D-4CC0-81C4-D74EABF4DEE5}" name="Invoiced To Date" dataDxfId="241" dataCellStyle="Currency">
      <calculatedColumnFormula>IFERROR(IFERROR(INDEX([21]!Table7[Invoiced To Date],MATCH(Table96[[#This Row],[Project ID]],[21]!Table7[Project ID],0)),INDEX([21]!Table8[Invoice To Date],MATCH(Table96[[#This Row],[Project ID]],[21]!Table8[Project Id],0))),"")</calculatedColumnFormula>
    </tableColumn>
    <tableColumn id="15" xr3:uid="{804CB800-B050-46F4-93B6-6360B684E305}" name="DSO" dataDxfId="240">
      <calculatedColumnFormula>IFERROR(IFERROR(INDEX([21]!Table7[DSO],MATCH(Table96[[#This Row],[Project ID]],[21]!Table7[Project ID],0)),INDEX([21]!Table8[DSO],MATCH(Table96[[#This Row],[Project ID]],[21]!Table8[Project Id],0))),"")</calculatedColumnFormula>
    </tableColumn>
    <tableColumn id="13" xr3:uid="{115CFF45-30DA-48CC-A47E-5B64E3EDDDFA}" name="Unbilled (WIP)" dataDxfId="239" dataCellStyle="Currency">
      <calculatedColumnFormula>IFERROR(IFERROR(INDEX([21]!Table7[WIP],MATCH(Table96[[#This Row],[Project ID]],[21]!Table7[Project ID],0)),INDEX([21]!Table8[WIP],MATCH(Table96[[#This Row],[Project ID]],[21]!Table8[Project Id],0))),"")</calculatedColumnFormula>
    </tableColumn>
    <tableColumn id="35" xr3:uid="{8A383D21-25FC-4264-B3F3-D7AD6C954B51}" name="WIP / Run rate " dataDxfId="238" dataCellStyle="Percent">
      <calculatedColumnFormula>IFERROR(Table96[[#This Row],[Unbilled (WIP)]]/Table96[[#This Row],[Run Rate (based on total turnover)]],0)</calculatedColumnFormula>
    </tableColumn>
    <tableColumn id="28" xr3:uid="{47EA91E1-6F5F-4F53-BF3A-068D5552E19D}" name="WIP / Run rate &gt;1.3" dataDxfId="237" dataCellStyle="Currency">
      <calculatedColumnFormula>IF(Table96[[#This Row],[WIP / Run rate ]]&gt;130%,"YES","NO")</calculatedColumnFormula>
    </tableColumn>
    <tableColumn id="41" xr3:uid="{F27B5F3F-D64B-4221-BC6E-7AA07823E22D}" name="WIP + Remaining Committed PO for BOI " dataDxfId="236" dataCellStyle="Currency">
      <calculatedColumnFormula>IFERROR(Table96[[#This Row],[Unbilled (WIP)]]+(Table96[[#This Row],[Total Committed PO 
(supplier/best shore)]]-Table96[[#This Row],[Total BOI Spend to Date]]),"")</calculatedColumnFormula>
    </tableColumn>
    <tableColumn id="40" xr3:uid="{D42DD57A-A6C8-4613-9E90-68663B08634D}" name="Total Open Amount " dataDxfId="235" dataCellStyle="Currency">
      <calculatedColumnFormula>IFERROR(IFERROR(INDEX([21]!Table7[Open Amount],MATCH(Table96[[#This Row],[Project ID]],[21]!Table7[Project ID],0)),INDEX([21]!Table8[Open Item],MATCH(Table96[[#This Row],[Project ID]],[21]!Table8[Project Id],0))),"")</calculatedColumnFormula>
    </tableColumn>
    <tableColumn id="50" xr3:uid="{8F471CA3-09F1-4FC0-A50D-BA524F4D7305}" name="Cash in (Invoiced - (Open amount -VAT))" dataDxfId="234" dataCellStyle="Currency">
      <calculatedColumnFormula>Table96[[#This Row],[Invoiced To Date]]-(Table96[[#This Row],[Total Open Amount ]]/1.2)</calculatedColumnFormula>
    </tableColumn>
    <tableColumn id="29" xr3:uid="{63C4C1CC-4344-4A7A-A0CF-802D0555434D}" name="Debt -_x000a_&lt;=30 Days since invoice" dataDxfId="233" dataCellStyle="Currency">
      <calculatedColumnFormula>IFERROR(INDEX([21]!Table2[Aged Debt &lt;= 30],MATCH(Table96[[#This Row],[Project ID]],[21]!Table2[Project Id],0)),"")</calculatedColumnFormula>
    </tableColumn>
    <tableColumn id="30" xr3:uid="{6C4C1861-F529-4F33-B366-6FD4C804443D}" name="Debt - 31 - 60 Days  since invoice" dataDxfId="232" dataCellStyle="Currency">
      <calculatedColumnFormula>IFERROR(INDEX([21]!Table2[Aged Debt 31 - 60],MATCH(Table96[[#This Row],[Project ID]],[21]!Table2[Project Id],0)),"")</calculatedColumnFormula>
    </tableColumn>
    <tableColumn id="31" xr3:uid="{0B1AD1A9-4079-4DE3-8166-AB0FDB6112C4}" name="Debt - 61 - 90 Days since invoice" dataDxfId="231" dataCellStyle="Currency">
      <calculatedColumnFormula>IFERROR(INDEX([21]!Table2[Aged Debt 61 - 90],MATCH(Table96[[#This Row],[Project ID]],[21]!Table2[Project Id],0)),"")</calculatedColumnFormula>
    </tableColumn>
    <tableColumn id="32" xr3:uid="{480DF3E5-8EA9-4D66-9031-D8951954546D}" name="Debt - &gt;= 90 Days since invoice" dataDxfId="230" dataCellStyle="Currency">
      <calculatedColumnFormula>IFERROR(INDEX([21]!Table2[Aged Debt &gt;= 90],MATCH(Table96[[#This Row],[Project ID]],[21]!Table2[Project Id],0)),"")</calculatedColumnFormula>
    </tableColumn>
    <tableColumn id="57" xr3:uid="{10A4F069-050B-4178-A8D2-97FD0FD4DB46}" name="Open Amount Overdue2" dataDxfId="229" dataCellStyle="Currency">
      <calculatedColumnFormula>IFERROR(INDEX([21]Pivot!$B$3:$B$160,MATCH(Table96[[#This Row],[Project ID]],[21]Pivot!$A$3:$A$160,0)),0)</calculatedColumnFormula>
    </tableColumn>
    <tableColumn id="19" xr3:uid="{6A51BE94-A90D-4CAB-A38B-71293C53DF79}" name="Baseline Project Margin" dataDxfId="228">
      <calculatedColumnFormula>IFERROR(INDEX([21]!Table3[Baseline Project Margin %],MATCH(Table96[[#This Row],[Project ID]],[21]!Table3[Project Number],0))*0.01,"")</calculatedColumnFormula>
    </tableColumn>
    <tableColumn id="20" xr3:uid="{B7F1C015-F923-41CE-9A51-11144C63CF4E}" name="Project To Date (PTD) PM" dataDxfId="227">
      <calculatedColumnFormula>IFERROR(INDEX([21]!Table3[PTD PM%],MATCH(Table96[[#This Row],[Project ID]],[21]!Table3[Project Number],0))*0.01,"")</calculatedColumnFormula>
    </tableColumn>
    <tableColumn id="22" xr3:uid="{004E3BC6-612C-4C6E-AA6D-96DFA30D5BC0}" name="Year to Date (YTD) PM" dataDxfId="226">
      <calculatedColumnFormula>IFERROR(INDEX([21]!Table3[YTD PM%],MATCH(Table96[[#This Row],[Project ID]],[21]!Table3[Project Number],0))*0.01,"")</calculatedColumnFormula>
    </tableColumn>
    <tableColumn id="23" xr3:uid="{3C36212F-8175-4AE2-A618-931C5E39A542}" name="YTD Delta Actual PM% to BPM%" dataDxfId="225">
      <calculatedColumnFormula>INDEX([21]!Table3[YTD Delta Actual PM% to BPM%],MATCH(Table96[[#This Row],[Project ID]],[21]!Table3[Project Number],0))*0.01</calculatedColumnFormula>
    </tableColumn>
    <tableColumn id="17" xr3:uid="{DA1E2766-A1A6-4BA9-8958-F371BADB45B1}" name="Forecast PM at Completion (Manual input from PTT)" dataDxfId="224"/>
    <tableColumn id="25" xr3:uid="{2C407C5F-A688-42B9-ABA8-EB9A241E768F}" name="Average Sale Rate" dataDxfId="223" dataCellStyle="Currency">
      <calculatedColumnFormula>IFERROR(IFERROR(INDEX([21]!Table7[Average Sale Rate],MATCH(Table96[[#This Row],[Project ID]],[21]!Table7[Project ID],0)),INDEX([21]!Table8[Average Sale Rate],MATCH(Table96[[#This Row],[Project ID]],[21]!Table8[Project Id],0))),"")</calculatedColumnFormula>
    </tableColumn>
    <tableColumn id="33" xr3:uid="{BA6BC649-6151-45F3-B13D-C2C1D557664C}" name="CSat score for last quarter (Manual input from PTT)" dataDxfId="222" dataCellStyle="Currency"/>
    <tableColumn id="36" xr3:uid="{E35EB1CE-FC3D-4D3F-8341-3ABB013DC0B2}" name="Comments and Actions" dataDxfId="221" dataCellStyle="Currency"/>
    <tableColumn id="44" xr3:uid="{B3C09953-62F9-4EF0-BAF4-F437501BC6A6}" name="Judged income adjustment at completion " dataDxfId="220" dataCellStyle="Currency"/>
    <tableColumn id="46" xr3:uid="{BB1D384E-29C6-4E60-B989-C253A58C1E60}" name="Profit to take now" dataDxfId="219" dataCellStyle="Currency"/>
    <tableColumn id="45" xr3:uid="{D5DA7A47-3D24-40A3-A3B7-5976146042E3}" name="Provision required now" dataDxfId="218" dataCellStyle="Currency"/>
    <tableColumn id="27" xr3:uid="{EF8D781F-6E84-40C9-8EC9-DEBD265042E1}" name="Fully Traded" dataDxfId="217" dataCellStyle="Currency">
      <calculatedColumnFormula>IFERROR(IFERROR(INDEX([21]!Table7[Fully Traded],MATCH(Table96[[#This Row],[Project ID]],[21]!Table7[Project ID],0)),INDEX([21]!Table8[Fully Traded],MATCH(Table96[[#This Row],[Project ID]],[21]!Table8[Project Id],0))),"")</calculatedColumnFormula>
    </tableColumn>
    <tableColumn id="47" xr3:uid="{DC097782-28BB-422E-B360-CE0AE38B578B}" name="Last Months Comments and Actions" dataDxfId="216" dataCellStyle="Currency"/>
  </tableColumns>
  <tableStyleInfo name="TableStyleMedium1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B4ECD8-EB6C-404D-9A1F-88FBE2316E16}" name="Table94" displayName="Table94" ref="B1:BC197" totalsRowShown="0" headerRowDxfId="199" headerRowBorderDxfId="198">
  <autoFilter ref="B1:BC197" xr:uid="{44F21900-4BE9-4F25-A262-1DBAF6A598BF}"/>
  <tableColumns count="54">
    <tableColumn id="1" xr3:uid="{0263CED3-18B3-4773-B54B-ED6E26284179}" name="WIP No" dataDxfId="197"/>
    <tableColumn id="14" xr3:uid="{7B12256A-ABFF-4767-B7BC-1DAEB58812A4}" name="Date Created" dataDxfId="196"/>
    <tableColumn id="2" xr3:uid="{16358595-48F7-4CFC-8F0B-648E53D805FA}" name="Project ID" dataDxfId="195">
      <calculatedColumnFormula>IF('[22]Project MBU Margin'!A2="","",'[22]Project MBU Margin'!A2)</calculatedColumnFormula>
    </tableColumn>
    <tableColumn id="3" xr3:uid="{EE5779CF-FFB4-4954-9394-E87B44BEA390}" name="Project Description" dataDxfId="194">
      <calculatedColumnFormula>IFERROR(IFERROR(INDEX([22]!Table7[Project Description],MATCH(Table94[[#This Row],[Project ID]],[22]!Table7[Project ID],0)),INDEX([22]!Table8[Project Description],MATCH(Table94[[#This Row],[Project ID]],[22]!Table8[Project Id],0))),"")</calculatedColumnFormula>
    </tableColumn>
    <tableColumn id="4" xr3:uid="{70C92B53-303B-496E-BC08-1659E5E33189}" name="Project Manager" dataDxfId="193">
      <calculatedColumnFormula>IFERROR(INDEX([22]!Table3[Project Manager],MATCH(Table94[[#This Row],[Project ID]],[22]!Table3[Project Number],0)),"")</calculatedColumnFormula>
    </tableColumn>
    <tableColumn id="18" xr3:uid="{318A935F-FA07-4290-96A2-1D01FA6AB76E}" name="Agency (1=yes, 0=no)" dataDxfId="192">
      <calculatedColumnFormula>IFERROR(IF(OR(Table94[[#This Row],[Department Id]]="JD",Table94[[#This Row],[Department Id]]="JE",Table94[[#This Row],[Department Id]]="JM"),1,0),"")</calculatedColumnFormula>
    </tableColumn>
    <tableColumn id="6" xr3:uid="{28399449-BAB9-4A4C-8D7E-6EE396181BF6}" name="Department Id" dataDxfId="191">
      <calculatedColumnFormula>IFERROR(INDEX([22]!Table3[DepartmentId],MATCH(Table94[[#This Row],[Project ID]],[22]!Table3[Project Number],0)),"")</calculatedColumnFormula>
    </tableColumn>
    <tableColumn id="5" xr3:uid="{5AA003F5-17F8-457B-8007-EF224414FA77}" name="Client" dataDxfId="190">
      <calculatedColumnFormula>IFERROR(INDEX([22]!Table3[Client],MATCH(Table94[[#This Row],[Project ID]],[22]!Table3[Project Number],0)),"")</calculatedColumnFormula>
    </tableColumn>
    <tableColumn id="7" xr3:uid="{24F929E1-38D7-4CD7-A804-ED16964A551D}" name="CBU" dataDxfId="189">
      <calculatedColumnFormula>IFERROR(INDEX([22]!Table3[CBU],MATCH(Table94[[#This Row],[Project ID]],[22]!Table3[Project Number],0)),"")</calculatedColumnFormula>
    </tableColumn>
    <tableColumn id="8" xr3:uid="{6503598D-0F5E-498D-88CC-5CB13BD7FB39}" name="Complexity" dataDxfId="188">
      <calculatedColumnFormula>IFERROR(INDEX([22]!Table7[Complexity],MATCH(Table94[[#This Row],[Project ID]],[22]!Table7[Project ID],0)),INDEX([22]!Table8[Complexity],MATCH(Table94[[#This Row],[Project ID]],[22]!Table8[Project Id],0)))</calculatedColumnFormula>
    </tableColumn>
    <tableColumn id="9" xr3:uid="{E3844002-6FDD-40E0-A11C-A6672A4B95B5}" name="Type" dataDxfId="187">
      <calculatedColumnFormula>IFERROR(INDEX([22]!Table3[Project Type],MATCH(Table94[[#This Row],[Project ID]],[22]!Table3[Project Number],0)),"")</calculatedColumnFormula>
    </tableColumn>
    <tableColumn id="10" xr3:uid="{09B95243-6280-4923-A7D1-875BFF3B5442}" name="Stop Booking Hrs" dataDxfId="186">
      <calculatedColumnFormula>IFERROR(IF(INDEX([22]!Table7[Stop B Hrs],MATCH(Table94[[#This Row],[Project ID]],[22]!Table7[Project ID],0))="","",INDEX([22]!Table7[Stop B Hrs],MATCH(Table94[[#This Row],[Project ID]],[22]!Table7[Project ID],0))),IF(INDEX([22]!Table8[Stop B Hrs],MATCH(Table94[[#This Row],[Project ID]],[22]!Table8[Project Id],0))="","",INDEX([22]!Table8[Stop B Hrs],MATCH(Table94[[#This Row],[Project ID]],[22]!Table8[Project Id],0))))</calculatedColumnFormula>
    </tableColumn>
    <tableColumn id="52" xr3:uid="{2E7D1F2D-6662-41ED-A21B-9C76685CC316}" name="Closing Project: Action(s) to close" dataDxfId="185">
      <calculatedColumnFormula array="1">IFERROR(IF(Table94[[#This Row],[Stop Booking Hrs]]="","",IFERROR(SUMPRODUCT(([22]!Table11[[Timesheets]:[Supplier Rating Not Approved]])*([22]!Table11[Project]=Table94[[#This Row],[Project ID]])),"")),"")</calculatedColumnFormula>
    </tableColumn>
    <tableColumn id="51" xr3:uid="{9B83C3FD-9120-4E0D-9207-ACF4909DF6EB}" name="RAG" dataDxfId="184" dataCellStyle="Currency"/>
    <tableColumn id="56" xr3:uid="{FF62BC4D-AC95-45C1-9CD2-AA6AC70C149A}" name="Approx. PO Burndown  (weeks)" dataDxfId="183">
      <calculatedColumnFormula>IFERROR(IF(Table94[[#This Row],[Run Rate (based on total turnover)]]&lt;0,"",Table94[[#This Row],[Contract Value - Total Turnover ]]/Table94[[#This Row],[Run Rate (based on total turnover)]]),"")</calculatedColumnFormula>
    </tableColumn>
    <tableColumn id="34" xr3:uid="{FAE2C20F-B2F3-41FD-8B44-F731DAC5173F}" name="Turnover vs Contract Value" dataDxfId="182">
      <calculatedColumnFormula>IFERROR(Table94[[#This Row],[Total Project Turnover]]/Table94[[#This Row],[Contract Value]],"")</calculatedColumnFormula>
    </tableColumn>
    <tableColumn id="48" xr3:uid="{B5727DAE-6D5D-4BB8-85D2-B3AA9EB0598E}" name="Invoice To Date vs Turnover" dataDxfId="181">
      <calculatedColumnFormula>IFERROR(Table94[[#This Row],[Invoiced To Date]]/Table94[[#This Row],[Total Project Turnover]],"")</calculatedColumnFormula>
    </tableColumn>
    <tableColumn id="49" xr3:uid="{2C265B30-ACC8-47E6-B985-5BE2969E9150}" name="Cash in vs Turnover" dataDxfId="180">
      <calculatedColumnFormula>IFERROR(Table94[[#This Row],[Cash in (Invoiced - (Open amount -VAT))]]/Table94[[#This Row],[Total Project Turnover]],"")</calculatedColumnFormula>
    </tableColumn>
    <tableColumn id="60" xr3:uid="{95D8B6A5-7D9C-4D38-B53C-80835582E6ED}" name="Open Amount Overdue" dataDxfId="179" dataCellStyle="Currency">
      <calculatedColumnFormula>IFERROR(INDEX([22]Pivot!$B$3:$B$160,MATCH(Table94[[#This Row],[Project ID]],[22]Pivot!$A$3:$A$160,0)),0)</calculatedColumnFormula>
    </tableColumn>
    <tableColumn id="21" xr3:uid="{5E560A39-12BF-49C5-A457-8E4BC070E64D}" name=" Actual PM% to Baseline PM% delta" dataDxfId="178">
      <calculatedColumnFormula>IFERROR(INDEX([22]!Table3[PTD Delta Actual PM% to BPM%],MATCH(Table94[[#This Row],[Project ID]],[22]!Table3[Project Number],0))*0.01,"")</calculatedColumnFormula>
    </tableColumn>
    <tableColumn id="11" xr3:uid="{320AD184-6CBE-4596-9A88-D25E93C53BA0}" name="Contract Value" dataDxfId="177" dataCellStyle="Currency">
      <calculatedColumnFormula>IFERROR(IFERROR(INDEX([22]!Table7[Contract Value],MATCH(Table94[[#This Row],[Project ID]],[22]!Table7[Project ID],0)),INDEX([22]!Table8[Contract Value],MATCH(Table94[[#This Row],[Project ID]],[22]!Table8[Project Id],0))),"")</calculatedColumnFormula>
    </tableColumn>
    <tableColumn id="26" xr3:uid="{CE2582B3-8CA1-45A8-BB11-2544EEE7138E}" name="Total Project Turnover" dataDxfId="176" dataCellStyle="Currency">
      <calculatedColumnFormula>IFERROR(IFERROR(INDEX([22]!Table7[Total],MATCH(Table94[[#This Row],[Project ID]],[22]!Table7[Project ID],0)),INDEX([22]!Table8[Total],MATCH(Table94[[#This Row],[Project ID]],[22]!Table8[Project Id],0))),"")</calculatedColumnFormula>
    </tableColumn>
    <tableColumn id="54" xr3:uid="{7F2E6880-E76C-44F1-808D-BD1BA5913B95}" name="Contract Value - Total Turnover " dataDxfId="175" dataCellStyle="Currency">
      <calculatedColumnFormula>IFERROR(Table94[[#This Row],[Contract Value]]-Table94[[#This Row],[Total Project Turnover]],"")</calculatedColumnFormula>
    </tableColumn>
    <tableColumn id="55" xr3:uid="{2C14749F-4EA4-4A18-B35C-914AF013C596}" name="Run Rate (based on total turnover)" dataDxfId="174" dataCellStyle="Currency">
      <calculatedColumnFormula>IFERROR(IFERROR(INDEX([22]!Table7[Run Rate],MATCH(Table94[[#This Row],[Project ID]],[22]!Table7[Project ID],0)),INDEX([22]!Table8[Run Rate],MATCH(Table94[[#This Row],[Project ID]],[22]!Table8[Project Id],0))),"")</calculatedColumnFormula>
    </tableColumn>
    <tableColumn id="37" xr3:uid="{E9625DF1-7AD3-40EF-803F-E58C3E56DBD9}" name="Total BOI Spend to Date" dataDxfId="173" dataCellStyle="Currency">
      <calculatedColumnFormula>IFERROR(IFERROR(INDEX([22]!Table7[BOI],MATCH(Table94[[#This Row],[Project ID]],[22]!Table7[Project ID],0)),INDEX([22]!Table8[BOI],MATCH(Table94[[#This Row],[Project ID]],[22]!Table8[Project Id],0))),"")</calculatedColumnFormula>
    </tableColumn>
    <tableColumn id="38" xr3:uid="{8DCA3033-CA12-49B8-90FC-396273B0E3A5}" name="Total Committed PO _x000a_(supplier/best shore)" dataDxfId="172" dataCellStyle="Currency">
      <calculatedColumnFormula>IFERROR(IFERROR(INDEX([22]!Table7[Commited PO],MATCH(Table94[[#This Row],[Project ID]],[22]!Table7[Project ID],0)),INDEX([22]!Table8[Commited PO],MATCH(Table94[[#This Row],[Project ID]],[22]!Table8[Project Id],0))),"")</calculatedColumnFormula>
    </tableColumn>
    <tableColumn id="16" xr3:uid="{7687E3E9-5FE0-4478-94DD-53B127E6FE7A}" name="Current AA in PT3" dataDxfId="171" dataCellStyle="Currency">
      <calculatedColumnFormula>IFERROR(IFERROR(INDEX([22]!Table7[AA-GBP],MATCH(Table94[[#This Row],[Project ID]],[22]!Table7[Project ID],0)),INDEX([22]!Table8[AA-GBP],MATCH(Table94[[#This Row],[Project ID]],[22]!Table8[Project Id],0))),"")</calculatedColumnFormula>
    </tableColumn>
    <tableColumn id="24" xr3:uid="{4DF687CE-DBB1-43E0-B3E7-B6948ED9761F}" name="Exposure (turnover - contract value)" dataDxfId="170" dataCellStyle="Currency">
      <calculatedColumnFormula>IFERROR(INDEX([22]!Table3[Exposure],MATCH(Table94[[#This Row],[Project ID]],[22]!Table3[Project Number],0)),"")</calculatedColumnFormula>
    </tableColumn>
    <tableColumn id="12" xr3:uid="{1131324E-3738-4EDE-AFDC-AAC5AB2F753E}" name="Invoiced To Date" dataDxfId="169" dataCellStyle="Currency">
      <calculatedColumnFormula>IFERROR(IFERROR(INDEX([22]!Table7[Invoiced To Date],MATCH(Table94[[#This Row],[Project ID]],[22]!Table7[Project ID],0)),INDEX([22]!Table8[Invoice To Date],MATCH(Table94[[#This Row],[Project ID]],[22]!Table8[Project Id],0))),"")</calculatedColumnFormula>
    </tableColumn>
    <tableColumn id="15" xr3:uid="{8FF64080-B54C-4B99-9E08-3CF332DB83AC}" name="DSO" dataDxfId="168">
      <calculatedColumnFormula>IFERROR(IFERROR(INDEX([22]!Table7[DSO],MATCH(Table94[[#This Row],[Project ID]],[22]!Table7[Project ID],0)),INDEX([22]!Table8[DSO],MATCH(Table94[[#This Row],[Project ID]],[22]!Table8[Project Id],0))),"")</calculatedColumnFormula>
    </tableColumn>
    <tableColumn id="13" xr3:uid="{09CA23A8-FE42-4ADE-9A35-E837EAFEE9FB}" name="Unbilled (WIP)" dataDxfId="167" dataCellStyle="Currency">
      <calculatedColumnFormula>IFERROR(IFERROR(INDEX([22]!Table7[WIP],MATCH(Table94[[#This Row],[Project ID]],[22]!Table7[Project ID],0)),INDEX([22]!Table8[WIP],MATCH(Table94[[#This Row],[Project ID]],[22]!Table8[Project Id],0))),"")</calculatedColumnFormula>
    </tableColumn>
    <tableColumn id="35" xr3:uid="{9E53FE68-1011-49B9-9F80-42C7A006C6DE}" name="WIP / Run rate " dataDxfId="166" dataCellStyle="Percent">
      <calculatedColumnFormula>IFERROR(Table94[[#This Row],[Unbilled (WIP)]]/Table94[[#This Row],[Run Rate (based on total turnover)]],0)</calculatedColumnFormula>
    </tableColumn>
    <tableColumn id="28" xr3:uid="{C417C785-8372-436A-8467-CDD6D1E1D3FB}" name="WIP / Run rate &gt;1.3" dataDxfId="165" dataCellStyle="Currency">
      <calculatedColumnFormula>IF(Table94[[#This Row],[WIP / Run rate ]]&gt;130%,"YES","NO")</calculatedColumnFormula>
    </tableColumn>
    <tableColumn id="41" xr3:uid="{94BD3C3A-0101-4AE8-A362-D2F6BA45EF0E}" name="WIP + Remaining Committed PO for BOI " dataDxfId="164" dataCellStyle="Currency">
      <calculatedColumnFormula>IFERROR(Table94[[#This Row],[Unbilled (WIP)]]+(Table94[[#This Row],[Total Committed PO 
(supplier/best shore)]]-Table94[[#This Row],[Total BOI Spend to Date]]),"")</calculatedColumnFormula>
    </tableColumn>
    <tableColumn id="40" xr3:uid="{7DAC07C1-C6A3-4CB7-A0B8-11C1E654EF7C}" name="Total Open Amount " dataDxfId="163" dataCellStyle="Currency">
      <calculatedColumnFormula>IFERROR(IFERROR(INDEX([22]!Table7[Open Amount],MATCH(Table94[[#This Row],[Project ID]],[22]!Table7[Project ID],0)),INDEX([22]!Table8[Open Item],MATCH(Table94[[#This Row],[Project ID]],[22]!Table8[Project Id],0))),"")</calculatedColumnFormula>
    </tableColumn>
    <tableColumn id="50" xr3:uid="{A105D37B-322D-4910-B765-4F059B7F58F2}" name="Cash in (Invoiced - (Open amount -VAT))" dataDxfId="162" dataCellStyle="Currency">
      <calculatedColumnFormula>Table94[[#This Row],[Invoiced To Date]]-(Table94[[#This Row],[Total Open Amount ]]/1.2)</calculatedColumnFormula>
    </tableColumn>
    <tableColumn id="29" xr3:uid="{47062DA4-24BF-41FE-BE25-012DAD9EA17E}" name="Debt -_x000a_&lt;=30 Days since invoice" dataDxfId="161" dataCellStyle="Currency">
      <calculatedColumnFormula>IFERROR(INDEX([22]!Table2[Aged Debt &lt;= 30],MATCH(Table94[[#This Row],[Project ID]],[22]!Table2[Project Id],0)),"")</calculatedColumnFormula>
    </tableColumn>
    <tableColumn id="30" xr3:uid="{E435FF83-6E35-4248-842A-F6991DD3D1CE}" name="Debt - 31 - 60 Days  since invoice" dataDxfId="160" dataCellStyle="Currency">
      <calculatedColumnFormula>IFERROR(INDEX([22]!Table2[Aged Debt 31 - 60],MATCH(Table94[[#This Row],[Project ID]],[22]!Table2[Project Id],0)),"")</calculatedColumnFormula>
    </tableColumn>
    <tableColumn id="31" xr3:uid="{1A443E20-C477-425C-BF21-F713BF16A36B}" name="Debt - 61 - 90 Days since invoice" dataDxfId="159" dataCellStyle="Currency">
      <calculatedColumnFormula>IFERROR(INDEX([22]!Table2[Aged Debt 61 - 90],MATCH(Table94[[#This Row],[Project ID]],[22]!Table2[Project Id],0)),"")</calculatedColumnFormula>
    </tableColumn>
    <tableColumn id="32" xr3:uid="{18DA71ED-4A03-4C09-9ED9-8D1FCBF1D7A9}" name="Debt - &gt;= 90 Days since invoice" dataDxfId="158" dataCellStyle="Currency">
      <calculatedColumnFormula>IFERROR(INDEX([22]!Table2[Aged Debt &gt;= 90],MATCH(Table94[[#This Row],[Project ID]],[22]!Table2[Project Id],0)),"")</calculatedColumnFormula>
    </tableColumn>
    <tableColumn id="57" xr3:uid="{444ECCDD-E6BE-4719-9BD1-9FFDC095860D}" name="Open Amount Overdue2" dataDxfId="157" dataCellStyle="Currency">
      <calculatedColumnFormula>IFERROR(INDEX([22]Pivot!$B$3:$B$160,MATCH(Table94[[#This Row],[Project ID]],[22]Pivot!$A$3:$A$160,0)),0)</calculatedColumnFormula>
    </tableColumn>
    <tableColumn id="19" xr3:uid="{5D382D6C-5FC9-48FA-B0DC-4EC27F62D95D}" name="Baseline Project Margin" dataDxfId="156">
      <calculatedColumnFormula>IFERROR(INDEX([22]!Table3[Baseline Project Margin %],MATCH(Table94[[#This Row],[Project ID]],[22]!Table3[Project Number],0))*0.01,"")</calculatedColumnFormula>
    </tableColumn>
    <tableColumn id="20" xr3:uid="{7A97BE50-9C3C-4BC0-9939-620F0A34024E}" name="Project To Date (PTD) PM" dataDxfId="155">
      <calculatedColumnFormula>IFERROR(INDEX([22]!Table3[PTD PM%],MATCH(Table94[[#This Row],[Project ID]],[22]!Table3[Project Number],0))*0.01,"")</calculatedColumnFormula>
    </tableColumn>
    <tableColumn id="22" xr3:uid="{EB43EADE-4CEE-490A-94EC-0E58C3E73695}" name="Year to Date (YTD) PM" dataDxfId="154">
      <calculatedColumnFormula>IFERROR(INDEX([22]!Table3[YTD PM%],MATCH(Table94[[#This Row],[Project ID]],[22]!Table3[Project Number],0))*0.01,"")</calculatedColumnFormula>
    </tableColumn>
    <tableColumn id="23" xr3:uid="{F4C1AC5F-2389-4D34-9E20-B3DD54F4B72F}" name="YTD Delta Actual PM% to BPM%" dataDxfId="153">
      <calculatedColumnFormula>INDEX([22]!Table3[YTD Delta Actual PM% to BPM%],MATCH(Table94[[#This Row],[Project ID]],[22]!Table3[Project Number],0))*0.01</calculatedColumnFormula>
    </tableColumn>
    <tableColumn id="17" xr3:uid="{E3A9A47F-BCB6-4F3C-80D1-FFF802C9448A}" name="Forecast PM at Completion (Manual input from PTT)" dataDxfId="152"/>
    <tableColumn id="25" xr3:uid="{7DCBA060-FF0D-4ECC-B4FC-0AFF122A8343}" name="Average Sale Rate" dataDxfId="151" dataCellStyle="Currency">
      <calculatedColumnFormula>IFERROR(IFERROR(INDEX([22]!Table7[Average Sale Rate],MATCH(Table94[[#This Row],[Project ID]],[22]!Table7[Project ID],0)),INDEX([22]!Table8[Average Sale Rate],MATCH(Table94[[#This Row],[Project ID]],[22]!Table8[Project Id],0))),"")</calculatedColumnFormula>
    </tableColumn>
    <tableColumn id="33" xr3:uid="{EA478B07-5D87-4DD4-8711-AF6C36DAE6C3}" name="CSat score for last quarter (Manual input from PTT)" dataDxfId="150" dataCellStyle="Currency"/>
    <tableColumn id="36" xr3:uid="{73C7190E-FFC4-482D-A240-EBD275916D38}" name="Comments and Actions" dataDxfId="149" dataCellStyle="Currency"/>
    <tableColumn id="44" xr3:uid="{922D24A1-D371-4419-A219-8F03805AA766}" name="Judged income adjustment at completion " dataDxfId="148" dataCellStyle="Currency"/>
    <tableColumn id="46" xr3:uid="{3607DF0C-D6F7-4D21-A980-87B291B6C03C}" name="Profit to take now" dataDxfId="147" dataCellStyle="Currency"/>
    <tableColumn id="45" xr3:uid="{07A1692A-CCF4-4E6F-9EB1-950158F6103A}" name="Provision required now" dataDxfId="146" dataCellStyle="Currency"/>
    <tableColumn id="27" xr3:uid="{F3D39660-3741-4637-B7B2-301C66D5F4A5}" name="Fully Traded" dataDxfId="145" dataCellStyle="Currency">
      <calculatedColumnFormula>IFERROR(IFERROR(INDEX([22]!Table7[Fully Traded],MATCH(Table94[[#This Row],[Project ID]],[22]!Table7[Project ID],0)),INDEX([22]!Table8[Fully Traded],MATCH(Table94[[#This Row],[Project ID]],[22]!Table8[Project Id],0))),"")</calculatedColumnFormula>
    </tableColumn>
    <tableColumn id="47" xr3:uid="{EF53A415-93E1-460A-9601-B841C1DC7744}" name="Last Months Comments and Actions" dataDxfId="144" dataCellStyle="Currency"/>
  </tableColumns>
  <tableStyleInfo name="TableStyleMedium16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146F21B-1023-4391-A32D-D51297BF7095}" name="Table99" displayName="Table99" ref="B1:BC197" totalsRowShown="0" headerRowDxfId="127" headerRowBorderDxfId="126">
  <autoFilter ref="B1:BC197" xr:uid="{44F21900-4BE9-4F25-A262-1DBAF6A598BF}"/>
  <tableColumns count="54">
    <tableColumn id="1" xr3:uid="{63E36385-12BC-41A0-B1A6-35A3C36C2CB1}" name="WIP No" dataDxfId="125"/>
    <tableColumn id="14" xr3:uid="{5EE06C77-8045-4027-942E-9C32B049D551}" name="Date Created" dataDxfId="124"/>
    <tableColumn id="2" xr3:uid="{C766B92D-25C4-449B-9147-A45BF6A71EEA}" name="Project ID" dataDxfId="123">
      <calculatedColumnFormula>IF('[23]Project MBU Margin'!A2="","",'[23]Project MBU Margin'!A2)</calculatedColumnFormula>
    </tableColumn>
    <tableColumn id="3" xr3:uid="{C322DC34-3C09-4DC8-BDB8-91D9DD18930C}" name="Project Description" dataDxfId="122">
      <calculatedColumnFormula>IFERROR(IFERROR(INDEX([23]!Table7[Project Description],MATCH(Table99[[#This Row],[Project ID]],[23]!Table7[Project ID],0)),INDEX([23]!Table8[Project Description],MATCH(Table99[[#This Row],[Project ID]],[23]!Table8[Project Id],0))),"")</calculatedColumnFormula>
    </tableColumn>
    <tableColumn id="4" xr3:uid="{61425841-3B57-4A20-9F16-8773CB7FE6A4}" name="Project Manager" dataDxfId="121">
      <calculatedColumnFormula>IFERROR(INDEX([23]!Table3[Project Manager],MATCH(Table99[[#This Row],[Project ID]],[23]!Table3[Project Number],0)),"")</calculatedColumnFormula>
    </tableColumn>
    <tableColumn id="18" xr3:uid="{1B168E97-50BC-4E3C-80F1-9DFE2B5A628A}" name="Agency (1=yes, 0=no)" dataDxfId="120">
      <calculatedColumnFormula>IFERROR(IF(OR(Table99[[#This Row],[Department Id]]="JD",Table99[[#This Row],[Department Id]]="JE",Table99[[#This Row],[Department Id]]="JM"),1,0),"")</calculatedColumnFormula>
    </tableColumn>
    <tableColumn id="6" xr3:uid="{D1AF4C53-D229-4FA1-892E-9B5922FECBC4}" name="Department Id" dataDxfId="119">
      <calculatedColumnFormula>IFERROR(INDEX([23]!Table3[DepartmentId],MATCH(Table99[[#This Row],[Project ID]],[23]!Table3[Project Number],0)),"")</calculatedColumnFormula>
    </tableColumn>
    <tableColumn id="5" xr3:uid="{C91AB38B-46CD-4BDD-A09C-56433020F119}" name="Client" dataDxfId="118">
      <calculatedColumnFormula>IFERROR(INDEX([23]!Table3[Client],MATCH(Table99[[#This Row],[Project ID]],[23]!Table3[Project Number],0)),"")</calculatedColumnFormula>
    </tableColumn>
    <tableColumn id="7" xr3:uid="{B0C3691F-1616-467C-83F5-4CB9293BF285}" name="CBU" dataDxfId="117">
      <calculatedColumnFormula>IFERROR(INDEX([23]!Table3[CBU],MATCH(Table99[[#This Row],[Project ID]],[23]!Table3[Project Number],0)),"")</calculatedColumnFormula>
    </tableColumn>
    <tableColumn id="8" xr3:uid="{B826D3F5-57CD-4514-BD31-67D20BFF482D}" name="Complexity" dataDxfId="116">
      <calculatedColumnFormula>IFERROR(INDEX([23]!Table7[Complexity],MATCH(Table99[[#This Row],[Project ID]],[23]!Table7[Project ID],0)),INDEX([23]!Table8[Complexity],MATCH(Table99[[#This Row],[Project ID]],[23]!Table8[Project Id],0)))</calculatedColumnFormula>
    </tableColumn>
    <tableColumn id="9" xr3:uid="{86F913CF-597F-4B8B-B60F-82A8D284BDA0}" name="Type" dataDxfId="115">
      <calculatedColumnFormula>IFERROR(INDEX([23]!Table3[Project Type],MATCH(Table99[[#This Row],[Project ID]],[23]!Table3[Project Number],0)),"")</calculatedColumnFormula>
    </tableColumn>
    <tableColumn id="10" xr3:uid="{1CA3ECB9-04F5-4CD5-8E29-C039161DC604}" name="Stop Booking Hrs" dataDxfId="114">
      <calculatedColumnFormula>IFERROR(IF(INDEX([23]!Table7[Stop B Hrs],MATCH(Table99[[#This Row],[Project ID]],[23]!Table7[Project ID],0))="","",INDEX([23]!Table7[Stop B Hrs],MATCH(Table99[[#This Row],[Project ID]],[23]!Table7[Project ID],0))),IF(INDEX([23]!Table8[Stop B Hrs],MATCH(Table99[[#This Row],[Project ID]],[23]!Table8[Project Id],0))="","",INDEX([23]!Table8[Stop B Hrs],MATCH(Table99[[#This Row],[Project ID]],[23]!Table8[Project Id],0))))</calculatedColumnFormula>
    </tableColumn>
    <tableColumn id="52" xr3:uid="{69DE2F65-4DD4-4FC3-ACCD-4369B1419593}" name="Closing Project: Action(s) to close" dataDxfId="113">
      <calculatedColumnFormula array="1">IFERROR(IF(Table99[[#This Row],[Stop Booking Hrs]]="","",IFERROR(SUMPRODUCT(([23]!Table11[[Timesheets]:[Supplier Rating Not Approved]])*([23]!Table11[Project]=Table99[[#This Row],[Project ID]])),"")),"")</calculatedColumnFormula>
    </tableColumn>
    <tableColumn id="51" xr3:uid="{C2AD1461-B131-4806-AF8F-E5A273AB4176}" name="RAG" dataDxfId="112" dataCellStyle="Currency"/>
    <tableColumn id="56" xr3:uid="{FC21A423-9DD0-4C07-9F50-55E62E22F91E}" name="Approx. PO Burndown  (weeks)" dataDxfId="111">
      <calculatedColumnFormula>IFERROR(IF(Table99[[#This Row],[Run Rate (based on total turnover)]]&lt;0,"",Table99[[#This Row],[Contract Value - Total Turnover ]]/Table99[[#This Row],[Run Rate (based on total turnover)]]),"")</calculatedColumnFormula>
    </tableColumn>
    <tableColumn id="34" xr3:uid="{A8CBC5D5-2572-4A36-9BCA-6E8C255FBF7D}" name="Turnover vs Contract Value" dataDxfId="110">
      <calculatedColumnFormula>IFERROR(Table99[[#This Row],[Total Project Turnover]]/Table99[[#This Row],[Contract Value]],"")</calculatedColumnFormula>
    </tableColumn>
    <tableColumn id="48" xr3:uid="{759395B2-7AAB-45F5-BB68-C9744534FE64}" name="Invoice To Date vs Turnover" dataDxfId="109">
      <calculatedColumnFormula>IFERROR(Table99[[#This Row],[Invoiced To Date]]/Table99[[#This Row],[Total Project Turnover]],"")</calculatedColumnFormula>
    </tableColumn>
    <tableColumn id="49" xr3:uid="{CD4935C1-792D-4B98-8BCC-FBB311304DBF}" name="Cash in vs Turnover" dataDxfId="108">
      <calculatedColumnFormula>IFERROR(Table99[[#This Row],[Cash in (Invoiced - (Open amount -VAT))]]/Table99[[#This Row],[Total Project Turnover]],"")</calculatedColumnFormula>
    </tableColumn>
    <tableColumn id="60" xr3:uid="{5FF1697D-FDB0-4B81-902B-CC1741E436BA}" name="Open Amount Overdue" dataDxfId="107" dataCellStyle="Currency">
      <calculatedColumnFormula>IFERROR(INDEX([23]Pivot!$B$3:$B$160,MATCH(Table99[[#This Row],[Project ID]],[23]Pivot!$A$3:$A$160,0)),0)</calculatedColumnFormula>
    </tableColumn>
    <tableColumn id="21" xr3:uid="{3F9062FF-DF0C-4833-BAEF-99E9AB32663F}" name=" Actual PM% to Baseline PM% delta" dataDxfId="106">
      <calculatedColumnFormula>IFERROR(INDEX([23]!Table3[PTD Delta Actual PM% to BPM%],MATCH(Table99[[#This Row],[Project ID]],[23]!Table3[Project Number],0))*0.01,"")</calculatedColumnFormula>
    </tableColumn>
    <tableColumn id="11" xr3:uid="{93069B41-4FF5-4236-8BC1-9EE77D9DB22E}" name="Contract Value" dataDxfId="105" dataCellStyle="Currency">
      <calculatedColumnFormula>IFERROR(IFERROR(INDEX([23]!Table7[Contract Value],MATCH(Table99[[#This Row],[Project ID]],[23]!Table7[Project ID],0)),INDEX([23]!Table8[Contract Value],MATCH(Table99[[#This Row],[Project ID]],[23]!Table8[Project Id],0))),"")</calculatedColumnFormula>
    </tableColumn>
    <tableColumn id="26" xr3:uid="{324B1118-F127-46EA-BEB1-2E6870D57410}" name="Total Project Turnover" dataDxfId="104" dataCellStyle="Currency">
      <calculatedColumnFormula>IFERROR(IFERROR(INDEX([23]!Table7[Total],MATCH(Table99[[#This Row],[Project ID]],[23]!Table7[Project ID],0)),INDEX([23]!Table8[Total],MATCH(Table99[[#This Row],[Project ID]],[23]!Table8[Project Id],0))),"")</calculatedColumnFormula>
    </tableColumn>
    <tableColumn id="54" xr3:uid="{0F63040C-66B7-46A8-AF61-598BF271214F}" name="Contract Value - Total Turnover " dataDxfId="103" dataCellStyle="Currency">
      <calculatedColumnFormula>IFERROR(Table99[[#This Row],[Contract Value]]-Table99[[#This Row],[Total Project Turnover]],"")</calculatedColumnFormula>
    </tableColumn>
    <tableColumn id="55" xr3:uid="{12288C93-8BDE-4C10-856B-8BDFC614677C}" name="Run Rate (based on total turnover)" dataDxfId="102" dataCellStyle="Currency">
      <calculatedColumnFormula>IFERROR(IFERROR(INDEX([23]!Table7[Run Rate],MATCH(Table99[[#This Row],[Project ID]],[23]!Table7[Project ID],0)),INDEX([23]!Table8[Run Rate],MATCH(Table99[[#This Row],[Project ID]],[23]!Table8[Project Id],0))),"")</calculatedColumnFormula>
    </tableColumn>
    <tableColumn id="37" xr3:uid="{6F1CD68C-65C6-4DF1-B99F-C3523A4F7CAE}" name="Total BOI Spend to Date" dataDxfId="101" dataCellStyle="Currency">
      <calculatedColumnFormula>IFERROR(IFERROR(INDEX([23]!Table7[BOI],MATCH(Table99[[#This Row],[Project ID]],[23]!Table7[Project ID],0)),INDEX([23]!Table8[BOI],MATCH(Table99[[#This Row],[Project ID]],[23]!Table8[Project Id],0))),"")</calculatedColumnFormula>
    </tableColumn>
    <tableColumn id="38" xr3:uid="{06459E8C-9356-4208-A92B-010CF52B0179}" name="Total Committed PO _x000a_(supplier/best shore)" dataDxfId="100" dataCellStyle="Currency">
      <calculatedColumnFormula>IFERROR(IFERROR(INDEX([23]!Table7[Commited PO],MATCH(Table99[[#This Row],[Project ID]],[23]!Table7[Project ID],0)),INDEX([23]!Table8[Commited PO],MATCH(Table99[[#This Row],[Project ID]],[23]!Table8[Project Id],0))),"")</calculatedColumnFormula>
    </tableColumn>
    <tableColumn id="16" xr3:uid="{2976CF7A-9E5F-4E1D-8258-55C0A9888F48}" name="Current AA in PT3" dataDxfId="99" dataCellStyle="Currency">
      <calculatedColumnFormula>IFERROR(IFERROR(INDEX([23]!Table7[AA-GBP],MATCH(Table99[[#This Row],[Project ID]],[23]!Table7[Project ID],0)),INDEX([23]!Table8[AA-GBP],MATCH(Table99[[#This Row],[Project ID]],[23]!Table8[Project Id],0))),"")</calculatedColumnFormula>
    </tableColumn>
    <tableColumn id="24" xr3:uid="{32834335-9C57-4A19-8E41-6792442281CE}" name="Exposure (turnover - contract value)" dataDxfId="98" dataCellStyle="Currency">
      <calculatedColumnFormula>IFERROR(INDEX([23]!Table3[Exposure],MATCH(Table99[[#This Row],[Project ID]],[23]!Table3[Project Number],0)),"")</calculatedColumnFormula>
    </tableColumn>
    <tableColumn id="12" xr3:uid="{B7396645-640E-45E9-B9BB-44B9B05D8C1C}" name="Invoiced To Date" dataDxfId="97" dataCellStyle="Currency">
      <calculatedColumnFormula>IFERROR(IFERROR(INDEX([23]!Table7[Invoiced To Date],MATCH(Table99[[#This Row],[Project ID]],[23]!Table7[Project ID],0)),INDEX([23]!Table8[Invoice To Date],MATCH(Table99[[#This Row],[Project ID]],[23]!Table8[Project Id],0))),"")</calculatedColumnFormula>
    </tableColumn>
    <tableColumn id="15" xr3:uid="{6DA688C3-2D0B-4DB2-80EB-70CC9E072F20}" name="DSO" dataDxfId="96">
      <calculatedColumnFormula>IFERROR(IFERROR(INDEX([23]!Table7[DSO],MATCH(Table99[[#This Row],[Project ID]],[23]!Table7[Project ID],0)),INDEX([23]!Table8[DSO],MATCH(Table99[[#This Row],[Project ID]],[23]!Table8[Project Id],0))),"")</calculatedColumnFormula>
    </tableColumn>
    <tableColumn id="13" xr3:uid="{C075FEDB-D552-4122-A875-DF0C82B6C41E}" name="Unbilled (WIP)" dataDxfId="95" dataCellStyle="Currency">
      <calculatedColumnFormula>IFERROR(IFERROR(INDEX([23]!Table7[WIP],MATCH(Table99[[#This Row],[Project ID]],[23]!Table7[Project ID],0)),INDEX([23]!Table8[WIP],MATCH(Table99[[#This Row],[Project ID]],[23]!Table8[Project Id],0))),"")</calculatedColumnFormula>
    </tableColumn>
    <tableColumn id="35" xr3:uid="{1E1A20F6-12FC-4564-ADD0-4AF89723E241}" name="WIP / Run rate " dataDxfId="94" dataCellStyle="Percent">
      <calculatedColumnFormula>IFERROR(Table99[[#This Row],[Unbilled (WIP)]]/Table99[[#This Row],[Run Rate (based on total turnover)]],0)</calculatedColumnFormula>
    </tableColumn>
    <tableColumn id="28" xr3:uid="{D3B8E39F-72F4-4829-83EC-92BC65BDB8ED}" name="WIP / Run rate &gt;1.3" dataDxfId="93" dataCellStyle="Currency">
      <calculatedColumnFormula>IF(Table99[[#This Row],[WIP / Run rate ]]&gt;130%,"YES","NO")</calculatedColumnFormula>
    </tableColumn>
    <tableColumn id="41" xr3:uid="{549024C2-2727-4DCB-97B9-2696C226AA3A}" name="WIP + Remaining Committed PO for BOI " dataDxfId="92" dataCellStyle="Currency">
      <calculatedColumnFormula>IFERROR(Table99[[#This Row],[Unbilled (WIP)]]+(Table99[[#This Row],[Total Committed PO 
(supplier/best shore)]]-Table99[[#This Row],[Total BOI Spend to Date]]),"")</calculatedColumnFormula>
    </tableColumn>
    <tableColumn id="40" xr3:uid="{08F6DE15-C142-4ED8-A355-3B08297CD800}" name="Total Open Amount " dataDxfId="91" dataCellStyle="Currency">
      <calculatedColumnFormula>IFERROR(IFERROR(INDEX([23]!Table7[Open Amount],MATCH(Table99[[#This Row],[Project ID]],[23]!Table7[Project ID],0)),INDEX([23]!Table8[Open Item],MATCH(Table99[[#This Row],[Project ID]],[23]!Table8[Project Id],0))),"")</calculatedColumnFormula>
    </tableColumn>
    <tableColumn id="50" xr3:uid="{6EA15243-3264-4FF3-8873-2F5220EBD13A}" name="Cash in (Invoiced - (Open amount -VAT))" dataDxfId="90" dataCellStyle="Currency">
      <calculatedColumnFormula>Table99[[#This Row],[Invoiced To Date]]-(Table99[[#This Row],[Total Open Amount ]]/1.2)</calculatedColumnFormula>
    </tableColumn>
    <tableColumn id="29" xr3:uid="{2B6C950F-96E5-4B56-A52E-5F79B9ADC6AA}" name="Debt -_x000a_&lt;=30 Days since invoice" dataDxfId="89" dataCellStyle="Currency">
      <calculatedColumnFormula>IFERROR(INDEX([23]!Table2[Aged Debt &lt;= 30],MATCH(Table99[[#This Row],[Project ID]],[23]!Table2[Project Id],0)),"")</calculatedColumnFormula>
    </tableColumn>
    <tableColumn id="30" xr3:uid="{01196891-8F5F-4B29-9A5F-3051EFB8182A}" name="Debt - 31 - 60 Days  since invoice" dataDxfId="88" dataCellStyle="Currency">
      <calculatedColumnFormula>IFERROR(INDEX([23]!Table2[Aged Debt 31 - 60],MATCH(Table99[[#This Row],[Project ID]],[23]!Table2[Project Id],0)),"")</calculatedColumnFormula>
    </tableColumn>
    <tableColumn id="31" xr3:uid="{49143362-29C9-4037-875B-D850C627F3D8}" name="Debt - 61 - 90 Days since invoice" dataDxfId="87" dataCellStyle="Currency">
      <calculatedColumnFormula>IFERROR(INDEX([23]!Table2[Aged Debt 61 - 90],MATCH(Table99[[#This Row],[Project ID]],[23]!Table2[Project Id],0)),"")</calculatedColumnFormula>
    </tableColumn>
    <tableColumn id="32" xr3:uid="{C4CF4ECE-BAA6-41FE-A1FC-11F4B26047B9}" name="Debt - &gt;= 90 Days since invoice" dataDxfId="86" dataCellStyle="Currency">
      <calculatedColumnFormula>IFERROR(INDEX([23]!Table2[Aged Debt &gt;= 90],MATCH(Table99[[#This Row],[Project ID]],[23]!Table2[Project Id],0)),"")</calculatedColumnFormula>
    </tableColumn>
    <tableColumn id="57" xr3:uid="{030FF4C3-B24C-4167-913B-67894D89F768}" name="Open Amount Overdue2" dataDxfId="85" dataCellStyle="Currency">
      <calculatedColumnFormula>IFERROR(INDEX([23]Pivot!$B$3:$B$160,MATCH(Table99[[#This Row],[Project ID]],[23]Pivot!$A$3:$A$160,0)),0)</calculatedColumnFormula>
    </tableColumn>
    <tableColumn id="19" xr3:uid="{23261125-F107-492D-BBCB-3A0190F1C61A}" name="Baseline Project Margin" dataDxfId="84">
      <calculatedColumnFormula>IFERROR(INDEX([23]!Table3[Baseline Project Margin %],MATCH(Table99[[#This Row],[Project ID]],[23]!Table3[Project Number],0))*0.01,"")</calculatedColumnFormula>
    </tableColumn>
    <tableColumn id="20" xr3:uid="{79B6420E-6352-4CEE-B7E8-CFEB259AE959}" name="Project To Date (PTD) PM" dataDxfId="83">
      <calculatedColumnFormula>IFERROR(INDEX([23]!Table3[PTD PM%],MATCH(Table99[[#This Row],[Project ID]],[23]!Table3[Project Number],0))*0.01,"")</calculatedColumnFormula>
    </tableColumn>
    <tableColumn id="22" xr3:uid="{B2AAF282-CD99-4E7D-B339-2384BB26A8F8}" name="Year to Date (YTD) PM" dataDxfId="82">
      <calculatedColumnFormula>IFERROR(INDEX([23]!Table3[YTD PM%],MATCH(Table99[[#This Row],[Project ID]],[23]!Table3[Project Number],0))*0.01,"")</calculatedColumnFormula>
    </tableColumn>
    <tableColumn id="23" xr3:uid="{B8D345D6-ACAD-41EE-AA96-6A50FFD4AD4D}" name="YTD Delta Actual PM% to BPM%" dataDxfId="81">
      <calculatedColumnFormula>INDEX([23]!Table3[YTD Delta Actual PM% to BPM%],MATCH(Table99[[#This Row],[Project ID]],[23]!Table3[Project Number],0))*0.01</calculatedColumnFormula>
    </tableColumn>
    <tableColumn id="17" xr3:uid="{7FFD454E-7CC2-464C-8403-8AECB99C2B94}" name="Forecast PM at Completion (Manual input from PTT)" dataDxfId="80"/>
    <tableColumn id="25" xr3:uid="{36AAFCDC-194F-4FA0-93D5-2D2382EC259F}" name="Average Sale Rate" dataDxfId="79" dataCellStyle="Currency">
      <calculatedColumnFormula>IFERROR(IFERROR(INDEX([23]!Table7[Average Sale Rate],MATCH(Table99[[#This Row],[Project ID]],[23]!Table7[Project ID],0)),INDEX([23]!Table8[Average Sale Rate],MATCH(Table99[[#This Row],[Project ID]],[23]!Table8[Project Id],0))),"")</calculatedColumnFormula>
    </tableColumn>
    <tableColumn id="33" xr3:uid="{A8724A24-A270-47FE-A291-AA6BBD1353C6}" name="CSat score for last quarter (Manual input from PTT)" dataDxfId="78" dataCellStyle="Currency"/>
    <tableColumn id="36" xr3:uid="{50481C34-A147-4895-945C-ED6371AF3ED4}" name="Comments and Actions" dataDxfId="77" dataCellStyle="Currency"/>
    <tableColumn id="44" xr3:uid="{2E65F1DA-E85A-4D8A-AF49-7449A37751B4}" name="Judged income adjustment at completion " dataDxfId="76" dataCellStyle="Currency"/>
    <tableColumn id="46" xr3:uid="{1C6202EB-42DD-410B-8C5C-FC1E85A9D3FB}" name="Profit to take now" dataDxfId="75" dataCellStyle="Currency"/>
    <tableColumn id="45" xr3:uid="{04461751-E433-4999-A7A3-66B4EB1B5BEA}" name="Provision required now" dataDxfId="74" dataCellStyle="Currency"/>
    <tableColumn id="27" xr3:uid="{CE2FB956-6C9C-417E-9670-161738EC4C86}" name="Fully Traded" dataDxfId="73" dataCellStyle="Currency">
      <calculatedColumnFormula>IFERROR(IFERROR(INDEX([23]!Table7[Fully Traded],MATCH(Table99[[#This Row],[Project ID]],[23]!Table7[Project ID],0)),INDEX([23]!Table8[Fully Traded],MATCH(Table99[[#This Row],[Project ID]],[23]!Table8[Project Id],0))),"")</calculatedColumnFormula>
    </tableColumn>
    <tableColumn id="47" xr3:uid="{0304327C-D295-431E-905F-E4A16056BAAA}" name="Last Months Comments and Actions" dataDxfId="72" dataCellStyle="Currency"/>
  </tableColumns>
  <tableStyleInfo name="TableStyleMedium16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D079C5-8BA7-4275-AF7E-C86A448EE4DB}" name="Table97" displayName="Table97" ref="B1:BC200" totalsRowShown="0" headerRowDxfId="55" headerRowBorderDxfId="54">
  <autoFilter ref="B1:BC200" xr:uid="{44F21900-4BE9-4F25-A262-1DBAF6A598BF}"/>
  <tableColumns count="54">
    <tableColumn id="1" xr3:uid="{EE917E6C-8AE1-46B1-8C5E-C85FC94A65A4}" name="WIP No" dataDxfId="53"/>
    <tableColumn id="14" xr3:uid="{A5B9DCB7-0BFC-4C9E-8FA6-4870541D8922}" name="Date Created" dataDxfId="52"/>
    <tableColumn id="2" xr3:uid="{E47A9503-60D9-4356-8A41-20FB293AF6AA}" name="Project ID" dataDxfId="51">
      <calculatedColumnFormula>IF('[24]Project MBU Margin'!A2="","",'[24]Project MBU Margin'!A2)</calculatedColumnFormula>
    </tableColumn>
    <tableColumn id="3" xr3:uid="{AC5676F0-487B-497D-9DF0-8242D180F7A2}" name="Project Description" dataDxfId="50">
      <calculatedColumnFormula>IFERROR(IFERROR(INDEX([24]!Table7[Project Description],MATCH(Table97[[#This Row],[Project ID]],[24]!Table7[Project ID],0)),INDEX([24]!Table8[Project Description],MATCH(Table97[[#This Row],[Project ID]],[24]!Table8[Project Id],0))),"")</calculatedColumnFormula>
    </tableColumn>
    <tableColumn id="4" xr3:uid="{AD5407D2-6942-4FA1-9007-02105E0A3540}" name="Project Manager" dataDxfId="49">
      <calculatedColumnFormula>IFERROR(INDEX([24]!Table3[Project Manager],MATCH(Table97[[#This Row],[Project ID]],[24]!Table3[Project Number],0)),"")</calculatedColumnFormula>
    </tableColumn>
    <tableColumn id="18" xr3:uid="{F70C7878-307B-423A-9CF9-C063AC6B4D13}" name="Agency (1=yes, 0=no)" dataDxfId="48">
      <calculatedColumnFormula>IFERROR(IF(OR(Table97[[#This Row],[Department Id]]="JD",Table97[[#This Row],[Department Id]]="JE",Table97[[#This Row],[Department Id]]="JM"),1,0),"")</calculatedColumnFormula>
    </tableColumn>
    <tableColumn id="6" xr3:uid="{4F0D6E95-04A7-45E7-A535-22CDCCF56649}" name="Department Id" dataDxfId="47">
      <calculatedColumnFormula>IFERROR(INDEX([24]!Table3[DepartmentId],MATCH(Table97[[#This Row],[Project ID]],[24]!Table3[Project Number],0)),"")</calculatedColumnFormula>
    </tableColumn>
    <tableColumn id="5" xr3:uid="{2D1E5413-68A7-4B8B-AFC8-76785A8074EA}" name="Client" dataDxfId="46">
      <calculatedColumnFormula>IFERROR(INDEX([24]!Table3[Client],MATCH(Table97[[#This Row],[Project ID]],[24]!Table3[Project Number],0)),"")</calculatedColumnFormula>
    </tableColumn>
    <tableColumn id="7" xr3:uid="{B2A3003A-B0B5-4AC3-8856-154B2E179E67}" name="CBU" dataDxfId="45">
      <calculatedColumnFormula>IFERROR(INDEX([24]!Table3[CBU],MATCH(Table97[[#This Row],[Project ID]],[24]!Table3[Project Number],0)),"")</calculatedColumnFormula>
    </tableColumn>
    <tableColumn id="8" xr3:uid="{22C869A4-D303-4686-8DF8-DB208B7EF51A}" name="Complexity" dataDxfId="44">
      <calculatedColumnFormula>IFERROR(INDEX([24]!Table7[Complexity],MATCH(Table97[[#This Row],[Project ID]],[24]!Table7[Project ID],0)),INDEX([24]!Table8[Complexity],MATCH(Table97[[#This Row],[Project ID]],[24]!Table8[Project Id],0)))</calculatedColumnFormula>
    </tableColumn>
    <tableColumn id="9" xr3:uid="{86408652-FBF1-4875-AC5C-2EDCF7F5BE2E}" name="Type" dataDxfId="43">
      <calculatedColumnFormula>IFERROR(INDEX([24]!Table3[Project Type],MATCH(Table97[[#This Row],[Project ID]],[24]!Table3[Project Number],0)),"")</calculatedColumnFormula>
    </tableColumn>
    <tableColumn id="10" xr3:uid="{48101404-C730-4A61-A81E-7DA6F8A559E7}" name="Stop Booking Hrs" dataDxfId="42">
      <calculatedColumnFormula>IFERROR(IF(INDEX([24]!Table7[Stop B Hrs],MATCH(Table97[[#This Row],[Project ID]],[24]!Table7[Project ID],0))="","",INDEX([24]!Table7[Stop B Hrs],MATCH(Table97[[#This Row],[Project ID]],[24]!Table7[Project ID],0))),IF(INDEX([24]!Table8[Stop B Hrs],MATCH(Table97[[#This Row],[Project ID]],[24]!Table8[Project Id],0))="","",INDEX([24]!Table8[Stop B Hrs],MATCH(Table97[[#This Row],[Project ID]],[24]!Table8[Project Id],0))))</calculatedColumnFormula>
    </tableColumn>
    <tableColumn id="52" xr3:uid="{A1EE8690-C825-40AB-905B-5A6896539FD9}" name="Closing Project: Action(s) to close" dataDxfId="41">
      <calculatedColumnFormula array="1">IFERROR(IF(Table97[[#This Row],[Stop Booking Hrs]]="","",IFERROR(SUMPRODUCT(([24]!Table11[[Timesheets]:[Supplier Rating Not Approved]])*([24]!Table11[Project]=Table97[[#This Row],[Project ID]])),"")),"")</calculatedColumnFormula>
    </tableColumn>
    <tableColumn id="51" xr3:uid="{19189DD5-1DFF-47FB-9263-938F166D71F7}" name="RAG" dataDxfId="40" dataCellStyle="Currency"/>
    <tableColumn id="56" xr3:uid="{60615EA1-3114-4605-B5EC-99C332F8C16C}" name="Approx. PO Burndown  (weeks)" dataDxfId="39">
      <calculatedColumnFormula>IFERROR(IF(Table97[[#This Row],[Run Rate (based on total turnover)]]&lt;0,"",Table97[[#This Row],[Contract Value - Total Turnover ]]/Table97[[#This Row],[Run Rate (based on total turnover)]]),"")</calculatedColumnFormula>
    </tableColumn>
    <tableColumn id="34" xr3:uid="{12FD83A1-975A-4A20-BBD8-984D9B7C501E}" name="Turnover vs Contract Value" dataDxfId="38">
      <calculatedColumnFormula>IFERROR(Table97[[#This Row],[Total Project Turnover]]/Table97[[#This Row],[Contract Value]],"")</calculatedColumnFormula>
    </tableColumn>
    <tableColumn id="48" xr3:uid="{AFF6E166-22DD-4D0C-AB04-170969EA9991}" name="Invoice To Date vs Turnover" dataDxfId="37">
      <calculatedColumnFormula>IFERROR(Table97[[#This Row],[Invoiced To Date]]/Table97[[#This Row],[Total Project Turnover]],"")</calculatedColumnFormula>
    </tableColumn>
    <tableColumn id="49" xr3:uid="{F7055CF0-CB80-4B70-B24D-C6D80E4DADEB}" name="Cash in vs Turnover" dataDxfId="36">
      <calculatedColumnFormula>IFERROR(Table97[[#This Row],[Cash in (Invoiced - (Open amount -VAT))]]/Table97[[#This Row],[Total Project Turnover]],"")</calculatedColumnFormula>
    </tableColumn>
    <tableColumn id="60" xr3:uid="{DBE94E9D-241A-4B95-8DB1-3E00E2D208C9}" name="Open Amount Overdue" dataDxfId="35" dataCellStyle="Currency">
      <calculatedColumnFormula>IFERROR(INDEX([24]Pivot!$B$3:$B$160,MATCH(Table97[[#This Row],[Project ID]],[24]Pivot!$A$3:$A$160,0)),0)</calculatedColumnFormula>
    </tableColumn>
    <tableColumn id="21" xr3:uid="{08AFFC37-D55A-4B21-B2DF-17D1173AFC9D}" name=" Actual PM% to Baseline PM% delta" dataDxfId="34">
      <calculatedColumnFormula>IFERROR(INDEX([24]!Table3[PTD Delta Actual PM% to BPM%],MATCH(Table97[[#This Row],[Project ID]],[24]!Table3[Project Number],0))*0.01,"")</calculatedColumnFormula>
    </tableColumn>
    <tableColumn id="11" xr3:uid="{9919985F-AC10-4A23-9530-6F84CD02E360}" name="Contract Value" dataDxfId="33" dataCellStyle="Currency">
      <calculatedColumnFormula>IFERROR(IFERROR(INDEX([24]!Table7[Contract Value],MATCH(Table97[[#This Row],[Project ID]],[24]!Table7[Project ID],0)),INDEX([24]!Table8[Contract Value],MATCH(Table97[[#This Row],[Project ID]],[24]!Table8[Project Id],0))),"")</calculatedColumnFormula>
    </tableColumn>
    <tableColumn id="26" xr3:uid="{97851905-AEB0-476D-9783-293AEEC77B35}" name="Total Project Turnover" dataDxfId="32" dataCellStyle="Currency">
      <calculatedColumnFormula>IFERROR(IFERROR(INDEX([24]!Table7[Total],MATCH(Table97[[#This Row],[Project ID]],[24]!Table7[Project ID],0)),INDEX([24]!Table8[Total],MATCH(Table97[[#This Row],[Project ID]],[24]!Table8[Project Id],0))),"")</calculatedColumnFormula>
    </tableColumn>
    <tableColumn id="54" xr3:uid="{ECF4CC82-DB2F-4F44-8349-DD52DCCD2ABC}" name="Contract Value - Total Turnover " dataDxfId="31" dataCellStyle="Currency">
      <calculatedColumnFormula>IFERROR(Table97[[#This Row],[Contract Value]]-Table97[[#This Row],[Total Project Turnover]],"")</calculatedColumnFormula>
    </tableColumn>
    <tableColumn id="55" xr3:uid="{AAC7F19F-F0B6-4019-95A0-FA27C187D0DB}" name="Run Rate (based on total turnover)" dataDxfId="30" dataCellStyle="Currency">
      <calculatedColumnFormula>IFERROR(IFERROR(INDEX([24]!Table7[Run Rate],MATCH(Table97[[#This Row],[Project ID]],[24]!Table7[Project ID],0)),INDEX([24]!Table8[Run Rate],MATCH(Table97[[#This Row],[Project ID]],[24]!Table8[Project Id],0))),"")</calculatedColumnFormula>
    </tableColumn>
    <tableColumn id="37" xr3:uid="{99F74F92-E8A0-4F80-84D3-BC151C822BD6}" name="Total BOI Spend to Date" dataDxfId="29" dataCellStyle="Currency">
      <calculatedColumnFormula>IFERROR(IFERROR(INDEX([24]!Table7[BOI],MATCH(Table97[[#This Row],[Project ID]],[24]!Table7[Project ID],0)),INDEX([24]!Table8[BOI],MATCH(Table97[[#This Row],[Project ID]],[24]!Table8[Project Id],0))),"")</calculatedColumnFormula>
    </tableColumn>
    <tableColumn id="38" xr3:uid="{EA91F023-4565-41DB-B987-03DF002A7F4B}" name="Total Committed PO _x000a_(supplier/best shore)" dataDxfId="28" dataCellStyle="Currency">
      <calculatedColumnFormula>IFERROR(IFERROR(INDEX([24]!Table7[Commited PO],MATCH(Table97[[#This Row],[Project ID]],[24]!Table7[Project ID],0)),INDEX([24]!Table8[Commited PO],MATCH(Table97[[#This Row],[Project ID]],[24]!Table8[Project Id],0))),"")</calculatedColumnFormula>
    </tableColumn>
    <tableColumn id="16" xr3:uid="{191EBFFF-E674-4B9B-9DA5-BD2C44B0B2B1}" name="Current AA in PT3" dataDxfId="27" dataCellStyle="Currency">
      <calculatedColumnFormula>IFERROR(IFERROR(INDEX([24]!Table7[AA-GBP],MATCH(Table97[[#This Row],[Project ID]],[24]!Table7[Project ID],0)),INDEX([24]!Table8[AA-GBP],MATCH(Table97[[#This Row],[Project ID]],[24]!Table8[Project Id],0))),"")</calculatedColumnFormula>
    </tableColumn>
    <tableColumn id="24" xr3:uid="{9FDE3738-D4DC-4D15-8F57-CEB9779F0289}" name="Exposure (turnover - contract value)" dataDxfId="26" dataCellStyle="Currency">
      <calculatedColumnFormula>IFERROR(INDEX([24]!Table3[Exposure],MATCH(Table97[[#This Row],[Project ID]],[24]!Table3[Project Number],0)),"")</calculatedColumnFormula>
    </tableColumn>
    <tableColumn id="12" xr3:uid="{6203AE6F-D6CE-4B96-9D62-591BB606FB71}" name="Invoiced To Date" dataDxfId="25" dataCellStyle="Currency">
      <calculatedColumnFormula>IFERROR(IFERROR(INDEX([24]!Table7[Invoiced To Date],MATCH(Table97[[#This Row],[Project ID]],[24]!Table7[Project ID],0)),INDEX([24]!Table8[Invoice To Date],MATCH(Table97[[#This Row],[Project ID]],[24]!Table8[Project Id],0))),"")</calculatedColumnFormula>
    </tableColumn>
    <tableColumn id="15" xr3:uid="{4CEC5669-0570-402E-9043-F5894AF62965}" name="DSO" dataDxfId="24">
      <calculatedColumnFormula>IFERROR(IFERROR(INDEX([24]!Table7[DSO],MATCH(Table97[[#This Row],[Project ID]],[24]!Table7[Project ID],0)),INDEX([24]!Table8[DSO],MATCH(Table97[[#This Row],[Project ID]],[24]!Table8[Project Id],0))),"")</calculatedColumnFormula>
    </tableColumn>
    <tableColumn id="13" xr3:uid="{E4489B30-5231-4CC6-BCC4-DBFB2AF68787}" name="Unbilled (WIP)" dataDxfId="23" dataCellStyle="Currency">
      <calculatedColumnFormula>IFERROR(IFERROR(INDEX([24]!Table7[WIP],MATCH(Table97[[#This Row],[Project ID]],[24]!Table7[Project ID],0)),INDEX([24]!Table8[WIP],MATCH(Table97[[#This Row],[Project ID]],[24]!Table8[Project Id],0))),"")</calculatedColumnFormula>
    </tableColumn>
    <tableColumn id="35" xr3:uid="{57F5F4A2-EA41-4A0E-A325-BD3D093EA532}" name="WIP / Run rate " dataDxfId="22" dataCellStyle="Percent">
      <calculatedColumnFormula>IFERROR(Table97[[#This Row],[Unbilled (WIP)]]/Table97[[#This Row],[Run Rate (based on total turnover)]],0)</calculatedColumnFormula>
    </tableColumn>
    <tableColumn id="28" xr3:uid="{B126E3B4-6117-406F-A64B-24AEBC3BDEFE}" name="WIP / Run rate &gt;1.3" dataDxfId="21" dataCellStyle="Currency">
      <calculatedColumnFormula>IF(Table97[[#This Row],[WIP / Run rate ]]&gt;130%,"YES","NO")</calculatedColumnFormula>
    </tableColumn>
    <tableColumn id="41" xr3:uid="{8770B7A0-B20B-43EF-92D9-08CBC9CD98E2}" name="WIP + Remaining Committed PO for BOI " dataDxfId="20" dataCellStyle="Currency">
      <calculatedColumnFormula>IFERROR(Table97[[#This Row],[Unbilled (WIP)]]+(Table97[[#This Row],[Total Committed PO 
(supplier/best shore)]]-Table97[[#This Row],[Total BOI Spend to Date]]),"")</calculatedColumnFormula>
    </tableColumn>
    <tableColumn id="40" xr3:uid="{091E4494-431A-4CA5-9FF1-05CCC6E33396}" name="Total Open Amount " dataDxfId="19" dataCellStyle="Currency">
      <calculatedColumnFormula>IFERROR(IFERROR(INDEX([24]!Table7[Open Amount],MATCH(Table97[[#This Row],[Project ID]],[24]!Table7[Project ID],0)),INDEX([24]!Table8[Open Item],MATCH(Table97[[#This Row],[Project ID]],[24]!Table8[Project Id],0))),"")</calculatedColumnFormula>
    </tableColumn>
    <tableColumn id="50" xr3:uid="{F1DEF156-FB58-4165-A265-3CC56D2336EF}" name="Cash in (Invoiced - (Open amount -VAT))" dataDxfId="18" dataCellStyle="Currency">
      <calculatedColumnFormula>Table97[[#This Row],[Invoiced To Date]]-(Table97[[#This Row],[Total Open Amount ]]/1.2)</calculatedColumnFormula>
    </tableColumn>
    <tableColumn id="29" xr3:uid="{09E55E13-873E-4FBF-A436-07A47FF6F736}" name="Debt -_x000a_&lt;=30 Days since invoice" dataDxfId="17" dataCellStyle="Currency">
      <calculatedColumnFormula>IFERROR(INDEX([24]!Table2[Aged Debt &lt;= 30],MATCH(Table97[[#This Row],[Project ID]],[24]!Table2[Project Id],0)),"")</calculatedColumnFormula>
    </tableColumn>
    <tableColumn id="30" xr3:uid="{8D341CEA-87EE-4297-BBFA-435CD6136C3A}" name="Debt - 31 - 60 Days  since invoice" dataDxfId="16" dataCellStyle="Currency">
      <calculatedColumnFormula>IFERROR(INDEX([24]!Table2[Aged Debt 31 - 60],MATCH(Table97[[#This Row],[Project ID]],[24]!Table2[Project Id],0)),"")</calculatedColumnFormula>
    </tableColumn>
    <tableColumn id="31" xr3:uid="{9C73EB1E-40F2-4F2B-B27D-2A1AD85D05B1}" name="Debt - 61 - 90 Days since invoice" dataDxfId="15" dataCellStyle="Currency">
      <calculatedColumnFormula>IFERROR(INDEX([24]!Table2[Aged Debt 61 - 90],MATCH(Table97[[#This Row],[Project ID]],[24]!Table2[Project Id],0)),"")</calculatedColumnFormula>
    </tableColumn>
    <tableColumn id="32" xr3:uid="{D9D389F2-6939-4EFB-8868-584CB0FE97B2}" name="Debt - &gt;= 90 Days since invoice" dataDxfId="14" dataCellStyle="Currency">
      <calculatedColumnFormula>IFERROR(INDEX([24]!Table2[Aged Debt &gt;= 90],MATCH(Table97[[#This Row],[Project ID]],[24]!Table2[Project Id],0)),"")</calculatedColumnFormula>
    </tableColumn>
    <tableColumn id="57" xr3:uid="{EE682741-A272-467B-9C90-3B8D8569D891}" name="Open Amount Overdue2" dataDxfId="13" dataCellStyle="Currency">
      <calculatedColumnFormula>IFERROR(INDEX([24]Pivot!$B$3:$B$160,MATCH(Table97[[#This Row],[Project ID]],[24]Pivot!$A$3:$A$160,0)),0)</calculatedColumnFormula>
    </tableColumn>
    <tableColumn id="19" xr3:uid="{E72003AF-0EDD-4EEB-B11C-5B057CEBD9CC}" name="Baseline Project Margin" dataDxfId="12">
      <calculatedColumnFormula>IFERROR(INDEX([24]!Table3[Baseline Project Margin %],MATCH(Table97[[#This Row],[Project ID]],[24]!Table3[Project Number],0))*0.01,"")</calculatedColumnFormula>
    </tableColumn>
    <tableColumn id="20" xr3:uid="{081F4FC5-85C6-4078-AFCE-2C1FEB3610E5}" name="Project To Date (PTD) PM" dataDxfId="11">
      <calculatedColumnFormula>IFERROR(INDEX([24]!Table3[PTD PM%],MATCH(Table97[[#This Row],[Project ID]],[24]!Table3[Project Number],0))*0.01,"")</calculatedColumnFormula>
    </tableColumn>
    <tableColumn id="22" xr3:uid="{808436F1-FEF9-44D6-AED7-5A684AC20F7C}" name="Year to Date (YTD) PM" dataDxfId="10">
      <calculatedColumnFormula>IFERROR(INDEX([24]!Table3[YTD PM%],MATCH(Table97[[#This Row],[Project ID]],[24]!Table3[Project Number],0))*0.01,"")</calculatedColumnFormula>
    </tableColumn>
    <tableColumn id="23" xr3:uid="{0C9D06FC-63C9-4656-A6E6-26D83C775CF6}" name="YTD Delta Actual PM% to BPM%" dataDxfId="9">
      <calculatedColumnFormula>INDEX([24]!Table3[YTD Delta Actual PM% to BPM%],MATCH(Table97[[#This Row],[Project ID]],[24]!Table3[Project Number],0))*0.01</calculatedColumnFormula>
    </tableColumn>
    <tableColumn id="17" xr3:uid="{7E6570A3-9419-4F0D-AE5F-21D70F001861}" name="Forecast PM at Completion (Manual input from PTT)" dataDxfId="8"/>
    <tableColumn id="25" xr3:uid="{F79B3BEA-407E-4007-9144-70C479E9902A}" name="Average Sale Rate" dataDxfId="7" dataCellStyle="Currency">
      <calculatedColumnFormula>IFERROR(IFERROR(INDEX([24]!Table7[Average Sale Rate],MATCH(Table97[[#This Row],[Project ID]],[24]!Table7[Project ID],0)),INDEX([24]!Table8[Average Sale Rate],MATCH(Table97[[#This Row],[Project ID]],[24]!Table8[Project Id],0))),"")</calculatedColumnFormula>
    </tableColumn>
    <tableColumn id="33" xr3:uid="{3A0CA752-D55F-4F08-8535-A7C9AF591740}" name="CSat score for last quarter (Manual input from PTT)" dataDxfId="6" dataCellStyle="Currency"/>
    <tableColumn id="36" xr3:uid="{C8FFDEC6-B5C2-4077-9FC9-166613CFEC4D}" name="Comments and Actions" dataDxfId="5" dataCellStyle="Currency"/>
    <tableColumn id="44" xr3:uid="{0B88667A-8C1D-4A7A-B42C-E51BA2A21F5F}" name="Judged income adjustment at completion " dataDxfId="4" dataCellStyle="Currency"/>
    <tableColumn id="46" xr3:uid="{01B31CF0-239C-47DA-B7C5-3716D3FFC257}" name="Profit to take now" dataDxfId="3" dataCellStyle="Currency"/>
    <tableColumn id="45" xr3:uid="{1528F26D-389A-46A1-B413-46C16DE234ED}" name="Provision required now" dataDxfId="2" dataCellStyle="Currency"/>
    <tableColumn id="27" xr3:uid="{C03EBAF9-719D-4A55-9F13-A6222B70437F}" name="Fully Traded" dataDxfId="1" dataCellStyle="Currency">
      <calculatedColumnFormula>IFERROR(IFERROR(INDEX([24]!Table7[Fully Traded],MATCH(Table97[[#This Row],[Project ID]],[24]!Table7[Project ID],0)),INDEX([24]!Table8[Fully Traded],MATCH(Table97[[#This Row],[Project ID]],[24]!Table8[Project Id],0))),"")</calculatedColumnFormula>
    </tableColumn>
    <tableColumn id="47" xr3:uid="{A7EDBE7A-2975-41B4-8395-C3AEC4B7C2B6}" name="Last Months Comments and Actions" dataDxfId="0" dataCellStyle="Currency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2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3.xml"/><Relationship Id="rId4" Type="http://schemas.openxmlformats.org/officeDocument/2006/relationships/ctrlProp" Target="../ctrlProps/ctrlProp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5.xml"/><Relationship Id="rId4" Type="http://schemas.openxmlformats.org/officeDocument/2006/relationships/ctrlProp" Target="../ctrlProps/ctrlProp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6.xml"/><Relationship Id="rId4" Type="http://schemas.openxmlformats.org/officeDocument/2006/relationships/ctrlProp" Target="../ctrlProps/ctrlProp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table" Target="../tables/table7.xml"/><Relationship Id="rId4" Type="http://schemas.openxmlformats.org/officeDocument/2006/relationships/ctrlProp" Target="../ctrlProps/ctrlProp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8.xml"/><Relationship Id="rId4" Type="http://schemas.openxmlformats.org/officeDocument/2006/relationships/ctrlProp" Target="../ctrlProps/ctrlProp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table" Target="../tables/table9.xml"/><Relationship Id="rId4" Type="http://schemas.openxmlformats.org/officeDocument/2006/relationships/ctrlProp" Target="../ctrlProps/ctrlProp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table" Target="../tables/table10.xml"/><Relationship Id="rId4" Type="http://schemas.openxmlformats.org/officeDocument/2006/relationships/ctrlProp" Target="../ctrlProps/ctrlProp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5" Type="http://schemas.openxmlformats.org/officeDocument/2006/relationships/table" Target="../tables/table11.xml"/><Relationship Id="rId4" Type="http://schemas.openxmlformats.org/officeDocument/2006/relationships/ctrlProp" Target="../ctrlProps/ctrlProp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table" Target="../tables/table12.xml"/><Relationship Id="rId4" Type="http://schemas.openxmlformats.org/officeDocument/2006/relationships/ctrlProp" Target="../ctrlProps/ctrlProp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5" Type="http://schemas.openxmlformats.org/officeDocument/2006/relationships/table" Target="../tables/table13.xml"/><Relationship Id="rId4" Type="http://schemas.openxmlformats.org/officeDocument/2006/relationships/ctrlProp" Target="../ctrlProps/ctrlProp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5" Type="http://schemas.openxmlformats.org/officeDocument/2006/relationships/table" Target="../tables/table14.xml"/><Relationship Id="rId4" Type="http://schemas.openxmlformats.org/officeDocument/2006/relationships/ctrlProp" Target="../ctrlProps/ctrlProp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5" Type="http://schemas.openxmlformats.org/officeDocument/2006/relationships/table" Target="../tables/table15.xml"/><Relationship Id="rId4" Type="http://schemas.openxmlformats.org/officeDocument/2006/relationships/ctrlProp" Target="../ctrlProps/ctrlProp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5" Type="http://schemas.openxmlformats.org/officeDocument/2006/relationships/table" Target="../tables/table16.xml"/><Relationship Id="rId4" Type="http://schemas.openxmlformats.org/officeDocument/2006/relationships/ctrlProp" Target="../ctrlProps/ctrlProp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5" Type="http://schemas.openxmlformats.org/officeDocument/2006/relationships/table" Target="../tables/table17.xml"/><Relationship Id="rId4" Type="http://schemas.openxmlformats.org/officeDocument/2006/relationships/ctrlProp" Target="../ctrlProps/ctrlProp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5" Type="http://schemas.openxmlformats.org/officeDocument/2006/relationships/table" Target="../tables/table18.xml"/><Relationship Id="rId4" Type="http://schemas.openxmlformats.org/officeDocument/2006/relationships/ctrlProp" Target="../ctrlProps/ctrlProp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5" Type="http://schemas.openxmlformats.org/officeDocument/2006/relationships/table" Target="../tables/table19.xml"/><Relationship Id="rId4" Type="http://schemas.openxmlformats.org/officeDocument/2006/relationships/ctrlProp" Target="../ctrlProps/ctrlProp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5" Type="http://schemas.openxmlformats.org/officeDocument/2006/relationships/table" Target="../tables/table20.xml"/><Relationship Id="rId4" Type="http://schemas.openxmlformats.org/officeDocument/2006/relationships/ctrlProp" Target="../ctrlProps/ctrlProp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5" Type="http://schemas.openxmlformats.org/officeDocument/2006/relationships/table" Target="../tables/table21.xml"/><Relationship Id="rId4" Type="http://schemas.openxmlformats.org/officeDocument/2006/relationships/ctrlProp" Target="../ctrlProps/ctrlProp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5" Type="http://schemas.openxmlformats.org/officeDocument/2006/relationships/table" Target="../tables/table22.xml"/><Relationship Id="rId4" Type="http://schemas.openxmlformats.org/officeDocument/2006/relationships/ctrlProp" Target="../ctrlProps/ctrlProp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5" Type="http://schemas.openxmlformats.org/officeDocument/2006/relationships/table" Target="../tables/table23.xml"/><Relationship Id="rId4" Type="http://schemas.openxmlformats.org/officeDocument/2006/relationships/ctrlProp" Target="../ctrlProps/ctrlProp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5" Type="http://schemas.openxmlformats.org/officeDocument/2006/relationships/table" Target="../tables/table24.xml"/><Relationship Id="rId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5C138-3A35-44DE-9606-141B9FE15541}">
  <sheetPr codeName="Sheet25">
    <tabColor theme="9"/>
  </sheetPr>
  <dimension ref="A1:AX147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15" width="16.5703125" style="17" hidden="1" customWidth="1"/>
    <col min="16" max="20" width="16.5703125" style="17" customWidth="1"/>
    <col min="21" max="22" width="16.7109375" style="17" customWidth="1"/>
    <col min="23" max="23" width="16.7109375" style="17" hidden="1" customWidth="1"/>
    <col min="24" max="24" width="16.85546875" style="17" hidden="1" customWidth="1"/>
    <col min="25" max="27" width="16.85546875" style="17" hidden="1" customWidth="1" outlineLevel="1"/>
    <col min="28" max="28" width="16.85546875" style="17" customWidth="1" collapsed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1720</v>
      </c>
      <c r="C2" s="29">
        <v>45302.020115740743</v>
      </c>
      <c r="D2" s="30" t="s">
        <v>49</v>
      </c>
      <c r="E2" s="31" t="s">
        <v>50</v>
      </c>
      <c r="F2" s="31" t="s">
        <v>51</v>
      </c>
      <c r="G2" s="31" t="s">
        <v>52</v>
      </c>
      <c r="H2" s="31" t="s">
        <v>53</v>
      </c>
      <c r="I2" s="31" t="s">
        <v>54</v>
      </c>
      <c r="J2" s="31" t="s">
        <v>55</v>
      </c>
      <c r="K2" s="31" t="s">
        <v>56</v>
      </c>
      <c r="L2" s="59" t="s">
        <v>57</v>
      </c>
      <c r="M2" s="35" t="s">
        <v>57</v>
      </c>
      <c r="N2" s="60"/>
      <c r="O2" s="37" t="s">
        <v>57</v>
      </c>
      <c r="P2" s="38" t="s">
        <v>57</v>
      </c>
      <c r="Q2" s="38" t="s">
        <v>57</v>
      </c>
      <c r="R2" s="38" t="s">
        <v>57</v>
      </c>
      <c r="S2" s="39">
        <v>0</v>
      </c>
      <c r="T2" s="61">
        <v>0</v>
      </c>
      <c r="U2" s="53">
        <v>0</v>
      </c>
      <c r="V2" s="53">
        <v>0</v>
      </c>
      <c r="W2" s="62">
        <v>0</v>
      </c>
      <c r="X2" s="43"/>
      <c r="Y2" s="53">
        <v>0</v>
      </c>
      <c r="Z2" s="53">
        <v>0</v>
      </c>
      <c r="AA2" s="53" t="s">
        <v>58</v>
      </c>
      <c r="AB2" s="53">
        <v>0</v>
      </c>
      <c r="AC2" s="31">
        <v>0</v>
      </c>
      <c r="AD2" s="53">
        <v>0</v>
      </c>
      <c r="AE2" s="63">
        <v>0</v>
      </c>
      <c r="AF2" s="64">
        <v>0</v>
      </c>
      <c r="AG2" s="63" t="s">
        <v>59</v>
      </c>
      <c r="AH2" s="63" t="s">
        <v>59</v>
      </c>
      <c r="AI2" s="63" t="s">
        <v>59</v>
      </c>
      <c r="AJ2" s="63" t="s">
        <v>59</v>
      </c>
      <c r="AK2" s="53">
        <v>0</v>
      </c>
      <c r="AL2" s="61">
        <v>0</v>
      </c>
      <c r="AM2" s="61">
        <v>0</v>
      </c>
      <c r="AN2" s="61">
        <v>0</v>
      </c>
      <c r="AO2" s="65">
        <v>0</v>
      </c>
      <c r="AP2" s="66"/>
      <c r="AQ2" s="53">
        <v>0</v>
      </c>
      <c r="AR2" s="50"/>
      <c r="AS2" s="51"/>
      <c r="AT2" s="52"/>
      <c r="AU2" s="52"/>
      <c r="AV2" s="52"/>
      <c r="AW2" s="53">
        <v>0</v>
      </c>
      <c r="AX2" s="54"/>
    </row>
    <row r="3" spans="2:50">
      <c r="B3" s="28">
        <v>1720</v>
      </c>
      <c r="C3" s="29">
        <v>45302.020115740743</v>
      </c>
      <c r="D3" s="30" t="s">
        <v>60</v>
      </c>
      <c r="E3" s="31" t="s">
        <v>61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55</v>
      </c>
      <c r="K3" s="31" t="s">
        <v>56</v>
      </c>
      <c r="L3" s="59" t="s">
        <v>57</v>
      </c>
      <c r="M3" s="35" t="s">
        <v>57</v>
      </c>
      <c r="N3" s="60"/>
      <c r="O3" s="37" t="s">
        <v>57</v>
      </c>
      <c r="P3" s="38" t="s">
        <v>57</v>
      </c>
      <c r="Q3" s="38" t="s">
        <v>57</v>
      </c>
      <c r="R3" s="38" t="s">
        <v>57</v>
      </c>
      <c r="S3" s="39">
        <v>0</v>
      </c>
      <c r="T3" s="61">
        <v>-0.35000000000000003</v>
      </c>
      <c r="U3" s="53">
        <v>0</v>
      </c>
      <c r="V3" s="53">
        <v>0</v>
      </c>
      <c r="W3" s="62">
        <v>0</v>
      </c>
      <c r="X3" s="43"/>
      <c r="Y3" s="53">
        <v>0</v>
      </c>
      <c r="Z3" s="53">
        <v>0</v>
      </c>
      <c r="AA3" s="53" t="s">
        <v>66</v>
      </c>
      <c r="AB3" s="53">
        <v>0</v>
      </c>
      <c r="AC3" s="31">
        <v>0</v>
      </c>
      <c r="AD3" s="53">
        <v>0</v>
      </c>
      <c r="AE3" s="63">
        <v>0</v>
      </c>
      <c r="AF3" s="64">
        <v>0</v>
      </c>
      <c r="AG3" s="63" t="s">
        <v>59</v>
      </c>
      <c r="AH3" s="63" t="s">
        <v>59</v>
      </c>
      <c r="AI3" s="63" t="s">
        <v>59</v>
      </c>
      <c r="AJ3" s="63" t="s">
        <v>59</v>
      </c>
      <c r="AK3" s="53">
        <v>0</v>
      </c>
      <c r="AL3" s="61">
        <v>0.35000000000000003</v>
      </c>
      <c r="AM3" s="61">
        <v>0</v>
      </c>
      <c r="AN3" s="61">
        <v>0</v>
      </c>
      <c r="AO3" s="65">
        <v>-0.35000000000000003</v>
      </c>
      <c r="AP3" s="66"/>
      <c r="AQ3" s="53">
        <v>0</v>
      </c>
      <c r="AR3" s="50"/>
      <c r="AS3" s="52"/>
      <c r="AT3" s="52"/>
      <c r="AU3" s="52"/>
      <c r="AV3" s="52"/>
      <c r="AW3" s="53">
        <v>0</v>
      </c>
      <c r="AX3" s="55"/>
    </row>
    <row r="4" spans="2:50">
      <c r="B4" s="28">
        <v>1720</v>
      </c>
      <c r="C4" s="29">
        <v>45302.020115740743</v>
      </c>
      <c r="D4" s="30" t="s">
        <v>67</v>
      </c>
      <c r="E4" s="31" t="s">
        <v>68</v>
      </c>
      <c r="F4" s="31" t="s">
        <v>69</v>
      </c>
      <c r="G4" s="31" t="s">
        <v>52</v>
      </c>
      <c r="H4" s="31" t="s">
        <v>53</v>
      </c>
      <c r="I4" s="31" t="s">
        <v>54</v>
      </c>
      <c r="J4" s="31" t="s">
        <v>55</v>
      </c>
      <c r="K4" s="31" t="s">
        <v>70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-0.21</v>
      </c>
      <c r="U4" s="53">
        <v>0</v>
      </c>
      <c r="V4" s="53">
        <v>0</v>
      </c>
      <c r="W4" s="62">
        <v>0</v>
      </c>
      <c r="X4" s="43"/>
      <c r="Y4" s="53">
        <v>0</v>
      </c>
      <c r="Z4" s="53">
        <v>0</v>
      </c>
      <c r="AA4" s="53" t="s">
        <v>71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>
        <v>0</v>
      </c>
      <c r="AH4" s="63">
        <v>0</v>
      </c>
      <c r="AI4" s="63">
        <v>0</v>
      </c>
      <c r="AJ4" s="63">
        <v>0</v>
      </c>
      <c r="AK4" s="53">
        <v>0</v>
      </c>
      <c r="AL4" s="61">
        <v>0.21</v>
      </c>
      <c r="AM4" s="61">
        <v>0</v>
      </c>
      <c r="AN4" s="61">
        <v>0</v>
      </c>
      <c r="AO4" s="65">
        <v>-0.21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1720</v>
      </c>
      <c r="C5" s="29">
        <v>45302.020115740743</v>
      </c>
      <c r="D5" s="30" t="s">
        <v>72</v>
      </c>
      <c r="E5" s="31" t="s">
        <v>73</v>
      </c>
      <c r="F5" s="31" t="s">
        <v>69</v>
      </c>
      <c r="G5" s="31" t="s">
        <v>52</v>
      </c>
      <c r="H5" s="31" t="s">
        <v>53</v>
      </c>
      <c r="I5" s="31" t="s">
        <v>54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 t="s">
        <v>57</v>
      </c>
      <c r="Q5" s="38" t="s">
        <v>57</v>
      </c>
      <c r="R5" s="38" t="s">
        <v>57</v>
      </c>
      <c r="S5" s="39">
        <v>0</v>
      </c>
      <c r="T5" s="61">
        <v>0</v>
      </c>
      <c r="U5" s="53">
        <v>0</v>
      </c>
      <c r="V5" s="53">
        <v>0</v>
      </c>
      <c r="W5" s="62">
        <v>0</v>
      </c>
      <c r="X5" s="43"/>
      <c r="Y5" s="53">
        <v>0</v>
      </c>
      <c r="Z5" s="53">
        <v>0</v>
      </c>
      <c r="AA5" s="53">
        <v>0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 t="s">
        <v>59</v>
      </c>
      <c r="AH5" s="63" t="s">
        <v>59</v>
      </c>
      <c r="AI5" s="63" t="s">
        <v>59</v>
      </c>
      <c r="AJ5" s="63" t="s">
        <v>59</v>
      </c>
      <c r="AK5" s="53">
        <v>0</v>
      </c>
      <c r="AL5" s="61">
        <v>0</v>
      </c>
      <c r="AM5" s="61">
        <v>0</v>
      </c>
      <c r="AN5" s="61">
        <v>0</v>
      </c>
      <c r="AO5" s="65">
        <v>0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1720</v>
      </c>
      <c r="C6" s="29">
        <v>45302.020115740743</v>
      </c>
      <c r="D6" s="30" t="s">
        <v>74</v>
      </c>
      <c r="E6" s="31" t="s">
        <v>75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 t="s">
        <v>57</v>
      </c>
      <c r="P6" s="38">
        <v>0</v>
      </c>
      <c r="Q6" s="38" t="s">
        <v>57</v>
      </c>
      <c r="R6" s="38" t="s">
        <v>57</v>
      </c>
      <c r="S6" s="39">
        <v>0</v>
      </c>
      <c r="T6" s="61">
        <v>-0.25</v>
      </c>
      <c r="U6" s="53">
        <v>597871</v>
      </c>
      <c r="V6" s="53">
        <v>0</v>
      </c>
      <c r="W6" s="62">
        <v>597871</v>
      </c>
      <c r="X6" s="43"/>
      <c r="Y6" s="53">
        <v>0</v>
      </c>
      <c r="Z6" s="53">
        <v>0</v>
      </c>
      <c r="AA6" s="53">
        <v>0</v>
      </c>
      <c r="AB6" s="53">
        <v>0</v>
      </c>
      <c r="AC6" s="31">
        <v>0</v>
      </c>
      <c r="AD6" s="53">
        <v>0</v>
      </c>
      <c r="AE6" s="63">
        <v>0</v>
      </c>
      <c r="AF6" s="64">
        <v>0</v>
      </c>
      <c r="AG6" s="63" t="s">
        <v>59</v>
      </c>
      <c r="AH6" s="63" t="s">
        <v>59</v>
      </c>
      <c r="AI6" s="63" t="s">
        <v>59</v>
      </c>
      <c r="AJ6" s="63" t="s">
        <v>59</v>
      </c>
      <c r="AK6" s="53">
        <v>0</v>
      </c>
      <c r="AL6" s="61">
        <v>0.25</v>
      </c>
      <c r="AM6" s="61">
        <v>0</v>
      </c>
      <c r="AN6" s="61">
        <v>0</v>
      </c>
      <c r="AO6" s="65">
        <v>-0.25</v>
      </c>
      <c r="AP6" s="66"/>
      <c r="AQ6" s="53">
        <v>0</v>
      </c>
      <c r="AR6" s="50"/>
      <c r="AS6" s="52"/>
      <c r="AT6" s="52"/>
      <c r="AU6" s="52"/>
      <c r="AV6" s="52"/>
      <c r="AW6" s="53">
        <v>0</v>
      </c>
      <c r="AX6" s="55"/>
    </row>
    <row r="7" spans="2:50">
      <c r="B7" s="28">
        <v>1720</v>
      </c>
      <c r="C7" s="29">
        <v>45302.020115740743</v>
      </c>
      <c r="D7" s="30" t="s">
        <v>77</v>
      </c>
      <c r="E7" s="31" t="s">
        <v>78</v>
      </c>
      <c r="F7" s="31" t="s">
        <v>76</v>
      </c>
      <c r="G7" s="31" t="s">
        <v>63</v>
      </c>
      <c r="H7" s="31" t="s">
        <v>64</v>
      </c>
      <c r="I7" s="31" t="s">
        <v>65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 t="s">
        <v>57</v>
      </c>
      <c r="P7" s="38">
        <v>0</v>
      </c>
      <c r="Q7" s="38" t="s">
        <v>57</v>
      </c>
      <c r="R7" s="38" t="s">
        <v>57</v>
      </c>
      <c r="S7" s="39">
        <v>0</v>
      </c>
      <c r="T7" s="61">
        <v>-0.26</v>
      </c>
      <c r="U7" s="53">
        <v>385921</v>
      </c>
      <c r="V7" s="53">
        <v>0</v>
      </c>
      <c r="W7" s="62">
        <v>385921</v>
      </c>
      <c r="X7" s="43"/>
      <c r="Y7" s="53">
        <v>0</v>
      </c>
      <c r="Z7" s="53">
        <v>0</v>
      </c>
      <c r="AA7" s="53" t="s">
        <v>79</v>
      </c>
      <c r="AB7" s="53">
        <v>0</v>
      </c>
      <c r="AC7" s="31">
        <v>0</v>
      </c>
      <c r="AD7" s="53">
        <v>0</v>
      </c>
      <c r="AE7" s="63">
        <v>0</v>
      </c>
      <c r="AF7" s="64">
        <v>0</v>
      </c>
      <c r="AG7" s="63" t="s">
        <v>59</v>
      </c>
      <c r="AH7" s="63" t="s">
        <v>59</v>
      </c>
      <c r="AI7" s="63" t="s">
        <v>59</v>
      </c>
      <c r="AJ7" s="63" t="s">
        <v>59</v>
      </c>
      <c r="AK7" s="53">
        <v>0</v>
      </c>
      <c r="AL7" s="61">
        <v>0.26</v>
      </c>
      <c r="AM7" s="61">
        <v>0</v>
      </c>
      <c r="AN7" s="61">
        <v>0</v>
      </c>
      <c r="AO7" s="65">
        <v>-0.26</v>
      </c>
      <c r="AP7" s="66"/>
      <c r="AQ7" s="53">
        <v>0</v>
      </c>
      <c r="AR7" s="50"/>
      <c r="AS7" s="52"/>
      <c r="AT7" s="52"/>
      <c r="AU7" s="52"/>
      <c r="AV7" s="52"/>
      <c r="AW7" s="53">
        <v>0</v>
      </c>
      <c r="AX7" s="55"/>
    </row>
    <row r="8" spans="2:50">
      <c r="B8" s="28">
        <v>1720</v>
      </c>
      <c r="C8" s="29">
        <v>45302.020115740743</v>
      </c>
      <c r="D8" s="30" t="s">
        <v>80</v>
      </c>
      <c r="E8" s="31" t="s">
        <v>81</v>
      </c>
      <c r="F8" s="31" t="s">
        <v>76</v>
      </c>
      <c r="G8" s="31" t="s">
        <v>63</v>
      </c>
      <c r="H8" s="31" t="s">
        <v>64</v>
      </c>
      <c r="I8" s="31" t="s">
        <v>65</v>
      </c>
      <c r="J8" s="31" t="s">
        <v>55</v>
      </c>
      <c r="K8" s="31" t="s">
        <v>56</v>
      </c>
      <c r="L8" s="59" t="s">
        <v>57</v>
      </c>
      <c r="M8" s="35" t="s">
        <v>57</v>
      </c>
      <c r="N8" s="60"/>
      <c r="O8" s="37" t="s">
        <v>57</v>
      </c>
      <c r="P8" s="38" t="s">
        <v>57</v>
      </c>
      <c r="Q8" s="38" t="s">
        <v>57</v>
      </c>
      <c r="R8" s="38" t="s">
        <v>57</v>
      </c>
      <c r="S8" s="39">
        <v>0</v>
      </c>
      <c r="T8" s="61">
        <v>-0.35000000000000003</v>
      </c>
      <c r="U8" s="53">
        <v>0</v>
      </c>
      <c r="V8" s="53">
        <v>0</v>
      </c>
      <c r="W8" s="62">
        <v>0</v>
      </c>
      <c r="X8" s="43"/>
      <c r="Y8" s="53">
        <v>0</v>
      </c>
      <c r="Z8" s="53">
        <v>0</v>
      </c>
      <c r="AA8" s="53" t="s">
        <v>82</v>
      </c>
      <c r="AB8" s="53">
        <v>0</v>
      </c>
      <c r="AC8" s="31">
        <v>0</v>
      </c>
      <c r="AD8" s="53">
        <v>0</v>
      </c>
      <c r="AE8" s="63">
        <v>0</v>
      </c>
      <c r="AF8" s="64">
        <v>0</v>
      </c>
      <c r="AG8" s="63" t="s">
        <v>59</v>
      </c>
      <c r="AH8" s="63" t="s">
        <v>59</v>
      </c>
      <c r="AI8" s="63" t="s">
        <v>59</v>
      </c>
      <c r="AJ8" s="63" t="s">
        <v>59</v>
      </c>
      <c r="AK8" s="53">
        <v>0</v>
      </c>
      <c r="AL8" s="61">
        <v>0.35000000000000003</v>
      </c>
      <c r="AM8" s="61">
        <v>0</v>
      </c>
      <c r="AN8" s="61">
        <v>0</v>
      </c>
      <c r="AO8" s="65">
        <v>-0.35000000000000003</v>
      </c>
      <c r="AP8" s="66"/>
      <c r="AQ8" s="53">
        <v>0</v>
      </c>
      <c r="AR8" s="50"/>
      <c r="AS8" s="52"/>
      <c r="AT8" s="52"/>
      <c r="AU8" s="52"/>
      <c r="AV8" s="52"/>
      <c r="AW8" s="53">
        <v>0</v>
      </c>
      <c r="AX8" s="55"/>
    </row>
    <row r="9" spans="2:50">
      <c r="B9" s="28">
        <v>1720</v>
      </c>
      <c r="C9" s="29">
        <v>45302.020115740743</v>
      </c>
      <c r="D9" s="30" t="s">
        <v>83</v>
      </c>
      <c r="E9" s="31" t="s">
        <v>84</v>
      </c>
      <c r="F9" s="31" t="s">
        <v>85</v>
      </c>
      <c r="G9" s="31" t="s">
        <v>86</v>
      </c>
      <c r="H9" s="31" t="s">
        <v>87</v>
      </c>
      <c r="I9" s="31" t="s">
        <v>54</v>
      </c>
      <c r="J9" s="31" t="s">
        <v>55</v>
      </c>
      <c r="K9" s="31" t="s">
        <v>56</v>
      </c>
      <c r="L9" s="59" t="s">
        <v>57</v>
      </c>
      <c r="M9" s="35" t="s">
        <v>57</v>
      </c>
      <c r="N9" s="60"/>
      <c r="O9" s="37" t="s">
        <v>57</v>
      </c>
      <c r="P9" s="38" t="s">
        <v>57</v>
      </c>
      <c r="Q9" s="38" t="s">
        <v>57</v>
      </c>
      <c r="R9" s="38" t="s">
        <v>57</v>
      </c>
      <c r="S9" s="39">
        <v>0</v>
      </c>
      <c r="T9" s="61">
        <v>0</v>
      </c>
      <c r="U9" s="53">
        <v>0</v>
      </c>
      <c r="V9" s="53">
        <v>0</v>
      </c>
      <c r="W9" s="62">
        <v>0</v>
      </c>
      <c r="X9" s="43"/>
      <c r="Y9" s="53">
        <v>0</v>
      </c>
      <c r="Z9" s="53">
        <v>0</v>
      </c>
      <c r="AA9" s="53" t="s">
        <v>88</v>
      </c>
      <c r="AB9" s="53">
        <v>0</v>
      </c>
      <c r="AC9" s="31">
        <v>0</v>
      </c>
      <c r="AD9" s="53">
        <v>0</v>
      </c>
      <c r="AE9" s="63">
        <v>0</v>
      </c>
      <c r="AF9" s="64">
        <v>0</v>
      </c>
      <c r="AG9" s="63" t="s">
        <v>59</v>
      </c>
      <c r="AH9" s="63" t="s">
        <v>59</v>
      </c>
      <c r="AI9" s="63" t="s">
        <v>59</v>
      </c>
      <c r="AJ9" s="63" t="s">
        <v>59</v>
      </c>
      <c r="AK9" s="53">
        <v>0</v>
      </c>
      <c r="AL9" s="61">
        <v>0</v>
      </c>
      <c r="AM9" s="61">
        <v>0</v>
      </c>
      <c r="AN9" s="61">
        <v>0</v>
      </c>
      <c r="AO9" s="65">
        <v>0</v>
      </c>
      <c r="AP9" s="66"/>
      <c r="AQ9" s="53">
        <v>0</v>
      </c>
      <c r="AR9" s="50"/>
      <c r="AS9" s="52"/>
      <c r="AT9" s="52"/>
      <c r="AU9" s="52"/>
      <c r="AV9" s="52"/>
      <c r="AW9" s="53">
        <v>0</v>
      </c>
      <c r="AX9" s="55"/>
    </row>
    <row r="10" spans="2:50">
      <c r="B10" s="28">
        <v>1720</v>
      </c>
      <c r="C10" s="29">
        <v>45302.020115740743</v>
      </c>
      <c r="D10" s="30" t="s">
        <v>89</v>
      </c>
      <c r="E10" s="31" t="s">
        <v>90</v>
      </c>
      <c r="F10" s="31" t="s">
        <v>91</v>
      </c>
      <c r="G10" s="31" t="s">
        <v>92</v>
      </c>
      <c r="H10" s="31" t="s">
        <v>93</v>
      </c>
      <c r="I10" s="31" t="s">
        <v>94</v>
      </c>
      <c r="J10" s="31" t="s">
        <v>95</v>
      </c>
      <c r="K10" s="31" t="s">
        <v>70</v>
      </c>
      <c r="L10" s="59" t="s">
        <v>57</v>
      </c>
      <c r="M10" s="35" t="s">
        <v>57</v>
      </c>
      <c r="N10" s="60"/>
      <c r="O10" s="37" t="s">
        <v>57</v>
      </c>
      <c r="P10" s="38">
        <v>0</v>
      </c>
      <c r="Q10" s="38" t="s">
        <v>57</v>
      </c>
      <c r="R10" s="38" t="s">
        <v>57</v>
      </c>
      <c r="S10" s="39">
        <v>0</v>
      </c>
      <c r="T10" s="61">
        <v>-0.28000000000000003</v>
      </c>
      <c r="U10" s="53">
        <v>526262</v>
      </c>
      <c r="V10" s="53">
        <v>0</v>
      </c>
      <c r="W10" s="62">
        <v>526262</v>
      </c>
      <c r="X10" s="43"/>
      <c r="Y10" s="53">
        <v>0</v>
      </c>
      <c r="Z10" s="53">
        <v>0</v>
      </c>
      <c r="AA10" s="53">
        <v>0</v>
      </c>
      <c r="AB10" s="53">
        <v>0</v>
      </c>
      <c r="AC10" s="31">
        <v>0</v>
      </c>
      <c r="AD10" s="53">
        <v>0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0.28000000000000003</v>
      </c>
      <c r="AM10" s="61">
        <v>0</v>
      </c>
      <c r="AN10" s="61">
        <v>0</v>
      </c>
      <c r="AO10" s="65">
        <v>-0.28000000000000003</v>
      </c>
      <c r="AP10" s="66"/>
      <c r="AQ10" s="53">
        <v>0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1720</v>
      </c>
      <c r="C11" s="29">
        <v>45302.020115740743</v>
      </c>
      <c r="D11" s="30" t="s">
        <v>96</v>
      </c>
      <c r="E11" s="31" t="s">
        <v>97</v>
      </c>
      <c r="F11" s="31" t="s">
        <v>91</v>
      </c>
      <c r="G11" s="31" t="s">
        <v>92</v>
      </c>
      <c r="H11" s="31" t="s">
        <v>93</v>
      </c>
      <c r="I11" s="31" t="s">
        <v>94</v>
      </c>
      <c r="J11" s="31" t="s">
        <v>95</v>
      </c>
      <c r="K11" s="31" t="s">
        <v>70</v>
      </c>
      <c r="L11" s="59" t="s">
        <v>57</v>
      </c>
      <c r="M11" s="35" t="s">
        <v>57</v>
      </c>
      <c r="N11" s="60"/>
      <c r="O11" s="37" t="s">
        <v>57</v>
      </c>
      <c r="P11" s="38">
        <v>0</v>
      </c>
      <c r="Q11" s="38" t="s">
        <v>57</v>
      </c>
      <c r="R11" s="38" t="s">
        <v>57</v>
      </c>
      <c r="S11" s="39">
        <v>0</v>
      </c>
      <c r="T11" s="61">
        <v>-0.28000000000000003</v>
      </c>
      <c r="U11" s="53">
        <v>656508</v>
      </c>
      <c r="V11" s="53">
        <v>0</v>
      </c>
      <c r="W11" s="62">
        <v>656508</v>
      </c>
      <c r="X11" s="43"/>
      <c r="Y11" s="53">
        <v>0</v>
      </c>
      <c r="Z11" s="53">
        <v>0</v>
      </c>
      <c r="AA11" s="53">
        <v>0</v>
      </c>
      <c r="AB11" s="53">
        <v>0</v>
      </c>
      <c r="AC11" s="31">
        <v>0</v>
      </c>
      <c r="AD11" s="53">
        <v>0</v>
      </c>
      <c r="AE11" s="63">
        <v>0</v>
      </c>
      <c r="AF11" s="64">
        <v>0</v>
      </c>
      <c r="AG11" s="63">
        <v>0</v>
      </c>
      <c r="AH11" s="63">
        <v>0</v>
      </c>
      <c r="AI11" s="63">
        <v>0</v>
      </c>
      <c r="AJ11" s="63">
        <v>0</v>
      </c>
      <c r="AK11" s="53">
        <v>0</v>
      </c>
      <c r="AL11" s="61">
        <v>0.28000000000000003</v>
      </c>
      <c r="AM11" s="61">
        <v>0</v>
      </c>
      <c r="AN11" s="61">
        <v>0</v>
      </c>
      <c r="AO11" s="65">
        <v>-0.28000000000000003</v>
      </c>
      <c r="AP11" s="66"/>
      <c r="AQ11" s="53">
        <v>0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1720</v>
      </c>
      <c r="C12" s="29">
        <v>45302.020115740743</v>
      </c>
      <c r="D12" s="30" t="s">
        <v>98</v>
      </c>
      <c r="E12" s="31" t="s">
        <v>99</v>
      </c>
      <c r="F12" s="31" t="s">
        <v>91</v>
      </c>
      <c r="G12" s="31" t="s">
        <v>92</v>
      </c>
      <c r="H12" s="31" t="s">
        <v>100</v>
      </c>
      <c r="I12" s="31" t="s">
        <v>94</v>
      </c>
      <c r="J12" s="31" t="s">
        <v>95</v>
      </c>
      <c r="K12" s="31" t="s">
        <v>70</v>
      </c>
      <c r="L12" s="59" t="s">
        <v>57</v>
      </c>
      <c r="M12" s="35" t="s">
        <v>57</v>
      </c>
      <c r="N12" s="60"/>
      <c r="O12" s="37" t="s">
        <v>57</v>
      </c>
      <c r="P12" s="38">
        <v>0</v>
      </c>
      <c r="Q12" s="38" t="s">
        <v>57</v>
      </c>
      <c r="R12" s="38" t="s">
        <v>57</v>
      </c>
      <c r="S12" s="39">
        <v>0</v>
      </c>
      <c r="T12" s="61">
        <v>-0.28000000000000003</v>
      </c>
      <c r="U12" s="53">
        <v>74463</v>
      </c>
      <c r="V12" s="53">
        <v>0</v>
      </c>
      <c r="W12" s="62">
        <v>74463</v>
      </c>
      <c r="X12" s="43"/>
      <c r="Y12" s="53">
        <v>0</v>
      </c>
      <c r="Z12" s="53">
        <v>0</v>
      </c>
      <c r="AA12" s="53">
        <v>0</v>
      </c>
      <c r="AB12" s="53">
        <v>0</v>
      </c>
      <c r="AC12" s="31">
        <v>0</v>
      </c>
      <c r="AD12" s="53">
        <v>0</v>
      </c>
      <c r="AE12" s="63">
        <v>0</v>
      </c>
      <c r="AF12" s="64">
        <v>0</v>
      </c>
      <c r="AG12" s="63">
        <v>0</v>
      </c>
      <c r="AH12" s="63">
        <v>0</v>
      </c>
      <c r="AI12" s="63">
        <v>0</v>
      </c>
      <c r="AJ12" s="63">
        <v>0</v>
      </c>
      <c r="AK12" s="53">
        <v>0</v>
      </c>
      <c r="AL12" s="61">
        <v>0.28000000000000003</v>
      </c>
      <c r="AM12" s="61">
        <v>0</v>
      </c>
      <c r="AN12" s="61">
        <v>0</v>
      </c>
      <c r="AO12" s="65">
        <v>-0.28000000000000003</v>
      </c>
      <c r="AP12" s="66"/>
      <c r="AQ12" s="53">
        <v>0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1720</v>
      </c>
      <c r="C13" s="29">
        <v>45302.020115740743</v>
      </c>
      <c r="D13" s="30" t="s">
        <v>101</v>
      </c>
      <c r="E13" s="31" t="s">
        <v>102</v>
      </c>
      <c r="F13" s="31" t="s">
        <v>91</v>
      </c>
      <c r="G13" s="31" t="s">
        <v>92</v>
      </c>
      <c r="H13" s="31" t="s">
        <v>103</v>
      </c>
      <c r="I13" s="31" t="s">
        <v>94</v>
      </c>
      <c r="J13" s="31" t="s">
        <v>95</v>
      </c>
      <c r="K13" s="31" t="s">
        <v>70</v>
      </c>
      <c r="L13" s="59" t="s">
        <v>57</v>
      </c>
      <c r="M13" s="35" t="s">
        <v>57</v>
      </c>
      <c r="N13" s="60"/>
      <c r="O13" s="37" t="s">
        <v>57</v>
      </c>
      <c r="P13" s="38">
        <v>0</v>
      </c>
      <c r="Q13" s="38" t="s">
        <v>57</v>
      </c>
      <c r="R13" s="38" t="s">
        <v>57</v>
      </c>
      <c r="S13" s="39">
        <v>0</v>
      </c>
      <c r="T13" s="61">
        <v>-0.28000000000000003</v>
      </c>
      <c r="U13" s="53">
        <v>175971</v>
      </c>
      <c r="V13" s="53">
        <v>0</v>
      </c>
      <c r="W13" s="62">
        <v>175971</v>
      </c>
      <c r="X13" s="43"/>
      <c r="Y13" s="53">
        <v>0</v>
      </c>
      <c r="Z13" s="53">
        <v>0</v>
      </c>
      <c r="AA13" s="53">
        <v>0</v>
      </c>
      <c r="AB13" s="53">
        <v>0</v>
      </c>
      <c r="AC13" s="11">
        <v>0</v>
      </c>
      <c r="AD13" s="53">
        <v>0</v>
      </c>
      <c r="AE13" s="63">
        <v>0</v>
      </c>
      <c r="AF13" s="64">
        <v>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0.28000000000000003</v>
      </c>
      <c r="AM13" s="61">
        <v>0</v>
      </c>
      <c r="AN13" s="61">
        <v>0</v>
      </c>
      <c r="AO13" s="65">
        <v>-0.28000000000000003</v>
      </c>
      <c r="AP13" s="66"/>
      <c r="AQ13" s="53">
        <v>0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1720</v>
      </c>
      <c r="C14" s="29">
        <v>45302.020115740743</v>
      </c>
      <c r="D14" s="30" t="s">
        <v>104</v>
      </c>
      <c r="E14" s="31" t="s">
        <v>105</v>
      </c>
      <c r="F14" s="31" t="s">
        <v>91</v>
      </c>
      <c r="G14" s="31" t="s">
        <v>92</v>
      </c>
      <c r="H14" s="31" t="s">
        <v>103</v>
      </c>
      <c r="I14" s="31" t="s">
        <v>94</v>
      </c>
      <c r="J14" s="31" t="s">
        <v>106</v>
      </c>
      <c r="K14" s="31" t="s">
        <v>70</v>
      </c>
      <c r="L14" s="59" t="s">
        <v>57</v>
      </c>
      <c r="M14" s="35" t="s">
        <v>57</v>
      </c>
      <c r="N14" s="60"/>
      <c r="O14" s="37" t="s">
        <v>57</v>
      </c>
      <c r="P14" s="38">
        <v>0</v>
      </c>
      <c r="Q14" s="38" t="s">
        <v>57</v>
      </c>
      <c r="R14" s="38" t="s">
        <v>57</v>
      </c>
      <c r="S14" s="39">
        <v>0</v>
      </c>
      <c r="T14" s="61">
        <v>-0.28000000000000003</v>
      </c>
      <c r="U14" s="53">
        <v>1016000</v>
      </c>
      <c r="V14" s="53">
        <v>0</v>
      </c>
      <c r="W14" s="62">
        <v>1016000</v>
      </c>
      <c r="X14" s="43"/>
      <c r="Y14" s="53">
        <v>0</v>
      </c>
      <c r="Z14" s="53">
        <v>0</v>
      </c>
      <c r="AA14" s="53">
        <v>0</v>
      </c>
      <c r="AB14" s="53">
        <v>0</v>
      </c>
      <c r="AC14" s="31">
        <v>0</v>
      </c>
      <c r="AD14" s="53">
        <v>0</v>
      </c>
      <c r="AE14" s="63">
        <v>0</v>
      </c>
      <c r="AF14" s="64">
        <v>0</v>
      </c>
      <c r="AG14" s="63">
        <v>0</v>
      </c>
      <c r="AH14" s="63">
        <v>0</v>
      </c>
      <c r="AI14" s="63">
        <v>0</v>
      </c>
      <c r="AJ14" s="63">
        <v>0</v>
      </c>
      <c r="AK14" s="53">
        <v>0</v>
      </c>
      <c r="AL14" s="61">
        <v>0.28000000000000003</v>
      </c>
      <c r="AM14" s="61">
        <v>0</v>
      </c>
      <c r="AN14" s="61">
        <v>0</v>
      </c>
      <c r="AO14" s="65">
        <v>-0.28000000000000003</v>
      </c>
      <c r="AP14" s="66"/>
      <c r="AQ14" s="53">
        <v>0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1720</v>
      </c>
      <c r="C15" s="57">
        <v>45302.020115740743</v>
      </c>
      <c r="D15" s="30" t="s">
        <v>107</v>
      </c>
      <c r="E15" s="31" t="s">
        <v>108</v>
      </c>
      <c r="F15" s="31" t="s">
        <v>51</v>
      </c>
      <c r="G15" s="31" t="s">
        <v>52</v>
      </c>
      <c r="H15" s="31" t="s">
        <v>109</v>
      </c>
      <c r="I15" s="31" t="s">
        <v>54</v>
      </c>
      <c r="J15" s="31" t="s">
        <v>55</v>
      </c>
      <c r="K15" s="31" t="s">
        <v>56</v>
      </c>
      <c r="L15" s="59" t="s">
        <v>57</v>
      </c>
      <c r="M15" s="35" t="s">
        <v>57</v>
      </c>
      <c r="N15" s="60"/>
      <c r="O15" s="37" t="s">
        <v>57</v>
      </c>
      <c r="P15" s="38" t="s">
        <v>57</v>
      </c>
      <c r="Q15" s="38">
        <v>0</v>
      </c>
      <c r="R15" s="38">
        <v>0</v>
      </c>
      <c r="S15" s="39">
        <v>0</v>
      </c>
      <c r="T15" s="61">
        <v>-0.18</v>
      </c>
      <c r="U15" s="53">
        <v>0</v>
      </c>
      <c r="V15" s="53">
        <v>880</v>
      </c>
      <c r="W15" s="62">
        <v>-880</v>
      </c>
      <c r="X15" s="43"/>
      <c r="Y15" s="53">
        <v>880</v>
      </c>
      <c r="Z15" s="53">
        <v>14079.58</v>
      </c>
      <c r="AA15" s="53" t="s">
        <v>110</v>
      </c>
      <c r="AB15" s="53">
        <v>0</v>
      </c>
      <c r="AC15" s="31">
        <v>91</v>
      </c>
      <c r="AD15" s="53">
        <v>880</v>
      </c>
      <c r="AE15" s="63">
        <v>0</v>
      </c>
      <c r="AF15" s="64">
        <v>0</v>
      </c>
      <c r="AG15" s="63" t="s">
        <v>59</v>
      </c>
      <c r="AH15" s="63" t="s">
        <v>59</v>
      </c>
      <c r="AI15" s="63" t="s">
        <v>59</v>
      </c>
      <c r="AJ15" s="63" t="s">
        <v>59</v>
      </c>
      <c r="AK15" s="53">
        <v>0</v>
      </c>
      <c r="AL15" s="61">
        <v>0.18</v>
      </c>
      <c r="AM15" s="61">
        <v>0</v>
      </c>
      <c r="AN15" s="61">
        <v>0</v>
      </c>
      <c r="AO15" s="65">
        <v>-0.18</v>
      </c>
      <c r="AP15" s="66"/>
      <c r="AQ15" s="53">
        <v>0</v>
      </c>
      <c r="AR15" s="50"/>
      <c r="AS15" s="52"/>
      <c r="AT15" s="52"/>
      <c r="AU15" s="52"/>
      <c r="AV15" s="52"/>
      <c r="AW15" s="53">
        <v>0</v>
      </c>
      <c r="AX15" s="55"/>
    </row>
    <row r="16" spans="2:50">
      <c r="B16" s="28">
        <v>1720</v>
      </c>
      <c r="C16" s="29">
        <v>45302.020115740743</v>
      </c>
      <c r="D16" s="30" t="s">
        <v>111</v>
      </c>
      <c r="E16" s="31" t="s">
        <v>112</v>
      </c>
      <c r="F16" s="31" t="s">
        <v>85</v>
      </c>
      <c r="G16" s="31" t="s">
        <v>86</v>
      </c>
      <c r="H16" s="31" t="s">
        <v>87</v>
      </c>
      <c r="I16" s="31" t="s">
        <v>54</v>
      </c>
      <c r="J16" s="31" t="s">
        <v>55</v>
      </c>
      <c r="K16" s="31" t="s">
        <v>56</v>
      </c>
      <c r="L16" s="59" t="s">
        <v>57</v>
      </c>
      <c r="M16" s="35" t="s">
        <v>57</v>
      </c>
      <c r="N16" s="60"/>
      <c r="O16" s="37" t="s">
        <v>57</v>
      </c>
      <c r="P16" s="38" t="s">
        <v>57</v>
      </c>
      <c r="Q16" s="38">
        <v>0</v>
      </c>
      <c r="R16" s="38">
        <v>0</v>
      </c>
      <c r="S16" s="39">
        <v>0</v>
      </c>
      <c r="T16" s="61">
        <v>0.15740000000000001</v>
      </c>
      <c r="U16" s="53">
        <v>0</v>
      </c>
      <c r="V16" s="53">
        <v>1363</v>
      </c>
      <c r="W16" s="62">
        <v>-1363</v>
      </c>
      <c r="X16" s="43"/>
      <c r="Y16" s="53">
        <v>0</v>
      </c>
      <c r="Z16" s="53">
        <v>0</v>
      </c>
      <c r="AA16" s="53" t="s">
        <v>113</v>
      </c>
      <c r="AB16" s="53">
        <v>0</v>
      </c>
      <c r="AC16" s="31">
        <v>6</v>
      </c>
      <c r="AD16" s="53">
        <v>1363</v>
      </c>
      <c r="AE16" s="63">
        <v>0</v>
      </c>
      <c r="AF16" s="64">
        <v>0</v>
      </c>
      <c r="AG16" s="63" t="s">
        <v>59</v>
      </c>
      <c r="AH16" s="63" t="s">
        <v>59</v>
      </c>
      <c r="AI16" s="63" t="s">
        <v>59</v>
      </c>
      <c r="AJ16" s="63" t="s">
        <v>59</v>
      </c>
      <c r="AK16" s="53">
        <v>0</v>
      </c>
      <c r="AL16" s="61">
        <v>0</v>
      </c>
      <c r="AM16" s="61">
        <v>0.15740000000000001</v>
      </c>
      <c r="AN16" s="61">
        <v>0.15740000000000001</v>
      </c>
      <c r="AO16" s="65">
        <v>0.15740000000000001</v>
      </c>
      <c r="AP16" s="66"/>
      <c r="AQ16" s="53">
        <v>47</v>
      </c>
      <c r="AR16" s="50"/>
      <c r="AS16" s="52"/>
      <c r="AT16" s="52"/>
      <c r="AU16" s="52"/>
      <c r="AV16" s="52"/>
      <c r="AW16" s="53">
        <v>0</v>
      </c>
      <c r="AX16" s="55"/>
    </row>
    <row r="17" spans="2:50">
      <c r="B17" s="28">
        <v>1720</v>
      </c>
      <c r="C17" s="29">
        <v>45302.020115740743</v>
      </c>
      <c r="D17" s="30" t="s">
        <v>114</v>
      </c>
      <c r="E17" s="31" t="s">
        <v>115</v>
      </c>
      <c r="F17" s="31" t="s">
        <v>51</v>
      </c>
      <c r="G17" s="31" t="s">
        <v>52</v>
      </c>
      <c r="H17" s="31" t="s">
        <v>109</v>
      </c>
      <c r="I17" s="31" t="s">
        <v>54</v>
      </c>
      <c r="J17" s="31" t="s">
        <v>55</v>
      </c>
      <c r="K17" s="31" t="s">
        <v>56</v>
      </c>
      <c r="L17" s="59" t="s">
        <v>57</v>
      </c>
      <c r="M17" s="35" t="s">
        <v>57</v>
      </c>
      <c r="N17" s="60"/>
      <c r="O17" s="37" t="s">
        <v>57</v>
      </c>
      <c r="P17" s="38" t="s">
        <v>57</v>
      </c>
      <c r="Q17" s="38">
        <v>0</v>
      </c>
      <c r="R17" s="38">
        <v>0</v>
      </c>
      <c r="S17" s="39">
        <v>0</v>
      </c>
      <c r="T17" s="61">
        <v>7.85E-2</v>
      </c>
      <c r="U17" s="53">
        <v>0</v>
      </c>
      <c r="V17" s="53">
        <v>1628</v>
      </c>
      <c r="W17" s="62">
        <v>-1628</v>
      </c>
      <c r="X17" s="43"/>
      <c r="Y17" s="53">
        <v>0</v>
      </c>
      <c r="Z17" s="53">
        <v>0</v>
      </c>
      <c r="AA17" s="53" t="s">
        <v>116</v>
      </c>
      <c r="AB17" s="53">
        <v>0</v>
      </c>
      <c r="AC17" s="31">
        <v>1953.6</v>
      </c>
      <c r="AD17" s="53">
        <v>1628</v>
      </c>
      <c r="AE17" s="63">
        <v>0</v>
      </c>
      <c r="AF17" s="64">
        <v>0</v>
      </c>
      <c r="AG17" s="63" t="s">
        <v>59</v>
      </c>
      <c r="AH17" s="63" t="s">
        <v>59</v>
      </c>
      <c r="AI17" s="63" t="s">
        <v>59</v>
      </c>
      <c r="AJ17" s="63" t="s">
        <v>59</v>
      </c>
      <c r="AK17" s="53">
        <v>0</v>
      </c>
      <c r="AL17" s="61">
        <v>0.03</v>
      </c>
      <c r="AM17" s="61">
        <v>0.1085</v>
      </c>
      <c r="AN17" s="61">
        <v>0</v>
      </c>
      <c r="AO17" s="65">
        <v>-0.03</v>
      </c>
      <c r="AP17" s="66"/>
      <c r="AQ17" s="53">
        <v>44</v>
      </c>
      <c r="AR17" s="50"/>
      <c r="AS17" s="52"/>
      <c r="AT17" s="52"/>
      <c r="AU17" s="52"/>
      <c r="AV17" s="52"/>
      <c r="AW17" s="53">
        <v>0</v>
      </c>
      <c r="AX17" s="55"/>
    </row>
    <row r="18" spans="2:50">
      <c r="B18" s="28">
        <v>1720</v>
      </c>
      <c r="C18" s="29">
        <v>45302.020115740743</v>
      </c>
      <c r="D18" s="30" t="s">
        <v>117</v>
      </c>
      <c r="E18" s="31" t="s">
        <v>108</v>
      </c>
      <c r="F18" s="31" t="s">
        <v>51</v>
      </c>
      <c r="G18" s="31" t="s">
        <v>52</v>
      </c>
      <c r="H18" s="31" t="s">
        <v>109</v>
      </c>
      <c r="I18" s="31" t="s">
        <v>54</v>
      </c>
      <c r="J18" s="31" t="s">
        <v>55</v>
      </c>
      <c r="K18" s="31" t="s">
        <v>56</v>
      </c>
      <c r="L18" s="59" t="s">
        <v>57</v>
      </c>
      <c r="M18" s="35" t="s">
        <v>57</v>
      </c>
      <c r="N18" s="60"/>
      <c r="O18" s="37" t="s">
        <v>57</v>
      </c>
      <c r="P18" s="38" t="s">
        <v>57</v>
      </c>
      <c r="Q18" s="38">
        <v>0</v>
      </c>
      <c r="R18" s="38">
        <v>0</v>
      </c>
      <c r="S18" s="39">
        <v>0</v>
      </c>
      <c r="T18" s="61">
        <v>-0.18</v>
      </c>
      <c r="U18" s="53">
        <v>0</v>
      </c>
      <c r="V18" s="53">
        <v>1682</v>
      </c>
      <c r="W18" s="62">
        <v>-1682</v>
      </c>
      <c r="X18" s="43"/>
      <c r="Y18" s="53">
        <v>1682</v>
      </c>
      <c r="Z18" s="53">
        <v>17381.62</v>
      </c>
      <c r="AA18" s="53" t="s">
        <v>118</v>
      </c>
      <c r="AB18" s="53">
        <v>0</v>
      </c>
      <c r="AC18" s="31">
        <v>91</v>
      </c>
      <c r="AD18" s="53">
        <v>1682</v>
      </c>
      <c r="AE18" s="63">
        <v>0</v>
      </c>
      <c r="AF18" s="64">
        <v>0</v>
      </c>
      <c r="AG18" s="63" t="s">
        <v>59</v>
      </c>
      <c r="AH18" s="63" t="s">
        <v>59</v>
      </c>
      <c r="AI18" s="63" t="s">
        <v>59</v>
      </c>
      <c r="AJ18" s="63" t="s">
        <v>59</v>
      </c>
      <c r="AK18" s="53">
        <v>0</v>
      </c>
      <c r="AL18" s="61">
        <v>0.18</v>
      </c>
      <c r="AM18" s="61">
        <v>0</v>
      </c>
      <c r="AN18" s="61">
        <v>0</v>
      </c>
      <c r="AO18" s="65">
        <v>-0.18</v>
      </c>
      <c r="AP18" s="66"/>
      <c r="AQ18" s="53">
        <v>0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1720</v>
      </c>
      <c r="C19" s="29">
        <v>45302.020115740743</v>
      </c>
      <c r="D19" s="30" t="s">
        <v>119</v>
      </c>
      <c r="E19" s="31" t="s">
        <v>120</v>
      </c>
      <c r="F19" s="31" t="s">
        <v>121</v>
      </c>
      <c r="G19" s="31" t="s">
        <v>122</v>
      </c>
      <c r="H19" s="31" t="s">
        <v>123</v>
      </c>
      <c r="I19" s="31" t="s">
        <v>54</v>
      </c>
      <c r="J19" s="31" t="s">
        <v>95</v>
      </c>
      <c r="K19" s="31" t="s">
        <v>56</v>
      </c>
      <c r="L19" s="59" t="s">
        <v>57</v>
      </c>
      <c r="M19" s="35" t="s">
        <v>57</v>
      </c>
      <c r="N19" s="60"/>
      <c r="O19" s="37" t="s">
        <v>57</v>
      </c>
      <c r="P19" s="38" t="s">
        <v>57</v>
      </c>
      <c r="Q19" s="38">
        <v>0</v>
      </c>
      <c r="R19" s="38">
        <v>0</v>
      </c>
      <c r="S19" s="39">
        <v>0</v>
      </c>
      <c r="T19" s="61">
        <v>0</v>
      </c>
      <c r="U19" s="53">
        <v>0</v>
      </c>
      <c r="V19" s="53">
        <v>2680</v>
      </c>
      <c r="W19" s="62">
        <v>-2680</v>
      </c>
      <c r="X19" s="43"/>
      <c r="Y19" s="53">
        <v>2680</v>
      </c>
      <c r="Z19" s="53">
        <v>2680</v>
      </c>
      <c r="AA19" s="53">
        <v>0</v>
      </c>
      <c r="AB19" s="53">
        <v>0</v>
      </c>
      <c r="AC19" s="31">
        <v>3216</v>
      </c>
      <c r="AD19" s="53">
        <v>2680</v>
      </c>
      <c r="AE19" s="63">
        <v>0</v>
      </c>
      <c r="AF19" s="64">
        <v>0</v>
      </c>
      <c r="AG19" s="63" t="s">
        <v>59</v>
      </c>
      <c r="AH19" s="63" t="s">
        <v>59</v>
      </c>
      <c r="AI19" s="63" t="s">
        <v>59</v>
      </c>
      <c r="AJ19" s="63" t="s">
        <v>59</v>
      </c>
      <c r="AK19" s="53">
        <v>0</v>
      </c>
      <c r="AL19" s="61">
        <v>0</v>
      </c>
      <c r="AM19" s="61">
        <v>0</v>
      </c>
      <c r="AN19" s="61">
        <v>0</v>
      </c>
      <c r="AO19" s="65">
        <v>0</v>
      </c>
      <c r="AP19" s="66"/>
      <c r="AQ19" s="53">
        <v>0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1720</v>
      </c>
      <c r="C20" s="29">
        <v>45302.020115740743</v>
      </c>
      <c r="D20" s="30" t="s">
        <v>124</v>
      </c>
      <c r="E20" s="31" t="s">
        <v>125</v>
      </c>
      <c r="F20" s="31" t="s">
        <v>62</v>
      </c>
      <c r="G20" s="31" t="s">
        <v>126</v>
      </c>
      <c r="H20" s="31" t="s">
        <v>127</v>
      </c>
      <c r="I20" s="31" t="s">
        <v>54</v>
      </c>
      <c r="J20" s="31" t="s">
        <v>55</v>
      </c>
      <c r="K20" s="31" t="s">
        <v>56</v>
      </c>
      <c r="L20" s="59" t="s">
        <v>57</v>
      </c>
      <c r="M20" s="35" t="s">
        <v>57</v>
      </c>
      <c r="N20" s="60"/>
      <c r="O20" s="37" t="s">
        <v>57</v>
      </c>
      <c r="P20" s="38" t="s">
        <v>57</v>
      </c>
      <c r="Q20" s="38">
        <v>0</v>
      </c>
      <c r="R20" s="38">
        <v>0</v>
      </c>
      <c r="S20" s="39">
        <v>0</v>
      </c>
      <c r="T20" s="61">
        <v>-0.80459999999999998</v>
      </c>
      <c r="U20" s="53">
        <v>0</v>
      </c>
      <c r="V20" s="53">
        <v>10756</v>
      </c>
      <c r="W20" s="62">
        <v>-10756</v>
      </c>
      <c r="X20" s="43"/>
      <c r="Y20" s="53">
        <v>0</v>
      </c>
      <c r="Z20" s="53">
        <v>0</v>
      </c>
      <c r="AA20" s="53" t="s">
        <v>128</v>
      </c>
      <c r="AB20" s="53">
        <v>0</v>
      </c>
      <c r="AC20" s="31">
        <v>24.46</v>
      </c>
      <c r="AD20" s="53">
        <v>2891</v>
      </c>
      <c r="AE20" s="63">
        <v>0</v>
      </c>
      <c r="AF20" s="64">
        <v>0</v>
      </c>
      <c r="AG20" s="63" t="s">
        <v>59</v>
      </c>
      <c r="AH20" s="63" t="s">
        <v>59</v>
      </c>
      <c r="AI20" s="63" t="s">
        <v>59</v>
      </c>
      <c r="AJ20" s="63" t="s">
        <v>59</v>
      </c>
      <c r="AK20" s="53">
        <v>0</v>
      </c>
      <c r="AL20" s="61">
        <v>0</v>
      </c>
      <c r="AM20" s="61">
        <v>-0.80459999999999998</v>
      </c>
      <c r="AN20" s="61">
        <v>0</v>
      </c>
      <c r="AO20" s="65">
        <v>0</v>
      </c>
      <c r="AP20" s="66"/>
      <c r="AQ20" s="53">
        <v>49</v>
      </c>
      <c r="AR20" s="50"/>
      <c r="AS20" s="52"/>
      <c r="AT20" s="52"/>
      <c r="AU20" s="52"/>
      <c r="AV20" s="52"/>
      <c r="AW20" s="53">
        <v>-7865</v>
      </c>
      <c r="AX20" s="55"/>
    </row>
    <row r="21" spans="2:50">
      <c r="B21" s="28">
        <v>1720</v>
      </c>
      <c r="C21" s="29">
        <v>45302.020115740743</v>
      </c>
      <c r="D21" s="30" t="s">
        <v>129</v>
      </c>
      <c r="E21" s="31" t="s">
        <v>130</v>
      </c>
      <c r="F21" s="31" t="s">
        <v>131</v>
      </c>
      <c r="G21" s="31" t="s">
        <v>132</v>
      </c>
      <c r="H21" s="31" t="s">
        <v>133</v>
      </c>
      <c r="I21" s="31" t="s">
        <v>94</v>
      </c>
      <c r="J21" s="31" t="s">
        <v>95</v>
      </c>
      <c r="K21" s="31" t="s">
        <v>70</v>
      </c>
      <c r="L21" s="59">
        <v>45292</v>
      </c>
      <c r="M21" s="35">
        <v>2</v>
      </c>
      <c r="N21" s="60"/>
      <c r="O21" s="37" t="s">
        <v>57</v>
      </c>
      <c r="P21" s="38">
        <v>0.86167800453514742</v>
      </c>
      <c r="Q21" s="38">
        <v>1.1605263157894736</v>
      </c>
      <c r="R21" s="38">
        <v>0.625</v>
      </c>
      <c r="S21" s="39">
        <v>1368</v>
      </c>
      <c r="T21" s="61">
        <v>0.35859999999999997</v>
      </c>
      <c r="U21" s="53">
        <v>4410</v>
      </c>
      <c r="V21" s="53">
        <v>3800</v>
      </c>
      <c r="W21" s="62">
        <v>610</v>
      </c>
      <c r="X21" s="43"/>
      <c r="Y21" s="53">
        <v>0</v>
      </c>
      <c r="Z21" s="53">
        <v>0</v>
      </c>
      <c r="AA21" s="53">
        <v>0</v>
      </c>
      <c r="AB21" s="53">
        <v>4410</v>
      </c>
      <c r="AC21" s="31">
        <v>113.75</v>
      </c>
      <c r="AD21" s="53">
        <v>-610</v>
      </c>
      <c r="AE21" s="63">
        <v>2442</v>
      </c>
      <c r="AF21" s="64">
        <v>2375</v>
      </c>
      <c r="AG21" s="63">
        <v>0</v>
      </c>
      <c r="AH21" s="63">
        <v>1074</v>
      </c>
      <c r="AI21" s="63">
        <v>1368</v>
      </c>
      <c r="AJ21" s="63">
        <v>0</v>
      </c>
      <c r="AK21" s="53">
        <v>1368</v>
      </c>
      <c r="AL21" s="61">
        <v>0.24</v>
      </c>
      <c r="AM21" s="61">
        <v>0.59860000000000002</v>
      </c>
      <c r="AN21" s="61">
        <v>0</v>
      </c>
      <c r="AO21" s="65">
        <v>-0.24</v>
      </c>
      <c r="AP21" s="66"/>
      <c r="AQ21" s="53">
        <v>95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1720</v>
      </c>
      <c r="C22" s="29">
        <v>45302.020115740743</v>
      </c>
      <c r="D22" s="30" t="s">
        <v>134</v>
      </c>
      <c r="E22" s="31" t="s">
        <v>135</v>
      </c>
      <c r="F22" s="31" t="s">
        <v>69</v>
      </c>
      <c r="G22" s="31" t="s">
        <v>52</v>
      </c>
      <c r="H22" s="31" t="s">
        <v>53</v>
      </c>
      <c r="I22" s="31" t="s">
        <v>54</v>
      </c>
      <c r="J22" s="31" t="s">
        <v>55</v>
      </c>
      <c r="K22" s="31" t="s">
        <v>56</v>
      </c>
      <c r="L22" s="59" t="s">
        <v>57</v>
      </c>
      <c r="M22" s="35" t="s">
        <v>57</v>
      </c>
      <c r="N22" s="60"/>
      <c r="O22" s="37" t="s">
        <v>57</v>
      </c>
      <c r="P22" s="38" t="s">
        <v>57</v>
      </c>
      <c r="Q22" s="38">
        <v>0</v>
      </c>
      <c r="R22" s="38">
        <v>0</v>
      </c>
      <c r="S22" s="39">
        <v>0</v>
      </c>
      <c r="T22" s="61">
        <v>-6.6699999999999995E-2</v>
      </c>
      <c r="U22" s="53">
        <v>0</v>
      </c>
      <c r="V22" s="53">
        <v>3909</v>
      </c>
      <c r="W22" s="62">
        <v>-3909</v>
      </c>
      <c r="X22" s="43"/>
      <c r="Y22" s="53">
        <v>0</v>
      </c>
      <c r="Z22" s="53">
        <v>0</v>
      </c>
      <c r="AA22" s="53" t="s">
        <v>136</v>
      </c>
      <c r="AB22" s="53">
        <v>0</v>
      </c>
      <c r="AC22" s="31">
        <v>317.27999999999997</v>
      </c>
      <c r="AD22" s="53">
        <v>3909</v>
      </c>
      <c r="AE22" s="63">
        <v>0</v>
      </c>
      <c r="AF22" s="64">
        <v>0</v>
      </c>
      <c r="AG22" s="63" t="s">
        <v>59</v>
      </c>
      <c r="AH22" s="63" t="s">
        <v>59</v>
      </c>
      <c r="AI22" s="63" t="s">
        <v>59</v>
      </c>
      <c r="AJ22" s="63" t="s">
        <v>59</v>
      </c>
      <c r="AK22" s="53">
        <v>0</v>
      </c>
      <c r="AL22" s="61">
        <v>7.0000000000000007E-2</v>
      </c>
      <c r="AM22" s="61">
        <v>3.3000000000000004E-3</v>
      </c>
      <c r="AN22" s="61">
        <v>0</v>
      </c>
      <c r="AO22" s="65">
        <v>-7.0000000000000007E-2</v>
      </c>
      <c r="AP22" s="66"/>
      <c r="AQ22" s="53">
        <v>15.05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1720</v>
      </c>
      <c r="C23" s="29">
        <v>45302.020115740743</v>
      </c>
      <c r="D23" s="30" t="s">
        <v>137</v>
      </c>
      <c r="E23" s="31" t="s">
        <v>138</v>
      </c>
      <c r="F23" s="31" t="s">
        <v>139</v>
      </c>
      <c r="G23" s="31" t="s">
        <v>52</v>
      </c>
      <c r="H23" s="31" t="s">
        <v>53</v>
      </c>
      <c r="I23" s="31" t="s">
        <v>54</v>
      </c>
      <c r="J23" s="31" t="s">
        <v>95</v>
      </c>
      <c r="K23" s="31" t="s">
        <v>70</v>
      </c>
      <c r="L23" s="59">
        <v>45156</v>
      </c>
      <c r="M23" s="35">
        <v>1</v>
      </c>
      <c r="N23" s="60"/>
      <c r="O23" s="37" t="s">
        <v>57</v>
      </c>
      <c r="P23" s="38">
        <v>0.3089757127771911</v>
      </c>
      <c r="Q23" s="38">
        <v>3.2365003417634997</v>
      </c>
      <c r="R23" s="38">
        <v>3.2365003417634997</v>
      </c>
      <c r="S23" s="39">
        <v>0</v>
      </c>
      <c r="T23" s="61">
        <v>0.5384000000000001</v>
      </c>
      <c r="U23" s="53">
        <v>4735</v>
      </c>
      <c r="V23" s="53">
        <v>1463</v>
      </c>
      <c r="W23" s="62">
        <v>3272</v>
      </c>
      <c r="X23" s="43"/>
      <c r="Y23" s="53">
        <v>0</v>
      </c>
      <c r="Z23" s="53">
        <v>2242.5</v>
      </c>
      <c r="AA23" s="53">
        <v>0</v>
      </c>
      <c r="AB23" s="53">
        <v>4735</v>
      </c>
      <c r="AC23" s="31">
        <v>0.6</v>
      </c>
      <c r="AD23" s="53">
        <v>1</v>
      </c>
      <c r="AE23" s="63">
        <v>0</v>
      </c>
      <c r="AF23" s="64">
        <v>4735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0.1</v>
      </c>
      <c r="AM23" s="61">
        <v>0.63840000000000008</v>
      </c>
      <c r="AN23" s="61">
        <v>0</v>
      </c>
      <c r="AO23" s="65">
        <v>-0.1</v>
      </c>
      <c r="AP23" s="66"/>
      <c r="AQ23" s="53">
        <v>45</v>
      </c>
      <c r="AR23" s="50"/>
      <c r="AS23" s="52"/>
      <c r="AT23" s="52"/>
      <c r="AU23" s="52"/>
      <c r="AV23" s="52"/>
      <c r="AW23" s="53">
        <v>3273</v>
      </c>
      <c r="AX23" s="55"/>
    </row>
    <row r="24" spans="2:50">
      <c r="B24" s="28">
        <v>1720</v>
      </c>
      <c r="C24" s="29">
        <v>45302.020115740743</v>
      </c>
      <c r="D24" s="30" t="s">
        <v>140</v>
      </c>
      <c r="E24" s="31" t="s">
        <v>141</v>
      </c>
      <c r="F24" s="31" t="s">
        <v>142</v>
      </c>
      <c r="G24" s="31" t="s">
        <v>122</v>
      </c>
      <c r="H24" s="31" t="s">
        <v>143</v>
      </c>
      <c r="I24" s="31" t="s">
        <v>54</v>
      </c>
      <c r="J24" s="31" t="s">
        <v>95</v>
      </c>
      <c r="K24" s="31" t="s">
        <v>70</v>
      </c>
      <c r="L24" s="59" t="s">
        <v>57</v>
      </c>
      <c r="M24" s="35" t="s">
        <v>57</v>
      </c>
      <c r="N24" s="60"/>
      <c r="O24" s="37" t="s">
        <v>57</v>
      </c>
      <c r="P24" s="38">
        <v>0.95684523809523814</v>
      </c>
      <c r="Q24" s="38">
        <v>0</v>
      </c>
      <c r="R24" s="38">
        <v>0</v>
      </c>
      <c r="S24" s="39">
        <v>0</v>
      </c>
      <c r="T24" s="61">
        <v>-0.19750000000000001</v>
      </c>
      <c r="U24" s="53">
        <v>8736</v>
      </c>
      <c r="V24" s="53">
        <v>8359</v>
      </c>
      <c r="W24" s="62">
        <v>377</v>
      </c>
      <c r="X24" s="43"/>
      <c r="Y24" s="53">
        <v>0</v>
      </c>
      <c r="Z24" s="53">
        <v>0</v>
      </c>
      <c r="AA24" s="53">
        <v>0</v>
      </c>
      <c r="AB24" s="53">
        <v>0</v>
      </c>
      <c r="AC24" s="31">
        <v>10030.799999999999</v>
      </c>
      <c r="AD24" s="53">
        <v>8359</v>
      </c>
      <c r="AE24" s="63">
        <v>0</v>
      </c>
      <c r="AF24" s="64">
        <v>0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0.23</v>
      </c>
      <c r="AM24" s="61">
        <v>3.2500000000000001E-2</v>
      </c>
      <c r="AN24" s="61">
        <v>0</v>
      </c>
      <c r="AO24" s="65">
        <v>-0.23</v>
      </c>
      <c r="AP24" s="66"/>
      <c r="AQ24" s="53">
        <v>52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1720</v>
      </c>
      <c r="C25" s="29">
        <v>45302.020115740743</v>
      </c>
      <c r="D25" s="30" t="s">
        <v>144</v>
      </c>
      <c r="E25" s="31" t="s">
        <v>145</v>
      </c>
      <c r="F25" s="31" t="s">
        <v>139</v>
      </c>
      <c r="G25" s="31" t="s">
        <v>146</v>
      </c>
      <c r="H25" s="31" t="s">
        <v>147</v>
      </c>
      <c r="I25" s="31" t="s">
        <v>148</v>
      </c>
      <c r="J25" s="31" t="s">
        <v>95</v>
      </c>
      <c r="K25" s="31" t="s">
        <v>70</v>
      </c>
      <c r="L25" s="59">
        <v>45156</v>
      </c>
      <c r="M25" s="35">
        <v>0</v>
      </c>
      <c r="N25" s="60"/>
      <c r="O25" s="37" t="s">
        <v>57</v>
      </c>
      <c r="P25" s="38">
        <v>0.51875000000000004</v>
      </c>
      <c r="Q25" s="38">
        <v>0.56291834002677377</v>
      </c>
      <c r="R25" s="38">
        <v>0.56291834002677377</v>
      </c>
      <c r="S25" s="39">
        <v>0</v>
      </c>
      <c r="T25" s="61">
        <v>-1.7000000000000001E-3</v>
      </c>
      <c r="U25" s="53">
        <v>17280</v>
      </c>
      <c r="V25" s="53">
        <v>8964</v>
      </c>
      <c r="W25" s="62">
        <v>8316</v>
      </c>
      <c r="X25" s="43"/>
      <c r="Y25" s="53">
        <v>0</v>
      </c>
      <c r="Z25" s="53">
        <v>0</v>
      </c>
      <c r="AA25" s="53">
        <v>0</v>
      </c>
      <c r="AB25" s="53">
        <v>5046</v>
      </c>
      <c r="AC25" s="31">
        <v>4701.24</v>
      </c>
      <c r="AD25" s="53">
        <v>3918</v>
      </c>
      <c r="AE25" s="63">
        <v>0</v>
      </c>
      <c r="AF25" s="64">
        <v>5046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0.21</v>
      </c>
      <c r="AM25" s="61">
        <v>0.20829999999999999</v>
      </c>
      <c r="AN25" s="61">
        <v>0</v>
      </c>
      <c r="AO25" s="65">
        <v>-0.21</v>
      </c>
      <c r="AP25" s="66"/>
      <c r="AQ25" s="53">
        <v>48</v>
      </c>
      <c r="AR25" s="58"/>
      <c r="AS25" s="52"/>
      <c r="AT25" s="52"/>
      <c r="AU25" s="52"/>
      <c r="AV25" s="52"/>
      <c r="AW25" s="53">
        <v>0</v>
      </c>
      <c r="AX25" s="55"/>
    </row>
    <row r="26" spans="2:50">
      <c r="B26" s="28">
        <v>1720</v>
      </c>
      <c r="C26" s="29">
        <v>45302.020115740743</v>
      </c>
      <c r="D26" s="30" t="s">
        <v>149</v>
      </c>
      <c r="E26" s="31" t="s">
        <v>150</v>
      </c>
      <c r="F26" s="31" t="s">
        <v>151</v>
      </c>
      <c r="G26" s="31" t="s">
        <v>52</v>
      </c>
      <c r="H26" s="31" t="s">
        <v>53</v>
      </c>
      <c r="I26" s="31" t="s">
        <v>54</v>
      </c>
      <c r="J26" s="31" t="s">
        <v>55</v>
      </c>
      <c r="K26" s="31" t="s">
        <v>56</v>
      </c>
      <c r="L26" s="59">
        <v>45049</v>
      </c>
      <c r="M26" s="35">
        <v>0</v>
      </c>
      <c r="N26" s="60"/>
      <c r="O26" s="37" t="s">
        <v>57</v>
      </c>
      <c r="P26" s="38">
        <v>0.97225025227043393</v>
      </c>
      <c r="Q26" s="38">
        <v>0.48572911261027502</v>
      </c>
      <c r="R26" s="38">
        <v>0.48572911261027502</v>
      </c>
      <c r="S26" s="39">
        <v>0</v>
      </c>
      <c r="T26" s="61">
        <v>-7.9899999999999999E-2</v>
      </c>
      <c r="U26" s="53">
        <v>9910</v>
      </c>
      <c r="V26" s="53">
        <v>9635</v>
      </c>
      <c r="W26" s="62">
        <v>275</v>
      </c>
      <c r="X26" s="43"/>
      <c r="Y26" s="53">
        <v>0</v>
      </c>
      <c r="Z26" s="53">
        <v>0</v>
      </c>
      <c r="AA26" s="53">
        <v>0</v>
      </c>
      <c r="AB26" s="53">
        <v>4680</v>
      </c>
      <c r="AC26" s="31">
        <v>5946.05</v>
      </c>
      <c r="AD26" s="53">
        <v>4955</v>
      </c>
      <c r="AE26" s="63">
        <v>0</v>
      </c>
      <c r="AF26" s="64">
        <v>4680</v>
      </c>
      <c r="AG26" s="63" t="s">
        <v>59</v>
      </c>
      <c r="AH26" s="63" t="s">
        <v>59</v>
      </c>
      <c r="AI26" s="63" t="s">
        <v>59</v>
      </c>
      <c r="AJ26" s="63" t="s">
        <v>59</v>
      </c>
      <c r="AK26" s="53">
        <v>0</v>
      </c>
      <c r="AL26" s="61">
        <v>7.0000000000000007E-2</v>
      </c>
      <c r="AM26" s="61">
        <v>-9.9000000000000008E-3</v>
      </c>
      <c r="AN26" s="61">
        <v>0</v>
      </c>
      <c r="AO26" s="65">
        <v>-7.0000000000000007E-2</v>
      </c>
      <c r="AP26" s="66"/>
      <c r="AQ26" s="53">
        <v>34.409999999999997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1720</v>
      </c>
      <c r="C27" s="29">
        <v>45302.020115740743</v>
      </c>
      <c r="D27" s="30" t="s">
        <v>152</v>
      </c>
      <c r="E27" s="31" t="s">
        <v>153</v>
      </c>
      <c r="F27" s="31" t="s">
        <v>69</v>
      </c>
      <c r="G27" s="31" t="s">
        <v>52</v>
      </c>
      <c r="H27" s="31" t="s">
        <v>109</v>
      </c>
      <c r="I27" s="31" t="s">
        <v>54</v>
      </c>
      <c r="J27" s="31" t="s">
        <v>55</v>
      </c>
      <c r="K27" s="31" t="s">
        <v>56</v>
      </c>
      <c r="L27" s="59" t="s">
        <v>57</v>
      </c>
      <c r="M27" s="35" t="s">
        <v>57</v>
      </c>
      <c r="N27" s="60"/>
      <c r="O27" s="37" t="s">
        <v>57</v>
      </c>
      <c r="P27" s="38">
        <v>1.0095041322314049</v>
      </c>
      <c r="Q27" s="38">
        <v>0.9905853458862055</v>
      </c>
      <c r="R27" s="38">
        <v>0.9905853458862055</v>
      </c>
      <c r="S27" s="39">
        <v>0</v>
      </c>
      <c r="T27" s="61">
        <v>-9.5500000000000015E-2</v>
      </c>
      <c r="U27" s="53">
        <v>9680</v>
      </c>
      <c r="V27" s="53">
        <v>9772</v>
      </c>
      <c r="W27" s="62">
        <v>-92</v>
      </c>
      <c r="X27" s="43"/>
      <c r="Y27" s="53">
        <v>0</v>
      </c>
      <c r="Z27" s="53">
        <v>0</v>
      </c>
      <c r="AA27" s="53">
        <v>0</v>
      </c>
      <c r="AB27" s="53">
        <v>9680</v>
      </c>
      <c r="AC27" s="31">
        <v>110.4</v>
      </c>
      <c r="AD27" s="53">
        <v>92</v>
      </c>
      <c r="AE27" s="63">
        <v>0</v>
      </c>
      <c r="AF27" s="64">
        <v>9680</v>
      </c>
      <c r="AG27" s="63" t="s">
        <v>59</v>
      </c>
      <c r="AH27" s="63" t="s">
        <v>59</v>
      </c>
      <c r="AI27" s="63" t="s">
        <v>59</v>
      </c>
      <c r="AJ27" s="63" t="s">
        <v>59</v>
      </c>
      <c r="AK27" s="53">
        <v>0</v>
      </c>
      <c r="AL27" s="61">
        <v>0.41000000000000003</v>
      </c>
      <c r="AM27" s="61">
        <v>0.3145</v>
      </c>
      <c r="AN27" s="61">
        <v>0</v>
      </c>
      <c r="AO27" s="65">
        <v>-0.41000000000000003</v>
      </c>
      <c r="AP27" s="66"/>
      <c r="AQ27" s="53">
        <v>44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1720</v>
      </c>
      <c r="C28" s="29">
        <v>45302.020115740743</v>
      </c>
      <c r="D28" s="30" t="s">
        <v>154</v>
      </c>
      <c r="E28" s="31" t="s">
        <v>155</v>
      </c>
      <c r="F28" s="31" t="s">
        <v>62</v>
      </c>
      <c r="G28" s="31" t="s">
        <v>156</v>
      </c>
      <c r="H28" s="31" t="s">
        <v>157</v>
      </c>
      <c r="I28" s="31" t="s">
        <v>54</v>
      </c>
      <c r="J28" s="31" t="s">
        <v>55</v>
      </c>
      <c r="K28" s="31" t="s">
        <v>70</v>
      </c>
      <c r="L28" s="59" t="s">
        <v>57</v>
      </c>
      <c r="M28" s="35" t="s">
        <v>57</v>
      </c>
      <c r="N28" s="60"/>
      <c r="O28" s="37" t="s">
        <v>57</v>
      </c>
      <c r="P28" s="38">
        <v>0.61197900586600806</v>
      </c>
      <c r="Q28" s="38">
        <v>1.00010089799213</v>
      </c>
      <c r="R28" s="38">
        <v>1.00010089799213</v>
      </c>
      <c r="S28" s="39">
        <v>0</v>
      </c>
      <c r="T28" s="61">
        <v>-1.8700000000000001E-2</v>
      </c>
      <c r="U28" s="53">
        <v>16195</v>
      </c>
      <c r="V28" s="53">
        <v>9911</v>
      </c>
      <c r="W28" s="62">
        <v>6284</v>
      </c>
      <c r="X28" s="43"/>
      <c r="Y28" s="53">
        <v>0</v>
      </c>
      <c r="Z28" s="53">
        <v>0</v>
      </c>
      <c r="AA28" s="53">
        <v>0</v>
      </c>
      <c r="AB28" s="53">
        <v>9912</v>
      </c>
      <c r="AC28" s="31">
        <v>0</v>
      </c>
      <c r="AD28" s="53">
        <v>0</v>
      </c>
      <c r="AE28" s="63">
        <v>0</v>
      </c>
      <c r="AF28" s="64">
        <v>9912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0.26</v>
      </c>
      <c r="AM28" s="61">
        <v>0.24129999999999999</v>
      </c>
      <c r="AN28" s="61">
        <v>0</v>
      </c>
      <c r="AO28" s="65">
        <v>-0.26</v>
      </c>
      <c r="AP28" s="66"/>
      <c r="AQ28" s="53">
        <v>64.78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1720</v>
      </c>
      <c r="C29" s="29">
        <v>45302.020115740743</v>
      </c>
      <c r="D29" s="30" t="s">
        <v>158</v>
      </c>
      <c r="E29" s="31" t="s">
        <v>159</v>
      </c>
      <c r="F29" s="31" t="s">
        <v>142</v>
      </c>
      <c r="G29" s="31" t="s">
        <v>122</v>
      </c>
      <c r="H29" s="31" t="s">
        <v>160</v>
      </c>
      <c r="I29" s="31" t="s">
        <v>54</v>
      </c>
      <c r="J29" s="31" t="s">
        <v>95</v>
      </c>
      <c r="K29" s="31" t="s">
        <v>70</v>
      </c>
      <c r="L29" s="59">
        <v>45250</v>
      </c>
      <c r="M29" s="35">
        <v>0</v>
      </c>
      <c r="N29" s="60"/>
      <c r="O29" s="37" t="s">
        <v>57</v>
      </c>
      <c r="P29" s="38">
        <v>0.89869281045751637</v>
      </c>
      <c r="Q29" s="38">
        <v>1.1127272727272728</v>
      </c>
      <c r="R29" s="38">
        <v>1.1127272727272728</v>
      </c>
      <c r="S29" s="39">
        <v>0</v>
      </c>
      <c r="T29" s="61">
        <v>5.3E-3</v>
      </c>
      <c r="U29" s="53">
        <v>13770</v>
      </c>
      <c r="V29" s="53">
        <v>12375</v>
      </c>
      <c r="W29" s="62">
        <v>1395</v>
      </c>
      <c r="X29" s="43"/>
      <c r="Y29" s="53">
        <v>0</v>
      </c>
      <c r="Z29" s="53">
        <v>0</v>
      </c>
      <c r="AA29" s="53">
        <v>0</v>
      </c>
      <c r="AB29" s="53">
        <v>13770</v>
      </c>
      <c r="AC29" s="31">
        <v>0</v>
      </c>
      <c r="AD29" s="53">
        <v>-1395</v>
      </c>
      <c r="AE29" s="63">
        <v>0</v>
      </c>
      <c r="AF29" s="64">
        <v>13770</v>
      </c>
      <c r="AG29" s="63">
        <v>0</v>
      </c>
      <c r="AH29" s="63">
        <v>0</v>
      </c>
      <c r="AI29" s="63">
        <v>0</v>
      </c>
      <c r="AJ29" s="63">
        <v>0</v>
      </c>
      <c r="AK29" s="53">
        <v>0</v>
      </c>
      <c r="AL29" s="61">
        <v>0.17</v>
      </c>
      <c r="AM29" s="61">
        <v>0.17530000000000001</v>
      </c>
      <c r="AN29" s="61">
        <v>0</v>
      </c>
      <c r="AO29" s="65">
        <v>-0.17</v>
      </c>
      <c r="AP29" s="66"/>
      <c r="AQ29" s="53">
        <v>45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1720</v>
      </c>
      <c r="C30" s="29">
        <v>45302.020115740743</v>
      </c>
      <c r="D30" s="30" t="s">
        <v>161</v>
      </c>
      <c r="E30" s="31" t="s">
        <v>162</v>
      </c>
      <c r="F30" s="31" t="s">
        <v>51</v>
      </c>
      <c r="G30" s="31" t="s">
        <v>52</v>
      </c>
      <c r="H30" s="31" t="s">
        <v>109</v>
      </c>
      <c r="I30" s="31" t="s">
        <v>54</v>
      </c>
      <c r="J30" s="31" t="s">
        <v>55</v>
      </c>
      <c r="K30" s="31" t="s">
        <v>56</v>
      </c>
      <c r="L30" s="59" t="s">
        <v>57</v>
      </c>
      <c r="M30" s="35" t="s">
        <v>57</v>
      </c>
      <c r="N30" s="60"/>
      <c r="O30" s="37" t="s">
        <v>57</v>
      </c>
      <c r="P30" s="38" t="s">
        <v>57</v>
      </c>
      <c r="Q30" s="38">
        <v>0</v>
      </c>
      <c r="R30" s="38">
        <v>0</v>
      </c>
      <c r="S30" s="39">
        <v>0</v>
      </c>
      <c r="T30" s="61">
        <v>0.14599999999999999</v>
      </c>
      <c r="U30" s="53">
        <v>0</v>
      </c>
      <c r="V30" s="53">
        <v>12391</v>
      </c>
      <c r="W30" s="62">
        <v>-12391</v>
      </c>
      <c r="X30" s="43"/>
      <c r="Y30" s="53">
        <v>0</v>
      </c>
      <c r="Z30" s="53">
        <v>0</v>
      </c>
      <c r="AA30" s="53" t="s">
        <v>163</v>
      </c>
      <c r="AB30" s="53">
        <v>0</v>
      </c>
      <c r="AC30" s="31">
        <v>56</v>
      </c>
      <c r="AD30" s="53">
        <v>12391</v>
      </c>
      <c r="AE30" s="63">
        <v>0</v>
      </c>
      <c r="AF30" s="64">
        <v>0</v>
      </c>
      <c r="AG30" s="63" t="s">
        <v>59</v>
      </c>
      <c r="AH30" s="63" t="s">
        <v>59</v>
      </c>
      <c r="AI30" s="63" t="s">
        <v>59</v>
      </c>
      <c r="AJ30" s="63" t="s">
        <v>59</v>
      </c>
      <c r="AK30" s="53">
        <v>0</v>
      </c>
      <c r="AL30" s="61">
        <v>0.22</v>
      </c>
      <c r="AM30" s="61">
        <v>0.36600000000000005</v>
      </c>
      <c r="AN30" s="61">
        <v>0.3775</v>
      </c>
      <c r="AO30" s="65">
        <v>0.1575</v>
      </c>
      <c r="AP30" s="66"/>
      <c r="AQ30" s="53">
        <v>61.88</v>
      </c>
      <c r="AR30" s="58"/>
      <c r="AS30" s="52"/>
      <c r="AT30" s="52"/>
      <c r="AU30" s="52"/>
      <c r="AV30" s="52"/>
      <c r="AW30" s="53">
        <v>0</v>
      </c>
      <c r="AX30" s="55"/>
    </row>
    <row r="31" spans="2:50">
      <c r="B31" s="28">
        <v>1720</v>
      </c>
      <c r="C31" s="29">
        <v>45302.020115740743</v>
      </c>
      <c r="D31" s="30" t="s">
        <v>164</v>
      </c>
      <c r="E31" s="31" t="s">
        <v>165</v>
      </c>
      <c r="F31" s="31" t="s">
        <v>139</v>
      </c>
      <c r="G31" s="31" t="s">
        <v>122</v>
      </c>
      <c r="H31" s="31" t="s">
        <v>166</v>
      </c>
      <c r="I31" s="31" t="s">
        <v>54</v>
      </c>
      <c r="J31" s="31" t="s">
        <v>95</v>
      </c>
      <c r="K31" s="31" t="s">
        <v>70</v>
      </c>
      <c r="L31" s="59">
        <v>44880</v>
      </c>
      <c r="M31" s="35">
        <v>0</v>
      </c>
      <c r="N31" s="60"/>
      <c r="O31" s="37" t="s">
        <v>57</v>
      </c>
      <c r="P31" s="38">
        <v>0.72185788133631668</v>
      </c>
      <c r="Q31" s="38">
        <v>0.96975203078238559</v>
      </c>
      <c r="R31" s="38">
        <v>0.96975203078238559</v>
      </c>
      <c r="S31" s="39">
        <v>0</v>
      </c>
      <c r="T31" s="61">
        <v>7.9200000000000007E-2</v>
      </c>
      <c r="U31" s="53">
        <v>12961</v>
      </c>
      <c r="V31" s="53">
        <v>9356</v>
      </c>
      <c r="W31" s="62">
        <v>3605</v>
      </c>
      <c r="X31" s="43"/>
      <c r="Y31" s="53">
        <v>0</v>
      </c>
      <c r="Z31" s="53">
        <v>0</v>
      </c>
      <c r="AA31" s="53">
        <v>0</v>
      </c>
      <c r="AB31" s="53">
        <v>9073</v>
      </c>
      <c r="AC31" s="31">
        <v>4666.3900000000003</v>
      </c>
      <c r="AD31" s="53">
        <v>3889</v>
      </c>
      <c r="AE31" s="63">
        <v>0</v>
      </c>
      <c r="AF31" s="64">
        <v>9073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0.23</v>
      </c>
      <c r="AM31" s="61">
        <v>0.30920000000000003</v>
      </c>
      <c r="AN31" s="61">
        <v>0</v>
      </c>
      <c r="AO31" s="65">
        <v>-0.23</v>
      </c>
      <c r="AP31" s="66"/>
      <c r="AQ31" s="53">
        <v>42.19</v>
      </c>
      <c r="AR31" s="50"/>
      <c r="AS31" s="52"/>
      <c r="AT31" s="52"/>
      <c r="AU31" s="52"/>
      <c r="AV31" s="52"/>
      <c r="AW31" s="53">
        <v>3606</v>
      </c>
      <c r="AX31" s="55"/>
    </row>
    <row r="32" spans="2:50">
      <c r="B32" s="28">
        <v>1720</v>
      </c>
      <c r="C32" s="29">
        <v>45302.020115740743</v>
      </c>
      <c r="D32" s="30" t="s">
        <v>167</v>
      </c>
      <c r="E32" s="31" t="s">
        <v>168</v>
      </c>
      <c r="F32" s="31" t="s">
        <v>69</v>
      </c>
      <c r="G32" s="31" t="s">
        <v>52</v>
      </c>
      <c r="H32" s="31" t="s">
        <v>53</v>
      </c>
      <c r="I32" s="31" t="s">
        <v>54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0.35758796669352672</v>
      </c>
      <c r="Q32" s="38">
        <v>0</v>
      </c>
      <c r="R32" s="38">
        <v>0</v>
      </c>
      <c r="S32" s="39">
        <v>0</v>
      </c>
      <c r="T32" s="61">
        <v>-3.61E-2</v>
      </c>
      <c r="U32" s="53">
        <v>37230</v>
      </c>
      <c r="V32" s="53">
        <v>13313</v>
      </c>
      <c r="W32" s="62">
        <v>23917</v>
      </c>
      <c r="X32" s="43"/>
      <c r="Y32" s="53">
        <v>0</v>
      </c>
      <c r="Z32" s="53">
        <v>0</v>
      </c>
      <c r="AA32" s="53" t="s">
        <v>79</v>
      </c>
      <c r="AB32" s="53">
        <v>0</v>
      </c>
      <c r="AC32" s="31">
        <v>115.09</v>
      </c>
      <c r="AD32" s="53">
        <v>13313</v>
      </c>
      <c r="AE32" s="63">
        <v>0</v>
      </c>
      <c r="AF32" s="64">
        <v>0</v>
      </c>
      <c r="AG32" s="63" t="s">
        <v>59</v>
      </c>
      <c r="AH32" s="63" t="s">
        <v>59</v>
      </c>
      <c r="AI32" s="63" t="s">
        <v>59</v>
      </c>
      <c r="AJ32" s="63" t="s">
        <v>59</v>
      </c>
      <c r="AK32" s="53">
        <v>0</v>
      </c>
      <c r="AL32" s="61">
        <v>0.08</v>
      </c>
      <c r="AM32" s="61">
        <v>4.3899999999999995E-2</v>
      </c>
      <c r="AN32" s="61">
        <v>4.3899999999999995E-2</v>
      </c>
      <c r="AO32" s="65">
        <v>-3.61E-2</v>
      </c>
      <c r="AP32" s="66"/>
      <c r="AQ32" s="53">
        <v>38.700000000000003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1720</v>
      </c>
      <c r="C33" s="29">
        <v>45302.020115740743</v>
      </c>
      <c r="D33" s="30" t="s">
        <v>169</v>
      </c>
      <c r="E33" s="31" t="s">
        <v>170</v>
      </c>
      <c r="F33" s="31" t="s">
        <v>91</v>
      </c>
      <c r="G33" s="31" t="s">
        <v>92</v>
      </c>
      <c r="H33" s="31" t="s">
        <v>103</v>
      </c>
      <c r="I33" s="31" t="s">
        <v>94</v>
      </c>
      <c r="J33" s="31" t="s">
        <v>106</v>
      </c>
      <c r="K33" s="31" t="s">
        <v>70</v>
      </c>
      <c r="L33" s="59" t="s">
        <v>57</v>
      </c>
      <c r="M33" s="35" t="s">
        <v>57</v>
      </c>
      <c r="N33" s="60"/>
      <c r="O33" s="37" t="s">
        <v>57</v>
      </c>
      <c r="P33" s="38">
        <v>1.9022222222222222E-2</v>
      </c>
      <c r="Q33" s="38">
        <v>0</v>
      </c>
      <c r="R33" s="38">
        <v>0</v>
      </c>
      <c r="S33" s="39">
        <v>0</v>
      </c>
      <c r="T33" s="61">
        <v>2.1700000000000001E-2</v>
      </c>
      <c r="U33" s="53">
        <v>720000</v>
      </c>
      <c r="V33" s="53">
        <v>13696</v>
      </c>
      <c r="W33" s="62">
        <v>706304</v>
      </c>
      <c r="X33" s="43"/>
      <c r="Y33" s="53">
        <v>0</v>
      </c>
      <c r="Z33" s="53">
        <v>0</v>
      </c>
      <c r="AA33" s="53">
        <v>0</v>
      </c>
      <c r="AB33" s="53">
        <v>0</v>
      </c>
      <c r="AC33" s="31">
        <v>6</v>
      </c>
      <c r="AD33" s="53">
        <v>13696</v>
      </c>
      <c r="AE33" s="63">
        <v>0</v>
      </c>
      <c r="AF33" s="64">
        <v>0</v>
      </c>
      <c r="AG33" s="63">
        <v>0</v>
      </c>
      <c r="AH33" s="63">
        <v>0</v>
      </c>
      <c r="AI33" s="63">
        <v>0</v>
      </c>
      <c r="AJ33" s="63">
        <v>0</v>
      </c>
      <c r="AK33" s="53">
        <v>0</v>
      </c>
      <c r="AL33" s="61">
        <v>0.28000000000000003</v>
      </c>
      <c r="AM33" s="61">
        <v>0.30170000000000002</v>
      </c>
      <c r="AN33" s="61">
        <v>0.30170000000000002</v>
      </c>
      <c r="AO33" s="65">
        <v>2.1700000000000001E-2</v>
      </c>
      <c r="AP33" s="66"/>
      <c r="AQ33" s="53">
        <v>79.28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1720</v>
      </c>
      <c r="C34" s="29">
        <v>45302.020115740743</v>
      </c>
      <c r="D34" s="30" t="s">
        <v>171</v>
      </c>
      <c r="E34" s="31" t="s">
        <v>172</v>
      </c>
      <c r="F34" s="31" t="s">
        <v>51</v>
      </c>
      <c r="G34" s="31" t="s">
        <v>52</v>
      </c>
      <c r="H34" s="31" t="s">
        <v>109</v>
      </c>
      <c r="I34" s="31" t="s">
        <v>54</v>
      </c>
      <c r="J34" s="31" t="s">
        <v>55</v>
      </c>
      <c r="K34" s="31" t="s">
        <v>56</v>
      </c>
      <c r="L34" s="59" t="s">
        <v>57</v>
      </c>
      <c r="M34" s="35" t="s">
        <v>57</v>
      </c>
      <c r="N34" s="60"/>
      <c r="O34" s="37" t="s">
        <v>57</v>
      </c>
      <c r="P34" s="38">
        <v>0.32810132575757578</v>
      </c>
      <c r="Q34" s="38">
        <v>1</v>
      </c>
      <c r="R34" s="38">
        <v>1</v>
      </c>
      <c r="S34" s="39">
        <v>0</v>
      </c>
      <c r="T34" s="61">
        <v>-3.4000000000000002E-3</v>
      </c>
      <c r="U34" s="53">
        <v>42240</v>
      </c>
      <c r="V34" s="53">
        <v>13859</v>
      </c>
      <c r="W34" s="62">
        <v>28381</v>
      </c>
      <c r="X34" s="43"/>
      <c r="Y34" s="53">
        <v>0</v>
      </c>
      <c r="Z34" s="53">
        <v>0</v>
      </c>
      <c r="AA34" s="53">
        <v>0</v>
      </c>
      <c r="AB34" s="53">
        <v>13859</v>
      </c>
      <c r="AC34" s="31">
        <v>0</v>
      </c>
      <c r="AD34" s="53">
        <v>0</v>
      </c>
      <c r="AE34" s="63">
        <v>0</v>
      </c>
      <c r="AF34" s="64">
        <v>13859</v>
      </c>
      <c r="AG34" s="63" t="s">
        <v>59</v>
      </c>
      <c r="AH34" s="63" t="s">
        <v>59</v>
      </c>
      <c r="AI34" s="63" t="s">
        <v>59</v>
      </c>
      <c r="AJ34" s="63" t="s">
        <v>59</v>
      </c>
      <c r="AK34" s="53">
        <v>0</v>
      </c>
      <c r="AL34" s="61">
        <v>7.0000000000000007E-2</v>
      </c>
      <c r="AM34" s="61">
        <v>6.6600000000000006E-2</v>
      </c>
      <c r="AN34" s="61">
        <v>0</v>
      </c>
      <c r="AO34" s="65">
        <v>-7.0000000000000007E-2</v>
      </c>
      <c r="AP34" s="66"/>
      <c r="AQ34" s="53">
        <v>43.93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1720</v>
      </c>
      <c r="C35" s="29">
        <v>45302.020115740743</v>
      </c>
      <c r="D35" s="30" t="s">
        <v>173</v>
      </c>
      <c r="E35" s="31" t="s">
        <v>174</v>
      </c>
      <c r="F35" s="31" t="s">
        <v>69</v>
      </c>
      <c r="G35" s="31" t="s">
        <v>52</v>
      </c>
      <c r="H35" s="31" t="s">
        <v>53</v>
      </c>
      <c r="I35" s="31" t="s">
        <v>54</v>
      </c>
      <c r="J35" s="31" t="s">
        <v>95</v>
      </c>
      <c r="K35" s="31" t="s">
        <v>70</v>
      </c>
      <c r="L35" s="59">
        <v>45147</v>
      </c>
      <c r="M35" s="35">
        <v>0</v>
      </c>
      <c r="N35" s="60"/>
      <c r="O35" s="37" t="s">
        <v>57</v>
      </c>
      <c r="P35" s="38">
        <v>0.14154411764705882</v>
      </c>
      <c r="Q35" s="38">
        <v>0.72640692640692639</v>
      </c>
      <c r="R35" s="38">
        <v>0.72640692640692639</v>
      </c>
      <c r="S35" s="39">
        <v>0</v>
      </c>
      <c r="T35" s="61">
        <v>-2.8999999999999998E-3</v>
      </c>
      <c r="U35" s="53">
        <v>97920</v>
      </c>
      <c r="V35" s="53">
        <v>13860</v>
      </c>
      <c r="W35" s="62">
        <v>84060</v>
      </c>
      <c r="X35" s="43"/>
      <c r="Y35" s="53">
        <v>0</v>
      </c>
      <c r="Z35" s="53">
        <v>0</v>
      </c>
      <c r="AA35" s="53">
        <v>0</v>
      </c>
      <c r="AB35" s="53">
        <v>10068</v>
      </c>
      <c r="AC35" s="31">
        <v>4550.3999999999996</v>
      </c>
      <c r="AD35" s="53">
        <v>3792</v>
      </c>
      <c r="AE35" s="63">
        <v>0</v>
      </c>
      <c r="AF35" s="64">
        <v>10068</v>
      </c>
      <c r="AG35" s="63">
        <v>0</v>
      </c>
      <c r="AH35" s="63">
        <v>0</v>
      </c>
      <c r="AI35" s="63">
        <v>0</v>
      </c>
      <c r="AJ35" s="63">
        <v>0</v>
      </c>
      <c r="AK35" s="53">
        <v>0</v>
      </c>
      <c r="AL35" s="61">
        <v>0.18</v>
      </c>
      <c r="AM35" s="61">
        <v>0.17710000000000001</v>
      </c>
      <c r="AN35" s="61">
        <v>0</v>
      </c>
      <c r="AO35" s="65">
        <v>-0.18</v>
      </c>
      <c r="AP35" s="66"/>
      <c r="AQ35" s="53">
        <v>48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1720</v>
      </c>
      <c r="C36" s="29">
        <v>45302.020115740743</v>
      </c>
      <c r="D36" s="30" t="s">
        <v>175</v>
      </c>
      <c r="E36" s="31" t="s">
        <v>176</v>
      </c>
      <c r="F36" s="31" t="s">
        <v>51</v>
      </c>
      <c r="G36" s="31" t="s">
        <v>52</v>
      </c>
      <c r="H36" s="31" t="s">
        <v>109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 t="s">
        <v>57</v>
      </c>
      <c r="P36" s="38" t="s">
        <v>57</v>
      </c>
      <c r="Q36" s="38">
        <v>0</v>
      </c>
      <c r="R36" s="38">
        <v>0</v>
      </c>
      <c r="S36" s="39">
        <v>0</v>
      </c>
      <c r="T36" s="61">
        <v>0.24510000000000001</v>
      </c>
      <c r="U36" s="53">
        <v>0</v>
      </c>
      <c r="V36" s="53">
        <v>16650</v>
      </c>
      <c r="W36" s="62">
        <v>-16650</v>
      </c>
      <c r="X36" s="43"/>
      <c r="Y36" s="53">
        <v>0</v>
      </c>
      <c r="Z36" s="53">
        <v>0</v>
      </c>
      <c r="AA36" s="53" t="s">
        <v>177</v>
      </c>
      <c r="AB36" s="53">
        <v>0</v>
      </c>
      <c r="AC36" s="31">
        <v>104.31</v>
      </c>
      <c r="AD36" s="53">
        <v>16650</v>
      </c>
      <c r="AE36" s="63">
        <v>0</v>
      </c>
      <c r="AF36" s="64">
        <v>0</v>
      </c>
      <c r="AG36" s="63" t="s">
        <v>59</v>
      </c>
      <c r="AH36" s="63" t="s">
        <v>59</v>
      </c>
      <c r="AI36" s="63" t="s">
        <v>59</v>
      </c>
      <c r="AJ36" s="63" t="s">
        <v>59</v>
      </c>
      <c r="AK36" s="53">
        <v>0</v>
      </c>
      <c r="AL36" s="61">
        <v>0</v>
      </c>
      <c r="AM36" s="61">
        <v>0.24510000000000001</v>
      </c>
      <c r="AN36" s="61">
        <v>0.24510000000000001</v>
      </c>
      <c r="AO36" s="65">
        <v>0.24510000000000001</v>
      </c>
      <c r="AP36" s="66"/>
      <c r="AQ36" s="53">
        <v>36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1720</v>
      </c>
      <c r="C37" s="29">
        <v>45302.020115740743</v>
      </c>
      <c r="D37" s="30" t="s">
        <v>178</v>
      </c>
      <c r="E37" s="31" t="s">
        <v>179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55</v>
      </c>
      <c r="K37" s="31" t="s">
        <v>56</v>
      </c>
      <c r="L37" s="59">
        <v>45147</v>
      </c>
      <c r="M37" s="35">
        <v>0</v>
      </c>
      <c r="N37" s="60"/>
      <c r="O37" s="37" t="s">
        <v>57</v>
      </c>
      <c r="P37" s="38">
        <v>0.28564189189189187</v>
      </c>
      <c r="Q37" s="38">
        <v>0.862695554002473</v>
      </c>
      <c r="R37" s="38">
        <v>0.862695554002473</v>
      </c>
      <c r="S37" s="39">
        <v>0</v>
      </c>
      <c r="T37" s="61">
        <v>-2.0000000000000001E-4</v>
      </c>
      <c r="U37" s="53">
        <v>65120</v>
      </c>
      <c r="V37" s="53">
        <v>18601</v>
      </c>
      <c r="W37" s="62">
        <v>46519</v>
      </c>
      <c r="X37" s="43"/>
      <c r="Y37" s="53">
        <v>0</v>
      </c>
      <c r="Z37" s="53">
        <v>0</v>
      </c>
      <c r="AA37" s="53">
        <v>0</v>
      </c>
      <c r="AB37" s="53">
        <v>16047</v>
      </c>
      <c r="AC37" s="31">
        <v>3064.49</v>
      </c>
      <c r="AD37" s="53">
        <v>2554</v>
      </c>
      <c r="AE37" s="63">
        <v>0</v>
      </c>
      <c r="AF37" s="64">
        <v>16047</v>
      </c>
      <c r="AG37" s="63" t="s">
        <v>59</v>
      </c>
      <c r="AH37" s="63" t="s">
        <v>59</v>
      </c>
      <c r="AI37" s="63" t="s">
        <v>59</v>
      </c>
      <c r="AJ37" s="63" t="s">
        <v>59</v>
      </c>
      <c r="AK37" s="53">
        <v>0</v>
      </c>
      <c r="AL37" s="61">
        <v>7.0000000000000007E-2</v>
      </c>
      <c r="AM37" s="61">
        <v>6.9800000000000001E-2</v>
      </c>
      <c r="AN37" s="61">
        <v>0</v>
      </c>
      <c r="AO37" s="65">
        <v>-7.0000000000000007E-2</v>
      </c>
      <c r="AP37" s="66"/>
      <c r="AQ37" s="53">
        <v>34.51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1720</v>
      </c>
      <c r="C38" s="29">
        <v>45302.020115740743</v>
      </c>
      <c r="D38" s="30" t="s">
        <v>180</v>
      </c>
      <c r="E38" s="31" t="s">
        <v>181</v>
      </c>
      <c r="F38" s="31" t="s">
        <v>51</v>
      </c>
      <c r="G38" s="31" t="s">
        <v>52</v>
      </c>
      <c r="H38" s="31" t="s">
        <v>53</v>
      </c>
      <c r="I38" s="31" t="s">
        <v>54</v>
      </c>
      <c r="J38" s="31" t="s">
        <v>55</v>
      </c>
      <c r="K38" s="31" t="s">
        <v>56</v>
      </c>
      <c r="L38" s="59" t="s">
        <v>57</v>
      </c>
      <c r="M38" s="35" t="s">
        <v>57</v>
      </c>
      <c r="N38" s="60"/>
      <c r="O38" s="37" t="s">
        <v>57</v>
      </c>
      <c r="P38" s="38" t="s">
        <v>57</v>
      </c>
      <c r="Q38" s="38">
        <v>0</v>
      </c>
      <c r="R38" s="38">
        <v>0</v>
      </c>
      <c r="S38" s="39">
        <v>0</v>
      </c>
      <c r="T38" s="61">
        <v>-0.18100000000000002</v>
      </c>
      <c r="U38" s="53">
        <v>0</v>
      </c>
      <c r="V38" s="53">
        <v>19607</v>
      </c>
      <c r="W38" s="62">
        <v>-19607</v>
      </c>
      <c r="X38" s="43"/>
      <c r="Y38" s="53">
        <v>1007</v>
      </c>
      <c r="Z38" s="53">
        <v>1007.24</v>
      </c>
      <c r="AA38" s="53" t="s">
        <v>177</v>
      </c>
      <c r="AB38" s="53">
        <v>0</v>
      </c>
      <c r="AC38" s="31">
        <v>91</v>
      </c>
      <c r="AD38" s="53">
        <v>19607</v>
      </c>
      <c r="AE38" s="63">
        <v>0</v>
      </c>
      <c r="AF38" s="64">
        <v>0</v>
      </c>
      <c r="AG38" s="63" t="s">
        <v>59</v>
      </c>
      <c r="AH38" s="63" t="s">
        <v>59</v>
      </c>
      <c r="AI38" s="63" t="s">
        <v>59</v>
      </c>
      <c r="AJ38" s="63" t="s">
        <v>59</v>
      </c>
      <c r="AK38" s="53">
        <v>0</v>
      </c>
      <c r="AL38" s="61">
        <v>0</v>
      </c>
      <c r="AM38" s="61">
        <v>-0.18100000000000002</v>
      </c>
      <c r="AN38" s="61">
        <v>-0.21280000000000002</v>
      </c>
      <c r="AO38" s="65">
        <v>-0.21280000000000002</v>
      </c>
      <c r="AP38" s="66"/>
      <c r="AQ38" s="53">
        <v>38.520000000000003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1720</v>
      </c>
      <c r="C39" s="29">
        <v>45302.020115740743</v>
      </c>
      <c r="D39" s="30" t="s">
        <v>182</v>
      </c>
      <c r="E39" s="31" t="s">
        <v>183</v>
      </c>
      <c r="F39" s="31" t="s">
        <v>69</v>
      </c>
      <c r="G39" s="31" t="s">
        <v>52</v>
      </c>
      <c r="H39" s="31" t="s">
        <v>53</v>
      </c>
      <c r="I39" s="31" t="s">
        <v>54</v>
      </c>
      <c r="J39" s="31" t="s">
        <v>95</v>
      </c>
      <c r="K39" s="31" t="s">
        <v>70</v>
      </c>
      <c r="L39" s="59">
        <v>45161</v>
      </c>
      <c r="M39" s="35">
        <v>0</v>
      </c>
      <c r="N39" s="60"/>
      <c r="O39" s="37" t="s">
        <v>57</v>
      </c>
      <c r="P39" s="38">
        <v>0.22933551198257079</v>
      </c>
      <c r="Q39" s="38">
        <v>0.89027692015389726</v>
      </c>
      <c r="R39" s="38">
        <v>0.89027692015389726</v>
      </c>
      <c r="S39" s="39">
        <v>0</v>
      </c>
      <c r="T39" s="61">
        <v>-8.199999999999999E-3</v>
      </c>
      <c r="U39" s="53">
        <v>91800</v>
      </c>
      <c r="V39" s="53">
        <v>21053</v>
      </c>
      <c r="W39" s="62">
        <v>70747</v>
      </c>
      <c r="X39" s="43"/>
      <c r="Y39" s="53">
        <v>0</v>
      </c>
      <c r="Z39" s="53">
        <v>0</v>
      </c>
      <c r="AA39" s="53">
        <v>0</v>
      </c>
      <c r="AB39" s="53">
        <v>18743</v>
      </c>
      <c r="AC39" s="31">
        <v>2773.01</v>
      </c>
      <c r="AD39" s="53">
        <v>2311</v>
      </c>
      <c r="AE39" s="63">
        <v>0</v>
      </c>
      <c r="AF39" s="64">
        <v>18743</v>
      </c>
      <c r="AG39" s="63">
        <v>0</v>
      </c>
      <c r="AH39" s="63">
        <v>0</v>
      </c>
      <c r="AI39" s="63">
        <v>0</v>
      </c>
      <c r="AJ39" s="63">
        <v>0</v>
      </c>
      <c r="AK39" s="53">
        <v>0</v>
      </c>
      <c r="AL39" s="61">
        <v>0.2</v>
      </c>
      <c r="AM39" s="61">
        <v>0.1918</v>
      </c>
      <c r="AN39" s="61">
        <v>0</v>
      </c>
      <c r="AO39" s="65">
        <v>-0.2</v>
      </c>
      <c r="AP39" s="66"/>
      <c r="AQ39" s="53">
        <v>44.46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1720</v>
      </c>
      <c r="C40" s="29">
        <v>45302.020115740743</v>
      </c>
      <c r="D40" s="30" t="s">
        <v>184</v>
      </c>
      <c r="E40" s="31" t="s">
        <v>185</v>
      </c>
      <c r="F40" s="31" t="s">
        <v>69</v>
      </c>
      <c r="G40" s="31" t="s">
        <v>52</v>
      </c>
      <c r="H40" s="31" t="s">
        <v>53</v>
      </c>
      <c r="I40" s="31" t="s">
        <v>54</v>
      </c>
      <c r="J40" s="31" t="s">
        <v>95</v>
      </c>
      <c r="K40" s="31" t="s">
        <v>70</v>
      </c>
      <c r="L40" s="59">
        <v>45147</v>
      </c>
      <c r="M40" s="35">
        <v>0</v>
      </c>
      <c r="N40" s="60"/>
      <c r="O40" s="37" t="s">
        <v>57</v>
      </c>
      <c r="P40" s="38">
        <v>0.26470588235294118</v>
      </c>
      <c r="Q40" s="38">
        <v>0.93148148148148147</v>
      </c>
      <c r="R40" s="38">
        <v>0.93148148148148147</v>
      </c>
      <c r="S40" s="39">
        <v>0</v>
      </c>
      <c r="T40" s="61">
        <v>8.9999999999999998E-4</v>
      </c>
      <c r="U40" s="53">
        <v>93840</v>
      </c>
      <c r="V40" s="53">
        <v>24840</v>
      </c>
      <c r="W40" s="62">
        <v>69000</v>
      </c>
      <c r="X40" s="43"/>
      <c r="Y40" s="53">
        <v>0</v>
      </c>
      <c r="Z40" s="53">
        <v>0</v>
      </c>
      <c r="AA40" s="53">
        <v>0</v>
      </c>
      <c r="AB40" s="53">
        <v>23138</v>
      </c>
      <c r="AC40" s="31">
        <v>2042.4</v>
      </c>
      <c r="AD40" s="53">
        <v>1702</v>
      </c>
      <c r="AE40" s="63">
        <v>0</v>
      </c>
      <c r="AF40" s="64">
        <v>23138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0.26</v>
      </c>
      <c r="AM40" s="61">
        <v>0.26090000000000002</v>
      </c>
      <c r="AN40" s="61">
        <v>0</v>
      </c>
      <c r="AO40" s="65">
        <v>-0.26</v>
      </c>
      <c r="AP40" s="66"/>
      <c r="AQ40" s="53">
        <v>46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1720</v>
      </c>
      <c r="C41" s="29">
        <v>45302.020115740743</v>
      </c>
      <c r="D41" s="30" t="s">
        <v>186</v>
      </c>
      <c r="E41" s="31" t="s">
        <v>187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55</v>
      </c>
      <c r="K41" s="31" t="s">
        <v>70</v>
      </c>
      <c r="L41" s="59">
        <v>45147</v>
      </c>
      <c r="M41" s="35">
        <v>1</v>
      </c>
      <c r="N41" s="60"/>
      <c r="O41" s="37" t="s">
        <v>57</v>
      </c>
      <c r="P41" s="38" t="s">
        <v>57</v>
      </c>
      <c r="Q41" s="38">
        <v>0.76657475122886942</v>
      </c>
      <c r="R41" s="38">
        <v>1.3321077941578574E-5</v>
      </c>
      <c r="S41" s="39">
        <v>23018.400000000001</v>
      </c>
      <c r="T41" s="61">
        <v>4.7999999999999996E-3</v>
      </c>
      <c r="U41" s="53">
        <v>0</v>
      </c>
      <c r="V41" s="53">
        <v>25023</v>
      </c>
      <c r="W41" s="62">
        <v>-25023</v>
      </c>
      <c r="X41" s="43"/>
      <c r="Y41" s="53">
        <v>0</v>
      </c>
      <c r="Z41" s="53">
        <v>0</v>
      </c>
      <c r="AA41" s="53" t="s">
        <v>188</v>
      </c>
      <c r="AB41" s="53">
        <v>19182</v>
      </c>
      <c r="AC41" s="31">
        <v>30027.7</v>
      </c>
      <c r="AD41" s="53">
        <v>5841</v>
      </c>
      <c r="AE41" s="63">
        <v>23018</v>
      </c>
      <c r="AF41" s="64">
        <v>0.33333333333212067</v>
      </c>
      <c r="AG41" s="63">
        <v>0</v>
      </c>
      <c r="AH41" s="63">
        <v>0</v>
      </c>
      <c r="AI41" s="63">
        <v>0</v>
      </c>
      <c r="AJ41" s="63">
        <v>23018.400000000001</v>
      </c>
      <c r="AK41" s="53">
        <v>23018.400000000001</v>
      </c>
      <c r="AL41" s="61">
        <v>0.18</v>
      </c>
      <c r="AM41" s="61">
        <v>0.18480000000000002</v>
      </c>
      <c r="AN41" s="61">
        <v>0</v>
      </c>
      <c r="AO41" s="65">
        <v>-0.18</v>
      </c>
      <c r="AP41" s="66"/>
      <c r="AQ41" s="53">
        <v>46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1720</v>
      </c>
      <c r="C42" s="29">
        <v>45302.020115740743</v>
      </c>
      <c r="D42" s="30" t="s">
        <v>189</v>
      </c>
      <c r="E42" s="31" t="s">
        <v>190</v>
      </c>
      <c r="F42" s="31" t="s">
        <v>69</v>
      </c>
      <c r="G42" s="31" t="s">
        <v>52</v>
      </c>
      <c r="H42" s="31" t="s">
        <v>109</v>
      </c>
      <c r="I42" s="31" t="s">
        <v>54</v>
      </c>
      <c r="J42" s="31" t="s">
        <v>55</v>
      </c>
      <c r="K42" s="31" t="s">
        <v>56</v>
      </c>
      <c r="L42" s="59" t="s">
        <v>57</v>
      </c>
      <c r="M42" s="35" t="s">
        <v>57</v>
      </c>
      <c r="N42" s="60"/>
      <c r="O42" s="37" t="s">
        <v>57</v>
      </c>
      <c r="P42" s="38">
        <v>0.66302339901477836</v>
      </c>
      <c r="Q42" s="38">
        <v>1.0008126306013467</v>
      </c>
      <c r="R42" s="38">
        <v>1.0008126306013467</v>
      </c>
      <c r="S42" s="39">
        <v>0</v>
      </c>
      <c r="T42" s="61">
        <v>5.6000000000000008E-3</v>
      </c>
      <c r="U42" s="53">
        <v>38976</v>
      </c>
      <c r="V42" s="53">
        <v>25842</v>
      </c>
      <c r="W42" s="62">
        <v>13134</v>
      </c>
      <c r="X42" s="43"/>
      <c r="Y42" s="53">
        <v>0</v>
      </c>
      <c r="Z42" s="53">
        <v>0</v>
      </c>
      <c r="AA42" s="53">
        <v>0</v>
      </c>
      <c r="AB42" s="53">
        <v>25863</v>
      </c>
      <c r="AC42" s="31">
        <v>0</v>
      </c>
      <c r="AD42" s="53">
        <v>0</v>
      </c>
      <c r="AE42" s="63">
        <v>0</v>
      </c>
      <c r="AF42" s="64">
        <v>25863</v>
      </c>
      <c r="AG42" s="63" t="s">
        <v>59</v>
      </c>
      <c r="AH42" s="63" t="s">
        <v>59</v>
      </c>
      <c r="AI42" s="63" t="s">
        <v>59</v>
      </c>
      <c r="AJ42" s="63" t="s">
        <v>59</v>
      </c>
      <c r="AK42" s="53">
        <v>0</v>
      </c>
      <c r="AL42" s="61">
        <v>7.0000000000000007E-2</v>
      </c>
      <c r="AM42" s="61">
        <v>7.5600000000000001E-2</v>
      </c>
      <c r="AN42" s="61">
        <v>0</v>
      </c>
      <c r="AO42" s="65">
        <v>-7.0000000000000007E-2</v>
      </c>
      <c r="AP42" s="66"/>
      <c r="AQ42" s="53">
        <v>20.3</v>
      </c>
      <c r="AR42" s="50"/>
      <c r="AS42" s="52"/>
      <c r="AT42" s="52"/>
      <c r="AU42" s="52"/>
      <c r="AV42" s="52"/>
      <c r="AW42" s="53">
        <v>21</v>
      </c>
      <c r="AX42" s="55"/>
    </row>
    <row r="43" spans="2:50">
      <c r="B43" s="28">
        <v>1720</v>
      </c>
      <c r="C43" s="29">
        <v>45302.020115740743</v>
      </c>
      <c r="D43" s="30" t="s">
        <v>191</v>
      </c>
      <c r="E43" s="31" t="s">
        <v>192</v>
      </c>
      <c r="F43" s="31" t="s">
        <v>69</v>
      </c>
      <c r="G43" s="31" t="s">
        <v>52</v>
      </c>
      <c r="H43" s="31" t="s">
        <v>53</v>
      </c>
      <c r="I43" s="31" t="s">
        <v>54</v>
      </c>
      <c r="J43" s="31" t="s">
        <v>95</v>
      </c>
      <c r="K43" s="31" t="s">
        <v>70</v>
      </c>
      <c r="L43" s="59">
        <v>45147</v>
      </c>
      <c r="M43" s="35">
        <v>0</v>
      </c>
      <c r="N43" s="60"/>
      <c r="O43" s="37" t="s">
        <v>57</v>
      </c>
      <c r="P43" s="38">
        <v>0.27972080136402389</v>
      </c>
      <c r="Q43" s="38">
        <v>0.99363785287058559</v>
      </c>
      <c r="R43" s="38">
        <v>0.99363785287058559</v>
      </c>
      <c r="S43" s="39">
        <v>0</v>
      </c>
      <c r="T43" s="61">
        <v>4.7999999999999996E-3</v>
      </c>
      <c r="U43" s="53">
        <v>93840</v>
      </c>
      <c r="V43" s="53">
        <v>26249</v>
      </c>
      <c r="W43" s="62">
        <v>67591</v>
      </c>
      <c r="X43" s="43"/>
      <c r="Y43" s="53">
        <v>0</v>
      </c>
      <c r="Z43" s="53">
        <v>0</v>
      </c>
      <c r="AA43" s="53">
        <v>0</v>
      </c>
      <c r="AB43" s="53">
        <v>26082</v>
      </c>
      <c r="AC43" s="31">
        <v>200.38</v>
      </c>
      <c r="AD43" s="53">
        <v>167</v>
      </c>
      <c r="AE43" s="63">
        <v>0</v>
      </c>
      <c r="AF43" s="64">
        <v>26082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0.18</v>
      </c>
      <c r="AM43" s="61">
        <v>0.18480000000000002</v>
      </c>
      <c r="AN43" s="61">
        <v>0</v>
      </c>
      <c r="AO43" s="65">
        <v>-0.18</v>
      </c>
      <c r="AP43" s="66"/>
      <c r="AQ43" s="53">
        <v>46</v>
      </c>
      <c r="AR43" s="50"/>
      <c r="AS43" s="52"/>
      <c r="AT43" s="52"/>
      <c r="AU43" s="52"/>
      <c r="AV43" s="52"/>
      <c r="AW43" s="53">
        <v>0</v>
      </c>
      <c r="AX43" s="55"/>
    </row>
    <row r="44" spans="2:50">
      <c r="B44" s="28">
        <v>1720</v>
      </c>
      <c r="C44" s="29">
        <v>45302.020115740743</v>
      </c>
      <c r="D44" s="30" t="s">
        <v>193</v>
      </c>
      <c r="E44" s="31" t="s">
        <v>194</v>
      </c>
      <c r="F44" s="31" t="s">
        <v>139</v>
      </c>
      <c r="G44" s="31" t="s">
        <v>52</v>
      </c>
      <c r="H44" s="31" t="s">
        <v>53</v>
      </c>
      <c r="I44" s="31" t="s">
        <v>54</v>
      </c>
      <c r="J44" s="31" t="s">
        <v>195</v>
      </c>
      <c r="K44" s="31" t="s">
        <v>56</v>
      </c>
      <c r="L44" s="59">
        <v>44643</v>
      </c>
      <c r="M44" s="35">
        <v>1</v>
      </c>
      <c r="N44" s="60"/>
      <c r="O44" s="37" t="s">
        <v>57</v>
      </c>
      <c r="P44" s="38">
        <v>0.68390738724282196</v>
      </c>
      <c r="Q44" s="38">
        <v>1.1970922193824109</v>
      </c>
      <c r="R44" s="38">
        <v>1.1970922193824109</v>
      </c>
      <c r="S44" s="39">
        <v>0</v>
      </c>
      <c r="T44" s="61">
        <v>0.16460000000000002</v>
      </c>
      <c r="U44" s="53">
        <v>34898</v>
      </c>
      <c r="V44" s="53">
        <v>23867</v>
      </c>
      <c r="W44" s="62">
        <v>11031</v>
      </c>
      <c r="X44" s="43"/>
      <c r="Y44" s="53">
        <v>23867</v>
      </c>
      <c r="Z44" s="53">
        <v>24342.3</v>
      </c>
      <c r="AA44" s="53">
        <v>0</v>
      </c>
      <c r="AB44" s="53">
        <v>28571</v>
      </c>
      <c r="AC44" s="31">
        <v>0.06</v>
      </c>
      <c r="AD44" s="53">
        <v>0</v>
      </c>
      <c r="AE44" s="63">
        <v>0</v>
      </c>
      <c r="AF44" s="64">
        <v>28571</v>
      </c>
      <c r="AG44" s="63" t="s">
        <v>59</v>
      </c>
      <c r="AH44" s="63" t="s">
        <v>59</v>
      </c>
      <c r="AI44" s="63" t="s">
        <v>59</v>
      </c>
      <c r="AJ44" s="63" t="s">
        <v>59</v>
      </c>
      <c r="AK44" s="53">
        <v>0</v>
      </c>
      <c r="AL44" s="61">
        <v>0</v>
      </c>
      <c r="AM44" s="61">
        <v>0.16460000000000002</v>
      </c>
      <c r="AN44" s="61">
        <v>0</v>
      </c>
      <c r="AO44" s="65">
        <v>0</v>
      </c>
      <c r="AP44" s="66"/>
      <c r="AQ44" s="53">
        <v>0</v>
      </c>
      <c r="AR44" s="50"/>
      <c r="AS44" s="52"/>
      <c r="AT44" s="52"/>
      <c r="AU44" s="52"/>
      <c r="AV44" s="52"/>
      <c r="AW44" s="53">
        <v>4704</v>
      </c>
      <c r="AX44" s="55"/>
    </row>
    <row r="45" spans="2:50">
      <c r="B45" s="28">
        <v>1720</v>
      </c>
      <c r="C45" s="29">
        <v>45302.020115740743</v>
      </c>
      <c r="D45" s="30" t="s">
        <v>196</v>
      </c>
      <c r="E45" s="31" t="s">
        <v>197</v>
      </c>
      <c r="F45" s="31" t="s">
        <v>51</v>
      </c>
      <c r="G45" s="31" t="s">
        <v>52</v>
      </c>
      <c r="H45" s="31" t="s">
        <v>109</v>
      </c>
      <c r="I45" s="31" t="s">
        <v>54</v>
      </c>
      <c r="J45" s="31" t="s">
        <v>55</v>
      </c>
      <c r="K45" s="31" t="s">
        <v>56</v>
      </c>
      <c r="L45" s="59">
        <v>45149</v>
      </c>
      <c r="M45" s="35">
        <v>0</v>
      </c>
      <c r="N45" s="60"/>
      <c r="O45" s="37" t="s">
        <v>57</v>
      </c>
      <c r="P45" s="38">
        <v>1.0131977356503423</v>
      </c>
      <c r="Q45" s="38">
        <v>0.94653240214390122</v>
      </c>
      <c r="R45" s="38">
        <v>0.94653240214390122</v>
      </c>
      <c r="S45" s="39">
        <v>0</v>
      </c>
      <c r="T45" s="61">
        <v>8.6400000000000005E-2</v>
      </c>
      <c r="U45" s="53">
        <v>30384</v>
      </c>
      <c r="V45" s="53">
        <v>30785</v>
      </c>
      <c r="W45" s="62">
        <v>-401</v>
      </c>
      <c r="X45" s="43"/>
      <c r="Y45" s="53">
        <v>0</v>
      </c>
      <c r="Z45" s="53">
        <v>0</v>
      </c>
      <c r="AA45" s="53" t="s">
        <v>198</v>
      </c>
      <c r="AB45" s="53">
        <v>29139</v>
      </c>
      <c r="AC45" s="31">
        <v>1974.96</v>
      </c>
      <c r="AD45" s="53">
        <v>1646</v>
      </c>
      <c r="AE45" s="63">
        <v>0</v>
      </c>
      <c r="AF45" s="64">
        <v>29139</v>
      </c>
      <c r="AG45" s="63" t="s">
        <v>59</v>
      </c>
      <c r="AH45" s="63" t="s">
        <v>59</v>
      </c>
      <c r="AI45" s="63" t="s">
        <v>59</v>
      </c>
      <c r="AJ45" s="63" t="s">
        <v>59</v>
      </c>
      <c r="AK45" s="53">
        <v>0</v>
      </c>
      <c r="AL45" s="61">
        <v>7.0000000000000007E-2</v>
      </c>
      <c r="AM45" s="61">
        <v>0.15640000000000001</v>
      </c>
      <c r="AN45" s="61">
        <v>0</v>
      </c>
      <c r="AO45" s="65">
        <v>-7.0000000000000007E-2</v>
      </c>
      <c r="AP45" s="66"/>
      <c r="AQ45" s="53">
        <v>42.2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1720</v>
      </c>
      <c r="C46" s="29">
        <v>45302.020115740743</v>
      </c>
      <c r="D46" s="30" t="s">
        <v>199</v>
      </c>
      <c r="E46" s="31" t="s">
        <v>200</v>
      </c>
      <c r="F46" s="31" t="s">
        <v>85</v>
      </c>
      <c r="G46" s="31" t="s">
        <v>122</v>
      </c>
      <c r="H46" s="31" t="s">
        <v>87</v>
      </c>
      <c r="I46" s="31" t="s">
        <v>54</v>
      </c>
      <c r="J46" s="31" t="s">
        <v>95</v>
      </c>
      <c r="K46" s="31" t="s">
        <v>70</v>
      </c>
      <c r="L46" s="59">
        <v>45211</v>
      </c>
      <c r="M46" s="35">
        <v>1</v>
      </c>
      <c r="N46" s="60"/>
      <c r="O46" s="37" t="s">
        <v>57</v>
      </c>
      <c r="P46" s="38">
        <v>0.41909526155556398</v>
      </c>
      <c r="Q46" s="38">
        <v>1.1316614420062696</v>
      </c>
      <c r="R46" s="38">
        <v>0.18861024033437823</v>
      </c>
      <c r="S46" s="39">
        <v>37544.22</v>
      </c>
      <c r="T46" s="61">
        <v>-9.2600000000000002E-2</v>
      </c>
      <c r="U46" s="53">
        <v>79161</v>
      </c>
      <c r="V46" s="53">
        <v>33176</v>
      </c>
      <c r="W46" s="62">
        <v>45985</v>
      </c>
      <c r="X46" s="43"/>
      <c r="Y46" s="53">
        <v>5110</v>
      </c>
      <c r="Z46" s="53">
        <v>5109.88</v>
      </c>
      <c r="AA46" s="53">
        <v>0</v>
      </c>
      <c r="AB46" s="53">
        <v>37544</v>
      </c>
      <c r="AC46" s="31">
        <v>33175.67</v>
      </c>
      <c r="AD46" s="53">
        <v>-4369</v>
      </c>
      <c r="AE46" s="63">
        <v>37544</v>
      </c>
      <c r="AF46" s="64">
        <v>6257.3333333333321</v>
      </c>
      <c r="AG46" s="63">
        <v>0</v>
      </c>
      <c r="AH46" s="63">
        <v>37544.22</v>
      </c>
      <c r="AI46" s="63">
        <v>0</v>
      </c>
      <c r="AJ46" s="63">
        <v>0</v>
      </c>
      <c r="AK46" s="53">
        <v>37544.22</v>
      </c>
      <c r="AL46" s="61">
        <v>0.22</v>
      </c>
      <c r="AM46" s="61">
        <v>0.12740000000000001</v>
      </c>
      <c r="AN46" s="61">
        <v>0</v>
      </c>
      <c r="AO46" s="65">
        <v>-0.22</v>
      </c>
      <c r="AP46" s="66"/>
      <c r="AQ46" s="53">
        <v>56</v>
      </c>
      <c r="AR46" s="58"/>
      <c r="AS46" s="52"/>
      <c r="AT46" s="52"/>
      <c r="AU46" s="52"/>
      <c r="AV46" s="52"/>
      <c r="AW46" s="53">
        <v>0</v>
      </c>
      <c r="AX46" s="55"/>
    </row>
    <row r="47" spans="2:50">
      <c r="B47" s="28">
        <v>1720</v>
      </c>
      <c r="C47" s="29">
        <v>45302.020115740743</v>
      </c>
      <c r="D47" s="30" t="s">
        <v>201</v>
      </c>
      <c r="E47" s="31" t="s">
        <v>202</v>
      </c>
      <c r="F47" s="31" t="s">
        <v>139</v>
      </c>
      <c r="G47" s="31" t="s">
        <v>52</v>
      </c>
      <c r="H47" s="31" t="s">
        <v>109</v>
      </c>
      <c r="I47" s="31" t="s">
        <v>54</v>
      </c>
      <c r="J47" s="31" t="s">
        <v>95</v>
      </c>
      <c r="K47" s="31" t="s">
        <v>56</v>
      </c>
      <c r="L47" s="59">
        <v>45134</v>
      </c>
      <c r="M47" s="35">
        <v>0</v>
      </c>
      <c r="N47" s="60"/>
      <c r="O47" s="37" t="s">
        <v>57</v>
      </c>
      <c r="P47" s="38" t="s">
        <v>57</v>
      </c>
      <c r="Q47" s="38">
        <v>0</v>
      </c>
      <c r="R47" s="38">
        <v>0</v>
      </c>
      <c r="S47" s="39">
        <v>0</v>
      </c>
      <c r="T47" s="61">
        <v>-0.17070000000000002</v>
      </c>
      <c r="U47" s="53">
        <v>0</v>
      </c>
      <c r="V47" s="53">
        <v>34614</v>
      </c>
      <c r="W47" s="62">
        <v>-34614</v>
      </c>
      <c r="X47" s="43"/>
      <c r="Y47" s="53">
        <v>0</v>
      </c>
      <c r="Z47" s="53">
        <v>0</v>
      </c>
      <c r="AA47" s="53" t="s">
        <v>203</v>
      </c>
      <c r="AB47" s="53">
        <v>0</v>
      </c>
      <c r="AC47" s="31">
        <v>41536.800000000003</v>
      </c>
      <c r="AD47" s="53">
        <v>34614</v>
      </c>
      <c r="AE47" s="63">
        <v>0</v>
      </c>
      <c r="AF47" s="64">
        <v>0</v>
      </c>
      <c r="AG47" s="63" t="s">
        <v>59</v>
      </c>
      <c r="AH47" s="63" t="s">
        <v>59</v>
      </c>
      <c r="AI47" s="63" t="s">
        <v>59</v>
      </c>
      <c r="AJ47" s="63" t="s">
        <v>59</v>
      </c>
      <c r="AK47" s="53">
        <v>0</v>
      </c>
      <c r="AL47" s="61">
        <v>0.1</v>
      </c>
      <c r="AM47" s="61">
        <v>-7.0699999999999999E-2</v>
      </c>
      <c r="AN47" s="61">
        <v>0</v>
      </c>
      <c r="AO47" s="65">
        <v>-0.1</v>
      </c>
      <c r="AP47" s="66"/>
      <c r="AQ47" s="53">
        <v>36</v>
      </c>
      <c r="AR47" s="50"/>
      <c r="AS47" s="52"/>
      <c r="AT47" s="52"/>
      <c r="AU47" s="52"/>
      <c r="AV47" s="52"/>
      <c r="AW47" s="53">
        <v>0</v>
      </c>
      <c r="AX47" s="55"/>
    </row>
    <row r="48" spans="2:50">
      <c r="B48" s="28">
        <v>1720</v>
      </c>
      <c r="C48" s="29">
        <v>45302.020115740743</v>
      </c>
      <c r="D48" s="30" t="s">
        <v>204</v>
      </c>
      <c r="E48" s="31" t="s">
        <v>205</v>
      </c>
      <c r="F48" s="31" t="s">
        <v>206</v>
      </c>
      <c r="G48" s="31" t="s">
        <v>52</v>
      </c>
      <c r="H48" s="31" t="s">
        <v>109</v>
      </c>
      <c r="I48" s="31" t="s">
        <v>54</v>
      </c>
      <c r="J48" s="31" t="s">
        <v>195</v>
      </c>
      <c r="K48" s="31" t="s">
        <v>56</v>
      </c>
      <c r="L48" s="59" t="s">
        <v>57</v>
      </c>
      <c r="M48" s="35" t="s">
        <v>57</v>
      </c>
      <c r="N48" s="60"/>
      <c r="O48" s="37" t="s">
        <v>57</v>
      </c>
      <c r="P48" s="38">
        <v>2.0593434343434343</v>
      </c>
      <c r="Q48" s="38">
        <v>1.0539546290619253</v>
      </c>
      <c r="R48" s="38">
        <v>1.0539546290619253</v>
      </c>
      <c r="S48" s="39">
        <v>0</v>
      </c>
      <c r="T48" s="61">
        <v>-6.3E-3</v>
      </c>
      <c r="U48" s="53">
        <v>18216</v>
      </c>
      <c r="V48" s="53">
        <v>37513</v>
      </c>
      <c r="W48" s="62">
        <v>-19297</v>
      </c>
      <c r="X48" s="43"/>
      <c r="Y48" s="53">
        <v>0</v>
      </c>
      <c r="Z48" s="53">
        <v>0</v>
      </c>
      <c r="AA48" s="53">
        <v>0</v>
      </c>
      <c r="AB48" s="53">
        <v>39537</v>
      </c>
      <c r="AC48" s="31">
        <v>0</v>
      </c>
      <c r="AD48" s="53">
        <v>0</v>
      </c>
      <c r="AE48" s="63">
        <v>0</v>
      </c>
      <c r="AF48" s="64">
        <v>39537</v>
      </c>
      <c r="AG48" s="63" t="s">
        <v>59</v>
      </c>
      <c r="AH48" s="63" t="s">
        <v>59</v>
      </c>
      <c r="AI48" s="63" t="s">
        <v>59</v>
      </c>
      <c r="AJ48" s="63" t="s">
        <v>59</v>
      </c>
      <c r="AK48" s="53">
        <v>0</v>
      </c>
      <c r="AL48" s="61">
        <v>0.3</v>
      </c>
      <c r="AM48" s="61">
        <v>0.29370000000000002</v>
      </c>
      <c r="AN48" s="61">
        <v>0</v>
      </c>
      <c r="AO48" s="65">
        <v>-0.3</v>
      </c>
      <c r="AP48" s="66"/>
      <c r="AQ48" s="53">
        <v>46</v>
      </c>
      <c r="AR48" s="50"/>
      <c r="AS48" s="52"/>
      <c r="AT48" s="52"/>
      <c r="AU48" s="52"/>
      <c r="AV48" s="52"/>
      <c r="AW48" s="53">
        <v>2024</v>
      </c>
      <c r="AX48" s="55"/>
    </row>
    <row r="49" spans="2:50">
      <c r="B49" s="28">
        <v>1720</v>
      </c>
      <c r="C49" s="29">
        <v>45302.020115740743</v>
      </c>
      <c r="D49" s="30" t="s">
        <v>207</v>
      </c>
      <c r="E49" s="31" t="s">
        <v>208</v>
      </c>
      <c r="F49" s="31" t="s">
        <v>139</v>
      </c>
      <c r="G49" s="31" t="s">
        <v>52</v>
      </c>
      <c r="H49" s="31" t="s">
        <v>53</v>
      </c>
      <c r="I49" s="31" t="s">
        <v>54</v>
      </c>
      <c r="J49" s="31" t="s">
        <v>95</v>
      </c>
      <c r="K49" s="31" t="s">
        <v>56</v>
      </c>
      <c r="L49" s="59">
        <v>45049</v>
      </c>
      <c r="M49" s="35">
        <v>0</v>
      </c>
      <c r="N49" s="60"/>
      <c r="O49" s="37" t="s">
        <v>57</v>
      </c>
      <c r="P49" s="38">
        <v>1.0110054184226369</v>
      </c>
      <c r="Q49" s="38">
        <v>0.74022199990472104</v>
      </c>
      <c r="R49" s="38">
        <v>0.74022199990472104</v>
      </c>
      <c r="S49" s="39">
        <v>0</v>
      </c>
      <c r="T49" s="61">
        <v>-8.5000000000000006E-2</v>
      </c>
      <c r="U49" s="53">
        <v>41525</v>
      </c>
      <c r="V49" s="53">
        <v>41982</v>
      </c>
      <c r="W49" s="62">
        <v>-457</v>
      </c>
      <c r="X49" s="43"/>
      <c r="Y49" s="53">
        <v>0</v>
      </c>
      <c r="Z49" s="53">
        <v>0</v>
      </c>
      <c r="AA49" s="53">
        <v>0</v>
      </c>
      <c r="AB49" s="53">
        <v>31076</v>
      </c>
      <c r="AC49" s="31">
        <v>13087.42</v>
      </c>
      <c r="AD49" s="53">
        <v>10906</v>
      </c>
      <c r="AE49" s="63">
        <v>0</v>
      </c>
      <c r="AF49" s="64">
        <v>31076</v>
      </c>
      <c r="AG49" s="63" t="s">
        <v>59</v>
      </c>
      <c r="AH49" s="63" t="s">
        <v>59</v>
      </c>
      <c r="AI49" s="63" t="s">
        <v>59</v>
      </c>
      <c r="AJ49" s="63" t="s">
        <v>59</v>
      </c>
      <c r="AK49" s="53">
        <v>0</v>
      </c>
      <c r="AL49" s="61">
        <v>0</v>
      </c>
      <c r="AM49" s="61">
        <v>-8.5000000000000006E-2</v>
      </c>
      <c r="AN49" s="61">
        <v>0</v>
      </c>
      <c r="AO49" s="65">
        <v>0</v>
      </c>
      <c r="AP49" s="66"/>
      <c r="AQ49" s="53">
        <v>39.090000000000003</v>
      </c>
      <c r="AR49" s="58"/>
      <c r="AS49" s="52"/>
      <c r="AT49" s="52"/>
      <c r="AU49" s="52"/>
      <c r="AV49" s="52"/>
      <c r="AW49" s="53">
        <v>0</v>
      </c>
      <c r="AX49" s="55"/>
    </row>
    <row r="50" spans="2:50">
      <c r="B50" s="28">
        <v>1720</v>
      </c>
      <c r="C50" s="29">
        <v>45302.020115740743</v>
      </c>
      <c r="D50" s="30" t="s">
        <v>209</v>
      </c>
      <c r="E50" s="31" t="s">
        <v>210</v>
      </c>
      <c r="F50" s="31" t="s">
        <v>51</v>
      </c>
      <c r="G50" s="31" t="s">
        <v>52</v>
      </c>
      <c r="H50" s="31" t="s">
        <v>109</v>
      </c>
      <c r="I50" s="31" t="s">
        <v>54</v>
      </c>
      <c r="J50" s="31" t="s">
        <v>55</v>
      </c>
      <c r="K50" s="31" t="s">
        <v>56</v>
      </c>
      <c r="L50" s="59" t="s">
        <v>57</v>
      </c>
      <c r="M50" s="35" t="s">
        <v>57</v>
      </c>
      <c r="N50" s="60"/>
      <c r="O50" s="37" t="s">
        <v>57</v>
      </c>
      <c r="P50" s="38" t="s">
        <v>57</v>
      </c>
      <c r="Q50" s="38">
        <v>0</v>
      </c>
      <c r="R50" s="38">
        <v>0</v>
      </c>
      <c r="S50" s="39">
        <v>0</v>
      </c>
      <c r="T50" s="61">
        <v>-2.1899999999999999E-2</v>
      </c>
      <c r="U50" s="53">
        <v>0</v>
      </c>
      <c r="V50" s="53">
        <v>45754</v>
      </c>
      <c r="W50" s="62">
        <v>-45754</v>
      </c>
      <c r="X50" s="43"/>
      <c r="Y50" s="53">
        <v>0</v>
      </c>
      <c r="Z50" s="53">
        <v>0</v>
      </c>
      <c r="AA50" s="53" t="s">
        <v>211</v>
      </c>
      <c r="AB50" s="53">
        <v>0</v>
      </c>
      <c r="AC50" s="31">
        <v>56</v>
      </c>
      <c r="AD50" s="53">
        <v>45754</v>
      </c>
      <c r="AE50" s="63">
        <v>0</v>
      </c>
      <c r="AF50" s="64">
        <v>0</v>
      </c>
      <c r="AG50" s="63" t="s">
        <v>59</v>
      </c>
      <c r="AH50" s="63" t="s">
        <v>59</v>
      </c>
      <c r="AI50" s="63" t="s">
        <v>59</v>
      </c>
      <c r="AJ50" s="63" t="s">
        <v>59</v>
      </c>
      <c r="AK50" s="53">
        <v>0</v>
      </c>
      <c r="AL50" s="61">
        <v>0.22</v>
      </c>
      <c r="AM50" s="61">
        <v>0.1981</v>
      </c>
      <c r="AN50" s="61">
        <v>0</v>
      </c>
      <c r="AO50" s="65">
        <v>-0.22</v>
      </c>
      <c r="AP50" s="66"/>
      <c r="AQ50" s="53">
        <v>61.88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1720</v>
      </c>
      <c r="C51" s="29">
        <v>45302.020115740743</v>
      </c>
      <c r="D51" s="30" t="s">
        <v>212</v>
      </c>
      <c r="E51" s="31" t="s">
        <v>213</v>
      </c>
      <c r="F51" s="31" t="s">
        <v>85</v>
      </c>
      <c r="G51" s="31" t="s">
        <v>86</v>
      </c>
      <c r="H51" s="31" t="s">
        <v>87</v>
      </c>
      <c r="I51" s="31" t="s">
        <v>54</v>
      </c>
      <c r="J51" s="31" t="s">
        <v>55</v>
      </c>
      <c r="K51" s="31" t="s">
        <v>56</v>
      </c>
      <c r="L51" s="59">
        <v>45291</v>
      </c>
      <c r="M51" s="35">
        <v>3</v>
      </c>
      <c r="N51" s="60"/>
      <c r="O51" s="37" t="s">
        <v>57</v>
      </c>
      <c r="P51" s="38">
        <v>0.83132039625457999</v>
      </c>
      <c r="Q51" s="38">
        <v>1</v>
      </c>
      <c r="R51" s="38">
        <v>0.88981390793339865</v>
      </c>
      <c r="S51" s="39">
        <v>691.2</v>
      </c>
      <c r="T51" s="61">
        <v>-3.3000000000000004E-3</v>
      </c>
      <c r="U51" s="53">
        <v>58952</v>
      </c>
      <c r="V51" s="53">
        <v>49008</v>
      </c>
      <c r="W51" s="62">
        <v>9944</v>
      </c>
      <c r="X51" s="43"/>
      <c r="Y51" s="53">
        <v>0</v>
      </c>
      <c r="Z51" s="53">
        <v>0</v>
      </c>
      <c r="AA51" s="53">
        <v>0</v>
      </c>
      <c r="AB51" s="53">
        <v>49008</v>
      </c>
      <c r="AC51" s="31">
        <v>59.18</v>
      </c>
      <c r="AD51" s="53">
        <v>0</v>
      </c>
      <c r="AE51" s="63">
        <v>6480</v>
      </c>
      <c r="AF51" s="64">
        <v>43608</v>
      </c>
      <c r="AG51" s="63" t="s">
        <v>59</v>
      </c>
      <c r="AH51" s="63" t="s">
        <v>59</v>
      </c>
      <c r="AI51" s="63" t="s">
        <v>59</v>
      </c>
      <c r="AJ51" s="63" t="s">
        <v>59</v>
      </c>
      <c r="AK51" s="53">
        <v>691.2</v>
      </c>
      <c r="AL51" s="61">
        <v>0.17</v>
      </c>
      <c r="AM51" s="61">
        <v>0.16670000000000001</v>
      </c>
      <c r="AN51" s="61">
        <v>0</v>
      </c>
      <c r="AO51" s="65">
        <v>-0.17</v>
      </c>
      <c r="AP51" s="66"/>
      <c r="AQ51" s="53">
        <v>48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1720</v>
      </c>
      <c r="C52" s="29">
        <v>45302.020115740743</v>
      </c>
      <c r="D52" s="30" t="s">
        <v>214</v>
      </c>
      <c r="E52" s="31" t="s">
        <v>215</v>
      </c>
      <c r="F52" s="31" t="s">
        <v>139</v>
      </c>
      <c r="G52" s="31" t="s">
        <v>52</v>
      </c>
      <c r="H52" s="31" t="s">
        <v>53</v>
      </c>
      <c r="I52" s="31" t="s">
        <v>54</v>
      </c>
      <c r="J52" s="31" t="s">
        <v>95</v>
      </c>
      <c r="K52" s="31" t="s">
        <v>70</v>
      </c>
      <c r="L52" s="59">
        <v>44880</v>
      </c>
      <c r="M52" s="35">
        <v>1</v>
      </c>
      <c r="N52" s="60"/>
      <c r="O52" s="37" t="s">
        <v>57</v>
      </c>
      <c r="P52" s="38">
        <v>0.85985677156373297</v>
      </c>
      <c r="Q52" s="38">
        <v>1.1071195581263862</v>
      </c>
      <c r="R52" s="38">
        <v>1.1629880108438799</v>
      </c>
      <c r="S52" s="39">
        <v>-3082.8</v>
      </c>
      <c r="T52" s="61">
        <v>3.9700000000000006E-2</v>
      </c>
      <c r="U52" s="53">
        <v>53481</v>
      </c>
      <c r="V52" s="53">
        <v>45986</v>
      </c>
      <c r="W52" s="62">
        <v>7495</v>
      </c>
      <c r="X52" s="43"/>
      <c r="Y52" s="53">
        <v>42804</v>
      </c>
      <c r="Z52" s="53">
        <v>42804</v>
      </c>
      <c r="AA52" s="53">
        <v>0</v>
      </c>
      <c r="AB52" s="53">
        <v>50912</v>
      </c>
      <c r="AC52" s="31">
        <v>0</v>
      </c>
      <c r="AD52" s="53">
        <v>0</v>
      </c>
      <c r="AE52" s="63">
        <v>-3083</v>
      </c>
      <c r="AF52" s="64">
        <v>53481.166666666664</v>
      </c>
      <c r="AG52" s="63">
        <v>0</v>
      </c>
      <c r="AH52" s="63">
        <v>0</v>
      </c>
      <c r="AI52" s="63">
        <v>0</v>
      </c>
      <c r="AJ52" s="63">
        <v>-3082.8</v>
      </c>
      <c r="AK52" s="53">
        <v>-3082.8</v>
      </c>
      <c r="AL52" s="61">
        <v>0.06</v>
      </c>
      <c r="AM52" s="61">
        <v>9.9700000000000011E-2</v>
      </c>
      <c r="AN52" s="61">
        <v>0</v>
      </c>
      <c r="AO52" s="65">
        <v>-0.06</v>
      </c>
      <c r="AP52" s="66"/>
      <c r="AQ52" s="53">
        <v>42</v>
      </c>
      <c r="AR52" s="58"/>
      <c r="AS52" s="52"/>
      <c r="AT52" s="52"/>
      <c r="AU52" s="52"/>
      <c r="AV52" s="52"/>
      <c r="AW52" s="53">
        <v>4926</v>
      </c>
      <c r="AX52" s="55"/>
    </row>
    <row r="53" spans="2:50">
      <c r="B53" s="28">
        <v>1720</v>
      </c>
      <c r="C53" s="29">
        <v>45302.020115740743</v>
      </c>
      <c r="D53" s="30" t="s">
        <v>216</v>
      </c>
      <c r="E53" s="31" t="s">
        <v>217</v>
      </c>
      <c r="F53" s="31" t="s">
        <v>69</v>
      </c>
      <c r="G53" s="31" t="s">
        <v>52</v>
      </c>
      <c r="H53" s="31" t="s">
        <v>53</v>
      </c>
      <c r="I53" s="31" t="s">
        <v>54</v>
      </c>
      <c r="J53" s="31" t="s">
        <v>55</v>
      </c>
      <c r="K53" s="31" t="s">
        <v>56</v>
      </c>
      <c r="L53" s="59" t="s">
        <v>57</v>
      </c>
      <c r="M53" s="35" t="s">
        <v>57</v>
      </c>
      <c r="N53" s="60"/>
      <c r="O53" s="37" t="s">
        <v>57</v>
      </c>
      <c r="P53" s="38">
        <v>0.94955970671677536</v>
      </c>
      <c r="Q53" s="38">
        <v>0.94957706037560141</v>
      </c>
      <c r="R53" s="38">
        <v>0.74651430493041537</v>
      </c>
      <c r="S53" s="39">
        <v>0</v>
      </c>
      <c r="T53" s="61">
        <v>-1E-4</v>
      </c>
      <c r="U53" s="53">
        <v>54282</v>
      </c>
      <c r="V53" s="53">
        <v>51544</v>
      </c>
      <c r="W53" s="62">
        <v>2738</v>
      </c>
      <c r="X53" s="43"/>
      <c r="Y53" s="53">
        <v>0</v>
      </c>
      <c r="Z53" s="53">
        <v>0</v>
      </c>
      <c r="AA53" s="53">
        <v>0</v>
      </c>
      <c r="AB53" s="53">
        <v>48945</v>
      </c>
      <c r="AC53" s="31">
        <v>98.06</v>
      </c>
      <c r="AD53" s="53">
        <v>2599</v>
      </c>
      <c r="AE53" s="63">
        <v>12560</v>
      </c>
      <c r="AF53" s="64">
        <v>38478.333333333328</v>
      </c>
      <c r="AG53" s="63" t="s">
        <v>59</v>
      </c>
      <c r="AH53" s="63" t="s">
        <v>59</v>
      </c>
      <c r="AI53" s="63" t="s">
        <v>59</v>
      </c>
      <c r="AJ53" s="63" t="s">
        <v>59</v>
      </c>
      <c r="AK53" s="53">
        <v>0</v>
      </c>
      <c r="AL53" s="61">
        <v>7.0000000000000007E-2</v>
      </c>
      <c r="AM53" s="61">
        <v>6.9900000000000004E-2</v>
      </c>
      <c r="AN53" s="61">
        <v>6.9900000000000004E-2</v>
      </c>
      <c r="AO53" s="65">
        <v>-1E-4</v>
      </c>
      <c r="AP53" s="66"/>
      <c r="AQ53" s="53">
        <v>35.479999999999997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1720</v>
      </c>
      <c r="C54" s="29">
        <v>45302.020115740743</v>
      </c>
      <c r="D54" s="30" t="s">
        <v>218</v>
      </c>
      <c r="E54" s="31" t="s">
        <v>219</v>
      </c>
      <c r="F54" s="31" t="s">
        <v>62</v>
      </c>
      <c r="G54" s="31" t="s">
        <v>220</v>
      </c>
      <c r="H54" s="31" t="s">
        <v>64</v>
      </c>
      <c r="I54" s="31" t="s">
        <v>54</v>
      </c>
      <c r="J54" s="31" t="s">
        <v>55</v>
      </c>
      <c r="K54" s="31" t="s">
        <v>56</v>
      </c>
      <c r="L54" s="59">
        <v>45116</v>
      </c>
      <c r="M54" s="35">
        <v>1</v>
      </c>
      <c r="N54" s="60"/>
      <c r="O54" s="37" t="s">
        <v>57</v>
      </c>
      <c r="P54" s="38">
        <v>0.40954061525792601</v>
      </c>
      <c r="Q54" s="38">
        <v>0.79088271622669692</v>
      </c>
      <c r="R54" s="38">
        <v>0.79088271622669692</v>
      </c>
      <c r="S54" s="39">
        <v>0</v>
      </c>
      <c r="T54" s="61">
        <v>-0.1636</v>
      </c>
      <c r="U54" s="53">
        <v>170010</v>
      </c>
      <c r="V54" s="53">
        <v>69626</v>
      </c>
      <c r="W54" s="62">
        <v>100384</v>
      </c>
      <c r="X54" s="43"/>
      <c r="Y54" s="53">
        <v>14560</v>
      </c>
      <c r="Z54" s="53">
        <v>14659.9</v>
      </c>
      <c r="AA54" s="53" t="s">
        <v>198</v>
      </c>
      <c r="AB54" s="53">
        <v>55066</v>
      </c>
      <c r="AC54" s="31">
        <v>0</v>
      </c>
      <c r="AD54" s="53">
        <v>0</v>
      </c>
      <c r="AE54" s="63">
        <v>0</v>
      </c>
      <c r="AF54" s="64">
        <v>55066</v>
      </c>
      <c r="AG54" s="63" t="s">
        <v>59</v>
      </c>
      <c r="AH54" s="63" t="s">
        <v>59</v>
      </c>
      <c r="AI54" s="63" t="s">
        <v>59</v>
      </c>
      <c r="AJ54" s="63" t="s">
        <v>59</v>
      </c>
      <c r="AK54" s="53">
        <v>0</v>
      </c>
      <c r="AL54" s="61">
        <v>0.2</v>
      </c>
      <c r="AM54" s="61">
        <v>3.6400000000000002E-2</v>
      </c>
      <c r="AN54" s="61">
        <v>0</v>
      </c>
      <c r="AO54" s="65">
        <v>-0.2</v>
      </c>
      <c r="AP54" s="66"/>
      <c r="AQ54" s="53">
        <v>77.05</v>
      </c>
      <c r="AR54" s="50"/>
      <c r="AS54" s="52"/>
      <c r="AT54" s="52"/>
      <c r="AU54" s="52"/>
      <c r="AV54" s="52"/>
      <c r="AW54" s="53">
        <v>-14560</v>
      </c>
      <c r="AX54" s="55"/>
    </row>
    <row r="55" spans="2:50">
      <c r="B55" s="28">
        <v>1720</v>
      </c>
      <c r="C55" s="29">
        <v>45302.020115740743</v>
      </c>
      <c r="D55" s="30" t="s">
        <v>221</v>
      </c>
      <c r="E55" s="31" t="s">
        <v>222</v>
      </c>
      <c r="F55" s="31" t="s">
        <v>69</v>
      </c>
      <c r="G55" s="31" t="s">
        <v>52</v>
      </c>
      <c r="H55" s="31" t="s">
        <v>109</v>
      </c>
      <c r="I55" s="31" t="s">
        <v>54</v>
      </c>
      <c r="J55" s="31" t="s">
        <v>55</v>
      </c>
      <c r="K55" s="31" t="s">
        <v>56</v>
      </c>
      <c r="L55" s="59" t="s">
        <v>57</v>
      </c>
      <c r="M55" s="35" t="s">
        <v>57</v>
      </c>
      <c r="N55" s="60"/>
      <c r="O55" s="37" t="s">
        <v>57</v>
      </c>
      <c r="P55" s="38">
        <v>0.90979633003643934</v>
      </c>
      <c r="Q55" s="38">
        <v>0.97727394639440701</v>
      </c>
      <c r="R55" s="38">
        <v>0.7369159797593291</v>
      </c>
      <c r="S55" s="39">
        <v>6679.3700000000008</v>
      </c>
      <c r="T55" s="61">
        <v>2.2400000000000003E-2</v>
      </c>
      <c r="U55" s="53">
        <v>61472</v>
      </c>
      <c r="V55" s="53">
        <v>55927</v>
      </c>
      <c r="W55" s="62">
        <v>5545</v>
      </c>
      <c r="X55" s="43"/>
      <c r="Y55" s="53">
        <v>0</v>
      </c>
      <c r="Z55" s="53">
        <v>0</v>
      </c>
      <c r="AA55" s="53">
        <v>0</v>
      </c>
      <c r="AB55" s="53">
        <v>54656</v>
      </c>
      <c r="AC55" s="31">
        <v>155.62</v>
      </c>
      <c r="AD55" s="53">
        <v>1272</v>
      </c>
      <c r="AE55" s="63">
        <v>16131</v>
      </c>
      <c r="AF55" s="64">
        <v>41213.5</v>
      </c>
      <c r="AG55" s="63" t="s">
        <v>59</v>
      </c>
      <c r="AH55" s="63" t="s">
        <v>59</v>
      </c>
      <c r="AI55" s="63" t="s">
        <v>59</v>
      </c>
      <c r="AJ55" s="63" t="s">
        <v>59</v>
      </c>
      <c r="AK55" s="53">
        <v>6679.3700000000008</v>
      </c>
      <c r="AL55" s="61">
        <v>0.28999999999999998</v>
      </c>
      <c r="AM55" s="61">
        <v>0.31240000000000001</v>
      </c>
      <c r="AN55" s="61">
        <v>0.34029999999999999</v>
      </c>
      <c r="AO55" s="65">
        <v>5.0300000000000004E-2</v>
      </c>
      <c r="AP55" s="66"/>
      <c r="AQ55" s="53">
        <v>34.909999999999997</v>
      </c>
      <c r="AR55" s="58"/>
      <c r="AS55" s="52"/>
      <c r="AT55" s="52"/>
      <c r="AU55" s="52"/>
      <c r="AV55" s="52"/>
      <c r="AW55" s="53">
        <v>0</v>
      </c>
      <c r="AX55" s="55"/>
    </row>
    <row r="56" spans="2:50">
      <c r="B56" s="28">
        <v>1720</v>
      </c>
      <c r="C56" s="29">
        <v>45302.020115740743</v>
      </c>
      <c r="D56" s="30" t="s">
        <v>223</v>
      </c>
      <c r="E56" s="31" t="s">
        <v>224</v>
      </c>
      <c r="F56" s="31" t="s">
        <v>225</v>
      </c>
      <c r="G56" s="31" t="s">
        <v>226</v>
      </c>
      <c r="H56" s="31" t="s">
        <v>133</v>
      </c>
      <c r="I56" s="31" t="s">
        <v>65</v>
      </c>
      <c r="J56" s="31" t="s">
        <v>55</v>
      </c>
      <c r="K56" s="31" t="s">
        <v>56</v>
      </c>
      <c r="L56" s="59" t="s">
        <v>57</v>
      </c>
      <c r="M56" s="35" t="s">
        <v>57</v>
      </c>
      <c r="N56" s="60"/>
      <c r="O56" s="37" t="s">
        <v>57</v>
      </c>
      <c r="P56" s="38">
        <v>0.74699907663896581</v>
      </c>
      <c r="Q56" s="38">
        <v>0.48829242450997706</v>
      </c>
      <c r="R56" s="38">
        <v>0.48829242450997706</v>
      </c>
      <c r="S56" s="39">
        <v>0</v>
      </c>
      <c r="T56" s="61">
        <v>0.1391</v>
      </c>
      <c r="U56" s="53">
        <v>75810</v>
      </c>
      <c r="V56" s="53">
        <v>56630</v>
      </c>
      <c r="W56" s="62">
        <v>19180</v>
      </c>
      <c r="X56" s="43"/>
      <c r="Y56" s="53">
        <v>0</v>
      </c>
      <c r="Z56" s="53">
        <v>0</v>
      </c>
      <c r="AA56" s="53">
        <v>0</v>
      </c>
      <c r="AB56" s="53">
        <v>27652</v>
      </c>
      <c r="AC56" s="31">
        <v>100.9</v>
      </c>
      <c r="AD56" s="53">
        <v>28978</v>
      </c>
      <c r="AE56" s="63">
        <v>0</v>
      </c>
      <c r="AF56" s="64">
        <v>27652</v>
      </c>
      <c r="AG56" s="63" t="s">
        <v>59</v>
      </c>
      <c r="AH56" s="63" t="s">
        <v>59</v>
      </c>
      <c r="AI56" s="63" t="s">
        <v>59</v>
      </c>
      <c r="AJ56" s="63" t="s">
        <v>59</v>
      </c>
      <c r="AK56" s="53">
        <v>0</v>
      </c>
      <c r="AL56" s="61">
        <v>0.2</v>
      </c>
      <c r="AM56" s="61">
        <v>0.33909999999999996</v>
      </c>
      <c r="AN56" s="61">
        <v>0</v>
      </c>
      <c r="AO56" s="65">
        <v>-0.2</v>
      </c>
      <c r="AP56" s="66"/>
      <c r="AQ56" s="53">
        <v>75.81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1720</v>
      </c>
      <c r="C57" s="29">
        <v>45302.020115740743</v>
      </c>
      <c r="D57" s="30" t="s">
        <v>227</v>
      </c>
      <c r="E57" s="31" t="s">
        <v>228</v>
      </c>
      <c r="F57" s="31" t="s">
        <v>69</v>
      </c>
      <c r="G57" s="31" t="s">
        <v>52</v>
      </c>
      <c r="H57" s="31" t="s">
        <v>53</v>
      </c>
      <c r="I57" s="31" t="s">
        <v>54</v>
      </c>
      <c r="J57" s="31" t="s">
        <v>95</v>
      </c>
      <c r="K57" s="31" t="s">
        <v>70</v>
      </c>
      <c r="L57" s="59">
        <v>45147</v>
      </c>
      <c r="M57" s="35">
        <v>0</v>
      </c>
      <c r="N57" s="60"/>
      <c r="O57" s="37" t="s">
        <v>57</v>
      </c>
      <c r="P57" s="38">
        <v>0.58235294117647063</v>
      </c>
      <c r="Q57" s="38">
        <v>0.8005050505050505</v>
      </c>
      <c r="R57" s="38">
        <v>0.8005050505050505</v>
      </c>
      <c r="S57" s="39">
        <v>0</v>
      </c>
      <c r="T57" s="61">
        <v>-2.8999999999999998E-3</v>
      </c>
      <c r="U57" s="53">
        <v>97920</v>
      </c>
      <c r="V57" s="53">
        <v>57024</v>
      </c>
      <c r="W57" s="62">
        <v>40896</v>
      </c>
      <c r="X57" s="43"/>
      <c r="Y57" s="53">
        <v>0</v>
      </c>
      <c r="Z57" s="53">
        <v>0</v>
      </c>
      <c r="AA57" s="53">
        <v>0</v>
      </c>
      <c r="AB57" s="53">
        <v>45648</v>
      </c>
      <c r="AC57" s="31">
        <v>13651.2</v>
      </c>
      <c r="AD57" s="53">
        <v>11376</v>
      </c>
      <c r="AE57" s="63">
        <v>0</v>
      </c>
      <c r="AF57" s="64">
        <v>45648</v>
      </c>
      <c r="AG57" s="63">
        <v>0</v>
      </c>
      <c r="AH57" s="63">
        <v>0</v>
      </c>
      <c r="AI57" s="63">
        <v>0</v>
      </c>
      <c r="AJ57" s="63">
        <v>0</v>
      </c>
      <c r="AK57" s="53">
        <v>0</v>
      </c>
      <c r="AL57" s="61">
        <v>0.18</v>
      </c>
      <c r="AM57" s="61">
        <v>0.17710000000000001</v>
      </c>
      <c r="AN57" s="61">
        <v>0</v>
      </c>
      <c r="AO57" s="65">
        <v>-0.18</v>
      </c>
      <c r="AP57" s="66"/>
      <c r="AQ57" s="53">
        <v>48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1720</v>
      </c>
      <c r="C58" s="29">
        <v>45302.020115740743</v>
      </c>
      <c r="D58" s="30" t="s">
        <v>229</v>
      </c>
      <c r="E58" s="31" t="s">
        <v>230</v>
      </c>
      <c r="F58" s="31" t="s">
        <v>51</v>
      </c>
      <c r="G58" s="31" t="s">
        <v>52</v>
      </c>
      <c r="H58" s="31" t="s">
        <v>109</v>
      </c>
      <c r="I58" s="31" t="s">
        <v>54</v>
      </c>
      <c r="J58" s="31" t="s">
        <v>55</v>
      </c>
      <c r="K58" s="31" t="s">
        <v>56</v>
      </c>
      <c r="L58" s="59" t="s">
        <v>57</v>
      </c>
      <c r="M58" s="35" t="s">
        <v>57</v>
      </c>
      <c r="N58" s="60"/>
      <c r="O58" s="37" t="s">
        <v>57</v>
      </c>
      <c r="P58" s="38">
        <v>0.43740151515151515</v>
      </c>
      <c r="Q58" s="38">
        <v>0.96589708505810834</v>
      </c>
      <c r="R58" s="38">
        <v>0.65380662890924934</v>
      </c>
      <c r="S58" s="39">
        <v>0</v>
      </c>
      <c r="T58" s="61">
        <v>-3.8800000000000001E-2</v>
      </c>
      <c r="U58" s="53">
        <v>132000</v>
      </c>
      <c r="V58" s="53">
        <v>57737</v>
      </c>
      <c r="W58" s="62">
        <v>74263</v>
      </c>
      <c r="X58" s="43"/>
      <c r="Y58" s="53">
        <v>0</v>
      </c>
      <c r="Z58" s="53">
        <v>0</v>
      </c>
      <c r="AA58" s="53">
        <v>0</v>
      </c>
      <c r="AB58" s="53">
        <v>55768</v>
      </c>
      <c r="AC58" s="31">
        <v>95.93</v>
      </c>
      <c r="AD58" s="53">
        <v>1969</v>
      </c>
      <c r="AE58" s="63">
        <v>21623</v>
      </c>
      <c r="AF58" s="64">
        <v>37748.833333333328</v>
      </c>
      <c r="AG58" s="63" t="s">
        <v>59</v>
      </c>
      <c r="AH58" s="63" t="s">
        <v>59</v>
      </c>
      <c r="AI58" s="63" t="s">
        <v>59</v>
      </c>
      <c r="AJ58" s="63" t="s">
        <v>59</v>
      </c>
      <c r="AK58" s="53">
        <v>0</v>
      </c>
      <c r="AL58" s="61">
        <v>0.2</v>
      </c>
      <c r="AM58" s="61">
        <v>0.16120000000000001</v>
      </c>
      <c r="AN58" s="61">
        <v>0.2056</v>
      </c>
      <c r="AO58" s="65">
        <v>5.6000000000000008E-3</v>
      </c>
      <c r="AP58" s="66"/>
      <c r="AQ58" s="53">
        <v>42.8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1720</v>
      </c>
      <c r="C59" s="29">
        <v>45302.020115740743</v>
      </c>
      <c r="D59" s="30" t="s">
        <v>231</v>
      </c>
      <c r="E59" s="31" t="s">
        <v>232</v>
      </c>
      <c r="F59" s="31" t="s">
        <v>76</v>
      </c>
      <c r="G59" s="31" t="s">
        <v>220</v>
      </c>
      <c r="H59" s="31" t="s">
        <v>64</v>
      </c>
      <c r="I59" s="31" t="s">
        <v>54</v>
      </c>
      <c r="J59" s="31" t="s">
        <v>55</v>
      </c>
      <c r="K59" s="31" t="s">
        <v>56</v>
      </c>
      <c r="L59" s="59" t="s">
        <v>57</v>
      </c>
      <c r="M59" s="35" t="s">
        <v>57</v>
      </c>
      <c r="N59" s="60"/>
      <c r="O59" s="37" t="s">
        <v>57</v>
      </c>
      <c r="P59" s="38">
        <v>0.72430000000000005</v>
      </c>
      <c r="Q59" s="38">
        <v>0.95471489714206825</v>
      </c>
      <c r="R59" s="38">
        <v>0.75037967692944907</v>
      </c>
      <c r="S59" s="39">
        <v>0</v>
      </c>
      <c r="T59" s="61">
        <v>-0.25780000000000003</v>
      </c>
      <c r="U59" s="53">
        <v>80000</v>
      </c>
      <c r="V59" s="53">
        <v>57944</v>
      </c>
      <c r="W59" s="62">
        <v>22056</v>
      </c>
      <c r="X59" s="43"/>
      <c r="Y59" s="53">
        <v>1141</v>
      </c>
      <c r="Z59" s="53">
        <v>1140.5999999999999</v>
      </c>
      <c r="AA59" s="53">
        <v>0</v>
      </c>
      <c r="AB59" s="53">
        <v>55320</v>
      </c>
      <c r="AC59" s="31">
        <v>41.15</v>
      </c>
      <c r="AD59" s="53">
        <v>2624</v>
      </c>
      <c r="AE59" s="63">
        <v>14208</v>
      </c>
      <c r="AF59" s="64">
        <v>43480</v>
      </c>
      <c r="AG59" s="63" t="s">
        <v>59</v>
      </c>
      <c r="AH59" s="63" t="s">
        <v>59</v>
      </c>
      <c r="AI59" s="63" t="s">
        <v>59</v>
      </c>
      <c r="AJ59" s="63" t="s">
        <v>59</v>
      </c>
      <c r="AK59" s="53">
        <v>0</v>
      </c>
      <c r="AL59" s="61">
        <v>0.49</v>
      </c>
      <c r="AM59" s="61">
        <v>0.23219999999999999</v>
      </c>
      <c r="AN59" s="61">
        <v>0</v>
      </c>
      <c r="AO59" s="65">
        <v>-0.49</v>
      </c>
      <c r="AP59" s="66"/>
      <c r="AQ59" s="53">
        <v>80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1720</v>
      </c>
      <c r="C60" s="29">
        <v>45302.020115740743</v>
      </c>
      <c r="D60" s="30" t="s">
        <v>233</v>
      </c>
      <c r="E60" s="31" t="s">
        <v>234</v>
      </c>
      <c r="F60" s="31" t="s">
        <v>225</v>
      </c>
      <c r="G60" s="31" t="s">
        <v>226</v>
      </c>
      <c r="H60" s="31" t="s">
        <v>133</v>
      </c>
      <c r="I60" s="31" t="s">
        <v>65</v>
      </c>
      <c r="J60" s="31" t="s">
        <v>106</v>
      </c>
      <c r="K60" s="31" t="s">
        <v>70</v>
      </c>
      <c r="L60" s="59" t="s">
        <v>57</v>
      </c>
      <c r="M60" s="35" t="s">
        <v>57</v>
      </c>
      <c r="N60" s="60"/>
      <c r="O60" s="37" t="s">
        <v>57</v>
      </c>
      <c r="P60" s="38">
        <v>0.72428220858895709</v>
      </c>
      <c r="Q60" s="38">
        <v>0.67763302783377666</v>
      </c>
      <c r="R60" s="38">
        <v>0.67763302783377666</v>
      </c>
      <c r="S60" s="39">
        <v>0</v>
      </c>
      <c r="T60" s="61">
        <v>0.12130000000000001</v>
      </c>
      <c r="U60" s="53">
        <v>81500</v>
      </c>
      <c r="V60" s="53">
        <v>59029</v>
      </c>
      <c r="W60" s="62">
        <v>22471</v>
      </c>
      <c r="X60" s="43"/>
      <c r="Y60" s="53">
        <v>0</v>
      </c>
      <c r="Z60" s="53">
        <v>0</v>
      </c>
      <c r="AA60" s="53">
        <v>0</v>
      </c>
      <c r="AB60" s="53">
        <v>40000</v>
      </c>
      <c r="AC60" s="31">
        <v>73.540000000000006</v>
      </c>
      <c r="AD60" s="53">
        <v>19029</v>
      </c>
      <c r="AE60" s="63">
        <v>0</v>
      </c>
      <c r="AF60" s="64">
        <v>40000</v>
      </c>
      <c r="AG60" s="63">
        <v>0</v>
      </c>
      <c r="AH60" s="63">
        <v>0</v>
      </c>
      <c r="AI60" s="63">
        <v>0</v>
      </c>
      <c r="AJ60" s="63">
        <v>0</v>
      </c>
      <c r="AK60" s="53">
        <v>0</v>
      </c>
      <c r="AL60" s="61">
        <v>0.28000000000000003</v>
      </c>
      <c r="AM60" s="61">
        <v>0.40130000000000005</v>
      </c>
      <c r="AN60" s="61">
        <v>0.40399999999999997</v>
      </c>
      <c r="AO60" s="65">
        <v>0.12400000000000001</v>
      </c>
      <c r="AP60" s="66"/>
      <c r="AQ60" s="53">
        <v>73.010000000000005</v>
      </c>
      <c r="AR60" s="58"/>
      <c r="AS60" s="52"/>
      <c r="AT60" s="52"/>
      <c r="AU60" s="52"/>
      <c r="AV60" s="52"/>
      <c r="AW60" s="53">
        <v>0</v>
      </c>
      <c r="AX60" s="55"/>
    </row>
    <row r="61" spans="2:50">
      <c r="B61" s="28">
        <v>1720</v>
      </c>
      <c r="C61" s="29">
        <v>45302.020115740743</v>
      </c>
      <c r="D61" s="30" t="s">
        <v>235</v>
      </c>
      <c r="E61" s="31" t="s">
        <v>236</v>
      </c>
      <c r="F61" s="31" t="s">
        <v>51</v>
      </c>
      <c r="G61" s="31" t="s">
        <v>52</v>
      </c>
      <c r="H61" s="31" t="s">
        <v>109</v>
      </c>
      <c r="I61" s="31" t="s">
        <v>54</v>
      </c>
      <c r="J61" s="31" t="s">
        <v>95</v>
      </c>
      <c r="K61" s="31" t="s">
        <v>56</v>
      </c>
      <c r="L61" s="59" t="s">
        <v>57</v>
      </c>
      <c r="M61" s="35" t="s">
        <v>57</v>
      </c>
      <c r="N61" s="60"/>
      <c r="O61" s="37" t="s">
        <v>57</v>
      </c>
      <c r="P61" s="38">
        <v>0.82461287693561536</v>
      </c>
      <c r="Q61" s="38">
        <v>1.211144854354975</v>
      </c>
      <c r="R61" s="38">
        <v>0.96657621879997846</v>
      </c>
      <c r="S61" s="39">
        <v>0</v>
      </c>
      <c r="T61" s="61">
        <v>3.5000000000000003E-2</v>
      </c>
      <c r="U61" s="53">
        <v>67485</v>
      </c>
      <c r="V61" s="53">
        <v>55649</v>
      </c>
      <c r="W61" s="62">
        <v>11836</v>
      </c>
      <c r="X61" s="43"/>
      <c r="Y61" s="53">
        <v>0</v>
      </c>
      <c r="Z61" s="53">
        <v>0</v>
      </c>
      <c r="AA61" s="53" t="s">
        <v>198</v>
      </c>
      <c r="AB61" s="53">
        <v>67399</v>
      </c>
      <c r="AC61" s="31">
        <v>48.41</v>
      </c>
      <c r="AD61" s="53">
        <v>-4408</v>
      </c>
      <c r="AE61" s="63">
        <v>16332</v>
      </c>
      <c r="AF61" s="64">
        <v>53789</v>
      </c>
      <c r="AG61" s="63" t="s">
        <v>59</v>
      </c>
      <c r="AH61" s="63" t="s">
        <v>59</v>
      </c>
      <c r="AI61" s="63" t="s">
        <v>59</v>
      </c>
      <c r="AJ61" s="63" t="s">
        <v>59</v>
      </c>
      <c r="AK61" s="53">
        <v>0</v>
      </c>
      <c r="AL61" s="61">
        <v>0.16</v>
      </c>
      <c r="AM61" s="61">
        <v>0.19500000000000001</v>
      </c>
      <c r="AN61" s="61">
        <v>0</v>
      </c>
      <c r="AO61" s="65">
        <v>-0.16</v>
      </c>
      <c r="AP61" s="66"/>
      <c r="AQ61" s="53">
        <v>36.82</v>
      </c>
      <c r="AR61" s="58"/>
      <c r="AS61" s="52"/>
      <c r="AT61" s="52"/>
      <c r="AU61" s="52"/>
      <c r="AV61" s="52"/>
      <c r="AW61" s="53">
        <v>7342</v>
      </c>
      <c r="AX61" s="55"/>
    </row>
    <row r="62" spans="2:50">
      <c r="B62" s="28">
        <v>1720</v>
      </c>
      <c r="C62" s="29">
        <v>45302.020115740743</v>
      </c>
      <c r="D62" s="30" t="s">
        <v>237</v>
      </c>
      <c r="E62" s="31" t="s">
        <v>238</v>
      </c>
      <c r="F62" s="31" t="s">
        <v>139</v>
      </c>
      <c r="G62" s="31" t="s">
        <v>52</v>
      </c>
      <c r="H62" s="31" t="s">
        <v>53</v>
      </c>
      <c r="I62" s="31" t="s">
        <v>54</v>
      </c>
      <c r="J62" s="31" t="s">
        <v>195</v>
      </c>
      <c r="K62" s="31" t="s">
        <v>56</v>
      </c>
      <c r="L62" s="59">
        <v>44952</v>
      </c>
      <c r="M62" s="35">
        <v>2</v>
      </c>
      <c r="N62" s="60"/>
      <c r="O62" s="37" t="s">
        <v>57</v>
      </c>
      <c r="P62" s="38">
        <v>0.69686930374273204</v>
      </c>
      <c r="Q62" s="38">
        <v>1.2125591874140829</v>
      </c>
      <c r="R62" s="38">
        <v>1.2125591874140829</v>
      </c>
      <c r="S62" s="39">
        <v>0</v>
      </c>
      <c r="T62" s="61">
        <v>9.5299999999999996E-2</v>
      </c>
      <c r="U62" s="53">
        <v>75159</v>
      </c>
      <c r="V62" s="53">
        <v>52376</v>
      </c>
      <c r="W62" s="62">
        <v>22783</v>
      </c>
      <c r="X62" s="43"/>
      <c r="Y62" s="53">
        <v>52376</v>
      </c>
      <c r="Z62" s="53">
        <v>54898.1</v>
      </c>
      <c r="AA62" s="53">
        <v>0</v>
      </c>
      <c r="AB62" s="53">
        <v>63509</v>
      </c>
      <c r="AC62" s="31">
        <v>0.42</v>
      </c>
      <c r="AD62" s="53">
        <v>0</v>
      </c>
      <c r="AE62" s="63">
        <v>0</v>
      </c>
      <c r="AF62" s="64">
        <v>63509</v>
      </c>
      <c r="AG62" s="63" t="s">
        <v>59</v>
      </c>
      <c r="AH62" s="63" t="s">
        <v>59</v>
      </c>
      <c r="AI62" s="63" t="s">
        <v>59</v>
      </c>
      <c r="AJ62" s="63" t="s">
        <v>59</v>
      </c>
      <c r="AK62" s="53">
        <v>0</v>
      </c>
      <c r="AL62" s="61">
        <v>0.08</v>
      </c>
      <c r="AM62" s="61">
        <v>0.17530000000000001</v>
      </c>
      <c r="AN62" s="61">
        <v>0</v>
      </c>
      <c r="AO62" s="65">
        <v>-0.08</v>
      </c>
      <c r="AP62" s="66"/>
      <c r="AQ62" s="53">
        <v>0</v>
      </c>
      <c r="AR62" s="50"/>
      <c r="AS62" s="52"/>
      <c r="AT62" s="52"/>
      <c r="AU62" s="52"/>
      <c r="AV62" s="52"/>
      <c r="AW62" s="53">
        <v>11133</v>
      </c>
      <c r="AX62" s="55"/>
    </row>
    <row r="63" spans="2:50">
      <c r="B63" s="28">
        <v>1720</v>
      </c>
      <c r="C63" s="29">
        <v>45302.020115740743</v>
      </c>
      <c r="D63" s="30" t="s">
        <v>239</v>
      </c>
      <c r="E63" s="31" t="s">
        <v>240</v>
      </c>
      <c r="F63" s="31" t="s">
        <v>69</v>
      </c>
      <c r="G63" s="31" t="s">
        <v>52</v>
      </c>
      <c r="H63" s="31" t="s">
        <v>53</v>
      </c>
      <c r="I63" s="31" t="s">
        <v>54</v>
      </c>
      <c r="J63" s="31" t="s">
        <v>55</v>
      </c>
      <c r="K63" s="31" t="s">
        <v>56</v>
      </c>
      <c r="L63" s="59" t="s">
        <v>57</v>
      </c>
      <c r="M63" s="35" t="s">
        <v>57</v>
      </c>
      <c r="N63" s="60"/>
      <c r="O63" s="37" t="s">
        <v>57</v>
      </c>
      <c r="P63" s="38">
        <v>0.78746786308413574</v>
      </c>
      <c r="Q63" s="38">
        <v>1.043115037449587</v>
      </c>
      <c r="R63" s="38">
        <v>0.88160702473166452</v>
      </c>
      <c r="S63" s="39">
        <v>0</v>
      </c>
      <c r="T63" s="61">
        <v>-2.6400000000000003E-2</v>
      </c>
      <c r="U63" s="53">
        <v>79348</v>
      </c>
      <c r="V63" s="53">
        <v>62484</v>
      </c>
      <c r="W63" s="62">
        <v>16864</v>
      </c>
      <c r="X63" s="43"/>
      <c r="Y63" s="53">
        <v>62484</v>
      </c>
      <c r="Z63" s="53">
        <v>63539</v>
      </c>
      <c r="AA63" s="53">
        <v>0</v>
      </c>
      <c r="AB63" s="53">
        <v>65178</v>
      </c>
      <c r="AC63" s="31">
        <v>65.39</v>
      </c>
      <c r="AD63" s="53">
        <v>157</v>
      </c>
      <c r="AE63" s="63">
        <v>12110</v>
      </c>
      <c r="AF63" s="64">
        <v>55086.333333333328</v>
      </c>
      <c r="AG63" s="63" t="s">
        <v>59</v>
      </c>
      <c r="AH63" s="63" t="s">
        <v>59</v>
      </c>
      <c r="AI63" s="63" t="s">
        <v>59</v>
      </c>
      <c r="AJ63" s="63" t="s">
        <v>59</v>
      </c>
      <c r="AK63" s="53">
        <v>0</v>
      </c>
      <c r="AL63" s="61">
        <v>7.0000000000000007E-2</v>
      </c>
      <c r="AM63" s="61">
        <v>4.3600000000000007E-2</v>
      </c>
      <c r="AN63" s="61">
        <v>0</v>
      </c>
      <c r="AO63" s="65">
        <v>-7.0000000000000007E-2</v>
      </c>
      <c r="AP63" s="66"/>
      <c r="AQ63" s="53">
        <v>0</v>
      </c>
      <c r="AR63" s="58"/>
      <c r="AS63" s="52"/>
      <c r="AT63" s="52"/>
      <c r="AU63" s="52"/>
      <c r="AV63" s="52"/>
      <c r="AW63" s="53">
        <v>2850</v>
      </c>
      <c r="AX63" s="55"/>
    </row>
    <row r="64" spans="2:50">
      <c r="B64" s="28">
        <v>1720</v>
      </c>
      <c r="C64" s="29">
        <v>45302.020115740743</v>
      </c>
      <c r="D64" s="30" t="s">
        <v>241</v>
      </c>
      <c r="E64" s="31" t="s">
        <v>242</v>
      </c>
      <c r="F64" s="31" t="s">
        <v>69</v>
      </c>
      <c r="G64" s="31" t="s">
        <v>52</v>
      </c>
      <c r="H64" s="31" t="s">
        <v>53</v>
      </c>
      <c r="I64" s="31" t="s">
        <v>54</v>
      </c>
      <c r="J64" s="31" t="s">
        <v>55</v>
      </c>
      <c r="K64" s="31" t="s">
        <v>56</v>
      </c>
      <c r="L64" s="59" t="s">
        <v>57</v>
      </c>
      <c r="M64" s="35" t="s">
        <v>57</v>
      </c>
      <c r="N64" s="60"/>
      <c r="O64" s="37" t="s">
        <v>57</v>
      </c>
      <c r="P64" s="38">
        <v>0.90196496369812829</v>
      </c>
      <c r="Q64" s="38">
        <v>0.92830768321862167</v>
      </c>
      <c r="R64" s="38">
        <v>0.74499059659902123</v>
      </c>
      <c r="S64" s="39">
        <v>0</v>
      </c>
      <c r="T64" s="61">
        <v>-1E-4</v>
      </c>
      <c r="U64" s="53">
        <v>75065</v>
      </c>
      <c r="V64" s="53">
        <v>67706</v>
      </c>
      <c r="W64" s="62">
        <v>7359</v>
      </c>
      <c r="X64" s="43"/>
      <c r="Y64" s="53">
        <v>0</v>
      </c>
      <c r="Z64" s="53">
        <v>0</v>
      </c>
      <c r="AA64" s="53">
        <v>0</v>
      </c>
      <c r="AB64" s="53">
        <v>62852</v>
      </c>
      <c r="AC64" s="31">
        <v>99.48</v>
      </c>
      <c r="AD64" s="53">
        <v>4853</v>
      </c>
      <c r="AE64" s="63">
        <v>14894</v>
      </c>
      <c r="AF64" s="64">
        <v>50440.333333333328</v>
      </c>
      <c r="AG64" s="63" t="s">
        <v>59</v>
      </c>
      <c r="AH64" s="63" t="s">
        <v>59</v>
      </c>
      <c r="AI64" s="63" t="s">
        <v>59</v>
      </c>
      <c r="AJ64" s="63" t="s">
        <v>59</v>
      </c>
      <c r="AK64" s="53">
        <v>0</v>
      </c>
      <c r="AL64" s="61">
        <v>7.0000000000000007E-2</v>
      </c>
      <c r="AM64" s="61">
        <v>6.9900000000000004E-2</v>
      </c>
      <c r="AN64" s="61">
        <v>6.9900000000000004E-2</v>
      </c>
      <c r="AO64" s="65">
        <v>-1E-4</v>
      </c>
      <c r="AP64" s="66"/>
      <c r="AQ64" s="53">
        <v>39.78</v>
      </c>
      <c r="AR64" s="58"/>
      <c r="AS64" s="52"/>
      <c r="AT64" s="52"/>
      <c r="AU64" s="52"/>
      <c r="AV64" s="52"/>
      <c r="AW64" s="53">
        <v>0</v>
      </c>
      <c r="AX64" s="55"/>
    </row>
    <row r="65" spans="2:50">
      <c r="B65" s="28">
        <v>1720</v>
      </c>
      <c r="C65" s="29">
        <v>45302.020115740743</v>
      </c>
      <c r="D65" s="30" t="s">
        <v>243</v>
      </c>
      <c r="E65" s="31" t="s">
        <v>244</v>
      </c>
      <c r="F65" s="31" t="s">
        <v>51</v>
      </c>
      <c r="G65" s="31" t="s">
        <v>52</v>
      </c>
      <c r="H65" s="31" t="s">
        <v>109</v>
      </c>
      <c r="I65" s="31" t="s">
        <v>54</v>
      </c>
      <c r="J65" s="31" t="s">
        <v>55</v>
      </c>
      <c r="K65" s="31" t="s">
        <v>56</v>
      </c>
      <c r="L65" s="59" t="s">
        <v>57</v>
      </c>
      <c r="M65" s="35" t="s">
        <v>57</v>
      </c>
      <c r="N65" s="60"/>
      <c r="O65" s="37" t="s">
        <v>57</v>
      </c>
      <c r="P65" s="38">
        <v>1.4900213752089904</v>
      </c>
      <c r="Q65" s="38">
        <v>0.57382288189759245</v>
      </c>
      <c r="R65" s="38">
        <v>0.57382288189759245</v>
      </c>
      <c r="S65" s="39">
        <v>0</v>
      </c>
      <c r="T65" s="61">
        <v>-5.4800000000000008E-2</v>
      </c>
      <c r="U65" s="53">
        <v>47251</v>
      </c>
      <c r="V65" s="53">
        <v>70405</v>
      </c>
      <c r="W65" s="62">
        <v>-23154</v>
      </c>
      <c r="X65" s="43"/>
      <c r="Y65" s="53">
        <v>0</v>
      </c>
      <c r="Z65" s="53">
        <v>0</v>
      </c>
      <c r="AA65" s="53" t="s">
        <v>245</v>
      </c>
      <c r="AB65" s="53">
        <v>40400</v>
      </c>
      <c r="AC65" s="31">
        <v>114.09</v>
      </c>
      <c r="AD65" s="53">
        <v>30006</v>
      </c>
      <c r="AE65" s="63">
        <v>0</v>
      </c>
      <c r="AF65" s="64">
        <v>40400</v>
      </c>
      <c r="AG65" s="63" t="s">
        <v>59</v>
      </c>
      <c r="AH65" s="63" t="s">
        <v>59</v>
      </c>
      <c r="AI65" s="63" t="s">
        <v>59</v>
      </c>
      <c r="AJ65" s="63" t="s">
        <v>59</v>
      </c>
      <c r="AK65" s="53">
        <v>0</v>
      </c>
      <c r="AL65" s="61">
        <v>0.21</v>
      </c>
      <c r="AM65" s="61">
        <v>0.1552</v>
      </c>
      <c r="AN65" s="61">
        <v>0</v>
      </c>
      <c r="AO65" s="65">
        <v>-0.21</v>
      </c>
      <c r="AP65" s="66"/>
      <c r="AQ65" s="53">
        <v>49.69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1720</v>
      </c>
      <c r="C66" s="29">
        <v>45302.020115740743</v>
      </c>
      <c r="D66" s="30" t="s">
        <v>246</v>
      </c>
      <c r="E66" s="31" t="s">
        <v>247</v>
      </c>
      <c r="F66" s="31" t="s">
        <v>69</v>
      </c>
      <c r="G66" s="31" t="s">
        <v>52</v>
      </c>
      <c r="H66" s="31" t="s">
        <v>109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 t="s">
        <v>57</v>
      </c>
      <c r="P66" s="38">
        <v>0.81265328874024523</v>
      </c>
      <c r="Q66" s="38">
        <v>1.1760408807188423</v>
      </c>
      <c r="R66" s="38">
        <v>1.0747536410819216</v>
      </c>
      <c r="S66" s="39">
        <v>0</v>
      </c>
      <c r="T66" s="61">
        <v>-6.6200000000000009E-2</v>
      </c>
      <c r="U66" s="53">
        <v>71760</v>
      </c>
      <c r="V66" s="53">
        <v>58316</v>
      </c>
      <c r="W66" s="62">
        <v>13444</v>
      </c>
      <c r="X66" s="43"/>
      <c r="Y66" s="53">
        <v>58316</v>
      </c>
      <c r="Z66" s="53">
        <v>76495.95</v>
      </c>
      <c r="AA66" s="53">
        <v>0</v>
      </c>
      <c r="AB66" s="53">
        <v>68582</v>
      </c>
      <c r="AC66" s="31">
        <v>52.54</v>
      </c>
      <c r="AD66" s="53">
        <v>2004</v>
      </c>
      <c r="AE66" s="63">
        <v>7088</v>
      </c>
      <c r="AF66" s="64">
        <v>62675.333333333336</v>
      </c>
      <c r="AG66" s="63" t="s">
        <v>59</v>
      </c>
      <c r="AH66" s="63" t="s">
        <v>59</v>
      </c>
      <c r="AI66" s="63" t="s">
        <v>59</v>
      </c>
      <c r="AJ66" s="63" t="s">
        <v>59</v>
      </c>
      <c r="AK66" s="53">
        <v>0</v>
      </c>
      <c r="AL66" s="61">
        <v>0.24</v>
      </c>
      <c r="AM66" s="61">
        <v>0.17379999999999998</v>
      </c>
      <c r="AN66" s="61">
        <v>0</v>
      </c>
      <c r="AO66" s="65">
        <v>-0.24</v>
      </c>
      <c r="AP66" s="66"/>
      <c r="AQ66" s="53">
        <v>0</v>
      </c>
      <c r="AR66" s="58"/>
      <c r="AS66" s="52"/>
      <c r="AT66" s="52"/>
      <c r="AU66" s="52"/>
      <c r="AV66" s="52"/>
      <c r="AW66" s="53">
        <v>12270</v>
      </c>
      <c r="AX66" s="55"/>
    </row>
    <row r="67" spans="2:50">
      <c r="B67" s="28">
        <v>1720</v>
      </c>
      <c r="C67" s="29">
        <v>45302.020115740743</v>
      </c>
      <c r="D67" s="30" t="s">
        <v>248</v>
      </c>
      <c r="E67" s="31" t="s">
        <v>249</v>
      </c>
      <c r="F67" s="31" t="s">
        <v>69</v>
      </c>
      <c r="G67" s="31" t="s">
        <v>52</v>
      </c>
      <c r="H67" s="31" t="s">
        <v>53</v>
      </c>
      <c r="I67" s="31" t="s">
        <v>54</v>
      </c>
      <c r="J67" s="31" t="s">
        <v>55</v>
      </c>
      <c r="K67" s="31" t="s">
        <v>56</v>
      </c>
      <c r="L67" s="59" t="s">
        <v>57</v>
      </c>
      <c r="M67" s="35" t="s">
        <v>57</v>
      </c>
      <c r="N67" s="60"/>
      <c r="O67" s="37" t="s">
        <v>57</v>
      </c>
      <c r="P67" s="38">
        <v>1.0543083747815567</v>
      </c>
      <c r="Q67" s="38">
        <v>0.93290549251278565</v>
      </c>
      <c r="R67" s="38">
        <v>0.67806631060487998</v>
      </c>
      <c r="S67" s="39">
        <v>0</v>
      </c>
      <c r="T67" s="61">
        <v>-1E-4</v>
      </c>
      <c r="U67" s="53">
        <v>66951</v>
      </c>
      <c r="V67" s="53">
        <v>70587</v>
      </c>
      <c r="W67" s="62">
        <v>-3636</v>
      </c>
      <c r="X67" s="43"/>
      <c r="Y67" s="53">
        <v>0</v>
      </c>
      <c r="Z67" s="53">
        <v>0</v>
      </c>
      <c r="AA67" s="53" t="s">
        <v>250</v>
      </c>
      <c r="AB67" s="53">
        <v>65851</v>
      </c>
      <c r="AC67" s="31">
        <v>129.24</v>
      </c>
      <c r="AD67" s="53">
        <v>4737</v>
      </c>
      <c r="AE67" s="63">
        <v>21586</v>
      </c>
      <c r="AF67" s="64">
        <v>47862.666666666664</v>
      </c>
      <c r="AG67" s="63" t="s">
        <v>59</v>
      </c>
      <c r="AH67" s="63" t="s">
        <v>59</v>
      </c>
      <c r="AI67" s="63" t="s">
        <v>59</v>
      </c>
      <c r="AJ67" s="63" t="s">
        <v>59</v>
      </c>
      <c r="AK67" s="53">
        <v>0</v>
      </c>
      <c r="AL67" s="61">
        <v>7.0000000000000007E-2</v>
      </c>
      <c r="AM67" s="61">
        <v>6.9900000000000004E-2</v>
      </c>
      <c r="AN67" s="61">
        <v>6.9900000000000004E-2</v>
      </c>
      <c r="AO67" s="65">
        <v>-1E-4</v>
      </c>
      <c r="AP67" s="66"/>
      <c r="AQ67" s="53">
        <v>35.479999999999997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1720</v>
      </c>
      <c r="C68" s="29">
        <v>45302.020115740743</v>
      </c>
      <c r="D68" s="30" t="s">
        <v>251</v>
      </c>
      <c r="E68" s="31" t="s">
        <v>252</v>
      </c>
      <c r="F68" s="31" t="s">
        <v>69</v>
      </c>
      <c r="G68" s="31" t="s">
        <v>52</v>
      </c>
      <c r="H68" s="31" t="s">
        <v>109</v>
      </c>
      <c r="I68" s="31" t="s">
        <v>54</v>
      </c>
      <c r="J68" s="31" t="s">
        <v>55</v>
      </c>
      <c r="K68" s="31" t="s">
        <v>56</v>
      </c>
      <c r="L68" s="59" t="s">
        <v>57</v>
      </c>
      <c r="M68" s="35" t="s">
        <v>57</v>
      </c>
      <c r="N68" s="60"/>
      <c r="O68" s="37" t="s">
        <v>57</v>
      </c>
      <c r="P68" s="38">
        <v>0.48461229946524065</v>
      </c>
      <c r="Q68" s="38">
        <v>0.9970481944329499</v>
      </c>
      <c r="R68" s="38">
        <v>0.94081675816344357</v>
      </c>
      <c r="S68" s="39">
        <v>0</v>
      </c>
      <c r="T68" s="61">
        <v>-7.6E-3</v>
      </c>
      <c r="U68" s="53">
        <v>149600</v>
      </c>
      <c r="V68" s="53">
        <v>72498</v>
      </c>
      <c r="W68" s="62">
        <v>77102</v>
      </c>
      <c r="X68" s="43"/>
      <c r="Y68" s="53">
        <v>0</v>
      </c>
      <c r="Z68" s="53">
        <v>0</v>
      </c>
      <c r="AA68" s="53">
        <v>0</v>
      </c>
      <c r="AB68" s="53">
        <v>72284</v>
      </c>
      <c r="AC68" s="31">
        <v>96.03</v>
      </c>
      <c r="AD68" s="53">
        <v>214</v>
      </c>
      <c r="AE68" s="63">
        <v>4892</v>
      </c>
      <c r="AF68" s="64">
        <v>68207.333333333328</v>
      </c>
      <c r="AG68" s="63" t="s">
        <v>59</v>
      </c>
      <c r="AH68" s="63" t="s">
        <v>59</v>
      </c>
      <c r="AI68" s="63" t="s">
        <v>59</v>
      </c>
      <c r="AJ68" s="63" t="s">
        <v>59</v>
      </c>
      <c r="AK68" s="53">
        <v>0</v>
      </c>
      <c r="AL68" s="61">
        <v>0.24</v>
      </c>
      <c r="AM68" s="61">
        <v>0.2324</v>
      </c>
      <c r="AN68" s="61">
        <v>0.17460000000000001</v>
      </c>
      <c r="AO68" s="65">
        <v>-6.54E-2</v>
      </c>
      <c r="AP68" s="66"/>
      <c r="AQ68" s="53">
        <v>44.47</v>
      </c>
      <c r="AR68" s="58"/>
      <c r="AS68" s="52"/>
      <c r="AT68" s="52"/>
      <c r="AU68" s="52"/>
      <c r="AV68" s="52"/>
      <c r="AW68" s="53">
        <v>0</v>
      </c>
      <c r="AX68" s="55"/>
    </row>
    <row r="69" spans="2:50">
      <c r="B69" s="28">
        <v>1720</v>
      </c>
      <c r="C69" s="29">
        <v>45302.020115740743</v>
      </c>
      <c r="D69" s="30" t="s">
        <v>253</v>
      </c>
      <c r="E69" s="31" t="s">
        <v>254</v>
      </c>
      <c r="F69" s="31" t="s">
        <v>51</v>
      </c>
      <c r="G69" s="31" t="s">
        <v>52</v>
      </c>
      <c r="H69" s="31" t="s">
        <v>109</v>
      </c>
      <c r="I69" s="31" t="s">
        <v>54</v>
      </c>
      <c r="J69" s="31" t="s">
        <v>55</v>
      </c>
      <c r="K69" s="31" t="s">
        <v>56</v>
      </c>
      <c r="L69" s="59" t="s">
        <v>57</v>
      </c>
      <c r="M69" s="35" t="s">
        <v>57</v>
      </c>
      <c r="N69" s="60"/>
      <c r="O69" s="37" t="s">
        <v>57</v>
      </c>
      <c r="P69" s="38">
        <v>1.0980302132701423</v>
      </c>
      <c r="Q69" s="38">
        <v>0.82625878417567</v>
      </c>
      <c r="R69" s="38">
        <v>0.55531501638813585</v>
      </c>
      <c r="S69" s="39">
        <v>0</v>
      </c>
      <c r="T69" s="61">
        <v>-7.2400000000000006E-2</v>
      </c>
      <c r="U69" s="53">
        <v>67520</v>
      </c>
      <c r="V69" s="53">
        <v>74139</v>
      </c>
      <c r="W69" s="62">
        <v>-6619</v>
      </c>
      <c r="X69" s="43"/>
      <c r="Y69" s="53">
        <v>0</v>
      </c>
      <c r="Z69" s="53">
        <v>0</v>
      </c>
      <c r="AA69" s="53" t="s">
        <v>255</v>
      </c>
      <c r="AB69" s="53">
        <v>61258</v>
      </c>
      <c r="AC69" s="31">
        <v>120.19</v>
      </c>
      <c r="AD69" s="53">
        <v>12881</v>
      </c>
      <c r="AE69" s="63">
        <v>24105</v>
      </c>
      <c r="AF69" s="64">
        <v>41170.5</v>
      </c>
      <c r="AG69" s="63" t="s">
        <v>59</v>
      </c>
      <c r="AH69" s="63" t="s">
        <v>59</v>
      </c>
      <c r="AI69" s="63" t="s">
        <v>59</v>
      </c>
      <c r="AJ69" s="63" t="s">
        <v>59</v>
      </c>
      <c r="AK69" s="53">
        <v>0</v>
      </c>
      <c r="AL69" s="61">
        <v>0.21</v>
      </c>
      <c r="AM69" s="61">
        <v>0.1376</v>
      </c>
      <c r="AN69" s="61">
        <v>0.14419999999999999</v>
      </c>
      <c r="AO69" s="65">
        <v>-6.5799999999999997E-2</v>
      </c>
      <c r="AP69" s="66"/>
      <c r="AQ69" s="53">
        <v>42.38</v>
      </c>
      <c r="AR69" s="58"/>
      <c r="AS69" s="52"/>
      <c r="AT69" s="52"/>
      <c r="AU69" s="52"/>
      <c r="AV69" s="52"/>
      <c r="AW69" s="53">
        <v>0</v>
      </c>
      <c r="AX69" s="55"/>
    </row>
    <row r="70" spans="2:50">
      <c r="B70" s="28">
        <v>1720</v>
      </c>
      <c r="C70" s="29">
        <v>45302.020115740743</v>
      </c>
      <c r="D70" s="30" t="s">
        <v>256</v>
      </c>
      <c r="E70" s="31" t="s">
        <v>257</v>
      </c>
      <c r="F70" s="31" t="s">
        <v>225</v>
      </c>
      <c r="G70" s="31" t="s">
        <v>258</v>
      </c>
      <c r="H70" s="31" t="s">
        <v>259</v>
      </c>
      <c r="I70" s="31" t="s">
        <v>65</v>
      </c>
      <c r="J70" s="31" t="s">
        <v>55</v>
      </c>
      <c r="K70" s="31" t="s">
        <v>56</v>
      </c>
      <c r="L70" s="59" t="s">
        <v>57</v>
      </c>
      <c r="M70" s="35" t="s">
        <v>57</v>
      </c>
      <c r="N70" s="60"/>
      <c r="O70" s="37" t="s">
        <v>57</v>
      </c>
      <c r="P70" s="38">
        <v>0.98993421052631581</v>
      </c>
      <c r="Q70" s="38">
        <v>0.58424935203030504</v>
      </c>
      <c r="R70" s="38">
        <v>0.58424935203030504</v>
      </c>
      <c r="S70" s="39">
        <v>0</v>
      </c>
      <c r="T70" s="61">
        <v>2.3E-2</v>
      </c>
      <c r="U70" s="53">
        <v>76000</v>
      </c>
      <c r="V70" s="53">
        <v>75235</v>
      </c>
      <c r="W70" s="62">
        <v>765</v>
      </c>
      <c r="X70" s="43"/>
      <c r="Y70" s="53">
        <v>0</v>
      </c>
      <c r="Z70" s="53">
        <v>0</v>
      </c>
      <c r="AA70" s="53">
        <v>0</v>
      </c>
      <c r="AB70" s="53">
        <v>43956</v>
      </c>
      <c r="AC70" s="31">
        <v>99.72</v>
      </c>
      <c r="AD70" s="53">
        <v>31279</v>
      </c>
      <c r="AE70" s="63">
        <v>0</v>
      </c>
      <c r="AF70" s="64">
        <v>43956</v>
      </c>
      <c r="AG70" s="63" t="s">
        <v>59</v>
      </c>
      <c r="AH70" s="63" t="s">
        <v>59</v>
      </c>
      <c r="AI70" s="63" t="s">
        <v>59</v>
      </c>
      <c r="AJ70" s="63" t="s">
        <v>59</v>
      </c>
      <c r="AK70" s="53">
        <v>0</v>
      </c>
      <c r="AL70" s="61">
        <v>0.23</v>
      </c>
      <c r="AM70" s="61">
        <v>0.253</v>
      </c>
      <c r="AN70" s="61">
        <v>0</v>
      </c>
      <c r="AO70" s="65">
        <v>-0.23</v>
      </c>
      <c r="AP70" s="66"/>
      <c r="AQ70" s="53">
        <v>80</v>
      </c>
      <c r="AR70" s="58"/>
      <c r="AS70" s="52"/>
      <c r="AT70" s="52"/>
      <c r="AU70" s="52"/>
      <c r="AV70" s="52"/>
      <c r="AW70" s="53">
        <v>0</v>
      </c>
      <c r="AX70" s="55"/>
    </row>
    <row r="71" spans="2:50">
      <c r="B71" s="28">
        <v>1720</v>
      </c>
      <c r="C71" s="29">
        <v>45302.020115740743</v>
      </c>
      <c r="D71" s="30" t="s">
        <v>260</v>
      </c>
      <c r="E71" s="31" t="s">
        <v>261</v>
      </c>
      <c r="F71" s="31" t="s">
        <v>62</v>
      </c>
      <c r="G71" s="31" t="s">
        <v>63</v>
      </c>
      <c r="H71" s="31" t="s">
        <v>64</v>
      </c>
      <c r="I71" s="31" t="s">
        <v>65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 t="s">
        <v>57</v>
      </c>
      <c r="P71" s="38">
        <v>0.59650078988941546</v>
      </c>
      <c r="Q71" s="38">
        <v>1</v>
      </c>
      <c r="R71" s="38">
        <v>0.84614943213669325</v>
      </c>
      <c r="S71" s="39">
        <v>0</v>
      </c>
      <c r="T71" s="61">
        <v>4.0000000000000001E-3</v>
      </c>
      <c r="U71" s="53">
        <v>126600</v>
      </c>
      <c r="V71" s="53">
        <v>75517</v>
      </c>
      <c r="W71" s="62">
        <v>51083</v>
      </c>
      <c r="X71" s="43"/>
      <c r="Y71" s="53">
        <v>0</v>
      </c>
      <c r="Z71" s="53">
        <v>0</v>
      </c>
      <c r="AA71" s="53">
        <v>0</v>
      </c>
      <c r="AB71" s="53">
        <v>75517</v>
      </c>
      <c r="AC71" s="31">
        <v>33.090000000000003</v>
      </c>
      <c r="AD71" s="53">
        <v>0</v>
      </c>
      <c r="AE71" s="63">
        <v>13942</v>
      </c>
      <c r="AF71" s="64">
        <v>63898.666666666664</v>
      </c>
      <c r="AG71" s="63" t="s">
        <v>59</v>
      </c>
      <c r="AH71" s="63" t="s">
        <v>59</v>
      </c>
      <c r="AI71" s="63" t="s">
        <v>59</v>
      </c>
      <c r="AJ71" s="63" t="s">
        <v>59</v>
      </c>
      <c r="AK71" s="53">
        <v>0</v>
      </c>
      <c r="AL71" s="61">
        <v>0.41000000000000003</v>
      </c>
      <c r="AM71" s="61">
        <v>0.41399999999999998</v>
      </c>
      <c r="AN71" s="61">
        <v>0</v>
      </c>
      <c r="AO71" s="65">
        <v>-0.41000000000000003</v>
      </c>
      <c r="AP71" s="66"/>
      <c r="AQ71" s="53">
        <v>78.5</v>
      </c>
      <c r="AR71" s="58"/>
      <c r="AS71" s="52"/>
      <c r="AT71" s="52"/>
      <c r="AU71" s="52"/>
      <c r="AV71" s="52"/>
      <c r="AW71" s="53">
        <v>0</v>
      </c>
      <c r="AX71" s="55"/>
    </row>
    <row r="72" spans="2:50">
      <c r="B72" s="28">
        <v>1720</v>
      </c>
      <c r="C72" s="29">
        <v>45302.020115740743</v>
      </c>
      <c r="D72" s="30" t="s">
        <v>262</v>
      </c>
      <c r="E72" s="31" t="s">
        <v>263</v>
      </c>
      <c r="F72" s="31" t="s">
        <v>139</v>
      </c>
      <c r="G72" s="31" t="s">
        <v>52</v>
      </c>
      <c r="H72" s="31" t="s">
        <v>53</v>
      </c>
      <c r="I72" s="31" t="s">
        <v>54</v>
      </c>
      <c r="J72" s="31" t="s">
        <v>95</v>
      </c>
      <c r="K72" s="31" t="s">
        <v>70</v>
      </c>
      <c r="L72" s="59">
        <v>44654</v>
      </c>
      <c r="M72" s="35">
        <v>1</v>
      </c>
      <c r="N72" s="60"/>
      <c r="O72" s="37" t="s">
        <v>57</v>
      </c>
      <c r="P72" s="38">
        <v>0.91166341407415907</v>
      </c>
      <c r="Q72" s="38">
        <v>1</v>
      </c>
      <c r="R72" s="38">
        <v>0.95781653340049111</v>
      </c>
      <c r="S72" s="39">
        <v>4020.48</v>
      </c>
      <c r="T72" s="61">
        <v>0.21199999999999999</v>
      </c>
      <c r="U72" s="53">
        <v>87110</v>
      </c>
      <c r="V72" s="53">
        <v>79415</v>
      </c>
      <c r="W72" s="62">
        <v>7695</v>
      </c>
      <c r="X72" s="43"/>
      <c r="Y72" s="53">
        <v>0</v>
      </c>
      <c r="Z72" s="53">
        <v>0</v>
      </c>
      <c r="AA72" s="53">
        <v>0</v>
      </c>
      <c r="AB72" s="53">
        <v>79415</v>
      </c>
      <c r="AC72" s="31">
        <v>4020.48</v>
      </c>
      <c r="AD72" s="53">
        <v>0</v>
      </c>
      <c r="AE72" s="63">
        <v>4020</v>
      </c>
      <c r="AF72" s="64">
        <v>76065</v>
      </c>
      <c r="AG72" s="63">
        <v>0</v>
      </c>
      <c r="AH72" s="63">
        <v>0</v>
      </c>
      <c r="AI72" s="63">
        <v>0</v>
      </c>
      <c r="AJ72" s="63">
        <v>4020.48</v>
      </c>
      <c r="AK72" s="53">
        <v>4020.48</v>
      </c>
      <c r="AL72" s="61">
        <v>0</v>
      </c>
      <c r="AM72" s="61">
        <v>0.21199999999999999</v>
      </c>
      <c r="AN72" s="61">
        <v>0</v>
      </c>
      <c r="AO72" s="65">
        <v>0</v>
      </c>
      <c r="AP72" s="66"/>
      <c r="AQ72" s="53">
        <v>41.88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1720</v>
      </c>
      <c r="C73" s="29">
        <v>45302.020115740743</v>
      </c>
      <c r="D73" s="30" t="s">
        <v>264</v>
      </c>
      <c r="E73" s="31" t="s">
        <v>265</v>
      </c>
      <c r="F73" s="31" t="s">
        <v>62</v>
      </c>
      <c r="G73" s="31" t="s">
        <v>63</v>
      </c>
      <c r="H73" s="31" t="s">
        <v>64</v>
      </c>
      <c r="I73" s="31" t="s">
        <v>65</v>
      </c>
      <c r="J73" s="31" t="s">
        <v>95</v>
      </c>
      <c r="K73" s="31" t="s">
        <v>56</v>
      </c>
      <c r="L73" s="59" t="s">
        <v>57</v>
      </c>
      <c r="M73" s="35" t="s">
        <v>57</v>
      </c>
      <c r="N73" s="60"/>
      <c r="O73" s="37" t="s">
        <v>57</v>
      </c>
      <c r="P73" s="38">
        <v>0.21415902964959568</v>
      </c>
      <c r="Q73" s="38">
        <v>0.91806476785017554</v>
      </c>
      <c r="R73" s="38">
        <v>6.2930285829358234E-6</v>
      </c>
      <c r="S73" s="39">
        <v>0</v>
      </c>
      <c r="T73" s="61">
        <v>4.0599999999999997E-2</v>
      </c>
      <c r="U73" s="53">
        <v>371000</v>
      </c>
      <c r="V73" s="53">
        <v>79453</v>
      </c>
      <c r="W73" s="62">
        <v>291547</v>
      </c>
      <c r="X73" s="43"/>
      <c r="Y73" s="53">
        <v>265</v>
      </c>
      <c r="Z73" s="53">
        <v>265.32</v>
      </c>
      <c r="AA73" s="53">
        <v>0</v>
      </c>
      <c r="AB73" s="53">
        <v>72943</v>
      </c>
      <c r="AC73" s="31">
        <v>101.7</v>
      </c>
      <c r="AD73" s="53">
        <v>6510</v>
      </c>
      <c r="AE73" s="63">
        <v>87531</v>
      </c>
      <c r="AF73" s="64">
        <v>0.5</v>
      </c>
      <c r="AG73" s="63" t="s">
        <v>59</v>
      </c>
      <c r="AH73" s="63" t="s">
        <v>59</v>
      </c>
      <c r="AI73" s="63" t="s">
        <v>59</v>
      </c>
      <c r="AJ73" s="63" t="s">
        <v>59</v>
      </c>
      <c r="AK73" s="53">
        <v>0</v>
      </c>
      <c r="AL73" s="61">
        <v>0.22</v>
      </c>
      <c r="AM73" s="61">
        <v>0.2606</v>
      </c>
      <c r="AN73" s="61">
        <v>0.23530000000000001</v>
      </c>
      <c r="AO73" s="65">
        <v>1.5300000000000001E-2</v>
      </c>
      <c r="AP73" s="66"/>
      <c r="AQ73" s="53">
        <v>104.68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1720</v>
      </c>
      <c r="C74" s="29">
        <v>45302.020115740743</v>
      </c>
      <c r="D74" s="30" t="s">
        <v>266</v>
      </c>
      <c r="E74" s="31" t="s">
        <v>267</v>
      </c>
      <c r="F74" s="31" t="s">
        <v>85</v>
      </c>
      <c r="G74" s="31" t="s">
        <v>86</v>
      </c>
      <c r="H74" s="31" t="s">
        <v>87</v>
      </c>
      <c r="I74" s="31" t="s">
        <v>54</v>
      </c>
      <c r="J74" s="31" t="s">
        <v>55</v>
      </c>
      <c r="K74" s="31" t="s">
        <v>56</v>
      </c>
      <c r="L74" s="59">
        <v>45291</v>
      </c>
      <c r="M74" s="35">
        <v>6</v>
      </c>
      <c r="N74" s="60"/>
      <c r="O74" s="37" t="s">
        <v>57</v>
      </c>
      <c r="P74" s="38">
        <v>0.84760844144996939</v>
      </c>
      <c r="Q74" s="38">
        <v>1.1579009604393582</v>
      </c>
      <c r="R74" s="38">
        <v>0.63078705224387177</v>
      </c>
      <c r="S74" s="39">
        <v>0</v>
      </c>
      <c r="T74" s="61">
        <v>-0.15190000000000001</v>
      </c>
      <c r="U74" s="53">
        <v>89795</v>
      </c>
      <c r="V74" s="53">
        <v>76111</v>
      </c>
      <c r="W74" s="62">
        <v>13684</v>
      </c>
      <c r="X74" s="43"/>
      <c r="Y74" s="53">
        <v>76111</v>
      </c>
      <c r="Z74" s="53">
        <v>85308.08</v>
      </c>
      <c r="AA74" s="53" t="s">
        <v>79</v>
      </c>
      <c r="AB74" s="53">
        <v>88129</v>
      </c>
      <c r="AC74" s="31">
        <v>104.77</v>
      </c>
      <c r="AD74" s="53">
        <v>-8168</v>
      </c>
      <c r="AE74" s="63">
        <v>48143</v>
      </c>
      <c r="AF74" s="64">
        <v>48009.833333333328</v>
      </c>
      <c r="AG74" s="63" t="s">
        <v>59</v>
      </c>
      <c r="AH74" s="63" t="s">
        <v>59</v>
      </c>
      <c r="AI74" s="63" t="s">
        <v>59</v>
      </c>
      <c r="AJ74" s="63" t="s">
        <v>59</v>
      </c>
      <c r="AK74" s="53">
        <v>0</v>
      </c>
      <c r="AL74" s="61">
        <v>0.2</v>
      </c>
      <c r="AM74" s="61">
        <v>4.8099999999999997E-2</v>
      </c>
      <c r="AN74" s="61">
        <v>0</v>
      </c>
      <c r="AO74" s="65">
        <v>-0.2</v>
      </c>
      <c r="AP74" s="66"/>
      <c r="AQ74" s="53">
        <v>0</v>
      </c>
      <c r="AR74" s="58"/>
      <c r="AS74" s="52"/>
      <c r="AT74" s="52"/>
      <c r="AU74" s="52"/>
      <c r="AV74" s="52"/>
      <c r="AW74" s="53">
        <v>3850</v>
      </c>
      <c r="AX74" s="55"/>
    </row>
    <row r="75" spans="2:50">
      <c r="B75" s="28">
        <v>1720</v>
      </c>
      <c r="C75" s="29">
        <v>45302.020115740743</v>
      </c>
      <c r="D75" s="30" t="s">
        <v>268</v>
      </c>
      <c r="E75" s="31" t="s">
        <v>269</v>
      </c>
      <c r="F75" s="31" t="s">
        <v>69</v>
      </c>
      <c r="G75" s="31" t="s">
        <v>52</v>
      </c>
      <c r="H75" s="31" t="s">
        <v>109</v>
      </c>
      <c r="I75" s="31" t="s">
        <v>54</v>
      </c>
      <c r="J75" s="31" t="s">
        <v>55</v>
      </c>
      <c r="K75" s="31" t="s">
        <v>56</v>
      </c>
      <c r="L75" s="59" t="s">
        <v>57</v>
      </c>
      <c r="M75" s="35" t="s">
        <v>57</v>
      </c>
      <c r="N75" s="60"/>
      <c r="O75" s="37" t="s">
        <v>57</v>
      </c>
      <c r="P75" s="38">
        <v>0.91271267876321294</v>
      </c>
      <c r="Q75" s="38">
        <v>0.95545866673272728</v>
      </c>
      <c r="R75" s="38">
        <v>0.72962444571060525</v>
      </c>
      <c r="S75" s="39">
        <v>10554.48</v>
      </c>
      <c r="T75" s="61">
        <v>1.7000000000000001E-2</v>
      </c>
      <c r="U75" s="53">
        <v>88455</v>
      </c>
      <c r="V75" s="53">
        <v>80734</v>
      </c>
      <c r="W75" s="62">
        <v>7721</v>
      </c>
      <c r="X75" s="43"/>
      <c r="Y75" s="53">
        <v>0</v>
      </c>
      <c r="Z75" s="53">
        <v>0</v>
      </c>
      <c r="AA75" s="53" t="s">
        <v>79</v>
      </c>
      <c r="AB75" s="53">
        <v>77138</v>
      </c>
      <c r="AC75" s="31">
        <v>266.72000000000003</v>
      </c>
      <c r="AD75" s="53">
        <v>3595</v>
      </c>
      <c r="AE75" s="63">
        <v>21879</v>
      </c>
      <c r="AF75" s="64">
        <v>58905.5</v>
      </c>
      <c r="AG75" s="63" t="s">
        <v>59</v>
      </c>
      <c r="AH75" s="63" t="s">
        <v>59</v>
      </c>
      <c r="AI75" s="63" t="s">
        <v>59</v>
      </c>
      <c r="AJ75" s="63" t="s">
        <v>59</v>
      </c>
      <c r="AK75" s="53">
        <v>10554.48</v>
      </c>
      <c r="AL75" s="61">
        <v>0.2</v>
      </c>
      <c r="AM75" s="61">
        <v>0.217</v>
      </c>
      <c r="AN75" s="61">
        <v>0.25230000000000002</v>
      </c>
      <c r="AO75" s="65">
        <v>5.2300000000000006E-2</v>
      </c>
      <c r="AP75" s="66"/>
      <c r="AQ75" s="53">
        <v>30.65</v>
      </c>
      <c r="AR75" s="58"/>
      <c r="AS75" s="52"/>
      <c r="AT75" s="52"/>
      <c r="AU75" s="52"/>
      <c r="AV75" s="52"/>
      <c r="AW75" s="53">
        <v>0</v>
      </c>
      <c r="AX75" s="55"/>
    </row>
    <row r="76" spans="2:50">
      <c r="B76" s="28">
        <v>1720</v>
      </c>
      <c r="C76" s="29">
        <v>45302.020115740743</v>
      </c>
      <c r="D76" s="30" t="s">
        <v>270</v>
      </c>
      <c r="E76" s="31" t="s">
        <v>271</v>
      </c>
      <c r="F76" s="31" t="s">
        <v>139</v>
      </c>
      <c r="G76" s="31" t="s">
        <v>272</v>
      </c>
      <c r="H76" s="31" t="s">
        <v>273</v>
      </c>
      <c r="I76" s="31" t="s">
        <v>148</v>
      </c>
      <c r="J76" s="31" t="s">
        <v>95</v>
      </c>
      <c r="K76" s="31" t="s">
        <v>70</v>
      </c>
      <c r="L76" s="59">
        <v>44938</v>
      </c>
      <c r="M76" s="35">
        <v>0</v>
      </c>
      <c r="N76" s="60"/>
      <c r="O76" s="37" t="s">
        <v>57</v>
      </c>
      <c r="P76" s="38">
        <v>0.68777958043007326</v>
      </c>
      <c r="Q76" s="38">
        <v>1.0873738751022635</v>
      </c>
      <c r="R76" s="38">
        <v>1.0873738751022635</v>
      </c>
      <c r="S76" s="39">
        <v>0</v>
      </c>
      <c r="T76" s="61">
        <v>0.1305</v>
      </c>
      <c r="U76" s="53">
        <v>106633</v>
      </c>
      <c r="V76" s="53">
        <v>73340</v>
      </c>
      <c r="W76" s="62">
        <v>33293</v>
      </c>
      <c r="X76" s="43"/>
      <c r="Y76" s="53">
        <v>0</v>
      </c>
      <c r="Z76" s="53">
        <v>0</v>
      </c>
      <c r="AA76" s="53">
        <v>0</v>
      </c>
      <c r="AB76" s="53">
        <v>79748</v>
      </c>
      <c r="AC76" s="31">
        <v>1531.35</v>
      </c>
      <c r="AD76" s="53">
        <v>1276</v>
      </c>
      <c r="AE76" s="63">
        <v>0</v>
      </c>
      <c r="AF76" s="64">
        <v>79748</v>
      </c>
      <c r="AG76" s="63">
        <v>0</v>
      </c>
      <c r="AH76" s="63">
        <v>0</v>
      </c>
      <c r="AI76" s="63">
        <v>0</v>
      </c>
      <c r="AJ76" s="63">
        <v>0</v>
      </c>
      <c r="AK76" s="53">
        <v>0</v>
      </c>
      <c r="AL76" s="61">
        <v>0.15</v>
      </c>
      <c r="AM76" s="61">
        <v>0.28050000000000003</v>
      </c>
      <c r="AN76" s="61">
        <v>0</v>
      </c>
      <c r="AO76" s="65">
        <v>-0.15</v>
      </c>
      <c r="AP76" s="66"/>
      <c r="AQ76" s="53">
        <v>44.37</v>
      </c>
      <c r="AR76" s="58"/>
      <c r="AS76" s="52"/>
      <c r="AT76" s="52"/>
      <c r="AU76" s="52"/>
      <c r="AV76" s="52"/>
      <c r="AW76" s="53">
        <v>7684</v>
      </c>
      <c r="AX76" s="55"/>
    </row>
    <row r="77" spans="2:50">
      <c r="B77" s="28">
        <v>1720</v>
      </c>
      <c r="C77" s="29">
        <v>45302.020115740743</v>
      </c>
      <c r="D77" s="30" t="s">
        <v>274</v>
      </c>
      <c r="E77" s="31" t="s">
        <v>275</v>
      </c>
      <c r="F77" s="31" t="s">
        <v>85</v>
      </c>
      <c r="G77" s="31" t="s">
        <v>86</v>
      </c>
      <c r="H77" s="31" t="s">
        <v>87</v>
      </c>
      <c r="I77" s="31" t="s">
        <v>54</v>
      </c>
      <c r="J77" s="31" t="s">
        <v>55</v>
      </c>
      <c r="K77" s="31" t="s">
        <v>56</v>
      </c>
      <c r="L77" s="59">
        <v>45291</v>
      </c>
      <c r="M77" s="35">
        <v>4</v>
      </c>
      <c r="N77" s="60"/>
      <c r="O77" s="37" t="s">
        <v>57</v>
      </c>
      <c r="P77" s="38">
        <v>0.96612903225806457</v>
      </c>
      <c r="Q77" s="38">
        <v>1</v>
      </c>
      <c r="R77" s="38">
        <v>0.65442798675491454</v>
      </c>
      <c r="S77" s="39">
        <v>0</v>
      </c>
      <c r="T77" s="61">
        <v>7.4000000000000003E-3</v>
      </c>
      <c r="U77" s="53">
        <v>87420</v>
      </c>
      <c r="V77" s="53">
        <v>84459</v>
      </c>
      <c r="W77" s="62">
        <v>2961</v>
      </c>
      <c r="X77" s="43"/>
      <c r="Y77" s="53">
        <v>0</v>
      </c>
      <c r="Z77" s="53">
        <v>0</v>
      </c>
      <c r="AA77" s="53">
        <v>0</v>
      </c>
      <c r="AB77" s="53">
        <v>84459</v>
      </c>
      <c r="AC77" s="31">
        <v>138.85</v>
      </c>
      <c r="AD77" s="53">
        <v>0</v>
      </c>
      <c r="AE77" s="63">
        <v>35024</v>
      </c>
      <c r="AF77" s="64">
        <v>55272.333333333328</v>
      </c>
      <c r="AG77" s="63" t="s">
        <v>59</v>
      </c>
      <c r="AH77" s="63" t="s">
        <v>59</v>
      </c>
      <c r="AI77" s="63" t="s">
        <v>59</v>
      </c>
      <c r="AJ77" s="63" t="s">
        <v>59</v>
      </c>
      <c r="AK77" s="53">
        <v>0</v>
      </c>
      <c r="AL77" s="61">
        <v>0.15</v>
      </c>
      <c r="AM77" s="61">
        <v>0.15740000000000001</v>
      </c>
      <c r="AN77" s="61">
        <v>0</v>
      </c>
      <c r="AO77" s="65">
        <v>-0.15</v>
      </c>
      <c r="AP77" s="66"/>
      <c r="AQ77" s="53">
        <v>47</v>
      </c>
      <c r="AR77" s="50"/>
      <c r="AS77" s="52"/>
      <c r="AT77" s="52"/>
      <c r="AU77" s="52"/>
      <c r="AV77" s="52"/>
      <c r="AW77" s="53">
        <v>0</v>
      </c>
      <c r="AX77" s="55"/>
    </row>
    <row r="78" spans="2:50">
      <c r="B78" s="28">
        <v>1720</v>
      </c>
      <c r="C78" s="29">
        <v>45302.020115740743</v>
      </c>
      <c r="D78" s="30" t="s">
        <v>276</v>
      </c>
      <c r="E78" s="31" t="s">
        <v>277</v>
      </c>
      <c r="F78" s="31" t="s">
        <v>139</v>
      </c>
      <c r="G78" s="31" t="s">
        <v>52</v>
      </c>
      <c r="H78" s="31" t="s">
        <v>53</v>
      </c>
      <c r="I78" s="31" t="s">
        <v>54</v>
      </c>
      <c r="J78" s="31" t="s">
        <v>95</v>
      </c>
      <c r="K78" s="31" t="s">
        <v>70</v>
      </c>
      <c r="L78" s="59">
        <v>45049</v>
      </c>
      <c r="M78" s="35">
        <v>1</v>
      </c>
      <c r="N78" s="60"/>
      <c r="O78" s="37" t="s">
        <v>57</v>
      </c>
      <c r="P78" s="38">
        <v>1.0669455544455544</v>
      </c>
      <c r="Q78" s="38">
        <v>0.96662024086796738</v>
      </c>
      <c r="R78" s="38">
        <v>0.92019444216866997</v>
      </c>
      <c r="S78" s="39">
        <v>4759.75</v>
      </c>
      <c r="T78" s="61">
        <v>3.1400000000000004E-2</v>
      </c>
      <c r="U78" s="53">
        <v>80080</v>
      </c>
      <c r="V78" s="53">
        <v>85441</v>
      </c>
      <c r="W78" s="62">
        <v>-5361</v>
      </c>
      <c r="X78" s="43"/>
      <c r="Y78" s="53">
        <v>0</v>
      </c>
      <c r="Z78" s="53">
        <v>0</v>
      </c>
      <c r="AA78" s="53">
        <v>0</v>
      </c>
      <c r="AB78" s="53">
        <v>82589</v>
      </c>
      <c r="AC78" s="31">
        <v>8182.59</v>
      </c>
      <c r="AD78" s="53">
        <v>2852</v>
      </c>
      <c r="AE78" s="63">
        <v>4760</v>
      </c>
      <c r="AF78" s="64">
        <v>78622.333333333328</v>
      </c>
      <c r="AG78" s="63">
        <v>0</v>
      </c>
      <c r="AH78" s="63">
        <v>0</v>
      </c>
      <c r="AI78" s="63">
        <v>0</v>
      </c>
      <c r="AJ78" s="63">
        <v>4759.75</v>
      </c>
      <c r="AK78" s="53">
        <v>4759.75</v>
      </c>
      <c r="AL78" s="61">
        <v>0.14000000000000001</v>
      </c>
      <c r="AM78" s="61">
        <v>0.1714</v>
      </c>
      <c r="AN78" s="61">
        <v>0</v>
      </c>
      <c r="AO78" s="65">
        <v>-0.14000000000000001</v>
      </c>
      <c r="AP78" s="66"/>
      <c r="AQ78" s="53">
        <v>42.44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1720</v>
      </c>
      <c r="C79" s="29">
        <v>45302.020115740743</v>
      </c>
      <c r="D79" s="30" t="s">
        <v>278</v>
      </c>
      <c r="E79" s="31" t="s">
        <v>279</v>
      </c>
      <c r="F79" s="31" t="s">
        <v>62</v>
      </c>
      <c r="G79" s="31" t="s">
        <v>126</v>
      </c>
      <c r="H79" s="31" t="s">
        <v>127</v>
      </c>
      <c r="I79" s="31" t="s">
        <v>54</v>
      </c>
      <c r="J79" s="31" t="s">
        <v>106</v>
      </c>
      <c r="K79" s="31" t="s">
        <v>70</v>
      </c>
      <c r="L79" s="59">
        <v>45268</v>
      </c>
      <c r="M79" s="35">
        <v>0</v>
      </c>
      <c r="N79" s="60"/>
      <c r="O79" s="37" t="s">
        <v>57</v>
      </c>
      <c r="P79" s="38">
        <v>1.0155041518386714</v>
      </c>
      <c r="Q79" s="38">
        <v>0.98473255691707451</v>
      </c>
      <c r="R79" s="38">
        <v>0.98473255691707451</v>
      </c>
      <c r="S79" s="39">
        <v>0</v>
      </c>
      <c r="T79" s="61">
        <v>3.4200000000000001E-2</v>
      </c>
      <c r="U79" s="53">
        <v>84300</v>
      </c>
      <c r="V79" s="53">
        <v>85607</v>
      </c>
      <c r="W79" s="62">
        <v>-1307</v>
      </c>
      <c r="X79" s="43"/>
      <c r="Y79" s="53">
        <v>0</v>
      </c>
      <c r="Z79" s="53">
        <v>0</v>
      </c>
      <c r="AA79" s="53" t="s">
        <v>198</v>
      </c>
      <c r="AB79" s="53">
        <v>84300</v>
      </c>
      <c r="AC79" s="31">
        <v>16.73</v>
      </c>
      <c r="AD79" s="53">
        <v>1307</v>
      </c>
      <c r="AE79" s="63">
        <v>0</v>
      </c>
      <c r="AF79" s="64">
        <v>84300</v>
      </c>
      <c r="AG79" s="63">
        <v>0</v>
      </c>
      <c r="AH79" s="63">
        <v>0</v>
      </c>
      <c r="AI79" s="63">
        <v>0</v>
      </c>
      <c r="AJ79" s="63">
        <v>0</v>
      </c>
      <c r="AK79" s="53">
        <v>0</v>
      </c>
      <c r="AL79" s="61">
        <v>0.25</v>
      </c>
      <c r="AM79" s="61">
        <v>0.28420000000000001</v>
      </c>
      <c r="AN79" s="61">
        <v>0</v>
      </c>
      <c r="AO79" s="65">
        <v>-0.25</v>
      </c>
      <c r="AP79" s="66"/>
      <c r="AQ79" s="53">
        <v>64.290000000000006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1720</v>
      </c>
      <c r="C80" s="29">
        <v>45302.020115740743</v>
      </c>
      <c r="D80" s="30" t="s">
        <v>280</v>
      </c>
      <c r="E80" s="31" t="s">
        <v>281</v>
      </c>
      <c r="F80" s="31" t="s">
        <v>139</v>
      </c>
      <c r="G80" s="31" t="s">
        <v>52</v>
      </c>
      <c r="H80" s="31" t="s">
        <v>53</v>
      </c>
      <c r="I80" s="31" t="s">
        <v>54</v>
      </c>
      <c r="J80" s="31" t="s">
        <v>95</v>
      </c>
      <c r="K80" s="31" t="s">
        <v>70</v>
      </c>
      <c r="L80" s="59">
        <v>45049</v>
      </c>
      <c r="M80" s="35">
        <v>0</v>
      </c>
      <c r="N80" s="60"/>
      <c r="O80" s="37" t="s">
        <v>57</v>
      </c>
      <c r="P80" s="38">
        <v>1.0061450225317492</v>
      </c>
      <c r="Q80" s="38">
        <v>0.97952536063285245</v>
      </c>
      <c r="R80" s="38">
        <v>0.97952536063285245</v>
      </c>
      <c r="S80" s="39">
        <v>0</v>
      </c>
      <c r="T80" s="61">
        <v>1.9099999999999999E-2</v>
      </c>
      <c r="U80" s="53">
        <v>85435</v>
      </c>
      <c r="V80" s="53">
        <v>85960</v>
      </c>
      <c r="W80" s="62">
        <v>-525</v>
      </c>
      <c r="X80" s="43"/>
      <c r="Y80" s="53">
        <v>0</v>
      </c>
      <c r="Z80" s="53">
        <v>0</v>
      </c>
      <c r="AA80" s="53">
        <v>0</v>
      </c>
      <c r="AB80" s="53">
        <v>84200</v>
      </c>
      <c r="AC80" s="31">
        <v>2112.62</v>
      </c>
      <c r="AD80" s="53">
        <v>1761</v>
      </c>
      <c r="AE80" s="63">
        <v>0</v>
      </c>
      <c r="AF80" s="64">
        <v>84200</v>
      </c>
      <c r="AG80" s="63">
        <v>0</v>
      </c>
      <c r="AH80" s="63">
        <v>0</v>
      </c>
      <c r="AI80" s="63">
        <v>0</v>
      </c>
      <c r="AJ80" s="63">
        <v>0</v>
      </c>
      <c r="AK80" s="53">
        <v>0</v>
      </c>
      <c r="AL80" s="61">
        <v>0.16</v>
      </c>
      <c r="AM80" s="61">
        <v>0.17910000000000001</v>
      </c>
      <c r="AN80" s="61">
        <v>0</v>
      </c>
      <c r="AO80" s="65">
        <v>-0.16</v>
      </c>
      <c r="AP80" s="66"/>
      <c r="AQ80" s="53">
        <v>42.69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1720</v>
      </c>
      <c r="C81" s="29">
        <v>45302.020115740743</v>
      </c>
      <c r="D81" s="30" t="s">
        <v>282</v>
      </c>
      <c r="E81" s="31" t="s">
        <v>283</v>
      </c>
      <c r="F81" s="31" t="s">
        <v>139</v>
      </c>
      <c r="G81" s="31" t="s">
        <v>52</v>
      </c>
      <c r="H81" s="31" t="s">
        <v>53</v>
      </c>
      <c r="I81" s="31" t="s">
        <v>54</v>
      </c>
      <c r="J81" s="31" t="s">
        <v>95</v>
      </c>
      <c r="K81" s="31" t="s">
        <v>70</v>
      </c>
      <c r="L81" s="59">
        <v>45049</v>
      </c>
      <c r="M81" s="35">
        <v>1</v>
      </c>
      <c r="N81" s="60"/>
      <c r="O81" s="37" t="s">
        <v>57</v>
      </c>
      <c r="P81" s="38">
        <v>1.085501998001998</v>
      </c>
      <c r="Q81" s="38">
        <v>1.0398380250094907</v>
      </c>
      <c r="R81" s="38">
        <v>0.94456651366472244</v>
      </c>
      <c r="S81" s="39">
        <v>9938.48</v>
      </c>
      <c r="T81" s="61">
        <v>3.1800000000000002E-2</v>
      </c>
      <c r="U81" s="53">
        <v>80080</v>
      </c>
      <c r="V81" s="53">
        <v>86927</v>
      </c>
      <c r="W81" s="62">
        <v>-6847</v>
      </c>
      <c r="X81" s="43"/>
      <c r="Y81" s="53">
        <v>0</v>
      </c>
      <c r="Z81" s="53">
        <v>0</v>
      </c>
      <c r="AA81" s="53">
        <v>0</v>
      </c>
      <c r="AB81" s="53">
        <v>90390</v>
      </c>
      <c r="AC81" s="31">
        <v>5782.63</v>
      </c>
      <c r="AD81" s="53">
        <v>-3463</v>
      </c>
      <c r="AE81" s="63">
        <v>9938</v>
      </c>
      <c r="AF81" s="64">
        <v>82108.333333333328</v>
      </c>
      <c r="AG81" s="63">
        <v>0</v>
      </c>
      <c r="AH81" s="63">
        <v>0</v>
      </c>
      <c r="AI81" s="63">
        <v>0</v>
      </c>
      <c r="AJ81" s="63">
        <v>9938.48</v>
      </c>
      <c r="AK81" s="53">
        <v>9938.48</v>
      </c>
      <c r="AL81" s="61">
        <v>0.13</v>
      </c>
      <c r="AM81" s="61">
        <v>0.1618</v>
      </c>
      <c r="AN81" s="61">
        <v>0</v>
      </c>
      <c r="AO81" s="65">
        <v>-0.13</v>
      </c>
      <c r="AP81" s="66"/>
      <c r="AQ81" s="53">
        <v>42.39</v>
      </c>
      <c r="AR81" s="58"/>
      <c r="AS81" s="52"/>
      <c r="AT81" s="52"/>
      <c r="AU81" s="52"/>
      <c r="AV81" s="52"/>
      <c r="AW81" s="53">
        <v>0</v>
      </c>
      <c r="AX81" s="55"/>
    </row>
    <row r="82" spans="2:50">
      <c r="B82" s="28">
        <v>1720</v>
      </c>
      <c r="C82" s="29">
        <v>45302.020115740743</v>
      </c>
      <c r="D82" s="30" t="s">
        <v>284</v>
      </c>
      <c r="E82" s="31" t="s">
        <v>285</v>
      </c>
      <c r="F82" s="31" t="s">
        <v>69</v>
      </c>
      <c r="G82" s="31" t="s">
        <v>52</v>
      </c>
      <c r="H82" s="31" t="s">
        <v>53</v>
      </c>
      <c r="I82" s="31" t="s">
        <v>54</v>
      </c>
      <c r="J82" s="31" t="s">
        <v>55</v>
      </c>
      <c r="K82" s="31" t="s">
        <v>70</v>
      </c>
      <c r="L82" s="59" t="s">
        <v>57</v>
      </c>
      <c r="M82" s="35" t="s">
        <v>57</v>
      </c>
      <c r="N82" s="60"/>
      <c r="O82" s="37" t="s">
        <v>57</v>
      </c>
      <c r="P82" s="38">
        <v>0.97083877995642698</v>
      </c>
      <c r="Q82" s="38">
        <v>0.76989104944851494</v>
      </c>
      <c r="R82" s="38">
        <v>0.69200243857739685</v>
      </c>
      <c r="S82" s="39">
        <v>0</v>
      </c>
      <c r="T82" s="61">
        <v>-2.2000000000000001E-3</v>
      </c>
      <c r="U82" s="53">
        <v>91800</v>
      </c>
      <c r="V82" s="53">
        <v>89123</v>
      </c>
      <c r="W82" s="62">
        <v>2677</v>
      </c>
      <c r="X82" s="43"/>
      <c r="Y82" s="53">
        <v>0</v>
      </c>
      <c r="Z82" s="53">
        <v>0</v>
      </c>
      <c r="AA82" s="53">
        <v>0</v>
      </c>
      <c r="AB82" s="53">
        <v>68615</v>
      </c>
      <c r="AC82" s="31">
        <v>130.84</v>
      </c>
      <c r="AD82" s="53">
        <v>20507</v>
      </c>
      <c r="AE82" s="63">
        <v>8330</v>
      </c>
      <c r="AF82" s="64">
        <v>61673.333333333336</v>
      </c>
      <c r="AG82" s="63">
        <v>0</v>
      </c>
      <c r="AH82" s="63">
        <v>0</v>
      </c>
      <c r="AI82" s="63">
        <v>0</v>
      </c>
      <c r="AJ82" s="63">
        <v>8329.5</v>
      </c>
      <c r="AK82" s="53">
        <v>0</v>
      </c>
      <c r="AL82" s="61">
        <v>0.18</v>
      </c>
      <c r="AM82" s="61">
        <v>0.17780000000000001</v>
      </c>
      <c r="AN82" s="61">
        <v>0</v>
      </c>
      <c r="AO82" s="65">
        <v>-0.18</v>
      </c>
      <c r="AP82" s="66"/>
      <c r="AQ82" s="53">
        <v>45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1720</v>
      </c>
      <c r="C83" s="29">
        <v>45302.020115740743</v>
      </c>
      <c r="D83" s="30" t="s">
        <v>286</v>
      </c>
      <c r="E83" s="31" t="s">
        <v>287</v>
      </c>
      <c r="F83" s="31" t="s">
        <v>69</v>
      </c>
      <c r="G83" s="31" t="s">
        <v>52</v>
      </c>
      <c r="H83" s="31" t="s">
        <v>53</v>
      </c>
      <c r="I83" s="31" t="s">
        <v>54</v>
      </c>
      <c r="J83" s="31" t="s">
        <v>55</v>
      </c>
      <c r="K83" s="31" t="s">
        <v>70</v>
      </c>
      <c r="L83" s="59" t="s">
        <v>57</v>
      </c>
      <c r="M83" s="35" t="s">
        <v>57</v>
      </c>
      <c r="N83" s="60"/>
      <c r="O83" s="37" t="s">
        <v>57</v>
      </c>
      <c r="P83" s="38">
        <v>0.96102941176470591</v>
      </c>
      <c r="Q83" s="38">
        <v>0.74292272379495028</v>
      </c>
      <c r="R83" s="38">
        <v>0.62866969877298873</v>
      </c>
      <c r="S83" s="39">
        <v>0</v>
      </c>
      <c r="T83" s="61">
        <v>-2.3700000000000002E-2</v>
      </c>
      <c r="U83" s="53">
        <v>97920</v>
      </c>
      <c r="V83" s="53">
        <v>94104</v>
      </c>
      <c r="W83" s="62">
        <v>3816</v>
      </c>
      <c r="X83" s="43"/>
      <c r="Y83" s="53">
        <v>0</v>
      </c>
      <c r="Z83" s="53">
        <v>0</v>
      </c>
      <c r="AA83" s="53">
        <v>0</v>
      </c>
      <c r="AB83" s="53">
        <v>69912</v>
      </c>
      <c r="AC83" s="31">
        <v>159.25</v>
      </c>
      <c r="AD83" s="53">
        <v>24192</v>
      </c>
      <c r="AE83" s="63">
        <v>12902</v>
      </c>
      <c r="AF83" s="64">
        <v>59160.333333333328</v>
      </c>
      <c r="AG83" s="63">
        <v>0</v>
      </c>
      <c r="AH83" s="63">
        <v>0</v>
      </c>
      <c r="AI83" s="63">
        <v>0</v>
      </c>
      <c r="AJ83" s="63">
        <v>12902.4</v>
      </c>
      <c r="AK83" s="53">
        <v>0</v>
      </c>
      <c r="AL83" s="61">
        <v>0.18</v>
      </c>
      <c r="AM83" s="61">
        <v>0.15630000000000002</v>
      </c>
      <c r="AN83" s="61">
        <v>0</v>
      </c>
      <c r="AO83" s="65">
        <v>-0.18</v>
      </c>
      <c r="AP83" s="66"/>
      <c r="AQ83" s="53">
        <v>48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1720</v>
      </c>
      <c r="C84" s="29">
        <v>45302.020115740743</v>
      </c>
      <c r="D84" s="30" t="s">
        <v>288</v>
      </c>
      <c r="E84" s="31" t="s">
        <v>289</v>
      </c>
      <c r="F84" s="31" t="s">
        <v>69</v>
      </c>
      <c r="G84" s="31" t="s">
        <v>52</v>
      </c>
      <c r="H84" s="31" t="s">
        <v>109</v>
      </c>
      <c r="I84" s="31" t="s">
        <v>54</v>
      </c>
      <c r="J84" s="31" t="s">
        <v>55</v>
      </c>
      <c r="K84" s="31" t="s">
        <v>56</v>
      </c>
      <c r="L84" s="59" t="s">
        <v>57</v>
      </c>
      <c r="M84" s="35" t="s">
        <v>57</v>
      </c>
      <c r="N84" s="60"/>
      <c r="O84" s="37" t="s">
        <v>57</v>
      </c>
      <c r="P84" s="38">
        <v>0.88305454545454543</v>
      </c>
      <c r="Q84" s="38">
        <v>0.72426288914511616</v>
      </c>
      <c r="R84" s="38">
        <v>0.72426288914511616</v>
      </c>
      <c r="S84" s="39">
        <v>0</v>
      </c>
      <c r="T84" s="61">
        <v>9.35E-2</v>
      </c>
      <c r="U84" s="53">
        <v>110000</v>
      </c>
      <c r="V84" s="53">
        <v>97136</v>
      </c>
      <c r="W84" s="62">
        <v>12864</v>
      </c>
      <c r="X84" s="43"/>
      <c r="Y84" s="53">
        <v>0</v>
      </c>
      <c r="Z84" s="53">
        <v>0</v>
      </c>
      <c r="AA84" s="53" t="s">
        <v>79</v>
      </c>
      <c r="AB84" s="53">
        <v>70352</v>
      </c>
      <c r="AC84" s="31">
        <v>132.34</v>
      </c>
      <c r="AD84" s="53">
        <v>26784</v>
      </c>
      <c r="AE84" s="63">
        <v>0</v>
      </c>
      <c r="AF84" s="64">
        <v>70352</v>
      </c>
      <c r="AG84" s="63" t="s">
        <v>59</v>
      </c>
      <c r="AH84" s="63" t="s">
        <v>59</v>
      </c>
      <c r="AI84" s="63" t="s">
        <v>59</v>
      </c>
      <c r="AJ84" s="63" t="s">
        <v>59</v>
      </c>
      <c r="AK84" s="53">
        <v>0</v>
      </c>
      <c r="AL84" s="61">
        <v>7.0000000000000007E-2</v>
      </c>
      <c r="AM84" s="61">
        <v>0.16350000000000001</v>
      </c>
      <c r="AN84" s="61">
        <v>0.1807</v>
      </c>
      <c r="AO84" s="65">
        <v>0.11070000000000001</v>
      </c>
      <c r="AP84" s="66"/>
      <c r="AQ84" s="53">
        <v>23.16</v>
      </c>
      <c r="AR84" s="50"/>
      <c r="AS84" s="52"/>
      <c r="AT84" s="52"/>
      <c r="AU84" s="52"/>
      <c r="AV84" s="52"/>
      <c r="AW84" s="53">
        <v>0</v>
      </c>
      <c r="AX84" s="55"/>
    </row>
    <row r="85" spans="2:50">
      <c r="B85" s="28">
        <v>1720</v>
      </c>
      <c r="C85" s="29">
        <v>45302.020115740743</v>
      </c>
      <c r="D85" s="30" t="s">
        <v>290</v>
      </c>
      <c r="E85" s="31" t="s">
        <v>291</v>
      </c>
      <c r="F85" s="31" t="s">
        <v>62</v>
      </c>
      <c r="G85" s="31" t="s">
        <v>292</v>
      </c>
      <c r="H85" s="31" t="s">
        <v>64</v>
      </c>
      <c r="I85" s="31" t="s">
        <v>148</v>
      </c>
      <c r="J85" s="31" t="s">
        <v>95</v>
      </c>
      <c r="K85" s="31" t="s">
        <v>70</v>
      </c>
      <c r="L85" s="59" t="s">
        <v>57</v>
      </c>
      <c r="M85" s="35" t="s">
        <v>57</v>
      </c>
      <c r="N85" s="60"/>
      <c r="O85" s="37" t="s">
        <v>57</v>
      </c>
      <c r="P85" s="38">
        <v>0.95589217238682112</v>
      </c>
      <c r="Q85" s="38">
        <v>0.99975052389981045</v>
      </c>
      <c r="R85" s="38">
        <v>0.92504074776303091</v>
      </c>
      <c r="S85" s="39">
        <v>0</v>
      </c>
      <c r="T85" s="61">
        <v>-0.10390000000000001</v>
      </c>
      <c r="U85" s="53">
        <v>104834</v>
      </c>
      <c r="V85" s="53">
        <v>100210</v>
      </c>
      <c r="W85" s="62">
        <v>4624</v>
      </c>
      <c r="X85" s="43"/>
      <c r="Y85" s="53">
        <v>0</v>
      </c>
      <c r="Z85" s="53">
        <v>0</v>
      </c>
      <c r="AA85" s="53">
        <v>0</v>
      </c>
      <c r="AB85" s="53">
        <v>100185</v>
      </c>
      <c r="AC85" s="31">
        <v>32.57</v>
      </c>
      <c r="AD85" s="53">
        <v>25</v>
      </c>
      <c r="AE85" s="63">
        <v>8984</v>
      </c>
      <c r="AF85" s="64">
        <v>92698.333333333328</v>
      </c>
      <c r="AG85" s="63">
        <v>8983.7999999999993</v>
      </c>
      <c r="AH85" s="63">
        <v>0</v>
      </c>
      <c r="AI85" s="63">
        <v>0</v>
      </c>
      <c r="AJ85" s="63">
        <v>0</v>
      </c>
      <c r="AK85" s="53">
        <v>0</v>
      </c>
      <c r="AL85" s="61">
        <v>0.3</v>
      </c>
      <c r="AM85" s="61">
        <v>0.1961</v>
      </c>
      <c r="AN85" s="61">
        <v>0</v>
      </c>
      <c r="AO85" s="65">
        <v>-0.3</v>
      </c>
      <c r="AP85" s="66"/>
      <c r="AQ85" s="53">
        <v>49.67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1720</v>
      </c>
      <c r="C86" s="29">
        <v>45302.020115740743</v>
      </c>
      <c r="D86" s="30" t="s">
        <v>293</v>
      </c>
      <c r="E86" s="31" t="s">
        <v>294</v>
      </c>
      <c r="F86" s="31" t="s">
        <v>51</v>
      </c>
      <c r="G86" s="31" t="s">
        <v>52</v>
      </c>
      <c r="H86" s="31" t="s">
        <v>109</v>
      </c>
      <c r="I86" s="31" t="s">
        <v>54</v>
      </c>
      <c r="J86" s="31" t="s">
        <v>55</v>
      </c>
      <c r="K86" s="31" t="s">
        <v>56</v>
      </c>
      <c r="L86" s="59" t="s">
        <v>57</v>
      </c>
      <c r="M86" s="35" t="s">
        <v>57</v>
      </c>
      <c r="N86" s="60"/>
      <c r="O86" s="37" t="s">
        <v>57</v>
      </c>
      <c r="P86" s="38">
        <v>0.72721584837748154</v>
      </c>
      <c r="Q86" s="38">
        <v>0.92788438300546183</v>
      </c>
      <c r="R86" s="38">
        <v>0.71320508482768619</v>
      </c>
      <c r="S86" s="39">
        <v>9715.2000000000007</v>
      </c>
      <c r="T86" s="61">
        <v>1.0900000000000002E-2</v>
      </c>
      <c r="U86" s="53">
        <v>142248</v>
      </c>
      <c r="V86" s="53">
        <v>103445</v>
      </c>
      <c r="W86" s="62">
        <v>38803</v>
      </c>
      <c r="X86" s="43"/>
      <c r="Y86" s="53">
        <v>0</v>
      </c>
      <c r="Z86" s="53">
        <v>0</v>
      </c>
      <c r="AA86" s="53">
        <v>0</v>
      </c>
      <c r="AB86" s="53">
        <v>95985</v>
      </c>
      <c r="AC86" s="31">
        <v>135.61000000000001</v>
      </c>
      <c r="AD86" s="53">
        <v>7460</v>
      </c>
      <c r="AE86" s="63">
        <v>26649</v>
      </c>
      <c r="AF86" s="64">
        <v>73777.5</v>
      </c>
      <c r="AG86" s="63" t="s">
        <v>59</v>
      </c>
      <c r="AH86" s="63" t="s">
        <v>59</v>
      </c>
      <c r="AI86" s="63" t="s">
        <v>59</v>
      </c>
      <c r="AJ86" s="63" t="s">
        <v>59</v>
      </c>
      <c r="AK86" s="53">
        <v>9715.2000000000007</v>
      </c>
      <c r="AL86" s="61">
        <v>0.13</v>
      </c>
      <c r="AM86" s="61">
        <v>0.1409</v>
      </c>
      <c r="AN86" s="61">
        <v>0.1099</v>
      </c>
      <c r="AO86" s="65">
        <v>-2.01E-2</v>
      </c>
      <c r="AP86" s="66"/>
      <c r="AQ86" s="53">
        <v>45.42</v>
      </c>
      <c r="AR86" s="50"/>
      <c r="AS86" s="52"/>
      <c r="AT86" s="52"/>
      <c r="AU86" s="52"/>
      <c r="AV86" s="52"/>
      <c r="AW86" s="53">
        <v>0</v>
      </c>
      <c r="AX86" s="55"/>
    </row>
    <row r="87" spans="2:50">
      <c r="B87" s="28">
        <v>1720</v>
      </c>
      <c r="C87" s="29">
        <v>45302.020115740743</v>
      </c>
      <c r="D87" s="30" t="s">
        <v>295</v>
      </c>
      <c r="E87" s="31" t="s">
        <v>296</v>
      </c>
      <c r="F87" s="31" t="s">
        <v>62</v>
      </c>
      <c r="G87" s="31" t="s">
        <v>63</v>
      </c>
      <c r="H87" s="31" t="s">
        <v>64</v>
      </c>
      <c r="I87" s="31" t="s">
        <v>65</v>
      </c>
      <c r="J87" s="31" t="s">
        <v>55</v>
      </c>
      <c r="K87" s="31" t="s">
        <v>56</v>
      </c>
      <c r="L87" s="59" t="s">
        <v>57</v>
      </c>
      <c r="M87" s="35" t="s">
        <v>57</v>
      </c>
      <c r="N87" s="60"/>
      <c r="O87" s="37" t="s">
        <v>57</v>
      </c>
      <c r="P87" s="38">
        <v>0.26477386934673369</v>
      </c>
      <c r="Q87" s="38">
        <v>1</v>
      </c>
      <c r="R87" s="38">
        <v>0</v>
      </c>
      <c r="S87" s="39">
        <v>0</v>
      </c>
      <c r="T87" s="61">
        <v>-5.9299999999999999E-2</v>
      </c>
      <c r="U87" s="53">
        <v>398000</v>
      </c>
      <c r="V87" s="53">
        <v>105380</v>
      </c>
      <c r="W87" s="62">
        <v>292620</v>
      </c>
      <c r="X87" s="43"/>
      <c r="Y87" s="53">
        <v>0</v>
      </c>
      <c r="Z87" s="53">
        <v>0</v>
      </c>
      <c r="AA87" s="53" t="s">
        <v>198</v>
      </c>
      <c r="AB87" s="53">
        <v>105380</v>
      </c>
      <c r="AC87" s="31">
        <v>112.78</v>
      </c>
      <c r="AD87" s="53">
        <v>0</v>
      </c>
      <c r="AE87" s="63">
        <v>126456</v>
      </c>
      <c r="AF87" s="64">
        <v>0</v>
      </c>
      <c r="AG87" s="63" t="s">
        <v>59</v>
      </c>
      <c r="AH87" s="63" t="s">
        <v>59</v>
      </c>
      <c r="AI87" s="63" t="s">
        <v>59</v>
      </c>
      <c r="AJ87" s="63" t="s">
        <v>59</v>
      </c>
      <c r="AK87" s="53">
        <v>0</v>
      </c>
      <c r="AL87" s="61">
        <v>0.47000000000000003</v>
      </c>
      <c r="AM87" s="61">
        <v>0.41070000000000001</v>
      </c>
      <c r="AN87" s="61">
        <v>0</v>
      </c>
      <c r="AO87" s="65">
        <v>-0.47000000000000003</v>
      </c>
      <c r="AP87" s="66"/>
      <c r="AQ87" s="53">
        <v>110</v>
      </c>
      <c r="AR87" s="50"/>
      <c r="AS87" s="52"/>
      <c r="AT87" s="52"/>
      <c r="AU87" s="52"/>
      <c r="AV87" s="52"/>
      <c r="AW87" s="53">
        <v>0</v>
      </c>
      <c r="AX87" s="55"/>
    </row>
    <row r="88" spans="2:50">
      <c r="B88" s="28">
        <v>1720</v>
      </c>
      <c r="C88" s="29">
        <v>45302.020115740743</v>
      </c>
      <c r="D88" s="30" t="s">
        <v>297</v>
      </c>
      <c r="E88" s="31" t="s">
        <v>298</v>
      </c>
      <c r="F88" s="31" t="s">
        <v>51</v>
      </c>
      <c r="G88" s="31" t="s">
        <v>52</v>
      </c>
      <c r="H88" s="31" t="s">
        <v>109</v>
      </c>
      <c r="I88" s="31" t="s">
        <v>54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 t="s">
        <v>57</v>
      </c>
      <c r="P88" s="38">
        <v>0.84153110047846891</v>
      </c>
      <c r="Q88" s="38">
        <v>0.97424607687059361</v>
      </c>
      <c r="R88" s="38">
        <v>0.60006671215222496</v>
      </c>
      <c r="S88" s="39">
        <v>0</v>
      </c>
      <c r="T88" s="61">
        <v>-0.1211</v>
      </c>
      <c r="U88" s="53">
        <v>130625</v>
      </c>
      <c r="V88" s="53">
        <v>109925</v>
      </c>
      <c r="W88" s="62">
        <v>20700</v>
      </c>
      <c r="X88" s="43"/>
      <c r="Y88" s="53">
        <v>0</v>
      </c>
      <c r="Z88" s="53">
        <v>0</v>
      </c>
      <c r="AA88" s="53" t="s">
        <v>79</v>
      </c>
      <c r="AB88" s="53">
        <v>107094</v>
      </c>
      <c r="AC88" s="31">
        <v>101.83</v>
      </c>
      <c r="AD88" s="53">
        <v>2831</v>
      </c>
      <c r="AE88" s="63">
        <v>49358</v>
      </c>
      <c r="AF88" s="64">
        <v>65962.333333333328</v>
      </c>
      <c r="AG88" s="63" t="s">
        <v>59</v>
      </c>
      <c r="AH88" s="63" t="s">
        <v>59</v>
      </c>
      <c r="AI88" s="63" t="s">
        <v>59</v>
      </c>
      <c r="AJ88" s="63" t="s">
        <v>59</v>
      </c>
      <c r="AK88" s="53">
        <v>0</v>
      </c>
      <c r="AL88" s="61">
        <v>0.1</v>
      </c>
      <c r="AM88" s="61">
        <v>-2.1100000000000001E-2</v>
      </c>
      <c r="AN88" s="61">
        <v>0.1489</v>
      </c>
      <c r="AO88" s="65">
        <v>4.8899999999999999E-2</v>
      </c>
      <c r="AP88" s="66"/>
      <c r="AQ88" s="53">
        <v>45.1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1720</v>
      </c>
      <c r="C89" s="29">
        <v>45302.020115740743</v>
      </c>
      <c r="D89" s="30" t="s">
        <v>299</v>
      </c>
      <c r="E89" s="31" t="s">
        <v>300</v>
      </c>
      <c r="F89" s="31" t="s">
        <v>69</v>
      </c>
      <c r="G89" s="31" t="s">
        <v>52</v>
      </c>
      <c r="H89" s="31" t="s">
        <v>109</v>
      </c>
      <c r="I89" s="31" t="s">
        <v>54</v>
      </c>
      <c r="J89" s="31" t="s">
        <v>55</v>
      </c>
      <c r="K89" s="31" t="s">
        <v>56</v>
      </c>
      <c r="L89" s="59" t="s">
        <v>57</v>
      </c>
      <c r="M89" s="35" t="s">
        <v>57</v>
      </c>
      <c r="N89" s="60"/>
      <c r="O89" s="37" t="s">
        <v>57</v>
      </c>
      <c r="P89" s="38">
        <v>0.59203444564047358</v>
      </c>
      <c r="Q89" s="38">
        <v>0.99042727272727271</v>
      </c>
      <c r="R89" s="38">
        <v>0.82942727272727268</v>
      </c>
      <c r="S89" s="39">
        <v>0</v>
      </c>
      <c r="T89" s="61">
        <v>-0.12590000000000001</v>
      </c>
      <c r="U89" s="53">
        <v>185800</v>
      </c>
      <c r="V89" s="53">
        <v>110000</v>
      </c>
      <c r="W89" s="62">
        <v>75800</v>
      </c>
      <c r="X89" s="43"/>
      <c r="Y89" s="53">
        <v>0</v>
      </c>
      <c r="Z89" s="53">
        <v>0</v>
      </c>
      <c r="AA89" s="53">
        <v>0</v>
      </c>
      <c r="AB89" s="53">
        <v>108947</v>
      </c>
      <c r="AC89" s="31">
        <v>94.19</v>
      </c>
      <c r="AD89" s="53">
        <v>1053</v>
      </c>
      <c r="AE89" s="63">
        <v>21252</v>
      </c>
      <c r="AF89" s="64">
        <v>91237</v>
      </c>
      <c r="AG89" s="63" t="s">
        <v>59</v>
      </c>
      <c r="AH89" s="63" t="s">
        <v>59</v>
      </c>
      <c r="AI89" s="63" t="s">
        <v>59</v>
      </c>
      <c r="AJ89" s="63" t="s">
        <v>59</v>
      </c>
      <c r="AK89" s="53">
        <v>0</v>
      </c>
      <c r="AL89" s="61">
        <v>0.26</v>
      </c>
      <c r="AM89" s="61">
        <v>0.1341</v>
      </c>
      <c r="AN89" s="61">
        <v>0.26140000000000002</v>
      </c>
      <c r="AO89" s="65">
        <v>1.4000000000000002E-3</v>
      </c>
      <c r="AP89" s="66"/>
      <c r="AQ89" s="53">
        <v>36.200000000000003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1720</v>
      </c>
      <c r="C90" s="29">
        <v>45302.020115740743</v>
      </c>
      <c r="D90" s="30" t="s">
        <v>301</v>
      </c>
      <c r="E90" s="31" t="s">
        <v>302</v>
      </c>
      <c r="F90" s="31" t="s">
        <v>139</v>
      </c>
      <c r="G90" s="31" t="s">
        <v>52</v>
      </c>
      <c r="H90" s="31" t="s">
        <v>53</v>
      </c>
      <c r="I90" s="31" t="s">
        <v>54</v>
      </c>
      <c r="J90" s="31" t="s">
        <v>95</v>
      </c>
      <c r="K90" s="31" t="s">
        <v>70</v>
      </c>
      <c r="L90" s="59">
        <v>45156</v>
      </c>
      <c r="M90" s="35">
        <v>1</v>
      </c>
      <c r="N90" s="60"/>
      <c r="O90" s="37" t="s">
        <v>57</v>
      </c>
      <c r="P90" s="38">
        <v>1.0665977396698634</v>
      </c>
      <c r="Q90" s="38">
        <v>0.93422635959487921</v>
      </c>
      <c r="R90" s="38">
        <v>0.91319595324843172</v>
      </c>
      <c r="S90" s="39">
        <v>3019.54</v>
      </c>
      <c r="T90" s="61">
        <v>1E-4</v>
      </c>
      <c r="U90" s="53">
        <v>112196</v>
      </c>
      <c r="V90" s="53">
        <v>119668</v>
      </c>
      <c r="W90" s="62">
        <v>-7472</v>
      </c>
      <c r="X90" s="43"/>
      <c r="Y90" s="53">
        <v>0</v>
      </c>
      <c r="Z90" s="53">
        <v>0</v>
      </c>
      <c r="AA90" s="53">
        <v>0</v>
      </c>
      <c r="AB90" s="53">
        <v>111797</v>
      </c>
      <c r="AC90" s="31">
        <v>12465.69</v>
      </c>
      <c r="AD90" s="53">
        <v>7872</v>
      </c>
      <c r="AE90" s="63">
        <v>3020</v>
      </c>
      <c r="AF90" s="64">
        <v>109280.33333333333</v>
      </c>
      <c r="AG90" s="63">
        <v>0</v>
      </c>
      <c r="AH90" s="63">
        <v>0</v>
      </c>
      <c r="AI90" s="63">
        <v>0</v>
      </c>
      <c r="AJ90" s="63">
        <v>3019.54</v>
      </c>
      <c r="AK90" s="53">
        <v>3019.54</v>
      </c>
      <c r="AL90" s="61">
        <v>7.0000000000000007E-2</v>
      </c>
      <c r="AM90" s="61">
        <v>7.0099999999999996E-2</v>
      </c>
      <c r="AN90" s="61">
        <v>0</v>
      </c>
      <c r="AO90" s="65">
        <v>-7.0000000000000007E-2</v>
      </c>
      <c r="AP90" s="66"/>
      <c r="AQ90" s="53">
        <v>32.26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1720</v>
      </c>
      <c r="C91" s="29">
        <v>45302.020115740743</v>
      </c>
      <c r="D91" s="30" t="s">
        <v>303</v>
      </c>
      <c r="E91" s="31" t="s">
        <v>304</v>
      </c>
      <c r="F91" s="31" t="s">
        <v>76</v>
      </c>
      <c r="G91" s="31" t="s">
        <v>63</v>
      </c>
      <c r="H91" s="31" t="s">
        <v>64</v>
      </c>
      <c r="I91" s="31" t="s">
        <v>65</v>
      </c>
      <c r="J91" s="31" t="s">
        <v>95</v>
      </c>
      <c r="K91" s="31" t="s">
        <v>56</v>
      </c>
      <c r="L91" s="59" t="s">
        <v>57</v>
      </c>
      <c r="M91" s="35" t="s">
        <v>57</v>
      </c>
      <c r="N91" s="60"/>
      <c r="O91" s="37" t="s">
        <v>57</v>
      </c>
      <c r="P91" s="38">
        <v>0.81369963369963372</v>
      </c>
      <c r="Q91" s="38">
        <v>0.95331363513590939</v>
      </c>
      <c r="R91" s="38">
        <v>0.86272102496105385</v>
      </c>
      <c r="S91" s="39">
        <v>0</v>
      </c>
      <c r="T91" s="61">
        <v>-6.4100000000000004E-2</v>
      </c>
      <c r="U91" s="53">
        <v>150150</v>
      </c>
      <c r="V91" s="53">
        <v>122177</v>
      </c>
      <c r="W91" s="62">
        <v>27973</v>
      </c>
      <c r="X91" s="43"/>
      <c r="Y91" s="53">
        <v>738</v>
      </c>
      <c r="Z91" s="53">
        <v>737.86</v>
      </c>
      <c r="AA91" s="53">
        <v>0</v>
      </c>
      <c r="AB91" s="53">
        <v>116473</v>
      </c>
      <c r="AC91" s="31">
        <v>44.43</v>
      </c>
      <c r="AD91" s="53">
        <v>5704</v>
      </c>
      <c r="AE91" s="63">
        <v>13282</v>
      </c>
      <c r="AF91" s="64">
        <v>105404.66666666667</v>
      </c>
      <c r="AG91" s="63" t="s">
        <v>59</v>
      </c>
      <c r="AH91" s="63" t="s">
        <v>59</v>
      </c>
      <c r="AI91" s="63" t="s">
        <v>59</v>
      </c>
      <c r="AJ91" s="63" t="s">
        <v>59</v>
      </c>
      <c r="AK91" s="53">
        <v>0</v>
      </c>
      <c r="AL91" s="61">
        <v>0.22</v>
      </c>
      <c r="AM91" s="61">
        <v>0.15590000000000001</v>
      </c>
      <c r="AN91" s="61">
        <v>0.15920000000000001</v>
      </c>
      <c r="AO91" s="65">
        <v>-6.08E-2</v>
      </c>
      <c r="AP91" s="66"/>
      <c r="AQ91" s="53">
        <v>78.5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1720</v>
      </c>
      <c r="C92" s="29">
        <v>45302.020115740743</v>
      </c>
      <c r="D92" s="30" t="s">
        <v>305</v>
      </c>
      <c r="E92" s="31" t="s">
        <v>306</v>
      </c>
      <c r="F92" s="31" t="s">
        <v>76</v>
      </c>
      <c r="G92" s="31" t="s">
        <v>63</v>
      </c>
      <c r="H92" s="31" t="s">
        <v>64</v>
      </c>
      <c r="I92" s="31" t="s">
        <v>65</v>
      </c>
      <c r="J92" s="31" t="s">
        <v>95</v>
      </c>
      <c r="K92" s="31" t="s">
        <v>56</v>
      </c>
      <c r="L92" s="59" t="s">
        <v>57</v>
      </c>
      <c r="M92" s="35" t="s">
        <v>57</v>
      </c>
      <c r="N92" s="60"/>
      <c r="O92" s="37" t="s">
        <v>57</v>
      </c>
      <c r="P92" s="38">
        <v>0.6461233527927035</v>
      </c>
      <c r="Q92" s="38">
        <v>0.94696352394190675</v>
      </c>
      <c r="R92" s="38">
        <v>0.80703611390712948</v>
      </c>
      <c r="S92" s="39">
        <v>0</v>
      </c>
      <c r="T92" s="61">
        <v>2.12E-2</v>
      </c>
      <c r="U92" s="53">
        <v>193737</v>
      </c>
      <c r="V92" s="53">
        <v>125178</v>
      </c>
      <c r="W92" s="62">
        <v>68559</v>
      </c>
      <c r="X92" s="43"/>
      <c r="Y92" s="53">
        <v>3927</v>
      </c>
      <c r="Z92" s="53">
        <v>3927.4</v>
      </c>
      <c r="AA92" s="53">
        <v>0</v>
      </c>
      <c r="AB92" s="53">
        <v>118539</v>
      </c>
      <c r="AC92" s="31">
        <v>51.26</v>
      </c>
      <c r="AD92" s="53">
        <v>6638</v>
      </c>
      <c r="AE92" s="63">
        <v>21019</v>
      </c>
      <c r="AF92" s="64">
        <v>101023.16666666666</v>
      </c>
      <c r="AG92" s="63" t="s">
        <v>59</v>
      </c>
      <c r="AH92" s="63" t="s">
        <v>59</v>
      </c>
      <c r="AI92" s="63" t="s">
        <v>59</v>
      </c>
      <c r="AJ92" s="63" t="s">
        <v>59</v>
      </c>
      <c r="AK92" s="53">
        <v>0</v>
      </c>
      <c r="AL92" s="61">
        <v>0.3</v>
      </c>
      <c r="AM92" s="61">
        <v>0.32119999999999999</v>
      </c>
      <c r="AN92" s="61">
        <v>3.1800000000000002E-2</v>
      </c>
      <c r="AO92" s="65">
        <v>-0.26819999999999999</v>
      </c>
      <c r="AP92" s="66"/>
      <c r="AQ92" s="53">
        <v>65.52</v>
      </c>
      <c r="AR92" s="50"/>
      <c r="AS92" s="52"/>
      <c r="AT92" s="52"/>
      <c r="AU92" s="52"/>
      <c r="AV92" s="52"/>
      <c r="AW92" s="53">
        <v>0</v>
      </c>
      <c r="AX92" s="55"/>
    </row>
    <row r="93" spans="2:50">
      <c r="B93" s="28">
        <v>1720</v>
      </c>
      <c r="C93" s="29">
        <v>45302.020115740743</v>
      </c>
      <c r="D93" s="30" t="s">
        <v>307</v>
      </c>
      <c r="E93" s="31" t="s">
        <v>308</v>
      </c>
      <c r="F93" s="31" t="s">
        <v>139</v>
      </c>
      <c r="G93" s="31" t="s">
        <v>52</v>
      </c>
      <c r="H93" s="31" t="s">
        <v>53</v>
      </c>
      <c r="I93" s="31" t="s">
        <v>54</v>
      </c>
      <c r="J93" s="31" t="s">
        <v>106</v>
      </c>
      <c r="K93" s="31" t="s">
        <v>70</v>
      </c>
      <c r="L93" s="59">
        <v>45091</v>
      </c>
      <c r="M93" s="35">
        <v>1</v>
      </c>
      <c r="N93" s="60"/>
      <c r="O93" s="37" t="s">
        <v>57</v>
      </c>
      <c r="P93" s="38">
        <v>0.6516693775971768</v>
      </c>
      <c r="Q93" s="38">
        <v>1.0160695701257696</v>
      </c>
      <c r="R93" s="38">
        <v>1.0160695701257696</v>
      </c>
      <c r="S93" s="39">
        <v>0</v>
      </c>
      <c r="T93" s="61">
        <v>0.1201</v>
      </c>
      <c r="U93" s="53">
        <v>173987</v>
      </c>
      <c r="V93" s="53">
        <v>113382</v>
      </c>
      <c r="W93" s="62">
        <v>60605</v>
      </c>
      <c r="X93" s="43"/>
      <c r="Y93" s="53">
        <v>50078</v>
      </c>
      <c r="Z93" s="53">
        <v>58423.58</v>
      </c>
      <c r="AA93" s="53">
        <v>0</v>
      </c>
      <c r="AB93" s="53">
        <v>115204</v>
      </c>
      <c r="AC93" s="31">
        <v>12813.9</v>
      </c>
      <c r="AD93" s="53">
        <v>10678</v>
      </c>
      <c r="AE93" s="63">
        <v>0</v>
      </c>
      <c r="AF93" s="64">
        <v>115204</v>
      </c>
      <c r="AG93" s="63">
        <v>0</v>
      </c>
      <c r="AH93" s="63">
        <v>0</v>
      </c>
      <c r="AI93" s="63">
        <v>0</v>
      </c>
      <c r="AJ93" s="63">
        <v>0</v>
      </c>
      <c r="AK93" s="53">
        <v>0</v>
      </c>
      <c r="AL93" s="61">
        <v>0.01</v>
      </c>
      <c r="AM93" s="61">
        <v>0.13009999999999999</v>
      </c>
      <c r="AN93" s="61">
        <v>0</v>
      </c>
      <c r="AO93" s="65">
        <v>-0.01</v>
      </c>
      <c r="AP93" s="66"/>
      <c r="AQ93" s="53">
        <v>45</v>
      </c>
      <c r="AR93" s="58"/>
      <c r="AS93" s="52"/>
      <c r="AT93" s="52"/>
      <c r="AU93" s="52"/>
      <c r="AV93" s="52"/>
      <c r="AW93" s="53">
        <v>12500</v>
      </c>
      <c r="AX93" s="55"/>
    </row>
    <row r="94" spans="2:50">
      <c r="B94" s="28">
        <v>1720</v>
      </c>
      <c r="C94" s="29">
        <v>45302.020115740743</v>
      </c>
      <c r="D94" s="30" t="s">
        <v>309</v>
      </c>
      <c r="E94" s="31" t="s">
        <v>310</v>
      </c>
      <c r="F94" s="31" t="s">
        <v>76</v>
      </c>
      <c r="G94" s="31" t="s">
        <v>63</v>
      </c>
      <c r="H94" s="31" t="s">
        <v>64</v>
      </c>
      <c r="I94" s="31" t="s">
        <v>65</v>
      </c>
      <c r="J94" s="31" t="s">
        <v>55</v>
      </c>
      <c r="K94" s="31" t="s">
        <v>56</v>
      </c>
      <c r="L94" s="59" t="s">
        <v>57</v>
      </c>
      <c r="M94" s="35" t="s">
        <v>57</v>
      </c>
      <c r="N94" s="60"/>
      <c r="O94" s="37" t="s">
        <v>57</v>
      </c>
      <c r="P94" s="38">
        <v>0.87548947544269962</v>
      </c>
      <c r="Q94" s="38">
        <v>1</v>
      </c>
      <c r="R94" s="38">
        <v>0.91252407448397288</v>
      </c>
      <c r="S94" s="39">
        <v>0</v>
      </c>
      <c r="T94" s="61">
        <v>4.2699999999999995E-2</v>
      </c>
      <c r="U94" s="53">
        <v>149650</v>
      </c>
      <c r="V94" s="53">
        <v>131017</v>
      </c>
      <c r="W94" s="62">
        <v>18633</v>
      </c>
      <c r="X94" s="43"/>
      <c r="Y94" s="53">
        <v>0</v>
      </c>
      <c r="Z94" s="53">
        <v>0</v>
      </c>
      <c r="AA94" s="53" t="s">
        <v>198</v>
      </c>
      <c r="AB94" s="53">
        <v>131017</v>
      </c>
      <c r="AC94" s="31">
        <v>32.18</v>
      </c>
      <c r="AD94" s="53">
        <v>0</v>
      </c>
      <c r="AE94" s="63">
        <v>13753</v>
      </c>
      <c r="AF94" s="64">
        <v>119556.16666666667</v>
      </c>
      <c r="AG94" s="63" t="s">
        <v>59</v>
      </c>
      <c r="AH94" s="63" t="s">
        <v>59</v>
      </c>
      <c r="AI94" s="63" t="s">
        <v>59</v>
      </c>
      <c r="AJ94" s="63" t="s">
        <v>59</v>
      </c>
      <c r="AK94" s="53">
        <v>0</v>
      </c>
      <c r="AL94" s="61">
        <v>0.18</v>
      </c>
      <c r="AM94" s="61">
        <v>0.22270000000000001</v>
      </c>
      <c r="AN94" s="61">
        <v>0</v>
      </c>
      <c r="AO94" s="65">
        <v>-0.18</v>
      </c>
      <c r="AP94" s="66"/>
      <c r="AQ94" s="53">
        <v>78.5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1720</v>
      </c>
      <c r="C95" s="29">
        <v>45302.020115740743</v>
      </c>
      <c r="D95" s="30" t="s">
        <v>311</v>
      </c>
      <c r="E95" s="31" t="s">
        <v>312</v>
      </c>
      <c r="F95" s="31" t="s">
        <v>51</v>
      </c>
      <c r="G95" s="31" t="s">
        <v>52</v>
      </c>
      <c r="H95" s="31" t="s">
        <v>109</v>
      </c>
      <c r="I95" s="31" t="s">
        <v>54</v>
      </c>
      <c r="J95" s="31" t="s">
        <v>55</v>
      </c>
      <c r="K95" s="31" t="s">
        <v>56</v>
      </c>
      <c r="L95" s="59" t="s">
        <v>57</v>
      </c>
      <c r="M95" s="35" t="s">
        <v>57</v>
      </c>
      <c r="N95" s="60"/>
      <c r="O95" s="37" t="s">
        <v>57</v>
      </c>
      <c r="P95" s="38">
        <v>0.74962860310421287</v>
      </c>
      <c r="Q95" s="38">
        <v>0.98575791411859537</v>
      </c>
      <c r="R95" s="38">
        <v>0.73960867539727726</v>
      </c>
      <c r="S95" s="39">
        <v>0</v>
      </c>
      <c r="T95" s="61">
        <v>-3.7100000000000001E-2</v>
      </c>
      <c r="U95" s="53">
        <v>180400</v>
      </c>
      <c r="V95" s="53">
        <v>135233</v>
      </c>
      <c r="W95" s="62">
        <v>45167</v>
      </c>
      <c r="X95" s="43"/>
      <c r="Y95" s="53">
        <v>0</v>
      </c>
      <c r="Z95" s="53">
        <v>0</v>
      </c>
      <c r="AA95" s="53" t="s">
        <v>79</v>
      </c>
      <c r="AB95" s="53">
        <v>133307</v>
      </c>
      <c r="AC95" s="31">
        <v>99.99</v>
      </c>
      <c r="AD95" s="53">
        <v>1926</v>
      </c>
      <c r="AE95" s="63">
        <v>39945</v>
      </c>
      <c r="AF95" s="64">
        <v>100019.5</v>
      </c>
      <c r="AG95" s="63" t="s">
        <v>59</v>
      </c>
      <c r="AH95" s="63" t="s">
        <v>59</v>
      </c>
      <c r="AI95" s="63" t="s">
        <v>59</v>
      </c>
      <c r="AJ95" s="63" t="s">
        <v>59</v>
      </c>
      <c r="AK95" s="53">
        <v>0</v>
      </c>
      <c r="AL95" s="61">
        <v>0.21</v>
      </c>
      <c r="AM95" s="61">
        <v>0.1729</v>
      </c>
      <c r="AN95" s="61">
        <v>0.19450000000000001</v>
      </c>
      <c r="AO95" s="65">
        <v>-1.5500000000000002E-2</v>
      </c>
      <c r="AP95" s="66"/>
      <c r="AQ95" s="53">
        <v>42.9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1720</v>
      </c>
      <c r="C96" s="29">
        <v>45302.020115740743</v>
      </c>
      <c r="D96" s="30" t="s">
        <v>313</v>
      </c>
      <c r="E96" s="31" t="s">
        <v>314</v>
      </c>
      <c r="F96" s="31" t="s">
        <v>315</v>
      </c>
      <c r="G96" s="31" t="s">
        <v>63</v>
      </c>
      <c r="H96" s="31" t="s">
        <v>64</v>
      </c>
      <c r="I96" s="31" t="s">
        <v>65</v>
      </c>
      <c r="J96" s="31" t="s">
        <v>55</v>
      </c>
      <c r="K96" s="31" t="s">
        <v>56</v>
      </c>
      <c r="L96" s="59" t="s">
        <v>57</v>
      </c>
      <c r="M96" s="35" t="s">
        <v>57</v>
      </c>
      <c r="N96" s="60"/>
      <c r="O96" s="37" t="s">
        <v>57</v>
      </c>
      <c r="P96" s="38" t="s">
        <v>57</v>
      </c>
      <c r="Q96" s="38">
        <v>0</v>
      </c>
      <c r="R96" s="38">
        <v>0</v>
      </c>
      <c r="S96" s="39">
        <v>0</v>
      </c>
      <c r="T96" s="61">
        <v>0.315</v>
      </c>
      <c r="U96" s="53">
        <v>0</v>
      </c>
      <c r="V96" s="53">
        <v>136012</v>
      </c>
      <c r="W96" s="62">
        <v>-136012</v>
      </c>
      <c r="X96" s="43"/>
      <c r="Y96" s="53">
        <v>0</v>
      </c>
      <c r="Z96" s="53">
        <v>0</v>
      </c>
      <c r="AA96" s="53" t="s">
        <v>316</v>
      </c>
      <c r="AB96" s="53">
        <v>0</v>
      </c>
      <c r="AC96" s="31">
        <v>94.95</v>
      </c>
      <c r="AD96" s="53">
        <v>136012</v>
      </c>
      <c r="AE96" s="63">
        <v>0</v>
      </c>
      <c r="AF96" s="64">
        <v>0</v>
      </c>
      <c r="AG96" s="63" t="s">
        <v>59</v>
      </c>
      <c r="AH96" s="63" t="s">
        <v>59</v>
      </c>
      <c r="AI96" s="63" t="s">
        <v>59</v>
      </c>
      <c r="AJ96" s="63" t="s">
        <v>59</v>
      </c>
      <c r="AK96" s="53">
        <v>0</v>
      </c>
      <c r="AL96" s="61">
        <v>0.03</v>
      </c>
      <c r="AM96" s="61">
        <v>0.34500000000000003</v>
      </c>
      <c r="AN96" s="61">
        <v>0.38180000000000003</v>
      </c>
      <c r="AO96" s="65">
        <v>0.3518</v>
      </c>
      <c r="AP96" s="66"/>
      <c r="AQ96" s="53">
        <v>87.87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1720</v>
      </c>
      <c r="C97" s="29">
        <v>45302.020115740743</v>
      </c>
      <c r="D97" s="30" t="s">
        <v>317</v>
      </c>
      <c r="E97" s="31" t="s">
        <v>318</v>
      </c>
      <c r="F97" s="31" t="s">
        <v>76</v>
      </c>
      <c r="G97" s="31" t="s">
        <v>63</v>
      </c>
      <c r="H97" s="31" t="s">
        <v>64</v>
      </c>
      <c r="I97" s="31" t="s">
        <v>65</v>
      </c>
      <c r="J97" s="31" t="s">
        <v>95</v>
      </c>
      <c r="K97" s="31" t="s">
        <v>56</v>
      </c>
      <c r="L97" s="59" t="s">
        <v>57</v>
      </c>
      <c r="M97" s="35" t="s">
        <v>57</v>
      </c>
      <c r="N97" s="60"/>
      <c r="O97" s="37" t="s">
        <v>57</v>
      </c>
      <c r="P97" s="38">
        <v>0.65063629960084524</v>
      </c>
      <c r="Q97" s="38">
        <v>0.96784623934523251</v>
      </c>
      <c r="R97" s="38">
        <v>0.6505669310660902</v>
      </c>
      <c r="S97" s="39">
        <v>0</v>
      </c>
      <c r="T97" s="61">
        <v>0.11109999999999999</v>
      </c>
      <c r="U97" s="53">
        <v>212950</v>
      </c>
      <c r="V97" s="53">
        <v>138553</v>
      </c>
      <c r="W97" s="62">
        <v>74397</v>
      </c>
      <c r="X97" s="43"/>
      <c r="Y97" s="53">
        <v>0</v>
      </c>
      <c r="Z97" s="53">
        <v>0</v>
      </c>
      <c r="AA97" s="53">
        <v>0</v>
      </c>
      <c r="AB97" s="53">
        <v>134098</v>
      </c>
      <c r="AC97" s="31">
        <v>75.87</v>
      </c>
      <c r="AD97" s="53">
        <v>4455</v>
      </c>
      <c r="AE97" s="63">
        <v>52752</v>
      </c>
      <c r="AF97" s="64">
        <v>90138</v>
      </c>
      <c r="AG97" s="63" t="s">
        <v>59</v>
      </c>
      <c r="AH97" s="63" t="s">
        <v>59</v>
      </c>
      <c r="AI97" s="63" t="s">
        <v>59</v>
      </c>
      <c r="AJ97" s="63" t="s">
        <v>59</v>
      </c>
      <c r="AK97" s="53">
        <v>0</v>
      </c>
      <c r="AL97" s="61">
        <v>0.24</v>
      </c>
      <c r="AM97" s="61">
        <v>0.35110000000000002</v>
      </c>
      <c r="AN97" s="61">
        <v>0.35320000000000001</v>
      </c>
      <c r="AO97" s="65">
        <v>0.11320000000000001</v>
      </c>
      <c r="AP97" s="66"/>
      <c r="AQ97" s="53">
        <v>78.5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1720</v>
      </c>
      <c r="C98" s="29">
        <v>45302.020115740743</v>
      </c>
      <c r="D98" s="30" t="s">
        <v>319</v>
      </c>
      <c r="E98" s="31" t="s">
        <v>320</v>
      </c>
      <c r="F98" s="31" t="s">
        <v>62</v>
      </c>
      <c r="G98" s="31" t="s">
        <v>126</v>
      </c>
      <c r="H98" s="31" t="s">
        <v>127</v>
      </c>
      <c r="I98" s="31" t="s">
        <v>54</v>
      </c>
      <c r="J98" s="31" t="s">
        <v>106</v>
      </c>
      <c r="K98" s="31" t="s">
        <v>70</v>
      </c>
      <c r="L98" s="59">
        <v>45268</v>
      </c>
      <c r="M98" s="35">
        <v>0</v>
      </c>
      <c r="N98" s="60"/>
      <c r="O98" s="37" t="s">
        <v>57</v>
      </c>
      <c r="P98" s="38">
        <v>1.3654190476190475</v>
      </c>
      <c r="Q98" s="38">
        <v>0.73237589716047402</v>
      </c>
      <c r="R98" s="38">
        <v>0.73237589716047402</v>
      </c>
      <c r="S98" s="39">
        <v>0</v>
      </c>
      <c r="T98" s="61">
        <v>6.3299999999999995E-2</v>
      </c>
      <c r="U98" s="53">
        <v>105000</v>
      </c>
      <c r="V98" s="53">
        <v>143369</v>
      </c>
      <c r="W98" s="62">
        <v>-38369</v>
      </c>
      <c r="X98" s="43"/>
      <c r="Y98" s="53">
        <v>0</v>
      </c>
      <c r="Z98" s="53">
        <v>0</v>
      </c>
      <c r="AA98" s="53" t="s">
        <v>321</v>
      </c>
      <c r="AB98" s="53">
        <v>105000</v>
      </c>
      <c r="AC98" s="31">
        <v>103.59</v>
      </c>
      <c r="AD98" s="53">
        <v>35000</v>
      </c>
      <c r="AE98" s="63">
        <v>0</v>
      </c>
      <c r="AF98" s="64">
        <v>105000</v>
      </c>
      <c r="AG98" s="63">
        <v>0</v>
      </c>
      <c r="AH98" s="63">
        <v>0</v>
      </c>
      <c r="AI98" s="63">
        <v>0</v>
      </c>
      <c r="AJ98" s="63">
        <v>0</v>
      </c>
      <c r="AK98" s="53">
        <v>0</v>
      </c>
      <c r="AL98" s="61">
        <v>0.24</v>
      </c>
      <c r="AM98" s="61">
        <v>0.30330000000000001</v>
      </c>
      <c r="AN98" s="61">
        <v>0</v>
      </c>
      <c r="AO98" s="65">
        <v>-0.24</v>
      </c>
      <c r="AP98" s="66"/>
      <c r="AQ98" s="53">
        <v>60.04</v>
      </c>
      <c r="AR98" s="50"/>
      <c r="AS98" s="52"/>
      <c r="AT98" s="52"/>
      <c r="AU98" s="52"/>
      <c r="AV98" s="52"/>
      <c r="AW98" s="53">
        <v>-3369</v>
      </c>
      <c r="AX98" s="55"/>
    </row>
    <row r="99" spans="2:50">
      <c r="B99" s="28">
        <v>1720</v>
      </c>
      <c r="C99" s="29">
        <v>45302.020115740743</v>
      </c>
      <c r="D99" s="30" t="s">
        <v>322</v>
      </c>
      <c r="E99" s="31" t="s">
        <v>323</v>
      </c>
      <c r="F99" s="31" t="s">
        <v>76</v>
      </c>
      <c r="G99" s="31" t="s">
        <v>63</v>
      </c>
      <c r="H99" s="31" t="s">
        <v>64</v>
      </c>
      <c r="I99" s="31" t="s">
        <v>65</v>
      </c>
      <c r="J99" s="31" t="s">
        <v>55</v>
      </c>
      <c r="K99" s="31" t="s">
        <v>56</v>
      </c>
      <c r="L99" s="59" t="s">
        <v>57</v>
      </c>
      <c r="M99" s="35" t="s">
        <v>57</v>
      </c>
      <c r="N99" s="60"/>
      <c r="O99" s="37" t="s">
        <v>57</v>
      </c>
      <c r="P99" s="38">
        <v>0.64497109826589594</v>
      </c>
      <c r="Q99" s="38">
        <v>0.96275180277689687</v>
      </c>
      <c r="R99" s="38">
        <v>0.85468859872874925</v>
      </c>
      <c r="S99" s="39">
        <v>0</v>
      </c>
      <c r="T99" s="61">
        <v>9.4000000000000004E-3</v>
      </c>
      <c r="U99" s="53">
        <v>224900</v>
      </c>
      <c r="V99" s="53">
        <v>145054</v>
      </c>
      <c r="W99" s="62">
        <v>79846</v>
      </c>
      <c r="X99" s="43"/>
      <c r="Y99" s="53">
        <v>2329</v>
      </c>
      <c r="Z99" s="53">
        <v>2329.13</v>
      </c>
      <c r="AA99" s="53" t="s">
        <v>198</v>
      </c>
      <c r="AB99" s="53">
        <v>139651</v>
      </c>
      <c r="AC99" s="31">
        <v>37.36</v>
      </c>
      <c r="AD99" s="53">
        <v>5403</v>
      </c>
      <c r="AE99" s="63">
        <v>18810</v>
      </c>
      <c r="AF99" s="64">
        <v>123976</v>
      </c>
      <c r="AG99" s="63" t="s">
        <v>59</v>
      </c>
      <c r="AH99" s="63" t="s">
        <v>59</v>
      </c>
      <c r="AI99" s="63" t="s">
        <v>59</v>
      </c>
      <c r="AJ99" s="63" t="s">
        <v>59</v>
      </c>
      <c r="AK99" s="53">
        <v>0</v>
      </c>
      <c r="AL99" s="61">
        <v>0.25</v>
      </c>
      <c r="AM99" s="61">
        <v>0.25940000000000002</v>
      </c>
      <c r="AN99" s="61">
        <v>0.2636</v>
      </c>
      <c r="AO99" s="65">
        <v>1.3600000000000001E-2</v>
      </c>
      <c r="AP99" s="66"/>
      <c r="AQ99" s="53">
        <v>110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1720</v>
      </c>
      <c r="C100" s="29">
        <v>45302.020115740743</v>
      </c>
      <c r="D100" s="30" t="s">
        <v>324</v>
      </c>
      <c r="E100" s="31" t="s">
        <v>325</v>
      </c>
      <c r="F100" s="31" t="s">
        <v>326</v>
      </c>
      <c r="G100" s="31" t="s">
        <v>272</v>
      </c>
      <c r="H100" s="31" t="s">
        <v>327</v>
      </c>
      <c r="I100" s="31" t="s">
        <v>148</v>
      </c>
      <c r="J100" s="31" t="s">
        <v>106</v>
      </c>
      <c r="K100" s="31" t="s">
        <v>56</v>
      </c>
      <c r="L100" s="59" t="s">
        <v>57</v>
      </c>
      <c r="M100" s="35" t="s">
        <v>57</v>
      </c>
      <c r="N100" s="60"/>
      <c r="O100" s="37" t="s">
        <v>57</v>
      </c>
      <c r="P100" s="38">
        <v>0.94810965845878803</v>
      </c>
      <c r="Q100" s="38">
        <v>0.58009794345867927</v>
      </c>
      <c r="R100" s="38">
        <v>0.58009794345867927</v>
      </c>
      <c r="S100" s="39">
        <v>0</v>
      </c>
      <c r="T100" s="61">
        <v>3.0999999999999999E-3</v>
      </c>
      <c r="U100" s="53">
        <v>155501</v>
      </c>
      <c r="V100" s="53">
        <v>147432</v>
      </c>
      <c r="W100" s="62">
        <v>8069</v>
      </c>
      <c r="X100" s="43"/>
      <c r="Y100" s="53">
        <v>23043</v>
      </c>
      <c r="Z100" s="53">
        <v>23043</v>
      </c>
      <c r="AA100" s="53">
        <v>0</v>
      </c>
      <c r="AB100" s="53">
        <v>85525</v>
      </c>
      <c r="AC100" s="31">
        <v>61906.09</v>
      </c>
      <c r="AD100" s="53">
        <v>61906</v>
      </c>
      <c r="AE100" s="63">
        <v>0</v>
      </c>
      <c r="AF100" s="64">
        <v>85525</v>
      </c>
      <c r="AG100" s="63" t="s">
        <v>59</v>
      </c>
      <c r="AH100" s="63" t="s">
        <v>59</v>
      </c>
      <c r="AI100" s="63" t="s">
        <v>59</v>
      </c>
      <c r="AJ100" s="63" t="s">
        <v>59</v>
      </c>
      <c r="AK100" s="53">
        <v>0</v>
      </c>
      <c r="AL100" s="61">
        <v>0.3</v>
      </c>
      <c r="AM100" s="61">
        <v>0.30309999999999998</v>
      </c>
      <c r="AN100" s="61">
        <v>0</v>
      </c>
      <c r="AO100" s="65">
        <v>-0.3</v>
      </c>
      <c r="AP100" s="66"/>
      <c r="AQ100" s="53">
        <v>60.79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1720</v>
      </c>
      <c r="C101" s="29">
        <v>45302.020115740743</v>
      </c>
      <c r="D101" s="30" t="s">
        <v>328</v>
      </c>
      <c r="E101" s="31" t="s">
        <v>329</v>
      </c>
      <c r="F101" s="31" t="s">
        <v>76</v>
      </c>
      <c r="G101" s="31" t="s">
        <v>63</v>
      </c>
      <c r="H101" s="31" t="s">
        <v>64</v>
      </c>
      <c r="I101" s="31" t="s">
        <v>65</v>
      </c>
      <c r="J101" s="31" t="s">
        <v>55</v>
      </c>
      <c r="K101" s="31" t="s">
        <v>56</v>
      </c>
      <c r="L101" s="59" t="s">
        <v>57</v>
      </c>
      <c r="M101" s="35" t="s">
        <v>57</v>
      </c>
      <c r="N101" s="60"/>
      <c r="O101" s="37" t="s">
        <v>57</v>
      </c>
      <c r="P101" s="38">
        <v>0.60215851246636187</v>
      </c>
      <c r="Q101" s="38">
        <v>1</v>
      </c>
      <c r="R101" s="38">
        <v>0.35505129706530975</v>
      </c>
      <c r="S101" s="39">
        <v>0</v>
      </c>
      <c r="T101" s="61">
        <v>-1E-4</v>
      </c>
      <c r="U101" s="53">
        <v>246744</v>
      </c>
      <c r="V101" s="53">
        <v>148579</v>
      </c>
      <c r="W101" s="62">
        <v>98165</v>
      </c>
      <c r="X101" s="43"/>
      <c r="Y101" s="53">
        <v>0</v>
      </c>
      <c r="Z101" s="53">
        <v>0</v>
      </c>
      <c r="AA101" s="53" t="s">
        <v>198</v>
      </c>
      <c r="AB101" s="53">
        <v>148579</v>
      </c>
      <c r="AC101" s="31">
        <v>226.28</v>
      </c>
      <c r="AD101" s="53">
        <v>0</v>
      </c>
      <c r="AE101" s="63">
        <v>114991</v>
      </c>
      <c r="AF101" s="64">
        <v>52753.166666666657</v>
      </c>
      <c r="AG101" s="63" t="s">
        <v>59</v>
      </c>
      <c r="AH101" s="63" t="s">
        <v>59</v>
      </c>
      <c r="AI101" s="63" t="s">
        <v>59</v>
      </c>
      <c r="AJ101" s="63" t="s">
        <v>59</v>
      </c>
      <c r="AK101" s="53">
        <v>0</v>
      </c>
      <c r="AL101" s="61">
        <v>0.2</v>
      </c>
      <c r="AM101" s="61">
        <v>0.19989999999999999</v>
      </c>
      <c r="AN101" s="61">
        <v>0</v>
      </c>
      <c r="AO101" s="65">
        <v>-0.2</v>
      </c>
      <c r="AP101" s="66"/>
      <c r="AQ101" s="53">
        <v>89.83</v>
      </c>
      <c r="AR101" s="58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1720</v>
      </c>
      <c r="C102" s="29">
        <v>45302.020115740743</v>
      </c>
      <c r="D102" s="30" t="s">
        <v>330</v>
      </c>
      <c r="E102" s="31" t="s">
        <v>331</v>
      </c>
      <c r="F102" s="31" t="s">
        <v>139</v>
      </c>
      <c r="G102" s="31" t="s">
        <v>52</v>
      </c>
      <c r="H102" s="31" t="s">
        <v>53</v>
      </c>
      <c r="I102" s="31" t="s">
        <v>54</v>
      </c>
      <c r="J102" s="31" t="s">
        <v>95</v>
      </c>
      <c r="K102" s="31" t="s">
        <v>70</v>
      </c>
      <c r="L102" s="59">
        <v>44654</v>
      </c>
      <c r="M102" s="35">
        <v>3</v>
      </c>
      <c r="N102" s="60"/>
      <c r="O102" s="37" t="s">
        <v>57</v>
      </c>
      <c r="P102" s="38">
        <v>0.8856253602305475</v>
      </c>
      <c r="Q102" s="38">
        <v>0.92560654969542355</v>
      </c>
      <c r="R102" s="38">
        <v>0.92560654969542355</v>
      </c>
      <c r="S102" s="39">
        <v>0</v>
      </c>
      <c r="T102" s="61">
        <v>0.11509999999999999</v>
      </c>
      <c r="U102" s="53">
        <v>173500</v>
      </c>
      <c r="V102" s="53">
        <v>153656</v>
      </c>
      <c r="W102" s="62">
        <v>19844</v>
      </c>
      <c r="X102" s="43"/>
      <c r="Y102" s="53">
        <v>52115</v>
      </c>
      <c r="Z102" s="53">
        <v>55720</v>
      </c>
      <c r="AA102" s="53">
        <v>0</v>
      </c>
      <c r="AB102" s="53">
        <v>142225</v>
      </c>
      <c r="AC102" s="31">
        <v>13717.36</v>
      </c>
      <c r="AD102" s="53">
        <v>11431</v>
      </c>
      <c r="AE102" s="63">
        <v>0</v>
      </c>
      <c r="AF102" s="64">
        <v>142225</v>
      </c>
      <c r="AG102" s="63">
        <v>0</v>
      </c>
      <c r="AH102" s="63">
        <v>0</v>
      </c>
      <c r="AI102" s="63">
        <v>0</v>
      </c>
      <c r="AJ102" s="63">
        <v>0</v>
      </c>
      <c r="AK102" s="53">
        <v>0</v>
      </c>
      <c r="AL102" s="61">
        <v>0</v>
      </c>
      <c r="AM102" s="61">
        <v>0.11509999999999999</v>
      </c>
      <c r="AN102" s="61">
        <v>0</v>
      </c>
      <c r="AO102" s="65">
        <v>0</v>
      </c>
      <c r="AP102" s="66"/>
      <c r="AQ102" s="53">
        <v>44.73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1720</v>
      </c>
      <c r="C103" s="29">
        <v>45302.020115740743</v>
      </c>
      <c r="D103" s="30" t="s">
        <v>332</v>
      </c>
      <c r="E103" s="31" t="s">
        <v>333</v>
      </c>
      <c r="F103" s="31" t="s">
        <v>225</v>
      </c>
      <c r="G103" s="31" t="s">
        <v>334</v>
      </c>
      <c r="H103" s="31" t="s">
        <v>335</v>
      </c>
      <c r="I103" s="31" t="s">
        <v>65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 t="s">
        <v>57</v>
      </c>
      <c r="P103" s="38">
        <v>0.72298441457873641</v>
      </c>
      <c r="Q103" s="38">
        <v>0.79029448201104635</v>
      </c>
      <c r="R103" s="38">
        <v>0.79029448201104635</v>
      </c>
      <c r="S103" s="39">
        <v>0</v>
      </c>
      <c r="T103" s="61">
        <v>-8.4499999999999992E-2</v>
      </c>
      <c r="U103" s="53">
        <v>214367</v>
      </c>
      <c r="V103" s="53">
        <v>154984</v>
      </c>
      <c r="W103" s="62">
        <v>59383</v>
      </c>
      <c r="X103" s="43"/>
      <c r="Y103" s="53">
        <v>0</v>
      </c>
      <c r="Z103" s="53">
        <v>0</v>
      </c>
      <c r="AA103" s="53">
        <v>0</v>
      </c>
      <c r="AB103" s="53">
        <v>122483</v>
      </c>
      <c r="AC103" s="31">
        <v>91.98</v>
      </c>
      <c r="AD103" s="53">
        <v>32501</v>
      </c>
      <c r="AE103" s="63">
        <v>0</v>
      </c>
      <c r="AF103" s="64">
        <v>122483</v>
      </c>
      <c r="AG103" s="63" t="s">
        <v>59</v>
      </c>
      <c r="AH103" s="63" t="s">
        <v>59</v>
      </c>
      <c r="AI103" s="63" t="s">
        <v>59</v>
      </c>
      <c r="AJ103" s="63" t="s">
        <v>59</v>
      </c>
      <c r="AK103" s="53">
        <v>0</v>
      </c>
      <c r="AL103" s="61">
        <v>0.45</v>
      </c>
      <c r="AM103" s="61">
        <v>0.36549999999999999</v>
      </c>
      <c r="AN103" s="61">
        <v>0.36619999999999997</v>
      </c>
      <c r="AO103" s="65">
        <v>-8.3800000000000013E-2</v>
      </c>
      <c r="AP103" s="66"/>
      <c r="AQ103" s="53">
        <v>91.61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1720</v>
      </c>
      <c r="C104" s="29">
        <v>45302.020115740743</v>
      </c>
      <c r="D104" s="30" t="s">
        <v>336</v>
      </c>
      <c r="E104" s="31" t="s">
        <v>337</v>
      </c>
      <c r="F104" s="31" t="s">
        <v>76</v>
      </c>
      <c r="G104" s="31" t="s">
        <v>63</v>
      </c>
      <c r="H104" s="31" t="s">
        <v>64</v>
      </c>
      <c r="I104" s="31" t="s">
        <v>65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 t="s">
        <v>57</v>
      </c>
      <c r="P104" s="38">
        <v>0.54811284002108307</v>
      </c>
      <c r="Q104" s="38">
        <v>0.99793938814759953</v>
      </c>
      <c r="R104" s="38">
        <v>0.94589649556620037</v>
      </c>
      <c r="S104" s="39">
        <v>0</v>
      </c>
      <c r="T104" s="61">
        <v>0.11470000000000001</v>
      </c>
      <c r="U104" s="53">
        <v>305459</v>
      </c>
      <c r="V104" s="53">
        <v>167426</v>
      </c>
      <c r="W104" s="62">
        <v>138033</v>
      </c>
      <c r="X104" s="43"/>
      <c r="Y104" s="53">
        <v>355</v>
      </c>
      <c r="Z104" s="53">
        <v>354.61</v>
      </c>
      <c r="AA104" s="53">
        <v>0</v>
      </c>
      <c r="AB104" s="53">
        <v>167081</v>
      </c>
      <c r="AC104" s="31">
        <v>28</v>
      </c>
      <c r="AD104" s="53">
        <v>346</v>
      </c>
      <c r="AE104" s="63">
        <v>10456</v>
      </c>
      <c r="AF104" s="64">
        <v>158367.66666666666</v>
      </c>
      <c r="AG104" s="63" t="s">
        <v>59</v>
      </c>
      <c r="AH104" s="63" t="s">
        <v>59</v>
      </c>
      <c r="AI104" s="63" t="s">
        <v>59</v>
      </c>
      <c r="AJ104" s="63" t="s">
        <v>59</v>
      </c>
      <c r="AK104" s="53">
        <v>0</v>
      </c>
      <c r="AL104" s="61">
        <v>0.15</v>
      </c>
      <c r="AM104" s="61">
        <v>0.26469999999999999</v>
      </c>
      <c r="AN104" s="61">
        <v>0</v>
      </c>
      <c r="AO104" s="65">
        <v>-0.15</v>
      </c>
      <c r="AP104" s="66"/>
      <c r="AQ104" s="53">
        <v>78.13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1720</v>
      </c>
      <c r="C105" s="29">
        <v>45302.020115740743</v>
      </c>
      <c r="D105" s="30" t="s">
        <v>338</v>
      </c>
      <c r="E105" s="31" t="s">
        <v>339</v>
      </c>
      <c r="F105" s="31" t="s">
        <v>51</v>
      </c>
      <c r="G105" s="31" t="s">
        <v>52</v>
      </c>
      <c r="H105" s="31" t="s">
        <v>109</v>
      </c>
      <c r="I105" s="31" t="s">
        <v>54</v>
      </c>
      <c r="J105" s="31" t="s">
        <v>55</v>
      </c>
      <c r="K105" s="31" t="s">
        <v>56</v>
      </c>
      <c r="L105" s="59" t="s">
        <v>57</v>
      </c>
      <c r="M105" s="35" t="s">
        <v>57</v>
      </c>
      <c r="N105" s="60"/>
      <c r="O105" s="37" t="s">
        <v>57</v>
      </c>
      <c r="P105" s="38">
        <v>1.1492603631193263</v>
      </c>
      <c r="Q105" s="38">
        <v>0.6473712698441022</v>
      </c>
      <c r="R105" s="38">
        <v>0.42302659362490558</v>
      </c>
      <c r="S105" s="39">
        <v>0</v>
      </c>
      <c r="T105" s="61">
        <v>-5.0999999999999997E-2</v>
      </c>
      <c r="U105" s="53">
        <v>146288</v>
      </c>
      <c r="V105" s="53">
        <v>168123</v>
      </c>
      <c r="W105" s="62">
        <v>-21835</v>
      </c>
      <c r="X105" s="43"/>
      <c r="Y105" s="53">
        <v>0</v>
      </c>
      <c r="Z105" s="53">
        <v>0</v>
      </c>
      <c r="AA105" s="53" t="s">
        <v>340</v>
      </c>
      <c r="AB105" s="53">
        <v>108838</v>
      </c>
      <c r="AC105" s="31">
        <v>105.11</v>
      </c>
      <c r="AD105" s="53">
        <v>59284</v>
      </c>
      <c r="AE105" s="63">
        <v>45261</v>
      </c>
      <c r="AF105" s="64">
        <v>71120.5</v>
      </c>
      <c r="AG105" s="63" t="s">
        <v>59</v>
      </c>
      <c r="AH105" s="63" t="s">
        <v>59</v>
      </c>
      <c r="AI105" s="63" t="s">
        <v>59</v>
      </c>
      <c r="AJ105" s="63" t="s">
        <v>59</v>
      </c>
      <c r="AK105" s="53">
        <v>0</v>
      </c>
      <c r="AL105" s="61">
        <v>0.18</v>
      </c>
      <c r="AM105" s="61">
        <v>0.129</v>
      </c>
      <c r="AN105" s="61">
        <v>0.1153</v>
      </c>
      <c r="AO105" s="65">
        <v>-6.4699999999999994E-2</v>
      </c>
      <c r="AP105" s="66"/>
      <c r="AQ105" s="53">
        <v>44.04</v>
      </c>
      <c r="AR105" s="58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1720</v>
      </c>
      <c r="C106" s="29">
        <v>45302.020115740743</v>
      </c>
      <c r="D106" s="30" t="s">
        <v>341</v>
      </c>
      <c r="E106" s="31" t="s">
        <v>342</v>
      </c>
      <c r="F106" s="31" t="s">
        <v>51</v>
      </c>
      <c r="G106" s="31" t="s">
        <v>52</v>
      </c>
      <c r="H106" s="31" t="s">
        <v>109</v>
      </c>
      <c r="I106" s="31" t="s">
        <v>54</v>
      </c>
      <c r="J106" s="31" t="s">
        <v>55</v>
      </c>
      <c r="K106" s="31" t="s">
        <v>56</v>
      </c>
      <c r="L106" s="59" t="s">
        <v>57</v>
      </c>
      <c r="M106" s="35" t="s">
        <v>57</v>
      </c>
      <c r="N106" s="60"/>
      <c r="O106" s="37" t="s">
        <v>57</v>
      </c>
      <c r="P106" s="38">
        <v>0.85866392869626007</v>
      </c>
      <c r="Q106" s="38">
        <v>0.91320453261826373</v>
      </c>
      <c r="R106" s="38">
        <v>0.79499587003237837</v>
      </c>
      <c r="S106" s="39">
        <v>0</v>
      </c>
      <c r="T106" s="61">
        <v>-7.7200000000000005E-2</v>
      </c>
      <c r="U106" s="53">
        <v>228880</v>
      </c>
      <c r="V106" s="53">
        <v>196531</v>
      </c>
      <c r="W106" s="62">
        <v>32349</v>
      </c>
      <c r="X106" s="43"/>
      <c r="Y106" s="53">
        <v>0</v>
      </c>
      <c r="Z106" s="53">
        <v>0</v>
      </c>
      <c r="AA106" s="53">
        <v>0</v>
      </c>
      <c r="AB106" s="53">
        <v>179473</v>
      </c>
      <c r="AC106" s="31">
        <v>161.86000000000001</v>
      </c>
      <c r="AD106" s="53">
        <v>17058</v>
      </c>
      <c r="AE106" s="63">
        <v>27878</v>
      </c>
      <c r="AF106" s="64">
        <v>156241.33333333334</v>
      </c>
      <c r="AG106" s="63" t="s">
        <v>59</v>
      </c>
      <c r="AH106" s="63" t="s">
        <v>59</v>
      </c>
      <c r="AI106" s="63" t="s">
        <v>59</v>
      </c>
      <c r="AJ106" s="63" t="s">
        <v>59</v>
      </c>
      <c r="AK106" s="53">
        <v>0</v>
      </c>
      <c r="AL106" s="61">
        <v>0.13</v>
      </c>
      <c r="AM106" s="61">
        <v>5.2800000000000007E-2</v>
      </c>
      <c r="AN106" s="61">
        <v>-2.7900000000000001E-2</v>
      </c>
      <c r="AO106" s="65">
        <v>-0.15789999999999998</v>
      </c>
      <c r="AP106" s="66"/>
      <c r="AQ106" s="53">
        <v>46.04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1720</v>
      </c>
      <c r="C107" s="29">
        <v>45302.020115740743</v>
      </c>
      <c r="D107" s="30" t="s">
        <v>343</v>
      </c>
      <c r="E107" s="31" t="s">
        <v>344</v>
      </c>
      <c r="F107" s="31" t="s">
        <v>76</v>
      </c>
      <c r="G107" s="31" t="s">
        <v>63</v>
      </c>
      <c r="H107" s="31" t="s">
        <v>64</v>
      </c>
      <c r="I107" s="31" t="s">
        <v>65</v>
      </c>
      <c r="J107" s="31" t="s">
        <v>55</v>
      </c>
      <c r="K107" s="31" t="s">
        <v>56</v>
      </c>
      <c r="L107" s="59" t="s">
        <v>57</v>
      </c>
      <c r="M107" s="35" t="s">
        <v>57</v>
      </c>
      <c r="N107" s="60"/>
      <c r="O107" s="37" t="s">
        <v>57</v>
      </c>
      <c r="P107" s="38">
        <v>1.0291267090715919</v>
      </c>
      <c r="Q107" s="38">
        <v>0.90072085799683521</v>
      </c>
      <c r="R107" s="38">
        <v>0.90072085799683521</v>
      </c>
      <c r="S107" s="39">
        <v>0</v>
      </c>
      <c r="T107" s="61">
        <v>-0.14610000000000001</v>
      </c>
      <c r="U107" s="53">
        <v>215541</v>
      </c>
      <c r="V107" s="53">
        <v>221819</v>
      </c>
      <c r="W107" s="62">
        <v>-6278</v>
      </c>
      <c r="X107" s="43"/>
      <c r="Y107" s="53">
        <v>11901</v>
      </c>
      <c r="Z107" s="53">
        <v>11992.81</v>
      </c>
      <c r="AA107" s="53" t="s">
        <v>79</v>
      </c>
      <c r="AB107" s="53">
        <v>199797</v>
      </c>
      <c r="AC107" s="31">
        <v>25.33</v>
      </c>
      <c r="AD107" s="53">
        <v>5045</v>
      </c>
      <c r="AE107" s="63">
        <v>0</v>
      </c>
      <c r="AF107" s="64">
        <v>199797</v>
      </c>
      <c r="AG107" s="63" t="s">
        <v>59</v>
      </c>
      <c r="AH107" s="63" t="s">
        <v>59</v>
      </c>
      <c r="AI107" s="63" t="s">
        <v>59</v>
      </c>
      <c r="AJ107" s="63" t="s">
        <v>59</v>
      </c>
      <c r="AK107" s="53">
        <v>0</v>
      </c>
      <c r="AL107" s="61">
        <v>0.34</v>
      </c>
      <c r="AM107" s="61">
        <v>0.19390000000000002</v>
      </c>
      <c r="AN107" s="61">
        <v>0.30520000000000003</v>
      </c>
      <c r="AO107" s="65">
        <v>-3.4799999999999998E-2</v>
      </c>
      <c r="AP107" s="66"/>
      <c r="AQ107" s="53">
        <v>58.45</v>
      </c>
      <c r="AR107" s="58"/>
      <c r="AS107" s="52"/>
      <c r="AT107" s="52"/>
      <c r="AU107" s="52"/>
      <c r="AV107" s="52"/>
      <c r="AW107" s="53">
        <v>-16977</v>
      </c>
      <c r="AX107" s="55"/>
    </row>
    <row r="108" spans="2:50">
      <c r="B108" s="28">
        <v>1720</v>
      </c>
      <c r="C108" s="29">
        <v>45302.020115740743</v>
      </c>
      <c r="D108" s="30" t="s">
        <v>345</v>
      </c>
      <c r="E108" s="31" t="s">
        <v>346</v>
      </c>
      <c r="F108" s="31" t="s">
        <v>62</v>
      </c>
      <c r="G108" s="31" t="s">
        <v>63</v>
      </c>
      <c r="H108" s="31" t="s">
        <v>64</v>
      </c>
      <c r="I108" s="31" t="s">
        <v>65</v>
      </c>
      <c r="J108" s="31" t="s">
        <v>106</v>
      </c>
      <c r="K108" s="31" t="s">
        <v>56</v>
      </c>
      <c r="L108" s="59" t="s">
        <v>57</v>
      </c>
      <c r="M108" s="35" t="s">
        <v>57</v>
      </c>
      <c r="N108" s="60"/>
      <c r="O108" s="37" t="s">
        <v>57</v>
      </c>
      <c r="P108" s="38">
        <v>0.37467965665613073</v>
      </c>
      <c r="Q108" s="38">
        <v>0.92840041661218542</v>
      </c>
      <c r="R108" s="38">
        <v>0.45787813342110439</v>
      </c>
      <c r="S108" s="39">
        <v>0</v>
      </c>
      <c r="T108" s="61">
        <v>7.22E-2</v>
      </c>
      <c r="U108" s="53">
        <v>591943</v>
      </c>
      <c r="V108" s="53">
        <v>221789</v>
      </c>
      <c r="W108" s="62">
        <v>370154</v>
      </c>
      <c r="X108" s="43"/>
      <c r="Y108" s="53">
        <v>158</v>
      </c>
      <c r="Z108" s="53">
        <v>157.75</v>
      </c>
      <c r="AA108" s="53">
        <v>0</v>
      </c>
      <c r="AB108" s="53">
        <v>205909</v>
      </c>
      <c r="AC108" s="31">
        <v>37.979999999999997</v>
      </c>
      <c r="AD108" s="53">
        <v>15879</v>
      </c>
      <c r="AE108" s="63">
        <v>125228</v>
      </c>
      <c r="AF108" s="64">
        <v>101552.33333333333</v>
      </c>
      <c r="AG108" s="63" t="s">
        <v>59</v>
      </c>
      <c r="AH108" s="63" t="s">
        <v>59</v>
      </c>
      <c r="AI108" s="63" t="s">
        <v>59</v>
      </c>
      <c r="AJ108" s="63" t="s">
        <v>59</v>
      </c>
      <c r="AK108" s="53">
        <v>0</v>
      </c>
      <c r="AL108" s="61">
        <v>0.21</v>
      </c>
      <c r="AM108" s="61">
        <v>0.28220000000000001</v>
      </c>
      <c r="AN108" s="61">
        <v>0.27690000000000003</v>
      </c>
      <c r="AO108" s="65">
        <v>6.6900000000000001E-2</v>
      </c>
      <c r="AP108" s="66"/>
      <c r="AQ108" s="53">
        <v>95.21</v>
      </c>
      <c r="AR108" s="58"/>
      <c r="AS108" s="52"/>
      <c r="AT108" s="52"/>
      <c r="AU108" s="52"/>
      <c r="AV108" s="52"/>
      <c r="AW108" s="53">
        <v>0</v>
      </c>
      <c r="AX108" s="55"/>
    </row>
    <row r="109" spans="2:50">
      <c r="B109" s="28">
        <v>1720</v>
      </c>
      <c r="C109" s="29">
        <v>45302.020115740743</v>
      </c>
      <c r="D109" s="30" t="s">
        <v>347</v>
      </c>
      <c r="E109" s="31" t="s">
        <v>348</v>
      </c>
      <c r="F109" s="31" t="s">
        <v>91</v>
      </c>
      <c r="G109" s="31" t="s">
        <v>92</v>
      </c>
      <c r="H109" s="31" t="s">
        <v>103</v>
      </c>
      <c r="I109" s="31" t="s">
        <v>94</v>
      </c>
      <c r="J109" s="31" t="s">
        <v>106</v>
      </c>
      <c r="K109" s="31" t="s">
        <v>70</v>
      </c>
      <c r="L109" s="59" t="s">
        <v>57</v>
      </c>
      <c r="M109" s="35" t="s">
        <v>57</v>
      </c>
      <c r="N109" s="60"/>
      <c r="O109" s="37" t="s">
        <v>57</v>
      </c>
      <c r="P109" s="38">
        <v>0.88131199999999998</v>
      </c>
      <c r="Q109" s="38">
        <v>1.0412158236810574</v>
      </c>
      <c r="R109" s="38">
        <v>0.96462924972465303</v>
      </c>
      <c r="S109" s="39">
        <v>0</v>
      </c>
      <c r="T109" s="61">
        <v>2.12E-2</v>
      </c>
      <c r="U109" s="53">
        <v>250000</v>
      </c>
      <c r="V109" s="53">
        <v>220328</v>
      </c>
      <c r="W109" s="62">
        <v>29672</v>
      </c>
      <c r="X109" s="43"/>
      <c r="Y109" s="53">
        <v>0</v>
      </c>
      <c r="Z109" s="53">
        <v>0</v>
      </c>
      <c r="AA109" s="53">
        <v>0</v>
      </c>
      <c r="AB109" s="53">
        <v>229409</v>
      </c>
      <c r="AC109" s="31">
        <v>26.27</v>
      </c>
      <c r="AD109" s="53">
        <v>-913</v>
      </c>
      <c r="AE109" s="63">
        <v>20249</v>
      </c>
      <c r="AF109" s="64">
        <v>212534.83333333334</v>
      </c>
      <c r="AG109" s="63">
        <v>0</v>
      </c>
      <c r="AH109" s="63">
        <v>20248.8</v>
      </c>
      <c r="AI109" s="63">
        <v>0</v>
      </c>
      <c r="AJ109" s="63">
        <v>0</v>
      </c>
      <c r="AK109" s="53">
        <v>0</v>
      </c>
      <c r="AL109" s="61">
        <v>0.3</v>
      </c>
      <c r="AM109" s="61">
        <v>0.32119999999999999</v>
      </c>
      <c r="AN109" s="61">
        <v>0.29970000000000002</v>
      </c>
      <c r="AO109" s="65">
        <v>-2.9999999999999997E-4</v>
      </c>
      <c r="AP109" s="66"/>
      <c r="AQ109" s="53">
        <v>45.31</v>
      </c>
      <c r="AR109" s="58"/>
      <c r="AS109" s="52"/>
      <c r="AT109" s="52"/>
      <c r="AU109" s="52"/>
      <c r="AV109" s="52"/>
      <c r="AW109" s="53">
        <v>8168</v>
      </c>
      <c r="AX109" s="55"/>
    </row>
    <row r="110" spans="2:50">
      <c r="B110" s="28">
        <v>1720</v>
      </c>
      <c r="C110" s="29">
        <v>45302.020115740743</v>
      </c>
      <c r="D110" s="30" t="s">
        <v>349</v>
      </c>
      <c r="E110" s="31" t="s">
        <v>350</v>
      </c>
      <c r="F110" s="31" t="s">
        <v>76</v>
      </c>
      <c r="G110" s="31" t="s">
        <v>63</v>
      </c>
      <c r="H110" s="31" t="s">
        <v>64</v>
      </c>
      <c r="I110" s="31" t="s">
        <v>65</v>
      </c>
      <c r="J110" s="31" t="s">
        <v>55</v>
      </c>
      <c r="K110" s="31" t="s">
        <v>56</v>
      </c>
      <c r="L110" s="59" t="s">
        <v>57</v>
      </c>
      <c r="M110" s="35" t="s">
        <v>57</v>
      </c>
      <c r="N110" s="60"/>
      <c r="O110" s="37" t="s">
        <v>57</v>
      </c>
      <c r="P110" s="38">
        <v>0.90522051864470943</v>
      </c>
      <c r="Q110" s="38">
        <v>0.9878551653186346</v>
      </c>
      <c r="R110" s="38">
        <v>0.88345586902760465</v>
      </c>
      <c r="S110" s="39">
        <v>0</v>
      </c>
      <c r="T110" s="61">
        <v>-8.8699999999999987E-2</v>
      </c>
      <c r="U110" s="53">
        <v>264150</v>
      </c>
      <c r="V110" s="53">
        <v>239114</v>
      </c>
      <c r="W110" s="62">
        <v>25036</v>
      </c>
      <c r="X110" s="43"/>
      <c r="Y110" s="53">
        <v>0</v>
      </c>
      <c r="Z110" s="53">
        <v>0</v>
      </c>
      <c r="AA110" s="53">
        <v>0</v>
      </c>
      <c r="AB110" s="53">
        <v>236210</v>
      </c>
      <c r="AC110" s="31">
        <v>82.32</v>
      </c>
      <c r="AD110" s="53">
        <v>2875</v>
      </c>
      <c r="AE110" s="63">
        <v>29956</v>
      </c>
      <c r="AF110" s="64">
        <v>211246.66666666666</v>
      </c>
      <c r="AG110" s="63" t="s">
        <v>59</v>
      </c>
      <c r="AH110" s="63" t="s">
        <v>59</v>
      </c>
      <c r="AI110" s="63" t="s">
        <v>59</v>
      </c>
      <c r="AJ110" s="63" t="s">
        <v>59</v>
      </c>
      <c r="AK110" s="53">
        <v>0</v>
      </c>
      <c r="AL110" s="61">
        <v>0.3</v>
      </c>
      <c r="AM110" s="61">
        <v>0.21129999999999999</v>
      </c>
      <c r="AN110" s="61">
        <v>0</v>
      </c>
      <c r="AO110" s="65">
        <v>-0.3</v>
      </c>
      <c r="AP110" s="66"/>
      <c r="AQ110" s="53">
        <v>68.75</v>
      </c>
      <c r="AR110" s="58"/>
      <c r="AS110" s="52"/>
      <c r="AT110" s="52"/>
      <c r="AU110" s="52"/>
      <c r="AV110" s="52"/>
      <c r="AW110" s="53">
        <v>-30</v>
      </c>
      <c r="AX110" s="55"/>
    </row>
    <row r="111" spans="2:50">
      <c r="B111" s="28">
        <v>1720</v>
      </c>
      <c r="C111" s="29">
        <v>45302.020115740743</v>
      </c>
      <c r="D111" s="30" t="s">
        <v>351</v>
      </c>
      <c r="E111" s="31" t="s">
        <v>90</v>
      </c>
      <c r="F111" s="31" t="s">
        <v>91</v>
      </c>
      <c r="G111" s="31" t="s">
        <v>92</v>
      </c>
      <c r="H111" s="31" t="s">
        <v>93</v>
      </c>
      <c r="I111" s="31" t="s">
        <v>94</v>
      </c>
      <c r="J111" s="31" t="s">
        <v>95</v>
      </c>
      <c r="K111" s="31" t="s">
        <v>70</v>
      </c>
      <c r="L111" s="59" t="s">
        <v>57</v>
      </c>
      <c r="M111" s="35" t="s">
        <v>57</v>
      </c>
      <c r="N111" s="60"/>
      <c r="O111" s="37" t="s">
        <v>57</v>
      </c>
      <c r="P111" s="38">
        <v>0.95888403494837171</v>
      </c>
      <c r="Q111" s="38">
        <v>1.0428789755101533</v>
      </c>
      <c r="R111" s="38">
        <v>0.98158187925300378</v>
      </c>
      <c r="S111" s="39">
        <v>0</v>
      </c>
      <c r="T111" s="61">
        <v>3.7600000000000001E-2</v>
      </c>
      <c r="U111" s="53">
        <v>251800</v>
      </c>
      <c r="V111" s="53">
        <v>241447</v>
      </c>
      <c r="W111" s="62">
        <v>10353</v>
      </c>
      <c r="X111" s="43"/>
      <c r="Y111" s="53">
        <v>0</v>
      </c>
      <c r="Z111" s="53">
        <v>0</v>
      </c>
      <c r="AA111" s="53">
        <v>0</v>
      </c>
      <c r="AB111" s="53">
        <v>251800</v>
      </c>
      <c r="AC111" s="31">
        <v>23.48</v>
      </c>
      <c r="AD111" s="53">
        <v>-2177</v>
      </c>
      <c r="AE111" s="63">
        <v>17760</v>
      </c>
      <c r="AF111" s="64">
        <v>237000</v>
      </c>
      <c r="AG111" s="63">
        <v>0</v>
      </c>
      <c r="AH111" s="63">
        <v>17760</v>
      </c>
      <c r="AI111" s="63">
        <v>0</v>
      </c>
      <c r="AJ111" s="63">
        <v>0</v>
      </c>
      <c r="AK111" s="53">
        <v>0</v>
      </c>
      <c r="AL111" s="61">
        <v>0.25</v>
      </c>
      <c r="AM111" s="61">
        <v>0.28760000000000002</v>
      </c>
      <c r="AN111" s="61">
        <v>0.24390000000000001</v>
      </c>
      <c r="AO111" s="65">
        <v>-6.1000000000000004E-3</v>
      </c>
      <c r="AP111" s="66"/>
      <c r="AQ111" s="53">
        <v>36.29</v>
      </c>
      <c r="AR111" s="58"/>
      <c r="AS111" s="52"/>
      <c r="AT111" s="52"/>
      <c r="AU111" s="52"/>
      <c r="AV111" s="52"/>
      <c r="AW111" s="53">
        <v>8176</v>
      </c>
      <c r="AX111" s="55"/>
    </row>
    <row r="112" spans="2:50">
      <c r="B112" s="28">
        <v>1720</v>
      </c>
      <c r="C112" s="29">
        <v>45302.020115740743</v>
      </c>
      <c r="D112" s="30" t="s">
        <v>352</v>
      </c>
      <c r="E112" s="31" t="s">
        <v>353</v>
      </c>
      <c r="F112" s="31" t="s">
        <v>354</v>
      </c>
      <c r="G112" s="31" t="s">
        <v>355</v>
      </c>
      <c r="H112" s="31" t="s">
        <v>356</v>
      </c>
      <c r="I112" s="31" t="s">
        <v>65</v>
      </c>
      <c r="J112" s="31" t="s">
        <v>106</v>
      </c>
      <c r="K112" s="31" t="s">
        <v>56</v>
      </c>
      <c r="L112" s="59">
        <v>45238</v>
      </c>
      <c r="M112" s="35">
        <v>1</v>
      </c>
      <c r="N112" s="60"/>
      <c r="O112" s="37" t="s">
        <v>57</v>
      </c>
      <c r="P112" s="38">
        <v>0.85747721015843803</v>
      </c>
      <c r="Q112" s="38">
        <v>1.1662117525143645</v>
      </c>
      <c r="R112" s="38">
        <v>1.0163213945354788</v>
      </c>
      <c r="S112" s="39">
        <v>38880</v>
      </c>
      <c r="T112" s="61">
        <v>3.9399999999999998E-2</v>
      </c>
      <c r="U112" s="53">
        <v>252086</v>
      </c>
      <c r="V112" s="53">
        <v>216158</v>
      </c>
      <c r="W112" s="62">
        <v>35928</v>
      </c>
      <c r="X112" s="43"/>
      <c r="Y112" s="53">
        <v>0</v>
      </c>
      <c r="Z112" s="53">
        <v>0</v>
      </c>
      <c r="AA112" s="53">
        <v>0</v>
      </c>
      <c r="AB112" s="53">
        <v>252086</v>
      </c>
      <c r="AC112" s="31">
        <v>7130.47</v>
      </c>
      <c r="AD112" s="53">
        <v>64</v>
      </c>
      <c r="AE112" s="63">
        <v>38880</v>
      </c>
      <c r="AF112" s="64">
        <v>219686</v>
      </c>
      <c r="AG112" s="63" t="s">
        <v>59</v>
      </c>
      <c r="AH112" s="63" t="s">
        <v>59</v>
      </c>
      <c r="AI112" s="63" t="s">
        <v>59</v>
      </c>
      <c r="AJ112" s="63" t="s">
        <v>59</v>
      </c>
      <c r="AK112" s="53">
        <v>38880</v>
      </c>
      <c r="AL112" s="61">
        <v>0.28999999999999998</v>
      </c>
      <c r="AM112" s="61">
        <v>0.32939999999999997</v>
      </c>
      <c r="AN112" s="61">
        <v>0</v>
      </c>
      <c r="AO112" s="65">
        <v>-0.28999999999999998</v>
      </c>
      <c r="AP112" s="66"/>
      <c r="AQ112" s="53">
        <v>50.31</v>
      </c>
      <c r="AR112" s="58"/>
      <c r="AS112" s="52"/>
      <c r="AT112" s="52"/>
      <c r="AU112" s="52"/>
      <c r="AV112" s="52"/>
      <c r="AW112" s="53">
        <v>35992</v>
      </c>
      <c r="AX112" s="55"/>
    </row>
    <row r="113" spans="2:50">
      <c r="B113" s="28">
        <v>1720</v>
      </c>
      <c r="C113" s="29">
        <v>45302.020115740743</v>
      </c>
      <c r="D113" s="30" t="s">
        <v>357</v>
      </c>
      <c r="E113" s="31" t="s">
        <v>358</v>
      </c>
      <c r="F113" s="31" t="s">
        <v>354</v>
      </c>
      <c r="G113" s="31" t="s">
        <v>359</v>
      </c>
      <c r="H113" s="31" t="s">
        <v>360</v>
      </c>
      <c r="I113" s="31" t="s">
        <v>65</v>
      </c>
      <c r="J113" s="31" t="s">
        <v>106</v>
      </c>
      <c r="K113" s="31" t="s">
        <v>70</v>
      </c>
      <c r="L113" s="59" t="s">
        <v>57</v>
      </c>
      <c r="M113" s="35" t="s">
        <v>57</v>
      </c>
      <c r="N113" s="60"/>
      <c r="O113" s="37" t="s">
        <v>57</v>
      </c>
      <c r="P113" s="38">
        <v>0.73205592364161931</v>
      </c>
      <c r="Q113" s="38">
        <v>1.3659454852531823</v>
      </c>
      <c r="R113" s="38">
        <v>1.2437883787362254</v>
      </c>
      <c r="S113" s="39">
        <v>0</v>
      </c>
      <c r="T113" s="61">
        <v>-0.27950000000000003</v>
      </c>
      <c r="U113" s="53">
        <v>349405</v>
      </c>
      <c r="V113" s="53">
        <v>255784</v>
      </c>
      <c r="W113" s="62">
        <v>93621</v>
      </c>
      <c r="X113" s="43"/>
      <c r="Y113" s="53">
        <v>53704</v>
      </c>
      <c r="Z113" s="53">
        <v>65553.91</v>
      </c>
      <c r="AA113" s="53" t="s">
        <v>361</v>
      </c>
      <c r="AB113" s="53">
        <v>349387</v>
      </c>
      <c r="AC113" s="31">
        <v>0</v>
      </c>
      <c r="AD113" s="53">
        <v>-93603</v>
      </c>
      <c r="AE113" s="63">
        <v>37495</v>
      </c>
      <c r="AF113" s="64">
        <v>318141.16666666669</v>
      </c>
      <c r="AG113" s="63">
        <v>37494.86</v>
      </c>
      <c r="AH113" s="63">
        <v>0</v>
      </c>
      <c r="AI113" s="63">
        <v>0</v>
      </c>
      <c r="AJ113" s="63">
        <v>0</v>
      </c>
      <c r="AK113" s="53">
        <v>0</v>
      </c>
      <c r="AL113" s="61">
        <v>0.48</v>
      </c>
      <c r="AM113" s="61">
        <v>0.20050000000000001</v>
      </c>
      <c r="AN113" s="61">
        <v>0.60270000000000001</v>
      </c>
      <c r="AO113" s="65">
        <v>0.1227</v>
      </c>
      <c r="AP113" s="66"/>
      <c r="AQ113" s="53">
        <v>52.03</v>
      </c>
      <c r="AR113" s="50"/>
      <c r="AS113" s="52"/>
      <c r="AT113" s="52"/>
      <c r="AU113" s="52"/>
      <c r="AV113" s="52"/>
      <c r="AW113" s="53">
        <v>0</v>
      </c>
      <c r="AX113" s="55"/>
    </row>
    <row r="114" spans="2:50" ht="15" customHeight="1">
      <c r="B114" s="28">
        <v>1720</v>
      </c>
      <c r="C114" s="29">
        <v>45302.020115740743</v>
      </c>
      <c r="D114" s="30" t="s">
        <v>362</v>
      </c>
      <c r="E114" s="31" t="s">
        <v>363</v>
      </c>
      <c r="F114" s="31" t="s">
        <v>225</v>
      </c>
      <c r="G114" s="31" t="s">
        <v>226</v>
      </c>
      <c r="H114" s="31" t="s">
        <v>133</v>
      </c>
      <c r="I114" s="31" t="s">
        <v>65</v>
      </c>
      <c r="J114" s="31" t="s">
        <v>55</v>
      </c>
      <c r="K114" s="31" t="s">
        <v>56</v>
      </c>
      <c r="L114" s="59" t="s">
        <v>57</v>
      </c>
      <c r="M114" s="35" t="s">
        <v>57</v>
      </c>
      <c r="N114" s="60"/>
      <c r="O114" s="37" t="s">
        <v>57</v>
      </c>
      <c r="P114" s="38">
        <v>0.75116121771393773</v>
      </c>
      <c r="Q114" s="38">
        <v>0.88018412518121081</v>
      </c>
      <c r="R114" s="38">
        <v>0.88018412518121081</v>
      </c>
      <c r="S114" s="39">
        <v>0</v>
      </c>
      <c r="T114" s="61">
        <v>-2.8500000000000001E-2</v>
      </c>
      <c r="U114" s="53">
        <v>356307</v>
      </c>
      <c r="V114" s="53">
        <v>267644</v>
      </c>
      <c r="W114" s="62">
        <v>88663</v>
      </c>
      <c r="X114" s="43"/>
      <c r="Y114" s="53">
        <v>338</v>
      </c>
      <c r="Z114" s="53">
        <v>338.05</v>
      </c>
      <c r="AA114" s="53">
        <v>0</v>
      </c>
      <c r="AB114" s="53">
        <v>235576</v>
      </c>
      <c r="AC114" s="31">
        <v>99.72</v>
      </c>
      <c r="AD114" s="53">
        <v>32068</v>
      </c>
      <c r="AE114" s="63">
        <v>0</v>
      </c>
      <c r="AF114" s="64">
        <v>235576</v>
      </c>
      <c r="AG114" s="63" t="s">
        <v>59</v>
      </c>
      <c r="AH114" s="63" t="s">
        <v>59</v>
      </c>
      <c r="AI114" s="63" t="s">
        <v>59</v>
      </c>
      <c r="AJ114" s="63" t="s">
        <v>59</v>
      </c>
      <c r="AK114" s="53">
        <v>0</v>
      </c>
      <c r="AL114" s="61">
        <v>0.24</v>
      </c>
      <c r="AM114" s="61">
        <v>0.21149999999999999</v>
      </c>
      <c r="AN114" s="61">
        <v>0.12939999999999999</v>
      </c>
      <c r="AO114" s="65">
        <v>-0.1106</v>
      </c>
      <c r="AP114" s="66"/>
      <c r="AQ114" s="53">
        <v>75.81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1720</v>
      </c>
      <c r="C115" s="29">
        <v>45302.020115740743</v>
      </c>
      <c r="D115" s="30" t="s">
        <v>364</v>
      </c>
      <c r="E115" s="31" t="s">
        <v>365</v>
      </c>
      <c r="F115" s="31" t="s">
        <v>354</v>
      </c>
      <c r="G115" s="31" t="s">
        <v>63</v>
      </c>
      <c r="H115" s="31" t="s">
        <v>64</v>
      </c>
      <c r="I115" s="31" t="s">
        <v>65</v>
      </c>
      <c r="J115" s="31" t="s">
        <v>106</v>
      </c>
      <c r="K115" s="31" t="s">
        <v>70</v>
      </c>
      <c r="L115" s="59" t="s">
        <v>57</v>
      </c>
      <c r="M115" s="35" t="s">
        <v>57</v>
      </c>
      <c r="N115" s="60"/>
      <c r="O115" s="37" t="s">
        <v>57</v>
      </c>
      <c r="P115" s="38">
        <v>0.74711728228092844</v>
      </c>
      <c r="Q115" s="38">
        <v>0.95179446608516083</v>
      </c>
      <c r="R115" s="38">
        <v>0.95179446608516083</v>
      </c>
      <c r="S115" s="39">
        <v>0</v>
      </c>
      <c r="T115" s="61">
        <v>-0.19109999999999999</v>
      </c>
      <c r="U115" s="53">
        <v>399276</v>
      </c>
      <c r="V115" s="53">
        <v>298306</v>
      </c>
      <c r="W115" s="62">
        <v>100970</v>
      </c>
      <c r="X115" s="43"/>
      <c r="Y115" s="53">
        <v>214344</v>
      </c>
      <c r="Z115" s="53">
        <v>214551.21</v>
      </c>
      <c r="AA115" s="53">
        <v>0</v>
      </c>
      <c r="AB115" s="53">
        <v>283926</v>
      </c>
      <c r="AC115" s="31">
        <v>377.06</v>
      </c>
      <c r="AD115" s="53">
        <v>14381</v>
      </c>
      <c r="AE115" s="63">
        <v>0</v>
      </c>
      <c r="AF115" s="64">
        <v>283926</v>
      </c>
      <c r="AG115" s="63">
        <v>0</v>
      </c>
      <c r="AH115" s="63">
        <v>0</v>
      </c>
      <c r="AI115" s="63">
        <v>0</v>
      </c>
      <c r="AJ115" s="63">
        <v>0</v>
      </c>
      <c r="AK115" s="53">
        <v>0</v>
      </c>
      <c r="AL115" s="61">
        <v>0.28999999999999998</v>
      </c>
      <c r="AM115" s="61">
        <v>9.8900000000000002E-2</v>
      </c>
      <c r="AN115" s="61">
        <v>0</v>
      </c>
      <c r="AO115" s="65">
        <v>-0.28999999999999998</v>
      </c>
      <c r="AP115" s="66"/>
      <c r="AQ115" s="53">
        <v>55.76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1720</v>
      </c>
      <c r="C116" s="29">
        <v>45302.020115740743</v>
      </c>
      <c r="D116" s="30" t="s">
        <v>366</v>
      </c>
      <c r="E116" s="31" t="s">
        <v>367</v>
      </c>
      <c r="F116" s="31" t="s">
        <v>51</v>
      </c>
      <c r="G116" s="31" t="s">
        <v>52</v>
      </c>
      <c r="H116" s="31" t="s">
        <v>109</v>
      </c>
      <c r="I116" s="31" t="s">
        <v>54</v>
      </c>
      <c r="J116" s="31" t="s">
        <v>55</v>
      </c>
      <c r="K116" s="31" t="s">
        <v>56</v>
      </c>
      <c r="L116" s="59" t="s">
        <v>57</v>
      </c>
      <c r="M116" s="35" t="s">
        <v>57</v>
      </c>
      <c r="N116" s="60"/>
      <c r="O116" s="37" t="s">
        <v>57</v>
      </c>
      <c r="P116" s="38">
        <v>0.75502272676216653</v>
      </c>
      <c r="Q116" s="38">
        <v>0.98340738683698969</v>
      </c>
      <c r="R116" s="38">
        <v>0.94322895315675104</v>
      </c>
      <c r="S116" s="39">
        <v>0</v>
      </c>
      <c r="T116" s="61">
        <v>1.0400000000000001E-2</v>
      </c>
      <c r="U116" s="53">
        <v>400629</v>
      </c>
      <c r="V116" s="53">
        <v>302484</v>
      </c>
      <c r="W116" s="62">
        <v>98145</v>
      </c>
      <c r="X116" s="43"/>
      <c r="Y116" s="53">
        <v>3451</v>
      </c>
      <c r="Z116" s="53">
        <v>3450.98</v>
      </c>
      <c r="AA116" s="53">
        <v>0</v>
      </c>
      <c r="AB116" s="53">
        <v>297465</v>
      </c>
      <c r="AC116" s="31">
        <v>79.900000000000006</v>
      </c>
      <c r="AD116" s="53">
        <v>5019</v>
      </c>
      <c r="AE116" s="63">
        <v>14584</v>
      </c>
      <c r="AF116" s="64">
        <v>285311.66666666669</v>
      </c>
      <c r="AG116" s="63" t="s">
        <v>59</v>
      </c>
      <c r="AH116" s="63" t="s">
        <v>59</v>
      </c>
      <c r="AI116" s="63" t="s">
        <v>59</v>
      </c>
      <c r="AJ116" s="63" t="s">
        <v>59</v>
      </c>
      <c r="AK116" s="53">
        <v>0</v>
      </c>
      <c r="AL116" s="61">
        <v>0.1</v>
      </c>
      <c r="AM116" s="61">
        <v>0.1104</v>
      </c>
      <c r="AN116" s="61">
        <v>0.15630000000000002</v>
      </c>
      <c r="AO116" s="65">
        <v>5.6300000000000003E-2</v>
      </c>
      <c r="AP116" s="66"/>
      <c r="AQ116" s="53">
        <v>40.24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1720</v>
      </c>
      <c r="C117" s="29">
        <v>45302.020115740743</v>
      </c>
      <c r="D117" s="30" t="s">
        <v>368</v>
      </c>
      <c r="E117" s="31" t="s">
        <v>369</v>
      </c>
      <c r="F117" s="31" t="s">
        <v>51</v>
      </c>
      <c r="G117" s="31" t="s">
        <v>52</v>
      </c>
      <c r="H117" s="31" t="s">
        <v>109</v>
      </c>
      <c r="I117" s="31" t="s">
        <v>54</v>
      </c>
      <c r="J117" s="31" t="s">
        <v>55</v>
      </c>
      <c r="K117" s="31" t="s">
        <v>56</v>
      </c>
      <c r="L117" s="59" t="s">
        <v>57</v>
      </c>
      <c r="M117" s="35" t="s">
        <v>57</v>
      </c>
      <c r="N117" s="60"/>
      <c r="O117" s="37" t="s">
        <v>57</v>
      </c>
      <c r="P117" s="38">
        <v>1.0314920807223564</v>
      </c>
      <c r="Q117" s="38">
        <v>0.79355664247019286</v>
      </c>
      <c r="R117" s="38">
        <v>0.79355664247019286</v>
      </c>
      <c r="S117" s="39">
        <v>0</v>
      </c>
      <c r="T117" s="61">
        <v>-6.7400000000000002E-2</v>
      </c>
      <c r="U117" s="53">
        <v>324272</v>
      </c>
      <c r="V117" s="53">
        <v>334484</v>
      </c>
      <c r="W117" s="62">
        <v>-10212</v>
      </c>
      <c r="X117" s="43"/>
      <c r="Y117" s="53">
        <v>66697</v>
      </c>
      <c r="Z117" s="53">
        <v>67387.899999999994</v>
      </c>
      <c r="AA117" s="53">
        <v>0</v>
      </c>
      <c r="AB117" s="53">
        <v>265432</v>
      </c>
      <c r="AC117" s="31">
        <v>179.02</v>
      </c>
      <c r="AD117" s="53">
        <v>69052</v>
      </c>
      <c r="AE117" s="63">
        <v>0</v>
      </c>
      <c r="AF117" s="64">
        <v>265432</v>
      </c>
      <c r="AG117" s="63" t="s">
        <v>59</v>
      </c>
      <c r="AH117" s="63" t="s">
        <v>59</v>
      </c>
      <c r="AI117" s="63" t="s">
        <v>59</v>
      </c>
      <c r="AJ117" s="63" t="s">
        <v>59</v>
      </c>
      <c r="AK117" s="53">
        <v>0</v>
      </c>
      <c r="AL117" s="61">
        <v>0.17</v>
      </c>
      <c r="AM117" s="61">
        <v>0.1026</v>
      </c>
      <c r="AN117" s="61">
        <v>0</v>
      </c>
      <c r="AO117" s="65">
        <v>-0.17</v>
      </c>
      <c r="AP117" s="66"/>
      <c r="AQ117" s="53">
        <v>46.19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1720</v>
      </c>
      <c r="C118" s="29">
        <v>45302.020115740743</v>
      </c>
      <c r="D118" s="30" t="s">
        <v>370</v>
      </c>
      <c r="E118" s="31" t="s">
        <v>371</v>
      </c>
      <c r="F118" s="31" t="s">
        <v>76</v>
      </c>
      <c r="G118" s="31" t="s">
        <v>63</v>
      </c>
      <c r="H118" s="31" t="s">
        <v>64</v>
      </c>
      <c r="I118" s="31" t="s">
        <v>65</v>
      </c>
      <c r="J118" s="31" t="s">
        <v>106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>
        <v>0.41378430011062861</v>
      </c>
      <c r="Q118" s="38">
        <v>0.9803698901655713</v>
      </c>
      <c r="R118" s="38">
        <v>0.85250294332424259</v>
      </c>
      <c r="S118" s="39">
        <v>0</v>
      </c>
      <c r="T118" s="61">
        <v>-7.1400000000000005E-2</v>
      </c>
      <c r="U118" s="53">
        <v>810821</v>
      </c>
      <c r="V118" s="53">
        <v>335505</v>
      </c>
      <c r="W118" s="62">
        <v>475316</v>
      </c>
      <c r="X118" s="43"/>
      <c r="Y118" s="53">
        <v>320</v>
      </c>
      <c r="Z118" s="53">
        <v>319.5</v>
      </c>
      <c r="AA118" s="53">
        <v>0</v>
      </c>
      <c r="AB118" s="53">
        <v>328919</v>
      </c>
      <c r="AC118" s="31">
        <v>35.380000000000003</v>
      </c>
      <c r="AD118" s="53">
        <v>6587</v>
      </c>
      <c r="AE118" s="63">
        <v>51480</v>
      </c>
      <c r="AF118" s="64">
        <v>286019</v>
      </c>
      <c r="AG118" s="63" t="s">
        <v>59</v>
      </c>
      <c r="AH118" s="63" t="s">
        <v>59</v>
      </c>
      <c r="AI118" s="63" t="s">
        <v>59</v>
      </c>
      <c r="AJ118" s="63" t="s">
        <v>59</v>
      </c>
      <c r="AK118" s="53">
        <v>0</v>
      </c>
      <c r="AL118" s="61">
        <v>0.22</v>
      </c>
      <c r="AM118" s="61">
        <v>0.14860000000000001</v>
      </c>
      <c r="AN118" s="61">
        <v>0.151</v>
      </c>
      <c r="AO118" s="65">
        <v>-6.9000000000000006E-2</v>
      </c>
      <c r="AP118" s="66"/>
      <c r="AQ118" s="53">
        <v>78.42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1720</v>
      </c>
      <c r="C119" s="29">
        <v>45302.020115740743</v>
      </c>
      <c r="D119" s="30" t="s">
        <v>372</v>
      </c>
      <c r="E119" s="31" t="s">
        <v>373</v>
      </c>
      <c r="F119" s="31" t="s">
        <v>139</v>
      </c>
      <c r="G119" s="31" t="s">
        <v>146</v>
      </c>
      <c r="H119" s="31" t="s">
        <v>374</v>
      </c>
      <c r="I119" s="31" t="s">
        <v>148</v>
      </c>
      <c r="J119" s="31" t="s">
        <v>95</v>
      </c>
      <c r="K119" s="31" t="s">
        <v>70</v>
      </c>
      <c r="L119" s="59">
        <v>45091</v>
      </c>
      <c r="M119" s="35">
        <v>4</v>
      </c>
      <c r="N119" s="60"/>
      <c r="O119" s="37" t="s">
        <v>57</v>
      </c>
      <c r="P119" s="38">
        <v>0.9931387780325388</v>
      </c>
      <c r="Q119" s="38">
        <v>1.0051029605894428</v>
      </c>
      <c r="R119" s="38">
        <v>0.86628353270256286</v>
      </c>
      <c r="S119" s="39">
        <v>57290.840000000004</v>
      </c>
      <c r="T119" s="61">
        <v>4.8999999999999998E-3</v>
      </c>
      <c r="U119" s="53">
        <v>346294</v>
      </c>
      <c r="V119" s="53">
        <v>343918</v>
      </c>
      <c r="W119" s="62">
        <v>2376</v>
      </c>
      <c r="X119" s="43"/>
      <c r="Y119" s="53">
        <v>2910</v>
      </c>
      <c r="Z119" s="53">
        <v>2909.86</v>
      </c>
      <c r="AA119" s="53">
        <v>0</v>
      </c>
      <c r="AB119" s="53">
        <v>345673</v>
      </c>
      <c r="AC119" s="31">
        <v>55184.93</v>
      </c>
      <c r="AD119" s="53">
        <v>-1755</v>
      </c>
      <c r="AE119" s="63">
        <v>57291</v>
      </c>
      <c r="AF119" s="64">
        <v>297930.5</v>
      </c>
      <c r="AG119" s="63">
        <v>0</v>
      </c>
      <c r="AH119" s="63">
        <v>0</v>
      </c>
      <c r="AI119" s="63">
        <v>0</v>
      </c>
      <c r="AJ119" s="63">
        <v>57290.84</v>
      </c>
      <c r="AK119" s="53">
        <v>57290.840000000004</v>
      </c>
      <c r="AL119" s="61">
        <v>0.13</v>
      </c>
      <c r="AM119" s="61">
        <v>0.13489999999999999</v>
      </c>
      <c r="AN119" s="61">
        <v>0</v>
      </c>
      <c r="AO119" s="65">
        <v>-0.13</v>
      </c>
      <c r="AP119" s="66"/>
      <c r="AQ119" s="53">
        <v>46.3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1720</v>
      </c>
      <c r="C120" s="29">
        <v>45302.020115740743</v>
      </c>
      <c r="D120" s="30" t="s">
        <v>375</v>
      </c>
      <c r="E120" s="31" t="s">
        <v>376</v>
      </c>
      <c r="F120" s="31" t="s">
        <v>206</v>
      </c>
      <c r="G120" s="31" t="s">
        <v>52</v>
      </c>
      <c r="H120" s="31" t="s">
        <v>109</v>
      </c>
      <c r="I120" s="31" t="s">
        <v>54</v>
      </c>
      <c r="J120" s="31" t="s">
        <v>95</v>
      </c>
      <c r="K120" s="31" t="s">
        <v>56</v>
      </c>
      <c r="L120" s="59" t="s">
        <v>57</v>
      </c>
      <c r="M120" s="35" t="s">
        <v>57</v>
      </c>
      <c r="N120" s="60"/>
      <c r="O120" s="37" t="s">
        <v>57</v>
      </c>
      <c r="P120" s="38">
        <v>0.79133185488129187</v>
      </c>
      <c r="Q120" s="38">
        <v>1.0383761487367686</v>
      </c>
      <c r="R120" s="38">
        <v>0.99819184535905281</v>
      </c>
      <c r="S120" s="39">
        <v>0</v>
      </c>
      <c r="T120" s="61">
        <v>-0.2011</v>
      </c>
      <c r="U120" s="53">
        <v>416652</v>
      </c>
      <c r="V120" s="53">
        <v>329710</v>
      </c>
      <c r="W120" s="62">
        <v>86942</v>
      </c>
      <c r="X120" s="43"/>
      <c r="Y120" s="53">
        <v>188776</v>
      </c>
      <c r="Z120" s="53">
        <v>216366</v>
      </c>
      <c r="AA120" s="53">
        <v>0</v>
      </c>
      <c r="AB120" s="53">
        <v>342363</v>
      </c>
      <c r="AC120" s="31">
        <v>54.42</v>
      </c>
      <c r="AD120" s="53">
        <v>1859</v>
      </c>
      <c r="AE120" s="63">
        <v>15899</v>
      </c>
      <c r="AF120" s="64">
        <v>329113.83333333331</v>
      </c>
      <c r="AG120" s="63" t="s">
        <v>59</v>
      </c>
      <c r="AH120" s="63" t="s">
        <v>59</v>
      </c>
      <c r="AI120" s="63" t="s">
        <v>59</v>
      </c>
      <c r="AJ120" s="63" t="s">
        <v>59</v>
      </c>
      <c r="AK120" s="53">
        <v>0</v>
      </c>
      <c r="AL120" s="61">
        <v>0.27</v>
      </c>
      <c r="AM120" s="61">
        <v>6.8900000000000003E-2</v>
      </c>
      <c r="AN120" s="61">
        <v>7.5999999999999998E-2</v>
      </c>
      <c r="AO120" s="65">
        <v>-0.19399999999999998</v>
      </c>
      <c r="AP120" s="66"/>
      <c r="AQ120" s="53">
        <v>29.42</v>
      </c>
      <c r="AR120" s="58"/>
      <c r="AS120" s="52"/>
      <c r="AT120" s="52"/>
      <c r="AU120" s="52"/>
      <c r="AV120" s="52"/>
      <c r="AW120" s="53">
        <v>14511</v>
      </c>
      <c r="AX120" s="55"/>
    </row>
    <row r="121" spans="2:50">
      <c r="B121" s="28">
        <v>1720</v>
      </c>
      <c r="C121" s="29">
        <v>45302.020115740743</v>
      </c>
      <c r="D121" s="30" t="s">
        <v>377</v>
      </c>
      <c r="E121" s="31" t="s">
        <v>378</v>
      </c>
      <c r="F121" s="31" t="s">
        <v>85</v>
      </c>
      <c r="G121" s="31" t="s">
        <v>379</v>
      </c>
      <c r="H121" s="31" t="s">
        <v>380</v>
      </c>
      <c r="I121" s="31" t="s">
        <v>54</v>
      </c>
      <c r="J121" s="31" t="s">
        <v>106</v>
      </c>
      <c r="K121" s="31" t="s">
        <v>56</v>
      </c>
      <c r="L121" s="59" t="s">
        <v>57</v>
      </c>
      <c r="M121" s="35" t="s">
        <v>57</v>
      </c>
      <c r="N121" s="60"/>
      <c r="O121" s="37" t="s">
        <v>57</v>
      </c>
      <c r="P121" s="38">
        <v>0.85374130041911789</v>
      </c>
      <c r="Q121" s="38">
        <v>0.98648001981691869</v>
      </c>
      <c r="R121" s="38">
        <v>0.77379766100308123</v>
      </c>
      <c r="S121" s="39">
        <v>58597.74</v>
      </c>
      <c r="T121" s="61">
        <v>7.3899999999999993E-2</v>
      </c>
      <c r="U121" s="53">
        <v>416112</v>
      </c>
      <c r="V121" s="53">
        <v>355252</v>
      </c>
      <c r="W121" s="62">
        <v>60860</v>
      </c>
      <c r="X121" s="43"/>
      <c r="Y121" s="53">
        <v>3551</v>
      </c>
      <c r="Z121" s="53">
        <v>3550.65</v>
      </c>
      <c r="AA121" s="53" t="s">
        <v>381</v>
      </c>
      <c r="AB121" s="53">
        <v>350449</v>
      </c>
      <c r="AC121" s="31">
        <v>57.73</v>
      </c>
      <c r="AD121" s="53">
        <v>4804</v>
      </c>
      <c r="AE121" s="63">
        <v>90667</v>
      </c>
      <c r="AF121" s="64">
        <v>274893.16666666663</v>
      </c>
      <c r="AG121" s="63" t="s">
        <v>59</v>
      </c>
      <c r="AH121" s="63" t="s">
        <v>59</v>
      </c>
      <c r="AI121" s="63" t="s">
        <v>59</v>
      </c>
      <c r="AJ121" s="63" t="s">
        <v>59</v>
      </c>
      <c r="AK121" s="53">
        <v>58597.74</v>
      </c>
      <c r="AL121" s="61">
        <v>0.21</v>
      </c>
      <c r="AM121" s="61">
        <v>0.28389999999999999</v>
      </c>
      <c r="AN121" s="61">
        <v>0.32280000000000003</v>
      </c>
      <c r="AO121" s="65">
        <v>0.1128</v>
      </c>
      <c r="AP121" s="66"/>
      <c r="AQ121" s="53">
        <v>67.38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1720</v>
      </c>
      <c r="C122" s="29">
        <v>45302.020115740743</v>
      </c>
      <c r="D122" s="30" t="s">
        <v>382</v>
      </c>
      <c r="E122" s="31" t="s">
        <v>383</v>
      </c>
      <c r="F122" s="31" t="s">
        <v>384</v>
      </c>
      <c r="G122" s="31" t="s">
        <v>385</v>
      </c>
      <c r="H122" s="31" t="s">
        <v>386</v>
      </c>
      <c r="I122" s="31" t="s">
        <v>65</v>
      </c>
      <c r="J122" s="31" t="s">
        <v>55</v>
      </c>
      <c r="K122" s="31" t="s">
        <v>56</v>
      </c>
      <c r="L122" s="59" t="s">
        <v>57</v>
      </c>
      <c r="M122" s="35" t="s">
        <v>57</v>
      </c>
      <c r="N122" s="60"/>
      <c r="O122" s="37" t="s">
        <v>57</v>
      </c>
      <c r="P122" s="38">
        <v>0.82005782236196978</v>
      </c>
      <c r="Q122" s="38">
        <v>0.94106006551376664</v>
      </c>
      <c r="R122" s="38">
        <v>0.92774117851799665</v>
      </c>
      <c r="S122" s="39">
        <v>0</v>
      </c>
      <c r="T122" s="61">
        <v>1.3000000000000002E-3</v>
      </c>
      <c r="U122" s="53">
        <v>434434</v>
      </c>
      <c r="V122" s="53">
        <v>356261</v>
      </c>
      <c r="W122" s="62">
        <v>78173</v>
      </c>
      <c r="X122" s="43"/>
      <c r="Y122" s="53">
        <v>0</v>
      </c>
      <c r="Z122" s="53">
        <v>0</v>
      </c>
      <c r="AA122" s="53">
        <v>0</v>
      </c>
      <c r="AB122" s="53">
        <v>335263</v>
      </c>
      <c r="AC122" s="31">
        <v>90.34</v>
      </c>
      <c r="AD122" s="53">
        <v>20998</v>
      </c>
      <c r="AE122" s="63">
        <v>5694</v>
      </c>
      <c r="AF122" s="64">
        <v>330518</v>
      </c>
      <c r="AG122" s="63" t="s">
        <v>59</v>
      </c>
      <c r="AH122" s="63" t="s">
        <v>59</v>
      </c>
      <c r="AI122" s="63" t="s">
        <v>59</v>
      </c>
      <c r="AJ122" s="63" t="s">
        <v>59</v>
      </c>
      <c r="AK122" s="53">
        <v>0</v>
      </c>
      <c r="AL122" s="61">
        <v>0.06</v>
      </c>
      <c r="AM122" s="61">
        <v>6.13E-2</v>
      </c>
      <c r="AN122" s="61">
        <v>6.0900000000000003E-2</v>
      </c>
      <c r="AO122" s="65">
        <v>8.9999999999999998E-4</v>
      </c>
      <c r="AP122" s="66"/>
      <c r="AQ122" s="53">
        <v>57.33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1720</v>
      </c>
      <c r="C123" s="29">
        <v>45302.020115740743</v>
      </c>
      <c r="D123" s="30" t="s">
        <v>387</v>
      </c>
      <c r="E123" s="31" t="s">
        <v>388</v>
      </c>
      <c r="F123" s="31" t="s">
        <v>389</v>
      </c>
      <c r="G123" s="31" t="s">
        <v>390</v>
      </c>
      <c r="H123" s="31" t="s">
        <v>64</v>
      </c>
      <c r="I123" s="31" t="s">
        <v>94</v>
      </c>
      <c r="J123" s="31" t="s">
        <v>55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>
        <v>0.23578703703703704</v>
      </c>
      <c r="Q123" s="38">
        <v>2.8146111947407846</v>
      </c>
      <c r="R123" s="38">
        <v>2.4539127778868601</v>
      </c>
      <c r="S123" s="39">
        <v>0</v>
      </c>
      <c r="T123" s="61">
        <v>0.19020000000000001</v>
      </c>
      <c r="U123" s="53">
        <v>583200</v>
      </c>
      <c r="V123" s="53">
        <v>137511</v>
      </c>
      <c r="W123" s="62">
        <v>445689</v>
      </c>
      <c r="X123" s="43"/>
      <c r="Y123" s="53">
        <v>137510</v>
      </c>
      <c r="Z123" s="53">
        <v>416921.86</v>
      </c>
      <c r="AA123" s="53">
        <v>0</v>
      </c>
      <c r="AB123" s="53">
        <v>387040</v>
      </c>
      <c r="AC123" s="31">
        <v>59.32</v>
      </c>
      <c r="AD123" s="53">
        <v>-21394</v>
      </c>
      <c r="AE123" s="63">
        <v>59520</v>
      </c>
      <c r="AF123" s="64">
        <v>337440</v>
      </c>
      <c r="AG123" s="63" t="s">
        <v>59</v>
      </c>
      <c r="AH123" s="63" t="s">
        <v>59</v>
      </c>
      <c r="AI123" s="63" t="s">
        <v>59</v>
      </c>
      <c r="AJ123" s="63" t="s">
        <v>59</v>
      </c>
      <c r="AK123" s="53">
        <v>0</v>
      </c>
      <c r="AL123" s="61">
        <v>0.43</v>
      </c>
      <c r="AM123" s="61">
        <v>0.62020000000000008</v>
      </c>
      <c r="AN123" s="61">
        <v>0</v>
      </c>
      <c r="AO123" s="65">
        <v>-0.43</v>
      </c>
      <c r="AP123" s="66"/>
      <c r="AQ123" s="53">
        <v>0.01</v>
      </c>
      <c r="AR123" s="58"/>
      <c r="AS123" s="52"/>
      <c r="AT123" s="52"/>
      <c r="AU123" s="52"/>
      <c r="AV123" s="52"/>
      <c r="AW123" s="53">
        <v>228135</v>
      </c>
      <c r="AX123" s="55"/>
    </row>
    <row r="124" spans="2:50">
      <c r="B124" s="28">
        <v>1720</v>
      </c>
      <c r="C124" s="29">
        <v>45302.020115740743</v>
      </c>
      <c r="D124" s="30" t="s">
        <v>391</v>
      </c>
      <c r="E124" s="31" t="s">
        <v>392</v>
      </c>
      <c r="F124" s="31" t="s">
        <v>62</v>
      </c>
      <c r="G124" s="31" t="s">
        <v>63</v>
      </c>
      <c r="H124" s="31" t="s">
        <v>64</v>
      </c>
      <c r="I124" s="31" t="s">
        <v>65</v>
      </c>
      <c r="J124" s="31" t="s">
        <v>106</v>
      </c>
      <c r="K124" s="31" t="s">
        <v>56</v>
      </c>
      <c r="L124" s="59" t="s">
        <v>57</v>
      </c>
      <c r="M124" s="35" t="s">
        <v>57</v>
      </c>
      <c r="N124" s="60"/>
      <c r="O124" s="37" t="s">
        <v>57</v>
      </c>
      <c r="P124" s="38">
        <v>0.3066065549604442</v>
      </c>
      <c r="Q124" s="38">
        <v>0.9542155802182245</v>
      </c>
      <c r="R124" s="38">
        <v>0.70280103814700545</v>
      </c>
      <c r="S124" s="39">
        <v>0</v>
      </c>
      <c r="T124" s="61">
        <v>-4.8999999999999998E-3</v>
      </c>
      <c r="U124" s="53">
        <v>1221060</v>
      </c>
      <c r="V124" s="53">
        <v>374385</v>
      </c>
      <c r="W124" s="62">
        <v>846675</v>
      </c>
      <c r="X124" s="43"/>
      <c r="Y124" s="53">
        <v>0</v>
      </c>
      <c r="Z124" s="53">
        <v>0</v>
      </c>
      <c r="AA124" s="53">
        <v>0</v>
      </c>
      <c r="AB124" s="53">
        <v>357244</v>
      </c>
      <c r="AC124" s="31">
        <v>39.76</v>
      </c>
      <c r="AD124" s="53">
        <v>17141</v>
      </c>
      <c r="AE124" s="63">
        <v>112951</v>
      </c>
      <c r="AF124" s="64">
        <v>263118.16666666663</v>
      </c>
      <c r="AG124" s="63" t="s">
        <v>59</v>
      </c>
      <c r="AH124" s="63" t="s">
        <v>59</v>
      </c>
      <c r="AI124" s="63" t="s">
        <v>59</v>
      </c>
      <c r="AJ124" s="63" t="s">
        <v>59</v>
      </c>
      <c r="AK124" s="53">
        <v>0</v>
      </c>
      <c r="AL124" s="61">
        <v>0.24</v>
      </c>
      <c r="AM124" s="61">
        <v>0.23510000000000003</v>
      </c>
      <c r="AN124" s="61">
        <v>0.26069999999999999</v>
      </c>
      <c r="AO124" s="65">
        <v>2.07E-2</v>
      </c>
      <c r="AP124" s="66"/>
      <c r="AQ124" s="53">
        <v>82.37</v>
      </c>
      <c r="AR124" s="58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1720</v>
      </c>
      <c r="C125" s="29">
        <v>45302.020115740743</v>
      </c>
      <c r="D125" s="30" t="s">
        <v>393</v>
      </c>
      <c r="E125" s="31" t="s">
        <v>394</v>
      </c>
      <c r="F125" s="31" t="s">
        <v>51</v>
      </c>
      <c r="G125" s="31" t="s">
        <v>52</v>
      </c>
      <c r="H125" s="31" t="s">
        <v>109</v>
      </c>
      <c r="I125" s="31" t="s">
        <v>54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>
        <v>0.65769833943209244</v>
      </c>
      <c r="Q125" s="38">
        <v>1.2563746131601643</v>
      </c>
      <c r="R125" s="38">
        <v>0.93110502313992738</v>
      </c>
      <c r="S125" s="39">
        <v>77391.600000000006</v>
      </c>
      <c r="T125" s="61">
        <v>-0.1153</v>
      </c>
      <c r="U125" s="53">
        <v>449545</v>
      </c>
      <c r="V125" s="53">
        <v>295665</v>
      </c>
      <c r="W125" s="62">
        <v>153880</v>
      </c>
      <c r="X125" s="43"/>
      <c r="Y125" s="53">
        <v>295665</v>
      </c>
      <c r="Z125" s="53">
        <v>451827.33</v>
      </c>
      <c r="AA125" s="53">
        <v>0</v>
      </c>
      <c r="AB125" s="53">
        <v>371466</v>
      </c>
      <c r="AC125" s="31">
        <v>40.74</v>
      </c>
      <c r="AD125" s="53">
        <v>36200</v>
      </c>
      <c r="AE125" s="63">
        <v>115405</v>
      </c>
      <c r="AF125" s="64">
        <v>275295.16666666663</v>
      </c>
      <c r="AG125" s="63" t="s">
        <v>59</v>
      </c>
      <c r="AH125" s="63" t="s">
        <v>59</v>
      </c>
      <c r="AI125" s="63" t="s">
        <v>59</v>
      </c>
      <c r="AJ125" s="63" t="s">
        <v>59</v>
      </c>
      <c r="AK125" s="53">
        <v>77391.600000000006</v>
      </c>
      <c r="AL125" s="61">
        <v>0.39</v>
      </c>
      <c r="AM125" s="61">
        <v>0.2747</v>
      </c>
      <c r="AN125" s="61">
        <v>0</v>
      </c>
      <c r="AO125" s="65">
        <v>-0.39</v>
      </c>
      <c r="AP125" s="66"/>
      <c r="AQ125" s="53">
        <v>0</v>
      </c>
      <c r="AR125" s="58"/>
      <c r="AS125" s="52"/>
      <c r="AT125" s="52"/>
      <c r="AU125" s="52"/>
      <c r="AV125" s="52"/>
      <c r="AW125" s="53">
        <v>112000</v>
      </c>
      <c r="AX125" s="55"/>
    </row>
    <row r="126" spans="2:50">
      <c r="B126" s="28">
        <v>1720</v>
      </c>
      <c r="C126" s="29">
        <v>45302.020115740743</v>
      </c>
      <c r="D126" s="30" t="s">
        <v>395</v>
      </c>
      <c r="E126" s="31" t="s">
        <v>97</v>
      </c>
      <c r="F126" s="31" t="s">
        <v>91</v>
      </c>
      <c r="G126" s="31" t="s">
        <v>92</v>
      </c>
      <c r="H126" s="31" t="s">
        <v>93</v>
      </c>
      <c r="I126" s="31" t="s">
        <v>94</v>
      </c>
      <c r="J126" s="31" t="s">
        <v>95</v>
      </c>
      <c r="K126" s="31" t="s">
        <v>70</v>
      </c>
      <c r="L126" s="59" t="s">
        <v>57</v>
      </c>
      <c r="M126" s="35" t="s">
        <v>57</v>
      </c>
      <c r="N126" s="60"/>
      <c r="O126" s="37" t="s">
        <v>57</v>
      </c>
      <c r="P126" s="38">
        <v>0.95561577546576337</v>
      </c>
      <c r="Q126" s="38">
        <v>1.0464456800251167</v>
      </c>
      <c r="R126" s="38">
        <v>0.97441444954205869</v>
      </c>
      <c r="S126" s="39">
        <v>0</v>
      </c>
      <c r="T126" s="61">
        <v>2.3599999999999999E-2</v>
      </c>
      <c r="U126" s="53">
        <v>413300</v>
      </c>
      <c r="V126" s="53">
        <v>394956</v>
      </c>
      <c r="W126" s="62">
        <v>18344</v>
      </c>
      <c r="X126" s="43"/>
      <c r="Y126" s="53">
        <v>0</v>
      </c>
      <c r="Z126" s="53">
        <v>0</v>
      </c>
      <c r="AA126" s="53">
        <v>0</v>
      </c>
      <c r="AB126" s="53">
        <v>413300</v>
      </c>
      <c r="AC126" s="31">
        <v>24.46</v>
      </c>
      <c r="AD126" s="53">
        <v>-4050</v>
      </c>
      <c r="AE126" s="63">
        <v>34139</v>
      </c>
      <c r="AF126" s="64">
        <v>384850.83333333331</v>
      </c>
      <c r="AG126" s="63">
        <v>0</v>
      </c>
      <c r="AH126" s="63">
        <v>34138.800000000003</v>
      </c>
      <c r="AI126" s="63">
        <v>0</v>
      </c>
      <c r="AJ126" s="63">
        <v>0</v>
      </c>
      <c r="AK126" s="53">
        <v>0</v>
      </c>
      <c r="AL126" s="61">
        <v>0.26</v>
      </c>
      <c r="AM126" s="61">
        <v>0.28360000000000002</v>
      </c>
      <c r="AN126" s="61">
        <v>0.24350000000000002</v>
      </c>
      <c r="AO126" s="65">
        <v>-1.6500000000000001E-2</v>
      </c>
      <c r="AP126" s="66"/>
      <c r="AQ126" s="53">
        <v>33.15</v>
      </c>
      <c r="AR126" s="58"/>
      <c r="AS126" s="52"/>
      <c r="AT126" s="52"/>
      <c r="AU126" s="52"/>
      <c r="AV126" s="52"/>
      <c r="AW126" s="53">
        <v>14294</v>
      </c>
      <c r="AX126" s="55"/>
    </row>
    <row r="127" spans="2:50">
      <c r="B127" s="28">
        <v>1720</v>
      </c>
      <c r="C127" s="29">
        <v>45302.020115740743</v>
      </c>
      <c r="D127" s="30" t="s">
        <v>396</v>
      </c>
      <c r="E127" s="31" t="s">
        <v>397</v>
      </c>
      <c r="F127" s="31" t="s">
        <v>51</v>
      </c>
      <c r="G127" s="31" t="s">
        <v>52</v>
      </c>
      <c r="H127" s="31" t="s">
        <v>109</v>
      </c>
      <c r="I127" s="31" t="s">
        <v>54</v>
      </c>
      <c r="J127" s="31" t="s">
        <v>95</v>
      </c>
      <c r="K127" s="31" t="s">
        <v>56</v>
      </c>
      <c r="L127" s="59" t="s">
        <v>57</v>
      </c>
      <c r="M127" s="35" t="s">
        <v>57</v>
      </c>
      <c r="N127" s="60"/>
      <c r="O127" s="37" t="s">
        <v>57</v>
      </c>
      <c r="P127" s="38">
        <v>0.65785741008832577</v>
      </c>
      <c r="Q127" s="38">
        <v>0.85917746166836861</v>
      </c>
      <c r="R127" s="38">
        <v>0.61990096374082759</v>
      </c>
      <c r="S127" s="39">
        <v>89722.8</v>
      </c>
      <c r="T127" s="61">
        <v>-7.51E-2</v>
      </c>
      <c r="U127" s="53">
        <v>614770</v>
      </c>
      <c r="V127" s="53">
        <v>404431</v>
      </c>
      <c r="W127" s="62">
        <v>210339</v>
      </c>
      <c r="X127" s="43"/>
      <c r="Y127" s="53">
        <v>0</v>
      </c>
      <c r="Z127" s="53">
        <v>0</v>
      </c>
      <c r="AA127" s="53" t="s">
        <v>79</v>
      </c>
      <c r="AB127" s="53">
        <v>347478</v>
      </c>
      <c r="AC127" s="31">
        <v>301.26</v>
      </c>
      <c r="AD127" s="53">
        <v>64953</v>
      </c>
      <c r="AE127" s="63">
        <v>116125</v>
      </c>
      <c r="AF127" s="64">
        <v>250707.16666666666</v>
      </c>
      <c r="AG127" s="63" t="s">
        <v>59</v>
      </c>
      <c r="AH127" s="63" t="s">
        <v>59</v>
      </c>
      <c r="AI127" s="63" t="s">
        <v>59</v>
      </c>
      <c r="AJ127" s="63" t="s">
        <v>59</v>
      </c>
      <c r="AK127" s="53">
        <v>89722.8</v>
      </c>
      <c r="AL127" s="61">
        <v>0.13</v>
      </c>
      <c r="AM127" s="61">
        <v>5.4900000000000004E-2</v>
      </c>
      <c r="AN127" s="61">
        <v>3.04E-2</v>
      </c>
      <c r="AO127" s="65">
        <v>-9.9600000000000008E-2</v>
      </c>
      <c r="AP127" s="66"/>
      <c r="AQ127" s="53">
        <v>36.770000000000003</v>
      </c>
      <c r="AR127" s="50"/>
      <c r="AS127" s="52"/>
      <c r="AT127" s="52"/>
      <c r="AU127" s="52"/>
      <c r="AV127" s="52"/>
      <c r="AW127" s="53">
        <v>8000</v>
      </c>
      <c r="AX127" s="55"/>
    </row>
    <row r="128" spans="2:50">
      <c r="B128" s="28">
        <v>1720</v>
      </c>
      <c r="C128" s="29">
        <v>45302.020115740743</v>
      </c>
      <c r="D128" s="30" t="s">
        <v>398</v>
      </c>
      <c r="E128" s="31" t="s">
        <v>399</v>
      </c>
      <c r="F128" s="31" t="s">
        <v>51</v>
      </c>
      <c r="G128" s="31" t="s">
        <v>52</v>
      </c>
      <c r="H128" s="31" t="s">
        <v>109</v>
      </c>
      <c r="I128" s="31" t="s">
        <v>54</v>
      </c>
      <c r="J128" s="31" t="s">
        <v>106</v>
      </c>
      <c r="K128" s="31" t="s">
        <v>70</v>
      </c>
      <c r="L128" s="59" t="s">
        <v>57</v>
      </c>
      <c r="M128" s="35" t="s">
        <v>57</v>
      </c>
      <c r="N128" s="60"/>
      <c r="O128" s="37" t="s">
        <v>57</v>
      </c>
      <c r="P128" s="38">
        <v>0.67041658693470041</v>
      </c>
      <c r="Q128" s="38">
        <v>0.92853995262870626</v>
      </c>
      <c r="R128" s="38">
        <v>0.6510556721198737</v>
      </c>
      <c r="S128" s="39">
        <v>132992.4</v>
      </c>
      <c r="T128" s="61">
        <v>-0.15160000000000001</v>
      </c>
      <c r="U128" s="53">
        <v>595746</v>
      </c>
      <c r="V128" s="53">
        <v>399398</v>
      </c>
      <c r="W128" s="62">
        <v>196348</v>
      </c>
      <c r="X128" s="43"/>
      <c r="Y128" s="53">
        <v>20870</v>
      </c>
      <c r="Z128" s="53">
        <v>87811.88</v>
      </c>
      <c r="AA128" s="53" t="s">
        <v>79</v>
      </c>
      <c r="AB128" s="53">
        <v>370857</v>
      </c>
      <c r="AC128" s="31">
        <v>182.6</v>
      </c>
      <c r="AD128" s="53">
        <v>53541</v>
      </c>
      <c r="AE128" s="63">
        <v>132992</v>
      </c>
      <c r="AF128" s="64">
        <v>260030.33333333331</v>
      </c>
      <c r="AG128" s="63">
        <v>0</v>
      </c>
      <c r="AH128" s="63">
        <v>0</v>
      </c>
      <c r="AI128" s="63">
        <v>84649.2</v>
      </c>
      <c r="AJ128" s="63">
        <v>48343.199999999997</v>
      </c>
      <c r="AK128" s="53">
        <v>132992.4</v>
      </c>
      <c r="AL128" s="61">
        <v>0.32</v>
      </c>
      <c r="AM128" s="61">
        <v>0.16839999999999999</v>
      </c>
      <c r="AN128" s="61">
        <v>3.6900000000000002E-2</v>
      </c>
      <c r="AO128" s="65">
        <v>-0.28310000000000002</v>
      </c>
      <c r="AP128" s="66"/>
      <c r="AQ128" s="53">
        <v>47.33</v>
      </c>
      <c r="AR128" s="58"/>
      <c r="AS128" s="52"/>
      <c r="AT128" s="52"/>
      <c r="AU128" s="52"/>
      <c r="AV128" s="52"/>
      <c r="AW128" s="53">
        <v>25000</v>
      </c>
      <c r="AX128" s="55"/>
    </row>
    <row r="129" spans="2:50">
      <c r="B129" s="28">
        <v>1720</v>
      </c>
      <c r="C129" s="29">
        <v>45302.020115740743</v>
      </c>
      <c r="D129" s="30" t="s">
        <v>400</v>
      </c>
      <c r="E129" s="31" t="s">
        <v>401</v>
      </c>
      <c r="F129" s="31" t="s">
        <v>402</v>
      </c>
      <c r="G129" s="31" t="s">
        <v>403</v>
      </c>
      <c r="H129" s="31" t="s">
        <v>404</v>
      </c>
      <c r="I129" s="31" t="s">
        <v>65</v>
      </c>
      <c r="J129" s="31" t="s">
        <v>55</v>
      </c>
      <c r="K129" s="31" t="s">
        <v>70</v>
      </c>
      <c r="L129" s="59" t="s">
        <v>57</v>
      </c>
      <c r="M129" s="35" t="s">
        <v>57</v>
      </c>
      <c r="N129" s="60"/>
      <c r="O129" s="37" t="s">
        <v>57</v>
      </c>
      <c r="P129" s="38">
        <v>0.93648904258774524</v>
      </c>
      <c r="Q129" s="38">
        <v>0.88520633521643421</v>
      </c>
      <c r="R129" s="38">
        <v>0.88520633521643421</v>
      </c>
      <c r="S129" s="39">
        <v>0</v>
      </c>
      <c r="T129" s="61">
        <v>5.67E-2</v>
      </c>
      <c r="U129" s="53">
        <v>523390</v>
      </c>
      <c r="V129" s="53">
        <v>490149</v>
      </c>
      <c r="W129" s="62">
        <v>33241</v>
      </c>
      <c r="X129" s="43"/>
      <c r="Y129" s="53">
        <v>0</v>
      </c>
      <c r="Z129" s="53">
        <v>0</v>
      </c>
      <c r="AA129" s="53" t="s">
        <v>198</v>
      </c>
      <c r="AB129" s="53">
        <v>433883</v>
      </c>
      <c r="AC129" s="31">
        <v>1400.88</v>
      </c>
      <c r="AD129" s="53">
        <v>56266</v>
      </c>
      <c r="AE129" s="63">
        <v>0</v>
      </c>
      <c r="AF129" s="64">
        <v>433883</v>
      </c>
      <c r="AG129" s="63">
        <v>0</v>
      </c>
      <c r="AH129" s="63">
        <v>0</v>
      </c>
      <c r="AI129" s="63">
        <v>0</v>
      </c>
      <c r="AJ129" s="63">
        <v>0</v>
      </c>
      <c r="AK129" s="53">
        <v>0</v>
      </c>
      <c r="AL129" s="61">
        <v>0.21</v>
      </c>
      <c r="AM129" s="61">
        <v>0.26670000000000005</v>
      </c>
      <c r="AN129" s="61">
        <v>0</v>
      </c>
      <c r="AO129" s="65">
        <v>-0.21</v>
      </c>
      <c r="AP129" s="66"/>
      <c r="AQ129" s="53">
        <v>83.01</v>
      </c>
      <c r="AR129" s="50"/>
      <c r="AS129" s="52"/>
      <c r="AT129" s="52"/>
      <c r="AU129" s="52"/>
      <c r="AV129" s="52"/>
      <c r="AW129" s="53">
        <v>0</v>
      </c>
      <c r="AX129" s="55"/>
    </row>
    <row r="130" spans="2:50">
      <c r="B130" s="28">
        <v>1720</v>
      </c>
      <c r="C130" s="29">
        <v>45302.020115740743</v>
      </c>
      <c r="D130" s="30" t="s">
        <v>405</v>
      </c>
      <c r="E130" s="31" t="s">
        <v>406</v>
      </c>
      <c r="F130" s="31" t="s">
        <v>51</v>
      </c>
      <c r="G130" s="31" t="s">
        <v>52</v>
      </c>
      <c r="H130" s="31" t="s">
        <v>109</v>
      </c>
      <c r="I130" s="31" t="s">
        <v>54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 t="s">
        <v>57</v>
      </c>
      <c r="P130" s="38">
        <v>1.1227454727454727</v>
      </c>
      <c r="Q130" s="38">
        <v>0.7419201886876563</v>
      </c>
      <c r="R130" s="38">
        <v>0.69057919329542827</v>
      </c>
      <c r="S130" s="39">
        <v>0</v>
      </c>
      <c r="T130" s="61">
        <v>-3.56E-2</v>
      </c>
      <c r="U130" s="53">
        <v>439560</v>
      </c>
      <c r="V130" s="53">
        <v>493514</v>
      </c>
      <c r="W130" s="62">
        <v>-53954</v>
      </c>
      <c r="X130" s="43"/>
      <c r="Y130" s="53">
        <v>0</v>
      </c>
      <c r="Z130" s="53">
        <v>0</v>
      </c>
      <c r="AA130" s="53" t="s">
        <v>407</v>
      </c>
      <c r="AB130" s="53">
        <v>366148</v>
      </c>
      <c r="AC130" s="31">
        <v>313.94</v>
      </c>
      <c r="AD130" s="53">
        <v>127366</v>
      </c>
      <c r="AE130" s="63">
        <v>30405</v>
      </c>
      <c r="AF130" s="64">
        <v>340810.5</v>
      </c>
      <c r="AG130" s="63" t="s">
        <v>59</v>
      </c>
      <c r="AH130" s="63" t="s">
        <v>59</v>
      </c>
      <c r="AI130" s="63" t="s">
        <v>59</v>
      </c>
      <c r="AJ130" s="63" t="s">
        <v>59</v>
      </c>
      <c r="AK130" s="53">
        <v>0</v>
      </c>
      <c r="AL130" s="61">
        <v>0.25</v>
      </c>
      <c r="AM130" s="61">
        <v>0.21440000000000001</v>
      </c>
      <c r="AN130" s="61">
        <v>0.11210000000000001</v>
      </c>
      <c r="AO130" s="65">
        <v>-0.13789999999999999</v>
      </c>
      <c r="AP130" s="66"/>
      <c r="AQ130" s="53">
        <v>43.65</v>
      </c>
      <c r="AR130" s="50"/>
      <c r="AS130" s="52"/>
      <c r="AT130" s="52"/>
      <c r="AU130" s="52"/>
      <c r="AV130" s="52"/>
      <c r="AW130" s="53">
        <v>0</v>
      </c>
      <c r="AX130" s="55"/>
    </row>
    <row r="131" spans="2:50">
      <c r="B131" s="28">
        <v>1720</v>
      </c>
      <c r="C131" s="29">
        <v>45302.020115740743</v>
      </c>
      <c r="D131" s="30" t="s">
        <v>408</v>
      </c>
      <c r="E131" s="31" t="s">
        <v>346</v>
      </c>
      <c r="F131" s="31" t="s">
        <v>62</v>
      </c>
      <c r="G131" s="31" t="s">
        <v>63</v>
      </c>
      <c r="H131" s="31" t="s">
        <v>64</v>
      </c>
      <c r="I131" s="31" t="s">
        <v>65</v>
      </c>
      <c r="J131" s="31" t="s">
        <v>106</v>
      </c>
      <c r="K131" s="31" t="s">
        <v>56</v>
      </c>
      <c r="L131" s="59" t="s">
        <v>57</v>
      </c>
      <c r="M131" s="35" t="s">
        <v>57</v>
      </c>
      <c r="N131" s="60"/>
      <c r="O131" s="37" t="s">
        <v>57</v>
      </c>
      <c r="P131" s="38">
        <v>0.4442883016599346</v>
      </c>
      <c r="Q131" s="38">
        <v>0.97192094595756795</v>
      </c>
      <c r="R131" s="38">
        <v>0.9446197421053939</v>
      </c>
      <c r="S131" s="39">
        <v>0</v>
      </c>
      <c r="T131" s="61">
        <v>-0.17100000000000001</v>
      </c>
      <c r="U131" s="53">
        <v>1177697</v>
      </c>
      <c r="V131" s="53">
        <v>523237</v>
      </c>
      <c r="W131" s="62">
        <v>654460</v>
      </c>
      <c r="X131" s="43"/>
      <c r="Y131" s="53">
        <v>2133</v>
      </c>
      <c r="Z131" s="53">
        <v>2133.2800000000002</v>
      </c>
      <c r="AA131" s="53">
        <v>0</v>
      </c>
      <c r="AB131" s="53">
        <v>508545</v>
      </c>
      <c r="AC131" s="31">
        <v>62.71</v>
      </c>
      <c r="AD131" s="53">
        <v>14603</v>
      </c>
      <c r="AE131" s="63">
        <v>17142</v>
      </c>
      <c r="AF131" s="64">
        <v>494260</v>
      </c>
      <c r="AG131" s="63" t="s">
        <v>59</v>
      </c>
      <c r="AH131" s="63" t="s">
        <v>59</v>
      </c>
      <c r="AI131" s="63" t="s">
        <v>59</v>
      </c>
      <c r="AJ131" s="63" t="s">
        <v>59</v>
      </c>
      <c r="AK131" s="53">
        <v>0</v>
      </c>
      <c r="AL131" s="61">
        <v>0.25</v>
      </c>
      <c r="AM131" s="61">
        <v>7.9000000000000001E-2</v>
      </c>
      <c r="AN131" s="61">
        <v>0</v>
      </c>
      <c r="AO131" s="65">
        <v>-0.25</v>
      </c>
      <c r="AP131" s="66"/>
      <c r="AQ131" s="53">
        <v>70.48</v>
      </c>
      <c r="AR131" s="50"/>
      <c r="AS131" s="52"/>
      <c r="AT131" s="52"/>
      <c r="AU131" s="52"/>
      <c r="AV131" s="52"/>
      <c r="AW131" s="53">
        <v>-89</v>
      </c>
      <c r="AX131" s="55"/>
    </row>
    <row r="132" spans="2:50">
      <c r="B132" s="28">
        <v>1720</v>
      </c>
      <c r="C132" s="29">
        <v>45302.020115740743</v>
      </c>
      <c r="D132" s="30" t="s">
        <v>409</v>
      </c>
      <c r="E132" s="31" t="s">
        <v>410</v>
      </c>
      <c r="F132" s="31" t="s">
        <v>85</v>
      </c>
      <c r="G132" s="31" t="s">
        <v>411</v>
      </c>
      <c r="H132" s="31" t="s">
        <v>412</v>
      </c>
      <c r="I132" s="31" t="s">
        <v>54</v>
      </c>
      <c r="J132" s="31" t="s">
        <v>413</v>
      </c>
      <c r="K132" s="31" t="s">
        <v>70</v>
      </c>
      <c r="L132" s="59">
        <v>44811</v>
      </c>
      <c r="M132" s="35">
        <v>0</v>
      </c>
      <c r="N132" s="60"/>
      <c r="O132" s="37" t="s">
        <v>57</v>
      </c>
      <c r="P132" s="38">
        <v>0.96115191816575507</v>
      </c>
      <c r="Q132" s="38">
        <v>1.0404182534519433</v>
      </c>
      <c r="R132" s="38">
        <v>1.0404182534519433</v>
      </c>
      <c r="S132" s="39">
        <v>0</v>
      </c>
      <c r="T132" s="61">
        <v>-3.44E-2</v>
      </c>
      <c r="U132" s="53">
        <v>569346</v>
      </c>
      <c r="V132" s="53">
        <v>547228</v>
      </c>
      <c r="W132" s="62">
        <v>22118</v>
      </c>
      <c r="X132" s="43"/>
      <c r="Y132" s="53">
        <v>75182</v>
      </c>
      <c r="Z132" s="53">
        <v>75181.75</v>
      </c>
      <c r="AA132" s="53">
        <v>0</v>
      </c>
      <c r="AB132" s="53">
        <v>569346</v>
      </c>
      <c r="AC132" s="31">
        <v>0</v>
      </c>
      <c r="AD132" s="53">
        <v>-11</v>
      </c>
      <c r="AE132" s="63">
        <v>0</v>
      </c>
      <c r="AF132" s="64">
        <v>569346</v>
      </c>
      <c r="AG132" s="63">
        <v>0</v>
      </c>
      <c r="AH132" s="63">
        <v>0</v>
      </c>
      <c r="AI132" s="63">
        <v>0</v>
      </c>
      <c r="AJ132" s="63">
        <v>0</v>
      </c>
      <c r="AK132" s="53">
        <v>0</v>
      </c>
      <c r="AL132" s="61">
        <v>0.36</v>
      </c>
      <c r="AM132" s="61">
        <v>0.32560000000000006</v>
      </c>
      <c r="AN132" s="61">
        <v>0</v>
      </c>
      <c r="AO132" s="65">
        <v>-0.36</v>
      </c>
      <c r="AP132" s="66"/>
      <c r="AQ132" s="53">
        <v>73.95</v>
      </c>
      <c r="AR132" s="58"/>
      <c r="AS132" s="52"/>
      <c r="AT132" s="52"/>
      <c r="AU132" s="52"/>
      <c r="AV132" s="52"/>
      <c r="AW132" s="53">
        <v>22107</v>
      </c>
      <c r="AX132" s="55"/>
    </row>
    <row r="133" spans="2:50">
      <c r="B133" s="28">
        <v>1720</v>
      </c>
      <c r="C133" s="29">
        <v>45302.020115740743</v>
      </c>
      <c r="D133" s="30" t="s">
        <v>414</v>
      </c>
      <c r="E133" s="31" t="s">
        <v>415</v>
      </c>
      <c r="F133" s="31" t="s">
        <v>206</v>
      </c>
      <c r="G133" s="31" t="s">
        <v>52</v>
      </c>
      <c r="H133" s="31" t="s">
        <v>109</v>
      </c>
      <c r="I133" s="31" t="s">
        <v>54</v>
      </c>
      <c r="J133" s="31" t="s">
        <v>106</v>
      </c>
      <c r="K133" s="31" t="s">
        <v>56</v>
      </c>
      <c r="L133" s="59" t="s">
        <v>57</v>
      </c>
      <c r="M133" s="35" t="s">
        <v>57</v>
      </c>
      <c r="N133" s="60"/>
      <c r="O133" s="37" t="s">
        <v>57</v>
      </c>
      <c r="P133" s="38">
        <v>1.9454406086759028</v>
      </c>
      <c r="Q133" s="38">
        <v>0.90438985380774073</v>
      </c>
      <c r="R133" s="38">
        <v>0.90438985380774073</v>
      </c>
      <c r="S133" s="39">
        <v>0</v>
      </c>
      <c r="T133" s="61">
        <v>1.3700000000000002E-2</v>
      </c>
      <c r="U133" s="53">
        <v>352240</v>
      </c>
      <c r="V133" s="53">
        <v>685262</v>
      </c>
      <c r="W133" s="62">
        <v>-333022</v>
      </c>
      <c r="X133" s="43"/>
      <c r="Y133" s="53">
        <v>1612</v>
      </c>
      <c r="Z133" s="53">
        <v>1611.52</v>
      </c>
      <c r="AA133" s="53" t="s">
        <v>416</v>
      </c>
      <c r="AB133" s="53">
        <v>619744</v>
      </c>
      <c r="AC133" s="31">
        <v>41098.04</v>
      </c>
      <c r="AD133" s="53">
        <v>34248</v>
      </c>
      <c r="AE133" s="63">
        <v>0</v>
      </c>
      <c r="AF133" s="64">
        <v>619744</v>
      </c>
      <c r="AG133" s="63" t="s">
        <v>59</v>
      </c>
      <c r="AH133" s="63" t="s">
        <v>59</v>
      </c>
      <c r="AI133" s="63" t="s">
        <v>59</v>
      </c>
      <c r="AJ133" s="63" t="s">
        <v>59</v>
      </c>
      <c r="AK133" s="53">
        <v>0</v>
      </c>
      <c r="AL133" s="61">
        <v>0.13</v>
      </c>
      <c r="AM133" s="61">
        <v>0.14369999999999999</v>
      </c>
      <c r="AN133" s="61">
        <v>0</v>
      </c>
      <c r="AO133" s="65">
        <v>-0.13</v>
      </c>
      <c r="AP133" s="66"/>
      <c r="AQ133" s="53">
        <v>45.06</v>
      </c>
      <c r="AR133" s="58"/>
      <c r="AS133" s="52"/>
      <c r="AT133" s="52"/>
      <c r="AU133" s="52"/>
      <c r="AV133" s="52"/>
      <c r="AW133" s="53">
        <v>-31270</v>
      </c>
      <c r="AX133" s="55"/>
    </row>
    <row r="134" spans="2:50">
      <c r="B134" s="28">
        <v>1720</v>
      </c>
      <c r="C134" s="29">
        <v>45302.020115740743</v>
      </c>
      <c r="D134" s="30" t="s">
        <v>417</v>
      </c>
      <c r="E134" s="31" t="s">
        <v>105</v>
      </c>
      <c r="F134" s="31" t="s">
        <v>91</v>
      </c>
      <c r="G134" s="31" t="s">
        <v>92</v>
      </c>
      <c r="H134" s="31" t="s">
        <v>103</v>
      </c>
      <c r="I134" s="31" t="s">
        <v>94</v>
      </c>
      <c r="J134" s="31" t="s">
        <v>106</v>
      </c>
      <c r="K134" s="31" t="s">
        <v>70</v>
      </c>
      <c r="L134" s="59" t="s">
        <v>57</v>
      </c>
      <c r="M134" s="35" t="s">
        <v>57</v>
      </c>
      <c r="N134" s="60"/>
      <c r="O134" s="37" t="s">
        <v>57</v>
      </c>
      <c r="P134" s="38">
        <v>0.86875944231275204</v>
      </c>
      <c r="Q134" s="38">
        <v>1.1510666259210587</v>
      </c>
      <c r="R134" s="38">
        <v>1.0722681828418053</v>
      </c>
      <c r="S134" s="39">
        <v>0</v>
      </c>
      <c r="T134" s="61">
        <v>1.43E-2</v>
      </c>
      <c r="U134" s="53">
        <v>839969</v>
      </c>
      <c r="V134" s="53">
        <v>729731</v>
      </c>
      <c r="W134" s="62">
        <v>110238</v>
      </c>
      <c r="X134" s="43"/>
      <c r="Y134" s="53">
        <v>0</v>
      </c>
      <c r="Z134" s="53">
        <v>0</v>
      </c>
      <c r="AA134" s="53" t="s">
        <v>418</v>
      </c>
      <c r="AB134" s="53">
        <v>839969</v>
      </c>
      <c r="AC134" s="31">
        <v>7.42</v>
      </c>
      <c r="AD134" s="53">
        <v>-44698</v>
      </c>
      <c r="AE134" s="63">
        <v>69002</v>
      </c>
      <c r="AF134" s="64">
        <v>782467.33333333337</v>
      </c>
      <c r="AG134" s="63">
        <v>0</v>
      </c>
      <c r="AH134" s="63">
        <v>69002.399999999994</v>
      </c>
      <c r="AI134" s="63">
        <v>0</v>
      </c>
      <c r="AJ134" s="63">
        <v>0</v>
      </c>
      <c r="AK134" s="53">
        <v>0</v>
      </c>
      <c r="AL134" s="61">
        <v>0.28000000000000003</v>
      </c>
      <c r="AM134" s="61">
        <v>0.29430000000000001</v>
      </c>
      <c r="AN134" s="61">
        <v>0</v>
      </c>
      <c r="AO134" s="65">
        <v>-0.28000000000000003</v>
      </c>
      <c r="AP134" s="66"/>
      <c r="AQ134" s="53">
        <v>49.93</v>
      </c>
      <c r="AR134" s="58"/>
      <c r="AS134" s="52"/>
      <c r="AT134" s="52"/>
      <c r="AU134" s="52"/>
      <c r="AV134" s="52"/>
      <c r="AW134" s="53">
        <v>65540</v>
      </c>
      <c r="AX134" s="55"/>
    </row>
    <row r="135" spans="2:50">
      <c r="B135" s="28">
        <v>1720</v>
      </c>
      <c r="C135" s="29">
        <v>45302.020115740743</v>
      </c>
      <c r="D135" s="30" t="s">
        <v>419</v>
      </c>
      <c r="E135" s="31" t="s">
        <v>420</v>
      </c>
      <c r="F135" s="31" t="s">
        <v>62</v>
      </c>
      <c r="G135" s="31" t="s">
        <v>156</v>
      </c>
      <c r="H135" s="31" t="s">
        <v>143</v>
      </c>
      <c r="I135" s="31" t="s">
        <v>54</v>
      </c>
      <c r="J135" s="31" t="s">
        <v>106</v>
      </c>
      <c r="K135" s="31" t="s">
        <v>56</v>
      </c>
      <c r="L135" s="59" t="s">
        <v>57</v>
      </c>
      <c r="M135" s="35" t="s">
        <v>57</v>
      </c>
      <c r="N135" s="60"/>
      <c r="O135" s="37" t="s">
        <v>57</v>
      </c>
      <c r="P135" s="38">
        <v>1.0662405605831626</v>
      </c>
      <c r="Q135" s="38">
        <v>0.91808282857841728</v>
      </c>
      <c r="R135" s="38">
        <v>0.65920210189515316</v>
      </c>
      <c r="S135" s="39">
        <v>0</v>
      </c>
      <c r="T135" s="61">
        <v>-1.5600000000000001E-2</v>
      </c>
      <c r="U135" s="53">
        <v>839697</v>
      </c>
      <c r="V135" s="53">
        <v>895319</v>
      </c>
      <c r="W135" s="62">
        <v>-55622</v>
      </c>
      <c r="X135" s="43"/>
      <c r="Y135" s="53">
        <v>727</v>
      </c>
      <c r="Z135" s="53">
        <v>727</v>
      </c>
      <c r="AA135" s="53" t="s">
        <v>421</v>
      </c>
      <c r="AB135" s="53">
        <v>821977</v>
      </c>
      <c r="AC135" s="31">
        <v>73.010000000000005</v>
      </c>
      <c r="AD135" s="53">
        <v>73342</v>
      </c>
      <c r="AE135" s="63">
        <v>278137</v>
      </c>
      <c r="AF135" s="64">
        <v>590196.16666666663</v>
      </c>
      <c r="AG135" s="63" t="s">
        <v>59</v>
      </c>
      <c r="AH135" s="63" t="s">
        <v>59</v>
      </c>
      <c r="AI135" s="63" t="s">
        <v>59</v>
      </c>
      <c r="AJ135" s="63" t="s">
        <v>59</v>
      </c>
      <c r="AK135" s="53">
        <v>0</v>
      </c>
      <c r="AL135" s="61">
        <v>0.33</v>
      </c>
      <c r="AM135" s="61">
        <v>0.31440000000000001</v>
      </c>
      <c r="AN135" s="61">
        <v>0.32170000000000004</v>
      </c>
      <c r="AO135" s="65">
        <v>-8.3000000000000001E-3</v>
      </c>
      <c r="AP135" s="66"/>
      <c r="AQ135" s="53">
        <v>56.57</v>
      </c>
      <c r="AR135" s="58"/>
      <c r="AS135" s="52"/>
      <c r="AT135" s="52"/>
      <c r="AU135" s="52"/>
      <c r="AV135" s="52"/>
      <c r="AW135" s="53">
        <v>0</v>
      </c>
      <c r="AX135" s="55"/>
    </row>
    <row r="136" spans="2:50">
      <c r="B136" s="28">
        <v>1720</v>
      </c>
      <c r="C136" s="29">
        <v>45302.020115740743</v>
      </c>
      <c r="D136" s="30" t="s">
        <v>422</v>
      </c>
      <c r="E136" s="31" t="s">
        <v>423</v>
      </c>
      <c r="F136" s="31" t="s">
        <v>424</v>
      </c>
      <c r="G136" s="31" t="s">
        <v>425</v>
      </c>
      <c r="H136" s="31" t="s">
        <v>426</v>
      </c>
      <c r="I136" s="31" t="s">
        <v>427</v>
      </c>
      <c r="J136" s="31" t="s">
        <v>55</v>
      </c>
      <c r="K136" s="31" t="s">
        <v>56</v>
      </c>
      <c r="L136" s="59" t="s">
        <v>57</v>
      </c>
      <c r="M136" s="35" t="s">
        <v>57</v>
      </c>
      <c r="N136" s="60"/>
      <c r="O136" s="37" t="s">
        <v>57</v>
      </c>
      <c r="P136" s="38">
        <v>0.97063142595451357</v>
      </c>
      <c r="Q136" s="38">
        <v>0.98809382728628969</v>
      </c>
      <c r="R136" s="38">
        <v>0.95014728581718255</v>
      </c>
      <c r="S136" s="39">
        <v>0</v>
      </c>
      <c r="T136" s="61">
        <v>-1.8600000000000002E-2</v>
      </c>
      <c r="U136" s="53">
        <v>930212</v>
      </c>
      <c r="V136" s="53">
        <v>902893</v>
      </c>
      <c r="W136" s="62">
        <v>27319</v>
      </c>
      <c r="X136" s="43"/>
      <c r="Y136" s="53">
        <v>400</v>
      </c>
      <c r="Z136" s="53">
        <v>400</v>
      </c>
      <c r="AA136" s="53" t="s">
        <v>79</v>
      </c>
      <c r="AB136" s="53">
        <v>892143</v>
      </c>
      <c r="AC136" s="31">
        <v>60.83</v>
      </c>
      <c r="AD136" s="53">
        <v>10750</v>
      </c>
      <c r="AE136" s="63">
        <v>41114</v>
      </c>
      <c r="AF136" s="64">
        <v>857881.33333333337</v>
      </c>
      <c r="AG136" s="63" t="s">
        <v>59</v>
      </c>
      <c r="AH136" s="63" t="s">
        <v>59</v>
      </c>
      <c r="AI136" s="63" t="s">
        <v>59</v>
      </c>
      <c r="AJ136" s="63" t="s">
        <v>59</v>
      </c>
      <c r="AK136" s="53">
        <v>0</v>
      </c>
      <c r="AL136" s="61">
        <v>0.32</v>
      </c>
      <c r="AM136" s="61">
        <v>0.3014</v>
      </c>
      <c r="AN136" s="61">
        <v>0.27610000000000001</v>
      </c>
      <c r="AO136" s="65">
        <v>-4.3899999999999995E-2</v>
      </c>
      <c r="AP136" s="66"/>
      <c r="AQ136" s="53">
        <v>44</v>
      </c>
      <c r="AR136" s="58"/>
      <c r="AS136" s="52"/>
      <c r="AT136" s="52"/>
      <c r="AU136" s="52"/>
      <c r="AV136" s="52"/>
      <c r="AW136" s="53">
        <v>0</v>
      </c>
      <c r="AX136" s="55"/>
    </row>
    <row r="137" spans="2:50">
      <c r="B137" s="28">
        <v>1720</v>
      </c>
      <c r="C137" s="29">
        <v>45302.020115740743</v>
      </c>
      <c r="D137" s="30" t="s">
        <v>428</v>
      </c>
      <c r="E137" s="31" t="s">
        <v>429</v>
      </c>
      <c r="F137" s="31" t="s">
        <v>225</v>
      </c>
      <c r="G137" s="31" t="s">
        <v>430</v>
      </c>
      <c r="H137" s="31" t="s">
        <v>335</v>
      </c>
      <c r="I137" s="31" t="s">
        <v>54</v>
      </c>
      <c r="J137" s="31" t="s">
        <v>195</v>
      </c>
      <c r="K137" s="31" t="s">
        <v>56</v>
      </c>
      <c r="L137" s="59">
        <v>45120</v>
      </c>
      <c r="M137" s="35">
        <v>1</v>
      </c>
      <c r="N137" s="60"/>
      <c r="O137" s="37" t="s">
        <v>57</v>
      </c>
      <c r="P137" s="38">
        <v>0.79670098381160848</v>
      </c>
      <c r="Q137" s="38">
        <v>0.90072514947783844</v>
      </c>
      <c r="R137" s="38">
        <v>0.90072514947783844</v>
      </c>
      <c r="S137" s="39">
        <v>0</v>
      </c>
      <c r="T137" s="61">
        <v>-1.83E-2</v>
      </c>
      <c r="U137" s="53">
        <v>1164044</v>
      </c>
      <c r="V137" s="53">
        <v>927395</v>
      </c>
      <c r="W137" s="62">
        <v>236649</v>
      </c>
      <c r="X137" s="43"/>
      <c r="Y137" s="53">
        <v>0</v>
      </c>
      <c r="Z137" s="53">
        <v>0</v>
      </c>
      <c r="AA137" s="53">
        <v>0</v>
      </c>
      <c r="AB137" s="53">
        <v>835328</v>
      </c>
      <c r="AC137" s="31">
        <v>110481.3</v>
      </c>
      <c r="AD137" s="53">
        <v>92068</v>
      </c>
      <c r="AE137" s="63">
        <v>0</v>
      </c>
      <c r="AF137" s="64">
        <v>835328</v>
      </c>
      <c r="AG137" s="63" t="s">
        <v>59</v>
      </c>
      <c r="AH137" s="63" t="s">
        <v>59</v>
      </c>
      <c r="AI137" s="63" t="s">
        <v>59</v>
      </c>
      <c r="AJ137" s="63" t="s">
        <v>59</v>
      </c>
      <c r="AK137" s="53">
        <v>0</v>
      </c>
      <c r="AL137" s="61">
        <v>0.26</v>
      </c>
      <c r="AM137" s="61">
        <v>0.24170000000000003</v>
      </c>
      <c r="AN137" s="61">
        <v>0</v>
      </c>
      <c r="AO137" s="65">
        <v>-0.26</v>
      </c>
      <c r="AP137" s="66"/>
      <c r="AQ137" s="53">
        <v>48.97</v>
      </c>
      <c r="AR137" s="58"/>
      <c r="AS137" s="52"/>
      <c r="AT137" s="52"/>
      <c r="AU137" s="52"/>
      <c r="AV137" s="52"/>
      <c r="AW137" s="53">
        <v>0</v>
      </c>
      <c r="AX137" s="55"/>
    </row>
    <row r="138" spans="2:50">
      <c r="B138" s="28">
        <v>1720</v>
      </c>
      <c r="C138" s="29">
        <v>45302.020115740743</v>
      </c>
      <c r="D138" s="30" t="s">
        <v>431</v>
      </c>
      <c r="E138" s="31" t="s">
        <v>432</v>
      </c>
      <c r="F138" s="31" t="s">
        <v>51</v>
      </c>
      <c r="G138" s="31" t="s">
        <v>52</v>
      </c>
      <c r="H138" s="31" t="s">
        <v>109</v>
      </c>
      <c r="I138" s="31" t="s">
        <v>54</v>
      </c>
      <c r="J138" s="31" t="s">
        <v>95</v>
      </c>
      <c r="K138" s="31" t="s">
        <v>56</v>
      </c>
      <c r="L138" s="59" t="s">
        <v>57</v>
      </c>
      <c r="M138" s="35" t="s">
        <v>57</v>
      </c>
      <c r="N138" s="60"/>
      <c r="O138" s="37" t="s">
        <v>57</v>
      </c>
      <c r="P138" s="38">
        <v>1.0322248478286316</v>
      </c>
      <c r="Q138" s="38">
        <v>0.64611399239152967</v>
      </c>
      <c r="R138" s="38">
        <v>0.64611399239152967</v>
      </c>
      <c r="S138" s="39">
        <v>0</v>
      </c>
      <c r="T138" s="61">
        <v>-9.5100000000000004E-2</v>
      </c>
      <c r="U138" s="53">
        <v>1093504</v>
      </c>
      <c r="V138" s="53">
        <v>1128742</v>
      </c>
      <c r="W138" s="62">
        <v>-35238</v>
      </c>
      <c r="X138" s="43"/>
      <c r="Y138" s="53">
        <v>0</v>
      </c>
      <c r="Z138" s="53">
        <v>0</v>
      </c>
      <c r="AA138" s="53" t="s">
        <v>198</v>
      </c>
      <c r="AB138" s="53">
        <v>729296</v>
      </c>
      <c r="AC138" s="31">
        <v>231.39</v>
      </c>
      <c r="AD138" s="53">
        <v>399446</v>
      </c>
      <c r="AE138" s="63">
        <v>0</v>
      </c>
      <c r="AF138" s="64">
        <v>729296</v>
      </c>
      <c r="AG138" s="63" t="s">
        <v>59</v>
      </c>
      <c r="AH138" s="63" t="s">
        <v>59</v>
      </c>
      <c r="AI138" s="63" t="s">
        <v>59</v>
      </c>
      <c r="AJ138" s="63" t="s">
        <v>59</v>
      </c>
      <c r="AK138" s="53">
        <v>0</v>
      </c>
      <c r="AL138" s="61">
        <v>0.39</v>
      </c>
      <c r="AM138" s="61">
        <v>0.2949</v>
      </c>
      <c r="AN138" s="61">
        <v>0.29210000000000003</v>
      </c>
      <c r="AO138" s="65">
        <v>-9.7899999999999987E-2</v>
      </c>
      <c r="AP138" s="66"/>
      <c r="AQ138" s="53">
        <v>51.82</v>
      </c>
      <c r="AR138" s="58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1720</v>
      </c>
      <c r="C139" s="29">
        <v>45302.020115740743</v>
      </c>
      <c r="D139" s="30" t="s">
        <v>433</v>
      </c>
      <c r="E139" s="31" t="s">
        <v>434</v>
      </c>
      <c r="F139" s="31" t="s">
        <v>206</v>
      </c>
      <c r="G139" s="31" t="s">
        <v>52</v>
      </c>
      <c r="H139" s="31" t="s">
        <v>109</v>
      </c>
      <c r="I139" s="31" t="s">
        <v>54</v>
      </c>
      <c r="J139" s="31" t="s">
        <v>413</v>
      </c>
      <c r="K139" s="31" t="s">
        <v>70</v>
      </c>
      <c r="L139" s="59">
        <v>45049</v>
      </c>
      <c r="M139" s="35">
        <v>4</v>
      </c>
      <c r="N139" s="60"/>
      <c r="O139" s="37" t="s">
        <v>57</v>
      </c>
      <c r="P139" s="38">
        <v>1.0496731317193646</v>
      </c>
      <c r="Q139" s="38">
        <v>0.95267752387069282</v>
      </c>
      <c r="R139" s="38">
        <v>0.95267752387069282</v>
      </c>
      <c r="S139" s="39">
        <v>0</v>
      </c>
      <c r="T139" s="61">
        <v>-7.2099999999999997E-2</v>
      </c>
      <c r="U139" s="53">
        <v>1198495</v>
      </c>
      <c r="V139" s="53">
        <v>1258028</v>
      </c>
      <c r="W139" s="62">
        <v>-59533</v>
      </c>
      <c r="X139" s="43"/>
      <c r="Y139" s="53">
        <v>106451</v>
      </c>
      <c r="Z139" s="53">
        <v>174863.91</v>
      </c>
      <c r="AA139" s="53">
        <v>0</v>
      </c>
      <c r="AB139" s="53">
        <v>1198495</v>
      </c>
      <c r="AC139" s="31">
        <v>2492.21</v>
      </c>
      <c r="AD139" s="53">
        <v>2077</v>
      </c>
      <c r="AE139" s="63">
        <v>0</v>
      </c>
      <c r="AF139" s="64">
        <v>1198495</v>
      </c>
      <c r="AG139" s="63">
        <v>0</v>
      </c>
      <c r="AH139" s="63">
        <v>0</v>
      </c>
      <c r="AI139" s="63">
        <v>0</v>
      </c>
      <c r="AJ139" s="63">
        <v>0</v>
      </c>
      <c r="AK139" s="53">
        <v>0</v>
      </c>
      <c r="AL139" s="61">
        <v>0.2</v>
      </c>
      <c r="AM139" s="61">
        <v>0.12789999999999999</v>
      </c>
      <c r="AN139" s="61">
        <v>0</v>
      </c>
      <c r="AO139" s="65">
        <v>-0.2</v>
      </c>
      <c r="AP139" s="66"/>
      <c r="AQ139" s="53">
        <v>45.4</v>
      </c>
      <c r="AR139" s="58"/>
      <c r="AS139" s="52"/>
      <c r="AT139" s="52"/>
      <c r="AU139" s="52"/>
      <c r="AV139" s="52"/>
      <c r="AW139" s="53">
        <v>-57456</v>
      </c>
      <c r="AX139" s="55"/>
    </row>
    <row r="140" spans="2:50">
      <c r="B140" s="28">
        <v>1720</v>
      </c>
      <c r="C140" s="29">
        <v>45302.020115740743</v>
      </c>
      <c r="D140" s="30" t="s">
        <v>435</v>
      </c>
      <c r="E140" s="31" t="s">
        <v>436</v>
      </c>
      <c r="F140" s="31" t="s">
        <v>62</v>
      </c>
      <c r="G140" s="31" t="s">
        <v>63</v>
      </c>
      <c r="H140" s="31" t="s">
        <v>64</v>
      </c>
      <c r="I140" s="31" t="s">
        <v>65</v>
      </c>
      <c r="J140" s="31" t="s">
        <v>106</v>
      </c>
      <c r="K140" s="31" t="s">
        <v>56</v>
      </c>
      <c r="L140" s="59" t="s">
        <v>57</v>
      </c>
      <c r="M140" s="35" t="s">
        <v>57</v>
      </c>
      <c r="N140" s="60"/>
      <c r="O140" s="37" t="s">
        <v>57</v>
      </c>
      <c r="P140" s="38">
        <v>0.38012859971274243</v>
      </c>
      <c r="Q140" s="38">
        <v>0.96910196375328306</v>
      </c>
      <c r="R140" s="38">
        <v>0.76081731143700126</v>
      </c>
      <c r="S140" s="39">
        <v>0</v>
      </c>
      <c r="T140" s="61">
        <v>-8.43E-2</v>
      </c>
      <c r="U140" s="53">
        <v>3377457</v>
      </c>
      <c r="V140" s="53">
        <v>1283868</v>
      </c>
      <c r="W140" s="62">
        <v>2093589</v>
      </c>
      <c r="X140" s="43"/>
      <c r="Y140" s="53">
        <v>2353</v>
      </c>
      <c r="Z140" s="53">
        <v>2352.5700000000002</v>
      </c>
      <c r="AA140" s="53">
        <v>0</v>
      </c>
      <c r="AB140" s="53">
        <v>1244199</v>
      </c>
      <c r="AC140" s="31">
        <v>78.180000000000007</v>
      </c>
      <c r="AD140" s="53">
        <v>39669</v>
      </c>
      <c r="AE140" s="63">
        <v>320892</v>
      </c>
      <c r="AF140" s="64">
        <v>976789</v>
      </c>
      <c r="AG140" s="63" t="s">
        <v>59</v>
      </c>
      <c r="AH140" s="63" t="s">
        <v>59</v>
      </c>
      <c r="AI140" s="63" t="s">
        <v>59</v>
      </c>
      <c r="AJ140" s="63" t="s">
        <v>59</v>
      </c>
      <c r="AK140" s="53">
        <v>0</v>
      </c>
      <c r="AL140" s="61">
        <v>0.25</v>
      </c>
      <c r="AM140" s="61">
        <v>0.16570000000000001</v>
      </c>
      <c r="AN140" s="61">
        <v>0.17829999999999999</v>
      </c>
      <c r="AO140" s="65">
        <v>-7.17E-2</v>
      </c>
      <c r="AP140" s="66"/>
      <c r="AQ140" s="53">
        <v>77.73</v>
      </c>
      <c r="AR140" s="58"/>
      <c r="AS140" s="52"/>
      <c r="AT140" s="52"/>
      <c r="AU140" s="52"/>
      <c r="AV140" s="52"/>
      <c r="AW140" s="53">
        <v>0</v>
      </c>
      <c r="AX140" s="55"/>
    </row>
    <row r="141" spans="2:50">
      <c r="B141" s="28">
        <v>1720</v>
      </c>
      <c r="C141" s="29">
        <v>45302.020115740743</v>
      </c>
      <c r="D141" s="30" t="s">
        <v>437</v>
      </c>
      <c r="E141" s="31" t="s">
        <v>438</v>
      </c>
      <c r="F141" s="31" t="s">
        <v>91</v>
      </c>
      <c r="G141" s="31" t="s">
        <v>92</v>
      </c>
      <c r="H141" s="31" t="s">
        <v>103</v>
      </c>
      <c r="I141" s="31" t="s">
        <v>94</v>
      </c>
      <c r="J141" s="31" t="s">
        <v>106</v>
      </c>
      <c r="K141" s="31" t="s">
        <v>70</v>
      </c>
      <c r="L141" s="59" t="s">
        <v>57</v>
      </c>
      <c r="M141" s="35" t="s">
        <v>57</v>
      </c>
      <c r="N141" s="60"/>
      <c r="O141" s="37" t="s">
        <v>57</v>
      </c>
      <c r="P141" s="38">
        <v>0.78280281895998427</v>
      </c>
      <c r="Q141" s="38">
        <v>1.277460908135946</v>
      </c>
      <c r="R141" s="38">
        <v>1.1451414494174847</v>
      </c>
      <c r="S141" s="39">
        <v>0</v>
      </c>
      <c r="T141" s="61">
        <v>1.23E-2</v>
      </c>
      <c r="U141" s="53">
        <v>1573630</v>
      </c>
      <c r="V141" s="53">
        <v>1231842</v>
      </c>
      <c r="W141" s="62">
        <v>341788</v>
      </c>
      <c r="X141" s="43"/>
      <c r="Y141" s="53">
        <v>180</v>
      </c>
      <c r="Z141" s="53">
        <v>180.3</v>
      </c>
      <c r="AA141" s="53">
        <v>0</v>
      </c>
      <c r="AB141" s="53">
        <v>1573630</v>
      </c>
      <c r="AC141" s="31">
        <v>0</v>
      </c>
      <c r="AD141" s="53">
        <v>-178991</v>
      </c>
      <c r="AE141" s="63">
        <v>195596</v>
      </c>
      <c r="AF141" s="64">
        <v>1410633.3333333333</v>
      </c>
      <c r="AG141" s="63">
        <v>0</v>
      </c>
      <c r="AH141" s="63">
        <v>195596.4</v>
      </c>
      <c r="AI141" s="63">
        <v>0</v>
      </c>
      <c r="AJ141" s="63">
        <v>0</v>
      </c>
      <c r="AK141" s="53">
        <v>0</v>
      </c>
      <c r="AL141" s="61">
        <v>0.28000000000000003</v>
      </c>
      <c r="AM141" s="61">
        <v>0.2923</v>
      </c>
      <c r="AN141" s="61">
        <v>0.2107</v>
      </c>
      <c r="AO141" s="65">
        <v>-6.93E-2</v>
      </c>
      <c r="AP141" s="66"/>
      <c r="AQ141" s="53">
        <v>52.68</v>
      </c>
      <c r="AR141" s="58"/>
      <c r="AS141" s="52"/>
      <c r="AT141" s="52"/>
      <c r="AU141" s="52"/>
      <c r="AV141" s="52"/>
      <c r="AW141" s="53">
        <v>162797</v>
      </c>
      <c r="AX141" s="55"/>
    </row>
    <row r="142" spans="2:50">
      <c r="B142" s="28">
        <v>1720</v>
      </c>
      <c r="C142" s="29">
        <v>45302.020115740743</v>
      </c>
      <c r="D142" s="30" t="s">
        <v>439</v>
      </c>
      <c r="E142" s="31" t="s">
        <v>440</v>
      </c>
      <c r="F142" s="31" t="s">
        <v>389</v>
      </c>
      <c r="G142" s="31" t="s">
        <v>390</v>
      </c>
      <c r="H142" s="31" t="s">
        <v>64</v>
      </c>
      <c r="I142" s="31" t="s">
        <v>94</v>
      </c>
      <c r="J142" s="31" t="s">
        <v>106</v>
      </c>
      <c r="K142" s="31" t="s">
        <v>56</v>
      </c>
      <c r="L142" s="59">
        <v>45152</v>
      </c>
      <c r="M142" s="35">
        <v>1</v>
      </c>
      <c r="N142" s="60"/>
      <c r="O142" s="37" t="s">
        <v>57</v>
      </c>
      <c r="P142" s="38">
        <v>0.36304945717732207</v>
      </c>
      <c r="Q142" s="38">
        <v>1.7051646686690944</v>
      </c>
      <c r="R142" s="38">
        <v>1.7051646686690944</v>
      </c>
      <c r="S142" s="39">
        <v>0</v>
      </c>
      <c r="T142" s="61">
        <v>0.1308</v>
      </c>
      <c r="U142" s="53">
        <v>2487000</v>
      </c>
      <c r="V142" s="53">
        <v>902904</v>
      </c>
      <c r="W142" s="62">
        <v>1584096</v>
      </c>
      <c r="X142" s="43"/>
      <c r="Y142" s="53">
        <v>894179</v>
      </c>
      <c r="Z142" s="53">
        <v>2337284.5499999998</v>
      </c>
      <c r="AA142" s="53">
        <v>0</v>
      </c>
      <c r="AB142" s="53">
        <v>1539600</v>
      </c>
      <c r="AC142" s="31">
        <v>91</v>
      </c>
      <c r="AD142" s="53">
        <v>16141</v>
      </c>
      <c r="AE142" s="63">
        <v>0</v>
      </c>
      <c r="AF142" s="64">
        <v>1539600</v>
      </c>
      <c r="AG142" s="63" t="s">
        <v>59</v>
      </c>
      <c r="AH142" s="63" t="s">
        <v>59</v>
      </c>
      <c r="AI142" s="63" t="s">
        <v>59</v>
      </c>
      <c r="AJ142" s="63" t="s">
        <v>59</v>
      </c>
      <c r="AK142" s="53">
        <v>0</v>
      </c>
      <c r="AL142" s="61">
        <v>0.28999999999999998</v>
      </c>
      <c r="AM142" s="61">
        <v>0.42080000000000001</v>
      </c>
      <c r="AN142" s="61">
        <v>0</v>
      </c>
      <c r="AO142" s="65">
        <v>-0.28999999999999998</v>
      </c>
      <c r="AP142" s="66"/>
      <c r="AQ142" s="53">
        <v>74.569999999999993</v>
      </c>
      <c r="AR142" s="58"/>
      <c r="AS142" s="52"/>
      <c r="AT142" s="52"/>
      <c r="AU142" s="52"/>
      <c r="AV142" s="52"/>
      <c r="AW142" s="53">
        <v>652837</v>
      </c>
      <c r="AX142" s="55"/>
    </row>
    <row r="143" spans="2:50">
      <c r="B143" s="28">
        <v>1720</v>
      </c>
      <c r="C143" s="29">
        <v>45302.020115740743</v>
      </c>
      <c r="D143" s="30" t="s">
        <v>441</v>
      </c>
      <c r="E143" s="31" t="s">
        <v>442</v>
      </c>
      <c r="F143" s="31" t="s">
        <v>206</v>
      </c>
      <c r="G143" s="31" t="s">
        <v>52</v>
      </c>
      <c r="H143" s="31" t="s">
        <v>109</v>
      </c>
      <c r="I143" s="31" t="s">
        <v>54</v>
      </c>
      <c r="J143" s="31" t="s">
        <v>106</v>
      </c>
      <c r="K143" s="31" t="s">
        <v>70</v>
      </c>
      <c r="L143" s="59" t="s">
        <v>57</v>
      </c>
      <c r="M143" s="35" t="s">
        <v>57</v>
      </c>
      <c r="N143" s="60"/>
      <c r="O143" s="37" t="s">
        <v>57</v>
      </c>
      <c r="P143" s="38">
        <v>1.023980483716475</v>
      </c>
      <c r="Q143" s="38">
        <v>0.73410439432268682</v>
      </c>
      <c r="R143" s="38">
        <v>0.50768537297342176</v>
      </c>
      <c r="S143" s="39">
        <v>296187.37</v>
      </c>
      <c r="T143" s="61">
        <v>-0.10589999999999999</v>
      </c>
      <c r="U143" s="53">
        <v>1670400</v>
      </c>
      <c r="V143" s="53">
        <v>1710457</v>
      </c>
      <c r="W143" s="62">
        <v>-40057</v>
      </c>
      <c r="X143" s="43"/>
      <c r="Y143" s="53">
        <v>14330</v>
      </c>
      <c r="Z143" s="53">
        <v>14395.36</v>
      </c>
      <c r="AA143" s="53" t="s">
        <v>198</v>
      </c>
      <c r="AB143" s="53">
        <v>1255654</v>
      </c>
      <c r="AC143" s="31">
        <v>124.2</v>
      </c>
      <c r="AD143" s="53">
        <v>454803</v>
      </c>
      <c r="AE143" s="63">
        <v>464736</v>
      </c>
      <c r="AF143" s="64">
        <v>868374</v>
      </c>
      <c r="AG143" s="63">
        <v>0</v>
      </c>
      <c r="AH143" s="63">
        <v>91957.54</v>
      </c>
      <c r="AI143" s="63">
        <v>203002.06</v>
      </c>
      <c r="AJ143" s="63">
        <v>169776.21</v>
      </c>
      <c r="AK143" s="53">
        <v>296187.37</v>
      </c>
      <c r="AL143" s="61">
        <v>0.28999999999999998</v>
      </c>
      <c r="AM143" s="61">
        <v>0.18410000000000001</v>
      </c>
      <c r="AN143" s="61">
        <v>0.20019999999999999</v>
      </c>
      <c r="AO143" s="65">
        <v>-8.9800000000000005E-2</v>
      </c>
      <c r="AP143" s="66"/>
      <c r="AQ143" s="53">
        <v>54.63</v>
      </c>
      <c r="AR143" s="58"/>
      <c r="AS143" s="52"/>
      <c r="AT143" s="52"/>
      <c r="AU143" s="52"/>
      <c r="AV143" s="52"/>
      <c r="AW143" s="53">
        <v>0</v>
      </c>
      <c r="AX143" s="55"/>
    </row>
    <row r="144" spans="2:50">
      <c r="B144" s="28">
        <v>1720</v>
      </c>
      <c r="C144" s="29">
        <v>45302.020115740743</v>
      </c>
      <c r="D144" s="30" t="s">
        <v>443</v>
      </c>
      <c r="E144" s="31" t="s">
        <v>444</v>
      </c>
      <c r="F144" s="31" t="s">
        <v>206</v>
      </c>
      <c r="G144" s="31" t="s">
        <v>52</v>
      </c>
      <c r="H144" s="31" t="s">
        <v>109</v>
      </c>
      <c r="I144" s="31" t="s">
        <v>54</v>
      </c>
      <c r="J144" s="31" t="s">
        <v>55</v>
      </c>
      <c r="K144" s="31" t="s">
        <v>56</v>
      </c>
      <c r="L144" s="59" t="s">
        <v>57</v>
      </c>
      <c r="M144" s="35" t="s">
        <v>57</v>
      </c>
      <c r="N144" s="60"/>
      <c r="O144" s="37" t="s">
        <v>57</v>
      </c>
      <c r="P144" s="38">
        <v>1.3628312346849518</v>
      </c>
      <c r="Q144" s="38">
        <v>0.87499814033822465</v>
      </c>
      <c r="R144" s="38">
        <v>0.79612427594216362</v>
      </c>
      <c r="S144" s="39">
        <v>0</v>
      </c>
      <c r="T144" s="61">
        <v>0.18179999999999999</v>
      </c>
      <c r="U144" s="53">
        <v>1035746</v>
      </c>
      <c r="V144" s="53">
        <v>1411547</v>
      </c>
      <c r="W144" s="62">
        <v>-375801</v>
      </c>
      <c r="X144" s="43"/>
      <c r="Y144" s="53">
        <v>1086670</v>
      </c>
      <c r="Z144" s="53">
        <v>1708220.2</v>
      </c>
      <c r="AA144" s="53">
        <v>0</v>
      </c>
      <c r="AB144" s="53">
        <v>1235101</v>
      </c>
      <c r="AC144" s="31">
        <v>301.27</v>
      </c>
      <c r="AD144" s="53">
        <v>487720</v>
      </c>
      <c r="AE144" s="63">
        <v>133601</v>
      </c>
      <c r="AF144" s="64">
        <v>1123766.8333333333</v>
      </c>
      <c r="AG144" s="63" t="s">
        <v>59</v>
      </c>
      <c r="AH144" s="63" t="s">
        <v>59</v>
      </c>
      <c r="AI144" s="63" t="s">
        <v>59</v>
      </c>
      <c r="AJ144" s="63" t="s">
        <v>59</v>
      </c>
      <c r="AK144" s="53">
        <v>0</v>
      </c>
      <c r="AL144" s="61">
        <v>0.05</v>
      </c>
      <c r="AM144" s="61">
        <v>0.23180000000000001</v>
      </c>
      <c r="AN144" s="61">
        <v>0.37290000000000001</v>
      </c>
      <c r="AO144" s="65">
        <v>0.32290000000000002</v>
      </c>
      <c r="AP144" s="66"/>
      <c r="AQ144" s="53">
        <v>47.24</v>
      </c>
      <c r="AR144" s="58"/>
      <c r="AS144" s="52"/>
      <c r="AT144" s="52"/>
      <c r="AU144" s="52"/>
      <c r="AV144" s="52"/>
      <c r="AW144" s="53">
        <v>311274</v>
      </c>
      <c r="AX144" s="55"/>
    </row>
    <row r="145" spans="2:50">
      <c r="B145" s="28">
        <v>1720</v>
      </c>
      <c r="C145" s="29">
        <v>45302.020115740743</v>
      </c>
      <c r="D145" s="30" t="s">
        <v>445</v>
      </c>
      <c r="E145" s="31" t="s">
        <v>446</v>
      </c>
      <c r="F145" s="31" t="s">
        <v>51</v>
      </c>
      <c r="G145" s="31" t="s">
        <v>52</v>
      </c>
      <c r="H145" s="31" t="s">
        <v>53</v>
      </c>
      <c r="I145" s="31" t="s">
        <v>54</v>
      </c>
      <c r="J145" s="31" t="s">
        <v>106</v>
      </c>
      <c r="K145" s="31" t="s">
        <v>70</v>
      </c>
      <c r="L145" s="59" t="s">
        <v>57</v>
      </c>
      <c r="M145" s="35" t="s">
        <v>57</v>
      </c>
      <c r="N145" s="60"/>
      <c r="O145" s="37" t="s">
        <v>57</v>
      </c>
      <c r="P145" s="38">
        <v>0.90690170024028027</v>
      </c>
      <c r="Q145" s="38">
        <v>1.1198523763401356</v>
      </c>
      <c r="R145" s="38">
        <v>1.0719646147000981</v>
      </c>
      <c r="S145" s="39">
        <v>99792.83</v>
      </c>
      <c r="T145" s="61">
        <v>2.1100000000000001E-2</v>
      </c>
      <c r="U145" s="53">
        <v>1914847</v>
      </c>
      <c r="V145" s="53">
        <v>1736578</v>
      </c>
      <c r="W145" s="62">
        <v>178269</v>
      </c>
      <c r="X145" s="43"/>
      <c r="Y145" s="53">
        <v>44318</v>
      </c>
      <c r="Z145" s="53">
        <v>44317.61</v>
      </c>
      <c r="AA145" s="53" t="s">
        <v>447</v>
      </c>
      <c r="AB145" s="53">
        <v>1944711</v>
      </c>
      <c r="AC145" s="31">
        <v>1611.6</v>
      </c>
      <c r="AD145" s="53">
        <v>194547</v>
      </c>
      <c r="AE145" s="63">
        <v>99793</v>
      </c>
      <c r="AF145" s="64">
        <v>1861550.1666666667</v>
      </c>
      <c r="AG145" s="63">
        <v>0</v>
      </c>
      <c r="AH145" s="63">
        <v>0</v>
      </c>
      <c r="AI145" s="63">
        <v>0</v>
      </c>
      <c r="AJ145" s="63">
        <v>99792.83</v>
      </c>
      <c r="AK145" s="53">
        <v>99792.83</v>
      </c>
      <c r="AL145" s="61">
        <v>0.25</v>
      </c>
      <c r="AM145" s="61">
        <v>0.27110000000000001</v>
      </c>
      <c r="AN145" s="61">
        <v>7.8E-2</v>
      </c>
      <c r="AO145" s="65">
        <v>-0.17199999999999999</v>
      </c>
      <c r="AP145" s="66"/>
      <c r="AQ145" s="53">
        <v>40.869999999999997</v>
      </c>
      <c r="AR145" s="58"/>
      <c r="AS145" s="52"/>
      <c r="AT145" s="52"/>
      <c r="AU145" s="52"/>
      <c r="AV145" s="52"/>
      <c r="AW145" s="53">
        <v>402680</v>
      </c>
      <c r="AX145" s="55"/>
    </row>
    <row r="146" spans="2:50">
      <c r="B146" s="28">
        <v>1720</v>
      </c>
      <c r="C146" s="29">
        <v>45302.020115740743</v>
      </c>
      <c r="D146" s="30" t="s">
        <v>448</v>
      </c>
      <c r="E146" s="31" t="s">
        <v>415</v>
      </c>
      <c r="F146" s="31" t="s">
        <v>206</v>
      </c>
      <c r="G146" s="31" t="s">
        <v>52</v>
      </c>
      <c r="H146" s="31" t="s">
        <v>109</v>
      </c>
      <c r="I146" s="31" t="s">
        <v>54</v>
      </c>
      <c r="J146" s="31" t="s">
        <v>413</v>
      </c>
      <c r="K146" s="31" t="s">
        <v>70</v>
      </c>
      <c r="L146" s="59" t="s">
        <v>57</v>
      </c>
      <c r="M146" s="35" t="s">
        <v>57</v>
      </c>
      <c r="N146" s="60"/>
      <c r="O146" s="37" t="s">
        <v>57</v>
      </c>
      <c r="P146" s="38">
        <v>1.2803902357456569</v>
      </c>
      <c r="Q146" s="38">
        <v>0.86116609299588376</v>
      </c>
      <c r="R146" s="38">
        <v>0.81517516344243823</v>
      </c>
      <c r="S146" s="39">
        <v>35500.910000000003</v>
      </c>
      <c r="T146" s="61">
        <v>-9.4800000000000009E-2</v>
      </c>
      <c r="U146" s="53">
        <v>1913715</v>
      </c>
      <c r="V146" s="53">
        <v>2450302</v>
      </c>
      <c r="W146" s="62">
        <v>-536587</v>
      </c>
      <c r="X146" s="43"/>
      <c r="Y146" s="53">
        <v>155464</v>
      </c>
      <c r="Z146" s="53">
        <v>246717.26</v>
      </c>
      <c r="AA146" s="53" t="s">
        <v>79</v>
      </c>
      <c r="AB146" s="53">
        <v>2110117</v>
      </c>
      <c r="AC146" s="31">
        <v>296.82</v>
      </c>
      <c r="AD146" s="53">
        <v>340185</v>
      </c>
      <c r="AE146" s="63">
        <v>135230</v>
      </c>
      <c r="AF146" s="64">
        <v>1997425.3333333333</v>
      </c>
      <c r="AG146" s="63">
        <v>0</v>
      </c>
      <c r="AH146" s="63">
        <v>99728.59</v>
      </c>
      <c r="AI146" s="63">
        <v>0</v>
      </c>
      <c r="AJ146" s="63">
        <v>35500.910000000003</v>
      </c>
      <c r="AK146" s="53">
        <v>35500.910000000003</v>
      </c>
      <c r="AL146" s="61">
        <v>0.22</v>
      </c>
      <c r="AM146" s="61">
        <v>0.12520000000000001</v>
      </c>
      <c r="AN146" s="61">
        <v>0</v>
      </c>
      <c r="AO146" s="65">
        <v>-0.22</v>
      </c>
      <c r="AP146" s="66"/>
      <c r="AQ146" s="53">
        <v>44.41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1720</v>
      </c>
      <c r="C147" s="29">
        <v>45302.020115740743</v>
      </c>
      <c r="D147" s="30" t="s">
        <v>449</v>
      </c>
      <c r="E147" s="31" t="s">
        <v>450</v>
      </c>
      <c r="F147" s="31" t="s">
        <v>85</v>
      </c>
      <c r="G147" s="31" t="s">
        <v>411</v>
      </c>
      <c r="H147" s="31" t="s">
        <v>451</v>
      </c>
      <c r="I147" s="31" t="s">
        <v>54</v>
      </c>
      <c r="J147" s="31" t="s">
        <v>413</v>
      </c>
      <c r="K147" s="31" t="s">
        <v>70</v>
      </c>
      <c r="L147" s="59" t="s">
        <v>57</v>
      </c>
      <c r="M147" s="35" t="s">
        <v>57</v>
      </c>
      <c r="N147" s="60"/>
      <c r="O147" s="37" t="s">
        <v>57</v>
      </c>
      <c r="P147" s="38">
        <v>0.99221107382550333</v>
      </c>
      <c r="Q147" s="38">
        <v>1.0078500697885442</v>
      </c>
      <c r="R147" s="38">
        <v>0.88186881106497628</v>
      </c>
      <c r="S147" s="39">
        <v>0</v>
      </c>
      <c r="T147" s="61">
        <v>-0.1532</v>
      </c>
      <c r="U147" s="53">
        <v>2980000</v>
      </c>
      <c r="V147" s="53">
        <v>2956789</v>
      </c>
      <c r="W147" s="62">
        <v>23211</v>
      </c>
      <c r="X147" s="43"/>
      <c r="Y147" s="53">
        <v>358408</v>
      </c>
      <c r="Z147" s="53">
        <v>512832.98</v>
      </c>
      <c r="AA147" s="53">
        <v>0</v>
      </c>
      <c r="AB147" s="53">
        <v>2980000</v>
      </c>
      <c r="AC147" s="31">
        <v>612.25</v>
      </c>
      <c r="AD147" s="53">
        <v>-248211</v>
      </c>
      <c r="AE147" s="63">
        <v>447000</v>
      </c>
      <c r="AF147" s="64">
        <v>2607500</v>
      </c>
      <c r="AG147" s="63">
        <v>0</v>
      </c>
      <c r="AH147" s="63">
        <v>447000</v>
      </c>
      <c r="AI147" s="63">
        <v>0</v>
      </c>
      <c r="AJ147" s="63">
        <v>0</v>
      </c>
      <c r="AK147" s="53">
        <v>0</v>
      </c>
      <c r="AL147" s="61">
        <v>0.38</v>
      </c>
      <c r="AM147" s="61">
        <v>0.2268</v>
      </c>
      <c r="AN147" s="61">
        <v>0.19370000000000001</v>
      </c>
      <c r="AO147" s="65">
        <v>-0.18629999999999999</v>
      </c>
      <c r="AP147" s="66"/>
      <c r="AQ147" s="53">
        <v>64.87</v>
      </c>
      <c r="AR147" s="58"/>
      <c r="AS147" s="52"/>
      <c r="AT147" s="52"/>
      <c r="AU147" s="52"/>
      <c r="AV147" s="52"/>
      <c r="AW147" s="53">
        <v>-225000</v>
      </c>
      <c r="AX147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47">
    <cfRule type="expression" dxfId="1665" priority="1">
      <formula>AND(M2&lt;&gt;"",M2&gt;0)</formula>
    </cfRule>
  </conditionalFormatting>
  <conditionalFormatting sqref="N2:T147">
    <cfRule type="containsText" dxfId="1664" priority="15" operator="containsText" text="Green">
      <formula>NOT(ISERROR(SEARCH("Green",N2)))</formula>
    </cfRule>
    <cfRule type="containsText" dxfId="1663" priority="16" operator="containsText" text="Amber">
      <formula>NOT(ISERROR(SEARCH("Amber",N2)))</formula>
    </cfRule>
    <cfRule type="containsText" dxfId="1662" priority="17" operator="containsText" text="Red">
      <formula>NOT(ISERROR(SEARCH("Red",N2)))</formula>
    </cfRule>
  </conditionalFormatting>
  <conditionalFormatting sqref="P2:P147">
    <cfRule type="expression" dxfId="1661" priority="7">
      <formula>AND(P2&lt;&gt;"",P2&gt;100%)</formula>
    </cfRule>
    <cfRule type="expression" dxfId="1660" priority="8">
      <formula>AND(P2&lt;&gt;"",P2&gt;80%)</formula>
    </cfRule>
  </conditionalFormatting>
  <conditionalFormatting sqref="S2:S147">
    <cfRule type="expression" dxfId="1659" priority="6">
      <formula>AND(S2&lt;&gt;"",S2&gt;0.001)</formula>
    </cfRule>
  </conditionalFormatting>
  <conditionalFormatting sqref="T2:T147">
    <cfRule type="expression" dxfId="1658" priority="4">
      <formula>AND(T2&lt;&gt;"",T2&lt;-3%)</formula>
    </cfRule>
    <cfRule type="expression" dxfId="1657" priority="5">
      <formula>AND(T2&lt;&gt;"",T2&lt;0%)</formula>
    </cfRule>
  </conditionalFormatting>
  <conditionalFormatting sqref="AC2:AC147">
    <cfRule type="expression" dxfId="1656" priority="2">
      <formula>AND(AC2&lt;&gt;"",AC2&gt;90)</formula>
    </cfRule>
    <cfRule type="expression" dxfId="1655" priority="3">
      <formula>AND(AC2&lt;&gt;"",AC2&gt;75)</formula>
    </cfRule>
  </conditionalFormatting>
  <conditionalFormatting sqref="AK2:AK147">
    <cfRule type="cellIs" dxfId="1654" priority="9" operator="greaterThan">
      <formula>0</formula>
    </cfRule>
  </conditionalFormatting>
  <conditionalFormatting sqref="AP2:AP147">
    <cfRule type="containsBlanks" dxfId="1653" priority="11">
      <formula>LEN(TRIM(AP2))=0</formula>
    </cfRule>
  </conditionalFormatting>
  <conditionalFormatting sqref="AR2:AR147">
    <cfRule type="containsBlanks" dxfId="1652" priority="10">
      <formula>LEN(TRIM(AR2))=0</formula>
    </cfRule>
  </conditionalFormatting>
  <conditionalFormatting sqref="D2:D147">
    <cfRule type="expression" dxfId="1651" priority="20">
      <formula>L2&lt;&gt;""</formula>
    </cfRule>
    <cfRule type="duplicateValues" dxfId="1650" priority="21"/>
  </conditionalFormatting>
  <dataValidations count="5">
    <dataValidation allowBlank="1" showErrorMessage="1" sqref="O1" xr:uid="{E453D351-9ED4-4563-BA7D-E848EE707C10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FC77BB67-CD31-4A1D-8369-A387ED524BE3}"/>
    <dataValidation allowBlank="1" showInputMessage="1" showErrorMessage="1" prompt="To view detail of the actions required, see the 'Closing Projects Prelim' tab." sqref="M1:N1" xr:uid="{5AED1C71-154B-4667-9B21-B9A88FF9E207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F3A502D5-0A8F-4AD2-A3DA-79C4332D0D7A}"/>
    <dataValidation type="list" allowBlank="1" showInputMessage="1" showErrorMessage="1" sqref="N2:N147" xr:uid="{BF0AE6DD-43DC-4E37-BCA2-FDB7927047BA}">
      <formula1>"Red,Amber,Green"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4" name="Button 1">
              <controlPr defaultSize="0" print="0" autoFill="0" autoPict="0" macro="[1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3A52-EA6E-482D-946C-65B7ACB672D3}">
  <sheetPr codeName="Sheet24">
    <tabColor theme="9"/>
  </sheetPr>
  <dimension ref="A1:AX148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15" width="16.5703125" style="17" hidden="1" customWidth="1"/>
    <col min="16" max="20" width="16.5703125" style="17" customWidth="1"/>
    <col min="21" max="22" width="16.7109375" style="17" customWidth="1"/>
    <col min="23" max="23" width="16.7109375" style="17" hidden="1" customWidth="1"/>
    <col min="24" max="24" width="16.85546875" style="17" hidden="1" customWidth="1"/>
    <col min="25" max="27" width="16.85546875" style="17" hidden="1" customWidth="1" outlineLevel="1"/>
    <col min="28" max="28" width="16.85546875" style="17" customWidth="1" collapsed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1721</v>
      </c>
      <c r="C2" s="29">
        <v>45309.020300925928</v>
      </c>
      <c r="D2" s="30" t="s">
        <v>124</v>
      </c>
      <c r="E2" s="31" t="s">
        <v>125</v>
      </c>
      <c r="F2" s="31" t="s">
        <v>62</v>
      </c>
      <c r="G2" s="31" t="s">
        <v>126</v>
      </c>
      <c r="H2" s="31" t="s">
        <v>127</v>
      </c>
      <c r="I2" s="31" t="s">
        <v>54</v>
      </c>
      <c r="J2" s="31" t="s">
        <v>55</v>
      </c>
      <c r="K2" s="31" t="s">
        <v>56</v>
      </c>
      <c r="L2" s="59" t="s">
        <v>57</v>
      </c>
      <c r="M2" s="35" t="s">
        <v>57</v>
      </c>
      <c r="N2" s="60"/>
      <c r="O2" s="37" t="s">
        <v>57</v>
      </c>
      <c r="P2" s="38" t="s">
        <v>57</v>
      </c>
      <c r="Q2" s="38">
        <v>0</v>
      </c>
      <c r="R2" s="38">
        <v>0</v>
      </c>
      <c r="S2" s="39">
        <v>0</v>
      </c>
      <c r="T2" s="61">
        <v>10433.68</v>
      </c>
      <c r="U2" s="53">
        <v>0</v>
      </c>
      <c r="V2" s="53">
        <v>10756</v>
      </c>
      <c r="W2" s="62">
        <v>-10756</v>
      </c>
      <c r="X2" s="43"/>
      <c r="Y2" s="53">
        <v>0</v>
      </c>
      <c r="Z2" s="53">
        <v>0</v>
      </c>
      <c r="AA2" s="53" t="s">
        <v>128</v>
      </c>
      <c r="AB2" s="53">
        <v>0</v>
      </c>
      <c r="AC2" s="31">
        <v>0</v>
      </c>
      <c r="AD2" s="53">
        <v>-1</v>
      </c>
      <c r="AE2" s="63">
        <v>0</v>
      </c>
      <c r="AF2" s="64">
        <v>0</v>
      </c>
      <c r="AG2" s="63" t="s">
        <v>59</v>
      </c>
      <c r="AH2" s="63" t="s">
        <v>59</v>
      </c>
      <c r="AI2" s="63" t="s">
        <v>59</v>
      </c>
      <c r="AJ2" s="63" t="s">
        <v>59</v>
      </c>
      <c r="AK2" s="53">
        <v>0</v>
      </c>
      <c r="AL2" s="61">
        <v>0</v>
      </c>
      <c r="AM2" s="61">
        <v>10433.68</v>
      </c>
      <c r="AN2" s="61">
        <v>1</v>
      </c>
      <c r="AO2" s="65">
        <v>1</v>
      </c>
      <c r="AP2" s="66"/>
      <c r="AQ2" s="53">
        <v>49</v>
      </c>
      <c r="AR2" s="50"/>
      <c r="AS2" s="51"/>
      <c r="AT2" s="52"/>
      <c r="AU2" s="52"/>
      <c r="AV2" s="52"/>
      <c r="AW2" s="53">
        <v>-10756</v>
      </c>
      <c r="AX2" s="54"/>
    </row>
    <row r="3" spans="2:50">
      <c r="B3" s="28">
        <v>1721</v>
      </c>
      <c r="C3" s="29">
        <v>45309.020300925928</v>
      </c>
      <c r="D3" s="30" t="s">
        <v>49</v>
      </c>
      <c r="E3" s="31" t="s">
        <v>50</v>
      </c>
      <c r="F3" s="31" t="s">
        <v>51</v>
      </c>
      <c r="G3" s="31" t="s">
        <v>52</v>
      </c>
      <c r="H3" s="31" t="s">
        <v>53</v>
      </c>
      <c r="I3" s="31" t="s">
        <v>54</v>
      </c>
      <c r="J3" s="31" t="s">
        <v>55</v>
      </c>
      <c r="K3" s="31" t="s">
        <v>56</v>
      </c>
      <c r="L3" s="59" t="s">
        <v>57</v>
      </c>
      <c r="M3" s="35" t="s">
        <v>57</v>
      </c>
      <c r="N3" s="60"/>
      <c r="O3" s="37" t="s">
        <v>57</v>
      </c>
      <c r="P3" s="38" t="s">
        <v>57</v>
      </c>
      <c r="Q3" s="38" t="s">
        <v>57</v>
      </c>
      <c r="R3" s="38" t="s">
        <v>57</v>
      </c>
      <c r="S3" s="39">
        <v>0</v>
      </c>
      <c r="T3" s="61">
        <v>0</v>
      </c>
      <c r="U3" s="53">
        <v>0</v>
      </c>
      <c r="V3" s="53">
        <v>0</v>
      </c>
      <c r="W3" s="62">
        <v>0</v>
      </c>
      <c r="X3" s="43"/>
      <c r="Y3" s="53">
        <v>0</v>
      </c>
      <c r="Z3" s="53">
        <v>0</v>
      </c>
      <c r="AA3" s="53" t="s">
        <v>58</v>
      </c>
      <c r="AB3" s="53">
        <v>0</v>
      </c>
      <c r="AC3" s="31">
        <v>0</v>
      </c>
      <c r="AD3" s="53">
        <v>0</v>
      </c>
      <c r="AE3" s="63">
        <v>0</v>
      </c>
      <c r="AF3" s="64">
        <v>0</v>
      </c>
      <c r="AG3" s="63" t="s">
        <v>59</v>
      </c>
      <c r="AH3" s="63" t="s">
        <v>59</v>
      </c>
      <c r="AI3" s="63" t="s">
        <v>59</v>
      </c>
      <c r="AJ3" s="63" t="s">
        <v>59</v>
      </c>
      <c r="AK3" s="53">
        <v>0</v>
      </c>
      <c r="AL3" s="61">
        <v>0</v>
      </c>
      <c r="AM3" s="61">
        <v>0</v>
      </c>
      <c r="AN3" s="61">
        <v>0</v>
      </c>
      <c r="AO3" s="65">
        <v>0</v>
      </c>
      <c r="AP3" s="66"/>
      <c r="AQ3" s="53">
        <v>0</v>
      </c>
      <c r="AR3" s="50"/>
      <c r="AS3" s="52"/>
      <c r="AT3" s="52"/>
      <c r="AU3" s="52"/>
      <c r="AV3" s="52"/>
      <c r="AW3" s="53">
        <v>0</v>
      </c>
      <c r="AX3" s="55"/>
    </row>
    <row r="4" spans="2:50">
      <c r="B4" s="28">
        <v>1721</v>
      </c>
      <c r="C4" s="29">
        <v>45309.020300925928</v>
      </c>
      <c r="D4" s="30" t="s">
        <v>60</v>
      </c>
      <c r="E4" s="31" t="s">
        <v>61</v>
      </c>
      <c r="F4" s="31" t="s">
        <v>62</v>
      </c>
      <c r="G4" s="31" t="s">
        <v>63</v>
      </c>
      <c r="H4" s="31" t="s">
        <v>64</v>
      </c>
      <c r="I4" s="31" t="s">
        <v>65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-0.35000000000000003</v>
      </c>
      <c r="U4" s="53">
        <v>0</v>
      </c>
      <c r="V4" s="53">
        <v>0</v>
      </c>
      <c r="W4" s="62">
        <v>0</v>
      </c>
      <c r="X4" s="43"/>
      <c r="Y4" s="53">
        <v>0</v>
      </c>
      <c r="Z4" s="53">
        <v>0</v>
      </c>
      <c r="AA4" s="53" t="s">
        <v>66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 t="s">
        <v>59</v>
      </c>
      <c r="AH4" s="63" t="s">
        <v>59</v>
      </c>
      <c r="AI4" s="63" t="s">
        <v>59</v>
      </c>
      <c r="AJ4" s="63" t="s">
        <v>59</v>
      </c>
      <c r="AK4" s="53">
        <v>0</v>
      </c>
      <c r="AL4" s="61">
        <v>0.35000000000000003</v>
      </c>
      <c r="AM4" s="61">
        <v>0</v>
      </c>
      <c r="AN4" s="61">
        <v>0</v>
      </c>
      <c r="AO4" s="65">
        <v>-0.35000000000000003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1721</v>
      </c>
      <c r="C5" s="29">
        <v>45309.020300925928</v>
      </c>
      <c r="D5" s="30" t="s">
        <v>72</v>
      </c>
      <c r="E5" s="31" t="s">
        <v>73</v>
      </c>
      <c r="F5" s="31" t="s">
        <v>69</v>
      </c>
      <c r="G5" s="31" t="s">
        <v>52</v>
      </c>
      <c r="H5" s="31" t="s">
        <v>53</v>
      </c>
      <c r="I5" s="31" t="s">
        <v>54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 t="s">
        <v>57</v>
      </c>
      <c r="Q5" s="38" t="s">
        <v>57</v>
      </c>
      <c r="R5" s="38" t="s">
        <v>57</v>
      </c>
      <c r="S5" s="39">
        <v>0</v>
      </c>
      <c r="T5" s="61">
        <v>0</v>
      </c>
      <c r="U5" s="53">
        <v>0</v>
      </c>
      <c r="V5" s="53">
        <v>0</v>
      </c>
      <c r="W5" s="62">
        <v>0</v>
      </c>
      <c r="X5" s="43"/>
      <c r="Y5" s="53">
        <v>0</v>
      </c>
      <c r="Z5" s="53">
        <v>0</v>
      </c>
      <c r="AA5" s="53">
        <v>0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 t="s">
        <v>59</v>
      </c>
      <c r="AH5" s="63" t="s">
        <v>59</v>
      </c>
      <c r="AI5" s="63" t="s">
        <v>59</v>
      </c>
      <c r="AJ5" s="63" t="s">
        <v>59</v>
      </c>
      <c r="AK5" s="53">
        <v>0</v>
      </c>
      <c r="AL5" s="61">
        <v>0</v>
      </c>
      <c r="AM5" s="61">
        <v>0</v>
      </c>
      <c r="AN5" s="61">
        <v>0</v>
      </c>
      <c r="AO5" s="65">
        <v>0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1721</v>
      </c>
      <c r="C6" s="29">
        <v>45309.020300925928</v>
      </c>
      <c r="D6" s="30" t="s">
        <v>83</v>
      </c>
      <c r="E6" s="31" t="s">
        <v>84</v>
      </c>
      <c r="F6" s="31" t="s">
        <v>452</v>
      </c>
      <c r="G6" s="31" t="s">
        <v>86</v>
      </c>
      <c r="H6" s="31" t="s">
        <v>87</v>
      </c>
      <c r="I6" s="31" t="s">
        <v>54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 t="s">
        <v>57</v>
      </c>
      <c r="P6" s="38" t="s">
        <v>57</v>
      </c>
      <c r="Q6" s="38" t="s">
        <v>57</v>
      </c>
      <c r="R6" s="38" t="s">
        <v>57</v>
      </c>
      <c r="S6" s="39">
        <v>0</v>
      </c>
      <c r="T6" s="61">
        <v>0</v>
      </c>
      <c r="U6" s="53">
        <v>0</v>
      </c>
      <c r="V6" s="53">
        <v>0</v>
      </c>
      <c r="W6" s="62">
        <v>0</v>
      </c>
      <c r="X6" s="43"/>
      <c r="Y6" s="53">
        <v>0</v>
      </c>
      <c r="Z6" s="53">
        <v>0</v>
      </c>
      <c r="AA6" s="53" t="s">
        <v>88</v>
      </c>
      <c r="AB6" s="53">
        <v>0</v>
      </c>
      <c r="AC6" s="31">
        <v>0</v>
      </c>
      <c r="AD6" s="53">
        <v>0</v>
      </c>
      <c r="AE6" s="63">
        <v>0</v>
      </c>
      <c r="AF6" s="64">
        <v>0</v>
      </c>
      <c r="AG6" s="63" t="s">
        <v>59</v>
      </c>
      <c r="AH6" s="63" t="s">
        <v>59</v>
      </c>
      <c r="AI6" s="63" t="s">
        <v>59</v>
      </c>
      <c r="AJ6" s="63" t="s">
        <v>59</v>
      </c>
      <c r="AK6" s="53">
        <v>0</v>
      </c>
      <c r="AL6" s="61">
        <v>0</v>
      </c>
      <c r="AM6" s="61">
        <v>0</v>
      </c>
      <c r="AN6" s="61">
        <v>0</v>
      </c>
      <c r="AO6" s="65">
        <v>0</v>
      </c>
      <c r="AP6" s="66"/>
      <c r="AQ6" s="53">
        <v>0</v>
      </c>
      <c r="AR6" s="50"/>
      <c r="AS6" s="52"/>
      <c r="AT6" s="52"/>
      <c r="AU6" s="52"/>
      <c r="AV6" s="52"/>
      <c r="AW6" s="53">
        <v>0</v>
      </c>
      <c r="AX6" s="55"/>
    </row>
    <row r="7" spans="2:50">
      <c r="B7" s="28">
        <v>1721</v>
      </c>
      <c r="C7" s="29">
        <v>45309.020300925928</v>
      </c>
      <c r="D7" s="30" t="s">
        <v>74</v>
      </c>
      <c r="E7" s="31" t="s">
        <v>75</v>
      </c>
      <c r="F7" s="31" t="s">
        <v>76</v>
      </c>
      <c r="G7" s="31" t="s">
        <v>63</v>
      </c>
      <c r="H7" s="31" t="s">
        <v>64</v>
      </c>
      <c r="I7" s="31" t="s">
        <v>65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 t="s">
        <v>57</v>
      </c>
      <c r="P7" s="38">
        <v>0</v>
      </c>
      <c r="Q7" s="38" t="s">
        <v>57</v>
      </c>
      <c r="R7" s="38" t="s">
        <v>57</v>
      </c>
      <c r="S7" s="39">
        <v>0</v>
      </c>
      <c r="T7" s="61">
        <v>-0.25</v>
      </c>
      <c r="U7" s="53">
        <v>597871</v>
      </c>
      <c r="V7" s="53">
        <v>0</v>
      </c>
      <c r="W7" s="62">
        <v>597871</v>
      </c>
      <c r="X7" s="43"/>
      <c r="Y7" s="53">
        <v>0</v>
      </c>
      <c r="Z7" s="53">
        <v>0</v>
      </c>
      <c r="AA7" s="53">
        <v>0</v>
      </c>
      <c r="AB7" s="53">
        <v>0</v>
      </c>
      <c r="AC7" s="31">
        <v>0</v>
      </c>
      <c r="AD7" s="53">
        <v>0</v>
      </c>
      <c r="AE7" s="63">
        <v>0</v>
      </c>
      <c r="AF7" s="64">
        <v>0</v>
      </c>
      <c r="AG7" s="63" t="s">
        <v>59</v>
      </c>
      <c r="AH7" s="63" t="s">
        <v>59</v>
      </c>
      <c r="AI7" s="63" t="s">
        <v>59</v>
      </c>
      <c r="AJ7" s="63" t="s">
        <v>59</v>
      </c>
      <c r="AK7" s="53">
        <v>0</v>
      </c>
      <c r="AL7" s="61">
        <v>0.25</v>
      </c>
      <c r="AM7" s="61">
        <v>0</v>
      </c>
      <c r="AN7" s="61">
        <v>0</v>
      </c>
      <c r="AO7" s="65">
        <v>-0.25</v>
      </c>
      <c r="AP7" s="66"/>
      <c r="AQ7" s="53">
        <v>0</v>
      </c>
      <c r="AR7" s="50"/>
      <c r="AS7" s="52"/>
      <c r="AT7" s="52"/>
      <c r="AU7" s="52"/>
      <c r="AV7" s="52"/>
      <c r="AW7" s="53">
        <v>0</v>
      </c>
      <c r="AX7" s="55"/>
    </row>
    <row r="8" spans="2:50">
      <c r="B8" s="28">
        <v>1721</v>
      </c>
      <c r="C8" s="29">
        <v>45309.020300925928</v>
      </c>
      <c r="D8" s="30" t="s">
        <v>77</v>
      </c>
      <c r="E8" s="31" t="s">
        <v>78</v>
      </c>
      <c r="F8" s="31" t="s">
        <v>76</v>
      </c>
      <c r="G8" s="31" t="s">
        <v>63</v>
      </c>
      <c r="H8" s="31" t="s">
        <v>64</v>
      </c>
      <c r="I8" s="31" t="s">
        <v>65</v>
      </c>
      <c r="J8" s="31" t="s">
        <v>55</v>
      </c>
      <c r="K8" s="31" t="s">
        <v>56</v>
      </c>
      <c r="L8" s="59" t="s">
        <v>57</v>
      </c>
      <c r="M8" s="35" t="s">
        <v>57</v>
      </c>
      <c r="N8" s="60"/>
      <c r="O8" s="37" t="s">
        <v>57</v>
      </c>
      <c r="P8" s="38">
        <v>0</v>
      </c>
      <c r="Q8" s="38" t="s">
        <v>57</v>
      </c>
      <c r="R8" s="38" t="s">
        <v>57</v>
      </c>
      <c r="S8" s="39">
        <v>0</v>
      </c>
      <c r="T8" s="61">
        <v>-0.26</v>
      </c>
      <c r="U8" s="53">
        <v>385921</v>
      </c>
      <c r="V8" s="53">
        <v>0</v>
      </c>
      <c r="W8" s="62">
        <v>385921</v>
      </c>
      <c r="X8" s="43"/>
      <c r="Y8" s="53">
        <v>0</v>
      </c>
      <c r="Z8" s="53">
        <v>0</v>
      </c>
      <c r="AA8" s="53" t="s">
        <v>79</v>
      </c>
      <c r="AB8" s="53">
        <v>0</v>
      </c>
      <c r="AC8" s="31">
        <v>0</v>
      </c>
      <c r="AD8" s="53">
        <v>0</v>
      </c>
      <c r="AE8" s="63">
        <v>0</v>
      </c>
      <c r="AF8" s="64">
        <v>0</v>
      </c>
      <c r="AG8" s="63" t="s">
        <v>59</v>
      </c>
      <c r="AH8" s="63" t="s">
        <v>59</v>
      </c>
      <c r="AI8" s="63" t="s">
        <v>59</v>
      </c>
      <c r="AJ8" s="63" t="s">
        <v>59</v>
      </c>
      <c r="AK8" s="53">
        <v>0</v>
      </c>
      <c r="AL8" s="61">
        <v>0.26</v>
      </c>
      <c r="AM8" s="61">
        <v>0</v>
      </c>
      <c r="AN8" s="61">
        <v>0</v>
      </c>
      <c r="AO8" s="65">
        <v>-0.26</v>
      </c>
      <c r="AP8" s="66"/>
      <c r="AQ8" s="53">
        <v>0</v>
      </c>
      <c r="AR8" s="50"/>
      <c r="AS8" s="52"/>
      <c r="AT8" s="52"/>
      <c r="AU8" s="52"/>
      <c r="AV8" s="52"/>
      <c r="AW8" s="53">
        <v>0</v>
      </c>
      <c r="AX8" s="55"/>
    </row>
    <row r="9" spans="2:50">
      <c r="B9" s="28">
        <v>1721</v>
      </c>
      <c r="C9" s="29">
        <v>45309.020300925928</v>
      </c>
      <c r="D9" s="30" t="s">
        <v>80</v>
      </c>
      <c r="E9" s="31" t="s">
        <v>81</v>
      </c>
      <c r="F9" s="31" t="s">
        <v>76</v>
      </c>
      <c r="G9" s="31" t="s">
        <v>63</v>
      </c>
      <c r="H9" s="31" t="s">
        <v>64</v>
      </c>
      <c r="I9" s="31" t="s">
        <v>65</v>
      </c>
      <c r="J9" s="31" t="s">
        <v>55</v>
      </c>
      <c r="K9" s="31" t="s">
        <v>56</v>
      </c>
      <c r="L9" s="59" t="s">
        <v>57</v>
      </c>
      <c r="M9" s="35" t="s">
        <v>57</v>
      </c>
      <c r="N9" s="60"/>
      <c r="O9" s="37" t="s">
        <v>57</v>
      </c>
      <c r="P9" s="38" t="s">
        <v>57</v>
      </c>
      <c r="Q9" s="38" t="s">
        <v>57</v>
      </c>
      <c r="R9" s="38" t="s">
        <v>57</v>
      </c>
      <c r="S9" s="39">
        <v>0</v>
      </c>
      <c r="T9" s="61">
        <v>-0.35000000000000003</v>
      </c>
      <c r="U9" s="53">
        <v>0</v>
      </c>
      <c r="V9" s="53">
        <v>0</v>
      </c>
      <c r="W9" s="62">
        <v>0</v>
      </c>
      <c r="X9" s="43"/>
      <c r="Y9" s="53">
        <v>0</v>
      </c>
      <c r="Z9" s="53">
        <v>0</v>
      </c>
      <c r="AA9" s="53" t="s">
        <v>82</v>
      </c>
      <c r="AB9" s="53">
        <v>0</v>
      </c>
      <c r="AC9" s="31">
        <v>0</v>
      </c>
      <c r="AD9" s="53">
        <v>0</v>
      </c>
      <c r="AE9" s="63">
        <v>0</v>
      </c>
      <c r="AF9" s="64">
        <v>0</v>
      </c>
      <c r="AG9" s="63" t="s">
        <v>59</v>
      </c>
      <c r="AH9" s="63" t="s">
        <v>59</v>
      </c>
      <c r="AI9" s="63" t="s">
        <v>59</v>
      </c>
      <c r="AJ9" s="63" t="s">
        <v>59</v>
      </c>
      <c r="AK9" s="53">
        <v>0</v>
      </c>
      <c r="AL9" s="61">
        <v>0.35000000000000003</v>
      </c>
      <c r="AM9" s="61">
        <v>0</v>
      </c>
      <c r="AN9" s="61">
        <v>0</v>
      </c>
      <c r="AO9" s="65">
        <v>-0.35000000000000003</v>
      </c>
      <c r="AP9" s="66"/>
      <c r="AQ9" s="53">
        <v>0</v>
      </c>
      <c r="AR9" s="50"/>
      <c r="AS9" s="52"/>
      <c r="AT9" s="52"/>
      <c r="AU9" s="52"/>
      <c r="AV9" s="52"/>
      <c r="AW9" s="53">
        <v>0</v>
      </c>
      <c r="AX9" s="55"/>
    </row>
    <row r="10" spans="2:50">
      <c r="B10" s="28">
        <v>1721</v>
      </c>
      <c r="C10" s="29">
        <v>45309.020300925928</v>
      </c>
      <c r="D10" s="30" t="s">
        <v>98</v>
      </c>
      <c r="E10" s="31" t="s">
        <v>99</v>
      </c>
      <c r="F10" s="31" t="s">
        <v>91</v>
      </c>
      <c r="G10" s="31" t="s">
        <v>92</v>
      </c>
      <c r="H10" s="31" t="s">
        <v>100</v>
      </c>
      <c r="I10" s="31" t="s">
        <v>94</v>
      </c>
      <c r="J10" s="31" t="s">
        <v>95</v>
      </c>
      <c r="K10" s="31" t="s">
        <v>70</v>
      </c>
      <c r="L10" s="59" t="s">
        <v>57</v>
      </c>
      <c r="M10" s="35" t="s">
        <v>57</v>
      </c>
      <c r="N10" s="60"/>
      <c r="O10" s="37" t="s">
        <v>57</v>
      </c>
      <c r="P10" s="38">
        <v>0</v>
      </c>
      <c r="Q10" s="38" t="s">
        <v>57</v>
      </c>
      <c r="R10" s="38" t="s">
        <v>57</v>
      </c>
      <c r="S10" s="39">
        <v>0</v>
      </c>
      <c r="T10" s="61">
        <v>-0.28000000000000003</v>
      </c>
      <c r="U10" s="53">
        <v>74463</v>
      </c>
      <c r="V10" s="53">
        <v>0</v>
      </c>
      <c r="W10" s="62">
        <v>74463</v>
      </c>
      <c r="X10" s="43"/>
      <c r="Y10" s="53">
        <v>0</v>
      </c>
      <c r="Z10" s="53">
        <v>0</v>
      </c>
      <c r="AA10" s="53">
        <v>0</v>
      </c>
      <c r="AB10" s="53">
        <v>0</v>
      </c>
      <c r="AC10" s="31">
        <v>0</v>
      </c>
      <c r="AD10" s="53">
        <v>0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0.28000000000000003</v>
      </c>
      <c r="AM10" s="61">
        <v>0</v>
      </c>
      <c r="AN10" s="61">
        <v>0</v>
      </c>
      <c r="AO10" s="65">
        <v>-0.28000000000000003</v>
      </c>
      <c r="AP10" s="66"/>
      <c r="AQ10" s="53">
        <v>0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1721</v>
      </c>
      <c r="C11" s="29">
        <v>45309.020300925928</v>
      </c>
      <c r="D11" s="30" t="s">
        <v>107</v>
      </c>
      <c r="E11" s="31" t="s">
        <v>108</v>
      </c>
      <c r="F11" s="31" t="s">
        <v>51</v>
      </c>
      <c r="G11" s="31" t="s">
        <v>52</v>
      </c>
      <c r="H11" s="31" t="s">
        <v>109</v>
      </c>
      <c r="I11" s="31" t="s">
        <v>54</v>
      </c>
      <c r="J11" s="31" t="s">
        <v>55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-0.18</v>
      </c>
      <c r="U11" s="53">
        <v>0</v>
      </c>
      <c r="V11" s="53">
        <v>880</v>
      </c>
      <c r="W11" s="62">
        <v>-880</v>
      </c>
      <c r="X11" s="43"/>
      <c r="Y11" s="53">
        <v>880</v>
      </c>
      <c r="Z11" s="53">
        <v>14079.58</v>
      </c>
      <c r="AA11" s="53" t="s">
        <v>110</v>
      </c>
      <c r="AB11" s="53">
        <v>0</v>
      </c>
      <c r="AC11" s="31">
        <v>91</v>
      </c>
      <c r="AD11" s="53">
        <v>880</v>
      </c>
      <c r="AE11" s="63">
        <v>0</v>
      </c>
      <c r="AF11" s="64">
        <v>0</v>
      </c>
      <c r="AG11" s="63" t="s">
        <v>59</v>
      </c>
      <c r="AH11" s="63" t="s">
        <v>59</v>
      </c>
      <c r="AI11" s="63" t="s">
        <v>59</v>
      </c>
      <c r="AJ11" s="63" t="s">
        <v>59</v>
      </c>
      <c r="AK11" s="53">
        <v>0</v>
      </c>
      <c r="AL11" s="61">
        <v>0.18</v>
      </c>
      <c r="AM11" s="61">
        <v>0</v>
      </c>
      <c r="AN11" s="61">
        <v>0</v>
      </c>
      <c r="AO11" s="65">
        <v>-0.18</v>
      </c>
      <c r="AP11" s="66"/>
      <c r="AQ11" s="53">
        <v>0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1721</v>
      </c>
      <c r="C12" s="29">
        <v>45309.020300925928</v>
      </c>
      <c r="D12" s="30" t="s">
        <v>114</v>
      </c>
      <c r="E12" s="31" t="s">
        <v>115</v>
      </c>
      <c r="F12" s="31" t="s">
        <v>51</v>
      </c>
      <c r="G12" s="31" t="s">
        <v>52</v>
      </c>
      <c r="H12" s="31" t="s">
        <v>109</v>
      </c>
      <c r="I12" s="31" t="s">
        <v>54</v>
      </c>
      <c r="J12" s="31" t="s">
        <v>55</v>
      </c>
      <c r="K12" s="31" t="s">
        <v>56</v>
      </c>
      <c r="L12" s="59" t="s">
        <v>57</v>
      </c>
      <c r="M12" s="35" t="s">
        <v>57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7.85E-2</v>
      </c>
      <c r="U12" s="53">
        <v>0</v>
      </c>
      <c r="V12" s="53">
        <v>1628</v>
      </c>
      <c r="W12" s="62">
        <v>-1628</v>
      </c>
      <c r="X12" s="43"/>
      <c r="Y12" s="53">
        <v>0</v>
      </c>
      <c r="Z12" s="53">
        <v>0</v>
      </c>
      <c r="AA12" s="53" t="s">
        <v>116</v>
      </c>
      <c r="AB12" s="53">
        <v>0</v>
      </c>
      <c r="AC12" s="31">
        <v>1953.6</v>
      </c>
      <c r="AD12" s="53">
        <v>1628</v>
      </c>
      <c r="AE12" s="63">
        <v>0</v>
      </c>
      <c r="AF12" s="64">
        <v>0</v>
      </c>
      <c r="AG12" s="63" t="s">
        <v>59</v>
      </c>
      <c r="AH12" s="63" t="s">
        <v>59</v>
      </c>
      <c r="AI12" s="63" t="s">
        <v>59</v>
      </c>
      <c r="AJ12" s="63" t="s">
        <v>59</v>
      </c>
      <c r="AK12" s="53">
        <v>0</v>
      </c>
      <c r="AL12" s="61">
        <v>0.03</v>
      </c>
      <c r="AM12" s="61">
        <v>0.1085</v>
      </c>
      <c r="AN12" s="61">
        <v>0</v>
      </c>
      <c r="AO12" s="65">
        <v>-0.03</v>
      </c>
      <c r="AP12" s="66"/>
      <c r="AQ12" s="53">
        <v>44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1721</v>
      </c>
      <c r="C13" s="29">
        <v>45309.020300925928</v>
      </c>
      <c r="D13" s="30" t="s">
        <v>117</v>
      </c>
      <c r="E13" s="31" t="s">
        <v>108</v>
      </c>
      <c r="F13" s="31" t="s">
        <v>51</v>
      </c>
      <c r="G13" s="31" t="s">
        <v>52</v>
      </c>
      <c r="H13" s="31" t="s">
        <v>109</v>
      </c>
      <c r="I13" s="31" t="s">
        <v>54</v>
      </c>
      <c r="J13" s="31" t="s">
        <v>55</v>
      </c>
      <c r="K13" s="31" t="s">
        <v>56</v>
      </c>
      <c r="L13" s="59" t="s">
        <v>57</v>
      </c>
      <c r="M13" s="35" t="s">
        <v>57</v>
      </c>
      <c r="N13" s="60"/>
      <c r="O13" s="37" t="s">
        <v>57</v>
      </c>
      <c r="P13" s="38" t="s">
        <v>57</v>
      </c>
      <c r="Q13" s="38">
        <v>0</v>
      </c>
      <c r="R13" s="38">
        <v>0</v>
      </c>
      <c r="S13" s="39">
        <v>0</v>
      </c>
      <c r="T13" s="61">
        <v>-0.18</v>
      </c>
      <c r="U13" s="53">
        <v>0</v>
      </c>
      <c r="V13" s="53">
        <v>1682</v>
      </c>
      <c r="W13" s="62">
        <v>-1682</v>
      </c>
      <c r="X13" s="43"/>
      <c r="Y13" s="53">
        <v>1682</v>
      </c>
      <c r="Z13" s="53">
        <v>17381.62</v>
      </c>
      <c r="AA13" s="53" t="s">
        <v>118</v>
      </c>
      <c r="AB13" s="53">
        <v>0</v>
      </c>
      <c r="AC13" s="11">
        <v>91</v>
      </c>
      <c r="AD13" s="53">
        <v>1682</v>
      </c>
      <c r="AE13" s="63">
        <v>0</v>
      </c>
      <c r="AF13" s="64">
        <v>0</v>
      </c>
      <c r="AG13" s="63" t="s">
        <v>59</v>
      </c>
      <c r="AH13" s="63" t="s">
        <v>59</v>
      </c>
      <c r="AI13" s="63" t="s">
        <v>59</v>
      </c>
      <c r="AJ13" s="63" t="s">
        <v>59</v>
      </c>
      <c r="AK13" s="53">
        <v>0</v>
      </c>
      <c r="AL13" s="61">
        <v>0.18</v>
      </c>
      <c r="AM13" s="61">
        <v>0</v>
      </c>
      <c r="AN13" s="61">
        <v>0</v>
      </c>
      <c r="AO13" s="65">
        <v>-0.18</v>
      </c>
      <c r="AP13" s="66"/>
      <c r="AQ13" s="53">
        <v>0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1721</v>
      </c>
      <c r="C14" s="29">
        <v>45309.020300925928</v>
      </c>
      <c r="D14" s="30" t="s">
        <v>101</v>
      </c>
      <c r="E14" s="31" t="s">
        <v>102</v>
      </c>
      <c r="F14" s="31" t="s">
        <v>91</v>
      </c>
      <c r="G14" s="31" t="s">
        <v>92</v>
      </c>
      <c r="H14" s="31" t="s">
        <v>103</v>
      </c>
      <c r="I14" s="31" t="s">
        <v>94</v>
      </c>
      <c r="J14" s="31" t="s">
        <v>95</v>
      </c>
      <c r="K14" s="31" t="s">
        <v>70</v>
      </c>
      <c r="L14" s="59" t="s">
        <v>57</v>
      </c>
      <c r="M14" s="35" t="s">
        <v>57</v>
      </c>
      <c r="N14" s="60"/>
      <c r="O14" s="37" t="s">
        <v>57</v>
      </c>
      <c r="P14" s="38">
        <v>9.7743378170266695E-3</v>
      </c>
      <c r="Q14" s="38">
        <v>0</v>
      </c>
      <c r="R14" s="38">
        <v>0</v>
      </c>
      <c r="S14" s="39">
        <v>0</v>
      </c>
      <c r="T14" s="61">
        <v>0.02</v>
      </c>
      <c r="U14" s="53">
        <v>175971</v>
      </c>
      <c r="V14" s="53">
        <v>1720</v>
      </c>
      <c r="W14" s="62">
        <v>174251</v>
      </c>
      <c r="X14" s="43"/>
      <c r="Y14" s="53">
        <v>0</v>
      </c>
      <c r="Z14" s="53">
        <v>0</v>
      </c>
      <c r="AA14" s="53">
        <v>0</v>
      </c>
      <c r="AB14" s="53">
        <v>0</v>
      </c>
      <c r="AC14" s="31">
        <v>13</v>
      </c>
      <c r="AD14" s="53">
        <v>1720</v>
      </c>
      <c r="AE14" s="63">
        <v>0</v>
      </c>
      <c r="AF14" s="64">
        <v>0</v>
      </c>
      <c r="AG14" s="63">
        <v>0</v>
      </c>
      <c r="AH14" s="63">
        <v>0</v>
      </c>
      <c r="AI14" s="63">
        <v>0</v>
      </c>
      <c r="AJ14" s="63">
        <v>0</v>
      </c>
      <c r="AK14" s="53">
        <v>0</v>
      </c>
      <c r="AL14" s="61">
        <v>0.28000000000000003</v>
      </c>
      <c r="AM14" s="61">
        <v>0.3</v>
      </c>
      <c r="AN14" s="61">
        <v>0.3</v>
      </c>
      <c r="AO14" s="65">
        <v>0.02</v>
      </c>
      <c r="AP14" s="66"/>
      <c r="AQ14" s="53">
        <v>80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1721</v>
      </c>
      <c r="C15" s="57">
        <v>45309.020300925928</v>
      </c>
      <c r="D15" s="30" t="s">
        <v>119</v>
      </c>
      <c r="E15" s="31" t="s">
        <v>120</v>
      </c>
      <c r="F15" s="31" t="s">
        <v>121</v>
      </c>
      <c r="G15" s="31" t="s">
        <v>122</v>
      </c>
      <c r="H15" s="31" t="s">
        <v>123</v>
      </c>
      <c r="I15" s="31" t="s">
        <v>54</v>
      </c>
      <c r="J15" s="31" t="s">
        <v>95</v>
      </c>
      <c r="K15" s="31" t="s">
        <v>56</v>
      </c>
      <c r="L15" s="59" t="s">
        <v>57</v>
      </c>
      <c r="M15" s="35" t="s">
        <v>57</v>
      </c>
      <c r="N15" s="60"/>
      <c r="O15" s="37" t="s">
        <v>57</v>
      </c>
      <c r="P15" s="38" t="s">
        <v>57</v>
      </c>
      <c r="Q15" s="38">
        <v>0</v>
      </c>
      <c r="R15" s="38">
        <v>0</v>
      </c>
      <c r="S15" s="39">
        <v>0</v>
      </c>
      <c r="T15" s="61">
        <v>0</v>
      </c>
      <c r="U15" s="53">
        <v>0</v>
      </c>
      <c r="V15" s="53">
        <v>2680</v>
      </c>
      <c r="W15" s="62">
        <v>-2680</v>
      </c>
      <c r="X15" s="43"/>
      <c r="Y15" s="53">
        <v>2680</v>
      </c>
      <c r="Z15" s="53">
        <v>2680</v>
      </c>
      <c r="AA15" s="53">
        <v>0</v>
      </c>
      <c r="AB15" s="53">
        <v>0</v>
      </c>
      <c r="AC15" s="31">
        <v>3216</v>
      </c>
      <c r="AD15" s="53">
        <v>2680</v>
      </c>
      <c r="AE15" s="63">
        <v>0</v>
      </c>
      <c r="AF15" s="64">
        <v>0</v>
      </c>
      <c r="AG15" s="63" t="s">
        <v>59</v>
      </c>
      <c r="AH15" s="63" t="s">
        <v>59</v>
      </c>
      <c r="AI15" s="63" t="s">
        <v>59</v>
      </c>
      <c r="AJ15" s="63" t="s">
        <v>59</v>
      </c>
      <c r="AK15" s="53">
        <v>0</v>
      </c>
      <c r="AL15" s="61">
        <v>0</v>
      </c>
      <c r="AM15" s="61">
        <v>0</v>
      </c>
      <c r="AN15" s="61">
        <v>0</v>
      </c>
      <c r="AO15" s="65">
        <v>0</v>
      </c>
      <c r="AP15" s="66"/>
      <c r="AQ15" s="53">
        <v>0</v>
      </c>
      <c r="AR15" s="50"/>
      <c r="AS15" s="52"/>
      <c r="AT15" s="52"/>
      <c r="AU15" s="52"/>
      <c r="AV15" s="52"/>
      <c r="AW15" s="53">
        <v>0</v>
      </c>
      <c r="AX15" s="55"/>
    </row>
    <row r="16" spans="2:50">
      <c r="B16" s="28">
        <v>1721</v>
      </c>
      <c r="C16" s="29">
        <v>45309.020300925928</v>
      </c>
      <c r="D16" s="30" t="s">
        <v>104</v>
      </c>
      <c r="E16" s="31" t="s">
        <v>105</v>
      </c>
      <c r="F16" s="31" t="s">
        <v>91</v>
      </c>
      <c r="G16" s="31" t="s">
        <v>92</v>
      </c>
      <c r="H16" s="31" t="s">
        <v>103</v>
      </c>
      <c r="I16" s="31" t="s">
        <v>94</v>
      </c>
      <c r="J16" s="31" t="s">
        <v>106</v>
      </c>
      <c r="K16" s="31" t="s">
        <v>70</v>
      </c>
      <c r="L16" s="59" t="s">
        <v>57</v>
      </c>
      <c r="M16" s="35" t="s">
        <v>57</v>
      </c>
      <c r="N16" s="60"/>
      <c r="O16" s="37" t="s">
        <v>57</v>
      </c>
      <c r="P16" s="38">
        <v>3.0000000000000001E-3</v>
      </c>
      <c r="Q16" s="38">
        <v>0</v>
      </c>
      <c r="R16" s="38">
        <v>0</v>
      </c>
      <c r="S16" s="39">
        <v>0</v>
      </c>
      <c r="T16" s="61">
        <v>4.58E-2</v>
      </c>
      <c r="U16" s="53">
        <v>1016000</v>
      </c>
      <c r="V16" s="53">
        <v>3048</v>
      </c>
      <c r="W16" s="62">
        <v>1012952</v>
      </c>
      <c r="X16" s="43"/>
      <c r="Y16" s="53">
        <v>0</v>
      </c>
      <c r="Z16" s="53">
        <v>0</v>
      </c>
      <c r="AA16" s="53">
        <v>0</v>
      </c>
      <c r="AB16" s="53">
        <v>0</v>
      </c>
      <c r="AC16" s="31">
        <v>13</v>
      </c>
      <c r="AD16" s="53">
        <v>3048</v>
      </c>
      <c r="AE16" s="63">
        <v>0</v>
      </c>
      <c r="AF16" s="64">
        <v>0</v>
      </c>
      <c r="AG16" s="63">
        <v>0</v>
      </c>
      <c r="AH16" s="63">
        <v>0</v>
      </c>
      <c r="AI16" s="63">
        <v>0</v>
      </c>
      <c r="AJ16" s="63">
        <v>0</v>
      </c>
      <c r="AK16" s="53">
        <v>0</v>
      </c>
      <c r="AL16" s="61">
        <v>0.28000000000000003</v>
      </c>
      <c r="AM16" s="61">
        <v>0.32579999999999998</v>
      </c>
      <c r="AN16" s="61">
        <v>0.32579999999999998</v>
      </c>
      <c r="AO16" s="65">
        <v>4.58E-2</v>
      </c>
      <c r="AP16" s="66"/>
      <c r="AQ16" s="53">
        <v>46.19</v>
      </c>
      <c r="AR16" s="50"/>
      <c r="AS16" s="52"/>
      <c r="AT16" s="52"/>
      <c r="AU16" s="52"/>
      <c r="AV16" s="52"/>
      <c r="AW16" s="53">
        <v>0</v>
      </c>
      <c r="AX16" s="55"/>
    </row>
    <row r="17" spans="2:50">
      <c r="B17" s="28">
        <v>1721</v>
      </c>
      <c r="C17" s="29">
        <v>45309.020300925928</v>
      </c>
      <c r="D17" s="30" t="s">
        <v>111</v>
      </c>
      <c r="E17" s="31" t="s">
        <v>112</v>
      </c>
      <c r="F17" s="31" t="s">
        <v>452</v>
      </c>
      <c r="G17" s="31" t="s">
        <v>86</v>
      </c>
      <c r="H17" s="31" t="s">
        <v>87</v>
      </c>
      <c r="I17" s="31" t="s">
        <v>54</v>
      </c>
      <c r="J17" s="31" t="s">
        <v>55</v>
      </c>
      <c r="K17" s="31" t="s">
        <v>56</v>
      </c>
      <c r="L17" s="59" t="s">
        <v>57</v>
      </c>
      <c r="M17" s="35" t="s">
        <v>57</v>
      </c>
      <c r="N17" s="60"/>
      <c r="O17" s="37" t="s">
        <v>57</v>
      </c>
      <c r="P17" s="38">
        <v>6.599759132878362E-2</v>
      </c>
      <c r="Q17" s="38">
        <v>0</v>
      </c>
      <c r="R17" s="38">
        <v>0</v>
      </c>
      <c r="S17" s="39">
        <v>0</v>
      </c>
      <c r="T17" s="61">
        <v>1.5100000000000001E-2</v>
      </c>
      <c r="U17" s="53">
        <v>49820</v>
      </c>
      <c r="V17" s="53">
        <v>3288</v>
      </c>
      <c r="W17" s="62">
        <v>46532</v>
      </c>
      <c r="X17" s="43"/>
      <c r="Y17" s="53">
        <v>0</v>
      </c>
      <c r="Z17" s="53">
        <v>0</v>
      </c>
      <c r="AA17" s="53" t="s">
        <v>79</v>
      </c>
      <c r="AB17" s="53">
        <v>0</v>
      </c>
      <c r="AC17" s="31">
        <v>13</v>
      </c>
      <c r="AD17" s="53">
        <v>3288</v>
      </c>
      <c r="AE17" s="63">
        <v>0</v>
      </c>
      <c r="AF17" s="64">
        <v>0</v>
      </c>
      <c r="AG17" s="63" t="s">
        <v>59</v>
      </c>
      <c r="AH17" s="63" t="s">
        <v>59</v>
      </c>
      <c r="AI17" s="63" t="s">
        <v>59</v>
      </c>
      <c r="AJ17" s="63" t="s">
        <v>59</v>
      </c>
      <c r="AK17" s="53">
        <v>0</v>
      </c>
      <c r="AL17" s="61">
        <v>0.19</v>
      </c>
      <c r="AM17" s="61">
        <v>0.20510000000000003</v>
      </c>
      <c r="AN17" s="61">
        <v>0.20510000000000003</v>
      </c>
      <c r="AO17" s="65">
        <v>1.5100000000000001E-2</v>
      </c>
      <c r="AP17" s="66"/>
      <c r="AQ17" s="53">
        <v>49.82</v>
      </c>
      <c r="AR17" s="50"/>
      <c r="AS17" s="52"/>
      <c r="AT17" s="52"/>
      <c r="AU17" s="52"/>
      <c r="AV17" s="52"/>
      <c r="AW17" s="53">
        <v>0</v>
      </c>
      <c r="AX17" s="55"/>
    </row>
    <row r="18" spans="2:50">
      <c r="B18" s="28">
        <v>1721</v>
      </c>
      <c r="C18" s="29">
        <v>45309.020300925928</v>
      </c>
      <c r="D18" s="30" t="s">
        <v>129</v>
      </c>
      <c r="E18" s="31" t="s">
        <v>130</v>
      </c>
      <c r="F18" s="31" t="s">
        <v>131</v>
      </c>
      <c r="G18" s="31" t="s">
        <v>132</v>
      </c>
      <c r="H18" s="31" t="s">
        <v>133</v>
      </c>
      <c r="I18" s="31" t="s">
        <v>94</v>
      </c>
      <c r="J18" s="31" t="s">
        <v>95</v>
      </c>
      <c r="K18" s="31" t="s">
        <v>70</v>
      </c>
      <c r="L18" s="59">
        <v>45292</v>
      </c>
      <c r="M18" s="35">
        <v>0</v>
      </c>
      <c r="N18" s="60"/>
      <c r="O18" s="37" t="s">
        <v>57</v>
      </c>
      <c r="P18" s="38">
        <v>0.86167800453514742</v>
      </c>
      <c r="Q18" s="38">
        <v>1.1605263157894736</v>
      </c>
      <c r="R18" s="38">
        <v>1.1605263157894736</v>
      </c>
      <c r="S18" s="39">
        <v>0</v>
      </c>
      <c r="T18" s="61">
        <v>0.35859999999999997</v>
      </c>
      <c r="U18" s="53">
        <v>4410</v>
      </c>
      <c r="V18" s="53">
        <v>3800</v>
      </c>
      <c r="W18" s="62">
        <v>610</v>
      </c>
      <c r="X18" s="43"/>
      <c r="Y18" s="53">
        <v>0</v>
      </c>
      <c r="Z18" s="53">
        <v>0</v>
      </c>
      <c r="AA18" s="53">
        <v>0</v>
      </c>
      <c r="AB18" s="53">
        <v>4410</v>
      </c>
      <c r="AC18" s="31">
        <v>0</v>
      </c>
      <c r="AD18" s="53">
        <v>-610</v>
      </c>
      <c r="AE18" s="63">
        <v>0</v>
      </c>
      <c r="AF18" s="64">
        <v>4410</v>
      </c>
      <c r="AG18" s="63">
        <v>0</v>
      </c>
      <c r="AH18" s="63">
        <v>0</v>
      </c>
      <c r="AI18" s="63">
        <v>0</v>
      </c>
      <c r="AJ18" s="63">
        <v>0</v>
      </c>
      <c r="AK18" s="53">
        <v>0</v>
      </c>
      <c r="AL18" s="61">
        <v>0.24</v>
      </c>
      <c r="AM18" s="61">
        <v>0.59860000000000002</v>
      </c>
      <c r="AN18" s="61">
        <v>0</v>
      </c>
      <c r="AO18" s="65">
        <v>-0.24</v>
      </c>
      <c r="AP18" s="66"/>
      <c r="AQ18" s="53">
        <v>95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1721</v>
      </c>
      <c r="C19" s="29">
        <v>45309.020300925928</v>
      </c>
      <c r="D19" s="30" t="s">
        <v>134</v>
      </c>
      <c r="E19" s="31" t="s">
        <v>135</v>
      </c>
      <c r="F19" s="31" t="s">
        <v>69</v>
      </c>
      <c r="G19" s="31" t="s">
        <v>52</v>
      </c>
      <c r="H19" s="31" t="s">
        <v>53</v>
      </c>
      <c r="I19" s="31" t="s">
        <v>54</v>
      </c>
      <c r="J19" s="31" t="s">
        <v>55</v>
      </c>
      <c r="K19" s="31" t="s">
        <v>56</v>
      </c>
      <c r="L19" s="59" t="s">
        <v>57</v>
      </c>
      <c r="M19" s="35" t="s">
        <v>57</v>
      </c>
      <c r="N19" s="60"/>
      <c r="O19" s="37" t="s">
        <v>57</v>
      </c>
      <c r="P19" s="38" t="s">
        <v>57</v>
      </c>
      <c r="Q19" s="38">
        <v>0</v>
      </c>
      <c r="R19" s="38">
        <v>0</v>
      </c>
      <c r="S19" s="39">
        <v>0</v>
      </c>
      <c r="T19" s="61">
        <v>-6.6699999999999995E-2</v>
      </c>
      <c r="U19" s="53">
        <v>0</v>
      </c>
      <c r="V19" s="53">
        <v>3909</v>
      </c>
      <c r="W19" s="62">
        <v>-3909</v>
      </c>
      <c r="X19" s="43"/>
      <c r="Y19" s="53">
        <v>0</v>
      </c>
      <c r="Z19" s="53">
        <v>0</v>
      </c>
      <c r="AA19" s="53" t="s">
        <v>136</v>
      </c>
      <c r="AB19" s="53">
        <v>0</v>
      </c>
      <c r="AC19" s="31">
        <v>638.84</v>
      </c>
      <c r="AD19" s="53">
        <v>3909</v>
      </c>
      <c r="AE19" s="63">
        <v>0</v>
      </c>
      <c r="AF19" s="64">
        <v>0</v>
      </c>
      <c r="AG19" s="63" t="s">
        <v>59</v>
      </c>
      <c r="AH19" s="63" t="s">
        <v>59</v>
      </c>
      <c r="AI19" s="63" t="s">
        <v>59</v>
      </c>
      <c r="AJ19" s="63" t="s">
        <v>59</v>
      </c>
      <c r="AK19" s="53">
        <v>0</v>
      </c>
      <c r="AL19" s="61">
        <v>7.0000000000000007E-2</v>
      </c>
      <c r="AM19" s="61">
        <v>3.3000000000000004E-3</v>
      </c>
      <c r="AN19" s="61">
        <v>0</v>
      </c>
      <c r="AO19" s="65">
        <v>-7.0000000000000007E-2</v>
      </c>
      <c r="AP19" s="66"/>
      <c r="AQ19" s="53">
        <v>15.05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1721</v>
      </c>
      <c r="C20" s="29">
        <v>45309.020300925928</v>
      </c>
      <c r="D20" s="30" t="s">
        <v>137</v>
      </c>
      <c r="E20" s="31" t="s">
        <v>138</v>
      </c>
      <c r="F20" s="31" t="s">
        <v>139</v>
      </c>
      <c r="G20" s="31" t="s">
        <v>52</v>
      </c>
      <c r="H20" s="31" t="s">
        <v>53</v>
      </c>
      <c r="I20" s="31" t="s">
        <v>54</v>
      </c>
      <c r="J20" s="31" t="s">
        <v>95</v>
      </c>
      <c r="K20" s="31" t="s">
        <v>70</v>
      </c>
      <c r="L20" s="59">
        <v>45156</v>
      </c>
      <c r="M20" s="35">
        <v>1</v>
      </c>
      <c r="N20" s="60"/>
      <c r="O20" s="37" t="s">
        <v>57</v>
      </c>
      <c r="P20" s="38">
        <v>0.3089757127771911</v>
      </c>
      <c r="Q20" s="38">
        <v>3.2365003417634997</v>
      </c>
      <c r="R20" s="38">
        <v>3.2365003417634997</v>
      </c>
      <c r="S20" s="39">
        <v>0</v>
      </c>
      <c r="T20" s="61">
        <v>0.5384000000000001</v>
      </c>
      <c r="U20" s="53">
        <v>4735</v>
      </c>
      <c r="V20" s="53">
        <v>1463</v>
      </c>
      <c r="W20" s="62">
        <v>3272</v>
      </c>
      <c r="X20" s="43"/>
      <c r="Y20" s="53">
        <v>0</v>
      </c>
      <c r="Z20" s="53">
        <v>2242.5</v>
      </c>
      <c r="AA20" s="53">
        <v>0</v>
      </c>
      <c r="AB20" s="53">
        <v>4735</v>
      </c>
      <c r="AC20" s="31">
        <v>0.6</v>
      </c>
      <c r="AD20" s="53">
        <v>1</v>
      </c>
      <c r="AE20" s="63">
        <v>0</v>
      </c>
      <c r="AF20" s="64">
        <v>4735</v>
      </c>
      <c r="AG20" s="63">
        <v>0</v>
      </c>
      <c r="AH20" s="63">
        <v>0</v>
      </c>
      <c r="AI20" s="63">
        <v>0</v>
      </c>
      <c r="AJ20" s="63">
        <v>0</v>
      </c>
      <c r="AK20" s="53">
        <v>0</v>
      </c>
      <c r="AL20" s="61">
        <v>0.1</v>
      </c>
      <c r="AM20" s="61">
        <v>0.63840000000000008</v>
      </c>
      <c r="AN20" s="61">
        <v>0</v>
      </c>
      <c r="AO20" s="65">
        <v>-0.1</v>
      </c>
      <c r="AP20" s="66"/>
      <c r="AQ20" s="53">
        <v>45</v>
      </c>
      <c r="AR20" s="50"/>
      <c r="AS20" s="52"/>
      <c r="AT20" s="52"/>
      <c r="AU20" s="52"/>
      <c r="AV20" s="52"/>
      <c r="AW20" s="53">
        <v>3273</v>
      </c>
      <c r="AX20" s="55"/>
    </row>
    <row r="21" spans="2:50">
      <c r="B21" s="28">
        <v>1721</v>
      </c>
      <c r="C21" s="29">
        <v>45309.020300925928</v>
      </c>
      <c r="D21" s="30" t="s">
        <v>67</v>
      </c>
      <c r="E21" s="31" t="s">
        <v>68</v>
      </c>
      <c r="F21" s="31" t="s">
        <v>69</v>
      </c>
      <c r="G21" s="31" t="s">
        <v>52</v>
      </c>
      <c r="H21" s="31" t="s">
        <v>53</v>
      </c>
      <c r="I21" s="31" t="s">
        <v>54</v>
      </c>
      <c r="J21" s="31" t="s">
        <v>55</v>
      </c>
      <c r="K21" s="31" t="s">
        <v>70</v>
      </c>
      <c r="L21" s="59" t="s">
        <v>57</v>
      </c>
      <c r="M21" s="35" t="s">
        <v>57</v>
      </c>
      <c r="N21" s="60"/>
      <c r="O21" s="37" t="s">
        <v>57</v>
      </c>
      <c r="P21" s="38" t="s">
        <v>57</v>
      </c>
      <c r="Q21" s="38">
        <v>0</v>
      </c>
      <c r="R21" s="38">
        <v>0</v>
      </c>
      <c r="S21" s="39">
        <v>0</v>
      </c>
      <c r="T21" s="61">
        <v>-6.9100000000000009E-2</v>
      </c>
      <c r="U21" s="53">
        <v>0</v>
      </c>
      <c r="V21" s="53">
        <v>4832</v>
      </c>
      <c r="W21" s="62">
        <v>-4832</v>
      </c>
      <c r="X21" s="43"/>
      <c r="Y21" s="53">
        <v>0</v>
      </c>
      <c r="Z21" s="53">
        <v>0</v>
      </c>
      <c r="AA21" s="53" t="s">
        <v>71</v>
      </c>
      <c r="AB21" s="53">
        <v>0</v>
      </c>
      <c r="AC21" s="31">
        <v>7</v>
      </c>
      <c r="AD21" s="53">
        <v>4832</v>
      </c>
      <c r="AE21" s="63">
        <v>0</v>
      </c>
      <c r="AF21" s="64">
        <v>0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0.21</v>
      </c>
      <c r="AM21" s="61">
        <v>0.1409</v>
      </c>
      <c r="AN21" s="61">
        <v>0.1409</v>
      </c>
      <c r="AO21" s="65">
        <v>-6.9100000000000009E-2</v>
      </c>
      <c r="AP21" s="66"/>
      <c r="AQ21" s="53">
        <v>42.2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1721</v>
      </c>
      <c r="C22" s="29">
        <v>45309.020300925928</v>
      </c>
      <c r="D22" s="30" t="s">
        <v>453</v>
      </c>
      <c r="E22" s="31" t="s">
        <v>454</v>
      </c>
      <c r="F22" s="31" t="s">
        <v>91</v>
      </c>
      <c r="G22" s="31" t="s">
        <v>92</v>
      </c>
      <c r="H22" s="31" t="s">
        <v>103</v>
      </c>
      <c r="I22" s="31" t="s">
        <v>94</v>
      </c>
      <c r="J22" s="31" t="s">
        <v>106</v>
      </c>
      <c r="K22" s="31" t="s">
        <v>70</v>
      </c>
      <c r="L22" s="59" t="s">
        <v>57</v>
      </c>
      <c r="M22" s="35" t="s">
        <v>57</v>
      </c>
      <c r="N22" s="60"/>
      <c r="O22" s="37" t="s">
        <v>57</v>
      </c>
      <c r="P22" s="38">
        <v>1.9969500571864276E-2</v>
      </c>
      <c r="Q22" s="38">
        <v>0</v>
      </c>
      <c r="R22" s="38">
        <v>0</v>
      </c>
      <c r="S22" s="39">
        <v>0</v>
      </c>
      <c r="T22" s="61">
        <v>6.0400000000000002E-2</v>
      </c>
      <c r="U22" s="53">
        <v>262300</v>
      </c>
      <c r="V22" s="53">
        <v>5238</v>
      </c>
      <c r="W22" s="62">
        <v>257062</v>
      </c>
      <c r="X22" s="43"/>
      <c r="Y22" s="53">
        <v>0</v>
      </c>
      <c r="Z22" s="53">
        <v>0</v>
      </c>
      <c r="AA22" s="53">
        <v>0</v>
      </c>
      <c r="AB22" s="53">
        <v>0</v>
      </c>
      <c r="AC22" s="31">
        <v>13</v>
      </c>
      <c r="AD22" s="53">
        <v>5238</v>
      </c>
      <c r="AE22" s="63">
        <v>0</v>
      </c>
      <c r="AF22" s="64">
        <v>0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0.28000000000000003</v>
      </c>
      <c r="AM22" s="61">
        <v>0.34039999999999998</v>
      </c>
      <c r="AN22" s="61">
        <v>0.34039999999999998</v>
      </c>
      <c r="AO22" s="65">
        <v>6.0400000000000002E-2</v>
      </c>
      <c r="AP22" s="66"/>
      <c r="AQ22" s="53">
        <v>50.6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1721</v>
      </c>
      <c r="C23" s="29">
        <v>45309.020300925928</v>
      </c>
      <c r="D23" s="30" t="s">
        <v>140</v>
      </c>
      <c r="E23" s="31" t="s">
        <v>141</v>
      </c>
      <c r="F23" s="31" t="s">
        <v>142</v>
      </c>
      <c r="G23" s="31" t="s">
        <v>122</v>
      </c>
      <c r="H23" s="31" t="s">
        <v>143</v>
      </c>
      <c r="I23" s="31" t="s">
        <v>54</v>
      </c>
      <c r="J23" s="31" t="s">
        <v>95</v>
      </c>
      <c r="K23" s="31" t="s">
        <v>70</v>
      </c>
      <c r="L23" s="59" t="s">
        <v>57</v>
      </c>
      <c r="M23" s="35" t="s">
        <v>57</v>
      </c>
      <c r="N23" s="60"/>
      <c r="O23" s="37" t="s">
        <v>57</v>
      </c>
      <c r="P23" s="38">
        <v>0.95684523809523814</v>
      </c>
      <c r="Q23" s="38">
        <v>0</v>
      </c>
      <c r="R23" s="38">
        <v>0</v>
      </c>
      <c r="S23" s="39">
        <v>0</v>
      </c>
      <c r="T23" s="61">
        <v>-0.19750000000000001</v>
      </c>
      <c r="U23" s="53">
        <v>8736</v>
      </c>
      <c r="V23" s="53">
        <v>8359</v>
      </c>
      <c r="W23" s="62">
        <v>377</v>
      </c>
      <c r="X23" s="43"/>
      <c r="Y23" s="53">
        <v>0</v>
      </c>
      <c r="Z23" s="53">
        <v>0</v>
      </c>
      <c r="AA23" s="53">
        <v>0</v>
      </c>
      <c r="AB23" s="53">
        <v>0</v>
      </c>
      <c r="AC23" s="31">
        <v>10030.799999999999</v>
      </c>
      <c r="AD23" s="53">
        <v>8359</v>
      </c>
      <c r="AE23" s="63">
        <v>0</v>
      </c>
      <c r="AF23" s="64">
        <v>0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0.23</v>
      </c>
      <c r="AM23" s="61">
        <v>3.2500000000000001E-2</v>
      </c>
      <c r="AN23" s="61">
        <v>0</v>
      </c>
      <c r="AO23" s="65">
        <v>-0.23</v>
      </c>
      <c r="AP23" s="66"/>
      <c r="AQ23" s="53">
        <v>52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1721</v>
      </c>
      <c r="C24" s="29">
        <v>45309.020300925928</v>
      </c>
      <c r="D24" s="30" t="s">
        <v>144</v>
      </c>
      <c r="E24" s="31" t="s">
        <v>145</v>
      </c>
      <c r="F24" s="31" t="s">
        <v>139</v>
      </c>
      <c r="G24" s="31" t="s">
        <v>146</v>
      </c>
      <c r="H24" s="31" t="s">
        <v>147</v>
      </c>
      <c r="I24" s="31" t="s">
        <v>148</v>
      </c>
      <c r="J24" s="31" t="s">
        <v>95</v>
      </c>
      <c r="K24" s="31" t="s">
        <v>70</v>
      </c>
      <c r="L24" s="59">
        <v>45156</v>
      </c>
      <c r="M24" s="35">
        <v>0</v>
      </c>
      <c r="N24" s="60"/>
      <c r="O24" s="37" t="s">
        <v>57</v>
      </c>
      <c r="P24" s="38">
        <v>0.51875000000000004</v>
      </c>
      <c r="Q24" s="38">
        <v>0.56291834002677377</v>
      </c>
      <c r="R24" s="38">
        <v>0.56291834002677377</v>
      </c>
      <c r="S24" s="39">
        <v>0</v>
      </c>
      <c r="T24" s="61">
        <v>-1.7000000000000001E-3</v>
      </c>
      <c r="U24" s="53">
        <v>17280</v>
      </c>
      <c r="V24" s="53">
        <v>8964</v>
      </c>
      <c r="W24" s="62">
        <v>8316</v>
      </c>
      <c r="X24" s="43"/>
      <c r="Y24" s="53">
        <v>0</v>
      </c>
      <c r="Z24" s="53">
        <v>0</v>
      </c>
      <c r="AA24" s="53">
        <v>0</v>
      </c>
      <c r="AB24" s="53">
        <v>5046</v>
      </c>
      <c r="AC24" s="31">
        <v>4701.24</v>
      </c>
      <c r="AD24" s="53">
        <v>3918</v>
      </c>
      <c r="AE24" s="63">
        <v>0</v>
      </c>
      <c r="AF24" s="64">
        <v>5046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0.21</v>
      </c>
      <c r="AM24" s="61">
        <v>0.20829999999999999</v>
      </c>
      <c r="AN24" s="61">
        <v>0</v>
      </c>
      <c r="AO24" s="65">
        <v>-0.21</v>
      </c>
      <c r="AP24" s="66"/>
      <c r="AQ24" s="53">
        <v>48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1721</v>
      </c>
      <c r="C25" s="29">
        <v>45309.020300925928</v>
      </c>
      <c r="D25" s="30" t="s">
        <v>149</v>
      </c>
      <c r="E25" s="31" t="s">
        <v>150</v>
      </c>
      <c r="F25" s="31" t="s">
        <v>151</v>
      </c>
      <c r="G25" s="31" t="s">
        <v>52</v>
      </c>
      <c r="H25" s="31" t="s">
        <v>53</v>
      </c>
      <c r="I25" s="31" t="s">
        <v>54</v>
      </c>
      <c r="J25" s="31" t="s">
        <v>55</v>
      </c>
      <c r="K25" s="31" t="s">
        <v>56</v>
      </c>
      <c r="L25" s="59">
        <v>45049</v>
      </c>
      <c r="M25" s="35">
        <v>0</v>
      </c>
      <c r="N25" s="60"/>
      <c r="O25" s="37" t="s">
        <v>57</v>
      </c>
      <c r="P25" s="38">
        <v>0.97225025227043393</v>
      </c>
      <c r="Q25" s="38">
        <v>0.48572911261027502</v>
      </c>
      <c r="R25" s="38">
        <v>0.48572911261027502</v>
      </c>
      <c r="S25" s="39">
        <v>0</v>
      </c>
      <c r="T25" s="61">
        <v>-7.9899999999999999E-2</v>
      </c>
      <c r="U25" s="53">
        <v>9910</v>
      </c>
      <c r="V25" s="53">
        <v>9635</v>
      </c>
      <c r="W25" s="62">
        <v>275</v>
      </c>
      <c r="X25" s="43"/>
      <c r="Y25" s="53">
        <v>0</v>
      </c>
      <c r="Z25" s="53">
        <v>0</v>
      </c>
      <c r="AA25" s="53">
        <v>0</v>
      </c>
      <c r="AB25" s="53">
        <v>4680</v>
      </c>
      <c r="AC25" s="31">
        <v>5946.05</v>
      </c>
      <c r="AD25" s="53">
        <v>4955</v>
      </c>
      <c r="AE25" s="63">
        <v>0</v>
      </c>
      <c r="AF25" s="64">
        <v>4680</v>
      </c>
      <c r="AG25" s="63" t="s">
        <v>59</v>
      </c>
      <c r="AH25" s="63" t="s">
        <v>59</v>
      </c>
      <c r="AI25" s="63" t="s">
        <v>59</v>
      </c>
      <c r="AJ25" s="63" t="s">
        <v>59</v>
      </c>
      <c r="AK25" s="53">
        <v>0</v>
      </c>
      <c r="AL25" s="61">
        <v>7.0000000000000007E-2</v>
      </c>
      <c r="AM25" s="61">
        <v>-9.9000000000000008E-3</v>
      </c>
      <c r="AN25" s="61">
        <v>0</v>
      </c>
      <c r="AO25" s="65">
        <v>-7.0000000000000007E-2</v>
      </c>
      <c r="AP25" s="66"/>
      <c r="AQ25" s="53">
        <v>34.409999999999997</v>
      </c>
      <c r="AR25" s="58"/>
      <c r="AS25" s="52"/>
      <c r="AT25" s="52"/>
      <c r="AU25" s="52"/>
      <c r="AV25" s="52"/>
      <c r="AW25" s="53">
        <v>0</v>
      </c>
      <c r="AX25" s="55"/>
    </row>
    <row r="26" spans="2:50">
      <c r="B26" s="28">
        <v>1721</v>
      </c>
      <c r="C26" s="29">
        <v>45309.020300925928</v>
      </c>
      <c r="D26" s="30" t="s">
        <v>152</v>
      </c>
      <c r="E26" s="31" t="s">
        <v>153</v>
      </c>
      <c r="F26" s="31" t="s">
        <v>69</v>
      </c>
      <c r="G26" s="31" t="s">
        <v>52</v>
      </c>
      <c r="H26" s="31" t="s">
        <v>109</v>
      </c>
      <c r="I26" s="31" t="s">
        <v>54</v>
      </c>
      <c r="J26" s="31" t="s">
        <v>55</v>
      </c>
      <c r="K26" s="31" t="s">
        <v>56</v>
      </c>
      <c r="L26" s="59" t="s">
        <v>57</v>
      </c>
      <c r="M26" s="35" t="s">
        <v>57</v>
      </c>
      <c r="N26" s="60"/>
      <c r="O26" s="37" t="s">
        <v>57</v>
      </c>
      <c r="P26" s="38">
        <v>1.0095041322314049</v>
      </c>
      <c r="Q26" s="38">
        <v>0.9905853458862055</v>
      </c>
      <c r="R26" s="38">
        <v>0.9905853458862055</v>
      </c>
      <c r="S26" s="39">
        <v>0</v>
      </c>
      <c r="T26" s="61">
        <v>-9.5500000000000015E-2</v>
      </c>
      <c r="U26" s="53">
        <v>9680</v>
      </c>
      <c r="V26" s="53">
        <v>9772</v>
      </c>
      <c r="W26" s="62">
        <v>-92</v>
      </c>
      <c r="X26" s="43"/>
      <c r="Y26" s="53">
        <v>0</v>
      </c>
      <c r="Z26" s="53">
        <v>0</v>
      </c>
      <c r="AA26" s="53">
        <v>0</v>
      </c>
      <c r="AB26" s="53">
        <v>9680</v>
      </c>
      <c r="AC26" s="31">
        <v>110.4</v>
      </c>
      <c r="AD26" s="53">
        <v>92</v>
      </c>
      <c r="AE26" s="63">
        <v>0</v>
      </c>
      <c r="AF26" s="64">
        <v>9680</v>
      </c>
      <c r="AG26" s="63" t="s">
        <v>59</v>
      </c>
      <c r="AH26" s="63" t="s">
        <v>59</v>
      </c>
      <c r="AI26" s="63" t="s">
        <v>59</v>
      </c>
      <c r="AJ26" s="63" t="s">
        <v>59</v>
      </c>
      <c r="AK26" s="53">
        <v>0</v>
      </c>
      <c r="AL26" s="61">
        <v>0.41000000000000003</v>
      </c>
      <c r="AM26" s="61">
        <v>0.3145</v>
      </c>
      <c r="AN26" s="61">
        <v>0</v>
      </c>
      <c r="AO26" s="65">
        <v>-0.41000000000000003</v>
      </c>
      <c r="AP26" s="66"/>
      <c r="AQ26" s="53">
        <v>44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1721</v>
      </c>
      <c r="C27" s="29">
        <v>45309.020300925928</v>
      </c>
      <c r="D27" s="30" t="s">
        <v>154</v>
      </c>
      <c r="E27" s="31" t="s">
        <v>155</v>
      </c>
      <c r="F27" s="31" t="s">
        <v>62</v>
      </c>
      <c r="G27" s="31" t="s">
        <v>156</v>
      </c>
      <c r="H27" s="31" t="s">
        <v>157</v>
      </c>
      <c r="I27" s="31" t="s">
        <v>54</v>
      </c>
      <c r="J27" s="31" t="s">
        <v>55</v>
      </c>
      <c r="K27" s="31" t="s">
        <v>70</v>
      </c>
      <c r="L27" s="59" t="s">
        <v>57</v>
      </c>
      <c r="M27" s="35" t="s">
        <v>57</v>
      </c>
      <c r="N27" s="60"/>
      <c r="O27" s="37" t="s">
        <v>57</v>
      </c>
      <c r="P27" s="38">
        <v>0.61197900586600806</v>
      </c>
      <c r="Q27" s="38">
        <v>1.00010089799213</v>
      </c>
      <c r="R27" s="38">
        <v>1.00010089799213</v>
      </c>
      <c r="S27" s="39">
        <v>0</v>
      </c>
      <c r="T27" s="61">
        <v>-1.8700000000000001E-2</v>
      </c>
      <c r="U27" s="53">
        <v>16195</v>
      </c>
      <c r="V27" s="53">
        <v>9911</v>
      </c>
      <c r="W27" s="62">
        <v>6284</v>
      </c>
      <c r="X27" s="43"/>
      <c r="Y27" s="53">
        <v>0</v>
      </c>
      <c r="Z27" s="53">
        <v>0</v>
      </c>
      <c r="AA27" s="53">
        <v>0</v>
      </c>
      <c r="AB27" s="53">
        <v>9912</v>
      </c>
      <c r="AC27" s="31">
        <v>0</v>
      </c>
      <c r="AD27" s="53">
        <v>0</v>
      </c>
      <c r="AE27" s="63">
        <v>0</v>
      </c>
      <c r="AF27" s="64">
        <v>9912</v>
      </c>
      <c r="AG27" s="63">
        <v>0</v>
      </c>
      <c r="AH27" s="63">
        <v>0</v>
      </c>
      <c r="AI27" s="63">
        <v>0</v>
      </c>
      <c r="AJ27" s="63">
        <v>0</v>
      </c>
      <c r="AK27" s="53">
        <v>0</v>
      </c>
      <c r="AL27" s="61">
        <v>0.26</v>
      </c>
      <c r="AM27" s="61">
        <v>0.24129999999999999</v>
      </c>
      <c r="AN27" s="61">
        <v>0</v>
      </c>
      <c r="AO27" s="65">
        <v>-0.26</v>
      </c>
      <c r="AP27" s="66"/>
      <c r="AQ27" s="53">
        <v>64.78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1721</v>
      </c>
      <c r="C28" s="29">
        <v>45309.020300925928</v>
      </c>
      <c r="D28" s="30" t="s">
        <v>89</v>
      </c>
      <c r="E28" s="31" t="s">
        <v>90</v>
      </c>
      <c r="F28" s="31" t="s">
        <v>91</v>
      </c>
      <c r="G28" s="31" t="s">
        <v>92</v>
      </c>
      <c r="H28" s="31" t="s">
        <v>93</v>
      </c>
      <c r="I28" s="31" t="s">
        <v>94</v>
      </c>
      <c r="J28" s="31" t="s">
        <v>95</v>
      </c>
      <c r="K28" s="31" t="s">
        <v>70</v>
      </c>
      <c r="L28" s="59" t="s">
        <v>57</v>
      </c>
      <c r="M28" s="35" t="s">
        <v>57</v>
      </c>
      <c r="N28" s="60"/>
      <c r="O28" s="37" t="s">
        <v>57</v>
      </c>
      <c r="P28" s="38">
        <v>1.9376280255842149E-2</v>
      </c>
      <c r="Q28" s="38">
        <v>0</v>
      </c>
      <c r="R28" s="38">
        <v>0</v>
      </c>
      <c r="S28" s="39">
        <v>0</v>
      </c>
      <c r="T28" s="61">
        <v>-7.000000000000001E-4</v>
      </c>
      <c r="U28" s="53">
        <v>526262</v>
      </c>
      <c r="V28" s="53">
        <v>10197</v>
      </c>
      <c r="W28" s="62">
        <v>516065</v>
      </c>
      <c r="X28" s="43"/>
      <c r="Y28" s="53">
        <v>0</v>
      </c>
      <c r="Z28" s="53">
        <v>0</v>
      </c>
      <c r="AA28" s="53">
        <v>0</v>
      </c>
      <c r="AB28" s="53">
        <v>0</v>
      </c>
      <c r="AC28" s="31">
        <v>13</v>
      </c>
      <c r="AD28" s="53">
        <v>10197</v>
      </c>
      <c r="AE28" s="63">
        <v>0</v>
      </c>
      <c r="AF28" s="64">
        <v>0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0.28000000000000003</v>
      </c>
      <c r="AM28" s="61">
        <v>0.27929999999999999</v>
      </c>
      <c r="AN28" s="61">
        <v>0.27929999999999999</v>
      </c>
      <c r="AO28" s="65">
        <v>-7.000000000000001E-4</v>
      </c>
      <c r="AP28" s="66"/>
      <c r="AQ28" s="53">
        <v>39.369999999999997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1721</v>
      </c>
      <c r="C29" s="29">
        <v>45309.020300925928</v>
      </c>
      <c r="D29" s="30" t="s">
        <v>158</v>
      </c>
      <c r="E29" s="31" t="s">
        <v>159</v>
      </c>
      <c r="F29" s="31" t="s">
        <v>142</v>
      </c>
      <c r="G29" s="31" t="s">
        <v>122</v>
      </c>
      <c r="H29" s="31" t="s">
        <v>160</v>
      </c>
      <c r="I29" s="31" t="s">
        <v>54</v>
      </c>
      <c r="J29" s="31" t="s">
        <v>95</v>
      </c>
      <c r="K29" s="31" t="s">
        <v>70</v>
      </c>
      <c r="L29" s="59">
        <v>45250</v>
      </c>
      <c r="M29" s="35">
        <v>0</v>
      </c>
      <c r="N29" s="60"/>
      <c r="O29" s="37" t="s">
        <v>57</v>
      </c>
      <c r="P29" s="38">
        <v>0.89869281045751637</v>
      </c>
      <c r="Q29" s="38">
        <v>1.1127272727272728</v>
      </c>
      <c r="R29" s="38">
        <v>1.1127272727272728</v>
      </c>
      <c r="S29" s="39">
        <v>0</v>
      </c>
      <c r="T29" s="61">
        <v>5.3E-3</v>
      </c>
      <c r="U29" s="53">
        <v>13770</v>
      </c>
      <c r="V29" s="53">
        <v>12375</v>
      </c>
      <c r="W29" s="62">
        <v>1395</v>
      </c>
      <c r="X29" s="43"/>
      <c r="Y29" s="53">
        <v>0</v>
      </c>
      <c r="Z29" s="53">
        <v>0</v>
      </c>
      <c r="AA29" s="53">
        <v>0</v>
      </c>
      <c r="AB29" s="53">
        <v>13770</v>
      </c>
      <c r="AC29" s="31">
        <v>0</v>
      </c>
      <c r="AD29" s="53">
        <v>-1395</v>
      </c>
      <c r="AE29" s="63">
        <v>0</v>
      </c>
      <c r="AF29" s="64">
        <v>13770</v>
      </c>
      <c r="AG29" s="63">
        <v>0</v>
      </c>
      <c r="AH29" s="63">
        <v>0</v>
      </c>
      <c r="AI29" s="63">
        <v>0</v>
      </c>
      <c r="AJ29" s="63">
        <v>0</v>
      </c>
      <c r="AK29" s="53">
        <v>0</v>
      </c>
      <c r="AL29" s="61">
        <v>0.17</v>
      </c>
      <c r="AM29" s="61">
        <v>0.17530000000000001</v>
      </c>
      <c r="AN29" s="61">
        <v>0</v>
      </c>
      <c r="AO29" s="65">
        <v>-0.17</v>
      </c>
      <c r="AP29" s="66"/>
      <c r="AQ29" s="53">
        <v>45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1721</v>
      </c>
      <c r="C30" s="29">
        <v>45309.020300925928</v>
      </c>
      <c r="D30" s="30" t="s">
        <v>164</v>
      </c>
      <c r="E30" s="31" t="s">
        <v>165</v>
      </c>
      <c r="F30" s="31" t="s">
        <v>139</v>
      </c>
      <c r="G30" s="31" t="s">
        <v>122</v>
      </c>
      <c r="H30" s="31" t="s">
        <v>166</v>
      </c>
      <c r="I30" s="31" t="s">
        <v>54</v>
      </c>
      <c r="J30" s="31" t="s">
        <v>95</v>
      </c>
      <c r="K30" s="31" t="s">
        <v>70</v>
      </c>
      <c r="L30" s="59">
        <v>44880</v>
      </c>
      <c r="M30" s="35">
        <v>0</v>
      </c>
      <c r="N30" s="60"/>
      <c r="O30" s="37" t="s">
        <v>57</v>
      </c>
      <c r="P30" s="38">
        <v>0.72185788133631668</v>
      </c>
      <c r="Q30" s="38">
        <v>0.96975203078238559</v>
      </c>
      <c r="R30" s="38">
        <v>0.96975203078238559</v>
      </c>
      <c r="S30" s="39">
        <v>0</v>
      </c>
      <c r="T30" s="61">
        <v>7.9200000000000007E-2</v>
      </c>
      <c r="U30" s="53">
        <v>12961</v>
      </c>
      <c r="V30" s="53">
        <v>9356</v>
      </c>
      <c r="W30" s="62">
        <v>3605</v>
      </c>
      <c r="X30" s="43"/>
      <c r="Y30" s="53">
        <v>0</v>
      </c>
      <c r="Z30" s="53">
        <v>0</v>
      </c>
      <c r="AA30" s="53">
        <v>0</v>
      </c>
      <c r="AB30" s="53">
        <v>9073</v>
      </c>
      <c r="AC30" s="31">
        <v>4666.3900000000003</v>
      </c>
      <c r="AD30" s="53">
        <v>3889</v>
      </c>
      <c r="AE30" s="63">
        <v>0</v>
      </c>
      <c r="AF30" s="64">
        <v>9073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0.23</v>
      </c>
      <c r="AM30" s="61">
        <v>0.30920000000000003</v>
      </c>
      <c r="AN30" s="61">
        <v>0</v>
      </c>
      <c r="AO30" s="65">
        <v>-0.23</v>
      </c>
      <c r="AP30" s="66"/>
      <c r="AQ30" s="53">
        <v>42.19</v>
      </c>
      <c r="AR30" s="58"/>
      <c r="AS30" s="52"/>
      <c r="AT30" s="52"/>
      <c r="AU30" s="52"/>
      <c r="AV30" s="52"/>
      <c r="AW30" s="53">
        <v>3606</v>
      </c>
      <c r="AX30" s="55"/>
    </row>
    <row r="31" spans="2:50">
      <c r="B31" s="28">
        <v>1721</v>
      </c>
      <c r="C31" s="29">
        <v>45309.020300925928</v>
      </c>
      <c r="D31" s="30" t="s">
        <v>96</v>
      </c>
      <c r="E31" s="31" t="s">
        <v>97</v>
      </c>
      <c r="F31" s="31" t="s">
        <v>91</v>
      </c>
      <c r="G31" s="31" t="s">
        <v>92</v>
      </c>
      <c r="H31" s="31" t="s">
        <v>93</v>
      </c>
      <c r="I31" s="31" t="s">
        <v>94</v>
      </c>
      <c r="J31" s="31" t="s">
        <v>95</v>
      </c>
      <c r="K31" s="31" t="s">
        <v>70</v>
      </c>
      <c r="L31" s="59" t="s">
        <v>57</v>
      </c>
      <c r="M31" s="35" t="s">
        <v>57</v>
      </c>
      <c r="N31" s="60"/>
      <c r="O31" s="37" t="s">
        <v>57</v>
      </c>
      <c r="P31" s="38">
        <v>2.1027923498266585E-2</v>
      </c>
      <c r="Q31" s="38">
        <v>0</v>
      </c>
      <c r="R31" s="38">
        <v>0</v>
      </c>
      <c r="S31" s="39">
        <v>0</v>
      </c>
      <c r="T31" s="61">
        <v>3.6499999999999998E-2</v>
      </c>
      <c r="U31" s="53">
        <v>656508</v>
      </c>
      <c r="V31" s="53">
        <v>13805</v>
      </c>
      <c r="W31" s="62">
        <v>642703</v>
      </c>
      <c r="X31" s="43"/>
      <c r="Y31" s="53">
        <v>0</v>
      </c>
      <c r="Z31" s="53">
        <v>0</v>
      </c>
      <c r="AA31" s="53">
        <v>0</v>
      </c>
      <c r="AB31" s="53">
        <v>0</v>
      </c>
      <c r="AC31" s="31">
        <v>13</v>
      </c>
      <c r="AD31" s="53">
        <v>13805</v>
      </c>
      <c r="AE31" s="63">
        <v>0</v>
      </c>
      <c r="AF31" s="64">
        <v>0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0.28000000000000003</v>
      </c>
      <c r="AM31" s="61">
        <v>0.3165</v>
      </c>
      <c r="AN31" s="61">
        <v>0.3165</v>
      </c>
      <c r="AO31" s="65">
        <v>3.6499999999999998E-2</v>
      </c>
      <c r="AP31" s="66"/>
      <c r="AQ31" s="53">
        <v>37.979999999999997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1721</v>
      </c>
      <c r="C32" s="29">
        <v>45309.020300925928</v>
      </c>
      <c r="D32" s="30" t="s">
        <v>171</v>
      </c>
      <c r="E32" s="31" t="s">
        <v>172</v>
      </c>
      <c r="F32" s="31" t="s">
        <v>51</v>
      </c>
      <c r="G32" s="31" t="s">
        <v>52</v>
      </c>
      <c r="H32" s="31" t="s">
        <v>109</v>
      </c>
      <c r="I32" s="31" t="s">
        <v>54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0.32810132575757578</v>
      </c>
      <c r="Q32" s="38">
        <v>1</v>
      </c>
      <c r="R32" s="38">
        <v>1</v>
      </c>
      <c r="S32" s="39">
        <v>0</v>
      </c>
      <c r="T32" s="61">
        <v>-3.4000000000000002E-3</v>
      </c>
      <c r="U32" s="53">
        <v>42240</v>
      </c>
      <c r="V32" s="53">
        <v>13859</v>
      </c>
      <c r="W32" s="62">
        <v>28381</v>
      </c>
      <c r="X32" s="43"/>
      <c r="Y32" s="53">
        <v>0</v>
      </c>
      <c r="Z32" s="53">
        <v>0</v>
      </c>
      <c r="AA32" s="53">
        <v>0</v>
      </c>
      <c r="AB32" s="53">
        <v>13859</v>
      </c>
      <c r="AC32" s="31">
        <v>0</v>
      </c>
      <c r="AD32" s="53">
        <v>0</v>
      </c>
      <c r="AE32" s="63">
        <v>0</v>
      </c>
      <c r="AF32" s="64">
        <v>13859</v>
      </c>
      <c r="AG32" s="63" t="s">
        <v>59</v>
      </c>
      <c r="AH32" s="63" t="s">
        <v>59</v>
      </c>
      <c r="AI32" s="63" t="s">
        <v>59</v>
      </c>
      <c r="AJ32" s="63" t="s">
        <v>59</v>
      </c>
      <c r="AK32" s="53">
        <v>0</v>
      </c>
      <c r="AL32" s="61">
        <v>7.0000000000000007E-2</v>
      </c>
      <c r="AM32" s="61">
        <v>6.6600000000000006E-2</v>
      </c>
      <c r="AN32" s="61">
        <v>0</v>
      </c>
      <c r="AO32" s="65">
        <v>-7.0000000000000007E-2</v>
      </c>
      <c r="AP32" s="66"/>
      <c r="AQ32" s="53">
        <v>43.93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1721</v>
      </c>
      <c r="C33" s="29">
        <v>45309.020300925928</v>
      </c>
      <c r="D33" s="30" t="s">
        <v>173</v>
      </c>
      <c r="E33" s="31" t="s">
        <v>174</v>
      </c>
      <c r="F33" s="31" t="s">
        <v>69</v>
      </c>
      <c r="G33" s="31" t="s">
        <v>52</v>
      </c>
      <c r="H33" s="31" t="s">
        <v>53</v>
      </c>
      <c r="I33" s="31" t="s">
        <v>54</v>
      </c>
      <c r="J33" s="31" t="s">
        <v>95</v>
      </c>
      <c r="K33" s="31" t="s">
        <v>70</v>
      </c>
      <c r="L33" s="59">
        <v>45147</v>
      </c>
      <c r="M33" s="35">
        <v>0</v>
      </c>
      <c r="N33" s="60"/>
      <c r="O33" s="37" t="s">
        <v>57</v>
      </c>
      <c r="P33" s="38">
        <v>0.14154411764705882</v>
      </c>
      <c r="Q33" s="38">
        <v>0.72640692640692639</v>
      </c>
      <c r="R33" s="38">
        <v>0.72640692640692639</v>
      </c>
      <c r="S33" s="39">
        <v>0</v>
      </c>
      <c r="T33" s="61">
        <v>-2.8999999999999998E-3</v>
      </c>
      <c r="U33" s="53">
        <v>97920</v>
      </c>
      <c r="V33" s="53">
        <v>13860</v>
      </c>
      <c r="W33" s="62">
        <v>84060</v>
      </c>
      <c r="X33" s="43"/>
      <c r="Y33" s="53">
        <v>0</v>
      </c>
      <c r="Z33" s="53">
        <v>0</v>
      </c>
      <c r="AA33" s="53">
        <v>0</v>
      </c>
      <c r="AB33" s="53">
        <v>10068</v>
      </c>
      <c r="AC33" s="31">
        <v>4550.3999999999996</v>
      </c>
      <c r="AD33" s="53">
        <v>3792</v>
      </c>
      <c r="AE33" s="63">
        <v>0</v>
      </c>
      <c r="AF33" s="64">
        <v>10068</v>
      </c>
      <c r="AG33" s="63">
        <v>0</v>
      </c>
      <c r="AH33" s="63">
        <v>0</v>
      </c>
      <c r="AI33" s="63">
        <v>0</v>
      </c>
      <c r="AJ33" s="63">
        <v>0</v>
      </c>
      <c r="AK33" s="53">
        <v>0</v>
      </c>
      <c r="AL33" s="61">
        <v>0.18</v>
      </c>
      <c r="AM33" s="61">
        <v>0.17710000000000001</v>
      </c>
      <c r="AN33" s="61">
        <v>0</v>
      </c>
      <c r="AO33" s="65">
        <v>-0.18</v>
      </c>
      <c r="AP33" s="66"/>
      <c r="AQ33" s="53">
        <v>48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1721</v>
      </c>
      <c r="C34" s="29">
        <v>45309.020300925928</v>
      </c>
      <c r="D34" s="30" t="s">
        <v>167</v>
      </c>
      <c r="E34" s="31" t="s">
        <v>168</v>
      </c>
      <c r="F34" s="31" t="s">
        <v>69</v>
      </c>
      <c r="G34" s="31" t="s">
        <v>52</v>
      </c>
      <c r="H34" s="31" t="s">
        <v>53</v>
      </c>
      <c r="I34" s="31" t="s">
        <v>54</v>
      </c>
      <c r="J34" s="31" t="s">
        <v>55</v>
      </c>
      <c r="K34" s="31" t="s">
        <v>56</v>
      </c>
      <c r="L34" s="59" t="s">
        <v>57</v>
      </c>
      <c r="M34" s="35" t="s">
        <v>57</v>
      </c>
      <c r="N34" s="60"/>
      <c r="O34" s="37" t="s">
        <v>57</v>
      </c>
      <c r="P34" s="38">
        <v>0.38254096159011552</v>
      </c>
      <c r="Q34" s="38">
        <v>0</v>
      </c>
      <c r="R34" s="38">
        <v>0</v>
      </c>
      <c r="S34" s="39">
        <v>0</v>
      </c>
      <c r="T34" s="61">
        <v>-3.61E-2</v>
      </c>
      <c r="U34" s="53">
        <v>37230</v>
      </c>
      <c r="V34" s="53">
        <v>14242</v>
      </c>
      <c r="W34" s="62">
        <v>22988</v>
      </c>
      <c r="X34" s="43"/>
      <c r="Y34" s="53">
        <v>0</v>
      </c>
      <c r="Z34" s="53">
        <v>0</v>
      </c>
      <c r="AA34" s="53" t="s">
        <v>79</v>
      </c>
      <c r="AB34" s="53">
        <v>0</v>
      </c>
      <c r="AC34" s="31">
        <v>123.12</v>
      </c>
      <c r="AD34" s="53">
        <v>14242</v>
      </c>
      <c r="AE34" s="63">
        <v>0</v>
      </c>
      <c r="AF34" s="64">
        <v>0</v>
      </c>
      <c r="AG34" s="63" t="s">
        <v>59</v>
      </c>
      <c r="AH34" s="63" t="s">
        <v>59</v>
      </c>
      <c r="AI34" s="63" t="s">
        <v>59</v>
      </c>
      <c r="AJ34" s="63" t="s">
        <v>59</v>
      </c>
      <c r="AK34" s="53">
        <v>0</v>
      </c>
      <c r="AL34" s="61">
        <v>0.08</v>
      </c>
      <c r="AM34" s="61">
        <v>4.3899999999999995E-2</v>
      </c>
      <c r="AN34" s="61">
        <v>4.3899999999999995E-2</v>
      </c>
      <c r="AO34" s="65">
        <v>-3.61E-2</v>
      </c>
      <c r="AP34" s="66"/>
      <c r="AQ34" s="53">
        <v>38.700000000000003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1721</v>
      </c>
      <c r="C35" s="29">
        <v>45309.020300925928</v>
      </c>
      <c r="D35" s="30" t="s">
        <v>175</v>
      </c>
      <c r="E35" s="31" t="s">
        <v>176</v>
      </c>
      <c r="F35" s="31" t="s">
        <v>51</v>
      </c>
      <c r="G35" s="31" t="s">
        <v>52</v>
      </c>
      <c r="H35" s="31" t="s">
        <v>109</v>
      </c>
      <c r="I35" s="31" t="s">
        <v>54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 t="s">
        <v>57</v>
      </c>
      <c r="P35" s="38" t="s">
        <v>57</v>
      </c>
      <c r="Q35" s="38">
        <v>0</v>
      </c>
      <c r="R35" s="38">
        <v>0</v>
      </c>
      <c r="S35" s="39">
        <v>0</v>
      </c>
      <c r="T35" s="61">
        <v>0.24510000000000001</v>
      </c>
      <c r="U35" s="53">
        <v>0</v>
      </c>
      <c r="V35" s="53">
        <v>16650</v>
      </c>
      <c r="W35" s="62">
        <v>-16650</v>
      </c>
      <c r="X35" s="43"/>
      <c r="Y35" s="53">
        <v>0</v>
      </c>
      <c r="Z35" s="53">
        <v>0</v>
      </c>
      <c r="AA35" s="53" t="s">
        <v>177</v>
      </c>
      <c r="AB35" s="53">
        <v>0</v>
      </c>
      <c r="AC35" s="31">
        <v>114.84</v>
      </c>
      <c r="AD35" s="53">
        <v>16650</v>
      </c>
      <c r="AE35" s="63">
        <v>0</v>
      </c>
      <c r="AF35" s="64">
        <v>0</v>
      </c>
      <c r="AG35" s="63" t="s">
        <v>59</v>
      </c>
      <c r="AH35" s="63" t="s">
        <v>59</v>
      </c>
      <c r="AI35" s="63" t="s">
        <v>59</v>
      </c>
      <c r="AJ35" s="63" t="s">
        <v>59</v>
      </c>
      <c r="AK35" s="53">
        <v>0</v>
      </c>
      <c r="AL35" s="61">
        <v>0</v>
      </c>
      <c r="AM35" s="61">
        <v>0.24510000000000001</v>
      </c>
      <c r="AN35" s="61">
        <v>0.24510000000000001</v>
      </c>
      <c r="AO35" s="65">
        <v>0.24510000000000001</v>
      </c>
      <c r="AP35" s="66"/>
      <c r="AQ35" s="53">
        <v>36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1721</v>
      </c>
      <c r="C36" s="29">
        <v>45309.020300925928</v>
      </c>
      <c r="D36" s="30" t="s">
        <v>161</v>
      </c>
      <c r="E36" s="31" t="s">
        <v>162</v>
      </c>
      <c r="F36" s="31" t="s">
        <v>51</v>
      </c>
      <c r="G36" s="31" t="s">
        <v>52</v>
      </c>
      <c r="H36" s="31" t="s">
        <v>109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 t="s">
        <v>57</v>
      </c>
      <c r="P36" s="38" t="s">
        <v>57</v>
      </c>
      <c r="Q36" s="38">
        <v>0</v>
      </c>
      <c r="R36" s="38">
        <v>0</v>
      </c>
      <c r="S36" s="39">
        <v>0</v>
      </c>
      <c r="T36" s="61">
        <v>0.14480000000000001</v>
      </c>
      <c r="U36" s="53">
        <v>0</v>
      </c>
      <c r="V36" s="53">
        <v>16971</v>
      </c>
      <c r="W36" s="62">
        <v>-16971</v>
      </c>
      <c r="X36" s="43"/>
      <c r="Y36" s="53">
        <v>0</v>
      </c>
      <c r="Z36" s="53">
        <v>0</v>
      </c>
      <c r="AA36" s="53" t="s">
        <v>163</v>
      </c>
      <c r="AB36" s="53">
        <v>0</v>
      </c>
      <c r="AC36" s="31">
        <v>63</v>
      </c>
      <c r="AD36" s="53">
        <v>16971</v>
      </c>
      <c r="AE36" s="63">
        <v>0</v>
      </c>
      <c r="AF36" s="64">
        <v>0</v>
      </c>
      <c r="AG36" s="63" t="s">
        <v>59</v>
      </c>
      <c r="AH36" s="63" t="s">
        <v>59</v>
      </c>
      <c r="AI36" s="63" t="s">
        <v>59</v>
      </c>
      <c r="AJ36" s="63" t="s">
        <v>59</v>
      </c>
      <c r="AK36" s="53">
        <v>0</v>
      </c>
      <c r="AL36" s="61">
        <v>0.22</v>
      </c>
      <c r="AM36" s="61">
        <v>0.36479999999999996</v>
      </c>
      <c r="AN36" s="61">
        <v>0.36830000000000002</v>
      </c>
      <c r="AO36" s="65">
        <v>0.14830000000000002</v>
      </c>
      <c r="AP36" s="66"/>
      <c r="AQ36" s="53">
        <v>61.88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1721</v>
      </c>
      <c r="C37" s="29">
        <v>45309.020300925928</v>
      </c>
      <c r="D37" s="30" t="s">
        <v>178</v>
      </c>
      <c r="E37" s="31" t="s">
        <v>179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55</v>
      </c>
      <c r="K37" s="31" t="s">
        <v>56</v>
      </c>
      <c r="L37" s="59">
        <v>45147</v>
      </c>
      <c r="M37" s="35">
        <v>0</v>
      </c>
      <c r="N37" s="60"/>
      <c r="O37" s="37" t="s">
        <v>57</v>
      </c>
      <c r="P37" s="38">
        <v>0.28564189189189187</v>
      </c>
      <c r="Q37" s="38">
        <v>0.862695554002473</v>
      </c>
      <c r="R37" s="38">
        <v>0.862695554002473</v>
      </c>
      <c r="S37" s="39">
        <v>0</v>
      </c>
      <c r="T37" s="61">
        <v>-2.0000000000000001E-4</v>
      </c>
      <c r="U37" s="53">
        <v>65120</v>
      </c>
      <c r="V37" s="53">
        <v>18601</v>
      </c>
      <c r="W37" s="62">
        <v>46519</v>
      </c>
      <c r="X37" s="43"/>
      <c r="Y37" s="53">
        <v>0</v>
      </c>
      <c r="Z37" s="53">
        <v>0</v>
      </c>
      <c r="AA37" s="53">
        <v>0</v>
      </c>
      <c r="AB37" s="53">
        <v>16047</v>
      </c>
      <c r="AC37" s="31">
        <v>3064.49</v>
      </c>
      <c r="AD37" s="53">
        <v>2554</v>
      </c>
      <c r="AE37" s="63">
        <v>0</v>
      </c>
      <c r="AF37" s="64">
        <v>16047</v>
      </c>
      <c r="AG37" s="63" t="s">
        <v>59</v>
      </c>
      <c r="AH37" s="63" t="s">
        <v>59</v>
      </c>
      <c r="AI37" s="63" t="s">
        <v>59</v>
      </c>
      <c r="AJ37" s="63" t="s">
        <v>59</v>
      </c>
      <c r="AK37" s="53">
        <v>0</v>
      </c>
      <c r="AL37" s="61">
        <v>7.0000000000000007E-2</v>
      </c>
      <c r="AM37" s="61">
        <v>6.9800000000000001E-2</v>
      </c>
      <c r="AN37" s="61">
        <v>0</v>
      </c>
      <c r="AO37" s="65">
        <v>-7.0000000000000007E-2</v>
      </c>
      <c r="AP37" s="66"/>
      <c r="AQ37" s="53">
        <v>34.51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1721</v>
      </c>
      <c r="C38" s="29">
        <v>45309.020300925928</v>
      </c>
      <c r="D38" s="30" t="s">
        <v>182</v>
      </c>
      <c r="E38" s="31" t="s">
        <v>183</v>
      </c>
      <c r="F38" s="31" t="s">
        <v>69</v>
      </c>
      <c r="G38" s="31" t="s">
        <v>52</v>
      </c>
      <c r="H38" s="31" t="s">
        <v>53</v>
      </c>
      <c r="I38" s="31" t="s">
        <v>54</v>
      </c>
      <c r="J38" s="31" t="s">
        <v>95</v>
      </c>
      <c r="K38" s="31" t="s">
        <v>70</v>
      </c>
      <c r="L38" s="59">
        <v>45161</v>
      </c>
      <c r="M38" s="35">
        <v>0</v>
      </c>
      <c r="N38" s="60"/>
      <c r="O38" s="37" t="s">
        <v>57</v>
      </c>
      <c r="P38" s="38">
        <v>0.22933551198257079</v>
      </c>
      <c r="Q38" s="38">
        <v>0.89027692015389726</v>
      </c>
      <c r="R38" s="38">
        <v>0.89027692015389726</v>
      </c>
      <c r="S38" s="39">
        <v>0</v>
      </c>
      <c r="T38" s="61">
        <v>-8.199999999999999E-3</v>
      </c>
      <c r="U38" s="53">
        <v>91800</v>
      </c>
      <c r="V38" s="53">
        <v>21053</v>
      </c>
      <c r="W38" s="62">
        <v>70747</v>
      </c>
      <c r="X38" s="43"/>
      <c r="Y38" s="53">
        <v>0</v>
      </c>
      <c r="Z38" s="53">
        <v>0</v>
      </c>
      <c r="AA38" s="53">
        <v>0</v>
      </c>
      <c r="AB38" s="53">
        <v>18743</v>
      </c>
      <c r="AC38" s="31">
        <v>2773.01</v>
      </c>
      <c r="AD38" s="53">
        <v>2311</v>
      </c>
      <c r="AE38" s="63">
        <v>0</v>
      </c>
      <c r="AF38" s="64">
        <v>18743</v>
      </c>
      <c r="AG38" s="63">
        <v>0</v>
      </c>
      <c r="AH38" s="63">
        <v>0</v>
      </c>
      <c r="AI38" s="63">
        <v>0</v>
      </c>
      <c r="AJ38" s="63">
        <v>0</v>
      </c>
      <c r="AK38" s="53">
        <v>0</v>
      </c>
      <c r="AL38" s="61">
        <v>0.2</v>
      </c>
      <c r="AM38" s="61">
        <v>0.1918</v>
      </c>
      <c r="AN38" s="61">
        <v>0</v>
      </c>
      <c r="AO38" s="65">
        <v>-0.2</v>
      </c>
      <c r="AP38" s="66"/>
      <c r="AQ38" s="53">
        <v>44.46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1721</v>
      </c>
      <c r="C39" s="29">
        <v>45309.020300925928</v>
      </c>
      <c r="D39" s="30" t="s">
        <v>180</v>
      </c>
      <c r="E39" s="31" t="s">
        <v>181</v>
      </c>
      <c r="F39" s="31" t="s">
        <v>51</v>
      </c>
      <c r="G39" s="31" t="s">
        <v>52</v>
      </c>
      <c r="H39" s="31" t="s">
        <v>53</v>
      </c>
      <c r="I39" s="31" t="s">
        <v>54</v>
      </c>
      <c r="J39" s="31" t="s">
        <v>55</v>
      </c>
      <c r="K39" s="31" t="s">
        <v>56</v>
      </c>
      <c r="L39" s="59" t="s">
        <v>57</v>
      </c>
      <c r="M39" s="35" t="s">
        <v>57</v>
      </c>
      <c r="N39" s="60"/>
      <c r="O39" s="37" t="s">
        <v>57</v>
      </c>
      <c r="P39" s="38" t="s">
        <v>57</v>
      </c>
      <c r="Q39" s="38">
        <v>0</v>
      </c>
      <c r="R39" s="38">
        <v>0</v>
      </c>
      <c r="S39" s="39">
        <v>0</v>
      </c>
      <c r="T39" s="61">
        <v>-0.1741</v>
      </c>
      <c r="U39" s="53">
        <v>0</v>
      </c>
      <c r="V39" s="53">
        <v>22542</v>
      </c>
      <c r="W39" s="62">
        <v>-22542</v>
      </c>
      <c r="X39" s="43"/>
      <c r="Y39" s="53">
        <v>2170</v>
      </c>
      <c r="Z39" s="53">
        <v>2169.9899999999998</v>
      </c>
      <c r="AA39" s="53" t="s">
        <v>177</v>
      </c>
      <c r="AB39" s="53">
        <v>0</v>
      </c>
      <c r="AC39" s="31">
        <v>102.1</v>
      </c>
      <c r="AD39" s="53">
        <v>22542</v>
      </c>
      <c r="AE39" s="63">
        <v>0</v>
      </c>
      <c r="AF39" s="64">
        <v>0</v>
      </c>
      <c r="AG39" s="63" t="s">
        <v>59</v>
      </c>
      <c r="AH39" s="63" t="s">
        <v>59</v>
      </c>
      <c r="AI39" s="63" t="s">
        <v>59</v>
      </c>
      <c r="AJ39" s="63" t="s">
        <v>59</v>
      </c>
      <c r="AK39" s="53">
        <v>0</v>
      </c>
      <c r="AL39" s="61">
        <v>0</v>
      </c>
      <c r="AM39" s="61">
        <v>-0.1741</v>
      </c>
      <c r="AN39" s="61">
        <v>-0.15529999999999999</v>
      </c>
      <c r="AO39" s="65">
        <v>-0.15529999999999999</v>
      </c>
      <c r="AP39" s="66"/>
      <c r="AQ39" s="53">
        <v>38.520000000000003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1721</v>
      </c>
      <c r="C40" s="29">
        <v>45309.020300925928</v>
      </c>
      <c r="D40" s="30" t="s">
        <v>184</v>
      </c>
      <c r="E40" s="31" t="s">
        <v>185</v>
      </c>
      <c r="F40" s="31" t="s">
        <v>69</v>
      </c>
      <c r="G40" s="31" t="s">
        <v>52</v>
      </c>
      <c r="H40" s="31" t="s">
        <v>53</v>
      </c>
      <c r="I40" s="31" t="s">
        <v>54</v>
      </c>
      <c r="J40" s="31" t="s">
        <v>95</v>
      </c>
      <c r="K40" s="31" t="s">
        <v>70</v>
      </c>
      <c r="L40" s="59">
        <v>45147</v>
      </c>
      <c r="M40" s="35">
        <v>0</v>
      </c>
      <c r="N40" s="60"/>
      <c r="O40" s="37" t="s">
        <v>57</v>
      </c>
      <c r="P40" s="38">
        <v>0.26470588235294118</v>
      </c>
      <c r="Q40" s="38">
        <v>0.93148148148148147</v>
      </c>
      <c r="R40" s="38">
        <v>0.93148148148148147</v>
      </c>
      <c r="S40" s="39">
        <v>0</v>
      </c>
      <c r="T40" s="61">
        <v>8.9999999999999998E-4</v>
      </c>
      <c r="U40" s="53">
        <v>93840</v>
      </c>
      <c r="V40" s="53">
        <v>24840</v>
      </c>
      <c r="W40" s="62">
        <v>69000</v>
      </c>
      <c r="X40" s="43"/>
      <c r="Y40" s="53">
        <v>0</v>
      </c>
      <c r="Z40" s="53">
        <v>0</v>
      </c>
      <c r="AA40" s="53">
        <v>0</v>
      </c>
      <c r="AB40" s="53">
        <v>23138</v>
      </c>
      <c r="AC40" s="31">
        <v>2042.4</v>
      </c>
      <c r="AD40" s="53">
        <v>1702</v>
      </c>
      <c r="AE40" s="63">
        <v>0</v>
      </c>
      <c r="AF40" s="64">
        <v>23138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0.26</v>
      </c>
      <c r="AM40" s="61">
        <v>0.26090000000000002</v>
      </c>
      <c r="AN40" s="61">
        <v>0</v>
      </c>
      <c r="AO40" s="65">
        <v>-0.26</v>
      </c>
      <c r="AP40" s="66"/>
      <c r="AQ40" s="53">
        <v>46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1721</v>
      </c>
      <c r="C41" s="29">
        <v>45309.020300925928</v>
      </c>
      <c r="D41" s="30" t="s">
        <v>186</v>
      </c>
      <c r="E41" s="31" t="s">
        <v>187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55</v>
      </c>
      <c r="K41" s="31" t="s">
        <v>70</v>
      </c>
      <c r="L41" s="59">
        <v>45147</v>
      </c>
      <c r="M41" s="35">
        <v>1</v>
      </c>
      <c r="N41" s="60"/>
      <c r="O41" s="37" t="s">
        <v>57</v>
      </c>
      <c r="P41" s="38" t="s">
        <v>57</v>
      </c>
      <c r="Q41" s="38">
        <v>0.76657475122886942</v>
      </c>
      <c r="R41" s="38">
        <v>1.3321077941578574E-5</v>
      </c>
      <c r="S41" s="39">
        <v>23018.400000000001</v>
      </c>
      <c r="T41" s="61">
        <v>4.7999999999999996E-3</v>
      </c>
      <c r="U41" s="53">
        <v>0</v>
      </c>
      <c r="V41" s="53">
        <v>25023</v>
      </c>
      <c r="W41" s="62">
        <v>-25023</v>
      </c>
      <c r="X41" s="43"/>
      <c r="Y41" s="53">
        <v>0</v>
      </c>
      <c r="Z41" s="53">
        <v>0</v>
      </c>
      <c r="AA41" s="53" t="s">
        <v>188</v>
      </c>
      <c r="AB41" s="53">
        <v>19182</v>
      </c>
      <c r="AC41" s="31">
        <v>30027.7</v>
      </c>
      <c r="AD41" s="53">
        <v>5841</v>
      </c>
      <c r="AE41" s="63">
        <v>23018</v>
      </c>
      <c r="AF41" s="64">
        <v>0.33333333333212067</v>
      </c>
      <c r="AG41" s="63">
        <v>0</v>
      </c>
      <c r="AH41" s="63">
        <v>0</v>
      </c>
      <c r="AI41" s="63">
        <v>0</v>
      </c>
      <c r="AJ41" s="63">
        <v>23018.400000000001</v>
      </c>
      <c r="AK41" s="53">
        <v>23018.400000000001</v>
      </c>
      <c r="AL41" s="61">
        <v>0.18</v>
      </c>
      <c r="AM41" s="61">
        <v>0.18480000000000002</v>
      </c>
      <c r="AN41" s="61">
        <v>0</v>
      </c>
      <c r="AO41" s="65">
        <v>-0.18</v>
      </c>
      <c r="AP41" s="66"/>
      <c r="AQ41" s="53">
        <v>46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1721</v>
      </c>
      <c r="C42" s="29">
        <v>45309.020300925928</v>
      </c>
      <c r="D42" s="30" t="s">
        <v>189</v>
      </c>
      <c r="E42" s="31" t="s">
        <v>190</v>
      </c>
      <c r="F42" s="31" t="s">
        <v>69</v>
      </c>
      <c r="G42" s="31" t="s">
        <v>52</v>
      </c>
      <c r="H42" s="31" t="s">
        <v>109</v>
      </c>
      <c r="I42" s="31" t="s">
        <v>54</v>
      </c>
      <c r="J42" s="31" t="s">
        <v>55</v>
      </c>
      <c r="K42" s="31" t="s">
        <v>56</v>
      </c>
      <c r="L42" s="59" t="s">
        <v>57</v>
      </c>
      <c r="M42" s="35" t="s">
        <v>57</v>
      </c>
      <c r="N42" s="60"/>
      <c r="O42" s="37" t="s">
        <v>57</v>
      </c>
      <c r="P42" s="38">
        <v>0.66302339901477836</v>
      </c>
      <c r="Q42" s="38">
        <v>1.0008126306013467</v>
      </c>
      <c r="R42" s="38">
        <v>1.0008126306013467</v>
      </c>
      <c r="S42" s="39">
        <v>0</v>
      </c>
      <c r="T42" s="61">
        <v>5.6000000000000008E-3</v>
      </c>
      <c r="U42" s="53">
        <v>38976</v>
      </c>
      <c r="V42" s="53">
        <v>25842</v>
      </c>
      <c r="W42" s="62">
        <v>13134</v>
      </c>
      <c r="X42" s="43"/>
      <c r="Y42" s="53">
        <v>0</v>
      </c>
      <c r="Z42" s="53">
        <v>0</v>
      </c>
      <c r="AA42" s="53">
        <v>0</v>
      </c>
      <c r="AB42" s="53">
        <v>25863</v>
      </c>
      <c r="AC42" s="31">
        <v>0</v>
      </c>
      <c r="AD42" s="53">
        <v>0</v>
      </c>
      <c r="AE42" s="63">
        <v>0</v>
      </c>
      <c r="AF42" s="64">
        <v>25863</v>
      </c>
      <c r="AG42" s="63" t="s">
        <v>59</v>
      </c>
      <c r="AH42" s="63" t="s">
        <v>59</v>
      </c>
      <c r="AI42" s="63" t="s">
        <v>59</v>
      </c>
      <c r="AJ42" s="63" t="s">
        <v>59</v>
      </c>
      <c r="AK42" s="53">
        <v>0</v>
      </c>
      <c r="AL42" s="61">
        <v>7.0000000000000007E-2</v>
      </c>
      <c r="AM42" s="61">
        <v>7.5600000000000001E-2</v>
      </c>
      <c r="AN42" s="61">
        <v>0</v>
      </c>
      <c r="AO42" s="65">
        <v>-7.0000000000000007E-2</v>
      </c>
      <c r="AP42" s="66"/>
      <c r="AQ42" s="53">
        <v>20.3</v>
      </c>
      <c r="AR42" s="50"/>
      <c r="AS42" s="52"/>
      <c r="AT42" s="52"/>
      <c r="AU42" s="52"/>
      <c r="AV42" s="52"/>
      <c r="AW42" s="53">
        <v>21</v>
      </c>
      <c r="AX42" s="55"/>
    </row>
    <row r="43" spans="2:50">
      <c r="B43" s="28">
        <v>1721</v>
      </c>
      <c r="C43" s="29">
        <v>45309.020300925928</v>
      </c>
      <c r="D43" s="30" t="s">
        <v>191</v>
      </c>
      <c r="E43" s="31" t="s">
        <v>192</v>
      </c>
      <c r="F43" s="31" t="s">
        <v>69</v>
      </c>
      <c r="G43" s="31" t="s">
        <v>52</v>
      </c>
      <c r="H43" s="31" t="s">
        <v>53</v>
      </c>
      <c r="I43" s="31" t="s">
        <v>54</v>
      </c>
      <c r="J43" s="31" t="s">
        <v>95</v>
      </c>
      <c r="K43" s="31" t="s">
        <v>70</v>
      </c>
      <c r="L43" s="59">
        <v>45147</v>
      </c>
      <c r="M43" s="35">
        <v>0</v>
      </c>
      <c r="N43" s="60"/>
      <c r="O43" s="37" t="s">
        <v>57</v>
      </c>
      <c r="P43" s="38">
        <v>0.27972080136402389</v>
      </c>
      <c r="Q43" s="38">
        <v>0.99363785287058559</v>
      </c>
      <c r="R43" s="38">
        <v>0.99363785287058559</v>
      </c>
      <c r="S43" s="39">
        <v>0</v>
      </c>
      <c r="T43" s="61">
        <v>4.7999999999999996E-3</v>
      </c>
      <c r="U43" s="53">
        <v>93840</v>
      </c>
      <c r="V43" s="53">
        <v>26249</v>
      </c>
      <c r="W43" s="62">
        <v>67591</v>
      </c>
      <c r="X43" s="43"/>
      <c r="Y43" s="53">
        <v>0</v>
      </c>
      <c r="Z43" s="53">
        <v>0</v>
      </c>
      <c r="AA43" s="53">
        <v>0</v>
      </c>
      <c r="AB43" s="53">
        <v>26082</v>
      </c>
      <c r="AC43" s="31">
        <v>200.38</v>
      </c>
      <c r="AD43" s="53">
        <v>167</v>
      </c>
      <c r="AE43" s="63">
        <v>0</v>
      </c>
      <c r="AF43" s="64">
        <v>26082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0.18</v>
      </c>
      <c r="AM43" s="61">
        <v>0.18480000000000002</v>
      </c>
      <c r="AN43" s="61">
        <v>0</v>
      </c>
      <c r="AO43" s="65">
        <v>-0.18</v>
      </c>
      <c r="AP43" s="66"/>
      <c r="AQ43" s="53">
        <v>46</v>
      </c>
      <c r="AR43" s="50"/>
      <c r="AS43" s="52"/>
      <c r="AT43" s="52"/>
      <c r="AU43" s="52"/>
      <c r="AV43" s="52"/>
      <c r="AW43" s="53">
        <v>0</v>
      </c>
      <c r="AX43" s="55"/>
    </row>
    <row r="44" spans="2:50">
      <c r="B44" s="28">
        <v>1721</v>
      </c>
      <c r="C44" s="29">
        <v>45309.020300925928</v>
      </c>
      <c r="D44" s="30" t="s">
        <v>193</v>
      </c>
      <c r="E44" s="31" t="s">
        <v>194</v>
      </c>
      <c r="F44" s="31" t="s">
        <v>139</v>
      </c>
      <c r="G44" s="31" t="s">
        <v>52</v>
      </c>
      <c r="H44" s="31" t="s">
        <v>53</v>
      </c>
      <c r="I44" s="31" t="s">
        <v>54</v>
      </c>
      <c r="J44" s="31" t="s">
        <v>195</v>
      </c>
      <c r="K44" s="31" t="s">
        <v>56</v>
      </c>
      <c r="L44" s="59">
        <v>44643</v>
      </c>
      <c r="M44" s="35">
        <v>1</v>
      </c>
      <c r="N44" s="60"/>
      <c r="O44" s="37" t="s">
        <v>57</v>
      </c>
      <c r="P44" s="38">
        <v>0.68390738724282196</v>
      </c>
      <c r="Q44" s="38">
        <v>1.1970922193824109</v>
      </c>
      <c r="R44" s="38">
        <v>1.1970922193824109</v>
      </c>
      <c r="S44" s="39">
        <v>0</v>
      </c>
      <c r="T44" s="61">
        <v>0.16460000000000002</v>
      </c>
      <c r="U44" s="53">
        <v>34898</v>
      </c>
      <c r="V44" s="53">
        <v>23867</v>
      </c>
      <c r="W44" s="62">
        <v>11031</v>
      </c>
      <c r="X44" s="43"/>
      <c r="Y44" s="53">
        <v>23867</v>
      </c>
      <c r="Z44" s="53">
        <v>24342.3</v>
      </c>
      <c r="AA44" s="53">
        <v>0</v>
      </c>
      <c r="AB44" s="53">
        <v>28571</v>
      </c>
      <c r="AC44" s="31">
        <v>0.06</v>
      </c>
      <c r="AD44" s="53">
        <v>0</v>
      </c>
      <c r="AE44" s="63">
        <v>0</v>
      </c>
      <c r="AF44" s="64">
        <v>28571</v>
      </c>
      <c r="AG44" s="63" t="s">
        <v>59</v>
      </c>
      <c r="AH44" s="63" t="s">
        <v>59</v>
      </c>
      <c r="AI44" s="63" t="s">
        <v>59</v>
      </c>
      <c r="AJ44" s="63" t="s">
        <v>59</v>
      </c>
      <c r="AK44" s="53">
        <v>0</v>
      </c>
      <c r="AL44" s="61">
        <v>0</v>
      </c>
      <c r="AM44" s="61">
        <v>0.16460000000000002</v>
      </c>
      <c r="AN44" s="61">
        <v>0</v>
      </c>
      <c r="AO44" s="65">
        <v>0</v>
      </c>
      <c r="AP44" s="66"/>
      <c r="AQ44" s="53">
        <v>0</v>
      </c>
      <c r="AR44" s="50"/>
      <c r="AS44" s="52"/>
      <c r="AT44" s="52"/>
      <c r="AU44" s="52"/>
      <c r="AV44" s="52"/>
      <c r="AW44" s="53">
        <v>4704</v>
      </c>
      <c r="AX44" s="55"/>
    </row>
    <row r="45" spans="2:50">
      <c r="B45" s="28">
        <v>1721</v>
      </c>
      <c r="C45" s="29">
        <v>45309.020300925928</v>
      </c>
      <c r="D45" s="30" t="s">
        <v>196</v>
      </c>
      <c r="E45" s="31" t="s">
        <v>197</v>
      </c>
      <c r="F45" s="31" t="s">
        <v>51</v>
      </c>
      <c r="G45" s="31" t="s">
        <v>52</v>
      </c>
      <c r="H45" s="31" t="s">
        <v>109</v>
      </c>
      <c r="I45" s="31" t="s">
        <v>54</v>
      </c>
      <c r="J45" s="31" t="s">
        <v>55</v>
      </c>
      <c r="K45" s="31" t="s">
        <v>56</v>
      </c>
      <c r="L45" s="59">
        <v>45149</v>
      </c>
      <c r="M45" s="35">
        <v>0</v>
      </c>
      <c r="N45" s="60"/>
      <c r="O45" s="37" t="s">
        <v>57</v>
      </c>
      <c r="P45" s="38">
        <v>1.0131977356503423</v>
      </c>
      <c r="Q45" s="38">
        <v>0.94653240214390122</v>
      </c>
      <c r="R45" s="38">
        <v>0.94653240214390122</v>
      </c>
      <c r="S45" s="39">
        <v>0</v>
      </c>
      <c r="T45" s="61">
        <v>8.6400000000000005E-2</v>
      </c>
      <c r="U45" s="53">
        <v>30384</v>
      </c>
      <c r="V45" s="53">
        <v>30785</v>
      </c>
      <c r="W45" s="62">
        <v>-401</v>
      </c>
      <c r="X45" s="43"/>
      <c r="Y45" s="53">
        <v>0</v>
      </c>
      <c r="Z45" s="53">
        <v>0</v>
      </c>
      <c r="AA45" s="53" t="s">
        <v>198</v>
      </c>
      <c r="AB45" s="53">
        <v>29139</v>
      </c>
      <c r="AC45" s="31">
        <v>1974.96</v>
      </c>
      <c r="AD45" s="53">
        <v>1646</v>
      </c>
      <c r="AE45" s="63">
        <v>0</v>
      </c>
      <c r="AF45" s="64">
        <v>29139</v>
      </c>
      <c r="AG45" s="63" t="s">
        <v>59</v>
      </c>
      <c r="AH45" s="63" t="s">
        <v>59</v>
      </c>
      <c r="AI45" s="63" t="s">
        <v>59</v>
      </c>
      <c r="AJ45" s="63" t="s">
        <v>59</v>
      </c>
      <c r="AK45" s="53">
        <v>0</v>
      </c>
      <c r="AL45" s="61">
        <v>7.0000000000000007E-2</v>
      </c>
      <c r="AM45" s="61">
        <v>0.15640000000000001</v>
      </c>
      <c r="AN45" s="61">
        <v>0</v>
      </c>
      <c r="AO45" s="65">
        <v>-7.0000000000000007E-2</v>
      </c>
      <c r="AP45" s="66"/>
      <c r="AQ45" s="53">
        <v>42.2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1721</v>
      </c>
      <c r="C46" s="29">
        <v>45309.020300925928</v>
      </c>
      <c r="D46" s="30" t="s">
        <v>169</v>
      </c>
      <c r="E46" s="31" t="s">
        <v>170</v>
      </c>
      <c r="F46" s="31" t="s">
        <v>91</v>
      </c>
      <c r="G46" s="31" t="s">
        <v>92</v>
      </c>
      <c r="H46" s="31" t="s">
        <v>103</v>
      </c>
      <c r="I46" s="31" t="s">
        <v>94</v>
      </c>
      <c r="J46" s="31" t="s">
        <v>106</v>
      </c>
      <c r="K46" s="31" t="s">
        <v>70</v>
      </c>
      <c r="L46" s="59" t="s">
        <v>57</v>
      </c>
      <c r="M46" s="35" t="s">
        <v>57</v>
      </c>
      <c r="N46" s="60"/>
      <c r="O46" s="37" t="s">
        <v>57</v>
      </c>
      <c r="P46" s="38">
        <v>4.590416666666667E-2</v>
      </c>
      <c r="Q46" s="38">
        <v>0</v>
      </c>
      <c r="R46" s="38">
        <v>0</v>
      </c>
      <c r="S46" s="39">
        <v>0</v>
      </c>
      <c r="T46" s="61">
        <v>1.23E-2</v>
      </c>
      <c r="U46" s="53">
        <v>720000</v>
      </c>
      <c r="V46" s="53">
        <v>33051</v>
      </c>
      <c r="W46" s="62">
        <v>686949</v>
      </c>
      <c r="X46" s="43"/>
      <c r="Y46" s="53">
        <v>0</v>
      </c>
      <c r="Z46" s="53">
        <v>0</v>
      </c>
      <c r="AA46" s="53">
        <v>0</v>
      </c>
      <c r="AB46" s="53">
        <v>0</v>
      </c>
      <c r="AC46" s="31">
        <v>13</v>
      </c>
      <c r="AD46" s="53">
        <v>33051</v>
      </c>
      <c r="AE46" s="63">
        <v>0</v>
      </c>
      <c r="AF46" s="64">
        <v>0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0.28000000000000003</v>
      </c>
      <c r="AM46" s="61">
        <v>0.2923</v>
      </c>
      <c r="AN46" s="61">
        <v>0.2923</v>
      </c>
      <c r="AO46" s="65">
        <v>1.23E-2</v>
      </c>
      <c r="AP46" s="66"/>
      <c r="AQ46" s="53">
        <v>73.239999999999995</v>
      </c>
      <c r="AR46" s="58"/>
      <c r="AS46" s="52"/>
      <c r="AT46" s="52"/>
      <c r="AU46" s="52"/>
      <c r="AV46" s="52"/>
      <c r="AW46" s="53">
        <v>0</v>
      </c>
      <c r="AX46" s="55"/>
    </row>
    <row r="47" spans="2:50">
      <c r="B47" s="28">
        <v>1721</v>
      </c>
      <c r="C47" s="29">
        <v>45309.020300925928</v>
      </c>
      <c r="D47" s="30" t="s">
        <v>199</v>
      </c>
      <c r="E47" s="31" t="s">
        <v>200</v>
      </c>
      <c r="F47" s="31" t="s">
        <v>85</v>
      </c>
      <c r="G47" s="31" t="s">
        <v>122</v>
      </c>
      <c r="H47" s="31" t="s">
        <v>87</v>
      </c>
      <c r="I47" s="31" t="s">
        <v>54</v>
      </c>
      <c r="J47" s="31" t="s">
        <v>95</v>
      </c>
      <c r="K47" s="31" t="s">
        <v>70</v>
      </c>
      <c r="L47" s="59">
        <v>45211</v>
      </c>
      <c r="M47" s="35">
        <v>1</v>
      </c>
      <c r="N47" s="60"/>
      <c r="O47" s="37" t="s">
        <v>57</v>
      </c>
      <c r="P47" s="38">
        <v>0.41909526155556398</v>
      </c>
      <c r="Q47" s="38">
        <v>1.1316614420062696</v>
      </c>
      <c r="R47" s="38">
        <v>0.18861024033437823</v>
      </c>
      <c r="S47" s="39">
        <v>37544.22</v>
      </c>
      <c r="T47" s="61">
        <v>-9.2600000000000002E-2</v>
      </c>
      <c r="U47" s="53">
        <v>79161</v>
      </c>
      <c r="V47" s="53">
        <v>33176</v>
      </c>
      <c r="W47" s="62">
        <v>45985</v>
      </c>
      <c r="X47" s="43"/>
      <c r="Y47" s="53">
        <v>5110</v>
      </c>
      <c r="Z47" s="53">
        <v>5109.88</v>
      </c>
      <c r="AA47" s="53">
        <v>0</v>
      </c>
      <c r="AB47" s="53">
        <v>37544</v>
      </c>
      <c r="AC47" s="31">
        <v>33175.67</v>
      </c>
      <c r="AD47" s="53">
        <v>-4369</v>
      </c>
      <c r="AE47" s="63">
        <v>37544</v>
      </c>
      <c r="AF47" s="64">
        <v>6257.3333333333321</v>
      </c>
      <c r="AG47" s="63">
        <v>0</v>
      </c>
      <c r="AH47" s="63">
        <v>37544.22</v>
      </c>
      <c r="AI47" s="63">
        <v>0</v>
      </c>
      <c r="AJ47" s="63">
        <v>0</v>
      </c>
      <c r="AK47" s="53">
        <v>37544.22</v>
      </c>
      <c r="AL47" s="61">
        <v>0.22</v>
      </c>
      <c r="AM47" s="61">
        <v>0.12740000000000001</v>
      </c>
      <c r="AN47" s="61">
        <v>0</v>
      </c>
      <c r="AO47" s="65">
        <v>-0.22</v>
      </c>
      <c r="AP47" s="66"/>
      <c r="AQ47" s="53">
        <v>56</v>
      </c>
      <c r="AR47" s="50"/>
      <c r="AS47" s="52"/>
      <c r="AT47" s="52"/>
      <c r="AU47" s="52"/>
      <c r="AV47" s="52"/>
      <c r="AW47" s="53">
        <v>0</v>
      </c>
      <c r="AX47" s="55"/>
    </row>
    <row r="48" spans="2:50">
      <c r="B48" s="28">
        <v>1721</v>
      </c>
      <c r="C48" s="29">
        <v>45309.020300925928</v>
      </c>
      <c r="D48" s="30" t="s">
        <v>201</v>
      </c>
      <c r="E48" s="31" t="s">
        <v>202</v>
      </c>
      <c r="F48" s="31" t="s">
        <v>139</v>
      </c>
      <c r="G48" s="31" t="s">
        <v>52</v>
      </c>
      <c r="H48" s="31" t="s">
        <v>109</v>
      </c>
      <c r="I48" s="31" t="s">
        <v>54</v>
      </c>
      <c r="J48" s="31" t="s">
        <v>95</v>
      </c>
      <c r="K48" s="31" t="s">
        <v>56</v>
      </c>
      <c r="L48" s="59">
        <v>45134</v>
      </c>
      <c r="M48" s="35">
        <v>0</v>
      </c>
      <c r="N48" s="60"/>
      <c r="O48" s="37" t="s">
        <v>57</v>
      </c>
      <c r="P48" s="38" t="s">
        <v>57</v>
      </c>
      <c r="Q48" s="38">
        <v>0</v>
      </c>
      <c r="R48" s="38">
        <v>0</v>
      </c>
      <c r="S48" s="39">
        <v>0</v>
      </c>
      <c r="T48" s="61">
        <v>-0.17070000000000002</v>
      </c>
      <c r="U48" s="53">
        <v>0</v>
      </c>
      <c r="V48" s="53">
        <v>34614</v>
      </c>
      <c r="W48" s="62">
        <v>-34614</v>
      </c>
      <c r="X48" s="43"/>
      <c r="Y48" s="53">
        <v>0</v>
      </c>
      <c r="Z48" s="53">
        <v>0</v>
      </c>
      <c r="AA48" s="53" t="s">
        <v>203</v>
      </c>
      <c r="AB48" s="53">
        <v>0</v>
      </c>
      <c r="AC48" s="31">
        <v>41536.800000000003</v>
      </c>
      <c r="AD48" s="53">
        <v>34614</v>
      </c>
      <c r="AE48" s="63">
        <v>0</v>
      </c>
      <c r="AF48" s="64">
        <v>0</v>
      </c>
      <c r="AG48" s="63" t="s">
        <v>59</v>
      </c>
      <c r="AH48" s="63" t="s">
        <v>59</v>
      </c>
      <c r="AI48" s="63" t="s">
        <v>59</v>
      </c>
      <c r="AJ48" s="63" t="s">
        <v>59</v>
      </c>
      <c r="AK48" s="53">
        <v>0</v>
      </c>
      <c r="AL48" s="61">
        <v>0.1</v>
      </c>
      <c r="AM48" s="61">
        <v>-7.0699999999999999E-2</v>
      </c>
      <c r="AN48" s="61">
        <v>0</v>
      </c>
      <c r="AO48" s="65">
        <v>-0.1</v>
      </c>
      <c r="AP48" s="66"/>
      <c r="AQ48" s="53">
        <v>36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1721</v>
      </c>
      <c r="C49" s="29">
        <v>45309.020300925928</v>
      </c>
      <c r="D49" s="30" t="s">
        <v>204</v>
      </c>
      <c r="E49" s="31" t="s">
        <v>205</v>
      </c>
      <c r="F49" s="31" t="s">
        <v>206</v>
      </c>
      <c r="G49" s="31" t="s">
        <v>52</v>
      </c>
      <c r="H49" s="31" t="s">
        <v>109</v>
      </c>
      <c r="I49" s="31" t="s">
        <v>54</v>
      </c>
      <c r="J49" s="31" t="s">
        <v>195</v>
      </c>
      <c r="K49" s="31" t="s">
        <v>56</v>
      </c>
      <c r="L49" s="59" t="s">
        <v>57</v>
      </c>
      <c r="M49" s="35" t="s">
        <v>57</v>
      </c>
      <c r="N49" s="60"/>
      <c r="O49" s="37" t="s">
        <v>57</v>
      </c>
      <c r="P49" s="38">
        <v>2.0593434343434343</v>
      </c>
      <c r="Q49" s="38">
        <v>1.0539546290619253</v>
      </c>
      <c r="R49" s="38">
        <v>1.0539546290619253</v>
      </c>
      <c r="S49" s="39">
        <v>0</v>
      </c>
      <c r="T49" s="61">
        <v>-6.3E-3</v>
      </c>
      <c r="U49" s="53">
        <v>18216</v>
      </c>
      <c r="V49" s="53">
        <v>37513</v>
      </c>
      <c r="W49" s="62">
        <v>-19297</v>
      </c>
      <c r="X49" s="43"/>
      <c r="Y49" s="53">
        <v>0</v>
      </c>
      <c r="Z49" s="53">
        <v>0</v>
      </c>
      <c r="AA49" s="53">
        <v>0</v>
      </c>
      <c r="AB49" s="53">
        <v>39537</v>
      </c>
      <c r="AC49" s="31">
        <v>0</v>
      </c>
      <c r="AD49" s="53">
        <v>0</v>
      </c>
      <c r="AE49" s="63">
        <v>0</v>
      </c>
      <c r="AF49" s="64">
        <v>39537</v>
      </c>
      <c r="AG49" s="63" t="s">
        <v>59</v>
      </c>
      <c r="AH49" s="63" t="s">
        <v>59</v>
      </c>
      <c r="AI49" s="63" t="s">
        <v>59</v>
      </c>
      <c r="AJ49" s="63" t="s">
        <v>59</v>
      </c>
      <c r="AK49" s="53">
        <v>0</v>
      </c>
      <c r="AL49" s="61">
        <v>0.3</v>
      </c>
      <c r="AM49" s="61">
        <v>0.29370000000000002</v>
      </c>
      <c r="AN49" s="61">
        <v>0</v>
      </c>
      <c r="AO49" s="65">
        <v>-0.3</v>
      </c>
      <c r="AP49" s="66"/>
      <c r="AQ49" s="53">
        <v>46</v>
      </c>
      <c r="AR49" s="58"/>
      <c r="AS49" s="52"/>
      <c r="AT49" s="52"/>
      <c r="AU49" s="52"/>
      <c r="AV49" s="52"/>
      <c r="AW49" s="53">
        <v>2024</v>
      </c>
      <c r="AX49" s="55"/>
    </row>
    <row r="50" spans="2:50">
      <c r="B50" s="28">
        <v>1721</v>
      </c>
      <c r="C50" s="29">
        <v>45309.020300925928</v>
      </c>
      <c r="D50" s="30" t="s">
        <v>207</v>
      </c>
      <c r="E50" s="31" t="s">
        <v>208</v>
      </c>
      <c r="F50" s="31" t="s">
        <v>139</v>
      </c>
      <c r="G50" s="31" t="s">
        <v>52</v>
      </c>
      <c r="H50" s="31" t="s">
        <v>53</v>
      </c>
      <c r="I50" s="31" t="s">
        <v>54</v>
      </c>
      <c r="J50" s="31" t="s">
        <v>95</v>
      </c>
      <c r="K50" s="31" t="s">
        <v>56</v>
      </c>
      <c r="L50" s="59">
        <v>45049</v>
      </c>
      <c r="M50" s="35">
        <v>0</v>
      </c>
      <c r="N50" s="60"/>
      <c r="O50" s="37" t="s">
        <v>57</v>
      </c>
      <c r="P50" s="38">
        <v>1.0110054184226369</v>
      </c>
      <c r="Q50" s="38">
        <v>0.74022199990472104</v>
      </c>
      <c r="R50" s="38">
        <v>0.74022199990472104</v>
      </c>
      <c r="S50" s="39">
        <v>0</v>
      </c>
      <c r="T50" s="61">
        <v>-8.5000000000000006E-2</v>
      </c>
      <c r="U50" s="53">
        <v>41525</v>
      </c>
      <c r="V50" s="53">
        <v>41982</v>
      </c>
      <c r="W50" s="62">
        <v>-457</v>
      </c>
      <c r="X50" s="43"/>
      <c r="Y50" s="53">
        <v>0</v>
      </c>
      <c r="Z50" s="53">
        <v>0</v>
      </c>
      <c r="AA50" s="53">
        <v>0</v>
      </c>
      <c r="AB50" s="53">
        <v>31076</v>
      </c>
      <c r="AC50" s="31">
        <v>13087.42</v>
      </c>
      <c r="AD50" s="53">
        <v>10906</v>
      </c>
      <c r="AE50" s="63">
        <v>0</v>
      </c>
      <c r="AF50" s="64">
        <v>31076</v>
      </c>
      <c r="AG50" s="63" t="s">
        <v>59</v>
      </c>
      <c r="AH50" s="63" t="s">
        <v>59</v>
      </c>
      <c r="AI50" s="63" t="s">
        <v>59</v>
      </c>
      <c r="AJ50" s="63" t="s">
        <v>59</v>
      </c>
      <c r="AK50" s="53">
        <v>0</v>
      </c>
      <c r="AL50" s="61">
        <v>0</v>
      </c>
      <c r="AM50" s="61">
        <v>-8.5000000000000006E-2</v>
      </c>
      <c r="AN50" s="61">
        <v>0</v>
      </c>
      <c r="AO50" s="65">
        <v>0</v>
      </c>
      <c r="AP50" s="66"/>
      <c r="AQ50" s="53">
        <v>39.090000000000003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1721</v>
      </c>
      <c r="C51" s="29">
        <v>45309.020300925928</v>
      </c>
      <c r="D51" s="30" t="s">
        <v>212</v>
      </c>
      <c r="E51" s="31" t="s">
        <v>213</v>
      </c>
      <c r="F51" s="31" t="s">
        <v>85</v>
      </c>
      <c r="G51" s="31" t="s">
        <v>86</v>
      </c>
      <c r="H51" s="31" t="s">
        <v>87</v>
      </c>
      <c r="I51" s="31" t="s">
        <v>54</v>
      </c>
      <c r="J51" s="31" t="s">
        <v>55</v>
      </c>
      <c r="K51" s="31" t="s">
        <v>56</v>
      </c>
      <c r="L51" s="59">
        <v>45291</v>
      </c>
      <c r="M51" s="35">
        <v>3</v>
      </c>
      <c r="N51" s="60"/>
      <c r="O51" s="37" t="s">
        <v>57</v>
      </c>
      <c r="P51" s="38">
        <v>0.83132039625457999</v>
      </c>
      <c r="Q51" s="38">
        <v>1</v>
      </c>
      <c r="R51" s="38">
        <v>0.88981390793339865</v>
      </c>
      <c r="S51" s="39">
        <v>691.2</v>
      </c>
      <c r="T51" s="61">
        <v>-3.3000000000000004E-3</v>
      </c>
      <c r="U51" s="53">
        <v>58952</v>
      </c>
      <c r="V51" s="53">
        <v>49008</v>
      </c>
      <c r="W51" s="62">
        <v>9944</v>
      </c>
      <c r="X51" s="43"/>
      <c r="Y51" s="53">
        <v>0</v>
      </c>
      <c r="Z51" s="53">
        <v>0</v>
      </c>
      <c r="AA51" s="53">
        <v>0</v>
      </c>
      <c r="AB51" s="53">
        <v>49008</v>
      </c>
      <c r="AC51" s="31">
        <v>71.34</v>
      </c>
      <c r="AD51" s="53">
        <v>0</v>
      </c>
      <c r="AE51" s="63">
        <v>6480</v>
      </c>
      <c r="AF51" s="64">
        <v>43608</v>
      </c>
      <c r="AG51" s="63" t="s">
        <v>59</v>
      </c>
      <c r="AH51" s="63" t="s">
        <v>59</v>
      </c>
      <c r="AI51" s="63" t="s">
        <v>59</v>
      </c>
      <c r="AJ51" s="63" t="s">
        <v>59</v>
      </c>
      <c r="AK51" s="53">
        <v>691.2</v>
      </c>
      <c r="AL51" s="61">
        <v>0.17</v>
      </c>
      <c r="AM51" s="61">
        <v>0.16670000000000001</v>
      </c>
      <c r="AN51" s="61">
        <v>0</v>
      </c>
      <c r="AO51" s="65">
        <v>-0.17</v>
      </c>
      <c r="AP51" s="66"/>
      <c r="AQ51" s="53">
        <v>48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1721</v>
      </c>
      <c r="C52" s="29">
        <v>45309.020300925928</v>
      </c>
      <c r="D52" s="30" t="s">
        <v>214</v>
      </c>
      <c r="E52" s="31" t="s">
        <v>215</v>
      </c>
      <c r="F52" s="31" t="s">
        <v>139</v>
      </c>
      <c r="G52" s="31" t="s">
        <v>52</v>
      </c>
      <c r="H52" s="31" t="s">
        <v>53</v>
      </c>
      <c r="I52" s="31" t="s">
        <v>54</v>
      </c>
      <c r="J52" s="31" t="s">
        <v>95</v>
      </c>
      <c r="K52" s="31" t="s">
        <v>70</v>
      </c>
      <c r="L52" s="59">
        <v>44880</v>
      </c>
      <c r="M52" s="35">
        <v>1</v>
      </c>
      <c r="N52" s="60"/>
      <c r="O52" s="37" t="s">
        <v>57</v>
      </c>
      <c r="P52" s="38">
        <v>0.85985677156373297</v>
      </c>
      <c r="Q52" s="38">
        <v>1.1071195581263862</v>
      </c>
      <c r="R52" s="38">
        <v>1.1629880108438799</v>
      </c>
      <c r="S52" s="39">
        <v>-3082.8</v>
      </c>
      <c r="T52" s="61">
        <v>3.9700000000000006E-2</v>
      </c>
      <c r="U52" s="53">
        <v>53481</v>
      </c>
      <c r="V52" s="53">
        <v>45986</v>
      </c>
      <c r="W52" s="62">
        <v>7495</v>
      </c>
      <c r="X52" s="43"/>
      <c r="Y52" s="53">
        <v>42804</v>
      </c>
      <c r="Z52" s="53">
        <v>42804</v>
      </c>
      <c r="AA52" s="53">
        <v>0</v>
      </c>
      <c r="AB52" s="53">
        <v>50912</v>
      </c>
      <c r="AC52" s="31">
        <v>0</v>
      </c>
      <c r="AD52" s="53">
        <v>0</v>
      </c>
      <c r="AE52" s="63">
        <v>-3083</v>
      </c>
      <c r="AF52" s="64">
        <v>53481.166666666664</v>
      </c>
      <c r="AG52" s="63">
        <v>0</v>
      </c>
      <c r="AH52" s="63">
        <v>0</v>
      </c>
      <c r="AI52" s="63">
        <v>0</v>
      </c>
      <c r="AJ52" s="63">
        <v>-3082.8</v>
      </c>
      <c r="AK52" s="53">
        <v>-3082.8</v>
      </c>
      <c r="AL52" s="61">
        <v>0.06</v>
      </c>
      <c r="AM52" s="61">
        <v>9.9700000000000011E-2</v>
      </c>
      <c r="AN52" s="61">
        <v>0</v>
      </c>
      <c r="AO52" s="65">
        <v>-0.06</v>
      </c>
      <c r="AP52" s="66"/>
      <c r="AQ52" s="53">
        <v>42</v>
      </c>
      <c r="AR52" s="58"/>
      <c r="AS52" s="52"/>
      <c r="AT52" s="52"/>
      <c r="AU52" s="52"/>
      <c r="AV52" s="52"/>
      <c r="AW52" s="53">
        <v>4926</v>
      </c>
      <c r="AX52" s="55"/>
    </row>
    <row r="53" spans="2:50">
      <c r="B53" s="28">
        <v>1721</v>
      </c>
      <c r="C53" s="29">
        <v>45309.020300925928</v>
      </c>
      <c r="D53" s="30" t="s">
        <v>216</v>
      </c>
      <c r="E53" s="31" t="s">
        <v>217</v>
      </c>
      <c r="F53" s="31" t="s">
        <v>69</v>
      </c>
      <c r="G53" s="31" t="s">
        <v>52</v>
      </c>
      <c r="H53" s="31" t="s">
        <v>53</v>
      </c>
      <c r="I53" s="31" t="s">
        <v>54</v>
      </c>
      <c r="J53" s="31" t="s">
        <v>55</v>
      </c>
      <c r="K53" s="31" t="s">
        <v>56</v>
      </c>
      <c r="L53" s="59" t="s">
        <v>57</v>
      </c>
      <c r="M53" s="35" t="s">
        <v>57</v>
      </c>
      <c r="N53" s="60"/>
      <c r="O53" s="37" t="s">
        <v>57</v>
      </c>
      <c r="P53" s="38">
        <v>0.96687668103607094</v>
      </c>
      <c r="Q53" s="38">
        <v>0.93256992607270783</v>
      </c>
      <c r="R53" s="38">
        <v>0.73314406930366072</v>
      </c>
      <c r="S53" s="39">
        <v>0</v>
      </c>
      <c r="T53" s="61">
        <v>-1E-4</v>
      </c>
      <c r="U53" s="53">
        <v>54282</v>
      </c>
      <c r="V53" s="53">
        <v>52484</v>
      </c>
      <c r="W53" s="62">
        <v>1798</v>
      </c>
      <c r="X53" s="43"/>
      <c r="Y53" s="53">
        <v>0</v>
      </c>
      <c r="Z53" s="53">
        <v>0</v>
      </c>
      <c r="AA53" s="53">
        <v>0</v>
      </c>
      <c r="AB53" s="53">
        <v>48945</v>
      </c>
      <c r="AC53" s="31">
        <v>105.11</v>
      </c>
      <c r="AD53" s="53">
        <v>3539</v>
      </c>
      <c r="AE53" s="63">
        <v>12560</v>
      </c>
      <c r="AF53" s="64">
        <v>38478.333333333328</v>
      </c>
      <c r="AG53" s="63" t="s">
        <v>59</v>
      </c>
      <c r="AH53" s="63" t="s">
        <v>59</v>
      </c>
      <c r="AI53" s="63" t="s">
        <v>59</v>
      </c>
      <c r="AJ53" s="63" t="s">
        <v>59</v>
      </c>
      <c r="AK53" s="53">
        <v>0</v>
      </c>
      <c r="AL53" s="61">
        <v>7.0000000000000007E-2</v>
      </c>
      <c r="AM53" s="61">
        <v>6.9900000000000004E-2</v>
      </c>
      <c r="AN53" s="61">
        <v>6.9900000000000004E-2</v>
      </c>
      <c r="AO53" s="65">
        <v>-1E-4</v>
      </c>
      <c r="AP53" s="66"/>
      <c r="AQ53" s="53">
        <v>35.479999999999997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1721</v>
      </c>
      <c r="C54" s="29">
        <v>45309.020300925928</v>
      </c>
      <c r="D54" s="30" t="s">
        <v>218</v>
      </c>
      <c r="E54" s="31" t="s">
        <v>219</v>
      </c>
      <c r="F54" s="31" t="s">
        <v>62</v>
      </c>
      <c r="G54" s="31" t="s">
        <v>220</v>
      </c>
      <c r="H54" s="31" t="s">
        <v>64</v>
      </c>
      <c r="I54" s="31" t="s">
        <v>54</v>
      </c>
      <c r="J54" s="31" t="s">
        <v>55</v>
      </c>
      <c r="K54" s="31" t="s">
        <v>56</v>
      </c>
      <c r="L54" s="59">
        <v>45116</v>
      </c>
      <c r="M54" s="35">
        <v>1</v>
      </c>
      <c r="N54" s="60"/>
      <c r="O54" s="37" t="s">
        <v>57</v>
      </c>
      <c r="P54" s="38">
        <v>0.40954061525792601</v>
      </c>
      <c r="Q54" s="38">
        <v>0.79088271622669692</v>
      </c>
      <c r="R54" s="38">
        <v>0.79088271622669692</v>
      </c>
      <c r="S54" s="39">
        <v>0</v>
      </c>
      <c r="T54" s="61">
        <v>-0.1636</v>
      </c>
      <c r="U54" s="53">
        <v>170010</v>
      </c>
      <c r="V54" s="53">
        <v>69626</v>
      </c>
      <c r="W54" s="62">
        <v>100384</v>
      </c>
      <c r="X54" s="43"/>
      <c r="Y54" s="53">
        <v>14560</v>
      </c>
      <c r="Z54" s="53">
        <v>14659.9</v>
      </c>
      <c r="AA54" s="53" t="s">
        <v>198</v>
      </c>
      <c r="AB54" s="53">
        <v>55066</v>
      </c>
      <c r="AC54" s="31">
        <v>0</v>
      </c>
      <c r="AD54" s="53">
        <v>0</v>
      </c>
      <c r="AE54" s="63">
        <v>0</v>
      </c>
      <c r="AF54" s="64">
        <v>55066</v>
      </c>
      <c r="AG54" s="63" t="s">
        <v>59</v>
      </c>
      <c r="AH54" s="63" t="s">
        <v>59</v>
      </c>
      <c r="AI54" s="63" t="s">
        <v>59</v>
      </c>
      <c r="AJ54" s="63" t="s">
        <v>59</v>
      </c>
      <c r="AK54" s="53">
        <v>0</v>
      </c>
      <c r="AL54" s="61">
        <v>0.2</v>
      </c>
      <c r="AM54" s="61">
        <v>3.6400000000000002E-2</v>
      </c>
      <c r="AN54" s="61">
        <v>0</v>
      </c>
      <c r="AO54" s="65">
        <v>-0.2</v>
      </c>
      <c r="AP54" s="66"/>
      <c r="AQ54" s="53">
        <v>77.05</v>
      </c>
      <c r="AR54" s="50"/>
      <c r="AS54" s="52"/>
      <c r="AT54" s="52"/>
      <c r="AU54" s="52"/>
      <c r="AV54" s="52"/>
      <c r="AW54" s="53">
        <v>-14560</v>
      </c>
      <c r="AX54" s="55"/>
    </row>
    <row r="55" spans="2:50">
      <c r="B55" s="28">
        <v>1721</v>
      </c>
      <c r="C55" s="29">
        <v>45309.020300925928</v>
      </c>
      <c r="D55" s="30" t="s">
        <v>223</v>
      </c>
      <c r="E55" s="31" t="s">
        <v>224</v>
      </c>
      <c r="F55" s="31" t="s">
        <v>225</v>
      </c>
      <c r="G55" s="31" t="s">
        <v>226</v>
      </c>
      <c r="H55" s="31" t="s">
        <v>133</v>
      </c>
      <c r="I55" s="31" t="s">
        <v>65</v>
      </c>
      <c r="J55" s="31" t="s">
        <v>55</v>
      </c>
      <c r="K55" s="31" t="s">
        <v>56</v>
      </c>
      <c r="L55" s="59" t="s">
        <v>57</v>
      </c>
      <c r="M55" s="35" t="s">
        <v>57</v>
      </c>
      <c r="N55" s="60"/>
      <c r="O55" s="37" t="s">
        <v>57</v>
      </c>
      <c r="P55" s="38">
        <v>0.74699907663896581</v>
      </c>
      <c r="Q55" s="38">
        <v>0.48829242450997706</v>
      </c>
      <c r="R55" s="38">
        <v>0.48829242450997706</v>
      </c>
      <c r="S55" s="39">
        <v>0</v>
      </c>
      <c r="T55" s="61">
        <v>0.1391</v>
      </c>
      <c r="U55" s="53">
        <v>75810</v>
      </c>
      <c r="V55" s="53">
        <v>56630</v>
      </c>
      <c r="W55" s="62">
        <v>19180</v>
      </c>
      <c r="X55" s="43"/>
      <c r="Y55" s="53">
        <v>0</v>
      </c>
      <c r="Z55" s="53">
        <v>0</v>
      </c>
      <c r="AA55" s="53">
        <v>0</v>
      </c>
      <c r="AB55" s="53">
        <v>27652</v>
      </c>
      <c r="AC55" s="31">
        <v>113.4</v>
      </c>
      <c r="AD55" s="53">
        <v>28978</v>
      </c>
      <c r="AE55" s="63">
        <v>0</v>
      </c>
      <c r="AF55" s="64">
        <v>27652</v>
      </c>
      <c r="AG55" s="63" t="s">
        <v>59</v>
      </c>
      <c r="AH55" s="63" t="s">
        <v>59</v>
      </c>
      <c r="AI55" s="63" t="s">
        <v>59</v>
      </c>
      <c r="AJ55" s="63" t="s">
        <v>59</v>
      </c>
      <c r="AK55" s="53">
        <v>0</v>
      </c>
      <c r="AL55" s="61">
        <v>0.2</v>
      </c>
      <c r="AM55" s="61">
        <v>0.33909999999999996</v>
      </c>
      <c r="AN55" s="61">
        <v>0</v>
      </c>
      <c r="AO55" s="65">
        <v>-0.2</v>
      </c>
      <c r="AP55" s="66"/>
      <c r="AQ55" s="53">
        <v>75.81</v>
      </c>
      <c r="AR55" s="58"/>
      <c r="AS55" s="52"/>
      <c r="AT55" s="52"/>
      <c r="AU55" s="52"/>
      <c r="AV55" s="52"/>
      <c r="AW55" s="53">
        <v>0</v>
      </c>
      <c r="AX55" s="55"/>
    </row>
    <row r="56" spans="2:50">
      <c r="B56" s="28">
        <v>1721</v>
      </c>
      <c r="C56" s="29">
        <v>45309.020300925928</v>
      </c>
      <c r="D56" s="30" t="s">
        <v>221</v>
      </c>
      <c r="E56" s="31" t="s">
        <v>222</v>
      </c>
      <c r="F56" s="31" t="s">
        <v>69</v>
      </c>
      <c r="G56" s="31" t="s">
        <v>52</v>
      </c>
      <c r="H56" s="31" t="s">
        <v>109</v>
      </c>
      <c r="I56" s="31" t="s">
        <v>54</v>
      </c>
      <c r="J56" s="31" t="s">
        <v>55</v>
      </c>
      <c r="K56" s="31" t="s">
        <v>56</v>
      </c>
      <c r="L56" s="59" t="s">
        <v>57</v>
      </c>
      <c r="M56" s="35" t="s">
        <v>57</v>
      </c>
      <c r="N56" s="60"/>
      <c r="O56" s="37" t="s">
        <v>57</v>
      </c>
      <c r="P56" s="38">
        <v>0.92251756897449244</v>
      </c>
      <c r="Q56" s="38">
        <v>0.96379763353259629</v>
      </c>
      <c r="R56" s="38">
        <v>0.7267541307376254</v>
      </c>
      <c r="S56" s="39">
        <v>6679.3700000000008</v>
      </c>
      <c r="T56" s="61">
        <v>2.2799999999999997E-2</v>
      </c>
      <c r="U56" s="53">
        <v>61472</v>
      </c>
      <c r="V56" s="53">
        <v>56709</v>
      </c>
      <c r="W56" s="62">
        <v>4763</v>
      </c>
      <c r="X56" s="43"/>
      <c r="Y56" s="53">
        <v>0</v>
      </c>
      <c r="Z56" s="53">
        <v>0</v>
      </c>
      <c r="AA56" s="53">
        <v>0</v>
      </c>
      <c r="AB56" s="53">
        <v>54656</v>
      </c>
      <c r="AC56" s="31">
        <v>150.24</v>
      </c>
      <c r="AD56" s="53">
        <v>2054</v>
      </c>
      <c r="AE56" s="63">
        <v>16131</v>
      </c>
      <c r="AF56" s="64">
        <v>41213.5</v>
      </c>
      <c r="AG56" s="63" t="s">
        <v>59</v>
      </c>
      <c r="AH56" s="63" t="s">
        <v>59</v>
      </c>
      <c r="AI56" s="63" t="s">
        <v>59</v>
      </c>
      <c r="AJ56" s="63" t="s">
        <v>59</v>
      </c>
      <c r="AK56" s="53">
        <v>6679.3700000000008</v>
      </c>
      <c r="AL56" s="61">
        <v>0.28999999999999998</v>
      </c>
      <c r="AM56" s="61">
        <v>0.31280000000000002</v>
      </c>
      <c r="AN56" s="61">
        <v>0.34029999999999999</v>
      </c>
      <c r="AO56" s="65">
        <v>5.0300000000000004E-2</v>
      </c>
      <c r="AP56" s="66"/>
      <c r="AQ56" s="53">
        <v>34.92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1721</v>
      </c>
      <c r="C57" s="29">
        <v>45309.020300925928</v>
      </c>
      <c r="D57" s="30" t="s">
        <v>227</v>
      </c>
      <c r="E57" s="31" t="s">
        <v>228</v>
      </c>
      <c r="F57" s="31" t="s">
        <v>69</v>
      </c>
      <c r="G57" s="31" t="s">
        <v>52</v>
      </c>
      <c r="H57" s="31" t="s">
        <v>53</v>
      </c>
      <c r="I57" s="31" t="s">
        <v>54</v>
      </c>
      <c r="J57" s="31" t="s">
        <v>95</v>
      </c>
      <c r="K57" s="31" t="s">
        <v>70</v>
      </c>
      <c r="L57" s="59">
        <v>45147</v>
      </c>
      <c r="M57" s="35">
        <v>0</v>
      </c>
      <c r="N57" s="60"/>
      <c r="O57" s="37" t="s">
        <v>57</v>
      </c>
      <c r="P57" s="38">
        <v>0.58235294117647063</v>
      </c>
      <c r="Q57" s="38">
        <v>0.8005050505050505</v>
      </c>
      <c r="R57" s="38">
        <v>0.8005050505050505</v>
      </c>
      <c r="S57" s="39">
        <v>0</v>
      </c>
      <c r="T57" s="61">
        <v>-2.8999999999999998E-3</v>
      </c>
      <c r="U57" s="53">
        <v>97920</v>
      </c>
      <c r="V57" s="53">
        <v>57024</v>
      </c>
      <c r="W57" s="62">
        <v>40896</v>
      </c>
      <c r="X57" s="43"/>
      <c r="Y57" s="53">
        <v>0</v>
      </c>
      <c r="Z57" s="53">
        <v>0</v>
      </c>
      <c r="AA57" s="53">
        <v>0</v>
      </c>
      <c r="AB57" s="53">
        <v>45648</v>
      </c>
      <c r="AC57" s="31">
        <v>13651.2</v>
      </c>
      <c r="AD57" s="53">
        <v>11376</v>
      </c>
      <c r="AE57" s="63">
        <v>0</v>
      </c>
      <c r="AF57" s="64">
        <v>45648</v>
      </c>
      <c r="AG57" s="63">
        <v>0</v>
      </c>
      <c r="AH57" s="63">
        <v>0</v>
      </c>
      <c r="AI57" s="63">
        <v>0</v>
      </c>
      <c r="AJ57" s="63">
        <v>0</v>
      </c>
      <c r="AK57" s="53">
        <v>0</v>
      </c>
      <c r="AL57" s="61">
        <v>0.18</v>
      </c>
      <c r="AM57" s="61">
        <v>0.17710000000000001</v>
      </c>
      <c r="AN57" s="61">
        <v>0</v>
      </c>
      <c r="AO57" s="65">
        <v>-0.18</v>
      </c>
      <c r="AP57" s="66"/>
      <c r="AQ57" s="53">
        <v>48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1721</v>
      </c>
      <c r="C58" s="29">
        <v>45309.020300925928</v>
      </c>
      <c r="D58" s="30" t="s">
        <v>233</v>
      </c>
      <c r="E58" s="31" t="s">
        <v>234</v>
      </c>
      <c r="F58" s="31" t="s">
        <v>225</v>
      </c>
      <c r="G58" s="31" t="s">
        <v>226</v>
      </c>
      <c r="H58" s="31" t="s">
        <v>133</v>
      </c>
      <c r="I58" s="31" t="s">
        <v>65</v>
      </c>
      <c r="J58" s="31" t="s">
        <v>106</v>
      </c>
      <c r="K58" s="31" t="s">
        <v>70</v>
      </c>
      <c r="L58" s="59" t="s">
        <v>57</v>
      </c>
      <c r="M58" s="35" t="s">
        <v>57</v>
      </c>
      <c r="N58" s="60"/>
      <c r="O58" s="37" t="s">
        <v>57</v>
      </c>
      <c r="P58" s="38">
        <v>0.72428220858895709</v>
      </c>
      <c r="Q58" s="38">
        <v>0.67763302783377666</v>
      </c>
      <c r="R58" s="38">
        <v>0.67763302783377666</v>
      </c>
      <c r="S58" s="39">
        <v>0</v>
      </c>
      <c r="T58" s="61">
        <v>0.12130000000000001</v>
      </c>
      <c r="U58" s="53">
        <v>81500</v>
      </c>
      <c r="V58" s="53">
        <v>59029</v>
      </c>
      <c r="W58" s="62">
        <v>22471</v>
      </c>
      <c r="X58" s="43"/>
      <c r="Y58" s="53">
        <v>0</v>
      </c>
      <c r="Z58" s="53">
        <v>0</v>
      </c>
      <c r="AA58" s="53">
        <v>0</v>
      </c>
      <c r="AB58" s="53">
        <v>40000</v>
      </c>
      <c r="AC58" s="31">
        <v>83.22</v>
      </c>
      <c r="AD58" s="53">
        <v>19029</v>
      </c>
      <c r="AE58" s="63">
        <v>0</v>
      </c>
      <c r="AF58" s="64">
        <v>40000</v>
      </c>
      <c r="AG58" s="63">
        <v>0</v>
      </c>
      <c r="AH58" s="63">
        <v>0</v>
      </c>
      <c r="AI58" s="63">
        <v>0</v>
      </c>
      <c r="AJ58" s="63">
        <v>0</v>
      </c>
      <c r="AK58" s="53">
        <v>0</v>
      </c>
      <c r="AL58" s="61">
        <v>0.28000000000000003</v>
      </c>
      <c r="AM58" s="61">
        <v>0.40130000000000005</v>
      </c>
      <c r="AN58" s="61">
        <v>0.40399999999999997</v>
      </c>
      <c r="AO58" s="65">
        <v>0.12400000000000001</v>
      </c>
      <c r="AP58" s="66"/>
      <c r="AQ58" s="53">
        <v>73.010000000000005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1721</v>
      </c>
      <c r="C59" s="29">
        <v>45309.020300925928</v>
      </c>
      <c r="D59" s="30" t="s">
        <v>229</v>
      </c>
      <c r="E59" s="31" t="s">
        <v>230</v>
      </c>
      <c r="F59" s="31" t="s">
        <v>51</v>
      </c>
      <c r="G59" s="31" t="s">
        <v>52</v>
      </c>
      <c r="H59" s="31" t="s">
        <v>109</v>
      </c>
      <c r="I59" s="31" t="s">
        <v>54</v>
      </c>
      <c r="J59" s="31" t="s">
        <v>55</v>
      </c>
      <c r="K59" s="31" t="s">
        <v>56</v>
      </c>
      <c r="L59" s="59" t="s">
        <v>57</v>
      </c>
      <c r="M59" s="35" t="s">
        <v>57</v>
      </c>
      <c r="N59" s="60"/>
      <c r="O59" s="37" t="s">
        <v>57</v>
      </c>
      <c r="P59" s="38">
        <v>0.45912878787878786</v>
      </c>
      <c r="Q59" s="38">
        <v>0.92018810329180756</v>
      </c>
      <c r="R59" s="38">
        <v>0.62286665016637788</v>
      </c>
      <c r="S59" s="39">
        <v>0</v>
      </c>
      <c r="T59" s="61">
        <v>-3.7700000000000004E-2</v>
      </c>
      <c r="U59" s="53">
        <v>132000</v>
      </c>
      <c r="V59" s="53">
        <v>60605</v>
      </c>
      <c r="W59" s="62">
        <v>71395</v>
      </c>
      <c r="X59" s="43"/>
      <c r="Y59" s="53">
        <v>0</v>
      </c>
      <c r="Z59" s="53">
        <v>0</v>
      </c>
      <c r="AA59" s="53">
        <v>0</v>
      </c>
      <c r="AB59" s="53">
        <v>55768</v>
      </c>
      <c r="AC59" s="31">
        <v>102.74</v>
      </c>
      <c r="AD59" s="53">
        <v>4836</v>
      </c>
      <c r="AE59" s="63">
        <v>21623</v>
      </c>
      <c r="AF59" s="64">
        <v>37748.833333333328</v>
      </c>
      <c r="AG59" s="63" t="s">
        <v>59</v>
      </c>
      <c r="AH59" s="63" t="s">
        <v>59</v>
      </c>
      <c r="AI59" s="63" t="s">
        <v>59</v>
      </c>
      <c r="AJ59" s="63" t="s">
        <v>59</v>
      </c>
      <c r="AK59" s="53">
        <v>0</v>
      </c>
      <c r="AL59" s="61">
        <v>0.2</v>
      </c>
      <c r="AM59" s="61">
        <v>0.1623</v>
      </c>
      <c r="AN59" s="61">
        <v>0.18969999999999998</v>
      </c>
      <c r="AO59" s="65">
        <v>-1.03E-2</v>
      </c>
      <c r="AP59" s="66"/>
      <c r="AQ59" s="53">
        <v>42.8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1721</v>
      </c>
      <c r="C60" s="29">
        <v>45309.020300925928</v>
      </c>
      <c r="D60" s="30" t="s">
        <v>231</v>
      </c>
      <c r="E60" s="31" t="s">
        <v>232</v>
      </c>
      <c r="F60" s="31" t="s">
        <v>76</v>
      </c>
      <c r="G60" s="31" t="s">
        <v>220</v>
      </c>
      <c r="H60" s="31" t="s">
        <v>64</v>
      </c>
      <c r="I60" s="31" t="s">
        <v>54</v>
      </c>
      <c r="J60" s="31" t="s">
        <v>55</v>
      </c>
      <c r="K60" s="31" t="s">
        <v>56</v>
      </c>
      <c r="L60" s="59" t="s">
        <v>57</v>
      </c>
      <c r="M60" s="35" t="s">
        <v>57</v>
      </c>
      <c r="N60" s="60"/>
      <c r="O60" s="37" t="s">
        <v>57</v>
      </c>
      <c r="P60" s="38">
        <v>0.76480000000000004</v>
      </c>
      <c r="Q60" s="38">
        <v>0.904157949790795</v>
      </c>
      <c r="R60" s="38">
        <v>0.71064330543933052</v>
      </c>
      <c r="S60" s="39">
        <v>0</v>
      </c>
      <c r="T60" s="61">
        <v>-0.25719999999999998</v>
      </c>
      <c r="U60" s="53">
        <v>80000</v>
      </c>
      <c r="V60" s="53">
        <v>61184</v>
      </c>
      <c r="W60" s="62">
        <v>18816</v>
      </c>
      <c r="X60" s="43"/>
      <c r="Y60" s="53">
        <v>1141</v>
      </c>
      <c r="Z60" s="53">
        <v>1140.5999999999999</v>
      </c>
      <c r="AA60" s="53">
        <v>0</v>
      </c>
      <c r="AB60" s="53">
        <v>55320</v>
      </c>
      <c r="AC60" s="31">
        <v>48.84</v>
      </c>
      <c r="AD60" s="53">
        <v>5864</v>
      </c>
      <c r="AE60" s="63">
        <v>14208</v>
      </c>
      <c r="AF60" s="64">
        <v>43480</v>
      </c>
      <c r="AG60" s="63" t="s">
        <v>59</v>
      </c>
      <c r="AH60" s="63" t="s">
        <v>59</v>
      </c>
      <c r="AI60" s="63" t="s">
        <v>59</v>
      </c>
      <c r="AJ60" s="63" t="s">
        <v>59</v>
      </c>
      <c r="AK60" s="53">
        <v>0</v>
      </c>
      <c r="AL60" s="61">
        <v>0.49</v>
      </c>
      <c r="AM60" s="61">
        <v>0.23280000000000001</v>
      </c>
      <c r="AN60" s="61">
        <v>0.2432</v>
      </c>
      <c r="AO60" s="65">
        <v>-0.24679999999999999</v>
      </c>
      <c r="AP60" s="66"/>
      <c r="AQ60" s="53">
        <v>80</v>
      </c>
      <c r="AR60" s="58"/>
      <c r="AS60" s="52"/>
      <c r="AT60" s="52"/>
      <c r="AU60" s="52"/>
      <c r="AV60" s="52"/>
      <c r="AW60" s="53">
        <v>0</v>
      </c>
      <c r="AX60" s="55"/>
    </row>
    <row r="61" spans="2:50">
      <c r="B61" s="28">
        <v>1721</v>
      </c>
      <c r="C61" s="29">
        <v>45309.020300925928</v>
      </c>
      <c r="D61" s="30" t="s">
        <v>235</v>
      </c>
      <c r="E61" s="31" t="s">
        <v>236</v>
      </c>
      <c r="F61" s="31" t="s">
        <v>51</v>
      </c>
      <c r="G61" s="31" t="s">
        <v>52</v>
      </c>
      <c r="H61" s="31" t="s">
        <v>109</v>
      </c>
      <c r="I61" s="31" t="s">
        <v>54</v>
      </c>
      <c r="J61" s="31" t="s">
        <v>95</v>
      </c>
      <c r="K61" s="31" t="s">
        <v>56</v>
      </c>
      <c r="L61" s="59" t="s">
        <v>57</v>
      </c>
      <c r="M61" s="35" t="s">
        <v>57</v>
      </c>
      <c r="N61" s="60"/>
      <c r="O61" s="37" t="s">
        <v>57</v>
      </c>
      <c r="P61" s="38">
        <v>0.82461287693561536</v>
      </c>
      <c r="Q61" s="38">
        <v>1.211144854354975</v>
      </c>
      <c r="R61" s="38">
        <v>0.96657621879997846</v>
      </c>
      <c r="S61" s="39">
        <v>0</v>
      </c>
      <c r="T61" s="61">
        <v>3.5000000000000003E-2</v>
      </c>
      <c r="U61" s="53">
        <v>67485</v>
      </c>
      <c r="V61" s="53">
        <v>55649</v>
      </c>
      <c r="W61" s="62">
        <v>11836</v>
      </c>
      <c r="X61" s="43"/>
      <c r="Y61" s="53">
        <v>0</v>
      </c>
      <c r="Z61" s="53">
        <v>0</v>
      </c>
      <c r="AA61" s="53" t="s">
        <v>198</v>
      </c>
      <c r="AB61" s="53">
        <v>67399</v>
      </c>
      <c r="AC61" s="31">
        <v>67.010000000000005</v>
      </c>
      <c r="AD61" s="53">
        <v>-4408</v>
      </c>
      <c r="AE61" s="63">
        <v>16332</v>
      </c>
      <c r="AF61" s="64">
        <v>53789</v>
      </c>
      <c r="AG61" s="63" t="s">
        <v>59</v>
      </c>
      <c r="AH61" s="63" t="s">
        <v>59</v>
      </c>
      <c r="AI61" s="63" t="s">
        <v>59</v>
      </c>
      <c r="AJ61" s="63" t="s">
        <v>59</v>
      </c>
      <c r="AK61" s="53">
        <v>0</v>
      </c>
      <c r="AL61" s="61">
        <v>0.16</v>
      </c>
      <c r="AM61" s="61">
        <v>0.19500000000000001</v>
      </c>
      <c r="AN61" s="61">
        <v>0</v>
      </c>
      <c r="AO61" s="65">
        <v>-0.16</v>
      </c>
      <c r="AP61" s="66"/>
      <c r="AQ61" s="53">
        <v>36.82</v>
      </c>
      <c r="AR61" s="58"/>
      <c r="AS61" s="52"/>
      <c r="AT61" s="52"/>
      <c r="AU61" s="52"/>
      <c r="AV61" s="52"/>
      <c r="AW61" s="53">
        <v>7342</v>
      </c>
      <c r="AX61" s="55"/>
    </row>
    <row r="62" spans="2:50">
      <c r="B62" s="28">
        <v>1721</v>
      </c>
      <c r="C62" s="29">
        <v>45309.020300925928</v>
      </c>
      <c r="D62" s="30" t="s">
        <v>237</v>
      </c>
      <c r="E62" s="31" t="s">
        <v>238</v>
      </c>
      <c r="F62" s="31" t="s">
        <v>139</v>
      </c>
      <c r="G62" s="31" t="s">
        <v>52</v>
      </c>
      <c r="H62" s="31" t="s">
        <v>53</v>
      </c>
      <c r="I62" s="31" t="s">
        <v>54</v>
      </c>
      <c r="J62" s="31" t="s">
        <v>195</v>
      </c>
      <c r="K62" s="31" t="s">
        <v>56</v>
      </c>
      <c r="L62" s="59">
        <v>44952</v>
      </c>
      <c r="M62" s="35">
        <v>2</v>
      </c>
      <c r="N62" s="60"/>
      <c r="O62" s="37" t="s">
        <v>57</v>
      </c>
      <c r="P62" s="38">
        <v>0.69686930374273204</v>
      </c>
      <c r="Q62" s="38">
        <v>1.2125591874140829</v>
      </c>
      <c r="R62" s="38">
        <v>1.2125591874140829</v>
      </c>
      <c r="S62" s="39">
        <v>0</v>
      </c>
      <c r="T62" s="61">
        <v>9.5299999999999996E-2</v>
      </c>
      <c r="U62" s="53">
        <v>75159</v>
      </c>
      <c r="V62" s="53">
        <v>52376</v>
      </c>
      <c r="W62" s="62">
        <v>22783</v>
      </c>
      <c r="X62" s="43"/>
      <c r="Y62" s="53">
        <v>52376</v>
      </c>
      <c r="Z62" s="53">
        <v>54898.1</v>
      </c>
      <c r="AA62" s="53">
        <v>0</v>
      </c>
      <c r="AB62" s="53">
        <v>63509</v>
      </c>
      <c r="AC62" s="31">
        <v>0.42</v>
      </c>
      <c r="AD62" s="53">
        <v>0</v>
      </c>
      <c r="AE62" s="63">
        <v>0</v>
      </c>
      <c r="AF62" s="64">
        <v>63509</v>
      </c>
      <c r="AG62" s="63" t="s">
        <v>59</v>
      </c>
      <c r="AH62" s="63" t="s">
        <v>59</v>
      </c>
      <c r="AI62" s="63" t="s">
        <v>59</v>
      </c>
      <c r="AJ62" s="63" t="s">
        <v>59</v>
      </c>
      <c r="AK62" s="53">
        <v>0</v>
      </c>
      <c r="AL62" s="61">
        <v>0.08</v>
      </c>
      <c r="AM62" s="61">
        <v>0.17530000000000001</v>
      </c>
      <c r="AN62" s="61">
        <v>0</v>
      </c>
      <c r="AO62" s="65">
        <v>-0.08</v>
      </c>
      <c r="AP62" s="66"/>
      <c r="AQ62" s="53">
        <v>0</v>
      </c>
      <c r="AR62" s="50"/>
      <c r="AS62" s="52"/>
      <c r="AT62" s="52"/>
      <c r="AU62" s="52"/>
      <c r="AV62" s="52"/>
      <c r="AW62" s="53">
        <v>11133</v>
      </c>
      <c r="AX62" s="55"/>
    </row>
    <row r="63" spans="2:50">
      <c r="B63" s="28">
        <v>1721</v>
      </c>
      <c r="C63" s="29">
        <v>45309.020300925928</v>
      </c>
      <c r="D63" s="30" t="s">
        <v>239</v>
      </c>
      <c r="E63" s="31" t="s">
        <v>240</v>
      </c>
      <c r="F63" s="31" t="s">
        <v>69</v>
      </c>
      <c r="G63" s="31" t="s">
        <v>52</v>
      </c>
      <c r="H63" s="31" t="s">
        <v>53</v>
      </c>
      <c r="I63" s="31" t="s">
        <v>54</v>
      </c>
      <c r="J63" s="31" t="s">
        <v>55</v>
      </c>
      <c r="K63" s="31" t="s">
        <v>56</v>
      </c>
      <c r="L63" s="59" t="s">
        <v>57</v>
      </c>
      <c r="M63" s="35" t="s">
        <v>57</v>
      </c>
      <c r="N63" s="60"/>
      <c r="O63" s="37" t="s">
        <v>57</v>
      </c>
      <c r="P63" s="38">
        <v>0.78746786308413574</v>
      </c>
      <c r="Q63" s="38">
        <v>1.043115037449587</v>
      </c>
      <c r="R63" s="38">
        <v>0.88160702473166452</v>
      </c>
      <c r="S63" s="39">
        <v>0</v>
      </c>
      <c r="T63" s="61">
        <v>-2.6400000000000003E-2</v>
      </c>
      <c r="U63" s="53">
        <v>79348</v>
      </c>
      <c r="V63" s="53">
        <v>62484</v>
      </c>
      <c r="W63" s="62">
        <v>16864</v>
      </c>
      <c r="X63" s="43"/>
      <c r="Y63" s="53">
        <v>62484</v>
      </c>
      <c r="Z63" s="53">
        <v>63539</v>
      </c>
      <c r="AA63" s="53">
        <v>0</v>
      </c>
      <c r="AB63" s="53">
        <v>65178</v>
      </c>
      <c r="AC63" s="31">
        <v>83.77</v>
      </c>
      <c r="AD63" s="53">
        <v>157</v>
      </c>
      <c r="AE63" s="63">
        <v>12110</v>
      </c>
      <c r="AF63" s="64">
        <v>55086.333333333328</v>
      </c>
      <c r="AG63" s="63" t="s">
        <v>59</v>
      </c>
      <c r="AH63" s="63" t="s">
        <v>59</v>
      </c>
      <c r="AI63" s="63" t="s">
        <v>59</v>
      </c>
      <c r="AJ63" s="63" t="s">
        <v>59</v>
      </c>
      <c r="AK63" s="53">
        <v>0</v>
      </c>
      <c r="AL63" s="61">
        <v>7.0000000000000007E-2</v>
      </c>
      <c r="AM63" s="61">
        <v>4.3600000000000007E-2</v>
      </c>
      <c r="AN63" s="61">
        <v>0</v>
      </c>
      <c r="AO63" s="65">
        <v>-7.0000000000000007E-2</v>
      </c>
      <c r="AP63" s="66"/>
      <c r="AQ63" s="53">
        <v>0</v>
      </c>
      <c r="AR63" s="58"/>
      <c r="AS63" s="52"/>
      <c r="AT63" s="52"/>
      <c r="AU63" s="52"/>
      <c r="AV63" s="52"/>
      <c r="AW63" s="53">
        <v>2850</v>
      </c>
      <c r="AX63" s="55"/>
    </row>
    <row r="64" spans="2:50">
      <c r="B64" s="28">
        <v>1721</v>
      </c>
      <c r="C64" s="29">
        <v>45309.020300925928</v>
      </c>
      <c r="D64" s="30" t="s">
        <v>241</v>
      </c>
      <c r="E64" s="31" t="s">
        <v>242</v>
      </c>
      <c r="F64" s="31" t="s">
        <v>69</v>
      </c>
      <c r="G64" s="31" t="s">
        <v>52</v>
      </c>
      <c r="H64" s="31" t="s">
        <v>53</v>
      </c>
      <c r="I64" s="31" t="s">
        <v>54</v>
      </c>
      <c r="J64" s="31" t="s">
        <v>55</v>
      </c>
      <c r="K64" s="31" t="s">
        <v>56</v>
      </c>
      <c r="L64" s="59" t="s">
        <v>57</v>
      </c>
      <c r="M64" s="35" t="s">
        <v>57</v>
      </c>
      <c r="N64" s="60"/>
      <c r="O64" s="37" t="s">
        <v>57</v>
      </c>
      <c r="P64" s="38">
        <v>0.92156131352827553</v>
      </c>
      <c r="Q64" s="38">
        <v>0.90856787660638649</v>
      </c>
      <c r="R64" s="38">
        <v>0.72914889823688989</v>
      </c>
      <c r="S64" s="39">
        <v>0</v>
      </c>
      <c r="T64" s="61">
        <v>-1E-4</v>
      </c>
      <c r="U64" s="53">
        <v>75065</v>
      </c>
      <c r="V64" s="53">
        <v>69177</v>
      </c>
      <c r="W64" s="62">
        <v>5888</v>
      </c>
      <c r="X64" s="43"/>
      <c r="Y64" s="53">
        <v>0</v>
      </c>
      <c r="Z64" s="53">
        <v>0</v>
      </c>
      <c r="AA64" s="53">
        <v>0</v>
      </c>
      <c r="AB64" s="53">
        <v>62852</v>
      </c>
      <c r="AC64" s="31">
        <v>104.54</v>
      </c>
      <c r="AD64" s="53">
        <v>6325</v>
      </c>
      <c r="AE64" s="63">
        <v>14894</v>
      </c>
      <c r="AF64" s="64">
        <v>50440.333333333328</v>
      </c>
      <c r="AG64" s="63" t="s">
        <v>59</v>
      </c>
      <c r="AH64" s="63" t="s">
        <v>59</v>
      </c>
      <c r="AI64" s="63" t="s">
        <v>59</v>
      </c>
      <c r="AJ64" s="63" t="s">
        <v>59</v>
      </c>
      <c r="AK64" s="53">
        <v>0</v>
      </c>
      <c r="AL64" s="61">
        <v>7.0000000000000007E-2</v>
      </c>
      <c r="AM64" s="61">
        <v>6.9900000000000004E-2</v>
      </c>
      <c r="AN64" s="61">
        <v>6.9900000000000004E-2</v>
      </c>
      <c r="AO64" s="65">
        <v>-1E-4</v>
      </c>
      <c r="AP64" s="66"/>
      <c r="AQ64" s="53">
        <v>39.78</v>
      </c>
      <c r="AR64" s="58"/>
      <c r="AS64" s="52"/>
      <c r="AT64" s="52"/>
      <c r="AU64" s="52"/>
      <c r="AV64" s="52"/>
      <c r="AW64" s="53">
        <v>0</v>
      </c>
      <c r="AX64" s="55"/>
    </row>
    <row r="65" spans="2:50">
      <c r="B65" s="28">
        <v>1721</v>
      </c>
      <c r="C65" s="29">
        <v>45309.020300925928</v>
      </c>
      <c r="D65" s="30" t="s">
        <v>246</v>
      </c>
      <c r="E65" s="31" t="s">
        <v>247</v>
      </c>
      <c r="F65" s="31" t="s">
        <v>69</v>
      </c>
      <c r="G65" s="31" t="s">
        <v>52</v>
      </c>
      <c r="H65" s="31" t="s">
        <v>109</v>
      </c>
      <c r="I65" s="31" t="s">
        <v>54</v>
      </c>
      <c r="J65" s="31" t="s">
        <v>55</v>
      </c>
      <c r="K65" s="31" t="s">
        <v>56</v>
      </c>
      <c r="L65" s="59" t="s">
        <v>57</v>
      </c>
      <c r="M65" s="35" t="s">
        <v>57</v>
      </c>
      <c r="N65" s="60"/>
      <c r="O65" s="37" t="s">
        <v>57</v>
      </c>
      <c r="P65" s="38">
        <v>0.81265328874024523</v>
      </c>
      <c r="Q65" s="38">
        <v>1.1760408807188423</v>
      </c>
      <c r="R65" s="38">
        <v>1.0747536410819216</v>
      </c>
      <c r="S65" s="39">
        <v>0</v>
      </c>
      <c r="T65" s="61">
        <v>-6.6200000000000009E-2</v>
      </c>
      <c r="U65" s="53">
        <v>71760</v>
      </c>
      <c r="V65" s="53">
        <v>58316</v>
      </c>
      <c r="W65" s="62">
        <v>13444</v>
      </c>
      <c r="X65" s="43"/>
      <c r="Y65" s="53">
        <v>58316</v>
      </c>
      <c r="Z65" s="53">
        <v>76495.95</v>
      </c>
      <c r="AA65" s="53">
        <v>0</v>
      </c>
      <c r="AB65" s="53">
        <v>68582</v>
      </c>
      <c r="AC65" s="31">
        <v>9492.98</v>
      </c>
      <c r="AD65" s="53">
        <v>2004</v>
      </c>
      <c r="AE65" s="63">
        <v>7088</v>
      </c>
      <c r="AF65" s="64">
        <v>62675.333333333336</v>
      </c>
      <c r="AG65" s="63" t="s">
        <v>59</v>
      </c>
      <c r="AH65" s="63" t="s">
        <v>59</v>
      </c>
      <c r="AI65" s="63" t="s">
        <v>59</v>
      </c>
      <c r="AJ65" s="63" t="s">
        <v>59</v>
      </c>
      <c r="AK65" s="53">
        <v>0</v>
      </c>
      <c r="AL65" s="61">
        <v>0.24</v>
      </c>
      <c r="AM65" s="61">
        <v>0.17379999999999998</v>
      </c>
      <c r="AN65" s="61">
        <v>0</v>
      </c>
      <c r="AO65" s="65">
        <v>-0.24</v>
      </c>
      <c r="AP65" s="66"/>
      <c r="AQ65" s="53">
        <v>0</v>
      </c>
      <c r="AR65" s="50"/>
      <c r="AS65" s="52"/>
      <c r="AT65" s="52"/>
      <c r="AU65" s="52"/>
      <c r="AV65" s="52"/>
      <c r="AW65" s="53">
        <v>12270</v>
      </c>
      <c r="AX65" s="55"/>
    </row>
    <row r="66" spans="2:50">
      <c r="B66" s="28">
        <v>1721</v>
      </c>
      <c r="C66" s="29">
        <v>45309.020300925928</v>
      </c>
      <c r="D66" s="30" t="s">
        <v>243</v>
      </c>
      <c r="E66" s="31" t="s">
        <v>244</v>
      </c>
      <c r="F66" s="31" t="s">
        <v>51</v>
      </c>
      <c r="G66" s="31" t="s">
        <v>52</v>
      </c>
      <c r="H66" s="31" t="s">
        <v>109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 t="s">
        <v>57</v>
      </c>
      <c r="P66" s="38">
        <v>1.5018094855135342</v>
      </c>
      <c r="Q66" s="38">
        <v>0.56931879033849098</v>
      </c>
      <c r="R66" s="38">
        <v>0.56931879033849098</v>
      </c>
      <c r="S66" s="39">
        <v>0</v>
      </c>
      <c r="T66" s="61">
        <v>-5.5E-2</v>
      </c>
      <c r="U66" s="53">
        <v>47251</v>
      </c>
      <c r="V66" s="53">
        <v>70962</v>
      </c>
      <c r="W66" s="62">
        <v>-23711</v>
      </c>
      <c r="X66" s="43"/>
      <c r="Y66" s="53">
        <v>0</v>
      </c>
      <c r="Z66" s="53">
        <v>0</v>
      </c>
      <c r="AA66" s="53" t="s">
        <v>245</v>
      </c>
      <c r="AB66" s="53">
        <v>40400</v>
      </c>
      <c r="AC66" s="31">
        <v>123.51</v>
      </c>
      <c r="AD66" s="53">
        <v>30562</v>
      </c>
      <c r="AE66" s="63">
        <v>0</v>
      </c>
      <c r="AF66" s="64">
        <v>40400</v>
      </c>
      <c r="AG66" s="63" t="s">
        <v>59</v>
      </c>
      <c r="AH66" s="63" t="s">
        <v>59</v>
      </c>
      <c r="AI66" s="63" t="s">
        <v>59</v>
      </c>
      <c r="AJ66" s="63" t="s">
        <v>59</v>
      </c>
      <c r="AK66" s="53">
        <v>0</v>
      </c>
      <c r="AL66" s="61">
        <v>0.21</v>
      </c>
      <c r="AM66" s="61">
        <v>0.155</v>
      </c>
      <c r="AN66" s="61">
        <v>0.13039999999999999</v>
      </c>
      <c r="AO66" s="65">
        <v>-7.9600000000000004E-2</v>
      </c>
      <c r="AP66" s="66"/>
      <c r="AQ66" s="53">
        <v>49.69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1721</v>
      </c>
      <c r="C67" s="29">
        <v>45309.020300925928</v>
      </c>
      <c r="D67" s="30" t="s">
        <v>248</v>
      </c>
      <c r="E67" s="31" t="s">
        <v>249</v>
      </c>
      <c r="F67" s="31" t="s">
        <v>69</v>
      </c>
      <c r="G67" s="31" t="s">
        <v>52</v>
      </c>
      <c r="H67" s="31" t="s">
        <v>53</v>
      </c>
      <c r="I67" s="31" t="s">
        <v>54</v>
      </c>
      <c r="J67" s="31" t="s">
        <v>55</v>
      </c>
      <c r="K67" s="31" t="s">
        <v>56</v>
      </c>
      <c r="L67" s="59" t="s">
        <v>57</v>
      </c>
      <c r="M67" s="35" t="s">
        <v>57</v>
      </c>
      <c r="N67" s="60"/>
      <c r="O67" s="37" t="s">
        <v>57</v>
      </c>
      <c r="P67" s="38">
        <v>0.53802034323609804</v>
      </c>
      <c r="Q67" s="38">
        <v>0.91406401821159877</v>
      </c>
      <c r="R67" s="38">
        <v>0.66437170909562016</v>
      </c>
      <c r="S67" s="39">
        <v>0</v>
      </c>
      <c r="T67" s="61">
        <v>-1E-4</v>
      </c>
      <c r="U67" s="53">
        <v>133902</v>
      </c>
      <c r="V67" s="53">
        <v>72042</v>
      </c>
      <c r="W67" s="62">
        <v>61860</v>
      </c>
      <c r="X67" s="43"/>
      <c r="Y67" s="53">
        <v>0</v>
      </c>
      <c r="Z67" s="53">
        <v>0</v>
      </c>
      <c r="AA67" s="53" t="s">
        <v>79</v>
      </c>
      <c r="AB67" s="53">
        <v>65851</v>
      </c>
      <c r="AC67" s="31">
        <v>136</v>
      </c>
      <c r="AD67" s="53">
        <v>6191</v>
      </c>
      <c r="AE67" s="63">
        <v>21586</v>
      </c>
      <c r="AF67" s="64">
        <v>47862.666666666664</v>
      </c>
      <c r="AG67" s="63" t="s">
        <v>59</v>
      </c>
      <c r="AH67" s="63" t="s">
        <v>59</v>
      </c>
      <c r="AI67" s="63" t="s">
        <v>59</v>
      </c>
      <c r="AJ67" s="63" t="s">
        <v>59</v>
      </c>
      <c r="AK67" s="53">
        <v>0</v>
      </c>
      <c r="AL67" s="61">
        <v>7.0000000000000007E-2</v>
      </c>
      <c r="AM67" s="61">
        <v>6.9900000000000004E-2</v>
      </c>
      <c r="AN67" s="61">
        <v>6.9900000000000004E-2</v>
      </c>
      <c r="AO67" s="65">
        <v>-1E-4</v>
      </c>
      <c r="AP67" s="66"/>
      <c r="AQ67" s="53">
        <v>35.479999999999997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1721</v>
      </c>
      <c r="C68" s="29">
        <v>45309.020300925928</v>
      </c>
      <c r="D68" s="30" t="s">
        <v>251</v>
      </c>
      <c r="E68" s="31" t="s">
        <v>252</v>
      </c>
      <c r="F68" s="31" t="s">
        <v>69</v>
      </c>
      <c r="G68" s="31" t="s">
        <v>52</v>
      </c>
      <c r="H68" s="31" t="s">
        <v>109</v>
      </c>
      <c r="I68" s="31" t="s">
        <v>54</v>
      </c>
      <c r="J68" s="31" t="s">
        <v>55</v>
      </c>
      <c r="K68" s="31" t="s">
        <v>56</v>
      </c>
      <c r="L68" s="59" t="s">
        <v>57</v>
      </c>
      <c r="M68" s="35" t="s">
        <v>57</v>
      </c>
      <c r="N68" s="60"/>
      <c r="O68" s="37" t="s">
        <v>57</v>
      </c>
      <c r="P68" s="38">
        <v>0.48547459893048128</v>
      </c>
      <c r="Q68" s="38">
        <v>0.99527723849257166</v>
      </c>
      <c r="R68" s="38">
        <v>0.93914568044024027</v>
      </c>
      <c r="S68" s="39">
        <v>0</v>
      </c>
      <c r="T68" s="61">
        <v>-7.7000000000000002E-3</v>
      </c>
      <c r="U68" s="53">
        <v>149600</v>
      </c>
      <c r="V68" s="53">
        <v>72627</v>
      </c>
      <c r="W68" s="62">
        <v>76973</v>
      </c>
      <c r="X68" s="43"/>
      <c r="Y68" s="53">
        <v>0</v>
      </c>
      <c r="Z68" s="53">
        <v>0</v>
      </c>
      <c r="AA68" s="53">
        <v>0</v>
      </c>
      <c r="AB68" s="53">
        <v>72284</v>
      </c>
      <c r="AC68" s="31">
        <v>104.69</v>
      </c>
      <c r="AD68" s="53">
        <v>342</v>
      </c>
      <c r="AE68" s="63">
        <v>4892</v>
      </c>
      <c r="AF68" s="64">
        <v>68207.333333333328</v>
      </c>
      <c r="AG68" s="63" t="s">
        <v>59</v>
      </c>
      <c r="AH68" s="63" t="s">
        <v>59</v>
      </c>
      <c r="AI68" s="63" t="s">
        <v>59</v>
      </c>
      <c r="AJ68" s="63" t="s">
        <v>59</v>
      </c>
      <c r="AK68" s="53">
        <v>0</v>
      </c>
      <c r="AL68" s="61">
        <v>0.24</v>
      </c>
      <c r="AM68" s="61">
        <v>0.23230000000000001</v>
      </c>
      <c r="AN68" s="61">
        <v>0.17460000000000001</v>
      </c>
      <c r="AO68" s="65">
        <v>-6.54E-2</v>
      </c>
      <c r="AP68" s="66"/>
      <c r="AQ68" s="53">
        <v>44.47</v>
      </c>
      <c r="AR68" s="58"/>
      <c r="AS68" s="52"/>
      <c r="AT68" s="52"/>
      <c r="AU68" s="52"/>
      <c r="AV68" s="52"/>
      <c r="AW68" s="53">
        <v>0</v>
      </c>
      <c r="AX68" s="55"/>
    </row>
    <row r="69" spans="2:50">
      <c r="B69" s="28">
        <v>1721</v>
      </c>
      <c r="C69" s="29">
        <v>45309.020300925928</v>
      </c>
      <c r="D69" s="30" t="s">
        <v>253</v>
      </c>
      <c r="E69" s="31" t="s">
        <v>254</v>
      </c>
      <c r="F69" s="31" t="s">
        <v>51</v>
      </c>
      <c r="G69" s="31" t="s">
        <v>52</v>
      </c>
      <c r="H69" s="31" t="s">
        <v>109</v>
      </c>
      <c r="I69" s="31" t="s">
        <v>54</v>
      </c>
      <c r="J69" s="31" t="s">
        <v>55</v>
      </c>
      <c r="K69" s="31" t="s">
        <v>56</v>
      </c>
      <c r="L69" s="59" t="s">
        <v>57</v>
      </c>
      <c r="M69" s="35" t="s">
        <v>57</v>
      </c>
      <c r="N69" s="60"/>
      <c r="O69" s="37" t="s">
        <v>57</v>
      </c>
      <c r="P69" s="38">
        <v>1.0980302132701423</v>
      </c>
      <c r="Q69" s="38">
        <v>0.82625878417567</v>
      </c>
      <c r="R69" s="38">
        <v>0.55531501638813585</v>
      </c>
      <c r="S69" s="39">
        <v>0</v>
      </c>
      <c r="T69" s="61">
        <v>-7.2400000000000006E-2</v>
      </c>
      <c r="U69" s="53">
        <v>67520</v>
      </c>
      <c r="V69" s="53">
        <v>74139</v>
      </c>
      <c r="W69" s="62">
        <v>-6619</v>
      </c>
      <c r="X69" s="43"/>
      <c r="Y69" s="53">
        <v>0</v>
      </c>
      <c r="Z69" s="53">
        <v>0</v>
      </c>
      <c r="AA69" s="53" t="s">
        <v>255</v>
      </c>
      <c r="AB69" s="53">
        <v>61258</v>
      </c>
      <c r="AC69" s="31">
        <v>136.06</v>
      </c>
      <c r="AD69" s="53">
        <v>12881</v>
      </c>
      <c r="AE69" s="63">
        <v>24105</v>
      </c>
      <c r="AF69" s="64">
        <v>41170.5</v>
      </c>
      <c r="AG69" s="63" t="s">
        <v>59</v>
      </c>
      <c r="AH69" s="63" t="s">
        <v>59</v>
      </c>
      <c r="AI69" s="63" t="s">
        <v>59</v>
      </c>
      <c r="AJ69" s="63" t="s">
        <v>59</v>
      </c>
      <c r="AK69" s="53">
        <v>0</v>
      </c>
      <c r="AL69" s="61">
        <v>0.21</v>
      </c>
      <c r="AM69" s="61">
        <v>0.1376</v>
      </c>
      <c r="AN69" s="61">
        <v>0.14419999999999999</v>
      </c>
      <c r="AO69" s="65">
        <v>-6.5799999999999997E-2</v>
      </c>
      <c r="AP69" s="66"/>
      <c r="AQ69" s="53">
        <v>42.38</v>
      </c>
      <c r="AR69" s="58"/>
      <c r="AS69" s="52"/>
      <c r="AT69" s="52"/>
      <c r="AU69" s="52"/>
      <c r="AV69" s="52"/>
      <c r="AW69" s="53">
        <v>0</v>
      </c>
      <c r="AX69" s="55"/>
    </row>
    <row r="70" spans="2:50">
      <c r="B70" s="28">
        <v>1721</v>
      </c>
      <c r="C70" s="29">
        <v>45309.020300925928</v>
      </c>
      <c r="D70" s="30" t="s">
        <v>209</v>
      </c>
      <c r="E70" s="31" t="s">
        <v>210</v>
      </c>
      <c r="F70" s="31" t="s">
        <v>51</v>
      </c>
      <c r="G70" s="31" t="s">
        <v>52</v>
      </c>
      <c r="H70" s="31" t="s">
        <v>109</v>
      </c>
      <c r="I70" s="31" t="s">
        <v>54</v>
      </c>
      <c r="J70" s="31" t="s">
        <v>55</v>
      </c>
      <c r="K70" s="31" t="s">
        <v>56</v>
      </c>
      <c r="L70" s="59" t="s">
        <v>57</v>
      </c>
      <c r="M70" s="35" t="s">
        <v>57</v>
      </c>
      <c r="N70" s="60"/>
      <c r="O70" s="37" t="s">
        <v>57</v>
      </c>
      <c r="P70" s="38" t="s">
        <v>57</v>
      </c>
      <c r="Q70" s="38">
        <v>0</v>
      </c>
      <c r="R70" s="38">
        <v>0</v>
      </c>
      <c r="S70" s="39">
        <v>0</v>
      </c>
      <c r="T70" s="61">
        <v>-2.2599999999999999E-2</v>
      </c>
      <c r="U70" s="53">
        <v>0</v>
      </c>
      <c r="V70" s="53">
        <v>74171</v>
      </c>
      <c r="W70" s="62">
        <v>-74171</v>
      </c>
      <c r="X70" s="43"/>
      <c r="Y70" s="53">
        <v>0</v>
      </c>
      <c r="Z70" s="53">
        <v>0</v>
      </c>
      <c r="AA70" s="53" t="s">
        <v>455</v>
      </c>
      <c r="AB70" s="53">
        <v>0</v>
      </c>
      <c r="AC70" s="31">
        <v>63</v>
      </c>
      <c r="AD70" s="53">
        <v>74171</v>
      </c>
      <c r="AE70" s="63">
        <v>0</v>
      </c>
      <c r="AF70" s="64">
        <v>0</v>
      </c>
      <c r="AG70" s="63" t="s">
        <v>59</v>
      </c>
      <c r="AH70" s="63" t="s">
        <v>59</v>
      </c>
      <c r="AI70" s="63" t="s">
        <v>59</v>
      </c>
      <c r="AJ70" s="63" t="s">
        <v>59</v>
      </c>
      <c r="AK70" s="53">
        <v>0</v>
      </c>
      <c r="AL70" s="61">
        <v>0.22</v>
      </c>
      <c r="AM70" s="61">
        <v>0.19739999999999999</v>
      </c>
      <c r="AN70" s="61">
        <v>0.19620000000000001</v>
      </c>
      <c r="AO70" s="65">
        <v>-2.3799999999999998E-2</v>
      </c>
      <c r="AP70" s="66"/>
      <c r="AQ70" s="53">
        <v>61.88</v>
      </c>
      <c r="AR70" s="58"/>
      <c r="AS70" s="52"/>
      <c r="AT70" s="52"/>
      <c r="AU70" s="52"/>
      <c r="AV70" s="52"/>
      <c r="AW70" s="53">
        <v>0</v>
      </c>
      <c r="AX70" s="55"/>
    </row>
    <row r="71" spans="2:50">
      <c r="B71" s="28">
        <v>1721</v>
      </c>
      <c r="C71" s="29">
        <v>45309.020300925928</v>
      </c>
      <c r="D71" s="30" t="s">
        <v>256</v>
      </c>
      <c r="E71" s="31" t="s">
        <v>257</v>
      </c>
      <c r="F71" s="31" t="s">
        <v>225</v>
      </c>
      <c r="G71" s="31" t="s">
        <v>258</v>
      </c>
      <c r="H71" s="31" t="s">
        <v>259</v>
      </c>
      <c r="I71" s="31" t="s">
        <v>65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 t="s">
        <v>57</v>
      </c>
      <c r="P71" s="38">
        <v>0.98993421052631581</v>
      </c>
      <c r="Q71" s="38">
        <v>0.58424935203030504</v>
      </c>
      <c r="R71" s="38">
        <v>0.58424935203030504</v>
      </c>
      <c r="S71" s="39">
        <v>0</v>
      </c>
      <c r="T71" s="61">
        <v>2.3E-2</v>
      </c>
      <c r="U71" s="53">
        <v>76000</v>
      </c>
      <c r="V71" s="53">
        <v>75235</v>
      </c>
      <c r="W71" s="62">
        <v>765</v>
      </c>
      <c r="X71" s="43"/>
      <c r="Y71" s="53">
        <v>0</v>
      </c>
      <c r="Z71" s="53">
        <v>0</v>
      </c>
      <c r="AA71" s="53">
        <v>0</v>
      </c>
      <c r="AB71" s="53">
        <v>43956</v>
      </c>
      <c r="AC71" s="31">
        <v>109.26</v>
      </c>
      <c r="AD71" s="53">
        <v>31279</v>
      </c>
      <c r="AE71" s="63">
        <v>0</v>
      </c>
      <c r="AF71" s="64">
        <v>43956</v>
      </c>
      <c r="AG71" s="63" t="s">
        <v>59</v>
      </c>
      <c r="AH71" s="63" t="s">
        <v>59</v>
      </c>
      <c r="AI71" s="63" t="s">
        <v>59</v>
      </c>
      <c r="AJ71" s="63" t="s">
        <v>59</v>
      </c>
      <c r="AK71" s="53">
        <v>0</v>
      </c>
      <c r="AL71" s="61">
        <v>0.23</v>
      </c>
      <c r="AM71" s="61">
        <v>0.253</v>
      </c>
      <c r="AN71" s="61">
        <v>0</v>
      </c>
      <c r="AO71" s="65">
        <v>-0.23</v>
      </c>
      <c r="AP71" s="66"/>
      <c r="AQ71" s="53">
        <v>80</v>
      </c>
      <c r="AR71" s="58"/>
      <c r="AS71" s="52"/>
      <c r="AT71" s="52"/>
      <c r="AU71" s="52"/>
      <c r="AV71" s="52"/>
      <c r="AW71" s="53">
        <v>0</v>
      </c>
      <c r="AX71" s="55"/>
    </row>
    <row r="72" spans="2:50">
      <c r="B72" s="28">
        <v>1721</v>
      </c>
      <c r="C72" s="29">
        <v>45309.020300925928</v>
      </c>
      <c r="D72" s="30" t="s">
        <v>260</v>
      </c>
      <c r="E72" s="31" t="s">
        <v>261</v>
      </c>
      <c r="F72" s="31" t="s">
        <v>62</v>
      </c>
      <c r="G72" s="31" t="s">
        <v>63</v>
      </c>
      <c r="H72" s="31" t="s">
        <v>64</v>
      </c>
      <c r="I72" s="31" t="s">
        <v>65</v>
      </c>
      <c r="J72" s="31" t="s">
        <v>55</v>
      </c>
      <c r="K72" s="31" t="s">
        <v>56</v>
      </c>
      <c r="L72" s="59" t="s">
        <v>57</v>
      </c>
      <c r="M72" s="35" t="s">
        <v>57</v>
      </c>
      <c r="N72" s="60"/>
      <c r="O72" s="37" t="s">
        <v>57</v>
      </c>
      <c r="P72" s="38">
        <v>0.59650078988941546</v>
      </c>
      <c r="Q72" s="38">
        <v>1</v>
      </c>
      <c r="R72" s="38">
        <v>0.84614943213669325</v>
      </c>
      <c r="S72" s="39">
        <v>0</v>
      </c>
      <c r="T72" s="61">
        <v>4.0000000000000001E-3</v>
      </c>
      <c r="U72" s="53">
        <v>126600</v>
      </c>
      <c r="V72" s="53">
        <v>75517</v>
      </c>
      <c r="W72" s="62">
        <v>51083</v>
      </c>
      <c r="X72" s="43"/>
      <c r="Y72" s="53">
        <v>0</v>
      </c>
      <c r="Z72" s="53">
        <v>0</v>
      </c>
      <c r="AA72" s="53">
        <v>0</v>
      </c>
      <c r="AB72" s="53">
        <v>75517</v>
      </c>
      <c r="AC72" s="31">
        <v>36.4</v>
      </c>
      <c r="AD72" s="53">
        <v>0</v>
      </c>
      <c r="AE72" s="63">
        <v>13942</v>
      </c>
      <c r="AF72" s="64">
        <v>63898.666666666664</v>
      </c>
      <c r="AG72" s="63" t="s">
        <v>59</v>
      </c>
      <c r="AH72" s="63" t="s">
        <v>59</v>
      </c>
      <c r="AI72" s="63" t="s">
        <v>59</v>
      </c>
      <c r="AJ72" s="63" t="s">
        <v>59</v>
      </c>
      <c r="AK72" s="53">
        <v>0</v>
      </c>
      <c r="AL72" s="61">
        <v>0.41000000000000003</v>
      </c>
      <c r="AM72" s="61">
        <v>0.41399999999999998</v>
      </c>
      <c r="AN72" s="61">
        <v>0</v>
      </c>
      <c r="AO72" s="65">
        <v>-0.41000000000000003</v>
      </c>
      <c r="AP72" s="66"/>
      <c r="AQ72" s="53">
        <v>78.5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1721</v>
      </c>
      <c r="C73" s="29">
        <v>45309.020300925928</v>
      </c>
      <c r="D73" s="30" t="s">
        <v>262</v>
      </c>
      <c r="E73" s="31" t="s">
        <v>263</v>
      </c>
      <c r="F73" s="31" t="s">
        <v>139</v>
      </c>
      <c r="G73" s="31" t="s">
        <v>52</v>
      </c>
      <c r="H73" s="31" t="s">
        <v>53</v>
      </c>
      <c r="I73" s="31" t="s">
        <v>54</v>
      </c>
      <c r="J73" s="31" t="s">
        <v>95</v>
      </c>
      <c r="K73" s="31" t="s">
        <v>70</v>
      </c>
      <c r="L73" s="59">
        <v>44654</v>
      </c>
      <c r="M73" s="35">
        <v>1</v>
      </c>
      <c r="N73" s="60"/>
      <c r="O73" s="37" t="s">
        <v>57</v>
      </c>
      <c r="P73" s="38">
        <v>0.91166341407415907</v>
      </c>
      <c r="Q73" s="38">
        <v>1</v>
      </c>
      <c r="R73" s="38">
        <v>0.95781653340049111</v>
      </c>
      <c r="S73" s="39">
        <v>4020.48</v>
      </c>
      <c r="T73" s="61">
        <v>0.21199999999999999</v>
      </c>
      <c r="U73" s="53">
        <v>87110</v>
      </c>
      <c r="V73" s="53">
        <v>79415</v>
      </c>
      <c r="W73" s="62">
        <v>7695</v>
      </c>
      <c r="X73" s="43"/>
      <c r="Y73" s="53">
        <v>0</v>
      </c>
      <c r="Z73" s="53">
        <v>0</v>
      </c>
      <c r="AA73" s="53">
        <v>0</v>
      </c>
      <c r="AB73" s="53">
        <v>79415</v>
      </c>
      <c r="AC73" s="31">
        <v>4020.48</v>
      </c>
      <c r="AD73" s="53">
        <v>0</v>
      </c>
      <c r="AE73" s="63">
        <v>4020</v>
      </c>
      <c r="AF73" s="64">
        <v>76065</v>
      </c>
      <c r="AG73" s="63">
        <v>0</v>
      </c>
      <c r="AH73" s="63">
        <v>0</v>
      </c>
      <c r="AI73" s="63">
        <v>0</v>
      </c>
      <c r="AJ73" s="63">
        <v>4020.48</v>
      </c>
      <c r="AK73" s="53">
        <v>4020.48</v>
      </c>
      <c r="AL73" s="61">
        <v>0</v>
      </c>
      <c r="AM73" s="61">
        <v>0.21199999999999999</v>
      </c>
      <c r="AN73" s="61">
        <v>0</v>
      </c>
      <c r="AO73" s="65">
        <v>0</v>
      </c>
      <c r="AP73" s="66"/>
      <c r="AQ73" s="53">
        <v>41.88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1721</v>
      </c>
      <c r="C74" s="29">
        <v>45309.020300925928</v>
      </c>
      <c r="D74" s="30" t="s">
        <v>266</v>
      </c>
      <c r="E74" s="31" t="s">
        <v>267</v>
      </c>
      <c r="F74" s="31" t="s">
        <v>85</v>
      </c>
      <c r="G74" s="31" t="s">
        <v>86</v>
      </c>
      <c r="H74" s="31" t="s">
        <v>87</v>
      </c>
      <c r="I74" s="31" t="s">
        <v>54</v>
      </c>
      <c r="J74" s="31" t="s">
        <v>55</v>
      </c>
      <c r="K74" s="31" t="s">
        <v>56</v>
      </c>
      <c r="L74" s="59">
        <v>45291</v>
      </c>
      <c r="M74" s="35">
        <v>6</v>
      </c>
      <c r="N74" s="60"/>
      <c r="O74" s="37" t="s">
        <v>57</v>
      </c>
      <c r="P74" s="38">
        <v>0.84760844144996939</v>
      </c>
      <c r="Q74" s="38">
        <v>1.1579009604393582</v>
      </c>
      <c r="R74" s="38">
        <v>0.63078705224387177</v>
      </c>
      <c r="S74" s="39">
        <v>0</v>
      </c>
      <c r="T74" s="61">
        <v>-0.15190000000000001</v>
      </c>
      <c r="U74" s="53">
        <v>89795</v>
      </c>
      <c r="V74" s="53">
        <v>76111</v>
      </c>
      <c r="W74" s="62">
        <v>13684</v>
      </c>
      <c r="X74" s="43"/>
      <c r="Y74" s="53">
        <v>76111</v>
      </c>
      <c r="Z74" s="53">
        <v>85308.08</v>
      </c>
      <c r="AA74" s="53" t="s">
        <v>79</v>
      </c>
      <c r="AB74" s="53">
        <v>88129</v>
      </c>
      <c r="AC74" s="31">
        <v>160.52000000000001</v>
      </c>
      <c r="AD74" s="53">
        <v>-8168</v>
      </c>
      <c r="AE74" s="63">
        <v>48143</v>
      </c>
      <c r="AF74" s="64">
        <v>48009.833333333328</v>
      </c>
      <c r="AG74" s="63" t="s">
        <v>59</v>
      </c>
      <c r="AH74" s="63" t="s">
        <v>59</v>
      </c>
      <c r="AI74" s="63" t="s">
        <v>59</v>
      </c>
      <c r="AJ74" s="63" t="s">
        <v>59</v>
      </c>
      <c r="AK74" s="53">
        <v>0</v>
      </c>
      <c r="AL74" s="61">
        <v>0.2</v>
      </c>
      <c r="AM74" s="61">
        <v>4.8099999999999997E-2</v>
      </c>
      <c r="AN74" s="61">
        <v>0</v>
      </c>
      <c r="AO74" s="65">
        <v>-0.2</v>
      </c>
      <c r="AP74" s="66"/>
      <c r="AQ74" s="53">
        <v>0</v>
      </c>
      <c r="AR74" s="58"/>
      <c r="AS74" s="52"/>
      <c r="AT74" s="52"/>
      <c r="AU74" s="52"/>
      <c r="AV74" s="52"/>
      <c r="AW74" s="53">
        <v>3850</v>
      </c>
      <c r="AX74" s="55"/>
    </row>
    <row r="75" spans="2:50">
      <c r="B75" s="28">
        <v>1721</v>
      </c>
      <c r="C75" s="29">
        <v>45309.020300925928</v>
      </c>
      <c r="D75" s="30" t="s">
        <v>270</v>
      </c>
      <c r="E75" s="31" t="s">
        <v>271</v>
      </c>
      <c r="F75" s="31" t="s">
        <v>139</v>
      </c>
      <c r="G75" s="31" t="s">
        <v>272</v>
      </c>
      <c r="H75" s="31" t="s">
        <v>273</v>
      </c>
      <c r="I75" s="31" t="s">
        <v>148</v>
      </c>
      <c r="J75" s="31" t="s">
        <v>95</v>
      </c>
      <c r="K75" s="31" t="s">
        <v>70</v>
      </c>
      <c r="L75" s="59">
        <v>44938</v>
      </c>
      <c r="M75" s="35">
        <v>0</v>
      </c>
      <c r="N75" s="60"/>
      <c r="O75" s="37" t="s">
        <v>57</v>
      </c>
      <c r="P75" s="38">
        <v>0.68777958043007326</v>
      </c>
      <c r="Q75" s="38">
        <v>1.0873738751022635</v>
      </c>
      <c r="R75" s="38">
        <v>1.0873738751022635</v>
      </c>
      <c r="S75" s="39">
        <v>0</v>
      </c>
      <c r="T75" s="61">
        <v>0.1305</v>
      </c>
      <c r="U75" s="53">
        <v>106633</v>
      </c>
      <c r="V75" s="53">
        <v>73340</v>
      </c>
      <c r="W75" s="62">
        <v>33293</v>
      </c>
      <c r="X75" s="43"/>
      <c r="Y75" s="53">
        <v>0</v>
      </c>
      <c r="Z75" s="53">
        <v>0</v>
      </c>
      <c r="AA75" s="53">
        <v>0</v>
      </c>
      <c r="AB75" s="53">
        <v>79748</v>
      </c>
      <c r="AC75" s="31">
        <v>1531.35</v>
      </c>
      <c r="AD75" s="53">
        <v>1276</v>
      </c>
      <c r="AE75" s="63">
        <v>0</v>
      </c>
      <c r="AF75" s="64">
        <v>79748</v>
      </c>
      <c r="AG75" s="63">
        <v>0</v>
      </c>
      <c r="AH75" s="63">
        <v>0</v>
      </c>
      <c r="AI75" s="63">
        <v>0</v>
      </c>
      <c r="AJ75" s="63">
        <v>0</v>
      </c>
      <c r="AK75" s="53">
        <v>0</v>
      </c>
      <c r="AL75" s="61">
        <v>0.15</v>
      </c>
      <c r="AM75" s="61">
        <v>0.28050000000000003</v>
      </c>
      <c r="AN75" s="61">
        <v>0</v>
      </c>
      <c r="AO75" s="65">
        <v>-0.15</v>
      </c>
      <c r="AP75" s="66"/>
      <c r="AQ75" s="53">
        <v>44.37</v>
      </c>
      <c r="AR75" s="58"/>
      <c r="AS75" s="52"/>
      <c r="AT75" s="52"/>
      <c r="AU75" s="52"/>
      <c r="AV75" s="52"/>
      <c r="AW75" s="53">
        <v>7684</v>
      </c>
      <c r="AX75" s="55"/>
    </row>
    <row r="76" spans="2:50">
      <c r="B76" s="28">
        <v>1721</v>
      </c>
      <c r="C76" s="29">
        <v>45309.020300925928</v>
      </c>
      <c r="D76" s="30" t="s">
        <v>268</v>
      </c>
      <c r="E76" s="31" t="s">
        <v>269</v>
      </c>
      <c r="F76" s="31" t="s">
        <v>69</v>
      </c>
      <c r="G76" s="31" t="s">
        <v>52</v>
      </c>
      <c r="H76" s="31" t="s">
        <v>109</v>
      </c>
      <c r="I76" s="31" t="s">
        <v>54</v>
      </c>
      <c r="J76" s="31" t="s">
        <v>55</v>
      </c>
      <c r="K76" s="31" t="s">
        <v>56</v>
      </c>
      <c r="L76" s="59" t="s">
        <v>57</v>
      </c>
      <c r="M76" s="35" t="s">
        <v>57</v>
      </c>
      <c r="N76" s="60"/>
      <c r="O76" s="37" t="s">
        <v>57</v>
      </c>
      <c r="P76" s="38">
        <v>0.91997060652309082</v>
      </c>
      <c r="Q76" s="38">
        <v>0.94792076287848992</v>
      </c>
      <c r="R76" s="38">
        <v>0.72386821667322065</v>
      </c>
      <c r="S76" s="39">
        <v>10554.48</v>
      </c>
      <c r="T76" s="61">
        <v>1.7299999999999999E-2</v>
      </c>
      <c r="U76" s="53">
        <v>88455</v>
      </c>
      <c r="V76" s="53">
        <v>81376</v>
      </c>
      <c r="W76" s="62">
        <v>7079</v>
      </c>
      <c r="X76" s="43"/>
      <c r="Y76" s="53">
        <v>0</v>
      </c>
      <c r="Z76" s="53">
        <v>0</v>
      </c>
      <c r="AA76" s="53" t="s">
        <v>79</v>
      </c>
      <c r="AB76" s="53">
        <v>77138</v>
      </c>
      <c r="AC76" s="31">
        <v>274.57</v>
      </c>
      <c r="AD76" s="53">
        <v>4237</v>
      </c>
      <c r="AE76" s="63">
        <v>21879</v>
      </c>
      <c r="AF76" s="64">
        <v>58905.5</v>
      </c>
      <c r="AG76" s="63" t="s">
        <v>59</v>
      </c>
      <c r="AH76" s="63" t="s">
        <v>59</v>
      </c>
      <c r="AI76" s="63" t="s">
        <v>59</v>
      </c>
      <c r="AJ76" s="63" t="s">
        <v>59</v>
      </c>
      <c r="AK76" s="53">
        <v>10554.48</v>
      </c>
      <c r="AL76" s="61">
        <v>0.2</v>
      </c>
      <c r="AM76" s="61">
        <v>0.21730000000000002</v>
      </c>
      <c r="AN76" s="61">
        <v>0.25230000000000002</v>
      </c>
      <c r="AO76" s="65">
        <v>5.2300000000000006E-2</v>
      </c>
      <c r="AP76" s="66"/>
      <c r="AQ76" s="53">
        <v>30.66</v>
      </c>
      <c r="AR76" s="58"/>
      <c r="AS76" s="52"/>
      <c r="AT76" s="52"/>
      <c r="AU76" s="52"/>
      <c r="AV76" s="52"/>
      <c r="AW76" s="53">
        <v>0</v>
      </c>
      <c r="AX76" s="55"/>
    </row>
    <row r="77" spans="2:50">
      <c r="B77" s="28">
        <v>1721</v>
      </c>
      <c r="C77" s="29">
        <v>45309.020300925928</v>
      </c>
      <c r="D77" s="30" t="s">
        <v>274</v>
      </c>
      <c r="E77" s="31" t="s">
        <v>275</v>
      </c>
      <c r="F77" s="31" t="s">
        <v>85</v>
      </c>
      <c r="G77" s="31" t="s">
        <v>86</v>
      </c>
      <c r="H77" s="31" t="s">
        <v>87</v>
      </c>
      <c r="I77" s="31" t="s">
        <v>54</v>
      </c>
      <c r="J77" s="31" t="s">
        <v>55</v>
      </c>
      <c r="K77" s="31" t="s">
        <v>56</v>
      </c>
      <c r="L77" s="59">
        <v>45291</v>
      </c>
      <c r="M77" s="35">
        <v>4</v>
      </c>
      <c r="N77" s="60"/>
      <c r="O77" s="37" t="s">
        <v>57</v>
      </c>
      <c r="P77" s="38">
        <v>0.96612903225806457</v>
      </c>
      <c r="Q77" s="38">
        <v>1</v>
      </c>
      <c r="R77" s="38">
        <v>0.65442798675491454</v>
      </c>
      <c r="S77" s="39">
        <v>0</v>
      </c>
      <c r="T77" s="61">
        <v>7.4000000000000003E-3</v>
      </c>
      <c r="U77" s="53">
        <v>87420</v>
      </c>
      <c r="V77" s="53">
        <v>84459</v>
      </c>
      <c r="W77" s="62">
        <v>2961</v>
      </c>
      <c r="X77" s="43"/>
      <c r="Y77" s="53">
        <v>0</v>
      </c>
      <c r="Z77" s="53">
        <v>0</v>
      </c>
      <c r="AA77" s="53">
        <v>0</v>
      </c>
      <c r="AB77" s="53">
        <v>84459</v>
      </c>
      <c r="AC77" s="31">
        <v>152.72999999999999</v>
      </c>
      <c r="AD77" s="53">
        <v>0</v>
      </c>
      <c r="AE77" s="63">
        <v>35024</v>
      </c>
      <c r="AF77" s="64">
        <v>55272.333333333328</v>
      </c>
      <c r="AG77" s="63" t="s">
        <v>59</v>
      </c>
      <c r="AH77" s="63" t="s">
        <v>59</v>
      </c>
      <c r="AI77" s="63" t="s">
        <v>59</v>
      </c>
      <c r="AJ77" s="63" t="s">
        <v>59</v>
      </c>
      <c r="AK77" s="53">
        <v>0</v>
      </c>
      <c r="AL77" s="61">
        <v>0.15</v>
      </c>
      <c r="AM77" s="61">
        <v>0.15740000000000001</v>
      </c>
      <c r="AN77" s="61">
        <v>0</v>
      </c>
      <c r="AO77" s="65">
        <v>-0.15</v>
      </c>
      <c r="AP77" s="66"/>
      <c r="AQ77" s="53">
        <v>47</v>
      </c>
      <c r="AR77" s="50"/>
      <c r="AS77" s="52"/>
      <c r="AT77" s="52"/>
      <c r="AU77" s="52"/>
      <c r="AV77" s="52"/>
      <c r="AW77" s="53">
        <v>0</v>
      </c>
      <c r="AX77" s="55"/>
    </row>
    <row r="78" spans="2:50">
      <c r="B78" s="28">
        <v>1721</v>
      </c>
      <c r="C78" s="29">
        <v>45309.020300925928</v>
      </c>
      <c r="D78" s="30" t="s">
        <v>276</v>
      </c>
      <c r="E78" s="31" t="s">
        <v>277</v>
      </c>
      <c r="F78" s="31" t="s">
        <v>139</v>
      </c>
      <c r="G78" s="31" t="s">
        <v>52</v>
      </c>
      <c r="H78" s="31" t="s">
        <v>53</v>
      </c>
      <c r="I78" s="31" t="s">
        <v>54</v>
      </c>
      <c r="J78" s="31" t="s">
        <v>95</v>
      </c>
      <c r="K78" s="31" t="s">
        <v>70</v>
      </c>
      <c r="L78" s="59">
        <v>45049</v>
      </c>
      <c r="M78" s="35">
        <v>1</v>
      </c>
      <c r="N78" s="60"/>
      <c r="O78" s="37" t="s">
        <v>57</v>
      </c>
      <c r="P78" s="38">
        <v>1.0669455544455544</v>
      </c>
      <c r="Q78" s="38">
        <v>0.96662024086796738</v>
      </c>
      <c r="R78" s="38">
        <v>0.92019444216866997</v>
      </c>
      <c r="S78" s="39">
        <v>4759.75</v>
      </c>
      <c r="T78" s="61">
        <v>3.1400000000000004E-2</v>
      </c>
      <c r="U78" s="53">
        <v>80080</v>
      </c>
      <c r="V78" s="53">
        <v>85441</v>
      </c>
      <c r="W78" s="62">
        <v>-5361</v>
      </c>
      <c r="X78" s="43"/>
      <c r="Y78" s="53">
        <v>0</v>
      </c>
      <c r="Z78" s="53">
        <v>0</v>
      </c>
      <c r="AA78" s="53">
        <v>0</v>
      </c>
      <c r="AB78" s="53">
        <v>82589</v>
      </c>
      <c r="AC78" s="31">
        <v>8182.59</v>
      </c>
      <c r="AD78" s="53">
        <v>2852</v>
      </c>
      <c r="AE78" s="63">
        <v>4760</v>
      </c>
      <c r="AF78" s="64">
        <v>78622.333333333328</v>
      </c>
      <c r="AG78" s="63">
        <v>0</v>
      </c>
      <c r="AH78" s="63">
        <v>0</v>
      </c>
      <c r="AI78" s="63">
        <v>0</v>
      </c>
      <c r="AJ78" s="63">
        <v>4759.75</v>
      </c>
      <c r="AK78" s="53">
        <v>4759.75</v>
      </c>
      <c r="AL78" s="61">
        <v>0.14000000000000001</v>
      </c>
      <c r="AM78" s="61">
        <v>0.1714</v>
      </c>
      <c r="AN78" s="61">
        <v>0</v>
      </c>
      <c r="AO78" s="65">
        <v>-0.14000000000000001</v>
      </c>
      <c r="AP78" s="66"/>
      <c r="AQ78" s="53">
        <v>42.44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1721</v>
      </c>
      <c r="C79" s="29">
        <v>45309.020300925928</v>
      </c>
      <c r="D79" s="30" t="s">
        <v>278</v>
      </c>
      <c r="E79" s="31" t="s">
        <v>279</v>
      </c>
      <c r="F79" s="31" t="s">
        <v>62</v>
      </c>
      <c r="G79" s="31" t="s">
        <v>126</v>
      </c>
      <c r="H79" s="31" t="s">
        <v>127</v>
      </c>
      <c r="I79" s="31" t="s">
        <v>54</v>
      </c>
      <c r="J79" s="31" t="s">
        <v>106</v>
      </c>
      <c r="K79" s="31" t="s">
        <v>70</v>
      </c>
      <c r="L79" s="59">
        <v>45268</v>
      </c>
      <c r="M79" s="35">
        <v>0</v>
      </c>
      <c r="N79" s="60"/>
      <c r="O79" s="37" t="s">
        <v>57</v>
      </c>
      <c r="P79" s="38">
        <v>1.0155041518386714</v>
      </c>
      <c r="Q79" s="38">
        <v>0.98473255691707451</v>
      </c>
      <c r="R79" s="38">
        <v>0.98473255691707451</v>
      </c>
      <c r="S79" s="39">
        <v>0</v>
      </c>
      <c r="T79" s="61">
        <v>3.4200000000000001E-2</v>
      </c>
      <c r="U79" s="53">
        <v>84300</v>
      </c>
      <c r="V79" s="53">
        <v>85607</v>
      </c>
      <c r="W79" s="62">
        <v>-1307</v>
      </c>
      <c r="X79" s="43"/>
      <c r="Y79" s="53">
        <v>0</v>
      </c>
      <c r="Z79" s="53">
        <v>0</v>
      </c>
      <c r="AA79" s="53" t="s">
        <v>198</v>
      </c>
      <c r="AB79" s="53">
        <v>84300</v>
      </c>
      <c r="AC79" s="31">
        <v>26.86</v>
      </c>
      <c r="AD79" s="53">
        <v>1307</v>
      </c>
      <c r="AE79" s="63">
        <v>0</v>
      </c>
      <c r="AF79" s="64">
        <v>84300</v>
      </c>
      <c r="AG79" s="63">
        <v>0</v>
      </c>
      <c r="AH79" s="63">
        <v>0</v>
      </c>
      <c r="AI79" s="63">
        <v>0</v>
      </c>
      <c r="AJ79" s="63">
        <v>0</v>
      </c>
      <c r="AK79" s="53">
        <v>0</v>
      </c>
      <c r="AL79" s="61">
        <v>0.25</v>
      </c>
      <c r="AM79" s="61">
        <v>0.28420000000000001</v>
      </c>
      <c r="AN79" s="61">
        <v>0</v>
      </c>
      <c r="AO79" s="65">
        <v>-0.25</v>
      </c>
      <c r="AP79" s="66"/>
      <c r="AQ79" s="53">
        <v>64.290000000000006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1721</v>
      </c>
      <c r="C80" s="29">
        <v>45309.020300925928</v>
      </c>
      <c r="D80" s="30" t="s">
        <v>280</v>
      </c>
      <c r="E80" s="31" t="s">
        <v>281</v>
      </c>
      <c r="F80" s="31" t="s">
        <v>139</v>
      </c>
      <c r="G80" s="31" t="s">
        <v>52</v>
      </c>
      <c r="H80" s="31" t="s">
        <v>53</v>
      </c>
      <c r="I80" s="31" t="s">
        <v>54</v>
      </c>
      <c r="J80" s="31" t="s">
        <v>95</v>
      </c>
      <c r="K80" s="31" t="s">
        <v>70</v>
      </c>
      <c r="L80" s="59">
        <v>45049</v>
      </c>
      <c r="M80" s="35">
        <v>0</v>
      </c>
      <c r="N80" s="60"/>
      <c r="O80" s="37" t="s">
        <v>57</v>
      </c>
      <c r="P80" s="38">
        <v>1.0061450225317492</v>
      </c>
      <c r="Q80" s="38">
        <v>0.97952536063285245</v>
      </c>
      <c r="R80" s="38">
        <v>0.97952536063285245</v>
      </c>
      <c r="S80" s="39">
        <v>0</v>
      </c>
      <c r="T80" s="61">
        <v>1.9099999999999999E-2</v>
      </c>
      <c r="U80" s="53">
        <v>85435</v>
      </c>
      <c r="V80" s="53">
        <v>85960</v>
      </c>
      <c r="W80" s="62">
        <v>-525</v>
      </c>
      <c r="X80" s="43"/>
      <c r="Y80" s="53">
        <v>0</v>
      </c>
      <c r="Z80" s="53">
        <v>0</v>
      </c>
      <c r="AA80" s="53">
        <v>0</v>
      </c>
      <c r="AB80" s="53">
        <v>84200</v>
      </c>
      <c r="AC80" s="31">
        <v>2112.62</v>
      </c>
      <c r="AD80" s="53">
        <v>1761</v>
      </c>
      <c r="AE80" s="63">
        <v>0</v>
      </c>
      <c r="AF80" s="64">
        <v>84200</v>
      </c>
      <c r="AG80" s="63">
        <v>0</v>
      </c>
      <c r="AH80" s="63">
        <v>0</v>
      </c>
      <c r="AI80" s="63">
        <v>0</v>
      </c>
      <c r="AJ80" s="63">
        <v>0</v>
      </c>
      <c r="AK80" s="53">
        <v>0</v>
      </c>
      <c r="AL80" s="61">
        <v>0.16</v>
      </c>
      <c r="AM80" s="61">
        <v>0.17910000000000001</v>
      </c>
      <c r="AN80" s="61">
        <v>0</v>
      </c>
      <c r="AO80" s="65">
        <v>-0.16</v>
      </c>
      <c r="AP80" s="66"/>
      <c r="AQ80" s="53">
        <v>42.69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1721</v>
      </c>
      <c r="C81" s="29">
        <v>45309.020300925928</v>
      </c>
      <c r="D81" s="30" t="s">
        <v>282</v>
      </c>
      <c r="E81" s="31" t="s">
        <v>283</v>
      </c>
      <c r="F81" s="31" t="s">
        <v>139</v>
      </c>
      <c r="G81" s="31" t="s">
        <v>52</v>
      </c>
      <c r="H81" s="31" t="s">
        <v>53</v>
      </c>
      <c r="I81" s="31" t="s">
        <v>54</v>
      </c>
      <c r="J81" s="31" t="s">
        <v>95</v>
      </c>
      <c r="K81" s="31" t="s">
        <v>70</v>
      </c>
      <c r="L81" s="59">
        <v>45049</v>
      </c>
      <c r="M81" s="35">
        <v>1</v>
      </c>
      <c r="N81" s="60"/>
      <c r="O81" s="37" t="s">
        <v>57</v>
      </c>
      <c r="P81" s="38">
        <v>1.085501998001998</v>
      </c>
      <c r="Q81" s="38">
        <v>1.0398380250094907</v>
      </c>
      <c r="R81" s="38">
        <v>0.94456651366472244</v>
      </c>
      <c r="S81" s="39">
        <v>9938.48</v>
      </c>
      <c r="T81" s="61">
        <v>3.1800000000000002E-2</v>
      </c>
      <c r="U81" s="53">
        <v>80080</v>
      </c>
      <c r="V81" s="53">
        <v>86927</v>
      </c>
      <c r="W81" s="62">
        <v>-6847</v>
      </c>
      <c r="X81" s="43"/>
      <c r="Y81" s="53">
        <v>0</v>
      </c>
      <c r="Z81" s="53">
        <v>0</v>
      </c>
      <c r="AA81" s="53">
        <v>0</v>
      </c>
      <c r="AB81" s="53">
        <v>90390</v>
      </c>
      <c r="AC81" s="31">
        <v>5782.63</v>
      </c>
      <c r="AD81" s="53">
        <v>-3463</v>
      </c>
      <c r="AE81" s="63">
        <v>9938</v>
      </c>
      <c r="AF81" s="64">
        <v>82108.333333333328</v>
      </c>
      <c r="AG81" s="63">
        <v>0</v>
      </c>
      <c r="AH81" s="63">
        <v>0</v>
      </c>
      <c r="AI81" s="63">
        <v>0</v>
      </c>
      <c r="AJ81" s="63">
        <v>9938.48</v>
      </c>
      <c r="AK81" s="53">
        <v>9938.48</v>
      </c>
      <c r="AL81" s="61">
        <v>0.13</v>
      </c>
      <c r="AM81" s="61">
        <v>0.1618</v>
      </c>
      <c r="AN81" s="61">
        <v>0</v>
      </c>
      <c r="AO81" s="65">
        <v>-0.13</v>
      </c>
      <c r="AP81" s="66"/>
      <c r="AQ81" s="53">
        <v>42.39</v>
      </c>
      <c r="AR81" s="58"/>
      <c r="AS81" s="52"/>
      <c r="AT81" s="52"/>
      <c r="AU81" s="52"/>
      <c r="AV81" s="52"/>
      <c r="AW81" s="53">
        <v>0</v>
      </c>
      <c r="AX81" s="55"/>
    </row>
    <row r="82" spans="2:50">
      <c r="B82" s="28">
        <v>1721</v>
      </c>
      <c r="C82" s="29">
        <v>45309.020300925928</v>
      </c>
      <c r="D82" s="30" t="s">
        <v>264</v>
      </c>
      <c r="E82" s="31" t="s">
        <v>265</v>
      </c>
      <c r="F82" s="31" t="s">
        <v>62</v>
      </c>
      <c r="G82" s="31" t="s">
        <v>63</v>
      </c>
      <c r="H82" s="31" t="s">
        <v>64</v>
      </c>
      <c r="I82" s="31" t="s">
        <v>65</v>
      </c>
      <c r="J82" s="31" t="s">
        <v>95</v>
      </c>
      <c r="K82" s="31" t="s">
        <v>56</v>
      </c>
      <c r="L82" s="59" t="s">
        <v>57</v>
      </c>
      <c r="M82" s="35" t="s">
        <v>57</v>
      </c>
      <c r="N82" s="60"/>
      <c r="O82" s="37" t="s">
        <v>57</v>
      </c>
      <c r="P82" s="38">
        <v>0.23562803234501348</v>
      </c>
      <c r="Q82" s="38">
        <v>0.83441625294561761</v>
      </c>
      <c r="R82" s="38">
        <v>5.719645839529616E-6</v>
      </c>
      <c r="S82" s="39">
        <v>0</v>
      </c>
      <c r="T82" s="61">
        <v>4.2699999999999995E-2</v>
      </c>
      <c r="U82" s="53">
        <v>371000</v>
      </c>
      <c r="V82" s="53">
        <v>87418</v>
      </c>
      <c r="W82" s="62">
        <v>283582</v>
      </c>
      <c r="X82" s="43"/>
      <c r="Y82" s="53">
        <v>265</v>
      </c>
      <c r="Z82" s="53">
        <v>265.32</v>
      </c>
      <c r="AA82" s="53">
        <v>0</v>
      </c>
      <c r="AB82" s="53">
        <v>72943</v>
      </c>
      <c r="AC82" s="31">
        <v>106.08</v>
      </c>
      <c r="AD82" s="53">
        <v>14475</v>
      </c>
      <c r="AE82" s="63">
        <v>87531</v>
      </c>
      <c r="AF82" s="64">
        <v>0.5</v>
      </c>
      <c r="AG82" s="63" t="s">
        <v>59</v>
      </c>
      <c r="AH82" s="63" t="s">
        <v>59</v>
      </c>
      <c r="AI82" s="63" t="s">
        <v>59</v>
      </c>
      <c r="AJ82" s="63" t="s">
        <v>59</v>
      </c>
      <c r="AK82" s="53">
        <v>0</v>
      </c>
      <c r="AL82" s="61">
        <v>0.22</v>
      </c>
      <c r="AM82" s="61">
        <v>0.26269999999999999</v>
      </c>
      <c r="AN82" s="61">
        <v>0.24780000000000002</v>
      </c>
      <c r="AO82" s="65">
        <v>2.7799999999999998E-2</v>
      </c>
      <c r="AP82" s="66"/>
      <c r="AQ82" s="53">
        <v>104.44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1721</v>
      </c>
      <c r="C83" s="29">
        <v>45309.020300925928</v>
      </c>
      <c r="D83" s="30" t="s">
        <v>284</v>
      </c>
      <c r="E83" s="31" t="s">
        <v>285</v>
      </c>
      <c r="F83" s="31" t="s">
        <v>69</v>
      </c>
      <c r="G83" s="31" t="s">
        <v>52</v>
      </c>
      <c r="H83" s="31" t="s">
        <v>53</v>
      </c>
      <c r="I83" s="31" t="s">
        <v>54</v>
      </c>
      <c r="J83" s="31" t="s">
        <v>55</v>
      </c>
      <c r="K83" s="31" t="s">
        <v>70</v>
      </c>
      <c r="L83" s="59" t="s">
        <v>57</v>
      </c>
      <c r="M83" s="35" t="s">
        <v>57</v>
      </c>
      <c r="N83" s="60"/>
      <c r="O83" s="37" t="s">
        <v>57</v>
      </c>
      <c r="P83" s="38">
        <v>0.97083877995642698</v>
      </c>
      <c r="Q83" s="38">
        <v>0.76989104944851494</v>
      </c>
      <c r="R83" s="38">
        <v>0.69200243857739685</v>
      </c>
      <c r="S83" s="39">
        <v>0</v>
      </c>
      <c r="T83" s="61">
        <v>-2.2000000000000001E-3</v>
      </c>
      <c r="U83" s="53">
        <v>91800</v>
      </c>
      <c r="V83" s="53">
        <v>89123</v>
      </c>
      <c r="W83" s="62">
        <v>2677</v>
      </c>
      <c r="X83" s="43"/>
      <c r="Y83" s="53">
        <v>0</v>
      </c>
      <c r="Z83" s="53">
        <v>0</v>
      </c>
      <c r="AA83" s="53">
        <v>0</v>
      </c>
      <c r="AB83" s="53">
        <v>68615</v>
      </c>
      <c r="AC83" s="31">
        <v>144.46</v>
      </c>
      <c r="AD83" s="53">
        <v>20507</v>
      </c>
      <c r="AE83" s="63">
        <v>8330</v>
      </c>
      <c r="AF83" s="64">
        <v>61673.333333333336</v>
      </c>
      <c r="AG83" s="63">
        <v>0</v>
      </c>
      <c r="AH83" s="63">
        <v>0</v>
      </c>
      <c r="AI83" s="63">
        <v>0</v>
      </c>
      <c r="AJ83" s="63">
        <v>8329.5</v>
      </c>
      <c r="AK83" s="53">
        <v>0</v>
      </c>
      <c r="AL83" s="61">
        <v>0.18</v>
      </c>
      <c r="AM83" s="61">
        <v>0.17780000000000001</v>
      </c>
      <c r="AN83" s="61">
        <v>0</v>
      </c>
      <c r="AO83" s="65">
        <v>-0.18</v>
      </c>
      <c r="AP83" s="66"/>
      <c r="AQ83" s="53">
        <v>45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1721</v>
      </c>
      <c r="C84" s="29">
        <v>45309.020300925928</v>
      </c>
      <c r="D84" s="30" t="s">
        <v>286</v>
      </c>
      <c r="E84" s="31" t="s">
        <v>287</v>
      </c>
      <c r="F84" s="31" t="s">
        <v>69</v>
      </c>
      <c r="G84" s="31" t="s">
        <v>52</v>
      </c>
      <c r="H84" s="31" t="s">
        <v>53</v>
      </c>
      <c r="I84" s="31" t="s">
        <v>54</v>
      </c>
      <c r="J84" s="31" t="s">
        <v>55</v>
      </c>
      <c r="K84" s="31" t="s">
        <v>70</v>
      </c>
      <c r="L84" s="59" t="s">
        <v>57</v>
      </c>
      <c r="M84" s="35" t="s">
        <v>57</v>
      </c>
      <c r="N84" s="60"/>
      <c r="O84" s="37" t="s">
        <v>57</v>
      </c>
      <c r="P84" s="38">
        <v>0.97279411764705881</v>
      </c>
      <c r="Q84" s="38">
        <v>0.73393801965230532</v>
      </c>
      <c r="R84" s="38">
        <v>0.62106673945298274</v>
      </c>
      <c r="S84" s="39">
        <v>0</v>
      </c>
      <c r="T84" s="61">
        <v>-2.3700000000000002E-2</v>
      </c>
      <c r="U84" s="53">
        <v>97920</v>
      </c>
      <c r="V84" s="53">
        <v>95256</v>
      </c>
      <c r="W84" s="62">
        <v>2664</v>
      </c>
      <c r="X84" s="43"/>
      <c r="Y84" s="53">
        <v>0</v>
      </c>
      <c r="Z84" s="53">
        <v>0</v>
      </c>
      <c r="AA84" s="53">
        <v>0</v>
      </c>
      <c r="AB84" s="53">
        <v>69912</v>
      </c>
      <c r="AC84" s="31">
        <v>173.69</v>
      </c>
      <c r="AD84" s="53">
        <v>25344</v>
      </c>
      <c r="AE84" s="63">
        <v>12902</v>
      </c>
      <c r="AF84" s="64">
        <v>59160.333333333328</v>
      </c>
      <c r="AG84" s="63">
        <v>0</v>
      </c>
      <c r="AH84" s="63">
        <v>0</v>
      </c>
      <c r="AI84" s="63">
        <v>0</v>
      </c>
      <c r="AJ84" s="63">
        <v>12902.4</v>
      </c>
      <c r="AK84" s="53">
        <v>0</v>
      </c>
      <c r="AL84" s="61">
        <v>0.18</v>
      </c>
      <c r="AM84" s="61">
        <v>0.15630000000000002</v>
      </c>
      <c r="AN84" s="61">
        <v>0.15630000000000002</v>
      </c>
      <c r="AO84" s="65">
        <v>-2.3700000000000002E-2</v>
      </c>
      <c r="AP84" s="66"/>
      <c r="AQ84" s="53">
        <v>48</v>
      </c>
      <c r="AR84" s="50"/>
      <c r="AS84" s="52"/>
      <c r="AT84" s="52"/>
      <c r="AU84" s="52"/>
      <c r="AV84" s="52"/>
      <c r="AW84" s="53">
        <v>0</v>
      </c>
      <c r="AX84" s="55"/>
    </row>
    <row r="85" spans="2:50">
      <c r="B85" s="28">
        <v>1721</v>
      </c>
      <c r="C85" s="29">
        <v>45309.020300925928</v>
      </c>
      <c r="D85" s="30" t="s">
        <v>288</v>
      </c>
      <c r="E85" s="31" t="s">
        <v>289</v>
      </c>
      <c r="F85" s="31" t="s">
        <v>69</v>
      </c>
      <c r="G85" s="31" t="s">
        <v>52</v>
      </c>
      <c r="H85" s="31" t="s">
        <v>109</v>
      </c>
      <c r="I85" s="31" t="s">
        <v>54</v>
      </c>
      <c r="J85" s="31" t="s">
        <v>55</v>
      </c>
      <c r="K85" s="31" t="s">
        <v>56</v>
      </c>
      <c r="L85" s="59" t="s">
        <v>57</v>
      </c>
      <c r="M85" s="35" t="s">
        <v>57</v>
      </c>
      <c r="N85" s="60"/>
      <c r="O85" s="37" t="s">
        <v>57</v>
      </c>
      <c r="P85" s="38">
        <v>0.88305454545454543</v>
      </c>
      <c r="Q85" s="38">
        <v>0.72426288914511616</v>
      </c>
      <c r="R85" s="38">
        <v>0.72426288914511616</v>
      </c>
      <c r="S85" s="39">
        <v>0</v>
      </c>
      <c r="T85" s="61">
        <v>9.35E-2</v>
      </c>
      <c r="U85" s="53">
        <v>110000</v>
      </c>
      <c r="V85" s="53">
        <v>97136</v>
      </c>
      <c r="W85" s="62">
        <v>12864</v>
      </c>
      <c r="X85" s="43"/>
      <c r="Y85" s="53">
        <v>0</v>
      </c>
      <c r="Z85" s="53">
        <v>0</v>
      </c>
      <c r="AA85" s="53" t="s">
        <v>79</v>
      </c>
      <c r="AB85" s="53">
        <v>70352</v>
      </c>
      <c r="AC85" s="31">
        <v>143.44999999999999</v>
      </c>
      <c r="AD85" s="53">
        <v>26784</v>
      </c>
      <c r="AE85" s="63">
        <v>0</v>
      </c>
      <c r="AF85" s="64">
        <v>70352</v>
      </c>
      <c r="AG85" s="63" t="s">
        <v>59</v>
      </c>
      <c r="AH85" s="63" t="s">
        <v>59</v>
      </c>
      <c r="AI85" s="63" t="s">
        <v>59</v>
      </c>
      <c r="AJ85" s="63" t="s">
        <v>59</v>
      </c>
      <c r="AK85" s="53">
        <v>0</v>
      </c>
      <c r="AL85" s="61">
        <v>7.0000000000000007E-2</v>
      </c>
      <c r="AM85" s="61">
        <v>0.16350000000000001</v>
      </c>
      <c r="AN85" s="61">
        <v>0.1807</v>
      </c>
      <c r="AO85" s="65">
        <v>0.11070000000000001</v>
      </c>
      <c r="AP85" s="66"/>
      <c r="AQ85" s="53">
        <v>23.16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1721</v>
      </c>
      <c r="C86" s="29">
        <v>45309.020300925928</v>
      </c>
      <c r="D86" s="30" t="s">
        <v>290</v>
      </c>
      <c r="E86" s="31" t="s">
        <v>291</v>
      </c>
      <c r="F86" s="31" t="s">
        <v>62</v>
      </c>
      <c r="G86" s="31" t="s">
        <v>292</v>
      </c>
      <c r="H86" s="31" t="s">
        <v>64</v>
      </c>
      <c r="I86" s="31" t="s">
        <v>148</v>
      </c>
      <c r="J86" s="31" t="s">
        <v>95</v>
      </c>
      <c r="K86" s="31" t="s">
        <v>70</v>
      </c>
      <c r="L86" s="59" t="s">
        <v>57</v>
      </c>
      <c r="M86" s="35" t="s">
        <v>57</v>
      </c>
      <c r="N86" s="60"/>
      <c r="O86" s="37" t="s">
        <v>57</v>
      </c>
      <c r="P86" s="38">
        <v>0.97434038575271387</v>
      </c>
      <c r="Q86" s="38">
        <v>0.98082119360902253</v>
      </c>
      <c r="R86" s="38">
        <v>0.90752597639933164</v>
      </c>
      <c r="S86" s="39">
        <v>0</v>
      </c>
      <c r="T86" s="61">
        <v>-0.10199999999999999</v>
      </c>
      <c r="U86" s="53">
        <v>104834</v>
      </c>
      <c r="V86" s="53">
        <v>102144</v>
      </c>
      <c r="W86" s="62">
        <v>2690</v>
      </c>
      <c r="X86" s="43"/>
      <c r="Y86" s="53">
        <v>0</v>
      </c>
      <c r="Z86" s="53">
        <v>0</v>
      </c>
      <c r="AA86" s="53">
        <v>0</v>
      </c>
      <c r="AB86" s="53">
        <v>100185</v>
      </c>
      <c r="AC86" s="31">
        <v>40.880000000000003</v>
      </c>
      <c r="AD86" s="53">
        <v>1959</v>
      </c>
      <c r="AE86" s="63">
        <v>8984</v>
      </c>
      <c r="AF86" s="64">
        <v>92698.333333333328</v>
      </c>
      <c r="AG86" s="63">
        <v>8983.7999999999993</v>
      </c>
      <c r="AH86" s="63">
        <v>0</v>
      </c>
      <c r="AI86" s="63">
        <v>0</v>
      </c>
      <c r="AJ86" s="63">
        <v>0</v>
      </c>
      <c r="AK86" s="53">
        <v>0</v>
      </c>
      <c r="AL86" s="61">
        <v>0.3</v>
      </c>
      <c r="AM86" s="61">
        <v>0.19800000000000001</v>
      </c>
      <c r="AN86" s="61">
        <v>0.29870000000000002</v>
      </c>
      <c r="AO86" s="65">
        <v>-1.3000000000000002E-3</v>
      </c>
      <c r="AP86" s="66"/>
      <c r="AQ86" s="53">
        <v>49.68</v>
      </c>
      <c r="AR86" s="50"/>
      <c r="AS86" s="52"/>
      <c r="AT86" s="52"/>
      <c r="AU86" s="52"/>
      <c r="AV86" s="52"/>
      <c r="AW86" s="53">
        <v>0</v>
      </c>
      <c r="AX86" s="55"/>
    </row>
    <row r="87" spans="2:50">
      <c r="B87" s="28">
        <v>1721</v>
      </c>
      <c r="C87" s="29">
        <v>45309.020300925928</v>
      </c>
      <c r="D87" s="30" t="s">
        <v>293</v>
      </c>
      <c r="E87" s="31" t="s">
        <v>294</v>
      </c>
      <c r="F87" s="31" t="s">
        <v>51</v>
      </c>
      <c r="G87" s="31" t="s">
        <v>52</v>
      </c>
      <c r="H87" s="31" t="s">
        <v>109</v>
      </c>
      <c r="I87" s="31" t="s">
        <v>54</v>
      </c>
      <c r="J87" s="31" t="s">
        <v>55</v>
      </c>
      <c r="K87" s="31" t="s">
        <v>56</v>
      </c>
      <c r="L87" s="59" t="s">
        <v>57</v>
      </c>
      <c r="M87" s="35" t="s">
        <v>57</v>
      </c>
      <c r="N87" s="60"/>
      <c r="O87" s="37" t="s">
        <v>57</v>
      </c>
      <c r="P87" s="38">
        <v>0.73985574489623751</v>
      </c>
      <c r="Q87" s="38">
        <v>0.83510542268844479</v>
      </c>
      <c r="R87" s="38">
        <v>0.70102682997127286</v>
      </c>
      <c r="S87" s="39">
        <v>9715.2000000000007</v>
      </c>
      <c r="T87" s="61">
        <v>1.03E-2</v>
      </c>
      <c r="U87" s="53">
        <v>142248</v>
      </c>
      <c r="V87" s="53">
        <v>105243</v>
      </c>
      <c r="W87" s="62">
        <v>37005</v>
      </c>
      <c r="X87" s="43"/>
      <c r="Y87" s="53">
        <v>0</v>
      </c>
      <c r="Z87" s="53">
        <v>0</v>
      </c>
      <c r="AA87" s="53">
        <v>0</v>
      </c>
      <c r="AB87" s="53">
        <v>87889</v>
      </c>
      <c r="AC87" s="31">
        <v>142.86000000000001</v>
      </c>
      <c r="AD87" s="53">
        <v>17354</v>
      </c>
      <c r="AE87" s="63">
        <v>16933</v>
      </c>
      <c r="AF87" s="64">
        <v>73778.166666666672</v>
      </c>
      <c r="AG87" s="63" t="s">
        <v>59</v>
      </c>
      <c r="AH87" s="63" t="s">
        <v>59</v>
      </c>
      <c r="AI87" s="63" t="s">
        <v>59</v>
      </c>
      <c r="AJ87" s="63" t="s">
        <v>59</v>
      </c>
      <c r="AK87" s="53">
        <v>9715.2000000000007</v>
      </c>
      <c r="AL87" s="61">
        <v>0.13</v>
      </c>
      <c r="AM87" s="61">
        <v>0.14030000000000001</v>
      </c>
      <c r="AN87" s="61">
        <v>0.1099</v>
      </c>
      <c r="AO87" s="65">
        <v>-2.01E-2</v>
      </c>
      <c r="AP87" s="66"/>
      <c r="AQ87" s="53">
        <v>45.41</v>
      </c>
      <c r="AR87" s="50"/>
      <c r="AS87" s="52"/>
      <c r="AT87" s="52"/>
      <c r="AU87" s="52"/>
      <c r="AV87" s="52"/>
      <c r="AW87" s="53">
        <v>0</v>
      </c>
      <c r="AX87" s="55"/>
    </row>
    <row r="88" spans="2:50">
      <c r="B88" s="28">
        <v>1721</v>
      </c>
      <c r="C88" s="29">
        <v>45309.020300925928</v>
      </c>
      <c r="D88" s="30" t="s">
        <v>295</v>
      </c>
      <c r="E88" s="31" t="s">
        <v>296</v>
      </c>
      <c r="F88" s="31" t="s">
        <v>62</v>
      </c>
      <c r="G88" s="31" t="s">
        <v>63</v>
      </c>
      <c r="H88" s="31" t="s">
        <v>64</v>
      </c>
      <c r="I88" s="31" t="s">
        <v>65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 t="s">
        <v>57</v>
      </c>
      <c r="P88" s="38">
        <v>0.27610552763819096</v>
      </c>
      <c r="Q88" s="38">
        <v>0.958958958958959</v>
      </c>
      <c r="R88" s="38">
        <v>0</v>
      </c>
      <c r="S88" s="39">
        <v>0</v>
      </c>
      <c r="T88" s="61">
        <v>-6.4200000000000007E-2</v>
      </c>
      <c r="U88" s="53">
        <v>398000</v>
      </c>
      <c r="V88" s="53">
        <v>109890</v>
      </c>
      <c r="W88" s="62">
        <v>288110</v>
      </c>
      <c r="X88" s="43"/>
      <c r="Y88" s="53">
        <v>0</v>
      </c>
      <c r="Z88" s="53">
        <v>0</v>
      </c>
      <c r="AA88" s="53" t="s">
        <v>198</v>
      </c>
      <c r="AB88" s="53">
        <v>105380</v>
      </c>
      <c r="AC88" s="31">
        <v>122.85</v>
      </c>
      <c r="AD88" s="53">
        <v>4510</v>
      </c>
      <c r="AE88" s="63">
        <v>126456</v>
      </c>
      <c r="AF88" s="64">
        <v>0</v>
      </c>
      <c r="AG88" s="63" t="s">
        <v>59</v>
      </c>
      <c r="AH88" s="63" t="s">
        <v>59</v>
      </c>
      <c r="AI88" s="63" t="s">
        <v>59</v>
      </c>
      <c r="AJ88" s="63" t="s">
        <v>59</v>
      </c>
      <c r="AK88" s="53">
        <v>0</v>
      </c>
      <c r="AL88" s="61">
        <v>0.47000000000000003</v>
      </c>
      <c r="AM88" s="61">
        <v>0.40579999999999999</v>
      </c>
      <c r="AN88" s="61">
        <v>0.29089999999999999</v>
      </c>
      <c r="AO88" s="65">
        <v>-0.17910000000000001</v>
      </c>
      <c r="AP88" s="66"/>
      <c r="AQ88" s="53">
        <v>110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1721</v>
      </c>
      <c r="C89" s="29">
        <v>45309.020300925928</v>
      </c>
      <c r="D89" s="30" t="s">
        <v>299</v>
      </c>
      <c r="E89" s="31" t="s">
        <v>300</v>
      </c>
      <c r="F89" s="31" t="s">
        <v>69</v>
      </c>
      <c r="G89" s="31" t="s">
        <v>52</v>
      </c>
      <c r="H89" s="31" t="s">
        <v>109</v>
      </c>
      <c r="I89" s="31" t="s">
        <v>54</v>
      </c>
      <c r="J89" s="31" t="s">
        <v>55</v>
      </c>
      <c r="K89" s="31" t="s">
        <v>56</v>
      </c>
      <c r="L89" s="59" t="s">
        <v>57</v>
      </c>
      <c r="M89" s="35" t="s">
        <v>57</v>
      </c>
      <c r="N89" s="60"/>
      <c r="O89" s="37" t="s">
        <v>57</v>
      </c>
      <c r="P89" s="38">
        <v>0.59203444564047358</v>
      </c>
      <c r="Q89" s="38">
        <v>0.99042727272727271</v>
      </c>
      <c r="R89" s="38">
        <v>0.82942727272727268</v>
      </c>
      <c r="S89" s="39">
        <v>0</v>
      </c>
      <c r="T89" s="61">
        <v>-0.12590000000000001</v>
      </c>
      <c r="U89" s="53">
        <v>185800</v>
      </c>
      <c r="V89" s="53">
        <v>110000</v>
      </c>
      <c r="W89" s="62">
        <v>75800</v>
      </c>
      <c r="X89" s="43"/>
      <c r="Y89" s="53">
        <v>0</v>
      </c>
      <c r="Z89" s="53">
        <v>0</v>
      </c>
      <c r="AA89" s="53">
        <v>0</v>
      </c>
      <c r="AB89" s="53">
        <v>108947</v>
      </c>
      <c r="AC89" s="31">
        <v>103.48</v>
      </c>
      <c r="AD89" s="53">
        <v>1053</v>
      </c>
      <c r="AE89" s="63">
        <v>21252</v>
      </c>
      <c r="AF89" s="64">
        <v>91237</v>
      </c>
      <c r="AG89" s="63" t="s">
        <v>59</v>
      </c>
      <c r="AH89" s="63" t="s">
        <v>59</v>
      </c>
      <c r="AI89" s="63" t="s">
        <v>59</v>
      </c>
      <c r="AJ89" s="63" t="s">
        <v>59</v>
      </c>
      <c r="AK89" s="53">
        <v>0</v>
      </c>
      <c r="AL89" s="61">
        <v>0.26</v>
      </c>
      <c r="AM89" s="61">
        <v>0.1341</v>
      </c>
      <c r="AN89" s="61">
        <v>0.26140000000000002</v>
      </c>
      <c r="AO89" s="65">
        <v>1.4000000000000002E-3</v>
      </c>
      <c r="AP89" s="66"/>
      <c r="AQ89" s="53">
        <v>36.200000000000003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1721</v>
      </c>
      <c r="C90" s="29">
        <v>45309.020300925928</v>
      </c>
      <c r="D90" s="30" t="s">
        <v>297</v>
      </c>
      <c r="E90" s="31" t="s">
        <v>298</v>
      </c>
      <c r="F90" s="31" t="s">
        <v>51</v>
      </c>
      <c r="G90" s="31" t="s">
        <v>52</v>
      </c>
      <c r="H90" s="31" t="s">
        <v>109</v>
      </c>
      <c r="I90" s="31" t="s">
        <v>54</v>
      </c>
      <c r="J90" s="31" t="s">
        <v>55</v>
      </c>
      <c r="K90" s="31" t="s">
        <v>56</v>
      </c>
      <c r="L90" s="59" t="s">
        <v>57</v>
      </c>
      <c r="M90" s="35" t="s">
        <v>57</v>
      </c>
      <c r="N90" s="60"/>
      <c r="O90" s="37" t="s">
        <v>57</v>
      </c>
      <c r="P90" s="38">
        <v>0.87903540669856461</v>
      </c>
      <c r="Q90" s="38">
        <v>0.93267957918205258</v>
      </c>
      <c r="R90" s="38">
        <v>0.57446468798625139</v>
      </c>
      <c r="S90" s="39">
        <v>0</v>
      </c>
      <c r="T90" s="61">
        <v>-0.1217</v>
      </c>
      <c r="U90" s="53">
        <v>130625</v>
      </c>
      <c r="V90" s="53">
        <v>114824</v>
      </c>
      <c r="W90" s="62">
        <v>15801</v>
      </c>
      <c r="X90" s="43"/>
      <c r="Y90" s="53">
        <v>0</v>
      </c>
      <c r="Z90" s="53">
        <v>0</v>
      </c>
      <c r="AA90" s="53" t="s">
        <v>79</v>
      </c>
      <c r="AB90" s="53">
        <v>107094</v>
      </c>
      <c r="AC90" s="31">
        <v>108.58</v>
      </c>
      <c r="AD90" s="53">
        <v>7730</v>
      </c>
      <c r="AE90" s="63">
        <v>49358</v>
      </c>
      <c r="AF90" s="64">
        <v>65962.333333333328</v>
      </c>
      <c r="AG90" s="63" t="s">
        <v>59</v>
      </c>
      <c r="AH90" s="63" t="s">
        <v>59</v>
      </c>
      <c r="AI90" s="63" t="s">
        <v>59</v>
      </c>
      <c r="AJ90" s="63" t="s">
        <v>59</v>
      </c>
      <c r="AK90" s="53">
        <v>0</v>
      </c>
      <c r="AL90" s="61">
        <v>0.1</v>
      </c>
      <c r="AM90" s="61">
        <v>-2.1700000000000001E-2</v>
      </c>
      <c r="AN90" s="61">
        <v>5.7999999999999996E-3</v>
      </c>
      <c r="AO90" s="65">
        <v>-9.4200000000000006E-2</v>
      </c>
      <c r="AP90" s="66"/>
      <c r="AQ90" s="53">
        <v>45.1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1721</v>
      </c>
      <c r="C91" s="29">
        <v>45309.020300925928</v>
      </c>
      <c r="D91" s="30" t="s">
        <v>301</v>
      </c>
      <c r="E91" s="31" t="s">
        <v>302</v>
      </c>
      <c r="F91" s="31" t="s">
        <v>139</v>
      </c>
      <c r="G91" s="31" t="s">
        <v>52</v>
      </c>
      <c r="H91" s="31" t="s">
        <v>53</v>
      </c>
      <c r="I91" s="31" t="s">
        <v>54</v>
      </c>
      <c r="J91" s="31" t="s">
        <v>95</v>
      </c>
      <c r="K91" s="31" t="s">
        <v>70</v>
      </c>
      <c r="L91" s="59">
        <v>45156</v>
      </c>
      <c r="M91" s="35">
        <v>1</v>
      </c>
      <c r="N91" s="60"/>
      <c r="O91" s="37" t="s">
        <v>57</v>
      </c>
      <c r="P91" s="38">
        <v>1.0665977396698634</v>
      </c>
      <c r="Q91" s="38">
        <v>0.93422635959487921</v>
      </c>
      <c r="R91" s="38">
        <v>0.91319595324843172</v>
      </c>
      <c r="S91" s="39">
        <v>3019.54</v>
      </c>
      <c r="T91" s="61">
        <v>1E-4</v>
      </c>
      <c r="U91" s="53">
        <v>112196</v>
      </c>
      <c r="V91" s="53">
        <v>119668</v>
      </c>
      <c r="W91" s="62">
        <v>-7472</v>
      </c>
      <c r="X91" s="43"/>
      <c r="Y91" s="53">
        <v>0</v>
      </c>
      <c r="Z91" s="53">
        <v>0</v>
      </c>
      <c r="AA91" s="53">
        <v>0</v>
      </c>
      <c r="AB91" s="53">
        <v>111797</v>
      </c>
      <c r="AC91" s="31">
        <v>12465.69</v>
      </c>
      <c r="AD91" s="53">
        <v>7872</v>
      </c>
      <c r="AE91" s="63">
        <v>3020</v>
      </c>
      <c r="AF91" s="64">
        <v>109280.33333333333</v>
      </c>
      <c r="AG91" s="63">
        <v>0</v>
      </c>
      <c r="AH91" s="63">
        <v>0</v>
      </c>
      <c r="AI91" s="63">
        <v>0</v>
      </c>
      <c r="AJ91" s="63">
        <v>3019.54</v>
      </c>
      <c r="AK91" s="53">
        <v>3019.54</v>
      </c>
      <c r="AL91" s="61">
        <v>7.0000000000000007E-2</v>
      </c>
      <c r="AM91" s="61">
        <v>7.0099999999999996E-2</v>
      </c>
      <c r="AN91" s="61">
        <v>0</v>
      </c>
      <c r="AO91" s="65">
        <v>-7.0000000000000007E-2</v>
      </c>
      <c r="AP91" s="66"/>
      <c r="AQ91" s="53">
        <v>32.26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1721</v>
      </c>
      <c r="C92" s="29">
        <v>45309.020300925928</v>
      </c>
      <c r="D92" s="30" t="s">
        <v>303</v>
      </c>
      <c r="E92" s="31" t="s">
        <v>304</v>
      </c>
      <c r="F92" s="31" t="s">
        <v>76</v>
      </c>
      <c r="G92" s="31" t="s">
        <v>63</v>
      </c>
      <c r="H92" s="31" t="s">
        <v>64</v>
      </c>
      <c r="I92" s="31" t="s">
        <v>65</v>
      </c>
      <c r="J92" s="31" t="s">
        <v>95</v>
      </c>
      <c r="K92" s="31" t="s">
        <v>56</v>
      </c>
      <c r="L92" s="59" t="s">
        <v>57</v>
      </c>
      <c r="M92" s="35" t="s">
        <v>57</v>
      </c>
      <c r="N92" s="60"/>
      <c r="O92" s="37" t="s">
        <v>57</v>
      </c>
      <c r="P92" s="38">
        <v>0.83304695304695309</v>
      </c>
      <c r="Q92" s="38">
        <v>0.93117315041332882</v>
      </c>
      <c r="R92" s="38">
        <v>0.84268453228015761</v>
      </c>
      <c r="S92" s="39">
        <v>0</v>
      </c>
      <c r="T92" s="61">
        <v>-6.4100000000000004E-2</v>
      </c>
      <c r="U92" s="53">
        <v>150150</v>
      </c>
      <c r="V92" s="53">
        <v>125082</v>
      </c>
      <c r="W92" s="62">
        <v>25068</v>
      </c>
      <c r="X92" s="43"/>
      <c r="Y92" s="53">
        <v>738</v>
      </c>
      <c r="Z92" s="53">
        <v>737.86</v>
      </c>
      <c r="AA92" s="53">
        <v>0</v>
      </c>
      <c r="AB92" s="53">
        <v>116473</v>
      </c>
      <c r="AC92" s="31">
        <v>52.12</v>
      </c>
      <c r="AD92" s="53">
        <v>8609</v>
      </c>
      <c r="AE92" s="63">
        <v>13282</v>
      </c>
      <c r="AF92" s="64">
        <v>105404.66666666667</v>
      </c>
      <c r="AG92" s="63" t="s">
        <v>59</v>
      </c>
      <c r="AH92" s="63" t="s">
        <v>59</v>
      </c>
      <c r="AI92" s="63" t="s">
        <v>59</v>
      </c>
      <c r="AJ92" s="63" t="s">
        <v>59</v>
      </c>
      <c r="AK92" s="53">
        <v>0</v>
      </c>
      <c r="AL92" s="61">
        <v>0.22</v>
      </c>
      <c r="AM92" s="61">
        <v>0.15590000000000001</v>
      </c>
      <c r="AN92" s="61">
        <v>0.15920000000000001</v>
      </c>
      <c r="AO92" s="65">
        <v>-6.08E-2</v>
      </c>
      <c r="AP92" s="66"/>
      <c r="AQ92" s="53">
        <v>78.5</v>
      </c>
      <c r="AR92" s="50"/>
      <c r="AS92" s="52"/>
      <c r="AT92" s="52"/>
      <c r="AU92" s="52"/>
      <c r="AV92" s="52"/>
      <c r="AW92" s="53">
        <v>0</v>
      </c>
      <c r="AX92" s="55"/>
    </row>
    <row r="93" spans="2:50">
      <c r="B93" s="28">
        <v>1721</v>
      </c>
      <c r="C93" s="29">
        <v>45309.020300925928</v>
      </c>
      <c r="D93" s="30" t="s">
        <v>307</v>
      </c>
      <c r="E93" s="31" t="s">
        <v>308</v>
      </c>
      <c r="F93" s="31" t="s">
        <v>139</v>
      </c>
      <c r="G93" s="31" t="s">
        <v>52</v>
      </c>
      <c r="H93" s="31" t="s">
        <v>53</v>
      </c>
      <c r="I93" s="31" t="s">
        <v>54</v>
      </c>
      <c r="J93" s="31" t="s">
        <v>106</v>
      </c>
      <c r="K93" s="31" t="s">
        <v>70</v>
      </c>
      <c r="L93" s="59">
        <v>45091</v>
      </c>
      <c r="M93" s="35">
        <v>1</v>
      </c>
      <c r="N93" s="60"/>
      <c r="O93" s="37" t="s">
        <v>57</v>
      </c>
      <c r="P93" s="38">
        <v>0.6516693775971768</v>
      </c>
      <c r="Q93" s="38">
        <v>1.0160695701257696</v>
      </c>
      <c r="R93" s="38">
        <v>1.0160695701257696</v>
      </c>
      <c r="S93" s="39">
        <v>0</v>
      </c>
      <c r="T93" s="61">
        <v>0.1201</v>
      </c>
      <c r="U93" s="53">
        <v>173987</v>
      </c>
      <c r="V93" s="53">
        <v>113382</v>
      </c>
      <c r="W93" s="62">
        <v>60605</v>
      </c>
      <c r="X93" s="43"/>
      <c r="Y93" s="53">
        <v>50078</v>
      </c>
      <c r="Z93" s="53">
        <v>58423.58</v>
      </c>
      <c r="AA93" s="53">
        <v>0</v>
      </c>
      <c r="AB93" s="53">
        <v>115204</v>
      </c>
      <c r="AC93" s="31">
        <v>12813.9</v>
      </c>
      <c r="AD93" s="53">
        <v>10678</v>
      </c>
      <c r="AE93" s="63">
        <v>0</v>
      </c>
      <c r="AF93" s="64">
        <v>115204</v>
      </c>
      <c r="AG93" s="63">
        <v>0</v>
      </c>
      <c r="AH93" s="63">
        <v>0</v>
      </c>
      <c r="AI93" s="63">
        <v>0</v>
      </c>
      <c r="AJ93" s="63">
        <v>0</v>
      </c>
      <c r="AK93" s="53">
        <v>0</v>
      </c>
      <c r="AL93" s="61">
        <v>0.01</v>
      </c>
      <c r="AM93" s="61">
        <v>0.13009999999999999</v>
      </c>
      <c r="AN93" s="61">
        <v>0</v>
      </c>
      <c r="AO93" s="65">
        <v>-0.01</v>
      </c>
      <c r="AP93" s="66"/>
      <c r="AQ93" s="53">
        <v>45</v>
      </c>
      <c r="AR93" s="58"/>
      <c r="AS93" s="52"/>
      <c r="AT93" s="52"/>
      <c r="AU93" s="52"/>
      <c r="AV93" s="52"/>
      <c r="AW93" s="53">
        <v>12500</v>
      </c>
      <c r="AX93" s="55"/>
    </row>
    <row r="94" spans="2:50">
      <c r="B94" s="28">
        <v>1721</v>
      </c>
      <c r="C94" s="29">
        <v>45309.020300925928</v>
      </c>
      <c r="D94" s="30" t="s">
        <v>305</v>
      </c>
      <c r="E94" s="31" t="s">
        <v>306</v>
      </c>
      <c r="F94" s="31" t="s">
        <v>76</v>
      </c>
      <c r="G94" s="31" t="s">
        <v>63</v>
      </c>
      <c r="H94" s="31" t="s">
        <v>64</v>
      </c>
      <c r="I94" s="31" t="s">
        <v>65</v>
      </c>
      <c r="J94" s="31" t="s">
        <v>95</v>
      </c>
      <c r="K94" s="31" t="s">
        <v>56</v>
      </c>
      <c r="L94" s="59" t="s">
        <v>57</v>
      </c>
      <c r="M94" s="35" t="s">
        <v>57</v>
      </c>
      <c r="N94" s="60"/>
      <c r="O94" s="37" t="s">
        <v>57</v>
      </c>
      <c r="P94" s="38">
        <v>0.66111274562938416</v>
      </c>
      <c r="Q94" s="38">
        <v>0.92549304351899564</v>
      </c>
      <c r="R94" s="38">
        <v>0.78873820417128604</v>
      </c>
      <c r="S94" s="39">
        <v>0</v>
      </c>
      <c r="T94" s="61">
        <v>1.47E-2</v>
      </c>
      <c r="U94" s="53">
        <v>193737</v>
      </c>
      <c r="V94" s="53">
        <v>128082</v>
      </c>
      <c r="W94" s="62">
        <v>65655</v>
      </c>
      <c r="X94" s="43"/>
      <c r="Y94" s="53">
        <v>3927</v>
      </c>
      <c r="Z94" s="53">
        <v>3927.4</v>
      </c>
      <c r="AA94" s="53">
        <v>0</v>
      </c>
      <c r="AB94" s="53">
        <v>118539</v>
      </c>
      <c r="AC94" s="31">
        <v>62.43</v>
      </c>
      <c r="AD94" s="53">
        <v>9543</v>
      </c>
      <c r="AE94" s="63">
        <v>21019</v>
      </c>
      <c r="AF94" s="64">
        <v>101023.16666666666</v>
      </c>
      <c r="AG94" s="63" t="s">
        <v>59</v>
      </c>
      <c r="AH94" s="63" t="s">
        <v>59</v>
      </c>
      <c r="AI94" s="63" t="s">
        <v>59</v>
      </c>
      <c r="AJ94" s="63" t="s">
        <v>59</v>
      </c>
      <c r="AK94" s="53">
        <v>0</v>
      </c>
      <c r="AL94" s="61">
        <v>0.3</v>
      </c>
      <c r="AM94" s="61">
        <v>0.31469999999999998</v>
      </c>
      <c r="AN94" s="61">
        <v>3.1800000000000002E-2</v>
      </c>
      <c r="AO94" s="65">
        <v>-0.26819999999999999</v>
      </c>
      <c r="AP94" s="66"/>
      <c r="AQ94" s="53">
        <v>65.78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1721</v>
      </c>
      <c r="C95" s="29">
        <v>45309.020300925928</v>
      </c>
      <c r="D95" s="30" t="s">
        <v>309</v>
      </c>
      <c r="E95" s="31" t="s">
        <v>310</v>
      </c>
      <c r="F95" s="31" t="s">
        <v>76</v>
      </c>
      <c r="G95" s="31" t="s">
        <v>63</v>
      </c>
      <c r="H95" s="31" t="s">
        <v>64</v>
      </c>
      <c r="I95" s="31" t="s">
        <v>65</v>
      </c>
      <c r="J95" s="31" t="s">
        <v>55</v>
      </c>
      <c r="K95" s="31" t="s">
        <v>56</v>
      </c>
      <c r="L95" s="59" t="s">
        <v>57</v>
      </c>
      <c r="M95" s="35" t="s">
        <v>57</v>
      </c>
      <c r="N95" s="60"/>
      <c r="O95" s="37" t="s">
        <v>57</v>
      </c>
      <c r="P95" s="38">
        <v>0.90003341129301706</v>
      </c>
      <c r="Q95" s="38">
        <v>0.97272997252951221</v>
      </c>
      <c r="R95" s="38">
        <v>0.88763951790531348</v>
      </c>
      <c r="S95" s="39">
        <v>0</v>
      </c>
      <c r="T95" s="61">
        <v>4.2699999999999995E-2</v>
      </c>
      <c r="U95" s="53">
        <v>149650</v>
      </c>
      <c r="V95" s="53">
        <v>134690</v>
      </c>
      <c r="W95" s="62">
        <v>14960</v>
      </c>
      <c r="X95" s="43"/>
      <c r="Y95" s="53">
        <v>0</v>
      </c>
      <c r="Z95" s="53">
        <v>0</v>
      </c>
      <c r="AA95" s="53" t="s">
        <v>198</v>
      </c>
      <c r="AB95" s="53">
        <v>131017</v>
      </c>
      <c r="AC95" s="31">
        <v>41.41</v>
      </c>
      <c r="AD95" s="53">
        <v>3674</v>
      </c>
      <c r="AE95" s="63">
        <v>13753</v>
      </c>
      <c r="AF95" s="64">
        <v>119556.16666666667</v>
      </c>
      <c r="AG95" s="63" t="s">
        <v>59</v>
      </c>
      <c r="AH95" s="63" t="s">
        <v>59</v>
      </c>
      <c r="AI95" s="63" t="s">
        <v>59</v>
      </c>
      <c r="AJ95" s="63" t="s">
        <v>59</v>
      </c>
      <c r="AK95" s="53">
        <v>0</v>
      </c>
      <c r="AL95" s="61">
        <v>0.18</v>
      </c>
      <c r="AM95" s="61">
        <v>0.22270000000000001</v>
      </c>
      <c r="AN95" s="61">
        <v>0.22289999999999999</v>
      </c>
      <c r="AO95" s="65">
        <v>4.2900000000000001E-2</v>
      </c>
      <c r="AP95" s="66"/>
      <c r="AQ95" s="53">
        <v>78.5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1721</v>
      </c>
      <c r="C96" s="29">
        <v>45309.020300925928</v>
      </c>
      <c r="D96" s="30" t="s">
        <v>311</v>
      </c>
      <c r="E96" s="31" t="s">
        <v>312</v>
      </c>
      <c r="F96" s="31" t="s">
        <v>51</v>
      </c>
      <c r="G96" s="31" t="s">
        <v>52</v>
      </c>
      <c r="H96" s="31" t="s">
        <v>109</v>
      </c>
      <c r="I96" s="31" t="s">
        <v>54</v>
      </c>
      <c r="J96" s="31" t="s">
        <v>55</v>
      </c>
      <c r="K96" s="31" t="s">
        <v>56</v>
      </c>
      <c r="L96" s="59" t="s">
        <v>57</v>
      </c>
      <c r="M96" s="35" t="s">
        <v>57</v>
      </c>
      <c r="N96" s="60"/>
      <c r="O96" s="37" t="s">
        <v>57</v>
      </c>
      <c r="P96" s="38">
        <v>0.76718403547671843</v>
      </c>
      <c r="Q96" s="38">
        <v>0.96320086705202312</v>
      </c>
      <c r="R96" s="38">
        <v>0.72268424855491331</v>
      </c>
      <c r="S96" s="39">
        <v>0</v>
      </c>
      <c r="T96" s="61">
        <v>-3.7200000000000004E-2</v>
      </c>
      <c r="U96" s="53">
        <v>180400</v>
      </c>
      <c r="V96" s="53">
        <v>138400</v>
      </c>
      <c r="W96" s="62">
        <v>42000</v>
      </c>
      <c r="X96" s="43"/>
      <c r="Y96" s="53">
        <v>0</v>
      </c>
      <c r="Z96" s="53">
        <v>0</v>
      </c>
      <c r="AA96" s="53" t="s">
        <v>79</v>
      </c>
      <c r="AB96" s="53">
        <v>133307</v>
      </c>
      <c r="AC96" s="31">
        <v>108.99</v>
      </c>
      <c r="AD96" s="53">
        <v>5093</v>
      </c>
      <c r="AE96" s="63">
        <v>39945</v>
      </c>
      <c r="AF96" s="64">
        <v>100019.5</v>
      </c>
      <c r="AG96" s="63" t="s">
        <v>59</v>
      </c>
      <c r="AH96" s="63" t="s">
        <v>59</v>
      </c>
      <c r="AI96" s="63" t="s">
        <v>59</v>
      </c>
      <c r="AJ96" s="63" t="s">
        <v>59</v>
      </c>
      <c r="AK96" s="53">
        <v>0</v>
      </c>
      <c r="AL96" s="61">
        <v>0.21</v>
      </c>
      <c r="AM96" s="61">
        <v>0.17280000000000001</v>
      </c>
      <c r="AN96" s="61">
        <v>0.17730000000000001</v>
      </c>
      <c r="AO96" s="65">
        <v>-3.27E-2</v>
      </c>
      <c r="AP96" s="66"/>
      <c r="AQ96" s="53">
        <v>42.9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1721</v>
      </c>
      <c r="C97" s="29">
        <v>45309.020300925928</v>
      </c>
      <c r="D97" s="30" t="s">
        <v>319</v>
      </c>
      <c r="E97" s="31" t="s">
        <v>320</v>
      </c>
      <c r="F97" s="31" t="s">
        <v>62</v>
      </c>
      <c r="G97" s="31" t="s">
        <v>126</v>
      </c>
      <c r="H97" s="31" t="s">
        <v>127</v>
      </c>
      <c r="I97" s="31" t="s">
        <v>54</v>
      </c>
      <c r="J97" s="31" t="s">
        <v>106</v>
      </c>
      <c r="K97" s="31" t="s">
        <v>70</v>
      </c>
      <c r="L97" s="59">
        <v>45268</v>
      </c>
      <c r="M97" s="35">
        <v>0</v>
      </c>
      <c r="N97" s="60"/>
      <c r="O97" s="37" t="s">
        <v>57</v>
      </c>
      <c r="P97" s="38">
        <v>1.3654190476190475</v>
      </c>
      <c r="Q97" s="38">
        <v>0.73237589716047402</v>
      </c>
      <c r="R97" s="38">
        <v>0.73237589716047402</v>
      </c>
      <c r="S97" s="39">
        <v>0</v>
      </c>
      <c r="T97" s="61">
        <v>6.3299999999999995E-2</v>
      </c>
      <c r="U97" s="53">
        <v>105000</v>
      </c>
      <c r="V97" s="53">
        <v>143369</v>
      </c>
      <c r="W97" s="62">
        <v>-38369</v>
      </c>
      <c r="X97" s="43"/>
      <c r="Y97" s="53">
        <v>0</v>
      </c>
      <c r="Z97" s="53">
        <v>0</v>
      </c>
      <c r="AA97" s="53" t="s">
        <v>321</v>
      </c>
      <c r="AB97" s="53">
        <v>105000</v>
      </c>
      <c r="AC97" s="31">
        <v>129.22999999999999</v>
      </c>
      <c r="AD97" s="53">
        <v>35000</v>
      </c>
      <c r="AE97" s="63">
        <v>0</v>
      </c>
      <c r="AF97" s="64">
        <v>105000</v>
      </c>
      <c r="AG97" s="63">
        <v>0</v>
      </c>
      <c r="AH97" s="63">
        <v>0</v>
      </c>
      <c r="AI97" s="63">
        <v>0</v>
      </c>
      <c r="AJ97" s="63">
        <v>0</v>
      </c>
      <c r="AK97" s="53">
        <v>0</v>
      </c>
      <c r="AL97" s="61">
        <v>0.24</v>
      </c>
      <c r="AM97" s="61">
        <v>0.30330000000000001</v>
      </c>
      <c r="AN97" s="61">
        <v>0</v>
      </c>
      <c r="AO97" s="65">
        <v>-0.24</v>
      </c>
      <c r="AP97" s="66"/>
      <c r="AQ97" s="53">
        <v>60.04</v>
      </c>
      <c r="AR97" s="50"/>
      <c r="AS97" s="52"/>
      <c r="AT97" s="52"/>
      <c r="AU97" s="52"/>
      <c r="AV97" s="52"/>
      <c r="AW97" s="53">
        <v>-3369</v>
      </c>
      <c r="AX97" s="55"/>
    </row>
    <row r="98" spans="2:50">
      <c r="B98" s="28">
        <v>1721</v>
      </c>
      <c r="C98" s="29">
        <v>45309.020300925928</v>
      </c>
      <c r="D98" s="30" t="s">
        <v>317</v>
      </c>
      <c r="E98" s="31" t="s">
        <v>318</v>
      </c>
      <c r="F98" s="31" t="s">
        <v>76</v>
      </c>
      <c r="G98" s="31" t="s">
        <v>63</v>
      </c>
      <c r="H98" s="31" t="s">
        <v>64</v>
      </c>
      <c r="I98" s="31" t="s">
        <v>65</v>
      </c>
      <c r="J98" s="31" t="s">
        <v>95</v>
      </c>
      <c r="K98" s="31" t="s">
        <v>56</v>
      </c>
      <c r="L98" s="59" t="s">
        <v>57</v>
      </c>
      <c r="M98" s="35" t="s">
        <v>57</v>
      </c>
      <c r="N98" s="60"/>
      <c r="O98" s="37" t="s">
        <v>57</v>
      </c>
      <c r="P98" s="38">
        <v>0.67312045081004934</v>
      </c>
      <c r="Q98" s="38">
        <v>0.93551740255753757</v>
      </c>
      <c r="R98" s="38">
        <v>0.62883613202084543</v>
      </c>
      <c r="S98" s="39">
        <v>0</v>
      </c>
      <c r="T98" s="61">
        <v>0.1116</v>
      </c>
      <c r="U98" s="53">
        <v>212950</v>
      </c>
      <c r="V98" s="53">
        <v>143341</v>
      </c>
      <c r="W98" s="62">
        <v>69609</v>
      </c>
      <c r="X98" s="43"/>
      <c r="Y98" s="53">
        <v>0</v>
      </c>
      <c r="Z98" s="53">
        <v>0</v>
      </c>
      <c r="AA98" s="53">
        <v>0</v>
      </c>
      <c r="AB98" s="53">
        <v>134098</v>
      </c>
      <c r="AC98" s="31">
        <v>83.46</v>
      </c>
      <c r="AD98" s="53">
        <v>9243</v>
      </c>
      <c r="AE98" s="63">
        <v>52752</v>
      </c>
      <c r="AF98" s="64">
        <v>90138</v>
      </c>
      <c r="AG98" s="63" t="s">
        <v>59</v>
      </c>
      <c r="AH98" s="63" t="s">
        <v>59</v>
      </c>
      <c r="AI98" s="63" t="s">
        <v>59</v>
      </c>
      <c r="AJ98" s="63" t="s">
        <v>59</v>
      </c>
      <c r="AK98" s="53">
        <v>0</v>
      </c>
      <c r="AL98" s="61">
        <v>0.24</v>
      </c>
      <c r="AM98" s="61">
        <v>0.35159999999999997</v>
      </c>
      <c r="AN98" s="61">
        <v>0.3589</v>
      </c>
      <c r="AO98" s="65">
        <v>0.11890000000000001</v>
      </c>
      <c r="AP98" s="66"/>
      <c r="AQ98" s="53">
        <v>78.5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1721</v>
      </c>
      <c r="C99" s="29">
        <v>45309.020300925928</v>
      </c>
      <c r="D99" s="30" t="s">
        <v>324</v>
      </c>
      <c r="E99" s="31" t="s">
        <v>325</v>
      </c>
      <c r="F99" s="31" t="s">
        <v>326</v>
      </c>
      <c r="G99" s="31" t="s">
        <v>272</v>
      </c>
      <c r="H99" s="31" t="s">
        <v>327</v>
      </c>
      <c r="I99" s="31" t="s">
        <v>148</v>
      </c>
      <c r="J99" s="31" t="s">
        <v>106</v>
      </c>
      <c r="K99" s="31" t="s">
        <v>56</v>
      </c>
      <c r="L99" s="59" t="s">
        <v>57</v>
      </c>
      <c r="M99" s="35" t="s">
        <v>57</v>
      </c>
      <c r="N99" s="60"/>
      <c r="O99" s="37" t="s">
        <v>57</v>
      </c>
      <c r="P99" s="38">
        <v>0.94810965845878803</v>
      </c>
      <c r="Q99" s="38">
        <v>0.58009794345867927</v>
      </c>
      <c r="R99" s="38">
        <v>0.58009794345867927</v>
      </c>
      <c r="S99" s="39">
        <v>0</v>
      </c>
      <c r="T99" s="61">
        <v>3.0999999999999999E-3</v>
      </c>
      <c r="U99" s="53">
        <v>155501</v>
      </c>
      <c r="V99" s="53">
        <v>147432</v>
      </c>
      <c r="W99" s="62">
        <v>8069</v>
      </c>
      <c r="X99" s="43"/>
      <c r="Y99" s="53">
        <v>23043</v>
      </c>
      <c r="Z99" s="53">
        <v>23043</v>
      </c>
      <c r="AA99" s="53">
        <v>0</v>
      </c>
      <c r="AB99" s="53">
        <v>85525</v>
      </c>
      <c r="AC99" s="31">
        <v>61906.09</v>
      </c>
      <c r="AD99" s="53">
        <v>61906</v>
      </c>
      <c r="AE99" s="63">
        <v>0</v>
      </c>
      <c r="AF99" s="64">
        <v>85525</v>
      </c>
      <c r="AG99" s="63" t="s">
        <v>59</v>
      </c>
      <c r="AH99" s="63" t="s">
        <v>59</v>
      </c>
      <c r="AI99" s="63" t="s">
        <v>59</v>
      </c>
      <c r="AJ99" s="63" t="s">
        <v>59</v>
      </c>
      <c r="AK99" s="53">
        <v>0</v>
      </c>
      <c r="AL99" s="61">
        <v>0.3</v>
      </c>
      <c r="AM99" s="61">
        <v>0.30309999999999998</v>
      </c>
      <c r="AN99" s="61">
        <v>0</v>
      </c>
      <c r="AO99" s="65">
        <v>-0.3</v>
      </c>
      <c r="AP99" s="66"/>
      <c r="AQ99" s="53">
        <v>60.79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1721</v>
      </c>
      <c r="C100" s="29">
        <v>45309.020300925928</v>
      </c>
      <c r="D100" s="30" t="s">
        <v>322</v>
      </c>
      <c r="E100" s="31" t="s">
        <v>323</v>
      </c>
      <c r="F100" s="31" t="s">
        <v>76</v>
      </c>
      <c r="G100" s="31" t="s">
        <v>63</v>
      </c>
      <c r="H100" s="31" t="s">
        <v>64</v>
      </c>
      <c r="I100" s="31" t="s">
        <v>65</v>
      </c>
      <c r="J100" s="31" t="s">
        <v>55</v>
      </c>
      <c r="K100" s="31" t="s">
        <v>56</v>
      </c>
      <c r="L100" s="59" t="s">
        <v>57</v>
      </c>
      <c r="M100" s="35" t="s">
        <v>57</v>
      </c>
      <c r="N100" s="60"/>
      <c r="O100" s="37" t="s">
        <v>57</v>
      </c>
      <c r="P100" s="38">
        <v>0.66331258337038679</v>
      </c>
      <c r="Q100" s="38">
        <v>0.93613042050154516</v>
      </c>
      <c r="R100" s="38">
        <v>0.83105530939341332</v>
      </c>
      <c r="S100" s="39">
        <v>0</v>
      </c>
      <c r="T100" s="61">
        <v>9.4999999999999998E-3</v>
      </c>
      <c r="U100" s="53">
        <v>224900</v>
      </c>
      <c r="V100" s="53">
        <v>149179</v>
      </c>
      <c r="W100" s="62">
        <v>75721</v>
      </c>
      <c r="X100" s="43"/>
      <c r="Y100" s="53">
        <v>2329</v>
      </c>
      <c r="Z100" s="53">
        <v>2329.13</v>
      </c>
      <c r="AA100" s="53" t="s">
        <v>198</v>
      </c>
      <c r="AB100" s="53">
        <v>139651</v>
      </c>
      <c r="AC100" s="31">
        <v>44.67</v>
      </c>
      <c r="AD100" s="53">
        <v>9528</v>
      </c>
      <c r="AE100" s="63">
        <v>18810</v>
      </c>
      <c r="AF100" s="64">
        <v>123976</v>
      </c>
      <c r="AG100" s="63" t="s">
        <v>59</v>
      </c>
      <c r="AH100" s="63" t="s">
        <v>59</v>
      </c>
      <c r="AI100" s="63" t="s">
        <v>59</v>
      </c>
      <c r="AJ100" s="63" t="s">
        <v>59</v>
      </c>
      <c r="AK100" s="53">
        <v>0</v>
      </c>
      <c r="AL100" s="61">
        <v>0.25</v>
      </c>
      <c r="AM100" s="61">
        <v>0.25950000000000001</v>
      </c>
      <c r="AN100" s="61">
        <v>0.2636</v>
      </c>
      <c r="AO100" s="65">
        <v>1.3600000000000001E-2</v>
      </c>
      <c r="AP100" s="66"/>
      <c r="AQ100" s="53">
        <v>110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1721</v>
      </c>
      <c r="C101" s="29">
        <v>45309.020300925928</v>
      </c>
      <c r="D101" s="30" t="s">
        <v>330</v>
      </c>
      <c r="E101" s="31" t="s">
        <v>331</v>
      </c>
      <c r="F101" s="31" t="s">
        <v>139</v>
      </c>
      <c r="G101" s="31" t="s">
        <v>52</v>
      </c>
      <c r="H101" s="31" t="s">
        <v>53</v>
      </c>
      <c r="I101" s="31" t="s">
        <v>54</v>
      </c>
      <c r="J101" s="31" t="s">
        <v>95</v>
      </c>
      <c r="K101" s="31" t="s">
        <v>70</v>
      </c>
      <c r="L101" s="59">
        <v>44654</v>
      </c>
      <c r="M101" s="35">
        <v>3</v>
      </c>
      <c r="N101" s="60"/>
      <c r="O101" s="37" t="s">
        <v>57</v>
      </c>
      <c r="P101" s="38">
        <v>0.8856253602305475</v>
      </c>
      <c r="Q101" s="38">
        <v>0.92560654969542355</v>
      </c>
      <c r="R101" s="38">
        <v>0.92560654969542355</v>
      </c>
      <c r="S101" s="39">
        <v>0</v>
      </c>
      <c r="T101" s="61">
        <v>0.11509999999999999</v>
      </c>
      <c r="U101" s="53">
        <v>173500</v>
      </c>
      <c r="V101" s="53">
        <v>153656</v>
      </c>
      <c r="W101" s="62">
        <v>19844</v>
      </c>
      <c r="X101" s="43"/>
      <c r="Y101" s="53">
        <v>52115</v>
      </c>
      <c r="Z101" s="53">
        <v>55720</v>
      </c>
      <c r="AA101" s="53">
        <v>0</v>
      </c>
      <c r="AB101" s="53">
        <v>142225</v>
      </c>
      <c r="AC101" s="31">
        <v>13717.36</v>
      </c>
      <c r="AD101" s="53">
        <v>11431</v>
      </c>
      <c r="AE101" s="63">
        <v>0</v>
      </c>
      <c r="AF101" s="64">
        <v>142225</v>
      </c>
      <c r="AG101" s="63">
        <v>0</v>
      </c>
      <c r="AH101" s="63">
        <v>0</v>
      </c>
      <c r="AI101" s="63">
        <v>0</v>
      </c>
      <c r="AJ101" s="63">
        <v>0</v>
      </c>
      <c r="AK101" s="53">
        <v>0</v>
      </c>
      <c r="AL101" s="61">
        <v>0</v>
      </c>
      <c r="AM101" s="61">
        <v>0.11509999999999999</v>
      </c>
      <c r="AN101" s="61">
        <v>0</v>
      </c>
      <c r="AO101" s="65">
        <v>0</v>
      </c>
      <c r="AP101" s="66"/>
      <c r="AQ101" s="53">
        <v>44.73</v>
      </c>
      <c r="AR101" s="58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1721</v>
      </c>
      <c r="C102" s="29">
        <v>45309.020300925928</v>
      </c>
      <c r="D102" s="30" t="s">
        <v>328</v>
      </c>
      <c r="E102" s="31" t="s">
        <v>329</v>
      </c>
      <c r="F102" s="31" t="s">
        <v>76</v>
      </c>
      <c r="G102" s="31" t="s">
        <v>63</v>
      </c>
      <c r="H102" s="31" t="s">
        <v>64</v>
      </c>
      <c r="I102" s="31" t="s">
        <v>65</v>
      </c>
      <c r="J102" s="31" t="s">
        <v>55</v>
      </c>
      <c r="K102" s="31" t="s">
        <v>56</v>
      </c>
      <c r="L102" s="59" t="s">
        <v>57</v>
      </c>
      <c r="M102" s="35" t="s">
        <v>57</v>
      </c>
      <c r="N102" s="60"/>
      <c r="O102" s="37" t="s">
        <v>57</v>
      </c>
      <c r="P102" s="38">
        <v>0.62982686509094443</v>
      </c>
      <c r="Q102" s="38">
        <v>0.95606990721078977</v>
      </c>
      <c r="R102" s="38">
        <v>0.33945386064030125</v>
      </c>
      <c r="S102" s="39">
        <v>0</v>
      </c>
      <c r="T102" s="61">
        <v>-2.0999999999999999E-3</v>
      </c>
      <c r="U102" s="53">
        <v>246744</v>
      </c>
      <c r="V102" s="53">
        <v>155406</v>
      </c>
      <c r="W102" s="62">
        <v>91338</v>
      </c>
      <c r="X102" s="43"/>
      <c r="Y102" s="53">
        <v>0</v>
      </c>
      <c r="Z102" s="53">
        <v>0</v>
      </c>
      <c r="AA102" s="53" t="s">
        <v>198</v>
      </c>
      <c r="AB102" s="53">
        <v>148579</v>
      </c>
      <c r="AC102" s="31">
        <v>224.12</v>
      </c>
      <c r="AD102" s="53">
        <v>6827</v>
      </c>
      <c r="AE102" s="63">
        <v>114991</v>
      </c>
      <c r="AF102" s="64">
        <v>52753.166666666657</v>
      </c>
      <c r="AG102" s="63" t="s">
        <v>59</v>
      </c>
      <c r="AH102" s="63" t="s">
        <v>59</v>
      </c>
      <c r="AI102" s="63" t="s">
        <v>59</v>
      </c>
      <c r="AJ102" s="63" t="s">
        <v>59</v>
      </c>
      <c r="AK102" s="53">
        <v>0</v>
      </c>
      <c r="AL102" s="61">
        <v>0.2</v>
      </c>
      <c r="AM102" s="61">
        <v>0.19789999999999999</v>
      </c>
      <c r="AN102" s="61">
        <v>0.154</v>
      </c>
      <c r="AO102" s="65">
        <v>-4.5999999999999999E-2</v>
      </c>
      <c r="AP102" s="66"/>
      <c r="AQ102" s="53">
        <v>89.83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1721</v>
      </c>
      <c r="C103" s="29">
        <v>45309.020300925928</v>
      </c>
      <c r="D103" s="30" t="s">
        <v>332</v>
      </c>
      <c r="E103" s="31" t="s">
        <v>333</v>
      </c>
      <c r="F103" s="31" t="s">
        <v>225</v>
      </c>
      <c r="G103" s="31" t="s">
        <v>334</v>
      </c>
      <c r="H103" s="31" t="s">
        <v>335</v>
      </c>
      <c r="I103" s="31" t="s">
        <v>65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 t="s">
        <v>57</v>
      </c>
      <c r="P103" s="38">
        <v>0.74221312048962762</v>
      </c>
      <c r="Q103" s="38">
        <v>0.76982011992005328</v>
      </c>
      <c r="R103" s="38">
        <v>0.76982011992005328</v>
      </c>
      <c r="S103" s="39">
        <v>0</v>
      </c>
      <c r="T103" s="61">
        <v>-8.4499999999999992E-2</v>
      </c>
      <c r="U103" s="53">
        <v>214367</v>
      </c>
      <c r="V103" s="53">
        <v>159106</v>
      </c>
      <c r="W103" s="62">
        <v>55261</v>
      </c>
      <c r="X103" s="43"/>
      <c r="Y103" s="53">
        <v>0</v>
      </c>
      <c r="Z103" s="53">
        <v>0</v>
      </c>
      <c r="AA103" s="53">
        <v>0</v>
      </c>
      <c r="AB103" s="53">
        <v>122483</v>
      </c>
      <c r="AC103" s="31">
        <v>91.87</v>
      </c>
      <c r="AD103" s="53">
        <v>36624</v>
      </c>
      <c r="AE103" s="63">
        <v>0</v>
      </c>
      <c r="AF103" s="64">
        <v>122483</v>
      </c>
      <c r="AG103" s="63" t="s">
        <v>59</v>
      </c>
      <c r="AH103" s="63" t="s">
        <v>59</v>
      </c>
      <c r="AI103" s="63" t="s">
        <v>59</v>
      </c>
      <c r="AJ103" s="63" t="s">
        <v>59</v>
      </c>
      <c r="AK103" s="53">
        <v>0</v>
      </c>
      <c r="AL103" s="61">
        <v>0.45</v>
      </c>
      <c r="AM103" s="61">
        <v>0.36549999999999999</v>
      </c>
      <c r="AN103" s="61">
        <v>0.36619999999999997</v>
      </c>
      <c r="AO103" s="65">
        <v>-8.3800000000000013E-2</v>
      </c>
      <c r="AP103" s="66"/>
      <c r="AQ103" s="53">
        <v>91.61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1721</v>
      </c>
      <c r="C104" s="29">
        <v>45309.020300925928</v>
      </c>
      <c r="D104" s="30" t="s">
        <v>313</v>
      </c>
      <c r="E104" s="31" t="s">
        <v>314</v>
      </c>
      <c r="F104" s="31" t="s">
        <v>315</v>
      </c>
      <c r="G104" s="31" t="s">
        <v>63</v>
      </c>
      <c r="H104" s="31" t="s">
        <v>64</v>
      </c>
      <c r="I104" s="31" t="s">
        <v>65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 t="s">
        <v>57</v>
      </c>
      <c r="P104" s="38" t="s">
        <v>57</v>
      </c>
      <c r="Q104" s="38">
        <v>0</v>
      </c>
      <c r="R104" s="38">
        <v>0</v>
      </c>
      <c r="S104" s="39">
        <v>0</v>
      </c>
      <c r="T104" s="61">
        <v>0.30990000000000001</v>
      </c>
      <c r="U104" s="53">
        <v>0</v>
      </c>
      <c r="V104" s="53">
        <v>159174</v>
      </c>
      <c r="W104" s="62">
        <v>-159174</v>
      </c>
      <c r="X104" s="43"/>
      <c r="Y104" s="53">
        <v>0</v>
      </c>
      <c r="Z104" s="53">
        <v>0</v>
      </c>
      <c r="AA104" s="53" t="s">
        <v>316</v>
      </c>
      <c r="AB104" s="53">
        <v>0</v>
      </c>
      <c r="AC104" s="31">
        <v>96.32</v>
      </c>
      <c r="AD104" s="53">
        <v>159174</v>
      </c>
      <c r="AE104" s="63">
        <v>0</v>
      </c>
      <c r="AF104" s="64">
        <v>0</v>
      </c>
      <c r="AG104" s="63" t="s">
        <v>59</v>
      </c>
      <c r="AH104" s="63" t="s">
        <v>59</v>
      </c>
      <c r="AI104" s="63" t="s">
        <v>59</v>
      </c>
      <c r="AJ104" s="63" t="s">
        <v>59</v>
      </c>
      <c r="AK104" s="53">
        <v>0</v>
      </c>
      <c r="AL104" s="61">
        <v>0.03</v>
      </c>
      <c r="AM104" s="61">
        <v>0.33990000000000004</v>
      </c>
      <c r="AN104" s="61">
        <v>0.33210000000000001</v>
      </c>
      <c r="AO104" s="65">
        <v>0.30210000000000004</v>
      </c>
      <c r="AP104" s="66"/>
      <c r="AQ104" s="53">
        <v>87.44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1721</v>
      </c>
      <c r="C105" s="29">
        <v>45309.020300925928</v>
      </c>
      <c r="D105" s="30" t="s">
        <v>336</v>
      </c>
      <c r="E105" s="31" t="s">
        <v>337</v>
      </c>
      <c r="F105" s="31" t="s">
        <v>76</v>
      </c>
      <c r="G105" s="31" t="s">
        <v>63</v>
      </c>
      <c r="H105" s="31" t="s">
        <v>64</v>
      </c>
      <c r="I105" s="31" t="s">
        <v>65</v>
      </c>
      <c r="J105" s="31" t="s">
        <v>55</v>
      </c>
      <c r="K105" s="31" t="s">
        <v>56</v>
      </c>
      <c r="L105" s="59" t="s">
        <v>57</v>
      </c>
      <c r="M105" s="35" t="s">
        <v>57</v>
      </c>
      <c r="N105" s="60"/>
      <c r="O105" s="37" t="s">
        <v>57</v>
      </c>
      <c r="P105" s="38">
        <v>0.55900137170618647</v>
      </c>
      <c r="Q105" s="38">
        <v>0.97850098388305851</v>
      </c>
      <c r="R105" s="38">
        <v>0.92747181096951514</v>
      </c>
      <c r="S105" s="39">
        <v>0</v>
      </c>
      <c r="T105" s="61">
        <v>0.1109</v>
      </c>
      <c r="U105" s="53">
        <v>305459</v>
      </c>
      <c r="V105" s="53">
        <v>170752</v>
      </c>
      <c r="W105" s="62">
        <v>134707</v>
      </c>
      <c r="X105" s="43"/>
      <c r="Y105" s="53">
        <v>776</v>
      </c>
      <c r="Z105" s="53">
        <v>775.55</v>
      </c>
      <c r="AA105" s="53">
        <v>0</v>
      </c>
      <c r="AB105" s="53">
        <v>167081</v>
      </c>
      <c r="AC105" s="31">
        <v>38.28</v>
      </c>
      <c r="AD105" s="53">
        <v>3671</v>
      </c>
      <c r="AE105" s="63">
        <v>10456</v>
      </c>
      <c r="AF105" s="64">
        <v>158367.66666666666</v>
      </c>
      <c r="AG105" s="63" t="s">
        <v>59</v>
      </c>
      <c r="AH105" s="63" t="s">
        <v>59</v>
      </c>
      <c r="AI105" s="63" t="s">
        <v>59</v>
      </c>
      <c r="AJ105" s="63" t="s">
        <v>59</v>
      </c>
      <c r="AK105" s="53">
        <v>0</v>
      </c>
      <c r="AL105" s="61">
        <v>0.15</v>
      </c>
      <c r="AM105" s="61">
        <v>0.26090000000000002</v>
      </c>
      <c r="AN105" s="61">
        <v>6.6799999999999998E-2</v>
      </c>
      <c r="AO105" s="65">
        <v>-8.320000000000001E-2</v>
      </c>
      <c r="AP105" s="66"/>
      <c r="AQ105" s="53">
        <v>78.14</v>
      </c>
      <c r="AR105" s="58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1721</v>
      </c>
      <c r="C106" s="29">
        <v>45309.020300925928</v>
      </c>
      <c r="D106" s="30" t="s">
        <v>338</v>
      </c>
      <c r="E106" s="31" t="s">
        <v>339</v>
      </c>
      <c r="F106" s="31" t="s">
        <v>51</v>
      </c>
      <c r="G106" s="31" t="s">
        <v>52</v>
      </c>
      <c r="H106" s="31" t="s">
        <v>109</v>
      </c>
      <c r="I106" s="31" t="s">
        <v>54</v>
      </c>
      <c r="J106" s="31" t="s">
        <v>55</v>
      </c>
      <c r="K106" s="31" t="s">
        <v>56</v>
      </c>
      <c r="L106" s="59" t="s">
        <v>57</v>
      </c>
      <c r="M106" s="35" t="s">
        <v>57</v>
      </c>
      <c r="N106" s="60"/>
      <c r="O106" s="37" t="s">
        <v>57</v>
      </c>
      <c r="P106" s="38">
        <v>1.1906308104560865</v>
      </c>
      <c r="Q106" s="38">
        <v>0.62487727859911013</v>
      </c>
      <c r="R106" s="38">
        <v>0.40832783120424859</v>
      </c>
      <c r="S106" s="39">
        <v>0</v>
      </c>
      <c r="T106" s="61">
        <v>-5.1200000000000002E-2</v>
      </c>
      <c r="U106" s="53">
        <v>146288</v>
      </c>
      <c r="V106" s="53">
        <v>174175</v>
      </c>
      <c r="W106" s="62">
        <v>-27887</v>
      </c>
      <c r="X106" s="43"/>
      <c r="Y106" s="53">
        <v>0</v>
      </c>
      <c r="Z106" s="53">
        <v>0</v>
      </c>
      <c r="AA106" s="53" t="s">
        <v>340</v>
      </c>
      <c r="AB106" s="53">
        <v>108838</v>
      </c>
      <c r="AC106" s="31">
        <v>110.04</v>
      </c>
      <c r="AD106" s="53">
        <v>65336</v>
      </c>
      <c r="AE106" s="63">
        <v>45261</v>
      </c>
      <c r="AF106" s="64">
        <v>71120.5</v>
      </c>
      <c r="AG106" s="63" t="s">
        <v>59</v>
      </c>
      <c r="AH106" s="63" t="s">
        <v>59</v>
      </c>
      <c r="AI106" s="63" t="s">
        <v>59</v>
      </c>
      <c r="AJ106" s="63" t="s">
        <v>59</v>
      </c>
      <c r="AK106" s="53">
        <v>0</v>
      </c>
      <c r="AL106" s="61">
        <v>0.18</v>
      </c>
      <c r="AM106" s="61">
        <v>0.1288</v>
      </c>
      <c r="AN106" s="61">
        <v>0.11840000000000001</v>
      </c>
      <c r="AO106" s="65">
        <v>-6.1600000000000002E-2</v>
      </c>
      <c r="AP106" s="66"/>
      <c r="AQ106" s="53">
        <v>44.02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1721</v>
      </c>
      <c r="C107" s="29">
        <v>45309.020300925928</v>
      </c>
      <c r="D107" s="30" t="s">
        <v>341</v>
      </c>
      <c r="E107" s="31" t="s">
        <v>342</v>
      </c>
      <c r="F107" s="31" t="s">
        <v>51</v>
      </c>
      <c r="G107" s="31" t="s">
        <v>52</v>
      </c>
      <c r="H107" s="31" t="s">
        <v>109</v>
      </c>
      <c r="I107" s="31" t="s">
        <v>54</v>
      </c>
      <c r="J107" s="31" t="s">
        <v>55</v>
      </c>
      <c r="K107" s="31" t="s">
        <v>56</v>
      </c>
      <c r="L107" s="59" t="s">
        <v>57</v>
      </c>
      <c r="M107" s="35" t="s">
        <v>57</v>
      </c>
      <c r="N107" s="60"/>
      <c r="O107" s="37" t="s">
        <v>57</v>
      </c>
      <c r="P107" s="38">
        <v>0.85866392869626007</v>
      </c>
      <c r="Q107" s="38">
        <v>0.91320453261826373</v>
      </c>
      <c r="R107" s="38">
        <v>0.79499587003237837</v>
      </c>
      <c r="S107" s="39">
        <v>0</v>
      </c>
      <c r="T107" s="61">
        <v>-7.7200000000000005E-2</v>
      </c>
      <c r="U107" s="53">
        <v>228880</v>
      </c>
      <c r="V107" s="53">
        <v>196531</v>
      </c>
      <c r="W107" s="62">
        <v>32349</v>
      </c>
      <c r="X107" s="43"/>
      <c r="Y107" s="53">
        <v>0</v>
      </c>
      <c r="Z107" s="53">
        <v>0</v>
      </c>
      <c r="AA107" s="53">
        <v>0</v>
      </c>
      <c r="AB107" s="53">
        <v>179473</v>
      </c>
      <c r="AC107" s="31">
        <v>178.24</v>
      </c>
      <c r="AD107" s="53">
        <v>17058</v>
      </c>
      <c r="AE107" s="63">
        <v>27878</v>
      </c>
      <c r="AF107" s="64">
        <v>156241.33333333334</v>
      </c>
      <c r="AG107" s="63" t="s">
        <v>59</v>
      </c>
      <c r="AH107" s="63" t="s">
        <v>59</v>
      </c>
      <c r="AI107" s="63" t="s">
        <v>59</v>
      </c>
      <c r="AJ107" s="63" t="s">
        <v>59</v>
      </c>
      <c r="AK107" s="53">
        <v>0</v>
      </c>
      <c r="AL107" s="61">
        <v>0.13</v>
      </c>
      <c r="AM107" s="61">
        <v>5.2800000000000007E-2</v>
      </c>
      <c r="AN107" s="61">
        <v>-2.7900000000000001E-2</v>
      </c>
      <c r="AO107" s="65">
        <v>-0.15789999999999998</v>
      </c>
      <c r="AP107" s="66"/>
      <c r="AQ107" s="53">
        <v>46.04</v>
      </c>
      <c r="AR107" s="58"/>
      <c r="AS107" s="52"/>
      <c r="AT107" s="52"/>
      <c r="AU107" s="52"/>
      <c r="AV107" s="52"/>
      <c r="AW107" s="53">
        <v>0</v>
      </c>
      <c r="AX107" s="55"/>
    </row>
    <row r="108" spans="2:50">
      <c r="B108" s="28">
        <v>1721</v>
      </c>
      <c r="C108" s="29">
        <v>45309.020300925928</v>
      </c>
      <c r="D108" s="30" t="s">
        <v>343</v>
      </c>
      <c r="E108" s="31" t="s">
        <v>344</v>
      </c>
      <c r="F108" s="31" t="s">
        <v>76</v>
      </c>
      <c r="G108" s="31" t="s">
        <v>63</v>
      </c>
      <c r="H108" s="31" t="s">
        <v>64</v>
      </c>
      <c r="I108" s="31" t="s">
        <v>65</v>
      </c>
      <c r="J108" s="31" t="s">
        <v>55</v>
      </c>
      <c r="K108" s="31" t="s">
        <v>56</v>
      </c>
      <c r="L108" s="59" t="s">
        <v>57</v>
      </c>
      <c r="M108" s="35" t="s">
        <v>57</v>
      </c>
      <c r="N108" s="60"/>
      <c r="O108" s="37" t="s">
        <v>57</v>
      </c>
      <c r="P108" s="38">
        <v>1.0291267090715919</v>
      </c>
      <c r="Q108" s="38">
        <v>0.90072085799683521</v>
      </c>
      <c r="R108" s="38">
        <v>0.90072085799683521</v>
      </c>
      <c r="S108" s="39">
        <v>0</v>
      </c>
      <c r="T108" s="61">
        <v>-0.14610000000000001</v>
      </c>
      <c r="U108" s="53">
        <v>215541</v>
      </c>
      <c r="V108" s="53">
        <v>221819</v>
      </c>
      <c r="W108" s="62">
        <v>-6278</v>
      </c>
      <c r="X108" s="43"/>
      <c r="Y108" s="53">
        <v>11901</v>
      </c>
      <c r="Z108" s="53">
        <v>11992.81</v>
      </c>
      <c r="AA108" s="53" t="s">
        <v>79</v>
      </c>
      <c r="AB108" s="53">
        <v>199797</v>
      </c>
      <c r="AC108" s="31">
        <v>26.97</v>
      </c>
      <c r="AD108" s="53">
        <v>5045</v>
      </c>
      <c r="AE108" s="63">
        <v>0</v>
      </c>
      <c r="AF108" s="64">
        <v>199797</v>
      </c>
      <c r="AG108" s="63" t="s">
        <v>59</v>
      </c>
      <c r="AH108" s="63" t="s">
        <v>59</v>
      </c>
      <c r="AI108" s="63" t="s">
        <v>59</v>
      </c>
      <c r="AJ108" s="63" t="s">
        <v>59</v>
      </c>
      <c r="AK108" s="53">
        <v>0</v>
      </c>
      <c r="AL108" s="61">
        <v>0.34</v>
      </c>
      <c r="AM108" s="61">
        <v>0.19390000000000002</v>
      </c>
      <c r="AN108" s="61">
        <v>0.30520000000000003</v>
      </c>
      <c r="AO108" s="65">
        <v>-3.4799999999999998E-2</v>
      </c>
      <c r="AP108" s="66"/>
      <c r="AQ108" s="53">
        <v>58.45</v>
      </c>
      <c r="AR108" s="58"/>
      <c r="AS108" s="52"/>
      <c r="AT108" s="52"/>
      <c r="AU108" s="52"/>
      <c r="AV108" s="52"/>
      <c r="AW108" s="53">
        <v>-16977</v>
      </c>
      <c r="AX108" s="55"/>
    </row>
    <row r="109" spans="2:50">
      <c r="B109" s="28">
        <v>1721</v>
      </c>
      <c r="C109" s="29">
        <v>45309.020300925928</v>
      </c>
      <c r="D109" s="30" t="s">
        <v>347</v>
      </c>
      <c r="E109" s="31" t="s">
        <v>348</v>
      </c>
      <c r="F109" s="31" t="s">
        <v>91</v>
      </c>
      <c r="G109" s="31" t="s">
        <v>92</v>
      </c>
      <c r="H109" s="31" t="s">
        <v>103</v>
      </c>
      <c r="I109" s="31" t="s">
        <v>94</v>
      </c>
      <c r="J109" s="31" t="s">
        <v>106</v>
      </c>
      <c r="K109" s="31" t="s">
        <v>70</v>
      </c>
      <c r="L109" s="59">
        <v>45303</v>
      </c>
      <c r="M109" s="35">
        <v>13</v>
      </c>
      <c r="N109" s="60"/>
      <c r="O109" s="37" t="s">
        <v>57</v>
      </c>
      <c r="P109" s="38">
        <v>0.88131199999999998</v>
      </c>
      <c r="Q109" s="38">
        <v>1.0412158236810574</v>
      </c>
      <c r="R109" s="38">
        <v>0.96462924972465303</v>
      </c>
      <c r="S109" s="39">
        <v>0</v>
      </c>
      <c r="T109" s="61">
        <v>2.12E-2</v>
      </c>
      <c r="U109" s="53">
        <v>250000</v>
      </c>
      <c r="V109" s="53">
        <v>220328</v>
      </c>
      <c r="W109" s="62">
        <v>29672</v>
      </c>
      <c r="X109" s="43"/>
      <c r="Y109" s="53">
        <v>0</v>
      </c>
      <c r="Z109" s="53">
        <v>0</v>
      </c>
      <c r="AA109" s="53">
        <v>0</v>
      </c>
      <c r="AB109" s="53">
        <v>229409</v>
      </c>
      <c r="AC109" s="31">
        <v>29.08</v>
      </c>
      <c r="AD109" s="53">
        <v>-913</v>
      </c>
      <c r="AE109" s="63">
        <v>20249</v>
      </c>
      <c r="AF109" s="64">
        <v>212534.83333333334</v>
      </c>
      <c r="AG109" s="63">
        <v>0</v>
      </c>
      <c r="AH109" s="63">
        <v>20248.8</v>
      </c>
      <c r="AI109" s="63">
        <v>0</v>
      </c>
      <c r="AJ109" s="63">
        <v>0</v>
      </c>
      <c r="AK109" s="53">
        <v>0</v>
      </c>
      <c r="AL109" s="61">
        <v>0.3</v>
      </c>
      <c r="AM109" s="61">
        <v>0.32119999999999999</v>
      </c>
      <c r="AN109" s="61">
        <v>0.29970000000000002</v>
      </c>
      <c r="AO109" s="65">
        <v>-2.9999999999999997E-4</v>
      </c>
      <c r="AP109" s="66"/>
      <c r="AQ109" s="53">
        <v>45.31</v>
      </c>
      <c r="AR109" s="58"/>
      <c r="AS109" s="52"/>
      <c r="AT109" s="52"/>
      <c r="AU109" s="52"/>
      <c r="AV109" s="52"/>
      <c r="AW109" s="53">
        <v>8168</v>
      </c>
      <c r="AX109" s="55"/>
    </row>
    <row r="110" spans="2:50">
      <c r="B110" s="28">
        <v>1721</v>
      </c>
      <c r="C110" s="29">
        <v>45309.020300925928</v>
      </c>
      <c r="D110" s="30" t="s">
        <v>349</v>
      </c>
      <c r="E110" s="31" t="s">
        <v>350</v>
      </c>
      <c r="F110" s="31" t="s">
        <v>76</v>
      </c>
      <c r="G110" s="31" t="s">
        <v>63</v>
      </c>
      <c r="H110" s="31" t="s">
        <v>64</v>
      </c>
      <c r="I110" s="31" t="s">
        <v>65</v>
      </c>
      <c r="J110" s="31" t="s">
        <v>55</v>
      </c>
      <c r="K110" s="31" t="s">
        <v>56</v>
      </c>
      <c r="L110" s="59" t="s">
        <v>57</v>
      </c>
      <c r="M110" s="35" t="s">
        <v>57</v>
      </c>
      <c r="N110" s="60"/>
      <c r="O110" s="37" t="s">
        <v>57</v>
      </c>
      <c r="P110" s="38">
        <v>0.91621805792163546</v>
      </c>
      <c r="Q110" s="38">
        <v>0.97599775224259255</v>
      </c>
      <c r="R110" s="38">
        <v>0.87285158052329226</v>
      </c>
      <c r="S110" s="39">
        <v>0</v>
      </c>
      <c r="T110" s="61">
        <v>-8.7599999999999997E-2</v>
      </c>
      <c r="U110" s="53">
        <v>264150</v>
      </c>
      <c r="V110" s="53">
        <v>242019</v>
      </c>
      <c r="W110" s="62">
        <v>22131</v>
      </c>
      <c r="X110" s="43"/>
      <c r="Y110" s="53">
        <v>0</v>
      </c>
      <c r="Z110" s="53">
        <v>0</v>
      </c>
      <c r="AA110" s="53">
        <v>0</v>
      </c>
      <c r="AB110" s="53">
        <v>236210</v>
      </c>
      <c r="AC110" s="31">
        <v>90.91</v>
      </c>
      <c r="AD110" s="53">
        <v>5779</v>
      </c>
      <c r="AE110" s="63">
        <v>29956</v>
      </c>
      <c r="AF110" s="64">
        <v>211246.66666666666</v>
      </c>
      <c r="AG110" s="63" t="s">
        <v>59</v>
      </c>
      <c r="AH110" s="63" t="s">
        <v>59</v>
      </c>
      <c r="AI110" s="63" t="s">
        <v>59</v>
      </c>
      <c r="AJ110" s="63" t="s">
        <v>59</v>
      </c>
      <c r="AK110" s="53">
        <v>0</v>
      </c>
      <c r="AL110" s="61">
        <v>0.3</v>
      </c>
      <c r="AM110" s="61">
        <v>0.21239999999999998</v>
      </c>
      <c r="AN110" s="61">
        <v>0.2994</v>
      </c>
      <c r="AO110" s="65">
        <v>-5.9999999999999995E-4</v>
      </c>
      <c r="AP110" s="66"/>
      <c r="AQ110" s="53">
        <v>68.849999999999994</v>
      </c>
      <c r="AR110" s="58"/>
      <c r="AS110" s="52"/>
      <c r="AT110" s="52"/>
      <c r="AU110" s="52"/>
      <c r="AV110" s="52"/>
      <c r="AW110" s="53">
        <v>-30</v>
      </c>
      <c r="AX110" s="55"/>
    </row>
    <row r="111" spans="2:50">
      <c r="B111" s="28">
        <v>1721</v>
      </c>
      <c r="C111" s="29">
        <v>45309.020300925928</v>
      </c>
      <c r="D111" s="30" t="s">
        <v>345</v>
      </c>
      <c r="E111" s="31" t="s">
        <v>346</v>
      </c>
      <c r="F111" s="31" t="s">
        <v>62</v>
      </c>
      <c r="G111" s="31" t="s">
        <v>63</v>
      </c>
      <c r="H111" s="31" t="s">
        <v>64</v>
      </c>
      <c r="I111" s="31" t="s">
        <v>65</v>
      </c>
      <c r="J111" s="31" t="s">
        <v>106</v>
      </c>
      <c r="K111" s="31" t="s">
        <v>56</v>
      </c>
      <c r="L111" s="59" t="s">
        <v>57</v>
      </c>
      <c r="M111" s="35" t="s">
        <v>57</v>
      </c>
      <c r="N111" s="60"/>
      <c r="O111" s="37" t="s">
        <v>57</v>
      </c>
      <c r="P111" s="38">
        <v>0.41240626208942416</v>
      </c>
      <c r="Q111" s="38">
        <v>0.84347106557813545</v>
      </c>
      <c r="R111" s="38">
        <v>0.41599179641789658</v>
      </c>
      <c r="S111" s="39">
        <v>0</v>
      </c>
      <c r="T111" s="61">
        <v>7.0300000000000001E-2</v>
      </c>
      <c r="U111" s="53">
        <v>591943</v>
      </c>
      <c r="V111" s="53">
        <v>244121</v>
      </c>
      <c r="W111" s="62">
        <v>347822</v>
      </c>
      <c r="X111" s="43"/>
      <c r="Y111" s="53">
        <v>158</v>
      </c>
      <c r="Z111" s="53">
        <v>157.75</v>
      </c>
      <c r="AA111" s="53">
        <v>0</v>
      </c>
      <c r="AB111" s="53">
        <v>205909</v>
      </c>
      <c r="AC111" s="31">
        <v>45</v>
      </c>
      <c r="AD111" s="53">
        <v>38212</v>
      </c>
      <c r="AE111" s="63">
        <v>125228</v>
      </c>
      <c r="AF111" s="64">
        <v>101552.33333333333</v>
      </c>
      <c r="AG111" s="63" t="s">
        <v>59</v>
      </c>
      <c r="AH111" s="63" t="s">
        <v>59</v>
      </c>
      <c r="AI111" s="63" t="s">
        <v>59</v>
      </c>
      <c r="AJ111" s="63" t="s">
        <v>59</v>
      </c>
      <c r="AK111" s="53">
        <v>0</v>
      </c>
      <c r="AL111" s="61">
        <v>0.21</v>
      </c>
      <c r="AM111" s="61">
        <v>0.28029999999999999</v>
      </c>
      <c r="AN111" s="61">
        <v>0.2676</v>
      </c>
      <c r="AO111" s="65">
        <v>5.7599999999999998E-2</v>
      </c>
      <c r="AP111" s="66"/>
      <c r="AQ111" s="53">
        <v>94.98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1721</v>
      </c>
      <c r="C112" s="29">
        <v>45309.020300925928</v>
      </c>
      <c r="D112" s="30" t="s">
        <v>351</v>
      </c>
      <c r="E112" s="31" t="s">
        <v>90</v>
      </c>
      <c r="F112" s="31" t="s">
        <v>91</v>
      </c>
      <c r="G112" s="31" t="s">
        <v>92</v>
      </c>
      <c r="H112" s="31" t="s">
        <v>93</v>
      </c>
      <c r="I112" s="31" t="s">
        <v>94</v>
      </c>
      <c r="J112" s="31" t="s">
        <v>95</v>
      </c>
      <c r="K112" s="31" t="s">
        <v>70</v>
      </c>
      <c r="L112" s="59">
        <v>45303</v>
      </c>
      <c r="M112" s="35">
        <v>16</v>
      </c>
      <c r="N112" s="60"/>
      <c r="O112" s="37" t="s">
        <v>57</v>
      </c>
      <c r="P112" s="38">
        <v>0.95888403494837171</v>
      </c>
      <c r="Q112" s="38">
        <v>1.0428789755101533</v>
      </c>
      <c r="R112" s="38">
        <v>0.98158187925300378</v>
      </c>
      <c r="S112" s="39">
        <v>0</v>
      </c>
      <c r="T112" s="61">
        <v>4.0399999999999998E-2</v>
      </c>
      <c r="U112" s="53">
        <v>251800</v>
      </c>
      <c r="V112" s="53">
        <v>241447</v>
      </c>
      <c r="W112" s="62">
        <v>10353</v>
      </c>
      <c r="X112" s="43"/>
      <c r="Y112" s="53">
        <v>0</v>
      </c>
      <c r="Z112" s="53">
        <v>0</v>
      </c>
      <c r="AA112" s="53">
        <v>0</v>
      </c>
      <c r="AB112" s="53">
        <v>251800</v>
      </c>
      <c r="AC112" s="31">
        <v>28.47</v>
      </c>
      <c r="AD112" s="53">
        <v>-1177</v>
      </c>
      <c r="AE112" s="63">
        <v>17760</v>
      </c>
      <c r="AF112" s="64">
        <v>237000</v>
      </c>
      <c r="AG112" s="63">
        <v>0</v>
      </c>
      <c r="AH112" s="63">
        <v>17760</v>
      </c>
      <c r="AI112" s="63">
        <v>0</v>
      </c>
      <c r="AJ112" s="63">
        <v>0</v>
      </c>
      <c r="AK112" s="53">
        <v>0</v>
      </c>
      <c r="AL112" s="61">
        <v>0.25</v>
      </c>
      <c r="AM112" s="61">
        <v>0.29039999999999999</v>
      </c>
      <c r="AN112" s="61">
        <v>0.40200000000000002</v>
      </c>
      <c r="AO112" s="65">
        <v>0.152</v>
      </c>
      <c r="AP112" s="66"/>
      <c r="AQ112" s="53">
        <v>36.29</v>
      </c>
      <c r="AR112" s="58"/>
      <c r="AS112" s="52"/>
      <c r="AT112" s="52"/>
      <c r="AU112" s="52"/>
      <c r="AV112" s="52"/>
      <c r="AW112" s="53">
        <v>9176</v>
      </c>
      <c r="AX112" s="55"/>
    </row>
    <row r="113" spans="2:50">
      <c r="B113" s="28">
        <v>1721</v>
      </c>
      <c r="C113" s="29">
        <v>45309.020300925928</v>
      </c>
      <c r="D113" s="30" t="s">
        <v>352</v>
      </c>
      <c r="E113" s="31" t="s">
        <v>353</v>
      </c>
      <c r="F113" s="31" t="s">
        <v>354</v>
      </c>
      <c r="G113" s="31" t="s">
        <v>355</v>
      </c>
      <c r="H113" s="31" t="s">
        <v>356</v>
      </c>
      <c r="I113" s="31" t="s">
        <v>65</v>
      </c>
      <c r="J113" s="31" t="s">
        <v>106</v>
      </c>
      <c r="K113" s="31" t="s">
        <v>56</v>
      </c>
      <c r="L113" s="59">
        <v>45238</v>
      </c>
      <c r="M113" s="35">
        <v>3</v>
      </c>
      <c r="N113" s="60"/>
      <c r="O113" s="37" t="s">
        <v>57</v>
      </c>
      <c r="P113" s="38">
        <v>0.85747721015843803</v>
      </c>
      <c r="Q113" s="38">
        <v>1.0504029459932087</v>
      </c>
      <c r="R113" s="38">
        <v>1.016322936617351</v>
      </c>
      <c r="S113" s="39">
        <v>38880</v>
      </c>
      <c r="T113" s="61">
        <v>3.9399999999999998E-2</v>
      </c>
      <c r="U113" s="53">
        <v>252086</v>
      </c>
      <c r="V113" s="53">
        <v>216158</v>
      </c>
      <c r="W113" s="62">
        <v>35928</v>
      </c>
      <c r="X113" s="43"/>
      <c r="Y113" s="53">
        <v>0</v>
      </c>
      <c r="Z113" s="53">
        <v>0</v>
      </c>
      <c r="AA113" s="53">
        <v>0</v>
      </c>
      <c r="AB113" s="53">
        <v>227053</v>
      </c>
      <c r="AC113" s="31">
        <v>10299.56</v>
      </c>
      <c r="AD113" s="53">
        <v>25097</v>
      </c>
      <c r="AE113" s="63">
        <v>8840</v>
      </c>
      <c r="AF113" s="64">
        <v>219686.33333333334</v>
      </c>
      <c r="AG113" s="63" t="s">
        <v>59</v>
      </c>
      <c r="AH113" s="63" t="s">
        <v>59</v>
      </c>
      <c r="AI113" s="63" t="s">
        <v>59</v>
      </c>
      <c r="AJ113" s="63" t="s">
        <v>59</v>
      </c>
      <c r="AK113" s="53">
        <v>38880</v>
      </c>
      <c r="AL113" s="61">
        <v>0.28999999999999998</v>
      </c>
      <c r="AM113" s="61">
        <v>0.32939999999999997</v>
      </c>
      <c r="AN113" s="61">
        <v>0</v>
      </c>
      <c r="AO113" s="65">
        <v>-0.28999999999999998</v>
      </c>
      <c r="AP113" s="66"/>
      <c r="AQ113" s="53">
        <v>50.31</v>
      </c>
      <c r="AR113" s="50"/>
      <c r="AS113" s="52"/>
      <c r="AT113" s="52"/>
      <c r="AU113" s="52"/>
      <c r="AV113" s="52"/>
      <c r="AW113" s="53">
        <v>35992</v>
      </c>
      <c r="AX113" s="55"/>
    </row>
    <row r="114" spans="2:50" ht="15" customHeight="1">
      <c r="B114" s="28">
        <v>1721</v>
      </c>
      <c r="C114" s="29">
        <v>45309.020300925928</v>
      </c>
      <c r="D114" s="30" t="s">
        <v>357</v>
      </c>
      <c r="E114" s="31" t="s">
        <v>358</v>
      </c>
      <c r="F114" s="31" t="s">
        <v>354</v>
      </c>
      <c r="G114" s="31" t="s">
        <v>359</v>
      </c>
      <c r="H114" s="31" t="s">
        <v>360</v>
      </c>
      <c r="I114" s="31" t="s">
        <v>65</v>
      </c>
      <c r="J114" s="31" t="s">
        <v>106</v>
      </c>
      <c r="K114" s="31" t="s">
        <v>70</v>
      </c>
      <c r="L114" s="59" t="s">
        <v>57</v>
      </c>
      <c r="M114" s="35" t="s">
        <v>57</v>
      </c>
      <c r="N114" s="60"/>
      <c r="O114" s="37" t="s">
        <v>57</v>
      </c>
      <c r="P114" s="38">
        <v>0.73954579928735997</v>
      </c>
      <c r="Q114" s="38">
        <v>1.3521116404348281</v>
      </c>
      <c r="R114" s="38">
        <v>1.3521116404348281</v>
      </c>
      <c r="S114" s="39">
        <v>0</v>
      </c>
      <c r="T114" s="61">
        <v>-0.2787</v>
      </c>
      <c r="U114" s="53">
        <v>349405</v>
      </c>
      <c r="V114" s="53">
        <v>258401</v>
      </c>
      <c r="W114" s="62">
        <v>91004</v>
      </c>
      <c r="X114" s="43"/>
      <c r="Y114" s="53">
        <v>55119</v>
      </c>
      <c r="Z114" s="53">
        <v>65627.41</v>
      </c>
      <c r="AA114" s="53" t="s">
        <v>361</v>
      </c>
      <c r="AB114" s="53">
        <v>349387</v>
      </c>
      <c r="AC114" s="31">
        <v>0</v>
      </c>
      <c r="AD114" s="53">
        <v>-90986</v>
      </c>
      <c r="AE114" s="63">
        <v>0</v>
      </c>
      <c r="AF114" s="64">
        <v>349387</v>
      </c>
      <c r="AG114" s="63">
        <v>0</v>
      </c>
      <c r="AH114" s="63">
        <v>0</v>
      </c>
      <c r="AI114" s="63">
        <v>0</v>
      </c>
      <c r="AJ114" s="63">
        <v>0</v>
      </c>
      <c r="AK114" s="53">
        <v>0</v>
      </c>
      <c r="AL114" s="61">
        <v>0.48</v>
      </c>
      <c r="AM114" s="61">
        <v>0.20130000000000001</v>
      </c>
      <c r="AN114" s="61">
        <v>0.37930000000000003</v>
      </c>
      <c r="AO114" s="65">
        <v>-0.10070000000000001</v>
      </c>
      <c r="AP114" s="66"/>
      <c r="AQ114" s="53">
        <v>52.14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1721</v>
      </c>
      <c r="C115" s="29">
        <v>45309.020300925928</v>
      </c>
      <c r="D115" s="30" t="s">
        <v>362</v>
      </c>
      <c r="E115" s="31" t="s">
        <v>363</v>
      </c>
      <c r="F115" s="31" t="s">
        <v>225</v>
      </c>
      <c r="G115" s="31" t="s">
        <v>226</v>
      </c>
      <c r="H115" s="31" t="s">
        <v>133</v>
      </c>
      <c r="I115" s="31" t="s">
        <v>65</v>
      </c>
      <c r="J115" s="31" t="s">
        <v>55</v>
      </c>
      <c r="K115" s="31" t="s">
        <v>56</v>
      </c>
      <c r="L115" s="59" t="s">
        <v>57</v>
      </c>
      <c r="M115" s="35" t="s">
        <v>57</v>
      </c>
      <c r="N115" s="60"/>
      <c r="O115" s="37" t="s">
        <v>57</v>
      </c>
      <c r="P115" s="38">
        <v>0.75116121771393773</v>
      </c>
      <c r="Q115" s="38">
        <v>0.88018412518121081</v>
      </c>
      <c r="R115" s="38">
        <v>0.88018412518121081</v>
      </c>
      <c r="S115" s="39">
        <v>0</v>
      </c>
      <c r="T115" s="61">
        <v>-2.8500000000000001E-2</v>
      </c>
      <c r="U115" s="53">
        <v>356307</v>
      </c>
      <c r="V115" s="53">
        <v>267644</v>
      </c>
      <c r="W115" s="62">
        <v>88663</v>
      </c>
      <c r="X115" s="43"/>
      <c r="Y115" s="53">
        <v>338</v>
      </c>
      <c r="Z115" s="53">
        <v>338.05</v>
      </c>
      <c r="AA115" s="53">
        <v>0</v>
      </c>
      <c r="AB115" s="53">
        <v>235576</v>
      </c>
      <c r="AC115" s="31">
        <v>110.3</v>
      </c>
      <c r="AD115" s="53">
        <v>32068</v>
      </c>
      <c r="AE115" s="63">
        <v>0</v>
      </c>
      <c r="AF115" s="64">
        <v>235576</v>
      </c>
      <c r="AG115" s="63" t="s">
        <v>59</v>
      </c>
      <c r="AH115" s="63" t="s">
        <v>59</v>
      </c>
      <c r="AI115" s="63" t="s">
        <v>59</v>
      </c>
      <c r="AJ115" s="63" t="s">
        <v>59</v>
      </c>
      <c r="AK115" s="53">
        <v>0</v>
      </c>
      <c r="AL115" s="61">
        <v>0.24</v>
      </c>
      <c r="AM115" s="61">
        <v>0.21149999999999999</v>
      </c>
      <c r="AN115" s="61">
        <v>0.12939999999999999</v>
      </c>
      <c r="AO115" s="65">
        <v>-0.1106</v>
      </c>
      <c r="AP115" s="66"/>
      <c r="AQ115" s="53">
        <v>75.81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1721</v>
      </c>
      <c r="C116" s="29">
        <v>45309.020300925928</v>
      </c>
      <c r="D116" s="30" t="s">
        <v>364</v>
      </c>
      <c r="E116" s="31" t="s">
        <v>365</v>
      </c>
      <c r="F116" s="31" t="s">
        <v>354</v>
      </c>
      <c r="G116" s="31" t="s">
        <v>63</v>
      </c>
      <c r="H116" s="31" t="s">
        <v>64</v>
      </c>
      <c r="I116" s="31" t="s">
        <v>65</v>
      </c>
      <c r="J116" s="31" t="s">
        <v>106</v>
      </c>
      <c r="K116" s="31" t="s">
        <v>70</v>
      </c>
      <c r="L116" s="59" t="s">
        <v>57</v>
      </c>
      <c r="M116" s="35" t="s">
        <v>57</v>
      </c>
      <c r="N116" s="60"/>
      <c r="O116" s="37" t="s">
        <v>57</v>
      </c>
      <c r="P116" s="38">
        <v>0.74733267213656718</v>
      </c>
      <c r="Q116" s="38">
        <v>0.9515201479932438</v>
      </c>
      <c r="R116" s="38">
        <v>0.9515201479932438</v>
      </c>
      <c r="S116" s="39">
        <v>0</v>
      </c>
      <c r="T116" s="61">
        <v>-0.19120000000000001</v>
      </c>
      <c r="U116" s="53">
        <v>399276</v>
      </c>
      <c r="V116" s="53">
        <v>298392</v>
      </c>
      <c r="W116" s="62">
        <v>100884</v>
      </c>
      <c r="X116" s="43"/>
      <c r="Y116" s="53">
        <v>214430</v>
      </c>
      <c r="Z116" s="53">
        <v>214551.21</v>
      </c>
      <c r="AA116" s="53">
        <v>0</v>
      </c>
      <c r="AB116" s="53">
        <v>283926</v>
      </c>
      <c r="AC116" s="31">
        <v>394.25</v>
      </c>
      <c r="AD116" s="53">
        <v>14467</v>
      </c>
      <c r="AE116" s="63">
        <v>0</v>
      </c>
      <c r="AF116" s="64">
        <v>283926</v>
      </c>
      <c r="AG116" s="63">
        <v>0</v>
      </c>
      <c r="AH116" s="63">
        <v>0</v>
      </c>
      <c r="AI116" s="63">
        <v>0</v>
      </c>
      <c r="AJ116" s="63">
        <v>0</v>
      </c>
      <c r="AK116" s="53">
        <v>0</v>
      </c>
      <c r="AL116" s="61">
        <v>0.28999999999999998</v>
      </c>
      <c r="AM116" s="61">
        <v>9.8800000000000013E-2</v>
      </c>
      <c r="AN116" s="61">
        <v>0</v>
      </c>
      <c r="AO116" s="65">
        <v>-0.28999999999999998</v>
      </c>
      <c r="AP116" s="66"/>
      <c r="AQ116" s="53">
        <v>55.76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1721</v>
      </c>
      <c r="C117" s="29">
        <v>45309.020300925928</v>
      </c>
      <c r="D117" s="30" t="s">
        <v>366</v>
      </c>
      <c r="E117" s="31" t="s">
        <v>367</v>
      </c>
      <c r="F117" s="31" t="s">
        <v>51</v>
      </c>
      <c r="G117" s="31" t="s">
        <v>52</v>
      </c>
      <c r="H117" s="31" t="s">
        <v>109</v>
      </c>
      <c r="I117" s="31" t="s">
        <v>54</v>
      </c>
      <c r="J117" s="31" t="s">
        <v>55</v>
      </c>
      <c r="K117" s="31" t="s">
        <v>56</v>
      </c>
      <c r="L117" s="59" t="s">
        <v>57</v>
      </c>
      <c r="M117" s="35" t="s">
        <v>57</v>
      </c>
      <c r="N117" s="60"/>
      <c r="O117" s="37" t="s">
        <v>57</v>
      </c>
      <c r="P117" s="38">
        <v>0.75828509668546207</v>
      </c>
      <c r="Q117" s="38">
        <v>0.97917647329907731</v>
      </c>
      <c r="R117" s="38">
        <v>0.93917089929150854</v>
      </c>
      <c r="S117" s="39">
        <v>0</v>
      </c>
      <c r="T117" s="61">
        <v>1.06E-2</v>
      </c>
      <c r="U117" s="53">
        <v>400629</v>
      </c>
      <c r="V117" s="53">
        <v>303791</v>
      </c>
      <c r="W117" s="62">
        <v>96838</v>
      </c>
      <c r="X117" s="43"/>
      <c r="Y117" s="53">
        <v>3451</v>
      </c>
      <c r="Z117" s="53">
        <v>3450.98</v>
      </c>
      <c r="AA117" s="53">
        <v>0</v>
      </c>
      <c r="AB117" s="53">
        <v>297465</v>
      </c>
      <c r="AC117" s="31">
        <v>88.95</v>
      </c>
      <c r="AD117" s="53">
        <v>6326</v>
      </c>
      <c r="AE117" s="63">
        <v>14584</v>
      </c>
      <c r="AF117" s="64">
        <v>285311.66666666669</v>
      </c>
      <c r="AG117" s="63" t="s">
        <v>59</v>
      </c>
      <c r="AH117" s="63" t="s">
        <v>59</v>
      </c>
      <c r="AI117" s="63" t="s">
        <v>59</v>
      </c>
      <c r="AJ117" s="63" t="s">
        <v>59</v>
      </c>
      <c r="AK117" s="53">
        <v>0</v>
      </c>
      <c r="AL117" s="61">
        <v>0.1</v>
      </c>
      <c r="AM117" s="61">
        <v>0.1106</v>
      </c>
      <c r="AN117" s="61">
        <v>0.15630000000000002</v>
      </c>
      <c r="AO117" s="65">
        <v>5.6300000000000003E-2</v>
      </c>
      <c r="AP117" s="66"/>
      <c r="AQ117" s="53">
        <v>40.26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1721</v>
      </c>
      <c r="C118" s="29">
        <v>45309.020300925928</v>
      </c>
      <c r="D118" s="30" t="s">
        <v>368</v>
      </c>
      <c r="E118" s="31" t="s">
        <v>369</v>
      </c>
      <c r="F118" s="31" t="s">
        <v>51</v>
      </c>
      <c r="G118" s="31" t="s">
        <v>52</v>
      </c>
      <c r="H118" s="31" t="s">
        <v>109</v>
      </c>
      <c r="I118" s="31" t="s">
        <v>54</v>
      </c>
      <c r="J118" s="31" t="s">
        <v>55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>
        <v>1.0314920807223564</v>
      </c>
      <c r="Q118" s="38">
        <v>0.79355664247019286</v>
      </c>
      <c r="R118" s="38">
        <v>0.79355664247019286</v>
      </c>
      <c r="S118" s="39">
        <v>0</v>
      </c>
      <c r="T118" s="61">
        <v>-6.7400000000000002E-2</v>
      </c>
      <c r="U118" s="53">
        <v>324272</v>
      </c>
      <c r="V118" s="53">
        <v>334484</v>
      </c>
      <c r="W118" s="62">
        <v>-10212</v>
      </c>
      <c r="X118" s="43"/>
      <c r="Y118" s="53">
        <v>66697</v>
      </c>
      <c r="Z118" s="53">
        <v>67387.899999999994</v>
      </c>
      <c r="AA118" s="53">
        <v>0</v>
      </c>
      <c r="AB118" s="53">
        <v>265432</v>
      </c>
      <c r="AC118" s="31">
        <v>179.02</v>
      </c>
      <c r="AD118" s="53">
        <v>69052</v>
      </c>
      <c r="AE118" s="63">
        <v>0</v>
      </c>
      <c r="AF118" s="64">
        <v>265432</v>
      </c>
      <c r="AG118" s="63" t="s">
        <v>59</v>
      </c>
      <c r="AH118" s="63" t="s">
        <v>59</v>
      </c>
      <c r="AI118" s="63" t="s">
        <v>59</v>
      </c>
      <c r="AJ118" s="63" t="s">
        <v>59</v>
      </c>
      <c r="AK118" s="53">
        <v>0</v>
      </c>
      <c r="AL118" s="61">
        <v>0.17</v>
      </c>
      <c r="AM118" s="61">
        <v>0.1026</v>
      </c>
      <c r="AN118" s="61">
        <v>0</v>
      </c>
      <c r="AO118" s="65">
        <v>-0.17</v>
      </c>
      <c r="AP118" s="66"/>
      <c r="AQ118" s="53">
        <v>46.19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1721</v>
      </c>
      <c r="C119" s="29">
        <v>45309.020300925928</v>
      </c>
      <c r="D119" s="30" t="s">
        <v>372</v>
      </c>
      <c r="E119" s="31" t="s">
        <v>373</v>
      </c>
      <c r="F119" s="31" t="s">
        <v>139</v>
      </c>
      <c r="G119" s="31" t="s">
        <v>146</v>
      </c>
      <c r="H119" s="31" t="s">
        <v>374</v>
      </c>
      <c r="I119" s="31" t="s">
        <v>148</v>
      </c>
      <c r="J119" s="31" t="s">
        <v>95</v>
      </c>
      <c r="K119" s="31" t="s">
        <v>70</v>
      </c>
      <c r="L119" s="59">
        <v>45091</v>
      </c>
      <c r="M119" s="35">
        <v>4</v>
      </c>
      <c r="N119" s="60"/>
      <c r="O119" s="37" t="s">
        <v>57</v>
      </c>
      <c r="P119" s="38">
        <v>0.9931387780325388</v>
      </c>
      <c r="Q119" s="38">
        <v>1.0051029605894428</v>
      </c>
      <c r="R119" s="38">
        <v>0.86628353270256286</v>
      </c>
      <c r="S119" s="39">
        <v>57290.840000000004</v>
      </c>
      <c r="T119" s="61">
        <v>4.8999999999999998E-3</v>
      </c>
      <c r="U119" s="53">
        <v>346294</v>
      </c>
      <c r="V119" s="53">
        <v>343918</v>
      </c>
      <c r="W119" s="62">
        <v>2376</v>
      </c>
      <c r="X119" s="43"/>
      <c r="Y119" s="53">
        <v>2910</v>
      </c>
      <c r="Z119" s="53">
        <v>2909.86</v>
      </c>
      <c r="AA119" s="53">
        <v>0</v>
      </c>
      <c r="AB119" s="53">
        <v>345673</v>
      </c>
      <c r="AC119" s="31">
        <v>55184.93</v>
      </c>
      <c r="AD119" s="53">
        <v>-1755</v>
      </c>
      <c r="AE119" s="63">
        <v>57291</v>
      </c>
      <c r="AF119" s="64">
        <v>297930.5</v>
      </c>
      <c r="AG119" s="63">
        <v>0</v>
      </c>
      <c r="AH119" s="63">
        <v>0</v>
      </c>
      <c r="AI119" s="63">
        <v>0</v>
      </c>
      <c r="AJ119" s="63">
        <v>57290.84</v>
      </c>
      <c r="AK119" s="53">
        <v>57290.840000000004</v>
      </c>
      <c r="AL119" s="61">
        <v>0.13</v>
      </c>
      <c r="AM119" s="61">
        <v>0.13489999999999999</v>
      </c>
      <c r="AN119" s="61">
        <v>0</v>
      </c>
      <c r="AO119" s="65">
        <v>-0.13</v>
      </c>
      <c r="AP119" s="66"/>
      <c r="AQ119" s="53">
        <v>46.3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1721</v>
      </c>
      <c r="C120" s="29">
        <v>45309.020300925928</v>
      </c>
      <c r="D120" s="30" t="s">
        <v>370</v>
      </c>
      <c r="E120" s="31" t="s">
        <v>371</v>
      </c>
      <c r="F120" s="31" t="s">
        <v>76</v>
      </c>
      <c r="G120" s="31" t="s">
        <v>63</v>
      </c>
      <c r="H120" s="31" t="s">
        <v>64</v>
      </c>
      <c r="I120" s="31" t="s">
        <v>65</v>
      </c>
      <c r="J120" s="31" t="s">
        <v>106</v>
      </c>
      <c r="K120" s="31" t="s">
        <v>56</v>
      </c>
      <c r="L120" s="59" t="s">
        <v>57</v>
      </c>
      <c r="M120" s="35" t="s">
        <v>57</v>
      </c>
      <c r="N120" s="60"/>
      <c r="O120" s="37" t="s">
        <v>57</v>
      </c>
      <c r="P120" s="38">
        <v>0.42433780082163636</v>
      </c>
      <c r="Q120" s="38">
        <v>0.95598758363318237</v>
      </c>
      <c r="R120" s="38">
        <v>0.83130075393388403</v>
      </c>
      <c r="S120" s="39">
        <v>0</v>
      </c>
      <c r="T120" s="61">
        <v>-7.1400000000000005E-2</v>
      </c>
      <c r="U120" s="53">
        <v>810821</v>
      </c>
      <c r="V120" s="53">
        <v>344062</v>
      </c>
      <c r="W120" s="62">
        <v>466759</v>
      </c>
      <c r="X120" s="43"/>
      <c r="Y120" s="53">
        <v>320</v>
      </c>
      <c r="Z120" s="53">
        <v>319.5</v>
      </c>
      <c r="AA120" s="53">
        <v>0</v>
      </c>
      <c r="AB120" s="53">
        <v>328919</v>
      </c>
      <c r="AC120" s="31">
        <v>42.41</v>
      </c>
      <c r="AD120" s="53">
        <v>15143</v>
      </c>
      <c r="AE120" s="63">
        <v>51480</v>
      </c>
      <c r="AF120" s="64">
        <v>286019</v>
      </c>
      <c r="AG120" s="63" t="s">
        <v>59</v>
      </c>
      <c r="AH120" s="63" t="s">
        <v>59</v>
      </c>
      <c r="AI120" s="63" t="s">
        <v>59</v>
      </c>
      <c r="AJ120" s="63" t="s">
        <v>59</v>
      </c>
      <c r="AK120" s="53">
        <v>0</v>
      </c>
      <c r="AL120" s="61">
        <v>0.22</v>
      </c>
      <c r="AM120" s="61">
        <v>0.14860000000000001</v>
      </c>
      <c r="AN120" s="61">
        <v>0.15090000000000001</v>
      </c>
      <c r="AO120" s="65">
        <v>-6.9100000000000009E-2</v>
      </c>
      <c r="AP120" s="66"/>
      <c r="AQ120" s="53">
        <v>78.430000000000007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1721</v>
      </c>
      <c r="C121" s="29">
        <v>45309.020300925928</v>
      </c>
      <c r="D121" s="30" t="s">
        <v>375</v>
      </c>
      <c r="E121" s="31" t="s">
        <v>376</v>
      </c>
      <c r="F121" s="31" t="s">
        <v>206</v>
      </c>
      <c r="G121" s="31" t="s">
        <v>52</v>
      </c>
      <c r="H121" s="31" t="s">
        <v>109</v>
      </c>
      <c r="I121" s="31" t="s">
        <v>54</v>
      </c>
      <c r="J121" s="31" t="s">
        <v>95</v>
      </c>
      <c r="K121" s="31" t="s">
        <v>56</v>
      </c>
      <c r="L121" s="59" t="s">
        <v>57</v>
      </c>
      <c r="M121" s="35" t="s">
        <v>57</v>
      </c>
      <c r="N121" s="60"/>
      <c r="O121" s="37" t="s">
        <v>57</v>
      </c>
      <c r="P121" s="38">
        <v>0.79703445561283759</v>
      </c>
      <c r="Q121" s="38">
        <v>1.0309468029365887</v>
      </c>
      <c r="R121" s="38">
        <v>0.99105000913418007</v>
      </c>
      <c r="S121" s="39">
        <v>0</v>
      </c>
      <c r="T121" s="61">
        <v>-0.20100000000000001</v>
      </c>
      <c r="U121" s="53">
        <v>416652</v>
      </c>
      <c r="V121" s="53">
        <v>332086</v>
      </c>
      <c r="W121" s="62">
        <v>84566</v>
      </c>
      <c r="X121" s="43"/>
      <c r="Y121" s="53">
        <v>188776</v>
      </c>
      <c r="Z121" s="53">
        <v>216366</v>
      </c>
      <c r="AA121" s="53">
        <v>0</v>
      </c>
      <c r="AB121" s="53">
        <v>342363</v>
      </c>
      <c r="AC121" s="31">
        <v>61.57</v>
      </c>
      <c r="AD121" s="53">
        <v>4235</v>
      </c>
      <c r="AE121" s="63">
        <v>15899</v>
      </c>
      <c r="AF121" s="64">
        <v>329113.83333333331</v>
      </c>
      <c r="AG121" s="63" t="s">
        <v>59</v>
      </c>
      <c r="AH121" s="63" t="s">
        <v>59</v>
      </c>
      <c r="AI121" s="63" t="s">
        <v>59</v>
      </c>
      <c r="AJ121" s="63" t="s">
        <v>59</v>
      </c>
      <c r="AK121" s="53">
        <v>0</v>
      </c>
      <c r="AL121" s="61">
        <v>0.27</v>
      </c>
      <c r="AM121" s="61">
        <v>6.9000000000000006E-2</v>
      </c>
      <c r="AN121" s="61">
        <v>7.5700000000000003E-2</v>
      </c>
      <c r="AO121" s="65">
        <v>-0.1943</v>
      </c>
      <c r="AP121" s="66"/>
      <c r="AQ121" s="53">
        <v>29.44</v>
      </c>
      <c r="AR121" s="50"/>
      <c r="AS121" s="52"/>
      <c r="AT121" s="52"/>
      <c r="AU121" s="52"/>
      <c r="AV121" s="52"/>
      <c r="AW121" s="53">
        <v>14511</v>
      </c>
      <c r="AX121" s="55"/>
    </row>
    <row r="122" spans="2:50">
      <c r="B122" s="28">
        <v>1721</v>
      </c>
      <c r="C122" s="29">
        <v>45309.020300925928</v>
      </c>
      <c r="D122" s="30" t="s">
        <v>382</v>
      </c>
      <c r="E122" s="31" t="s">
        <v>383</v>
      </c>
      <c r="F122" s="31" t="s">
        <v>384</v>
      </c>
      <c r="G122" s="31" t="s">
        <v>385</v>
      </c>
      <c r="H122" s="31" t="s">
        <v>386</v>
      </c>
      <c r="I122" s="31" t="s">
        <v>65</v>
      </c>
      <c r="J122" s="31" t="s">
        <v>55</v>
      </c>
      <c r="K122" s="31" t="s">
        <v>56</v>
      </c>
      <c r="L122" s="59" t="s">
        <v>57</v>
      </c>
      <c r="M122" s="35" t="s">
        <v>57</v>
      </c>
      <c r="N122" s="60"/>
      <c r="O122" s="37" t="s">
        <v>57</v>
      </c>
      <c r="P122" s="38">
        <v>0.82005782236196978</v>
      </c>
      <c r="Q122" s="38">
        <v>0.94106006551376664</v>
      </c>
      <c r="R122" s="38">
        <v>0.93444272597898737</v>
      </c>
      <c r="S122" s="39">
        <v>0</v>
      </c>
      <c r="T122" s="61">
        <v>1.3000000000000002E-3</v>
      </c>
      <c r="U122" s="53">
        <v>434434</v>
      </c>
      <c r="V122" s="53">
        <v>356261</v>
      </c>
      <c r="W122" s="62">
        <v>78173</v>
      </c>
      <c r="X122" s="43"/>
      <c r="Y122" s="53">
        <v>0</v>
      </c>
      <c r="Z122" s="53">
        <v>0</v>
      </c>
      <c r="AA122" s="53">
        <v>0</v>
      </c>
      <c r="AB122" s="53">
        <v>335263</v>
      </c>
      <c r="AC122" s="31">
        <v>90.27</v>
      </c>
      <c r="AD122" s="53">
        <v>20998</v>
      </c>
      <c r="AE122" s="63">
        <v>2829</v>
      </c>
      <c r="AF122" s="64">
        <v>332905.5</v>
      </c>
      <c r="AG122" s="63" t="s">
        <v>59</v>
      </c>
      <c r="AH122" s="63" t="s">
        <v>59</v>
      </c>
      <c r="AI122" s="63" t="s">
        <v>59</v>
      </c>
      <c r="AJ122" s="63" t="s">
        <v>59</v>
      </c>
      <c r="AK122" s="53">
        <v>0</v>
      </c>
      <c r="AL122" s="61">
        <v>0.06</v>
      </c>
      <c r="AM122" s="61">
        <v>6.13E-2</v>
      </c>
      <c r="AN122" s="61">
        <v>6.0900000000000003E-2</v>
      </c>
      <c r="AO122" s="65">
        <v>8.9999999999999998E-4</v>
      </c>
      <c r="AP122" s="66"/>
      <c r="AQ122" s="53">
        <v>57.33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1721</v>
      </c>
      <c r="C123" s="29">
        <v>45309.020300925928</v>
      </c>
      <c r="D123" s="30" t="s">
        <v>377</v>
      </c>
      <c r="E123" s="31" t="s">
        <v>378</v>
      </c>
      <c r="F123" s="31" t="s">
        <v>85</v>
      </c>
      <c r="G123" s="31" t="s">
        <v>379</v>
      </c>
      <c r="H123" s="31" t="s">
        <v>380</v>
      </c>
      <c r="I123" s="31" t="s">
        <v>54</v>
      </c>
      <c r="J123" s="31" t="s">
        <v>106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>
        <v>0.87353885492367445</v>
      </c>
      <c r="Q123" s="38">
        <v>0.96412280943079587</v>
      </c>
      <c r="R123" s="38">
        <v>0.75626060322613176</v>
      </c>
      <c r="S123" s="39">
        <v>90667.3</v>
      </c>
      <c r="T123" s="61">
        <v>7.4800000000000005E-2</v>
      </c>
      <c r="U123" s="53">
        <v>416112</v>
      </c>
      <c r="V123" s="53">
        <v>363490</v>
      </c>
      <c r="W123" s="62">
        <v>52622</v>
      </c>
      <c r="X123" s="43"/>
      <c r="Y123" s="53">
        <v>3551</v>
      </c>
      <c r="Z123" s="53">
        <v>3550.65</v>
      </c>
      <c r="AA123" s="53" t="s">
        <v>381</v>
      </c>
      <c r="AB123" s="53">
        <v>350449</v>
      </c>
      <c r="AC123" s="31">
        <v>67.98</v>
      </c>
      <c r="AD123" s="53">
        <v>13041</v>
      </c>
      <c r="AE123" s="63">
        <v>90667</v>
      </c>
      <c r="AF123" s="64">
        <v>274893.16666666663</v>
      </c>
      <c r="AG123" s="63" t="s">
        <v>59</v>
      </c>
      <c r="AH123" s="63" t="s">
        <v>59</v>
      </c>
      <c r="AI123" s="63" t="s">
        <v>59</v>
      </c>
      <c r="AJ123" s="63" t="s">
        <v>59</v>
      </c>
      <c r="AK123" s="53">
        <v>90667.3</v>
      </c>
      <c r="AL123" s="61">
        <v>0.21</v>
      </c>
      <c r="AM123" s="61">
        <v>0.2848</v>
      </c>
      <c r="AN123" s="61">
        <v>0.32240000000000002</v>
      </c>
      <c r="AO123" s="65">
        <v>0.1124</v>
      </c>
      <c r="AP123" s="66"/>
      <c r="AQ123" s="53">
        <v>67.39</v>
      </c>
      <c r="AR123" s="58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1721</v>
      </c>
      <c r="C124" s="29">
        <v>45309.020300925928</v>
      </c>
      <c r="D124" s="30" t="s">
        <v>387</v>
      </c>
      <c r="E124" s="31" t="s">
        <v>388</v>
      </c>
      <c r="F124" s="31" t="s">
        <v>389</v>
      </c>
      <c r="G124" s="31" t="s">
        <v>390</v>
      </c>
      <c r="H124" s="31" t="s">
        <v>64</v>
      </c>
      <c r="I124" s="31" t="s">
        <v>94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 t="s">
        <v>57</v>
      </c>
      <c r="P124" s="38">
        <v>0.23578703703703704</v>
      </c>
      <c r="Q124" s="38">
        <v>2.8146111947407846</v>
      </c>
      <c r="R124" s="38">
        <v>2.4539127778868601</v>
      </c>
      <c r="S124" s="39">
        <v>0</v>
      </c>
      <c r="T124" s="61">
        <v>0.20030000000000001</v>
      </c>
      <c r="U124" s="53">
        <v>583200</v>
      </c>
      <c r="V124" s="53">
        <v>137511</v>
      </c>
      <c r="W124" s="62">
        <v>445689</v>
      </c>
      <c r="X124" s="43"/>
      <c r="Y124" s="53">
        <v>137510</v>
      </c>
      <c r="Z124" s="53">
        <v>416921.86</v>
      </c>
      <c r="AA124" s="53">
        <v>0</v>
      </c>
      <c r="AB124" s="53">
        <v>387040</v>
      </c>
      <c r="AC124" s="31">
        <v>80.349999999999994</v>
      </c>
      <c r="AD124" s="53">
        <v>-11394</v>
      </c>
      <c r="AE124" s="63">
        <v>59520</v>
      </c>
      <c r="AF124" s="64">
        <v>337440</v>
      </c>
      <c r="AG124" s="63" t="s">
        <v>59</v>
      </c>
      <c r="AH124" s="63" t="s">
        <v>59</v>
      </c>
      <c r="AI124" s="63" t="s">
        <v>59</v>
      </c>
      <c r="AJ124" s="63" t="s">
        <v>59</v>
      </c>
      <c r="AK124" s="53">
        <v>0</v>
      </c>
      <c r="AL124" s="61">
        <v>0.43</v>
      </c>
      <c r="AM124" s="61">
        <v>0.63029999999999997</v>
      </c>
      <c r="AN124" s="61">
        <v>1</v>
      </c>
      <c r="AO124" s="65">
        <v>0.57000000000000006</v>
      </c>
      <c r="AP124" s="66"/>
      <c r="AQ124" s="53">
        <v>0.01</v>
      </c>
      <c r="AR124" s="58"/>
      <c r="AS124" s="52"/>
      <c r="AT124" s="52"/>
      <c r="AU124" s="52"/>
      <c r="AV124" s="52"/>
      <c r="AW124" s="53">
        <v>238135</v>
      </c>
      <c r="AX124" s="55"/>
    </row>
    <row r="125" spans="2:50">
      <c r="B125" s="28">
        <v>1721</v>
      </c>
      <c r="C125" s="29">
        <v>45309.020300925928</v>
      </c>
      <c r="D125" s="30" t="s">
        <v>391</v>
      </c>
      <c r="E125" s="31" t="s">
        <v>392</v>
      </c>
      <c r="F125" s="31" t="s">
        <v>62</v>
      </c>
      <c r="G125" s="31" t="s">
        <v>63</v>
      </c>
      <c r="H125" s="31" t="s">
        <v>64</v>
      </c>
      <c r="I125" s="31" t="s">
        <v>65</v>
      </c>
      <c r="J125" s="31" t="s">
        <v>106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>
        <v>0.32973236368401226</v>
      </c>
      <c r="Q125" s="38">
        <v>0.88729158542855224</v>
      </c>
      <c r="R125" s="38">
        <v>0.65351002467982855</v>
      </c>
      <c r="S125" s="39">
        <v>0</v>
      </c>
      <c r="T125" s="61">
        <v>-5.3E-3</v>
      </c>
      <c r="U125" s="53">
        <v>1221060</v>
      </c>
      <c r="V125" s="53">
        <v>402623</v>
      </c>
      <c r="W125" s="62">
        <v>818437</v>
      </c>
      <c r="X125" s="43"/>
      <c r="Y125" s="53">
        <v>0</v>
      </c>
      <c r="Z125" s="53">
        <v>0</v>
      </c>
      <c r="AA125" s="53">
        <v>0</v>
      </c>
      <c r="AB125" s="53">
        <v>357244</v>
      </c>
      <c r="AC125" s="31">
        <v>47.79</v>
      </c>
      <c r="AD125" s="53">
        <v>45380</v>
      </c>
      <c r="AE125" s="63">
        <v>112951</v>
      </c>
      <c r="AF125" s="64">
        <v>263118.16666666663</v>
      </c>
      <c r="AG125" s="63" t="s">
        <v>59</v>
      </c>
      <c r="AH125" s="63" t="s">
        <v>59</v>
      </c>
      <c r="AI125" s="63" t="s">
        <v>59</v>
      </c>
      <c r="AJ125" s="63" t="s">
        <v>59</v>
      </c>
      <c r="AK125" s="53">
        <v>0</v>
      </c>
      <c r="AL125" s="61">
        <v>0.24</v>
      </c>
      <c r="AM125" s="61">
        <v>0.23469999999999999</v>
      </c>
      <c r="AN125" s="61">
        <v>0.2397</v>
      </c>
      <c r="AO125" s="65">
        <v>-2.9999999999999997E-4</v>
      </c>
      <c r="AP125" s="66"/>
      <c r="AQ125" s="53">
        <v>82.42</v>
      </c>
      <c r="AR125" s="58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1721</v>
      </c>
      <c r="C126" s="29">
        <v>45309.020300925928</v>
      </c>
      <c r="D126" s="30" t="s">
        <v>393</v>
      </c>
      <c r="E126" s="31" t="s">
        <v>394</v>
      </c>
      <c r="F126" s="31" t="s">
        <v>51</v>
      </c>
      <c r="G126" s="31" t="s">
        <v>52</v>
      </c>
      <c r="H126" s="31" t="s">
        <v>109</v>
      </c>
      <c r="I126" s="31" t="s">
        <v>54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 t="s">
        <v>57</v>
      </c>
      <c r="P126" s="38">
        <v>0.65769833943209244</v>
      </c>
      <c r="Q126" s="38">
        <v>1.2563746131601643</v>
      </c>
      <c r="R126" s="38">
        <v>0.93110502313992738</v>
      </c>
      <c r="S126" s="39">
        <v>77391.600000000006</v>
      </c>
      <c r="T126" s="61">
        <v>-0.1153</v>
      </c>
      <c r="U126" s="53">
        <v>449545</v>
      </c>
      <c r="V126" s="53">
        <v>295665</v>
      </c>
      <c r="W126" s="62">
        <v>153880</v>
      </c>
      <c r="X126" s="43"/>
      <c r="Y126" s="53">
        <v>295665</v>
      </c>
      <c r="Z126" s="53">
        <v>451827.33</v>
      </c>
      <c r="AA126" s="53">
        <v>0</v>
      </c>
      <c r="AB126" s="53">
        <v>371466</v>
      </c>
      <c r="AC126" s="31">
        <v>40.74</v>
      </c>
      <c r="AD126" s="53">
        <v>36200</v>
      </c>
      <c r="AE126" s="63">
        <v>115405</v>
      </c>
      <c r="AF126" s="64">
        <v>275295.16666666663</v>
      </c>
      <c r="AG126" s="63" t="s">
        <v>59</v>
      </c>
      <c r="AH126" s="63" t="s">
        <v>59</v>
      </c>
      <c r="AI126" s="63" t="s">
        <v>59</v>
      </c>
      <c r="AJ126" s="63" t="s">
        <v>59</v>
      </c>
      <c r="AK126" s="53">
        <v>77391.600000000006</v>
      </c>
      <c r="AL126" s="61">
        <v>0.39</v>
      </c>
      <c r="AM126" s="61">
        <v>0.2747</v>
      </c>
      <c r="AN126" s="61">
        <v>0</v>
      </c>
      <c r="AO126" s="65">
        <v>-0.39</v>
      </c>
      <c r="AP126" s="66"/>
      <c r="AQ126" s="53">
        <v>0</v>
      </c>
      <c r="AR126" s="58"/>
      <c r="AS126" s="52"/>
      <c r="AT126" s="52"/>
      <c r="AU126" s="52"/>
      <c r="AV126" s="52"/>
      <c r="AW126" s="53">
        <v>112000</v>
      </c>
      <c r="AX126" s="55"/>
    </row>
    <row r="127" spans="2:50">
      <c r="B127" s="28">
        <v>1721</v>
      </c>
      <c r="C127" s="29">
        <v>45309.020300925928</v>
      </c>
      <c r="D127" s="30" t="s">
        <v>395</v>
      </c>
      <c r="E127" s="31" t="s">
        <v>97</v>
      </c>
      <c r="F127" s="31" t="s">
        <v>91</v>
      </c>
      <c r="G127" s="31" t="s">
        <v>92</v>
      </c>
      <c r="H127" s="31" t="s">
        <v>93</v>
      </c>
      <c r="I127" s="31" t="s">
        <v>94</v>
      </c>
      <c r="J127" s="31" t="s">
        <v>95</v>
      </c>
      <c r="K127" s="31" t="s">
        <v>70</v>
      </c>
      <c r="L127" s="59">
        <v>45303</v>
      </c>
      <c r="M127" s="35">
        <v>26</v>
      </c>
      <c r="N127" s="60"/>
      <c r="O127" s="37" t="s">
        <v>57</v>
      </c>
      <c r="P127" s="38">
        <v>0.95561577546576337</v>
      </c>
      <c r="Q127" s="38">
        <v>1.0464456800251167</v>
      </c>
      <c r="R127" s="38">
        <v>0.97441444954205869</v>
      </c>
      <c r="S127" s="39">
        <v>0</v>
      </c>
      <c r="T127" s="61">
        <v>2.7099999999999999E-2</v>
      </c>
      <c r="U127" s="53">
        <v>413300</v>
      </c>
      <c r="V127" s="53">
        <v>394956</v>
      </c>
      <c r="W127" s="62">
        <v>18344</v>
      </c>
      <c r="X127" s="43"/>
      <c r="Y127" s="53">
        <v>0</v>
      </c>
      <c r="Z127" s="53">
        <v>0</v>
      </c>
      <c r="AA127" s="53">
        <v>0</v>
      </c>
      <c r="AB127" s="53">
        <v>413300</v>
      </c>
      <c r="AC127" s="31">
        <v>28.87</v>
      </c>
      <c r="AD127" s="53">
        <v>-2050</v>
      </c>
      <c r="AE127" s="63">
        <v>34139</v>
      </c>
      <c r="AF127" s="64">
        <v>384850.83333333331</v>
      </c>
      <c r="AG127" s="63">
        <v>0</v>
      </c>
      <c r="AH127" s="63">
        <v>34138.800000000003</v>
      </c>
      <c r="AI127" s="63">
        <v>0</v>
      </c>
      <c r="AJ127" s="63">
        <v>0</v>
      </c>
      <c r="AK127" s="53">
        <v>0</v>
      </c>
      <c r="AL127" s="61">
        <v>0.26</v>
      </c>
      <c r="AM127" s="61">
        <v>0.28710000000000002</v>
      </c>
      <c r="AN127" s="61">
        <v>0.43640000000000001</v>
      </c>
      <c r="AO127" s="65">
        <v>0.1764</v>
      </c>
      <c r="AP127" s="66"/>
      <c r="AQ127" s="53">
        <v>33.15</v>
      </c>
      <c r="AR127" s="50"/>
      <c r="AS127" s="52"/>
      <c r="AT127" s="52"/>
      <c r="AU127" s="52"/>
      <c r="AV127" s="52"/>
      <c r="AW127" s="53">
        <v>16294</v>
      </c>
      <c r="AX127" s="55"/>
    </row>
    <row r="128" spans="2:50">
      <c r="B128" s="28">
        <v>1721</v>
      </c>
      <c r="C128" s="29">
        <v>45309.020300925928</v>
      </c>
      <c r="D128" s="30" t="s">
        <v>396</v>
      </c>
      <c r="E128" s="31" t="s">
        <v>397</v>
      </c>
      <c r="F128" s="31" t="s">
        <v>51</v>
      </c>
      <c r="G128" s="31" t="s">
        <v>52</v>
      </c>
      <c r="H128" s="31" t="s">
        <v>109</v>
      </c>
      <c r="I128" s="31" t="s">
        <v>54</v>
      </c>
      <c r="J128" s="31" t="s">
        <v>95</v>
      </c>
      <c r="K128" s="31" t="s">
        <v>56</v>
      </c>
      <c r="L128" s="59" t="s">
        <v>57</v>
      </c>
      <c r="M128" s="35" t="s">
        <v>57</v>
      </c>
      <c r="N128" s="60"/>
      <c r="O128" s="37" t="s">
        <v>57</v>
      </c>
      <c r="P128" s="38">
        <v>0.66437204157652452</v>
      </c>
      <c r="Q128" s="38">
        <v>1.0261240439138568</v>
      </c>
      <c r="R128" s="38">
        <v>0.73007194925683983</v>
      </c>
      <c r="S128" s="39">
        <v>32745.600000000002</v>
      </c>
      <c r="T128" s="61">
        <v>-7.5400000000000009E-2</v>
      </c>
      <c r="U128" s="53">
        <v>614770</v>
      </c>
      <c r="V128" s="53">
        <v>408436</v>
      </c>
      <c r="W128" s="62">
        <v>206334</v>
      </c>
      <c r="X128" s="43"/>
      <c r="Y128" s="53">
        <v>0</v>
      </c>
      <c r="Z128" s="53">
        <v>0</v>
      </c>
      <c r="AA128" s="53" t="s">
        <v>79</v>
      </c>
      <c r="AB128" s="53">
        <v>419106</v>
      </c>
      <c r="AC128" s="31">
        <v>221.85</v>
      </c>
      <c r="AD128" s="53">
        <v>-2669</v>
      </c>
      <c r="AE128" s="63">
        <v>145102</v>
      </c>
      <c r="AF128" s="64">
        <v>298187.66666666663</v>
      </c>
      <c r="AG128" s="63" t="s">
        <v>59</v>
      </c>
      <c r="AH128" s="63" t="s">
        <v>59</v>
      </c>
      <c r="AI128" s="63" t="s">
        <v>59</v>
      </c>
      <c r="AJ128" s="63" t="s">
        <v>59</v>
      </c>
      <c r="AK128" s="53">
        <v>32745.600000000002</v>
      </c>
      <c r="AL128" s="61">
        <v>0.13</v>
      </c>
      <c r="AM128" s="61">
        <v>5.4600000000000003E-2</v>
      </c>
      <c r="AN128" s="61">
        <v>2.9600000000000001E-2</v>
      </c>
      <c r="AO128" s="65">
        <v>-0.10039999999999999</v>
      </c>
      <c r="AP128" s="66"/>
      <c r="AQ128" s="53">
        <v>36.78</v>
      </c>
      <c r="AR128" s="58"/>
      <c r="AS128" s="52"/>
      <c r="AT128" s="52"/>
      <c r="AU128" s="52"/>
      <c r="AV128" s="52"/>
      <c r="AW128" s="53">
        <v>8000</v>
      </c>
      <c r="AX128" s="55"/>
    </row>
    <row r="129" spans="2:50">
      <c r="B129" s="28">
        <v>1721</v>
      </c>
      <c r="C129" s="29">
        <v>45309.020300925928</v>
      </c>
      <c r="D129" s="30" t="s">
        <v>398</v>
      </c>
      <c r="E129" s="31" t="s">
        <v>399</v>
      </c>
      <c r="F129" s="31" t="s">
        <v>51</v>
      </c>
      <c r="G129" s="31" t="s">
        <v>52</v>
      </c>
      <c r="H129" s="31" t="s">
        <v>109</v>
      </c>
      <c r="I129" s="31" t="s">
        <v>54</v>
      </c>
      <c r="J129" s="31" t="s">
        <v>106</v>
      </c>
      <c r="K129" s="31" t="s">
        <v>70</v>
      </c>
      <c r="L129" s="59" t="s">
        <v>57</v>
      </c>
      <c r="M129" s="35" t="s">
        <v>57</v>
      </c>
      <c r="N129" s="60"/>
      <c r="O129" s="37" t="s">
        <v>57</v>
      </c>
      <c r="P129" s="38">
        <v>0.67296465272112616</v>
      </c>
      <c r="Q129" s="38">
        <v>0.9250241945943789</v>
      </c>
      <c r="R129" s="38">
        <v>0.82453972070624937</v>
      </c>
      <c r="S129" s="39">
        <v>132992.4</v>
      </c>
      <c r="T129" s="61">
        <v>-0.15109999999999998</v>
      </c>
      <c r="U129" s="53">
        <v>595746</v>
      </c>
      <c r="V129" s="53">
        <v>400916</v>
      </c>
      <c r="W129" s="62">
        <v>194830</v>
      </c>
      <c r="X129" s="43"/>
      <c r="Y129" s="53">
        <v>20870</v>
      </c>
      <c r="Z129" s="53">
        <v>87811.88</v>
      </c>
      <c r="AA129" s="53" t="s">
        <v>79</v>
      </c>
      <c r="AB129" s="53">
        <v>370857</v>
      </c>
      <c r="AC129" s="31">
        <v>111.11</v>
      </c>
      <c r="AD129" s="53">
        <v>55059</v>
      </c>
      <c r="AE129" s="63">
        <v>48343</v>
      </c>
      <c r="AF129" s="64">
        <v>330571.16666666669</v>
      </c>
      <c r="AG129" s="63">
        <v>0</v>
      </c>
      <c r="AH129" s="63">
        <v>0</v>
      </c>
      <c r="AI129" s="63">
        <v>0</v>
      </c>
      <c r="AJ129" s="63">
        <v>48343.199999999997</v>
      </c>
      <c r="AK129" s="53">
        <v>132992.4</v>
      </c>
      <c r="AL129" s="61">
        <v>0.32</v>
      </c>
      <c r="AM129" s="61">
        <v>0.16890000000000002</v>
      </c>
      <c r="AN129" s="61">
        <v>0.10960000000000002</v>
      </c>
      <c r="AO129" s="65">
        <v>-0.2104</v>
      </c>
      <c r="AP129" s="66"/>
      <c r="AQ129" s="53">
        <v>47.34</v>
      </c>
      <c r="AR129" s="50"/>
      <c r="AS129" s="52"/>
      <c r="AT129" s="52"/>
      <c r="AU129" s="52"/>
      <c r="AV129" s="52"/>
      <c r="AW129" s="53">
        <v>25000</v>
      </c>
      <c r="AX129" s="55"/>
    </row>
    <row r="130" spans="2:50">
      <c r="B130" s="28">
        <v>1721</v>
      </c>
      <c r="C130" s="29">
        <v>45309.020300925928</v>
      </c>
      <c r="D130" s="30" t="s">
        <v>405</v>
      </c>
      <c r="E130" s="31" t="s">
        <v>406</v>
      </c>
      <c r="F130" s="31" t="s">
        <v>51</v>
      </c>
      <c r="G130" s="31" t="s">
        <v>52</v>
      </c>
      <c r="H130" s="31" t="s">
        <v>109</v>
      </c>
      <c r="I130" s="31" t="s">
        <v>54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 t="s">
        <v>57</v>
      </c>
      <c r="P130" s="38">
        <v>1.1285148785148784</v>
      </c>
      <c r="Q130" s="38">
        <v>0.73812720491885897</v>
      </c>
      <c r="R130" s="38">
        <v>0.6870486846084064</v>
      </c>
      <c r="S130" s="39">
        <v>0</v>
      </c>
      <c r="T130" s="61">
        <v>-3.61E-2</v>
      </c>
      <c r="U130" s="53">
        <v>439560</v>
      </c>
      <c r="V130" s="53">
        <v>496050</v>
      </c>
      <c r="W130" s="62">
        <v>-56490</v>
      </c>
      <c r="X130" s="43"/>
      <c r="Y130" s="53">
        <v>0</v>
      </c>
      <c r="Z130" s="53">
        <v>0</v>
      </c>
      <c r="AA130" s="53" t="s">
        <v>407</v>
      </c>
      <c r="AB130" s="53">
        <v>366148</v>
      </c>
      <c r="AC130" s="31">
        <v>323.77</v>
      </c>
      <c r="AD130" s="53">
        <v>129902</v>
      </c>
      <c r="AE130" s="63">
        <v>30405</v>
      </c>
      <c r="AF130" s="64">
        <v>340810.5</v>
      </c>
      <c r="AG130" s="63" t="s">
        <v>59</v>
      </c>
      <c r="AH130" s="63" t="s">
        <v>59</v>
      </c>
      <c r="AI130" s="63" t="s">
        <v>59</v>
      </c>
      <c r="AJ130" s="63" t="s">
        <v>59</v>
      </c>
      <c r="AK130" s="53">
        <v>0</v>
      </c>
      <c r="AL130" s="61">
        <v>0.25</v>
      </c>
      <c r="AM130" s="61">
        <v>0.21390000000000001</v>
      </c>
      <c r="AN130" s="61">
        <v>0.11210000000000001</v>
      </c>
      <c r="AO130" s="65">
        <v>-0.13789999999999999</v>
      </c>
      <c r="AP130" s="66"/>
      <c r="AQ130" s="53">
        <v>43.64</v>
      </c>
      <c r="AR130" s="50"/>
      <c r="AS130" s="52"/>
      <c r="AT130" s="52"/>
      <c r="AU130" s="52"/>
      <c r="AV130" s="52"/>
      <c r="AW130" s="53">
        <v>0</v>
      </c>
      <c r="AX130" s="55"/>
    </row>
    <row r="131" spans="2:50">
      <c r="B131" s="28">
        <v>1721</v>
      </c>
      <c r="C131" s="29">
        <v>45309.020300925928</v>
      </c>
      <c r="D131" s="30" t="s">
        <v>400</v>
      </c>
      <c r="E131" s="31" t="s">
        <v>401</v>
      </c>
      <c r="F131" s="31" t="s">
        <v>402</v>
      </c>
      <c r="G131" s="31" t="s">
        <v>403</v>
      </c>
      <c r="H131" s="31" t="s">
        <v>404</v>
      </c>
      <c r="I131" s="31" t="s">
        <v>65</v>
      </c>
      <c r="J131" s="31" t="s">
        <v>55</v>
      </c>
      <c r="K131" s="31" t="s">
        <v>70</v>
      </c>
      <c r="L131" s="59" t="s">
        <v>57</v>
      </c>
      <c r="M131" s="35" t="s">
        <v>57</v>
      </c>
      <c r="N131" s="60"/>
      <c r="O131" s="37" t="s">
        <v>57</v>
      </c>
      <c r="P131" s="38">
        <v>0.95626206079596476</v>
      </c>
      <c r="Q131" s="38">
        <v>0.86690256504521501</v>
      </c>
      <c r="R131" s="38">
        <v>0.86690256504521501</v>
      </c>
      <c r="S131" s="39">
        <v>0</v>
      </c>
      <c r="T131" s="61">
        <v>5.6600000000000004E-2</v>
      </c>
      <c r="U131" s="53">
        <v>523390</v>
      </c>
      <c r="V131" s="53">
        <v>500498</v>
      </c>
      <c r="W131" s="62">
        <v>22892</v>
      </c>
      <c r="X131" s="43"/>
      <c r="Y131" s="53">
        <v>0</v>
      </c>
      <c r="Z131" s="53">
        <v>0</v>
      </c>
      <c r="AA131" s="53" t="s">
        <v>198</v>
      </c>
      <c r="AB131" s="53">
        <v>433883</v>
      </c>
      <c r="AC131" s="31">
        <v>1658.54</v>
      </c>
      <c r="AD131" s="53">
        <v>66615</v>
      </c>
      <c r="AE131" s="63">
        <v>0</v>
      </c>
      <c r="AF131" s="64">
        <v>433883</v>
      </c>
      <c r="AG131" s="63">
        <v>0</v>
      </c>
      <c r="AH131" s="63">
        <v>0</v>
      </c>
      <c r="AI131" s="63">
        <v>0</v>
      </c>
      <c r="AJ131" s="63">
        <v>0</v>
      </c>
      <c r="AK131" s="53">
        <v>0</v>
      </c>
      <c r="AL131" s="61">
        <v>0.21</v>
      </c>
      <c r="AM131" s="61">
        <v>0.2666</v>
      </c>
      <c r="AN131" s="61">
        <v>0.25879999999999997</v>
      </c>
      <c r="AO131" s="65">
        <v>4.8800000000000003E-2</v>
      </c>
      <c r="AP131" s="66"/>
      <c r="AQ131" s="53">
        <v>83.05</v>
      </c>
      <c r="AR131" s="50"/>
      <c r="AS131" s="52"/>
      <c r="AT131" s="52"/>
      <c r="AU131" s="52"/>
      <c r="AV131" s="52"/>
      <c r="AW131" s="53">
        <v>0</v>
      </c>
      <c r="AX131" s="55"/>
    </row>
    <row r="132" spans="2:50">
      <c r="B132" s="28">
        <v>1721</v>
      </c>
      <c r="C132" s="29">
        <v>45309.020300925928</v>
      </c>
      <c r="D132" s="30" t="s">
        <v>408</v>
      </c>
      <c r="E132" s="31" t="s">
        <v>346</v>
      </c>
      <c r="F132" s="31" t="s">
        <v>62</v>
      </c>
      <c r="G132" s="31" t="s">
        <v>63</v>
      </c>
      <c r="H132" s="31" t="s">
        <v>64</v>
      </c>
      <c r="I132" s="31" t="s">
        <v>65</v>
      </c>
      <c r="J132" s="31" t="s">
        <v>106</v>
      </c>
      <c r="K132" s="31" t="s">
        <v>56</v>
      </c>
      <c r="L132" s="59" t="s">
        <v>57</v>
      </c>
      <c r="M132" s="35" t="s">
        <v>57</v>
      </c>
      <c r="N132" s="60"/>
      <c r="O132" s="37" t="s">
        <v>57</v>
      </c>
      <c r="P132" s="38">
        <v>0.4442883016599346</v>
      </c>
      <c r="Q132" s="38">
        <v>0.97192094595756795</v>
      </c>
      <c r="R132" s="38">
        <v>0.97192094595756795</v>
      </c>
      <c r="S132" s="39">
        <v>0</v>
      </c>
      <c r="T132" s="61">
        <v>-0.17100000000000001</v>
      </c>
      <c r="U132" s="53">
        <v>1177697</v>
      </c>
      <c r="V132" s="53">
        <v>523237</v>
      </c>
      <c r="W132" s="62">
        <v>654460</v>
      </c>
      <c r="X132" s="43"/>
      <c r="Y132" s="53">
        <v>2133</v>
      </c>
      <c r="Z132" s="53">
        <v>2133.2800000000002</v>
      </c>
      <c r="AA132" s="53">
        <v>0</v>
      </c>
      <c r="AB132" s="53">
        <v>508545</v>
      </c>
      <c r="AC132" s="31">
        <v>64.09</v>
      </c>
      <c r="AD132" s="53">
        <v>14603</v>
      </c>
      <c r="AE132" s="63">
        <v>0</v>
      </c>
      <c r="AF132" s="64">
        <v>508545</v>
      </c>
      <c r="AG132" s="63" t="s">
        <v>59</v>
      </c>
      <c r="AH132" s="63" t="s">
        <v>59</v>
      </c>
      <c r="AI132" s="63" t="s">
        <v>59</v>
      </c>
      <c r="AJ132" s="63" t="s">
        <v>59</v>
      </c>
      <c r="AK132" s="53">
        <v>0</v>
      </c>
      <c r="AL132" s="61">
        <v>0.25</v>
      </c>
      <c r="AM132" s="61">
        <v>7.9000000000000001E-2</v>
      </c>
      <c r="AN132" s="61">
        <v>0</v>
      </c>
      <c r="AO132" s="65">
        <v>-0.25</v>
      </c>
      <c r="AP132" s="66"/>
      <c r="AQ132" s="53">
        <v>70.48</v>
      </c>
      <c r="AR132" s="58"/>
      <c r="AS132" s="52"/>
      <c r="AT132" s="52"/>
      <c r="AU132" s="52"/>
      <c r="AV132" s="52"/>
      <c r="AW132" s="53">
        <v>-89</v>
      </c>
      <c r="AX132" s="55"/>
    </row>
    <row r="133" spans="2:50">
      <c r="B133" s="28">
        <v>1721</v>
      </c>
      <c r="C133" s="29">
        <v>45309.020300925928</v>
      </c>
      <c r="D133" s="30" t="s">
        <v>409</v>
      </c>
      <c r="E133" s="31" t="s">
        <v>410</v>
      </c>
      <c r="F133" s="31" t="s">
        <v>85</v>
      </c>
      <c r="G133" s="31" t="s">
        <v>411</v>
      </c>
      <c r="H133" s="31" t="s">
        <v>412</v>
      </c>
      <c r="I133" s="31" t="s">
        <v>54</v>
      </c>
      <c r="J133" s="31" t="s">
        <v>413</v>
      </c>
      <c r="K133" s="31" t="s">
        <v>70</v>
      </c>
      <c r="L133" s="59">
        <v>44811</v>
      </c>
      <c r="M133" s="35">
        <v>0</v>
      </c>
      <c r="N133" s="60"/>
      <c r="O133" s="37" t="s">
        <v>57</v>
      </c>
      <c r="P133" s="38">
        <v>0.96115191816575507</v>
      </c>
      <c r="Q133" s="38">
        <v>1.0404182534519433</v>
      </c>
      <c r="R133" s="38">
        <v>1.0404182534519433</v>
      </c>
      <c r="S133" s="39">
        <v>0</v>
      </c>
      <c r="T133" s="61">
        <v>-3.44E-2</v>
      </c>
      <c r="U133" s="53">
        <v>569346</v>
      </c>
      <c r="V133" s="53">
        <v>547228</v>
      </c>
      <c r="W133" s="62">
        <v>22118</v>
      </c>
      <c r="X133" s="43"/>
      <c r="Y133" s="53">
        <v>75182</v>
      </c>
      <c r="Z133" s="53">
        <v>75181.75</v>
      </c>
      <c r="AA133" s="53">
        <v>0</v>
      </c>
      <c r="AB133" s="53">
        <v>569346</v>
      </c>
      <c r="AC133" s="31">
        <v>0</v>
      </c>
      <c r="AD133" s="53">
        <v>-11</v>
      </c>
      <c r="AE133" s="63">
        <v>0</v>
      </c>
      <c r="AF133" s="64">
        <v>569346</v>
      </c>
      <c r="AG133" s="63">
        <v>0</v>
      </c>
      <c r="AH133" s="63">
        <v>0</v>
      </c>
      <c r="AI133" s="63">
        <v>0</v>
      </c>
      <c r="AJ133" s="63">
        <v>0</v>
      </c>
      <c r="AK133" s="53">
        <v>0</v>
      </c>
      <c r="AL133" s="61">
        <v>0.36</v>
      </c>
      <c r="AM133" s="61">
        <v>0.32560000000000006</v>
      </c>
      <c r="AN133" s="61">
        <v>0</v>
      </c>
      <c r="AO133" s="65">
        <v>-0.36</v>
      </c>
      <c r="AP133" s="66"/>
      <c r="AQ133" s="53">
        <v>73.95</v>
      </c>
      <c r="AR133" s="58"/>
      <c r="AS133" s="52"/>
      <c r="AT133" s="52"/>
      <c r="AU133" s="52"/>
      <c r="AV133" s="52"/>
      <c r="AW133" s="53">
        <v>22107</v>
      </c>
      <c r="AX133" s="55"/>
    </row>
    <row r="134" spans="2:50">
      <c r="B134" s="28">
        <v>1721</v>
      </c>
      <c r="C134" s="29">
        <v>45309.020300925928</v>
      </c>
      <c r="D134" s="30" t="s">
        <v>414</v>
      </c>
      <c r="E134" s="31" t="s">
        <v>415</v>
      </c>
      <c r="F134" s="31" t="s">
        <v>206</v>
      </c>
      <c r="G134" s="31" t="s">
        <v>52</v>
      </c>
      <c r="H134" s="31" t="s">
        <v>109</v>
      </c>
      <c r="I134" s="31" t="s">
        <v>54</v>
      </c>
      <c r="J134" s="31" t="s">
        <v>106</v>
      </c>
      <c r="K134" s="31" t="s">
        <v>56</v>
      </c>
      <c r="L134" s="59" t="s">
        <v>57</v>
      </c>
      <c r="M134" s="35" t="s">
        <v>57</v>
      </c>
      <c r="N134" s="60"/>
      <c r="O134" s="37" t="s">
        <v>57</v>
      </c>
      <c r="P134" s="38">
        <v>1.9454406086759028</v>
      </c>
      <c r="Q134" s="38">
        <v>0.90438985380774073</v>
      </c>
      <c r="R134" s="38">
        <v>0.90438985380774073</v>
      </c>
      <c r="S134" s="39">
        <v>0</v>
      </c>
      <c r="T134" s="61">
        <v>1.3700000000000002E-2</v>
      </c>
      <c r="U134" s="53">
        <v>352240</v>
      </c>
      <c r="V134" s="53">
        <v>685262</v>
      </c>
      <c r="W134" s="62">
        <v>-333022</v>
      </c>
      <c r="X134" s="43"/>
      <c r="Y134" s="53">
        <v>1612</v>
      </c>
      <c r="Z134" s="53">
        <v>1611.52</v>
      </c>
      <c r="AA134" s="53" t="s">
        <v>416</v>
      </c>
      <c r="AB134" s="53">
        <v>619744</v>
      </c>
      <c r="AC134" s="31">
        <v>41098.04</v>
      </c>
      <c r="AD134" s="53">
        <v>34248</v>
      </c>
      <c r="AE134" s="63">
        <v>0</v>
      </c>
      <c r="AF134" s="64">
        <v>619744</v>
      </c>
      <c r="AG134" s="63" t="s">
        <v>59</v>
      </c>
      <c r="AH134" s="63" t="s">
        <v>59</v>
      </c>
      <c r="AI134" s="63" t="s">
        <v>59</v>
      </c>
      <c r="AJ134" s="63" t="s">
        <v>59</v>
      </c>
      <c r="AK134" s="53">
        <v>0</v>
      </c>
      <c r="AL134" s="61">
        <v>0.13</v>
      </c>
      <c r="AM134" s="61">
        <v>0.14369999999999999</v>
      </c>
      <c r="AN134" s="61">
        <v>0</v>
      </c>
      <c r="AO134" s="65">
        <v>-0.13</v>
      </c>
      <c r="AP134" s="66"/>
      <c r="AQ134" s="53">
        <v>45.06</v>
      </c>
      <c r="AR134" s="58"/>
      <c r="AS134" s="52"/>
      <c r="AT134" s="52"/>
      <c r="AU134" s="52"/>
      <c r="AV134" s="52"/>
      <c r="AW134" s="53">
        <v>-31270</v>
      </c>
      <c r="AX134" s="55"/>
    </row>
    <row r="135" spans="2:50">
      <c r="B135" s="28">
        <v>1721</v>
      </c>
      <c r="C135" s="29">
        <v>45309.020300925928</v>
      </c>
      <c r="D135" s="30" t="s">
        <v>417</v>
      </c>
      <c r="E135" s="31" t="s">
        <v>105</v>
      </c>
      <c r="F135" s="31" t="s">
        <v>91</v>
      </c>
      <c r="G135" s="31" t="s">
        <v>92</v>
      </c>
      <c r="H135" s="31" t="s">
        <v>103</v>
      </c>
      <c r="I135" s="31" t="s">
        <v>94</v>
      </c>
      <c r="J135" s="31" t="s">
        <v>106</v>
      </c>
      <c r="K135" s="31" t="s">
        <v>70</v>
      </c>
      <c r="L135" s="59" t="s">
        <v>57</v>
      </c>
      <c r="M135" s="35" t="s">
        <v>57</v>
      </c>
      <c r="N135" s="60"/>
      <c r="O135" s="37" t="s">
        <v>57</v>
      </c>
      <c r="P135" s="38">
        <v>0.87759429217030627</v>
      </c>
      <c r="Q135" s="38">
        <v>1.1394786963882619</v>
      </c>
      <c r="R135" s="38">
        <v>1.0614735269433351</v>
      </c>
      <c r="S135" s="39">
        <v>0</v>
      </c>
      <c r="T135" s="61">
        <v>2.8399999999999998E-2</v>
      </c>
      <c r="U135" s="53">
        <v>839969</v>
      </c>
      <c r="V135" s="53">
        <v>737152</v>
      </c>
      <c r="W135" s="62">
        <v>102817</v>
      </c>
      <c r="X135" s="43"/>
      <c r="Y135" s="53">
        <v>0</v>
      </c>
      <c r="Z135" s="53">
        <v>0</v>
      </c>
      <c r="AA135" s="53" t="s">
        <v>418</v>
      </c>
      <c r="AB135" s="53">
        <v>839969</v>
      </c>
      <c r="AC135" s="31">
        <v>22.77</v>
      </c>
      <c r="AD135" s="53">
        <v>-20277</v>
      </c>
      <c r="AE135" s="63">
        <v>69002</v>
      </c>
      <c r="AF135" s="64">
        <v>782467.33333333337</v>
      </c>
      <c r="AG135" s="63">
        <v>0</v>
      </c>
      <c r="AH135" s="63">
        <v>69002.399999999994</v>
      </c>
      <c r="AI135" s="63">
        <v>0</v>
      </c>
      <c r="AJ135" s="63">
        <v>0</v>
      </c>
      <c r="AK135" s="53">
        <v>0</v>
      </c>
      <c r="AL135" s="61">
        <v>0.28000000000000003</v>
      </c>
      <c r="AM135" s="61">
        <v>0.30840000000000001</v>
      </c>
      <c r="AN135" s="61">
        <v>0.76769999999999994</v>
      </c>
      <c r="AO135" s="65">
        <v>0.48770000000000002</v>
      </c>
      <c r="AP135" s="66"/>
      <c r="AQ135" s="53">
        <v>49.93</v>
      </c>
      <c r="AR135" s="58"/>
      <c r="AS135" s="52"/>
      <c r="AT135" s="52"/>
      <c r="AU135" s="52"/>
      <c r="AV135" s="52"/>
      <c r="AW135" s="53">
        <v>82540</v>
      </c>
      <c r="AX135" s="55"/>
    </row>
    <row r="136" spans="2:50">
      <c r="B136" s="28">
        <v>1721</v>
      </c>
      <c r="C136" s="29">
        <v>45309.020300925928</v>
      </c>
      <c r="D136" s="30" t="s">
        <v>419</v>
      </c>
      <c r="E136" s="31" t="s">
        <v>420</v>
      </c>
      <c r="F136" s="31" t="s">
        <v>62</v>
      </c>
      <c r="G136" s="31" t="s">
        <v>156</v>
      </c>
      <c r="H136" s="31" t="s">
        <v>143</v>
      </c>
      <c r="I136" s="31" t="s">
        <v>54</v>
      </c>
      <c r="J136" s="31" t="s">
        <v>106</v>
      </c>
      <c r="K136" s="31" t="s">
        <v>56</v>
      </c>
      <c r="L136" s="59" t="s">
        <v>57</v>
      </c>
      <c r="M136" s="35" t="s">
        <v>57</v>
      </c>
      <c r="N136" s="60"/>
      <c r="O136" s="37" t="s">
        <v>57</v>
      </c>
      <c r="P136" s="38">
        <v>1.07358964007255</v>
      </c>
      <c r="Q136" s="38">
        <v>0.91179824512751118</v>
      </c>
      <c r="R136" s="38">
        <v>0.65468964344215308</v>
      </c>
      <c r="S136" s="39">
        <v>0</v>
      </c>
      <c r="T136" s="61">
        <v>-1.6200000000000003E-2</v>
      </c>
      <c r="U136" s="53">
        <v>839697</v>
      </c>
      <c r="V136" s="53">
        <v>901490</v>
      </c>
      <c r="W136" s="62">
        <v>-61793</v>
      </c>
      <c r="X136" s="43"/>
      <c r="Y136" s="53">
        <v>727</v>
      </c>
      <c r="Z136" s="53">
        <v>727</v>
      </c>
      <c r="AA136" s="53" t="s">
        <v>421</v>
      </c>
      <c r="AB136" s="53">
        <v>821977</v>
      </c>
      <c r="AC136" s="31">
        <v>79.52</v>
      </c>
      <c r="AD136" s="53">
        <v>79512</v>
      </c>
      <c r="AE136" s="63">
        <v>278137</v>
      </c>
      <c r="AF136" s="64">
        <v>590196.16666666663</v>
      </c>
      <c r="AG136" s="63" t="s">
        <v>59</v>
      </c>
      <c r="AH136" s="63" t="s">
        <v>59</v>
      </c>
      <c r="AI136" s="63" t="s">
        <v>59</v>
      </c>
      <c r="AJ136" s="63" t="s">
        <v>59</v>
      </c>
      <c r="AK136" s="53">
        <v>0</v>
      </c>
      <c r="AL136" s="61">
        <v>0.33</v>
      </c>
      <c r="AM136" s="61">
        <v>0.31380000000000002</v>
      </c>
      <c r="AN136" s="61">
        <v>0.3029</v>
      </c>
      <c r="AO136" s="65">
        <v>-2.7099999999999999E-2</v>
      </c>
      <c r="AP136" s="66"/>
      <c r="AQ136" s="53">
        <v>56.58</v>
      </c>
      <c r="AR136" s="58"/>
      <c r="AS136" s="52"/>
      <c r="AT136" s="52"/>
      <c r="AU136" s="52"/>
      <c r="AV136" s="52"/>
      <c r="AW136" s="53">
        <v>0</v>
      </c>
      <c r="AX136" s="55"/>
    </row>
    <row r="137" spans="2:50">
      <c r="B137" s="28">
        <v>1721</v>
      </c>
      <c r="C137" s="29">
        <v>45309.020300925928</v>
      </c>
      <c r="D137" s="30" t="s">
        <v>422</v>
      </c>
      <c r="E137" s="31" t="s">
        <v>423</v>
      </c>
      <c r="F137" s="31" t="s">
        <v>424</v>
      </c>
      <c r="G137" s="31" t="s">
        <v>425</v>
      </c>
      <c r="H137" s="31" t="s">
        <v>426</v>
      </c>
      <c r="I137" s="31" t="s">
        <v>427</v>
      </c>
      <c r="J137" s="31" t="s">
        <v>55</v>
      </c>
      <c r="K137" s="31" t="s">
        <v>56</v>
      </c>
      <c r="L137" s="59" t="s">
        <v>57</v>
      </c>
      <c r="M137" s="35" t="s">
        <v>57</v>
      </c>
      <c r="N137" s="60"/>
      <c r="O137" s="37" t="s">
        <v>57</v>
      </c>
      <c r="P137" s="38">
        <v>0.97063142595451357</v>
      </c>
      <c r="Q137" s="38">
        <v>0.99254507455479224</v>
      </c>
      <c r="R137" s="38">
        <v>0.95647214010962545</v>
      </c>
      <c r="S137" s="39">
        <v>0</v>
      </c>
      <c r="T137" s="61">
        <v>-1.8600000000000002E-2</v>
      </c>
      <c r="U137" s="53">
        <v>930212</v>
      </c>
      <c r="V137" s="53">
        <v>902893</v>
      </c>
      <c r="W137" s="62">
        <v>27319</v>
      </c>
      <c r="X137" s="43"/>
      <c r="Y137" s="53">
        <v>400</v>
      </c>
      <c r="Z137" s="53">
        <v>400</v>
      </c>
      <c r="AA137" s="53" t="s">
        <v>79</v>
      </c>
      <c r="AB137" s="53">
        <v>896162</v>
      </c>
      <c r="AC137" s="31">
        <v>59.01</v>
      </c>
      <c r="AD137" s="53">
        <v>6731</v>
      </c>
      <c r="AE137" s="63">
        <v>39084</v>
      </c>
      <c r="AF137" s="64">
        <v>863592</v>
      </c>
      <c r="AG137" s="63" t="s">
        <v>59</v>
      </c>
      <c r="AH137" s="63" t="s">
        <v>59</v>
      </c>
      <c r="AI137" s="63" t="s">
        <v>59</v>
      </c>
      <c r="AJ137" s="63" t="s">
        <v>59</v>
      </c>
      <c r="AK137" s="53">
        <v>0</v>
      </c>
      <c r="AL137" s="61">
        <v>0.32</v>
      </c>
      <c r="AM137" s="61">
        <v>0.3014</v>
      </c>
      <c r="AN137" s="61">
        <v>0.27610000000000001</v>
      </c>
      <c r="AO137" s="65">
        <v>-4.3899999999999995E-2</v>
      </c>
      <c r="AP137" s="66"/>
      <c r="AQ137" s="53">
        <v>44</v>
      </c>
      <c r="AR137" s="58"/>
      <c r="AS137" s="52"/>
      <c r="AT137" s="52"/>
      <c r="AU137" s="52"/>
      <c r="AV137" s="52"/>
      <c r="AW137" s="53">
        <v>0</v>
      </c>
      <c r="AX137" s="55"/>
    </row>
    <row r="138" spans="2:50">
      <c r="B138" s="28">
        <v>1721</v>
      </c>
      <c r="C138" s="29">
        <v>45309.020300925928</v>
      </c>
      <c r="D138" s="30" t="s">
        <v>428</v>
      </c>
      <c r="E138" s="31" t="s">
        <v>429</v>
      </c>
      <c r="F138" s="31" t="s">
        <v>225</v>
      </c>
      <c r="G138" s="31" t="s">
        <v>430</v>
      </c>
      <c r="H138" s="31" t="s">
        <v>335</v>
      </c>
      <c r="I138" s="31" t="s">
        <v>54</v>
      </c>
      <c r="J138" s="31" t="s">
        <v>195</v>
      </c>
      <c r="K138" s="31" t="s">
        <v>56</v>
      </c>
      <c r="L138" s="59">
        <v>45120</v>
      </c>
      <c r="M138" s="35">
        <v>1</v>
      </c>
      <c r="N138" s="60"/>
      <c r="O138" s="37" t="s">
        <v>57</v>
      </c>
      <c r="P138" s="38">
        <v>0.79670098381160848</v>
      </c>
      <c r="Q138" s="38">
        <v>0.90072514947783844</v>
      </c>
      <c r="R138" s="38">
        <v>0.90072514947783844</v>
      </c>
      <c r="S138" s="39">
        <v>0</v>
      </c>
      <c r="T138" s="61">
        <v>-1.83E-2</v>
      </c>
      <c r="U138" s="53">
        <v>1164044</v>
      </c>
      <c r="V138" s="53">
        <v>927395</v>
      </c>
      <c r="W138" s="62">
        <v>236649</v>
      </c>
      <c r="X138" s="43"/>
      <c r="Y138" s="53">
        <v>0</v>
      </c>
      <c r="Z138" s="53">
        <v>0</v>
      </c>
      <c r="AA138" s="53">
        <v>0</v>
      </c>
      <c r="AB138" s="53">
        <v>835328</v>
      </c>
      <c r="AC138" s="31">
        <v>110481.3</v>
      </c>
      <c r="AD138" s="53">
        <v>92068</v>
      </c>
      <c r="AE138" s="63">
        <v>0</v>
      </c>
      <c r="AF138" s="64">
        <v>835328</v>
      </c>
      <c r="AG138" s="63" t="s">
        <v>59</v>
      </c>
      <c r="AH138" s="63" t="s">
        <v>59</v>
      </c>
      <c r="AI138" s="63" t="s">
        <v>59</v>
      </c>
      <c r="AJ138" s="63" t="s">
        <v>59</v>
      </c>
      <c r="AK138" s="53">
        <v>0</v>
      </c>
      <c r="AL138" s="61">
        <v>0.26</v>
      </c>
      <c r="AM138" s="61">
        <v>0.24170000000000003</v>
      </c>
      <c r="AN138" s="61">
        <v>0</v>
      </c>
      <c r="AO138" s="65">
        <v>-0.26</v>
      </c>
      <c r="AP138" s="66"/>
      <c r="AQ138" s="53">
        <v>48.97</v>
      </c>
      <c r="AR138" s="58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1721</v>
      </c>
      <c r="C139" s="29">
        <v>45309.020300925928</v>
      </c>
      <c r="D139" s="30" t="s">
        <v>431</v>
      </c>
      <c r="E139" s="31" t="s">
        <v>432</v>
      </c>
      <c r="F139" s="31" t="s">
        <v>51</v>
      </c>
      <c r="G139" s="31" t="s">
        <v>52</v>
      </c>
      <c r="H139" s="31" t="s">
        <v>109</v>
      </c>
      <c r="I139" s="31" t="s">
        <v>54</v>
      </c>
      <c r="J139" s="31" t="s">
        <v>95</v>
      </c>
      <c r="K139" s="31" t="s">
        <v>56</v>
      </c>
      <c r="L139" s="59" t="s">
        <v>57</v>
      </c>
      <c r="M139" s="35" t="s">
        <v>57</v>
      </c>
      <c r="N139" s="60"/>
      <c r="O139" s="37" t="s">
        <v>57</v>
      </c>
      <c r="P139" s="38">
        <v>1.0442879038394006</v>
      </c>
      <c r="Q139" s="38">
        <v>0.63865042870290989</v>
      </c>
      <c r="R139" s="38">
        <v>0.63865042870290989</v>
      </c>
      <c r="S139" s="39">
        <v>0</v>
      </c>
      <c r="T139" s="61">
        <v>-9.5000000000000001E-2</v>
      </c>
      <c r="U139" s="53">
        <v>1093504</v>
      </c>
      <c r="V139" s="53">
        <v>1141933</v>
      </c>
      <c r="W139" s="62">
        <v>-48429</v>
      </c>
      <c r="X139" s="43"/>
      <c r="Y139" s="53">
        <v>0</v>
      </c>
      <c r="Z139" s="53">
        <v>0</v>
      </c>
      <c r="AA139" s="53" t="s">
        <v>198</v>
      </c>
      <c r="AB139" s="53">
        <v>729296</v>
      </c>
      <c r="AC139" s="31">
        <v>240.97</v>
      </c>
      <c r="AD139" s="53">
        <v>412637</v>
      </c>
      <c r="AE139" s="63">
        <v>0</v>
      </c>
      <c r="AF139" s="64">
        <v>729296</v>
      </c>
      <c r="AG139" s="63" t="s">
        <v>59</v>
      </c>
      <c r="AH139" s="63" t="s">
        <v>59</v>
      </c>
      <c r="AI139" s="63" t="s">
        <v>59</v>
      </c>
      <c r="AJ139" s="63" t="s">
        <v>59</v>
      </c>
      <c r="AK139" s="53">
        <v>0</v>
      </c>
      <c r="AL139" s="61">
        <v>0.39</v>
      </c>
      <c r="AM139" s="61">
        <v>0.29499999999999998</v>
      </c>
      <c r="AN139" s="61">
        <v>0.2969</v>
      </c>
      <c r="AO139" s="65">
        <v>-9.3100000000000002E-2</v>
      </c>
      <c r="AP139" s="66"/>
      <c r="AQ139" s="53">
        <v>51.83</v>
      </c>
      <c r="AR139" s="58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1721</v>
      </c>
      <c r="C140" s="29">
        <v>45309.020300925928</v>
      </c>
      <c r="D140" s="30" t="s">
        <v>433</v>
      </c>
      <c r="E140" s="31" t="s">
        <v>434</v>
      </c>
      <c r="F140" s="31" t="s">
        <v>206</v>
      </c>
      <c r="G140" s="31" t="s">
        <v>52</v>
      </c>
      <c r="H140" s="31" t="s">
        <v>109</v>
      </c>
      <c r="I140" s="31" t="s">
        <v>54</v>
      </c>
      <c r="J140" s="31" t="s">
        <v>413</v>
      </c>
      <c r="K140" s="31" t="s">
        <v>70</v>
      </c>
      <c r="L140" s="59">
        <v>45049</v>
      </c>
      <c r="M140" s="35">
        <v>4</v>
      </c>
      <c r="N140" s="60"/>
      <c r="O140" s="37" t="s">
        <v>57</v>
      </c>
      <c r="P140" s="38">
        <v>1.0496731317193646</v>
      </c>
      <c r="Q140" s="38">
        <v>0.95267752387069282</v>
      </c>
      <c r="R140" s="38">
        <v>0.95267752387069282</v>
      </c>
      <c r="S140" s="39">
        <v>0</v>
      </c>
      <c r="T140" s="61">
        <v>-7.2099999999999997E-2</v>
      </c>
      <c r="U140" s="53">
        <v>1198495</v>
      </c>
      <c r="V140" s="53">
        <v>1258028</v>
      </c>
      <c r="W140" s="62">
        <v>-59533</v>
      </c>
      <c r="X140" s="43"/>
      <c r="Y140" s="53">
        <v>106451</v>
      </c>
      <c r="Z140" s="53">
        <v>174863.91</v>
      </c>
      <c r="AA140" s="53">
        <v>0</v>
      </c>
      <c r="AB140" s="53">
        <v>1198495</v>
      </c>
      <c r="AC140" s="31">
        <v>2492.21</v>
      </c>
      <c r="AD140" s="53">
        <v>2077</v>
      </c>
      <c r="AE140" s="63">
        <v>0</v>
      </c>
      <c r="AF140" s="64">
        <v>1198495</v>
      </c>
      <c r="AG140" s="63">
        <v>0</v>
      </c>
      <c r="AH140" s="63">
        <v>0</v>
      </c>
      <c r="AI140" s="63">
        <v>0</v>
      </c>
      <c r="AJ140" s="63">
        <v>0</v>
      </c>
      <c r="AK140" s="53">
        <v>0</v>
      </c>
      <c r="AL140" s="61">
        <v>0.2</v>
      </c>
      <c r="AM140" s="61">
        <v>0.12789999999999999</v>
      </c>
      <c r="AN140" s="61">
        <v>0</v>
      </c>
      <c r="AO140" s="65">
        <v>-0.2</v>
      </c>
      <c r="AP140" s="66"/>
      <c r="AQ140" s="53">
        <v>45.4</v>
      </c>
      <c r="AR140" s="58"/>
      <c r="AS140" s="52"/>
      <c r="AT140" s="52"/>
      <c r="AU140" s="52"/>
      <c r="AV140" s="52"/>
      <c r="AW140" s="53">
        <v>-57456</v>
      </c>
      <c r="AX140" s="55"/>
    </row>
    <row r="141" spans="2:50">
      <c r="B141" s="28">
        <v>1721</v>
      </c>
      <c r="C141" s="29">
        <v>45309.020300925928</v>
      </c>
      <c r="D141" s="30" t="s">
        <v>435</v>
      </c>
      <c r="E141" s="31" t="s">
        <v>436</v>
      </c>
      <c r="F141" s="31" t="s">
        <v>62</v>
      </c>
      <c r="G141" s="31" t="s">
        <v>63</v>
      </c>
      <c r="H141" s="31" t="s">
        <v>64</v>
      </c>
      <c r="I141" s="31" t="s">
        <v>65</v>
      </c>
      <c r="J141" s="31" t="s">
        <v>106</v>
      </c>
      <c r="K141" s="31" t="s">
        <v>56</v>
      </c>
      <c r="L141" s="59" t="s">
        <v>57</v>
      </c>
      <c r="M141" s="35" t="s">
        <v>57</v>
      </c>
      <c r="N141" s="60"/>
      <c r="O141" s="37" t="s">
        <v>57</v>
      </c>
      <c r="P141" s="38">
        <v>0.39030400683117505</v>
      </c>
      <c r="Q141" s="38">
        <v>0.94383702450625273</v>
      </c>
      <c r="R141" s="38">
        <v>0.85369439692720439</v>
      </c>
      <c r="S141" s="39">
        <v>0</v>
      </c>
      <c r="T141" s="61">
        <v>-8.4900000000000003E-2</v>
      </c>
      <c r="U141" s="53">
        <v>3377457</v>
      </c>
      <c r="V141" s="53">
        <v>1318235</v>
      </c>
      <c r="W141" s="62">
        <v>2059222</v>
      </c>
      <c r="X141" s="43"/>
      <c r="Y141" s="53">
        <v>2353</v>
      </c>
      <c r="Z141" s="53">
        <v>2352.5700000000002</v>
      </c>
      <c r="AA141" s="53">
        <v>0</v>
      </c>
      <c r="AB141" s="53">
        <v>1244199</v>
      </c>
      <c r="AC141" s="31">
        <v>48.14</v>
      </c>
      <c r="AD141" s="53">
        <v>74036</v>
      </c>
      <c r="AE141" s="63">
        <v>142595</v>
      </c>
      <c r="AF141" s="64">
        <v>1125369.8333333333</v>
      </c>
      <c r="AG141" s="63" t="s">
        <v>59</v>
      </c>
      <c r="AH141" s="63" t="s">
        <v>59</v>
      </c>
      <c r="AI141" s="63" t="s">
        <v>59</v>
      </c>
      <c r="AJ141" s="63" t="s">
        <v>59</v>
      </c>
      <c r="AK141" s="53">
        <v>0</v>
      </c>
      <c r="AL141" s="61">
        <v>0.25</v>
      </c>
      <c r="AM141" s="61">
        <v>0.16510000000000002</v>
      </c>
      <c r="AN141" s="61">
        <v>0.15230000000000002</v>
      </c>
      <c r="AO141" s="65">
        <v>-9.7699999999999995E-2</v>
      </c>
      <c r="AP141" s="66"/>
      <c r="AQ141" s="53">
        <v>77.790000000000006</v>
      </c>
      <c r="AR141" s="58"/>
      <c r="AS141" s="52"/>
      <c r="AT141" s="52"/>
      <c r="AU141" s="52"/>
      <c r="AV141" s="52"/>
      <c r="AW141" s="53">
        <v>0</v>
      </c>
      <c r="AX141" s="55"/>
    </row>
    <row r="142" spans="2:50">
      <c r="B142" s="28">
        <v>1721</v>
      </c>
      <c r="C142" s="29">
        <v>45309.020300925928</v>
      </c>
      <c r="D142" s="30" t="s">
        <v>437</v>
      </c>
      <c r="E142" s="31" t="s">
        <v>438</v>
      </c>
      <c r="F142" s="31" t="s">
        <v>91</v>
      </c>
      <c r="G142" s="31" t="s">
        <v>92</v>
      </c>
      <c r="H142" s="31" t="s">
        <v>103</v>
      </c>
      <c r="I142" s="31" t="s">
        <v>94</v>
      </c>
      <c r="J142" s="31" t="s">
        <v>106</v>
      </c>
      <c r="K142" s="31" t="s">
        <v>70</v>
      </c>
      <c r="L142" s="59" t="s">
        <v>57</v>
      </c>
      <c r="M142" s="35" t="s">
        <v>57</v>
      </c>
      <c r="N142" s="60"/>
      <c r="O142" s="37" t="s">
        <v>57</v>
      </c>
      <c r="P142" s="38">
        <v>0.79667266129903469</v>
      </c>
      <c r="Q142" s="38">
        <v>1.2552206804353305</v>
      </c>
      <c r="R142" s="38">
        <v>1.1252048655093161</v>
      </c>
      <c r="S142" s="39">
        <v>0</v>
      </c>
      <c r="T142" s="61">
        <v>2.81E-2</v>
      </c>
      <c r="U142" s="53">
        <v>1573630</v>
      </c>
      <c r="V142" s="53">
        <v>1253668</v>
      </c>
      <c r="W142" s="62">
        <v>319962</v>
      </c>
      <c r="X142" s="43"/>
      <c r="Y142" s="53">
        <v>180</v>
      </c>
      <c r="Z142" s="53">
        <v>180.3</v>
      </c>
      <c r="AA142" s="53">
        <v>0</v>
      </c>
      <c r="AB142" s="53">
        <v>1573630</v>
      </c>
      <c r="AC142" s="31">
        <v>9.01</v>
      </c>
      <c r="AD142" s="53">
        <v>-122165</v>
      </c>
      <c r="AE142" s="63">
        <v>195596</v>
      </c>
      <c r="AF142" s="64">
        <v>1410633.3333333333</v>
      </c>
      <c r="AG142" s="63">
        <v>0</v>
      </c>
      <c r="AH142" s="63">
        <v>195596.4</v>
      </c>
      <c r="AI142" s="63">
        <v>0</v>
      </c>
      <c r="AJ142" s="63">
        <v>0</v>
      </c>
      <c r="AK142" s="53">
        <v>0</v>
      </c>
      <c r="AL142" s="61">
        <v>0.28000000000000003</v>
      </c>
      <c r="AM142" s="61">
        <v>0.30809999999999998</v>
      </c>
      <c r="AN142" s="61">
        <v>0.51500000000000001</v>
      </c>
      <c r="AO142" s="65">
        <v>0.23500000000000001</v>
      </c>
      <c r="AP142" s="66"/>
      <c r="AQ142" s="53">
        <v>52.57</v>
      </c>
      <c r="AR142" s="58"/>
      <c r="AS142" s="52"/>
      <c r="AT142" s="52"/>
      <c r="AU142" s="52"/>
      <c r="AV142" s="52"/>
      <c r="AW142" s="53">
        <v>197797</v>
      </c>
      <c r="AX142" s="55"/>
    </row>
    <row r="143" spans="2:50">
      <c r="B143" s="28">
        <v>1721</v>
      </c>
      <c r="C143" s="29">
        <v>45309.020300925928</v>
      </c>
      <c r="D143" s="30" t="s">
        <v>439</v>
      </c>
      <c r="E143" s="31" t="s">
        <v>440</v>
      </c>
      <c r="F143" s="31" t="s">
        <v>389</v>
      </c>
      <c r="G143" s="31" t="s">
        <v>390</v>
      </c>
      <c r="H143" s="31" t="s">
        <v>64</v>
      </c>
      <c r="I143" s="31" t="s">
        <v>94</v>
      </c>
      <c r="J143" s="31" t="s">
        <v>106</v>
      </c>
      <c r="K143" s="31" t="s">
        <v>56</v>
      </c>
      <c r="L143" s="59">
        <v>45152</v>
      </c>
      <c r="M143" s="35">
        <v>1</v>
      </c>
      <c r="N143" s="60"/>
      <c r="O143" s="37" t="s">
        <v>57</v>
      </c>
      <c r="P143" s="38">
        <v>0.36304945717732207</v>
      </c>
      <c r="Q143" s="38">
        <v>1.7051646686690944</v>
      </c>
      <c r="R143" s="38">
        <v>1.7051646686690944</v>
      </c>
      <c r="S143" s="39">
        <v>0</v>
      </c>
      <c r="T143" s="61">
        <v>0.1308</v>
      </c>
      <c r="U143" s="53">
        <v>2487000</v>
      </c>
      <c r="V143" s="53">
        <v>902904</v>
      </c>
      <c r="W143" s="62">
        <v>1584096</v>
      </c>
      <c r="X143" s="43"/>
      <c r="Y143" s="53">
        <v>894179</v>
      </c>
      <c r="Z143" s="53">
        <v>2337284.5499999998</v>
      </c>
      <c r="AA143" s="53">
        <v>0</v>
      </c>
      <c r="AB143" s="53">
        <v>1539600</v>
      </c>
      <c r="AC143" s="31">
        <v>91</v>
      </c>
      <c r="AD143" s="53">
        <v>16141</v>
      </c>
      <c r="AE143" s="63">
        <v>0</v>
      </c>
      <c r="AF143" s="64">
        <v>1539600</v>
      </c>
      <c r="AG143" s="63" t="s">
        <v>59</v>
      </c>
      <c r="AH143" s="63" t="s">
        <v>59</v>
      </c>
      <c r="AI143" s="63" t="s">
        <v>59</v>
      </c>
      <c r="AJ143" s="63" t="s">
        <v>59</v>
      </c>
      <c r="AK143" s="53">
        <v>0</v>
      </c>
      <c r="AL143" s="61">
        <v>0.28999999999999998</v>
      </c>
      <c r="AM143" s="61">
        <v>0.42080000000000001</v>
      </c>
      <c r="AN143" s="61">
        <v>0</v>
      </c>
      <c r="AO143" s="65">
        <v>-0.28999999999999998</v>
      </c>
      <c r="AP143" s="66"/>
      <c r="AQ143" s="53">
        <v>74.569999999999993</v>
      </c>
      <c r="AR143" s="58"/>
      <c r="AS143" s="52"/>
      <c r="AT143" s="52"/>
      <c r="AU143" s="52"/>
      <c r="AV143" s="52"/>
      <c r="AW143" s="53">
        <v>652837</v>
      </c>
      <c r="AX143" s="55"/>
    </row>
    <row r="144" spans="2:50">
      <c r="B144" s="28">
        <v>1721</v>
      </c>
      <c r="C144" s="29">
        <v>45309.020300925928</v>
      </c>
      <c r="D144" s="30" t="s">
        <v>441</v>
      </c>
      <c r="E144" s="31" t="s">
        <v>442</v>
      </c>
      <c r="F144" s="31" t="s">
        <v>206</v>
      </c>
      <c r="G144" s="31" t="s">
        <v>52</v>
      </c>
      <c r="H144" s="31" t="s">
        <v>109</v>
      </c>
      <c r="I144" s="31" t="s">
        <v>54</v>
      </c>
      <c r="J144" s="31" t="s">
        <v>106</v>
      </c>
      <c r="K144" s="31" t="s">
        <v>70</v>
      </c>
      <c r="L144" s="59" t="s">
        <v>57</v>
      </c>
      <c r="M144" s="35" t="s">
        <v>57</v>
      </c>
      <c r="N144" s="60"/>
      <c r="O144" s="37" t="s">
        <v>57</v>
      </c>
      <c r="P144" s="38">
        <v>1.0240433429118774</v>
      </c>
      <c r="Q144" s="38">
        <v>0.73405933254684719</v>
      </c>
      <c r="R144" s="38">
        <v>0.56923777097819317</v>
      </c>
      <c r="S144" s="39">
        <v>296187.37</v>
      </c>
      <c r="T144" s="61">
        <v>-0.10589999999999999</v>
      </c>
      <c r="U144" s="53">
        <v>1670400</v>
      </c>
      <c r="V144" s="53">
        <v>1710562</v>
      </c>
      <c r="W144" s="62">
        <v>-40162</v>
      </c>
      <c r="X144" s="43"/>
      <c r="Y144" s="53">
        <v>14330</v>
      </c>
      <c r="Z144" s="53">
        <v>14395.36</v>
      </c>
      <c r="AA144" s="53" t="s">
        <v>198</v>
      </c>
      <c r="AB144" s="53">
        <v>1255654</v>
      </c>
      <c r="AC144" s="31">
        <v>118.71</v>
      </c>
      <c r="AD144" s="53">
        <v>454907</v>
      </c>
      <c r="AE144" s="63">
        <v>338325</v>
      </c>
      <c r="AF144" s="64">
        <v>973716.5</v>
      </c>
      <c r="AG144" s="63">
        <v>0</v>
      </c>
      <c r="AH144" s="63">
        <v>91957.54</v>
      </c>
      <c r="AI144" s="63">
        <v>76590.899999999994</v>
      </c>
      <c r="AJ144" s="63">
        <v>169776.21</v>
      </c>
      <c r="AK144" s="53">
        <v>296187.37</v>
      </c>
      <c r="AL144" s="61">
        <v>0.28999999999999998</v>
      </c>
      <c r="AM144" s="61">
        <v>0.18410000000000001</v>
      </c>
      <c r="AN144" s="61">
        <v>0.1996</v>
      </c>
      <c r="AO144" s="65">
        <v>-9.0399999999999994E-2</v>
      </c>
      <c r="AP144" s="66"/>
      <c r="AQ144" s="53">
        <v>54.63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1721</v>
      </c>
      <c r="C145" s="29">
        <v>45309.020300925928</v>
      </c>
      <c r="D145" s="30" t="s">
        <v>443</v>
      </c>
      <c r="E145" s="31" t="s">
        <v>444</v>
      </c>
      <c r="F145" s="31" t="s">
        <v>206</v>
      </c>
      <c r="G145" s="31" t="s">
        <v>52</v>
      </c>
      <c r="H145" s="31" t="s">
        <v>109</v>
      </c>
      <c r="I145" s="31" t="s">
        <v>54</v>
      </c>
      <c r="J145" s="31" t="s">
        <v>55</v>
      </c>
      <c r="K145" s="31" t="s">
        <v>56</v>
      </c>
      <c r="L145" s="59" t="s">
        <v>57</v>
      </c>
      <c r="M145" s="35" t="s">
        <v>57</v>
      </c>
      <c r="N145" s="60"/>
      <c r="O145" s="37" t="s">
        <v>57</v>
      </c>
      <c r="P145" s="38">
        <v>1.3722679112446488</v>
      </c>
      <c r="Q145" s="38">
        <v>0.86898103946962013</v>
      </c>
      <c r="R145" s="38">
        <v>0.7906495670811402</v>
      </c>
      <c r="S145" s="39">
        <v>0</v>
      </c>
      <c r="T145" s="61">
        <v>0.1827</v>
      </c>
      <c r="U145" s="53">
        <v>1035746</v>
      </c>
      <c r="V145" s="53">
        <v>1421321</v>
      </c>
      <c r="W145" s="62">
        <v>-385575</v>
      </c>
      <c r="X145" s="43"/>
      <c r="Y145" s="53">
        <v>1086670</v>
      </c>
      <c r="Z145" s="53">
        <v>1708220.2</v>
      </c>
      <c r="AA145" s="53">
        <v>0</v>
      </c>
      <c r="AB145" s="53">
        <v>1235101</v>
      </c>
      <c r="AC145" s="31">
        <v>298.69</v>
      </c>
      <c r="AD145" s="53">
        <v>497494</v>
      </c>
      <c r="AE145" s="63">
        <v>133601</v>
      </c>
      <c r="AF145" s="64">
        <v>1123766.8333333333</v>
      </c>
      <c r="AG145" s="63" t="s">
        <v>59</v>
      </c>
      <c r="AH145" s="63" t="s">
        <v>59</v>
      </c>
      <c r="AI145" s="63" t="s">
        <v>59</v>
      </c>
      <c r="AJ145" s="63" t="s">
        <v>59</v>
      </c>
      <c r="AK145" s="53">
        <v>0</v>
      </c>
      <c r="AL145" s="61">
        <v>0.05</v>
      </c>
      <c r="AM145" s="61">
        <v>0.23269999999999999</v>
      </c>
      <c r="AN145" s="61">
        <v>0.37640000000000001</v>
      </c>
      <c r="AO145" s="65">
        <v>0.32640000000000002</v>
      </c>
      <c r="AP145" s="66"/>
      <c r="AQ145" s="53">
        <v>47.29</v>
      </c>
      <c r="AR145" s="58"/>
      <c r="AS145" s="52"/>
      <c r="AT145" s="52"/>
      <c r="AU145" s="52"/>
      <c r="AV145" s="52"/>
      <c r="AW145" s="53">
        <v>311274</v>
      </c>
      <c r="AX145" s="55"/>
    </row>
    <row r="146" spans="2:50">
      <c r="B146" s="28">
        <v>1721</v>
      </c>
      <c r="C146" s="29">
        <v>45309.020300925928</v>
      </c>
      <c r="D146" s="30" t="s">
        <v>445</v>
      </c>
      <c r="E146" s="31" t="s">
        <v>446</v>
      </c>
      <c r="F146" s="31" t="s">
        <v>51</v>
      </c>
      <c r="G146" s="31" t="s">
        <v>52</v>
      </c>
      <c r="H146" s="31" t="s">
        <v>53</v>
      </c>
      <c r="I146" s="31" t="s">
        <v>54</v>
      </c>
      <c r="J146" s="31" t="s">
        <v>106</v>
      </c>
      <c r="K146" s="31" t="s">
        <v>70</v>
      </c>
      <c r="L146" s="59" t="s">
        <v>57</v>
      </c>
      <c r="M146" s="35" t="s">
        <v>57</v>
      </c>
      <c r="N146" s="60"/>
      <c r="O146" s="37" t="s">
        <v>57</v>
      </c>
      <c r="P146" s="38">
        <v>0.90759105035545917</v>
      </c>
      <c r="Q146" s="38">
        <v>1.1190018056295594</v>
      </c>
      <c r="R146" s="38">
        <v>1.0711504165760399</v>
      </c>
      <c r="S146" s="39">
        <v>99792.83</v>
      </c>
      <c r="T146" s="61">
        <v>2.1000000000000001E-2</v>
      </c>
      <c r="U146" s="53">
        <v>1914847</v>
      </c>
      <c r="V146" s="53">
        <v>1737898</v>
      </c>
      <c r="W146" s="62">
        <v>176949</v>
      </c>
      <c r="X146" s="43"/>
      <c r="Y146" s="53">
        <v>44318</v>
      </c>
      <c r="Z146" s="53">
        <v>44317.61</v>
      </c>
      <c r="AA146" s="53" t="s">
        <v>447</v>
      </c>
      <c r="AB146" s="53">
        <v>1944711</v>
      </c>
      <c r="AC146" s="31">
        <v>1872.53</v>
      </c>
      <c r="AD146" s="53">
        <v>195867</v>
      </c>
      <c r="AE146" s="63">
        <v>99793</v>
      </c>
      <c r="AF146" s="64">
        <v>1861550.1666666667</v>
      </c>
      <c r="AG146" s="63">
        <v>0</v>
      </c>
      <c r="AH146" s="63">
        <v>0</v>
      </c>
      <c r="AI146" s="63">
        <v>0</v>
      </c>
      <c r="AJ146" s="63">
        <v>99792.83</v>
      </c>
      <c r="AK146" s="53">
        <v>99792.83</v>
      </c>
      <c r="AL146" s="61">
        <v>0.25</v>
      </c>
      <c r="AM146" s="61">
        <v>0.27100000000000002</v>
      </c>
      <c r="AN146" s="61">
        <v>7.8E-2</v>
      </c>
      <c r="AO146" s="65">
        <v>-0.17199999999999999</v>
      </c>
      <c r="AP146" s="66"/>
      <c r="AQ146" s="53">
        <v>40.869999999999997</v>
      </c>
      <c r="AR146" s="58"/>
      <c r="AS146" s="52"/>
      <c r="AT146" s="52"/>
      <c r="AU146" s="52"/>
      <c r="AV146" s="52"/>
      <c r="AW146" s="53">
        <v>402680</v>
      </c>
      <c r="AX146" s="55"/>
    </row>
    <row r="147" spans="2:50">
      <c r="B147" s="28">
        <v>1721</v>
      </c>
      <c r="C147" s="29">
        <v>45309.020300925928</v>
      </c>
      <c r="D147" s="30" t="s">
        <v>448</v>
      </c>
      <c r="E147" s="31" t="s">
        <v>415</v>
      </c>
      <c r="F147" s="31" t="s">
        <v>206</v>
      </c>
      <c r="G147" s="31" t="s">
        <v>52</v>
      </c>
      <c r="H147" s="31" t="s">
        <v>109</v>
      </c>
      <c r="I147" s="31" t="s">
        <v>54</v>
      </c>
      <c r="J147" s="31" t="s">
        <v>413</v>
      </c>
      <c r="K147" s="31" t="s">
        <v>70</v>
      </c>
      <c r="L147" s="59" t="s">
        <v>57</v>
      </c>
      <c r="M147" s="35" t="s">
        <v>57</v>
      </c>
      <c r="N147" s="60"/>
      <c r="O147" s="37" t="s">
        <v>57</v>
      </c>
      <c r="P147" s="38">
        <v>1.2803902357456569</v>
      </c>
      <c r="Q147" s="38">
        <v>0.86116609299588376</v>
      </c>
      <c r="R147" s="38">
        <v>0.81517516344243823</v>
      </c>
      <c r="S147" s="39">
        <v>35500.910000000003</v>
      </c>
      <c r="T147" s="61">
        <v>-9.4800000000000009E-2</v>
      </c>
      <c r="U147" s="53">
        <v>1913715</v>
      </c>
      <c r="V147" s="53">
        <v>2450302</v>
      </c>
      <c r="W147" s="62">
        <v>-536587</v>
      </c>
      <c r="X147" s="43"/>
      <c r="Y147" s="53">
        <v>155464</v>
      </c>
      <c r="Z147" s="53">
        <v>246717.26</v>
      </c>
      <c r="AA147" s="53" t="s">
        <v>79</v>
      </c>
      <c r="AB147" s="53">
        <v>2110117</v>
      </c>
      <c r="AC147" s="31">
        <v>340.31</v>
      </c>
      <c r="AD147" s="53">
        <v>340185</v>
      </c>
      <c r="AE147" s="63">
        <v>135230</v>
      </c>
      <c r="AF147" s="64">
        <v>1997425.3333333333</v>
      </c>
      <c r="AG147" s="63">
        <v>0</v>
      </c>
      <c r="AH147" s="63">
        <v>99728.59</v>
      </c>
      <c r="AI147" s="63">
        <v>0</v>
      </c>
      <c r="AJ147" s="63">
        <v>35500.910000000003</v>
      </c>
      <c r="AK147" s="53">
        <v>35500.910000000003</v>
      </c>
      <c r="AL147" s="61">
        <v>0.22</v>
      </c>
      <c r="AM147" s="61">
        <v>0.12520000000000001</v>
      </c>
      <c r="AN147" s="61">
        <v>0</v>
      </c>
      <c r="AO147" s="65">
        <v>-0.22</v>
      </c>
      <c r="AP147" s="66"/>
      <c r="AQ147" s="53">
        <v>44.41</v>
      </c>
      <c r="AR147" s="58"/>
      <c r="AS147" s="52"/>
      <c r="AT147" s="52"/>
      <c r="AU147" s="52"/>
      <c r="AV147" s="52"/>
      <c r="AW147" s="53">
        <v>0</v>
      </c>
      <c r="AX147" s="55"/>
    </row>
    <row r="148" spans="2:50">
      <c r="B148" s="28">
        <v>1721</v>
      </c>
      <c r="C148" s="29">
        <v>45309.020300925928</v>
      </c>
      <c r="D148" s="30" t="s">
        <v>449</v>
      </c>
      <c r="E148" s="31" t="s">
        <v>450</v>
      </c>
      <c r="F148" s="31" t="s">
        <v>85</v>
      </c>
      <c r="G148" s="31" t="s">
        <v>411</v>
      </c>
      <c r="H148" s="31" t="s">
        <v>451</v>
      </c>
      <c r="I148" s="31" t="s">
        <v>54</v>
      </c>
      <c r="J148" s="31" t="s">
        <v>413</v>
      </c>
      <c r="K148" s="31" t="s">
        <v>70</v>
      </c>
      <c r="L148" s="59" t="s">
        <v>57</v>
      </c>
      <c r="M148" s="35" t="s">
        <v>57</v>
      </c>
      <c r="N148" s="60"/>
      <c r="O148" s="37" t="s">
        <v>57</v>
      </c>
      <c r="P148" s="38">
        <v>0.99270939597315433</v>
      </c>
      <c r="Q148" s="38">
        <v>1.0073441472967006</v>
      </c>
      <c r="R148" s="38">
        <v>0.88142612888461314</v>
      </c>
      <c r="S148" s="39">
        <v>447000</v>
      </c>
      <c r="T148" s="61">
        <v>-0.1532</v>
      </c>
      <c r="U148" s="53">
        <v>2980000</v>
      </c>
      <c r="V148" s="53">
        <v>2958274</v>
      </c>
      <c r="W148" s="62">
        <v>21726</v>
      </c>
      <c r="X148" s="43"/>
      <c r="Y148" s="53">
        <v>358408</v>
      </c>
      <c r="Z148" s="53">
        <v>512832.98</v>
      </c>
      <c r="AA148" s="53">
        <v>0</v>
      </c>
      <c r="AB148" s="53">
        <v>2980000</v>
      </c>
      <c r="AC148" s="31">
        <v>666.86</v>
      </c>
      <c r="AD148" s="53">
        <v>-246726</v>
      </c>
      <c r="AE148" s="63">
        <v>447000</v>
      </c>
      <c r="AF148" s="64">
        <v>2607500</v>
      </c>
      <c r="AG148" s="63">
        <v>0</v>
      </c>
      <c r="AH148" s="63">
        <v>447000</v>
      </c>
      <c r="AI148" s="63">
        <v>0</v>
      </c>
      <c r="AJ148" s="63">
        <v>0</v>
      </c>
      <c r="AK148" s="53">
        <v>447000</v>
      </c>
      <c r="AL148" s="61">
        <v>0.38</v>
      </c>
      <c r="AM148" s="61">
        <v>0.2268</v>
      </c>
      <c r="AN148" s="61">
        <v>0.22460000000000002</v>
      </c>
      <c r="AO148" s="65">
        <v>-0.15539999999999998</v>
      </c>
      <c r="AP148" s="66"/>
      <c r="AQ148" s="53">
        <v>64.87</v>
      </c>
      <c r="AR148" s="58"/>
      <c r="AS148" s="52"/>
      <c r="AT148" s="52"/>
      <c r="AU148" s="52"/>
      <c r="AV148" s="52"/>
      <c r="AW148" s="53">
        <v>-225000</v>
      </c>
      <c r="AX148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48">
    <cfRule type="expression" dxfId="1598" priority="1">
      <formula>AND(M2&lt;&gt;"",M2&gt;0)</formula>
    </cfRule>
  </conditionalFormatting>
  <conditionalFormatting sqref="N2:T148">
    <cfRule type="containsText" dxfId="1597" priority="15" operator="containsText" text="Green">
      <formula>NOT(ISERROR(SEARCH("Green",N2)))</formula>
    </cfRule>
    <cfRule type="containsText" dxfId="1596" priority="16" operator="containsText" text="Amber">
      <formula>NOT(ISERROR(SEARCH("Amber",N2)))</formula>
    </cfRule>
    <cfRule type="containsText" dxfId="1595" priority="17" operator="containsText" text="Red">
      <formula>NOT(ISERROR(SEARCH("Red",N2)))</formula>
    </cfRule>
  </conditionalFormatting>
  <conditionalFormatting sqref="P2:P148">
    <cfRule type="expression" dxfId="1594" priority="7">
      <formula>AND(P2&lt;&gt;"",P2&gt;100%)</formula>
    </cfRule>
    <cfRule type="expression" dxfId="1593" priority="8">
      <formula>AND(P2&lt;&gt;"",P2&gt;80%)</formula>
    </cfRule>
  </conditionalFormatting>
  <conditionalFormatting sqref="S2:S148">
    <cfRule type="expression" dxfId="1592" priority="6">
      <formula>AND(S2&lt;&gt;"",S2&gt;0.001)</formula>
    </cfRule>
  </conditionalFormatting>
  <conditionalFormatting sqref="T2:T148">
    <cfRule type="expression" dxfId="1591" priority="4">
      <formula>AND(T2&lt;&gt;"",T2&lt;-3%)</formula>
    </cfRule>
    <cfRule type="expression" dxfId="1590" priority="5">
      <formula>AND(T2&lt;&gt;"",T2&lt;0%)</formula>
    </cfRule>
  </conditionalFormatting>
  <conditionalFormatting sqref="AC2:AC148">
    <cfRule type="expression" dxfId="1589" priority="2">
      <formula>AND(AC2&lt;&gt;"",AC2&gt;90)</formula>
    </cfRule>
    <cfRule type="expression" dxfId="1588" priority="3">
      <formula>AND(AC2&lt;&gt;"",AC2&gt;75)</formula>
    </cfRule>
  </conditionalFormatting>
  <conditionalFormatting sqref="AK2:AK148">
    <cfRule type="cellIs" dxfId="1587" priority="9" operator="greaterThan">
      <formula>0</formula>
    </cfRule>
  </conditionalFormatting>
  <conditionalFormatting sqref="AP2:AP148">
    <cfRule type="containsBlanks" dxfId="1586" priority="11">
      <formula>LEN(TRIM(AP2))=0</formula>
    </cfRule>
  </conditionalFormatting>
  <conditionalFormatting sqref="AR2:AR148">
    <cfRule type="containsBlanks" dxfId="1585" priority="10">
      <formula>LEN(TRIM(AR2))=0</formula>
    </cfRule>
  </conditionalFormatting>
  <conditionalFormatting sqref="D2:D148">
    <cfRule type="expression" dxfId="1584" priority="22">
      <formula>L2&lt;&gt;""</formula>
    </cfRule>
    <cfRule type="duplicateValues" dxfId="1583" priority="23"/>
  </conditionalFormatting>
  <dataValidations count="5">
    <dataValidation allowBlank="1" showErrorMessage="1" sqref="O1" xr:uid="{562E7F62-4B12-40DA-A231-63A58425F315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5C922722-76FD-4753-B1BC-A745FE59DBC6}"/>
    <dataValidation allowBlank="1" showInputMessage="1" showErrorMessage="1" prompt="To view detail of the actions required, see the 'Closing Projects Prelim' tab." sqref="M1:N1" xr:uid="{3551F37B-F99C-4316-BDE5-0C2E21577AA5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A3AB193D-88FE-484C-946C-3EF97ECD54E3}"/>
    <dataValidation type="list" allowBlank="1" showInputMessage="1" showErrorMessage="1" sqref="N2:N148" xr:uid="{C19A1FCD-4C49-465A-9EDA-369F77A4244F}">
      <formula1>"Red,Amber,Green"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Button 1">
              <controlPr defaultSize="0" print="0" autoFill="0" autoPict="0" macro="[2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EB8C1-23D4-42FA-AE00-569790C6659E}">
  <sheetPr codeName="Sheet23">
    <tabColor theme="9"/>
  </sheetPr>
  <dimension ref="A1:AX184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15" width="16.5703125" style="17" hidden="1" customWidth="1"/>
    <col min="16" max="20" width="16.5703125" style="17" customWidth="1"/>
    <col min="21" max="22" width="16.7109375" style="17" customWidth="1"/>
    <col min="23" max="23" width="16.7109375" style="17" hidden="1" customWidth="1"/>
    <col min="24" max="24" width="16.85546875" style="17" hidden="1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1722</v>
      </c>
      <c r="C2" s="29">
        <v>45316.022094907406</v>
      </c>
      <c r="D2" s="30" t="s">
        <v>124</v>
      </c>
      <c r="E2" s="31" t="s">
        <v>125</v>
      </c>
      <c r="F2" s="31" t="s">
        <v>62</v>
      </c>
      <c r="G2" s="31" t="s">
        <v>126</v>
      </c>
      <c r="H2" s="31" t="s">
        <v>127</v>
      </c>
      <c r="I2" s="31" t="s">
        <v>54</v>
      </c>
      <c r="J2" s="31" t="s">
        <v>55</v>
      </c>
      <c r="K2" s="31" t="s">
        <v>56</v>
      </c>
      <c r="L2" s="59" t="s">
        <v>57</v>
      </c>
      <c r="M2" s="35" t="s">
        <v>57</v>
      </c>
      <c r="N2" s="60"/>
      <c r="O2" s="37" t="s">
        <v>57</v>
      </c>
      <c r="P2" s="38" t="s">
        <v>57</v>
      </c>
      <c r="Q2" s="38">
        <v>0</v>
      </c>
      <c r="R2" s="38">
        <v>0</v>
      </c>
      <c r="S2" s="39">
        <v>0</v>
      </c>
      <c r="T2" s="61">
        <v>10433.68</v>
      </c>
      <c r="U2" s="53">
        <v>0</v>
      </c>
      <c r="V2" s="53">
        <v>10756</v>
      </c>
      <c r="W2" s="62">
        <v>-10756</v>
      </c>
      <c r="X2" s="43"/>
      <c r="Y2" s="53">
        <v>0</v>
      </c>
      <c r="Z2" s="53">
        <v>0</v>
      </c>
      <c r="AA2" s="53" t="s">
        <v>128</v>
      </c>
      <c r="AB2" s="53">
        <v>0</v>
      </c>
      <c r="AC2" s="31">
        <v>0</v>
      </c>
      <c r="AD2" s="53">
        <v>-1</v>
      </c>
      <c r="AE2" s="63">
        <v>0</v>
      </c>
      <c r="AF2" s="64">
        <v>0</v>
      </c>
      <c r="AG2" s="63" t="s">
        <v>59</v>
      </c>
      <c r="AH2" s="63" t="s">
        <v>59</v>
      </c>
      <c r="AI2" s="63" t="s">
        <v>59</v>
      </c>
      <c r="AJ2" s="63" t="s">
        <v>59</v>
      </c>
      <c r="AK2" s="53">
        <v>0</v>
      </c>
      <c r="AL2" s="61">
        <v>0</v>
      </c>
      <c r="AM2" s="61">
        <v>10433.68</v>
      </c>
      <c r="AN2" s="61">
        <v>1</v>
      </c>
      <c r="AO2" s="65">
        <v>1</v>
      </c>
      <c r="AP2" s="66"/>
      <c r="AQ2" s="53">
        <v>49</v>
      </c>
      <c r="AR2" s="50"/>
      <c r="AS2" s="51"/>
      <c r="AT2" s="52"/>
      <c r="AU2" s="52"/>
      <c r="AV2" s="52"/>
      <c r="AW2" s="53">
        <v>-10756</v>
      </c>
      <c r="AX2" s="54"/>
    </row>
    <row r="3" spans="2:50">
      <c r="B3" s="28">
        <v>1722</v>
      </c>
      <c r="C3" s="29">
        <v>45316.022094907406</v>
      </c>
      <c r="D3" s="30" t="s">
        <v>60</v>
      </c>
      <c r="E3" s="31" t="s">
        <v>61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55</v>
      </c>
      <c r="K3" s="31" t="s">
        <v>56</v>
      </c>
      <c r="L3" s="59" t="s">
        <v>57</v>
      </c>
      <c r="M3" s="35" t="s">
        <v>57</v>
      </c>
      <c r="N3" s="60"/>
      <c r="O3" s="37" t="s">
        <v>57</v>
      </c>
      <c r="P3" s="38" t="s">
        <v>57</v>
      </c>
      <c r="Q3" s="38" t="s">
        <v>57</v>
      </c>
      <c r="R3" s="38" t="s">
        <v>57</v>
      </c>
      <c r="S3" s="39">
        <v>0</v>
      </c>
      <c r="T3" s="61">
        <v>-0.35000000000000003</v>
      </c>
      <c r="U3" s="53">
        <v>0</v>
      </c>
      <c r="V3" s="53">
        <v>0</v>
      </c>
      <c r="W3" s="62">
        <v>0</v>
      </c>
      <c r="X3" s="43"/>
      <c r="Y3" s="53">
        <v>0</v>
      </c>
      <c r="Z3" s="53">
        <v>0</v>
      </c>
      <c r="AA3" s="53" t="s">
        <v>66</v>
      </c>
      <c r="AB3" s="53">
        <v>0</v>
      </c>
      <c r="AC3" s="31">
        <v>0</v>
      </c>
      <c r="AD3" s="53">
        <v>0</v>
      </c>
      <c r="AE3" s="63">
        <v>0</v>
      </c>
      <c r="AF3" s="64">
        <v>0</v>
      </c>
      <c r="AG3" s="63" t="s">
        <v>59</v>
      </c>
      <c r="AH3" s="63" t="s">
        <v>59</v>
      </c>
      <c r="AI3" s="63" t="s">
        <v>59</v>
      </c>
      <c r="AJ3" s="63" t="s">
        <v>59</v>
      </c>
      <c r="AK3" s="53">
        <v>0</v>
      </c>
      <c r="AL3" s="61">
        <v>0.35000000000000003</v>
      </c>
      <c r="AM3" s="61">
        <v>0</v>
      </c>
      <c r="AN3" s="61">
        <v>0</v>
      </c>
      <c r="AO3" s="65">
        <v>-0.35000000000000003</v>
      </c>
      <c r="AP3" s="66"/>
      <c r="AQ3" s="53">
        <v>0</v>
      </c>
      <c r="AR3" s="50"/>
      <c r="AS3" s="52"/>
      <c r="AT3" s="52"/>
      <c r="AU3" s="52"/>
      <c r="AV3" s="52"/>
      <c r="AW3" s="53">
        <v>0</v>
      </c>
      <c r="AX3" s="55"/>
    </row>
    <row r="4" spans="2:50">
      <c r="B4" s="28">
        <v>1722</v>
      </c>
      <c r="C4" s="29">
        <v>45316.022094907406</v>
      </c>
      <c r="D4" s="30" t="s">
        <v>72</v>
      </c>
      <c r="E4" s="31" t="s">
        <v>73</v>
      </c>
      <c r="F4" s="31" t="s">
        <v>69</v>
      </c>
      <c r="G4" s="31" t="s">
        <v>52</v>
      </c>
      <c r="H4" s="31" t="s">
        <v>53</v>
      </c>
      <c r="I4" s="31" t="s">
        <v>54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0</v>
      </c>
      <c r="U4" s="53">
        <v>0</v>
      </c>
      <c r="V4" s="53">
        <v>0</v>
      </c>
      <c r="W4" s="62">
        <v>0</v>
      </c>
      <c r="X4" s="43"/>
      <c r="Y4" s="53">
        <v>0</v>
      </c>
      <c r="Z4" s="53">
        <v>0</v>
      </c>
      <c r="AA4" s="53">
        <v>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 t="s">
        <v>59</v>
      </c>
      <c r="AH4" s="63" t="s">
        <v>59</v>
      </c>
      <c r="AI4" s="63" t="s">
        <v>59</v>
      </c>
      <c r="AJ4" s="63" t="s">
        <v>59</v>
      </c>
      <c r="AK4" s="53">
        <v>0</v>
      </c>
      <c r="AL4" s="61">
        <v>0</v>
      </c>
      <c r="AM4" s="61">
        <v>0</v>
      </c>
      <c r="AN4" s="61">
        <v>0</v>
      </c>
      <c r="AO4" s="65">
        <v>0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1722</v>
      </c>
      <c r="C5" s="29">
        <v>45316.022094907406</v>
      </c>
      <c r="D5" s="30" t="s">
        <v>74</v>
      </c>
      <c r="E5" s="31" t="s">
        <v>75</v>
      </c>
      <c r="F5" s="31" t="s">
        <v>76</v>
      </c>
      <c r="G5" s="31" t="s">
        <v>63</v>
      </c>
      <c r="H5" s="31" t="s">
        <v>64</v>
      </c>
      <c r="I5" s="31" t="s">
        <v>65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>
        <v>0</v>
      </c>
      <c r="Q5" s="38" t="s">
        <v>57</v>
      </c>
      <c r="R5" s="38" t="s">
        <v>57</v>
      </c>
      <c r="S5" s="39">
        <v>0</v>
      </c>
      <c r="T5" s="61">
        <v>-0.25</v>
      </c>
      <c r="U5" s="53">
        <v>597871</v>
      </c>
      <c r="V5" s="53">
        <v>0</v>
      </c>
      <c r="W5" s="62">
        <v>597871</v>
      </c>
      <c r="X5" s="43"/>
      <c r="Y5" s="53">
        <v>0</v>
      </c>
      <c r="Z5" s="53">
        <v>0</v>
      </c>
      <c r="AA5" s="53">
        <v>0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 t="s">
        <v>59</v>
      </c>
      <c r="AH5" s="63" t="s">
        <v>59</v>
      </c>
      <c r="AI5" s="63" t="s">
        <v>59</v>
      </c>
      <c r="AJ5" s="63" t="s">
        <v>59</v>
      </c>
      <c r="AK5" s="53">
        <v>0</v>
      </c>
      <c r="AL5" s="61">
        <v>0.25</v>
      </c>
      <c r="AM5" s="61">
        <v>0</v>
      </c>
      <c r="AN5" s="61">
        <v>0</v>
      </c>
      <c r="AO5" s="65">
        <v>-0.25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1722</v>
      </c>
      <c r="C6" s="29">
        <v>45316.022094907406</v>
      </c>
      <c r="D6" s="30" t="s">
        <v>77</v>
      </c>
      <c r="E6" s="31" t="s">
        <v>78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 t="s">
        <v>57</v>
      </c>
      <c r="P6" s="38">
        <v>0</v>
      </c>
      <c r="Q6" s="38" t="s">
        <v>57</v>
      </c>
      <c r="R6" s="38" t="s">
        <v>57</v>
      </c>
      <c r="S6" s="39">
        <v>0</v>
      </c>
      <c r="T6" s="61">
        <v>-0.26</v>
      </c>
      <c r="U6" s="53">
        <v>385921</v>
      </c>
      <c r="V6" s="53">
        <v>0</v>
      </c>
      <c r="W6" s="62">
        <v>385921</v>
      </c>
      <c r="X6" s="43"/>
      <c r="Y6" s="53">
        <v>0</v>
      </c>
      <c r="Z6" s="53">
        <v>0</v>
      </c>
      <c r="AA6" s="53" t="s">
        <v>79</v>
      </c>
      <c r="AB6" s="53">
        <v>0</v>
      </c>
      <c r="AC6" s="31">
        <v>0</v>
      </c>
      <c r="AD6" s="53">
        <v>0</v>
      </c>
      <c r="AE6" s="63">
        <v>0</v>
      </c>
      <c r="AF6" s="64">
        <v>0</v>
      </c>
      <c r="AG6" s="63" t="s">
        <v>59</v>
      </c>
      <c r="AH6" s="63" t="s">
        <v>59</v>
      </c>
      <c r="AI6" s="63" t="s">
        <v>59</v>
      </c>
      <c r="AJ6" s="63" t="s">
        <v>59</v>
      </c>
      <c r="AK6" s="53">
        <v>0</v>
      </c>
      <c r="AL6" s="61">
        <v>0.26</v>
      </c>
      <c r="AM6" s="61">
        <v>0</v>
      </c>
      <c r="AN6" s="61">
        <v>0</v>
      </c>
      <c r="AO6" s="65">
        <v>-0.26</v>
      </c>
      <c r="AP6" s="66"/>
      <c r="AQ6" s="53">
        <v>0</v>
      </c>
      <c r="AR6" s="50"/>
      <c r="AS6" s="52"/>
      <c r="AT6" s="52"/>
      <c r="AU6" s="52"/>
      <c r="AV6" s="52"/>
      <c r="AW6" s="53">
        <v>0</v>
      </c>
      <c r="AX6" s="55"/>
    </row>
    <row r="7" spans="2:50">
      <c r="B7" s="28">
        <v>1722</v>
      </c>
      <c r="C7" s="29">
        <v>45316.022094907406</v>
      </c>
      <c r="D7" s="30" t="s">
        <v>80</v>
      </c>
      <c r="E7" s="31" t="s">
        <v>81</v>
      </c>
      <c r="F7" s="31" t="s">
        <v>76</v>
      </c>
      <c r="G7" s="31" t="s">
        <v>63</v>
      </c>
      <c r="H7" s="31" t="s">
        <v>64</v>
      </c>
      <c r="I7" s="31" t="s">
        <v>65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 t="s">
        <v>57</v>
      </c>
      <c r="P7" s="38" t="s">
        <v>57</v>
      </c>
      <c r="Q7" s="38" t="s">
        <v>57</v>
      </c>
      <c r="R7" s="38" t="s">
        <v>57</v>
      </c>
      <c r="S7" s="39">
        <v>0</v>
      </c>
      <c r="T7" s="61">
        <v>-0.35000000000000003</v>
      </c>
      <c r="U7" s="53">
        <v>0</v>
      </c>
      <c r="V7" s="53">
        <v>0</v>
      </c>
      <c r="W7" s="62">
        <v>0</v>
      </c>
      <c r="X7" s="43"/>
      <c r="Y7" s="53">
        <v>0</v>
      </c>
      <c r="Z7" s="53">
        <v>0</v>
      </c>
      <c r="AA7" s="53" t="s">
        <v>82</v>
      </c>
      <c r="AB7" s="53">
        <v>0</v>
      </c>
      <c r="AC7" s="31">
        <v>0</v>
      </c>
      <c r="AD7" s="53">
        <v>0</v>
      </c>
      <c r="AE7" s="63">
        <v>0</v>
      </c>
      <c r="AF7" s="64">
        <v>0</v>
      </c>
      <c r="AG7" s="63" t="s">
        <v>59</v>
      </c>
      <c r="AH7" s="63" t="s">
        <v>59</v>
      </c>
      <c r="AI7" s="63" t="s">
        <v>59</v>
      </c>
      <c r="AJ7" s="63" t="s">
        <v>59</v>
      </c>
      <c r="AK7" s="53">
        <v>0</v>
      </c>
      <c r="AL7" s="61">
        <v>0.35000000000000003</v>
      </c>
      <c r="AM7" s="61">
        <v>0</v>
      </c>
      <c r="AN7" s="61">
        <v>0</v>
      </c>
      <c r="AO7" s="65">
        <v>-0.35000000000000003</v>
      </c>
      <c r="AP7" s="66"/>
      <c r="AQ7" s="53">
        <v>0</v>
      </c>
      <c r="AR7" s="50"/>
      <c r="AS7" s="52"/>
      <c r="AT7" s="52"/>
      <c r="AU7" s="52"/>
      <c r="AV7" s="52"/>
      <c r="AW7" s="53">
        <v>0</v>
      </c>
      <c r="AX7" s="55"/>
    </row>
    <row r="8" spans="2:50">
      <c r="B8" s="28">
        <v>1722</v>
      </c>
      <c r="C8" s="29">
        <v>45316.022094907406</v>
      </c>
      <c r="D8" s="30" t="s">
        <v>456</v>
      </c>
      <c r="E8" s="31" t="s">
        <v>457</v>
      </c>
      <c r="F8" s="31" t="s">
        <v>458</v>
      </c>
      <c r="G8" s="31" t="s">
        <v>459</v>
      </c>
      <c r="H8" s="31" t="s">
        <v>123</v>
      </c>
      <c r="I8" s="31" t="s">
        <v>54</v>
      </c>
      <c r="J8" s="31" t="s">
        <v>195</v>
      </c>
      <c r="K8" s="31" t="s">
        <v>56</v>
      </c>
      <c r="L8" s="59" t="s">
        <v>57</v>
      </c>
      <c r="M8" s="35" t="s">
        <v>57</v>
      </c>
      <c r="N8" s="60"/>
      <c r="O8" s="37" t="s">
        <v>57</v>
      </c>
      <c r="P8" s="38" t="s">
        <v>57</v>
      </c>
      <c r="Q8" s="38">
        <v>0</v>
      </c>
      <c r="R8" s="38">
        <v>0</v>
      </c>
      <c r="S8" s="39">
        <v>0</v>
      </c>
      <c r="T8" s="61">
        <v>-443570.52</v>
      </c>
      <c r="U8" s="53">
        <v>0</v>
      </c>
      <c r="V8" s="53">
        <v>100437</v>
      </c>
      <c r="W8" s="62">
        <v>-100437</v>
      </c>
      <c r="X8" s="43"/>
      <c r="Y8" s="53">
        <v>1053</v>
      </c>
      <c r="Z8" s="53">
        <v>1053.3800000000001</v>
      </c>
      <c r="AA8" s="53" t="s">
        <v>460</v>
      </c>
      <c r="AB8" s="53">
        <v>0</v>
      </c>
      <c r="AC8" s="31">
        <v>0.3</v>
      </c>
      <c r="AD8" s="53">
        <v>0</v>
      </c>
      <c r="AE8" s="63">
        <v>0</v>
      </c>
      <c r="AF8" s="64">
        <v>0</v>
      </c>
      <c r="AG8" s="63" t="s">
        <v>59</v>
      </c>
      <c r="AH8" s="63" t="s">
        <v>59</v>
      </c>
      <c r="AI8" s="63" t="s">
        <v>59</v>
      </c>
      <c r="AJ8" s="63" t="s">
        <v>59</v>
      </c>
      <c r="AK8" s="53">
        <v>0</v>
      </c>
      <c r="AL8" s="61">
        <v>0</v>
      </c>
      <c r="AM8" s="61">
        <v>-443570.52</v>
      </c>
      <c r="AN8" s="61">
        <v>0</v>
      </c>
      <c r="AO8" s="65">
        <v>0</v>
      </c>
      <c r="AP8" s="66"/>
      <c r="AQ8" s="53">
        <v>50</v>
      </c>
      <c r="AR8" s="50"/>
      <c r="AS8" s="52"/>
      <c r="AT8" s="52"/>
      <c r="AU8" s="52"/>
      <c r="AV8" s="52"/>
      <c r="AW8" s="53">
        <v>-100437</v>
      </c>
      <c r="AX8" s="55"/>
    </row>
    <row r="9" spans="2:50">
      <c r="B9" s="28">
        <v>1722</v>
      </c>
      <c r="C9" s="29">
        <v>45316.022094907406</v>
      </c>
      <c r="D9" s="30" t="s">
        <v>49</v>
      </c>
      <c r="E9" s="31" t="s">
        <v>50</v>
      </c>
      <c r="F9" s="31" t="s">
        <v>51</v>
      </c>
      <c r="G9" s="31" t="s">
        <v>52</v>
      </c>
      <c r="H9" s="31" t="s">
        <v>53</v>
      </c>
      <c r="I9" s="31" t="s">
        <v>54</v>
      </c>
      <c r="J9" s="31" t="s">
        <v>55</v>
      </c>
      <c r="K9" s="31" t="s">
        <v>56</v>
      </c>
      <c r="L9" s="59" t="s">
        <v>57</v>
      </c>
      <c r="M9" s="35" t="s">
        <v>57</v>
      </c>
      <c r="N9" s="60"/>
      <c r="O9" s="37" t="s">
        <v>57</v>
      </c>
      <c r="P9" s="38" t="s">
        <v>57</v>
      </c>
      <c r="Q9" s="38">
        <v>0</v>
      </c>
      <c r="R9" s="38">
        <v>0</v>
      </c>
      <c r="S9" s="39">
        <v>0</v>
      </c>
      <c r="T9" s="61">
        <v>-0.36600000000000005</v>
      </c>
      <c r="U9" s="53">
        <v>0</v>
      </c>
      <c r="V9" s="53">
        <v>105</v>
      </c>
      <c r="W9" s="62">
        <v>-105</v>
      </c>
      <c r="X9" s="43"/>
      <c r="Y9" s="53">
        <v>0</v>
      </c>
      <c r="Z9" s="53">
        <v>0</v>
      </c>
      <c r="AA9" s="53" t="s">
        <v>58</v>
      </c>
      <c r="AB9" s="53">
        <v>0</v>
      </c>
      <c r="AC9" s="31">
        <v>20</v>
      </c>
      <c r="AD9" s="53">
        <v>105</v>
      </c>
      <c r="AE9" s="63">
        <v>0</v>
      </c>
      <c r="AF9" s="64">
        <v>0</v>
      </c>
      <c r="AG9" s="63" t="s">
        <v>59</v>
      </c>
      <c r="AH9" s="63" t="s">
        <v>59</v>
      </c>
      <c r="AI9" s="63" t="s">
        <v>59</v>
      </c>
      <c r="AJ9" s="63" t="s">
        <v>59</v>
      </c>
      <c r="AK9" s="53">
        <v>0</v>
      </c>
      <c r="AL9" s="61">
        <v>0</v>
      </c>
      <c r="AM9" s="61">
        <v>-0.36600000000000005</v>
      </c>
      <c r="AN9" s="61">
        <v>-0.36600000000000005</v>
      </c>
      <c r="AO9" s="65">
        <v>-0.36600000000000005</v>
      </c>
      <c r="AP9" s="66"/>
      <c r="AQ9" s="53">
        <v>35</v>
      </c>
      <c r="AR9" s="50"/>
      <c r="AS9" s="52"/>
      <c r="AT9" s="52"/>
      <c r="AU9" s="52"/>
      <c r="AV9" s="52"/>
      <c r="AW9" s="53">
        <v>0</v>
      </c>
      <c r="AX9" s="55"/>
    </row>
    <row r="10" spans="2:50">
      <c r="B10" s="28">
        <v>1722</v>
      </c>
      <c r="C10" s="29">
        <v>45316.022094907406</v>
      </c>
      <c r="D10" s="30" t="s">
        <v>107</v>
      </c>
      <c r="E10" s="31" t="s">
        <v>108</v>
      </c>
      <c r="F10" s="31" t="s">
        <v>51</v>
      </c>
      <c r="G10" s="31" t="s">
        <v>52</v>
      </c>
      <c r="H10" s="31" t="s">
        <v>109</v>
      </c>
      <c r="I10" s="31" t="s">
        <v>54</v>
      </c>
      <c r="J10" s="31" t="s">
        <v>55</v>
      </c>
      <c r="K10" s="31" t="s">
        <v>56</v>
      </c>
      <c r="L10" s="59" t="s">
        <v>57</v>
      </c>
      <c r="M10" s="35" t="s">
        <v>57</v>
      </c>
      <c r="N10" s="60"/>
      <c r="O10" s="37" t="s">
        <v>57</v>
      </c>
      <c r="P10" s="38" t="s">
        <v>57</v>
      </c>
      <c r="Q10" s="38">
        <v>0</v>
      </c>
      <c r="R10" s="38">
        <v>0</v>
      </c>
      <c r="S10" s="39">
        <v>0</v>
      </c>
      <c r="T10" s="61">
        <v>-0.18</v>
      </c>
      <c r="U10" s="53">
        <v>0</v>
      </c>
      <c r="V10" s="53">
        <v>880</v>
      </c>
      <c r="W10" s="62">
        <v>-880</v>
      </c>
      <c r="X10" s="43"/>
      <c r="Y10" s="53">
        <v>880</v>
      </c>
      <c r="Z10" s="53">
        <v>14079.58</v>
      </c>
      <c r="AA10" s="53" t="s">
        <v>110</v>
      </c>
      <c r="AB10" s="53">
        <v>0</v>
      </c>
      <c r="AC10" s="31">
        <v>91</v>
      </c>
      <c r="AD10" s="53">
        <v>880</v>
      </c>
      <c r="AE10" s="63">
        <v>0</v>
      </c>
      <c r="AF10" s="64">
        <v>0</v>
      </c>
      <c r="AG10" s="63" t="s">
        <v>59</v>
      </c>
      <c r="AH10" s="63" t="s">
        <v>59</v>
      </c>
      <c r="AI10" s="63" t="s">
        <v>59</v>
      </c>
      <c r="AJ10" s="63" t="s">
        <v>59</v>
      </c>
      <c r="AK10" s="53">
        <v>0</v>
      </c>
      <c r="AL10" s="61">
        <v>0.18</v>
      </c>
      <c r="AM10" s="61">
        <v>0</v>
      </c>
      <c r="AN10" s="61">
        <v>0</v>
      </c>
      <c r="AO10" s="65">
        <v>-0.18</v>
      </c>
      <c r="AP10" s="66"/>
      <c r="AQ10" s="53">
        <v>0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1722</v>
      </c>
      <c r="C11" s="29">
        <v>45316.022094907406</v>
      </c>
      <c r="D11" s="30" t="s">
        <v>114</v>
      </c>
      <c r="E11" s="31" t="s">
        <v>115</v>
      </c>
      <c r="F11" s="31" t="s">
        <v>51</v>
      </c>
      <c r="G11" s="31" t="s">
        <v>52</v>
      </c>
      <c r="H11" s="31" t="s">
        <v>109</v>
      </c>
      <c r="I11" s="31" t="s">
        <v>54</v>
      </c>
      <c r="J11" s="31" t="s">
        <v>55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7.85E-2</v>
      </c>
      <c r="U11" s="53">
        <v>0</v>
      </c>
      <c r="V11" s="53">
        <v>1628</v>
      </c>
      <c r="W11" s="62">
        <v>-1628</v>
      </c>
      <c r="X11" s="43"/>
      <c r="Y11" s="53">
        <v>0</v>
      </c>
      <c r="Z11" s="53">
        <v>0</v>
      </c>
      <c r="AA11" s="53" t="s">
        <v>116</v>
      </c>
      <c r="AB11" s="53">
        <v>0</v>
      </c>
      <c r="AC11" s="31">
        <v>1953.6</v>
      </c>
      <c r="AD11" s="53">
        <v>1628</v>
      </c>
      <c r="AE11" s="63">
        <v>0</v>
      </c>
      <c r="AF11" s="64">
        <v>0</v>
      </c>
      <c r="AG11" s="63" t="s">
        <v>59</v>
      </c>
      <c r="AH11" s="63" t="s">
        <v>59</v>
      </c>
      <c r="AI11" s="63" t="s">
        <v>59</v>
      </c>
      <c r="AJ11" s="63" t="s">
        <v>59</v>
      </c>
      <c r="AK11" s="53">
        <v>0</v>
      </c>
      <c r="AL11" s="61">
        <v>0.03</v>
      </c>
      <c r="AM11" s="61">
        <v>0.1085</v>
      </c>
      <c r="AN11" s="61">
        <v>0</v>
      </c>
      <c r="AO11" s="65">
        <v>-0.03</v>
      </c>
      <c r="AP11" s="66"/>
      <c r="AQ11" s="53">
        <v>44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1722</v>
      </c>
      <c r="C12" s="29">
        <v>45316.022094907406</v>
      </c>
      <c r="D12" s="30" t="s">
        <v>117</v>
      </c>
      <c r="E12" s="31" t="s">
        <v>108</v>
      </c>
      <c r="F12" s="31" t="s">
        <v>51</v>
      </c>
      <c r="G12" s="31" t="s">
        <v>52</v>
      </c>
      <c r="H12" s="31" t="s">
        <v>109</v>
      </c>
      <c r="I12" s="31" t="s">
        <v>54</v>
      </c>
      <c r="J12" s="31" t="s">
        <v>55</v>
      </c>
      <c r="K12" s="31" t="s">
        <v>56</v>
      </c>
      <c r="L12" s="59" t="s">
        <v>57</v>
      </c>
      <c r="M12" s="35" t="s">
        <v>57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-0.18</v>
      </c>
      <c r="U12" s="53">
        <v>0</v>
      </c>
      <c r="V12" s="53">
        <v>1682</v>
      </c>
      <c r="W12" s="62">
        <v>-1682</v>
      </c>
      <c r="X12" s="43"/>
      <c r="Y12" s="53">
        <v>1682</v>
      </c>
      <c r="Z12" s="53">
        <v>17381.62</v>
      </c>
      <c r="AA12" s="53" t="s">
        <v>118</v>
      </c>
      <c r="AB12" s="53">
        <v>0</v>
      </c>
      <c r="AC12" s="31">
        <v>91</v>
      </c>
      <c r="AD12" s="53">
        <v>1682</v>
      </c>
      <c r="AE12" s="63">
        <v>0</v>
      </c>
      <c r="AF12" s="64">
        <v>0</v>
      </c>
      <c r="AG12" s="63" t="s">
        <v>59</v>
      </c>
      <c r="AH12" s="63" t="s">
        <v>59</v>
      </c>
      <c r="AI12" s="63" t="s">
        <v>59</v>
      </c>
      <c r="AJ12" s="63" t="s">
        <v>59</v>
      </c>
      <c r="AK12" s="53">
        <v>0</v>
      </c>
      <c r="AL12" s="61">
        <v>0.18</v>
      </c>
      <c r="AM12" s="61">
        <v>0</v>
      </c>
      <c r="AN12" s="61">
        <v>0</v>
      </c>
      <c r="AO12" s="65">
        <v>-0.18</v>
      </c>
      <c r="AP12" s="66"/>
      <c r="AQ12" s="53">
        <v>0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1722</v>
      </c>
      <c r="C13" s="29">
        <v>45316.022094907406</v>
      </c>
      <c r="D13" s="30" t="s">
        <v>101</v>
      </c>
      <c r="E13" s="31" t="s">
        <v>102</v>
      </c>
      <c r="F13" s="31" t="s">
        <v>91</v>
      </c>
      <c r="G13" s="31" t="s">
        <v>92</v>
      </c>
      <c r="H13" s="31" t="s">
        <v>103</v>
      </c>
      <c r="I13" s="31" t="s">
        <v>94</v>
      </c>
      <c r="J13" s="31" t="s">
        <v>95</v>
      </c>
      <c r="K13" s="31" t="s">
        <v>70</v>
      </c>
      <c r="L13" s="59" t="s">
        <v>57</v>
      </c>
      <c r="M13" s="35" t="s">
        <v>57</v>
      </c>
      <c r="N13" s="60"/>
      <c r="O13" s="37" t="s">
        <v>57</v>
      </c>
      <c r="P13" s="38">
        <v>1.0456268362400623E-2</v>
      </c>
      <c r="Q13" s="38">
        <v>0</v>
      </c>
      <c r="R13" s="38">
        <v>0</v>
      </c>
      <c r="S13" s="39">
        <v>0</v>
      </c>
      <c r="T13" s="61">
        <v>3.56E-2</v>
      </c>
      <c r="U13" s="53">
        <v>175971</v>
      </c>
      <c r="V13" s="53">
        <v>1840</v>
      </c>
      <c r="W13" s="62">
        <v>174131</v>
      </c>
      <c r="X13" s="43"/>
      <c r="Y13" s="53">
        <v>0</v>
      </c>
      <c r="Z13" s="53">
        <v>0</v>
      </c>
      <c r="AA13" s="53">
        <v>0</v>
      </c>
      <c r="AB13" s="53">
        <v>0</v>
      </c>
      <c r="AC13" s="11">
        <v>20</v>
      </c>
      <c r="AD13" s="53">
        <v>1840</v>
      </c>
      <c r="AE13" s="63">
        <v>0</v>
      </c>
      <c r="AF13" s="64">
        <v>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0.28000000000000003</v>
      </c>
      <c r="AM13" s="61">
        <v>0.31559999999999999</v>
      </c>
      <c r="AN13" s="61">
        <v>0.31559999999999999</v>
      </c>
      <c r="AO13" s="65">
        <v>3.56E-2</v>
      </c>
      <c r="AP13" s="66"/>
      <c r="AQ13" s="53">
        <v>80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1722</v>
      </c>
      <c r="C14" s="29">
        <v>45316.022094907406</v>
      </c>
      <c r="D14" s="30" t="s">
        <v>83</v>
      </c>
      <c r="E14" s="31" t="s">
        <v>84</v>
      </c>
      <c r="F14" s="31" t="s">
        <v>452</v>
      </c>
      <c r="G14" s="31" t="s">
        <v>86</v>
      </c>
      <c r="H14" s="31" t="s">
        <v>87</v>
      </c>
      <c r="I14" s="31" t="s">
        <v>54</v>
      </c>
      <c r="J14" s="31" t="s">
        <v>55</v>
      </c>
      <c r="K14" s="31" t="s">
        <v>56</v>
      </c>
      <c r="L14" s="59" t="s">
        <v>57</v>
      </c>
      <c r="M14" s="35" t="s">
        <v>57</v>
      </c>
      <c r="N14" s="60"/>
      <c r="O14" s="37" t="s">
        <v>57</v>
      </c>
      <c r="P14" s="38" t="s">
        <v>57</v>
      </c>
      <c r="Q14" s="38">
        <v>0</v>
      </c>
      <c r="R14" s="38">
        <v>0</v>
      </c>
      <c r="S14" s="39">
        <v>0</v>
      </c>
      <c r="T14" s="61">
        <v>0.2157</v>
      </c>
      <c r="U14" s="53">
        <v>0</v>
      </c>
      <c r="V14" s="53">
        <v>1989</v>
      </c>
      <c r="W14" s="62">
        <v>-1989</v>
      </c>
      <c r="X14" s="43"/>
      <c r="Y14" s="53">
        <v>0</v>
      </c>
      <c r="Z14" s="53">
        <v>0</v>
      </c>
      <c r="AA14" s="53" t="s">
        <v>88</v>
      </c>
      <c r="AB14" s="53">
        <v>0</v>
      </c>
      <c r="AC14" s="31">
        <v>20</v>
      </c>
      <c r="AD14" s="53">
        <v>1989</v>
      </c>
      <c r="AE14" s="63">
        <v>0</v>
      </c>
      <c r="AF14" s="64">
        <v>0</v>
      </c>
      <c r="AG14" s="63" t="s">
        <v>59</v>
      </c>
      <c r="AH14" s="63" t="s">
        <v>59</v>
      </c>
      <c r="AI14" s="63" t="s">
        <v>59</v>
      </c>
      <c r="AJ14" s="63" t="s">
        <v>59</v>
      </c>
      <c r="AK14" s="53">
        <v>0</v>
      </c>
      <c r="AL14" s="61">
        <v>0</v>
      </c>
      <c r="AM14" s="61">
        <v>0.2157</v>
      </c>
      <c r="AN14" s="61">
        <v>0.2157</v>
      </c>
      <c r="AO14" s="65">
        <v>0.2157</v>
      </c>
      <c r="AP14" s="66"/>
      <c r="AQ14" s="53">
        <v>51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1722</v>
      </c>
      <c r="C15" s="57">
        <v>45316.022094907406</v>
      </c>
      <c r="D15" s="30" t="s">
        <v>98</v>
      </c>
      <c r="E15" s="31" t="s">
        <v>99</v>
      </c>
      <c r="F15" s="31" t="s">
        <v>91</v>
      </c>
      <c r="G15" s="31" t="s">
        <v>92</v>
      </c>
      <c r="H15" s="31" t="s">
        <v>100</v>
      </c>
      <c r="I15" s="31" t="s">
        <v>94</v>
      </c>
      <c r="J15" s="31" t="s">
        <v>95</v>
      </c>
      <c r="K15" s="31" t="s">
        <v>70</v>
      </c>
      <c r="L15" s="59" t="s">
        <v>57</v>
      </c>
      <c r="M15" s="35" t="s">
        <v>57</v>
      </c>
      <c r="N15" s="60"/>
      <c r="O15" s="37" t="s">
        <v>57</v>
      </c>
      <c r="P15" s="38">
        <v>3.4379490485207422E-2</v>
      </c>
      <c r="Q15" s="38">
        <v>0</v>
      </c>
      <c r="R15" s="38">
        <v>0</v>
      </c>
      <c r="S15" s="39">
        <v>0</v>
      </c>
      <c r="T15" s="61">
        <v>3.56E-2</v>
      </c>
      <c r="U15" s="53">
        <v>74463</v>
      </c>
      <c r="V15" s="53">
        <v>2560</v>
      </c>
      <c r="W15" s="62">
        <v>71903</v>
      </c>
      <c r="X15" s="43"/>
      <c r="Y15" s="53">
        <v>0</v>
      </c>
      <c r="Z15" s="53">
        <v>0</v>
      </c>
      <c r="AA15" s="53">
        <v>0</v>
      </c>
      <c r="AB15" s="53">
        <v>0</v>
      </c>
      <c r="AC15" s="31">
        <v>20</v>
      </c>
      <c r="AD15" s="53">
        <v>2560</v>
      </c>
      <c r="AE15" s="63">
        <v>0</v>
      </c>
      <c r="AF15" s="64">
        <v>0</v>
      </c>
      <c r="AG15" s="63">
        <v>0</v>
      </c>
      <c r="AH15" s="63">
        <v>0</v>
      </c>
      <c r="AI15" s="63">
        <v>0</v>
      </c>
      <c r="AJ15" s="63">
        <v>0</v>
      </c>
      <c r="AK15" s="53">
        <v>0</v>
      </c>
      <c r="AL15" s="61">
        <v>0.28000000000000003</v>
      </c>
      <c r="AM15" s="61">
        <v>0.31559999999999999</v>
      </c>
      <c r="AN15" s="61">
        <v>0.31559999999999999</v>
      </c>
      <c r="AO15" s="65">
        <v>3.56E-2</v>
      </c>
      <c r="AP15" s="66"/>
      <c r="AQ15" s="53">
        <v>80</v>
      </c>
      <c r="AR15" s="50"/>
      <c r="AS15" s="52"/>
      <c r="AT15" s="52"/>
      <c r="AU15" s="52"/>
      <c r="AV15" s="52"/>
      <c r="AW15" s="53">
        <v>0</v>
      </c>
      <c r="AX15" s="55"/>
    </row>
    <row r="16" spans="2:50">
      <c r="B16" s="28">
        <v>1722</v>
      </c>
      <c r="C16" s="29">
        <v>45316.022094907406</v>
      </c>
      <c r="D16" s="30" t="s">
        <v>119</v>
      </c>
      <c r="E16" s="31" t="s">
        <v>120</v>
      </c>
      <c r="F16" s="31" t="s">
        <v>121</v>
      </c>
      <c r="G16" s="31" t="s">
        <v>122</v>
      </c>
      <c r="H16" s="31" t="s">
        <v>123</v>
      </c>
      <c r="I16" s="31" t="s">
        <v>54</v>
      </c>
      <c r="J16" s="31" t="s">
        <v>95</v>
      </c>
      <c r="K16" s="31" t="s">
        <v>56</v>
      </c>
      <c r="L16" s="59" t="s">
        <v>57</v>
      </c>
      <c r="M16" s="35" t="s">
        <v>57</v>
      </c>
      <c r="N16" s="60"/>
      <c r="O16" s="37" t="s">
        <v>57</v>
      </c>
      <c r="P16" s="38" t="s">
        <v>57</v>
      </c>
      <c r="Q16" s="38">
        <v>0</v>
      </c>
      <c r="R16" s="38">
        <v>0</v>
      </c>
      <c r="S16" s="39">
        <v>0</v>
      </c>
      <c r="T16" s="61">
        <v>0</v>
      </c>
      <c r="U16" s="53">
        <v>0</v>
      </c>
      <c r="V16" s="53">
        <v>2680</v>
      </c>
      <c r="W16" s="62">
        <v>-2680</v>
      </c>
      <c r="X16" s="43"/>
      <c r="Y16" s="53">
        <v>2680</v>
      </c>
      <c r="Z16" s="53">
        <v>2680</v>
      </c>
      <c r="AA16" s="53">
        <v>0</v>
      </c>
      <c r="AB16" s="53">
        <v>0</v>
      </c>
      <c r="AC16" s="31">
        <v>3216</v>
      </c>
      <c r="AD16" s="53">
        <v>2680</v>
      </c>
      <c r="AE16" s="63">
        <v>0</v>
      </c>
      <c r="AF16" s="64">
        <v>0</v>
      </c>
      <c r="AG16" s="63" t="s">
        <v>59</v>
      </c>
      <c r="AH16" s="63" t="s">
        <v>59</v>
      </c>
      <c r="AI16" s="63" t="s">
        <v>59</v>
      </c>
      <c r="AJ16" s="63" t="s">
        <v>59</v>
      </c>
      <c r="AK16" s="53">
        <v>0</v>
      </c>
      <c r="AL16" s="61">
        <v>0</v>
      </c>
      <c r="AM16" s="61">
        <v>0</v>
      </c>
      <c r="AN16" s="61">
        <v>0</v>
      </c>
      <c r="AO16" s="65">
        <v>0</v>
      </c>
      <c r="AP16" s="66"/>
      <c r="AQ16" s="53">
        <v>0</v>
      </c>
      <c r="AR16" s="50"/>
      <c r="AS16" s="52"/>
      <c r="AT16" s="52"/>
      <c r="AU16" s="52"/>
      <c r="AV16" s="52"/>
      <c r="AW16" s="53">
        <v>0</v>
      </c>
      <c r="AX16" s="55"/>
    </row>
    <row r="17" spans="2:50">
      <c r="B17" s="28">
        <v>1722</v>
      </c>
      <c r="C17" s="29">
        <v>45316.022094907406</v>
      </c>
      <c r="D17" s="30" t="s">
        <v>129</v>
      </c>
      <c r="E17" s="31" t="s">
        <v>130</v>
      </c>
      <c r="F17" s="31" t="s">
        <v>131</v>
      </c>
      <c r="G17" s="31" t="s">
        <v>132</v>
      </c>
      <c r="H17" s="31" t="s">
        <v>133</v>
      </c>
      <c r="I17" s="31" t="s">
        <v>94</v>
      </c>
      <c r="J17" s="31" t="s">
        <v>95</v>
      </c>
      <c r="K17" s="31" t="s">
        <v>70</v>
      </c>
      <c r="L17" s="59">
        <v>45292</v>
      </c>
      <c r="M17" s="35">
        <v>0</v>
      </c>
      <c r="N17" s="60"/>
      <c r="O17" s="37" t="s">
        <v>57</v>
      </c>
      <c r="P17" s="38">
        <v>0.86167800453514742</v>
      </c>
      <c r="Q17" s="38">
        <v>1.1605263157894736</v>
      </c>
      <c r="R17" s="38">
        <v>1.1605263157894736</v>
      </c>
      <c r="S17" s="39">
        <v>0</v>
      </c>
      <c r="T17" s="61">
        <v>0.35859999999999997</v>
      </c>
      <c r="U17" s="53">
        <v>4410</v>
      </c>
      <c r="V17" s="53">
        <v>3800</v>
      </c>
      <c r="W17" s="62">
        <v>610</v>
      </c>
      <c r="X17" s="43"/>
      <c r="Y17" s="53">
        <v>0</v>
      </c>
      <c r="Z17" s="53">
        <v>0</v>
      </c>
      <c r="AA17" s="53">
        <v>0</v>
      </c>
      <c r="AB17" s="53">
        <v>4410</v>
      </c>
      <c r="AC17" s="31">
        <v>0</v>
      </c>
      <c r="AD17" s="53">
        <v>-610</v>
      </c>
      <c r="AE17" s="63">
        <v>0</v>
      </c>
      <c r="AF17" s="64">
        <v>4410</v>
      </c>
      <c r="AG17" s="63">
        <v>0</v>
      </c>
      <c r="AH17" s="63">
        <v>0</v>
      </c>
      <c r="AI17" s="63">
        <v>0</v>
      </c>
      <c r="AJ17" s="63">
        <v>0</v>
      </c>
      <c r="AK17" s="53">
        <v>0</v>
      </c>
      <c r="AL17" s="61">
        <v>0.24</v>
      </c>
      <c r="AM17" s="61">
        <v>0.59860000000000002</v>
      </c>
      <c r="AN17" s="61">
        <v>0</v>
      </c>
      <c r="AO17" s="65">
        <v>-0.24</v>
      </c>
      <c r="AP17" s="66"/>
      <c r="AQ17" s="53">
        <v>95</v>
      </c>
      <c r="AR17" s="50"/>
      <c r="AS17" s="52"/>
      <c r="AT17" s="52"/>
      <c r="AU17" s="52"/>
      <c r="AV17" s="52"/>
      <c r="AW17" s="53">
        <v>0</v>
      </c>
      <c r="AX17" s="55"/>
    </row>
    <row r="18" spans="2:50">
      <c r="B18" s="28">
        <v>1722</v>
      </c>
      <c r="C18" s="29">
        <v>45316.022094907406</v>
      </c>
      <c r="D18" s="30" t="s">
        <v>134</v>
      </c>
      <c r="E18" s="31" t="s">
        <v>135</v>
      </c>
      <c r="F18" s="31" t="s">
        <v>69</v>
      </c>
      <c r="G18" s="31" t="s">
        <v>52</v>
      </c>
      <c r="H18" s="31" t="s">
        <v>53</v>
      </c>
      <c r="I18" s="31" t="s">
        <v>54</v>
      </c>
      <c r="J18" s="31" t="s">
        <v>55</v>
      </c>
      <c r="K18" s="31" t="s">
        <v>56</v>
      </c>
      <c r="L18" s="59" t="s">
        <v>57</v>
      </c>
      <c r="M18" s="35" t="s">
        <v>57</v>
      </c>
      <c r="N18" s="60"/>
      <c r="O18" s="37" t="s">
        <v>57</v>
      </c>
      <c r="P18" s="38" t="s">
        <v>57</v>
      </c>
      <c r="Q18" s="38">
        <v>0</v>
      </c>
      <c r="R18" s="38">
        <v>0</v>
      </c>
      <c r="S18" s="39">
        <v>0</v>
      </c>
      <c r="T18" s="61">
        <v>-6.6699999999999995E-2</v>
      </c>
      <c r="U18" s="53">
        <v>0</v>
      </c>
      <c r="V18" s="53">
        <v>3909</v>
      </c>
      <c r="W18" s="62">
        <v>-3909</v>
      </c>
      <c r="X18" s="43"/>
      <c r="Y18" s="53">
        <v>0</v>
      </c>
      <c r="Z18" s="53">
        <v>0</v>
      </c>
      <c r="AA18" s="53" t="s">
        <v>136</v>
      </c>
      <c r="AB18" s="53">
        <v>0</v>
      </c>
      <c r="AC18" s="31">
        <v>4691.09</v>
      </c>
      <c r="AD18" s="53">
        <v>3909</v>
      </c>
      <c r="AE18" s="63">
        <v>0</v>
      </c>
      <c r="AF18" s="64">
        <v>0</v>
      </c>
      <c r="AG18" s="63" t="s">
        <v>59</v>
      </c>
      <c r="AH18" s="63" t="s">
        <v>59</v>
      </c>
      <c r="AI18" s="63" t="s">
        <v>59</v>
      </c>
      <c r="AJ18" s="63" t="s">
        <v>59</v>
      </c>
      <c r="AK18" s="53">
        <v>0</v>
      </c>
      <c r="AL18" s="61">
        <v>7.0000000000000007E-2</v>
      </c>
      <c r="AM18" s="61">
        <v>3.3000000000000004E-3</v>
      </c>
      <c r="AN18" s="61">
        <v>0</v>
      </c>
      <c r="AO18" s="65">
        <v>-7.0000000000000007E-2</v>
      </c>
      <c r="AP18" s="66"/>
      <c r="AQ18" s="53">
        <v>15.05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1722</v>
      </c>
      <c r="C19" s="29">
        <v>45316.022094907406</v>
      </c>
      <c r="D19" s="30" t="s">
        <v>137</v>
      </c>
      <c r="E19" s="31" t="s">
        <v>138</v>
      </c>
      <c r="F19" s="31" t="s">
        <v>139</v>
      </c>
      <c r="G19" s="31" t="s">
        <v>52</v>
      </c>
      <c r="H19" s="31" t="s">
        <v>53</v>
      </c>
      <c r="I19" s="31" t="s">
        <v>54</v>
      </c>
      <c r="J19" s="31" t="s">
        <v>95</v>
      </c>
      <c r="K19" s="31" t="s">
        <v>70</v>
      </c>
      <c r="L19" s="59">
        <v>45156</v>
      </c>
      <c r="M19" s="35">
        <v>1</v>
      </c>
      <c r="N19" s="60"/>
      <c r="O19" s="37" t="s">
        <v>57</v>
      </c>
      <c r="P19" s="38">
        <v>0.3089757127771911</v>
      </c>
      <c r="Q19" s="38">
        <v>3.2365003417634997</v>
      </c>
      <c r="R19" s="38">
        <v>3.2365003417634997</v>
      </c>
      <c r="S19" s="39">
        <v>0</v>
      </c>
      <c r="T19" s="61">
        <v>0.5384000000000001</v>
      </c>
      <c r="U19" s="53">
        <v>4735</v>
      </c>
      <c r="V19" s="53">
        <v>1463</v>
      </c>
      <c r="W19" s="62">
        <v>3272</v>
      </c>
      <c r="X19" s="43"/>
      <c r="Y19" s="53">
        <v>0</v>
      </c>
      <c r="Z19" s="53">
        <v>2242.5</v>
      </c>
      <c r="AA19" s="53">
        <v>0</v>
      </c>
      <c r="AB19" s="53">
        <v>4735</v>
      </c>
      <c r="AC19" s="31">
        <v>0.6</v>
      </c>
      <c r="AD19" s="53">
        <v>1</v>
      </c>
      <c r="AE19" s="63">
        <v>0</v>
      </c>
      <c r="AF19" s="64">
        <v>4735</v>
      </c>
      <c r="AG19" s="63">
        <v>0</v>
      </c>
      <c r="AH19" s="63">
        <v>0</v>
      </c>
      <c r="AI19" s="63">
        <v>0</v>
      </c>
      <c r="AJ19" s="63">
        <v>0</v>
      </c>
      <c r="AK19" s="53">
        <v>0</v>
      </c>
      <c r="AL19" s="61">
        <v>0.1</v>
      </c>
      <c r="AM19" s="61">
        <v>0.63840000000000008</v>
      </c>
      <c r="AN19" s="61">
        <v>0</v>
      </c>
      <c r="AO19" s="65">
        <v>-0.1</v>
      </c>
      <c r="AP19" s="66"/>
      <c r="AQ19" s="53">
        <v>45</v>
      </c>
      <c r="AR19" s="50"/>
      <c r="AS19" s="52"/>
      <c r="AT19" s="52"/>
      <c r="AU19" s="52"/>
      <c r="AV19" s="52"/>
      <c r="AW19" s="53">
        <v>3273</v>
      </c>
      <c r="AX19" s="55"/>
    </row>
    <row r="20" spans="2:50">
      <c r="B20" s="28">
        <v>1722</v>
      </c>
      <c r="C20" s="29">
        <v>45316.022094907406</v>
      </c>
      <c r="D20" s="30" t="s">
        <v>111</v>
      </c>
      <c r="E20" s="31" t="s">
        <v>112</v>
      </c>
      <c r="F20" s="31" t="s">
        <v>452</v>
      </c>
      <c r="G20" s="31" t="s">
        <v>86</v>
      </c>
      <c r="H20" s="31" t="s">
        <v>87</v>
      </c>
      <c r="I20" s="31" t="s">
        <v>54</v>
      </c>
      <c r="J20" s="31" t="s">
        <v>55</v>
      </c>
      <c r="K20" s="31" t="s">
        <v>56</v>
      </c>
      <c r="L20" s="59" t="s">
        <v>57</v>
      </c>
      <c r="M20" s="35" t="s">
        <v>57</v>
      </c>
      <c r="N20" s="60"/>
      <c r="O20" s="37" t="s">
        <v>57</v>
      </c>
      <c r="P20" s="38">
        <v>0.10299076676033721</v>
      </c>
      <c r="Q20" s="38">
        <v>0</v>
      </c>
      <c r="R20" s="38">
        <v>0</v>
      </c>
      <c r="S20" s="39">
        <v>0</v>
      </c>
      <c r="T20" s="61">
        <v>1.5100000000000001E-2</v>
      </c>
      <c r="U20" s="53">
        <v>49820</v>
      </c>
      <c r="V20" s="53">
        <v>5131</v>
      </c>
      <c r="W20" s="62">
        <v>44689</v>
      </c>
      <c r="X20" s="43"/>
      <c r="Y20" s="53">
        <v>0</v>
      </c>
      <c r="Z20" s="53">
        <v>0</v>
      </c>
      <c r="AA20" s="53" t="s">
        <v>79</v>
      </c>
      <c r="AB20" s="53">
        <v>0</v>
      </c>
      <c r="AC20" s="31">
        <v>20</v>
      </c>
      <c r="AD20" s="53">
        <v>5131</v>
      </c>
      <c r="AE20" s="63">
        <v>0</v>
      </c>
      <c r="AF20" s="64">
        <v>0</v>
      </c>
      <c r="AG20" s="63" t="s">
        <v>59</v>
      </c>
      <c r="AH20" s="63" t="s">
        <v>59</v>
      </c>
      <c r="AI20" s="63" t="s">
        <v>59</v>
      </c>
      <c r="AJ20" s="63" t="s">
        <v>59</v>
      </c>
      <c r="AK20" s="53">
        <v>0</v>
      </c>
      <c r="AL20" s="61">
        <v>0.19</v>
      </c>
      <c r="AM20" s="61">
        <v>0.20510000000000003</v>
      </c>
      <c r="AN20" s="61">
        <v>0.20510000000000003</v>
      </c>
      <c r="AO20" s="65">
        <v>1.5100000000000001E-2</v>
      </c>
      <c r="AP20" s="66"/>
      <c r="AQ20" s="53">
        <v>49.82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1722</v>
      </c>
      <c r="C21" s="29">
        <v>45316.022094907406</v>
      </c>
      <c r="D21" s="30" t="s">
        <v>461</v>
      </c>
      <c r="E21" s="31" t="s">
        <v>462</v>
      </c>
      <c r="F21" s="31" t="s">
        <v>463</v>
      </c>
      <c r="G21" s="31" t="s">
        <v>459</v>
      </c>
      <c r="H21" s="31" t="s">
        <v>123</v>
      </c>
      <c r="I21" s="31" t="s">
        <v>54</v>
      </c>
      <c r="J21" s="31" t="s">
        <v>106</v>
      </c>
      <c r="K21" s="31" t="s">
        <v>70</v>
      </c>
      <c r="L21" s="59" t="s">
        <v>57</v>
      </c>
      <c r="M21" s="35" t="s">
        <v>57</v>
      </c>
      <c r="N21" s="60"/>
      <c r="O21" s="37" t="s">
        <v>57</v>
      </c>
      <c r="P21" s="38" t="s">
        <v>57</v>
      </c>
      <c r="Q21" s="38">
        <v>0</v>
      </c>
      <c r="R21" s="38">
        <v>0</v>
      </c>
      <c r="S21" s="39">
        <v>0</v>
      </c>
      <c r="T21" s="61">
        <v>6.1600000000000002E-2</v>
      </c>
      <c r="U21" s="53">
        <v>0</v>
      </c>
      <c r="V21" s="53">
        <v>5973</v>
      </c>
      <c r="W21" s="62">
        <v>-5973</v>
      </c>
      <c r="X21" s="43"/>
      <c r="Y21" s="53">
        <v>0</v>
      </c>
      <c r="Z21" s="53">
        <v>0</v>
      </c>
      <c r="AA21" s="53" t="s">
        <v>464</v>
      </c>
      <c r="AB21" s="53">
        <v>0</v>
      </c>
      <c r="AC21" s="31">
        <v>35</v>
      </c>
      <c r="AD21" s="53">
        <v>5973</v>
      </c>
      <c r="AE21" s="63">
        <v>0</v>
      </c>
      <c r="AF21" s="64">
        <v>0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0.28000000000000003</v>
      </c>
      <c r="AM21" s="61">
        <v>0.34159999999999996</v>
      </c>
      <c r="AN21" s="61">
        <v>0.34159999999999996</v>
      </c>
      <c r="AO21" s="65">
        <v>6.1600000000000002E-2</v>
      </c>
      <c r="AP21" s="66"/>
      <c r="AQ21" s="53">
        <v>68.650000000000006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1722</v>
      </c>
      <c r="C22" s="29">
        <v>45316.022094907406</v>
      </c>
      <c r="D22" s="30" t="s">
        <v>465</v>
      </c>
      <c r="E22" s="31" t="s">
        <v>466</v>
      </c>
      <c r="F22" s="31" t="s">
        <v>62</v>
      </c>
      <c r="G22" s="31" t="s">
        <v>63</v>
      </c>
      <c r="H22" s="31" t="s">
        <v>64</v>
      </c>
      <c r="I22" s="31" t="s">
        <v>65</v>
      </c>
      <c r="J22" s="31" t="s">
        <v>55</v>
      </c>
      <c r="K22" s="31" t="s">
        <v>56</v>
      </c>
      <c r="L22" s="59" t="s">
        <v>57</v>
      </c>
      <c r="M22" s="35" t="s">
        <v>57</v>
      </c>
      <c r="N22" s="60"/>
      <c r="O22" s="37" t="s">
        <v>57</v>
      </c>
      <c r="P22" s="38" t="s">
        <v>57</v>
      </c>
      <c r="Q22" s="38">
        <v>0</v>
      </c>
      <c r="R22" s="38">
        <v>0</v>
      </c>
      <c r="S22" s="39">
        <v>0</v>
      </c>
      <c r="T22" s="61">
        <v>0.2898</v>
      </c>
      <c r="U22" s="53">
        <v>0</v>
      </c>
      <c r="V22" s="53">
        <v>7889</v>
      </c>
      <c r="W22" s="62">
        <v>-7889</v>
      </c>
      <c r="X22" s="43"/>
      <c r="Y22" s="53">
        <v>0</v>
      </c>
      <c r="Z22" s="53">
        <v>0</v>
      </c>
      <c r="AA22" s="53" t="s">
        <v>467</v>
      </c>
      <c r="AB22" s="53">
        <v>0</v>
      </c>
      <c r="AC22" s="31">
        <v>20</v>
      </c>
      <c r="AD22" s="53">
        <v>7889</v>
      </c>
      <c r="AE22" s="63">
        <v>0</v>
      </c>
      <c r="AF22" s="64">
        <v>0</v>
      </c>
      <c r="AG22" s="63" t="s">
        <v>59</v>
      </c>
      <c r="AH22" s="63" t="s">
        <v>59</v>
      </c>
      <c r="AI22" s="63" t="s">
        <v>59</v>
      </c>
      <c r="AJ22" s="63" t="s">
        <v>59</v>
      </c>
      <c r="AK22" s="53">
        <v>0</v>
      </c>
      <c r="AL22" s="61">
        <v>0</v>
      </c>
      <c r="AM22" s="61">
        <v>0.2898</v>
      </c>
      <c r="AN22" s="61">
        <v>0.2898</v>
      </c>
      <c r="AO22" s="65">
        <v>0.2898</v>
      </c>
      <c r="AP22" s="66"/>
      <c r="AQ22" s="53">
        <v>78.5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1722</v>
      </c>
      <c r="C23" s="29">
        <v>45316.022094907406</v>
      </c>
      <c r="D23" s="30" t="s">
        <v>67</v>
      </c>
      <c r="E23" s="31" t="s">
        <v>68</v>
      </c>
      <c r="F23" s="31" t="s">
        <v>69</v>
      </c>
      <c r="G23" s="31" t="s">
        <v>52</v>
      </c>
      <c r="H23" s="31" t="s">
        <v>53</v>
      </c>
      <c r="I23" s="31" t="s">
        <v>54</v>
      </c>
      <c r="J23" s="31" t="s">
        <v>55</v>
      </c>
      <c r="K23" s="31" t="s">
        <v>70</v>
      </c>
      <c r="L23" s="59" t="s">
        <v>57</v>
      </c>
      <c r="M23" s="35" t="s">
        <v>57</v>
      </c>
      <c r="N23" s="60"/>
      <c r="O23" s="37" t="s">
        <v>57</v>
      </c>
      <c r="P23" s="38" t="s">
        <v>57</v>
      </c>
      <c r="Q23" s="38">
        <v>0</v>
      </c>
      <c r="R23" s="38">
        <v>0</v>
      </c>
      <c r="S23" s="39">
        <v>0</v>
      </c>
      <c r="T23" s="61">
        <v>-3.56E-2</v>
      </c>
      <c r="U23" s="53">
        <v>0</v>
      </c>
      <c r="V23" s="53">
        <v>7955</v>
      </c>
      <c r="W23" s="62">
        <v>-7955</v>
      </c>
      <c r="X23" s="43"/>
      <c r="Y23" s="53">
        <v>0</v>
      </c>
      <c r="Z23" s="53">
        <v>0</v>
      </c>
      <c r="AA23" s="53" t="s">
        <v>71</v>
      </c>
      <c r="AB23" s="53">
        <v>0</v>
      </c>
      <c r="AC23" s="31">
        <v>14</v>
      </c>
      <c r="AD23" s="53">
        <v>7955</v>
      </c>
      <c r="AE23" s="63">
        <v>0</v>
      </c>
      <c r="AF23" s="64">
        <v>0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0.21</v>
      </c>
      <c r="AM23" s="61">
        <v>0.17440000000000003</v>
      </c>
      <c r="AN23" s="61">
        <v>0.17440000000000003</v>
      </c>
      <c r="AO23" s="65">
        <v>-3.56E-2</v>
      </c>
      <c r="AP23" s="66"/>
      <c r="AQ23" s="53">
        <v>42.2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1722</v>
      </c>
      <c r="C24" s="29">
        <v>45316.022094907406</v>
      </c>
      <c r="D24" s="30" t="s">
        <v>104</v>
      </c>
      <c r="E24" s="31" t="s">
        <v>105</v>
      </c>
      <c r="F24" s="31" t="s">
        <v>91</v>
      </c>
      <c r="G24" s="31" t="s">
        <v>92</v>
      </c>
      <c r="H24" s="31" t="s">
        <v>103</v>
      </c>
      <c r="I24" s="31" t="s">
        <v>94</v>
      </c>
      <c r="J24" s="31" t="s">
        <v>106</v>
      </c>
      <c r="K24" s="31" t="s">
        <v>70</v>
      </c>
      <c r="L24" s="59" t="s">
        <v>57</v>
      </c>
      <c r="M24" s="35" t="s">
        <v>57</v>
      </c>
      <c r="N24" s="60"/>
      <c r="O24" s="37" t="s">
        <v>57</v>
      </c>
      <c r="P24" s="38">
        <v>8.2263779527559054E-3</v>
      </c>
      <c r="Q24" s="38">
        <v>0</v>
      </c>
      <c r="R24" s="38">
        <v>0</v>
      </c>
      <c r="S24" s="39">
        <v>0</v>
      </c>
      <c r="T24" s="61">
        <v>7.2900000000000006E-2</v>
      </c>
      <c r="U24" s="53">
        <v>1016000</v>
      </c>
      <c r="V24" s="53">
        <v>8358</v>
      </c>
      <c r="W24" s="62">
        <v>1007642</v>
      </c>
      <c r="X24" s="43"/>
      <c r="Y24" s="53">
        <v>0</v>
      </c>
      <c r="Z24" s="53">
        <v>0</v>
      </c>
      <c r="AA24" s="53">
        <v>0</v>
      </c>
      <c r="AB24" s="53">
        <v>0</v>
      </c>
      <c r="AC24" s="31">
        <v>20</v>
      </c>
      <c r="AD24" s="53">
        <v>8358</v>
      </c>
      <c r="AE24" s="63">
        <v>0</v>
      </c>
      <c r="AF24" s="64">
        <v>0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0.28000000000000003</v>
      </c>
      <c r="AM24" s="61">
        <v>0.35289999999999999</v>
      </c>
      <c r="AN24" s="61">
        <v>0.35289999999999999</v>
      </c>
      <c r="AO24" s="65">
        <v>7.2900000000000006E-2</v>
      </c>
      <c r="AP24" s="66"/>
      <c r="AQ24" s="53">
        <v>47.22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1722</v>
      </c>
      <c r="C25" s="29">
        <v>45316.022094907406</v>
      </c>
      <c r="D25" s="30" t="s">
        <v>140</v>
      </c>
      <c r="E25" s="31" t="s">
        <v>141</v>
      </c>
      <c r="F25" s="31" t="s">
        <v>142</v>
      </c>
      <c r="G25" s="31" t="s">
        <v>122</v>
      </c>
      <c r="H25" s="31" t="s">
        <v>143</v>
      </c>
      <c r="I25" s="31" t="s">
        <v>54</v>
      </c>
      <c r="J25" s="31" t="s">
        <v>95</v>
      </c>
      <c r="K25" s="31" t="s">
        <v>70</v>
      </c>
      <c r="L25" s="59" t="s">
        <v>57</v>
      </c>
      <c r="M25" s="35" t="s">
        <v>57</v>
      </c>
      <c r="N25" s="60"/>
      <c r="O25" s="37" t="s">
        <v>57</v>
      </c>
      <c r="P25" s="38">
        <v>0.95684523809523814</v>
      </c>
      <c r="Q25" s="38">
        <v>0</v>
      </c>
      <c r="R25" s="38">
        <v>0</v>
      </c>
      <c r="S25" s="39">
        <v>0</v>
      </c>
      <c r="T25" s="61">
        <v>-0.19750000000000001</v>
      </c>
      <c r="U25" s="53">
        <v>8736</v>
      </c>
      <c r="V25" s="53">
        <v>8359</v>
      </c>
      <c r="W25" s="62">
        <v>377</v>
      </c>
      <c r="X25" s="43"/>
      <c r="Y25" s="53">
        <v>0</v>
      </c>
      <c r="Z25" s="53">
        <v>0</v>
      </c>
      <c r="AA25" s="53">
        <v>0</v>
      </c>
      <c r="AB25" s="53">
        <v>0</v>
      </c>
      <c r="AC25" s="31">
        <v>10030.799999999999</v>
      </c>
      <c r="AD25" s="53">
        <v>8359</v>
      </c>
      <c r="AE25" s="63">
        <v>0</v>
      </c>
      <c r="AF25" s="64">
        <v>0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0.23</v>
      </c>
      <c r="AM25" s="61">
        <v>3.2500000000000001E-2</v>
      </c>
      <c r="AN25" s="61">
        <v>0</v>
      </c>
      <c r="AO25" s="65">
        <v>-0.23</v>
      </c>
      <c r="AP25" s="66"/>
      <c r="AQ25" s="53">
        <v>52</v>
      </c>
      <c r="AR25" s="58"/>
      <c r="AS25" s="52"/>
      <c r="AT25" s="52"/>
      <c r="AU25" s="52"/>
      <c r="AV25" s="52"/>
      <c r="AW25" s="53">
        <v>0</v>
      </c>
      <c r="AX25" s="55"/>
    </row>
    <row r="26" spans="2:50">
      <c r="B26" s="28">
        <v>1722</v>
      </c>
      <c r="C26" s="29">
        <v>45316.022094907406</v>
      </c>
      <c r="D26" s="30" t="s">
        <v>144</v>
      </c>
      <c r="E26" s="31" t="s">
        <v>145</v>
      </c>
      <c r="F26" s="31" t="s">
        <v>139</v>
      </c>
      <c r="G26" s="31" t="s">
        <v>146</v>
      </c>
      <c r="H26" s="31" t="s">
        <v>147</v>
      </c>
      <c r="I26" s="31" t="s">
        <v>148</v>
      </c>
      <c r="J26" s="31" t="s">
        <v>95</v>
      </c>
      <c r="K26" s="31" t="s">
        <v>70</v>
      </c>
      <c r="L26" s="59">
        <v>45156</v>
      </c>
      <c r="M26" s="35">
        <v>0</v>
      </c>
      <c r="N26" s="60"/>
      <c r="O26" s="37" t="s">
        <v>57</v>
      </c>
      <c r="P26" s="38">
        <v>0.51875000000000004</v>
      </c>
      <c r="Q26" s="38">
        <v>0.56291834002677377</v>
      </c>
      <c r="R26" s="38">
        <v>0.56291834002677377</v>
      </c>
      <c r="S26" s="39">
        <v>0</v>
      </c>
      <c r="T26" s="61">
        <v>-1.7000000000000001E-3</v>
      </c>
      <c r="U26" s="53">
        <v>17280</v>
      </c>
      <c r="V26" s="53">
        <v>8964</v>
      </c>
      <c r="W26" s="62">
        <v>8316</v>
      </c>
      <c r="X26" s="43"/>
      <c r="Y26" s="53">
        <v>0</v>
      </c>
      <c r="Z26" s="53">
        <v>0</v>
      </c>
      <c r="AA26" s="53">
        <v>0</v>
      </c>
      <c r="AB26" s="53">
        <v>5046</v>
      </c>
      <c r="AC26" s="31">
        <v>4701.24</v>
      </c>
      <c r="AD26" s="53">
        <v>3918</v>
      </c>
      <c r="AE26" s="63">
        <v>0</v>
      </c>
      <c r="AF26" s="64">
        <v>5046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0.21</v>
      </c>
      <c r="AM26" s="61">
        <v>0.20829999999999999</v>
      </c>
      <c r="AN26" s="61">
        <v>0</v>
      </c>
      <c r="AO26" s="65">
        <v>-0.21</v>
      </c>
      <c r="AP26" s="66"/>
      <c r="AQ26" s="53">
        <v>48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1722</v>
      </c>
      <c r="C27" s="29">
        <v>45316.022094907406</v>
      </c>
      <c r="D27" s="30" t="s">
        <v>468</v>
      </c>
      <c r="E27" s="31" t="s">
        <v>469</v>
      </c>
      <c r="F27" s="31" t="s">
        <v>69</v>
      </c>
      <c r="G27" s="31" t="s">
        <v>470</v>
      </c>
      <c r="H27" s="31" t="s">
        <v>53</v>
      </c>
      <c r="I27" s="31" t="s">
        <v>148</v>
      </c>
      <c r="J27" s="31" t="s">
        <v>55</v>
      </c>
      <c r="K27" s="31" t="s">
        <v>56</v>
      </c>
      <c r="L27" s="59" t="s">
        <v>57</v>
      </c>
      <c r="M27" s="35" t="s">
        <v>57</v>
      </c>
      <c r="N27" s="60"/>
      <c r="O27" s="37" t="s">
        <v>57</v>
      </c>
      <c r="P27" s="38">
        <v>0.45312815338042384</v>
      </c>
      <c r="Q27" s="38">
        <v>0</v>
      </c>
      <c r="R27" s="38">
        <v>0</v>
      </c>
      <c r="S27" s="39">
        <v>0</v>
      </c>
      <c r="T27" s="61">
        <v>-7.7100000000000002E-2</v>
      </c>
      <c r="U27" s="53">
        <v>19820</v>
      </c>
      <c r="V27" s="53">
        <v>8981</v>
      </c>
      <c r="W27" s="62">
        <v>10839</v>
      </c>
      <c r="X27" s="43"/>
      <c r="Y27" s="53">
        <v>0</v>
      </c>
      <c r="Z27" s="53">
        <v>0</v>
      </c>
      <c r="AA27" s="53" t="s">
        <v>471</v>
      </c>
      <c r="AB27" s="53">
        <v>0</v>
      </c>
      <c r="AC27" s="31">
        <v>91</v>
      </c>
      <c r="AD27" s="53">
        <v>8981</v>
      </c>
      <c r="AE27" s="63">
        <v>0</v>
      </c>
      <c r="AF27" s="64">
        <v>0</v>
      </c>
      <c r="AG27" s="63" t="s">
        <v>59</v>
      </c>
      <c r="AH27" s="63" t="s">
        <v>59</v>
      </c>
      <c r="AI27" s="63" t="s">
        <v>59</v>
      </c>
      <c r="AJ27" s="63" t="s">
        <v>59</v>
      </c>
      <c r="AK27" s="53">
        <v>0</v>
      </c>
      <c r="AL27" s="61">
        <v>0.12</v>
      </c>
      <c r="AM27" s="61">
        <v>4.2900000000000001E-2</v>
      </c>
      <c r="AN27" s="61">
        <v>4.8200000000000007E-2</v>
      </c>
      <c r="AO27" s="65">
        <v>-7.1800000000000003E-2</v>
      </c>
      <c r="AP27" s="66"/>
      <c r="AQ27" s="53">
        <v>34.409999999999997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1722</v>
      </c>
      <c r="C28" s="29">
        <v>45316.022094907406</v>
      </c>
      <c r="D28" s="30" t="s">
        <v>472</v>
      </c>
      <c r="E28" s="31" t="s">
        <v>473</v>
      </c>
      <c r="F28" s="31" t="s">
        <v>463</v>
      </c>
      <c r="G28" s="31" t="s">
        <v>459</v>
      </c>
      <c r="H28" s="31" t="s">
        <v>123</v>
      </c>
      <c r="I28" s="31" t="s">
        <v>54</v>
      </c>
      <c r="J28" s="31" t="s">
        <v>95</v>
      </c>
      <c r="K28" s="31" t="s">
        <v>56</v>
      </c>
      <c r="L28" s="59" t="s">
        <v>57</v>
      </c>
      <c r="M28" s="35" t="s">
        <v>57</v>
      </c>
      <c r="N28" s="60"/>
      <c r="O28" s="37" t="s">
        <v>57</v>
      </c>
      <c r="P28" s="38" t="s">
        <v>57</v>
      </c>
      <c r="Q28" s="38">
        <v>0</v>
      </c>
      <c r="R28" s="38">
        <v>0</v>
      </c>
      <c r="S28" s="39">
        <v>0</v>
      </c>
      <c r="T28" s="61">
        <v>-0.2621</v>
      </c>
      <c r="U28" s="53">
        <v>0</v>
      </c>
      <c r="V28" s="53">
        <v>9617</v>
      </c>
      <c r="W28" s="62">
        <v>-9617</v>
      </c>
      <c r="X28" s="43"/>
      <c r="Y28" s="53">
        <v>0</v>
      </c>
      <c r="Z28" s="53">
        <v>0</v>
      </c>
      <c r="AA28" s="53" t="s">
        <v>474</v>
      </c>
      <c r="AB28" s="53">
        <v>0</v>
      </c>
      <c r="AC28" s="31">
        <v>21</v>
      </c>
      <c r="AD28" s="53">
        <v>9617</v>
      </c>
      <c r="AE28" s="63">
        <v>0</v>
      </c>
      <c r="AF28" s="64">
        <v>0</v>
      </c>
      <c r="AG28" s="63" t="s">
        <v>59</v>
      </c>
      <c r="AH28" s="63" t="s">
        <v>59</v>
      </c>
      <c r="AI28" s="63" t="s">
        <v>59</v>
      </c>
      <c r="AJ28" s="63" t="s">
        <v>59</v>
      </c>
      <c r="AK28" s="53">
        <v>0</v>
      </c>
      <c r="AL28" s="61">
        <v>0.37</v>
      </c>
      <c r="AM28" s="61">
        <v>0.1079</v>
      </c>
      <c r="AN28" s="61">
        <v>0.1079</v>
      </c>
      <c r="AO28" s="65">
        <v>-0.2621</v>
      </c>
      <c r="AP28" s="66"/>
      <c r="AQ28" s="53">
        <v>64.760000000000005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1722</v>
      </c>
      <c r="C29" s="29">
        <v>45316.022094907406</v>
      </c>
      <c r="D29" s="30" t="s">
        <v>149</v>
      </c>
      <c r="E29" s="31" t="s">
        <v>150</v>
      </c>
      <c r="F29" s="31" t="s">
        <v>151</v>
      </c>
      <c r="G29" s="31" t="s">
        <v>52</v>
      </c>
      <c r="H29" s="31" t="s">
        <v>53</v>
      </c>
      <c r="I29" s="31" t="s">
        <v>54</v>
      </c>
      <c r="J29" s="31" t="s">
        <v>55</v>
      </c>
      <c r="K29" s="31" t="s">
        <v>56</v>
      </c>
      <c r="L29" s="59">
        <v>45049</v>
      </c>
      <c r="M29" s="35">
        <v>0</v>
      </c>
      <c r="N29" s="60"/>
      <c r="O29" s="37" t="s">
        <v>57</v>
      </c>
      <c r="P29" s="38">
        <v>0.97225025227043393</v>
      </c>
      <c r="Q29" s="38">
        <v>0.48572911261027502</v>
      </c>
      <c r="R29" s="38">
        <v>0.48572911261027502</v>
      </c>
      <c r="S29" s="39">
        <v>0</v>
      </c>
      <c r="T29" s="61">
        <v>-7.9899999999999999E-2</v>
      </c>
      <c r="U29" s="53">
        <v>9910</v>
      </c>
      <c r="V29" s="53">
        <v>9635</v>
      </c>
      <c r="W29" s="62">
        <v>275</v>
      </c>
      <c r="X29" s="43"/>
      <c r="Y29" s="53">
        <v>0</v>
      </c>
      <c r="Z29" s="53">
        <v>0</v>
      </c>
      <c r="AA29" s="53">
        <v>0</v>
      </c>
      <c r="AB29" s="53">
        <v>4680</v>
      </c>
      <c r="AC29" s="31">
        <v>5946.05</v>
      </c>
      <c r="AD29" s="53">
        <v>4955</v>
      </c>
      <c r="AE29" s="63">
        <v>0</v>
      </c>
      <c r="AF29" s="64">
        <v>4680</v>
      </c>
      <c r="AG29" s="63" t="s">
        <v>59</v>
      </c>
      <c r="AH29" s="63" t="s">
        <v>59</v>
      </c>
      <c r="AI29" s="63" t="s">
        <v>59</v>
      </c>
      <c r="AJ29" s="63" t="s">
        <v>59</v>
      </c>
      <c r="AK29" s="53">
        <v>0</v>
      </c>
      <c r="AL29" s="61">
        <v>7.0000000000000007E-2</v>
      </c>
      <c r="AM29" s="61">
        <v>-9.9000000000000008E-3</v>
      </c>
      <c r="AN29" s="61">
        <v>0</v>
      </c>
      <c r="AO29" s="65">
        <v>-7.0000000000000007E-2</v>
      </c>
      <c r="AP29" s="66"/>
      <c r="AQ29" s="53">
        <v>34.409999999999997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1722</v>
      </c>
      <c r="C30" s="29">
        <v>45316.022094907406</v>
      </c>
      <c r="D30" s="30" t="s">
        <v>152</v>
      </c>
      <c r="E30" s="31" t="s">
        <v>153</v>
      </c>
      <c r="F30" s="31" t="s">
        <v>69</v>
      </c>
      <c r="G30" s="31" t="s">
        <v>52</v>
      </c>
      <c r="H30" s="31" t="s">
        <v>109</v>
      </c>
      <c r="I30" s="31" t="s">
        <v>54</v>
      </c>
      <c r="J30" s="31" t="s">
        <v>55</v>
      </c>
      <c r="K30" s="31" t="s">
        <v>56</v>
      </c>
      <c r="L30" s="59" t="s">
        <v>57</v>
      </c>
      <c r="M30" s="35" t="s">
        <v>57</v>
      </c>
      <c r="N30" s="60"/>
      <c r="O30" s="37" t="s">
        <v>57</v>
      </c>
      <c r="P30" s="38">
        <v>1.0095041322314049</v>
      </c>
      <c r="Q30" s="38">
        <v>0.9905853458862055</v>
      </c>
      <c r="R30" s="38">
        <v>0.9905853458862055</v>
      </c>
      <c r="S30" s="39">
        <v>0</v>
      </c>
      <c r="T30" s="61">
        <v>-9.5500000000000015E-2</v>
      </c>
      <c r="U30" s="53">
        <v>9680</v>
      </c>
      <c r="V30" s="53">
        <v>9772</v>
      </c>
      <c r="W30" s="62">
        <v>-92</v>
      </c>
      <c r="X30" s="43"/>
      <c r="Y30" s="53">
        <v>0</v>
      </c>
      <c r="Z30" s="53">
        <v>0</v>
      </c>
      <c r="AA30" s="53">
        <v>0</v>
      </c>
      <c r="AB30" s="53">
        <v>9680</v>
      </c>
      <c r="AC30" s="31">
        <v>110.4</v>
      </c>
      <c r="AD30" s="53">
        <v>92</v>
      </c>
      <c r="AE30" s="63">
        <v>0</v>
      </c>
      <c r="AF30" s="64">
        <v>9680</v>
      </c>
      <c r="AG30" s="63" t="s">
        <v>59</v>
      </c>
      <c r="AH30" s="63" t="s">
        <v>59</v>
      </c>
      <c r="AI30" s="63" t="s">
        <v>59</v>
      </c>
      <c r="AJ30" s="63" t="s">
        <v>59</v>
      </c>
      <c r="AK30" s="53">
        <v>0</v>
      </c>
      <c r="AL30" s="61">
        <v>0.41000000000000003</v>
      </c>
      <c r="AM30" s="61">
        <v>0.3145</v>
      </c>
      <c r="AN30" s="61">
        <v>0</v>
      </c>
      <c r="AO30" s="65">
        <v>-0.41000000000000003</v>
      </c>
      <c r="AP30" s="66"/>
      <c r="AQ30" s="53">
        <v>44</v>
      </c>
      <c r="AR30" s="58"/>
      <c r="AS30" s="52"/>
      <c r="AT30" s="52"/>
      <c r="AU30" s="52"/>
      <c r="AV30" s="52"/>
      <c r="AW30" s="53">
        <v>0</v>
      </c>
      <c r="AX30" s="55"/>
    </row>
    <row r="31" spans="2:50">
      <c r="B31" s="28">
        <v>1722</v>
      </c>
      <c r="C31" s="29">
        <v>45316.022094907406</v>
      </c>
      <c r="D31" s="30" t="s">
        <v>154</v>
      </c>
      <c r="E31" s="31" t="s">
        <v>155</v>
      </c>
      <c r="F31" s="31" t="s">
        <v>62</v>
      </c>
      <c r="G31" s="31" t="s">
        <v>156</v>
      </c>
      <c r="H31" s="31" t="s">
        <v>157</v>
      </c>
      <c r="I31" s="31" t="s">
        <v>54</v>
      </c>
      <c r="J31" s="31" t="s">
        <v>55</v>
      </c>
      <c r="K31" s="31" t="s">
        <v>70</v>
      </c>
      <c r="L31" s="59" t="s">
        <v>57</v>
      </c>
      <c r="M31" s="35" t="s">
        <v>57</v>
      </c>
      <c r="N31" s="60"/>
      <c r="O31" s="37" t="s">
        <v>57</v>
      </c>
      <c r="P31" s="38">
        <v>0.61197900586600806</v>
      </c>
      <c r="Q31" s="38">
        <v>1.00010089799213</v>
      </c>
      <c r="R31" s="38">
        <v>1.00010089799213</v>
      </c>
      <c r="S31" s="39">
        <v>0</v>
      </c>
      <c r="T31" s="61">
        <v>-1.8700000000000001E-2</v>
      </c>
      <c r="U31" s="53">
        <v>16195</v>
      </c>
      <c r="V31" s="53">
        <v>9911</v>
      </c>
      <c r="W31" s="62">
        <v>6284</v>
      </c>
      <c r="X31" s="43"/>
      <c r="Y31" s="53">
        <v>0</v>
      </c>
      <c r="Z31" s="53">
        <v>0</v>
      </c>
      <c r="AA31" s="53">
        <v>0</v>
      </c>
      <c r="AB31" s="53">
        <v>9912</v>
      </c>
      <c r="AC31" s="31">
        <v>0</v>
      </c>
      <c r="AD31" s="53">
        <v>0</v>
      </c>
      <c r="AE31" s="63">
        <v>0</v>
      </c>
      <c r="AF31" s="64">
        <v>9912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0.26</v>
      </c>
      <c r="AM31" s="61">
        <v>0.24129999999999999</v>
      </c>
      <c r="AN31" s="61">
        <v>0</v>
      </c>
      <c r="AO31" s="65">
        <v>-0.26</v>
      </c>
      <c r="AP31" s="66"/>
      <c r="AQ31" s="53">
        <v>64.78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1722</v>
      </c>
      <c r="C32" s="29">
        <v>45316.022094907406</v>
      </c>
      <c r="D32" s="30" t="s">
        <v>453</v>
      </c>
      <c r="E32" s="31" t="s">
        <v>454</v>
      </c>
      <c r="F32" s="31" t="s">
        <v>91</v>
      </c>
      <c r="G32" s="31" t="s">
        <v>92</v>
      </c>
      <c r="H32" s="31" t="s">
        <v>103</v>
      </c>
      <c r="I32" s="31" t="s">
        <v>94</v>
      </c>
      <c r="J32" s="31" t="s">
        <v>106</v>
      </c>
      <c r="K32" s="31" t="s">
        <v>70</v>
      </c>
      <c r="L32" s="59" t="s">
        <v>57</v>
      </c>
      <c r="M32" s="35" t="s">
        <v>57</v>
      </c>
      <c r="N32" s="60"/>
      <c r="O32" s="37" t="s">
        <v>57</v>
      </c>
      <c r="P32" s="38">
        <v>4.147922226458254E-2</v>
      </c>
      <c r="Q32" s="38">
        <v>0</v>
      </c>
      <c r="R32" s="38">
        <v>0</v>
      </c>
      <c r="S32" s="39">
        <v>0</v>
      </c>
      <c r="T32" s="61">
        <v>8.4199999999999997E-2</v>
      </c>
      <c r="U32" s="53">
        <v>262300</v>
      </c>
      <c r="V32" s="53">
        <v>10880</v>
      </c>
      <c r="W32" s="62">
        <v>251420</v>
      </c>
      <c r="X32" s="43"/>
      <c r="Y32" s="53">
        <v>0</v>
      </c>
      <c r="Z32" s="53">
        <v>0</v>
      </c>
      <c r="AA32" s="53">
        <v>0</v>
      </c>
      <c r="AB32" s="53">
        <v>0</v>
      </c>
      <c r="AC32" s="31">
        <v>20</v>
      </c>
      <c r="AD32" s="53">
        <v>10880</v>
      </c>
      <c r="AE32" s="63">
        <v>0</v>
      </c>
      <c r="AF32" s="64">
        <v>0</v>
      </c>
      <c r="AG32" s="63">
        <v>0</v>
      </c>
      <c r="AH32" s="63">
        <v>0</v>
      </c>
      <c r="AI32" s="63">
        <v>0</v>
      </c>
      <c r="AJ32" s="63">
        <v>0</v>
      </c>
      <c r="AK32" s="53">
        <v>0</v>
      </c>
      <c r="AL32" s="61">
        <v>0.28000000000000003</v>
      </c>
      <c r="AM32" s="61">
        <v>0.36420000000000002</v>
      </c>
      <c r="AN32" s="61">
        <v>0.36420000000000002</v>
      </c>
      <c r="AO32" s="65">
        <v>8.4199999999999997E-2</v>
      </c>
      <c r="AP32" s="66"/>
      <c r="AQ32" s="53">
        <v>50.72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1722</v>
      </c>
      <c r="C33" s="29">
        <v>45316.022094907406</v>
      </c>
      <c r="D33" s="30" t="s">
        <v>158</v>
      </c>
      <c r="E33" s="31" t="s">
        <v>159</v>
      </c>
      <c r="F33" s="31" t="s">
        <v>142</v>
      </c>
      <c r="G33" s="31" t="s">
        <v>122</v>
      </c>
      <c r="H33" s="31" t="s">
        <v>160</v>
      </c>
      <c r="I33" s="31" t="s">
        <v>54</v>
      </c>
      <c r="J33" s="31" t="s">
        <v>95</v>
      </c>
      <c r="K33" s="31" t="s">
        <v>70</v>
      </c>
      <c r="L33" s="59">
        <v>45250</v>
      </c>
      <c r="M33" s="35">
        <v>0</v>
      </c>
      <c r="N33" s="60"/>
      <c r="O33" s="37" t="s">
        <v>57</v>
      </c>
      <c r="P33" s="38">
        <v>0.89869281045751637</v>
      </c>
      <c r="Q33" s="38">
        <v>1.1127272727272728</v>
      </c>
      <c r="R33" s="38">
        <v>1.1127272727272728</v>
      </c>
      <c r="S33" s="39">
        <v>0</v>
      </c>
      <c r="T33" s="61">
        <v>5.3E-3</v>
      </c>
      <c r="U33" s="53">
        <v>13770</v>
      </c>
      <c r="V33" s="53">
        <v>12375</v>
      </c>
      <c r="W33" s="62">
        <v>1395</v>
      </c>
      <c r="X33" s="43"/>
      <c r="Y33" s="53">
        <v>0</v>
      </c>
      <c r="Z33" s="53">
        <v>0</v>
      </c>
      <c r="AA33" s="53">
        <v>0</v>
      </c>
      <c r="AB33" s="53">
        <v>13770</v>
      </c>
      <c r="AC33" s="31">
        <v>0</v>
      </c>
      <c r="AD33" s="53">
        <v>-1395</v>
      </c>
      <c r="AE33" s="63">
        <v>0</v>
      </c>
      <c r="AF33" s="64">
        <v>13770</v>
      </c>
      <c r="AG33" s="63">
        <v>0</v>
      </c>
      <c r="AH33" s="63">
        <v>0</v>
      </c>
      <c r="AI33" s="63">
        <v>0</v>
      </c>
      <c r="AJ33" s="63">
        <v>0</v>
      </c>
      <c r="AK33" s="53">
        <v>0</v>
      </c>
      <c r="AL33" s="61">
        <v>0.17</v>
      </c>
      <c r="AM33" s="61">
        <v>0.17530000000000001</v>
      </c>
      <c r="AN33" s="61">
        <v>0</v>
      </c>
      <c r="AO33" s="65">
        <v>-0.17</v>
      </c>
      <c r="AP33" s="66"/>
      <c r="AQ33" s="53">
        <v>45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1722</v>
      </c>
      <c r="C34" s="29">
        <v>45316.022094907406</v>
      </c>
      <c r="D34" s="30" t="s">
        <v>164</v>
      </c>
      <c r="E34" s="31" t="s">
        <v>165</v>
      </c>
      <c r="F34" s="31" t="s">
        <v>139</v>
      </c>
      <c r="G34" s="31" t="s">
        <v>122</v>
      </c>
      <c r="H34" s="31" t="s">
        <v>166</v>
      </c>
      <c r="I34" s="31" t="s">
        <v>54</v>
      </c>
      <c r="J34" s="31" t="s">
        <v>95</v>
      </c>
      <c r="K34" s="31" t="s">
        <v>70</v>
      </c>
      <c r="L34" s="59">
        <v>44880</v>
      </c>
      <c r="M34" s="35">
        <v>0</v>
      </c>
      <c r="N34" s="60"/>
      <c r="O34" s="37" t="s">
        <v>57</v>
      </c>
      <c r="P34" s="38">
        <v>0.72185788133631668</v>
      </c>
      <c r="Q34" s="38">
        <v>0.96975203078238559</v>
      </c>
      <c r="R34" s="38">
        <v>0.96975203078238559</v>
      </c>
      <c r="S34" s="39">
        <v>0</v>
      </c>
      <c r="T34" s="61">
        <v>7.9200000000000007E-2</v>
      </c>
      <c r="U34" s="53">
        <v>12961</v>
      </c>
      <c r="V34" s="53">
        <v>9356</v>
      </c>
      <c r="W34" s="62">
        <v>3605</v>
      </c>
      <c r="X34" s="43"/>
      <c r="Y34" s="53">
        <v>0</v>
      </c>
      <c r="Z34" s="53">
        <v>0</v>
      </c>
      <c r="AA34" s="53">
        <v>0</v>
      </c>
      <c r="AB34" s="53">
        <v>9073</v>
      </c>
      <c r="AC34" s="31">
        <v>4666.3900000000003</v>
      </c>
      <c r="AD34" s="53">
        <v>3889</v>
      </c>
      <c r="AE34" s="63">
        <v>0</v>
      </c>
      <c r="AF34" s="64">
        <v>9073</v>
      </c>
      <c r="AG34" s="63">
        <v>0</v>
      </c>
      <c r="AH34" s="63">
        <v>0</v>
      </c>
      <c r="AI34" s="63">
        <v>0</v>
      </c>
      <c r="AJ34" s="63">
        <v>0</v>
      </c>
      <c r="AK34" s="53">
        <v>0</v>
      </c>
      <c r="AL34" s="61">
        <v>0.23</v>
      </c>
      <c r="AM34" s="61">
        <v>0.30920000000000003</v>
      </c>
      <c r="AN34" s="61">
        <v>0</v>
      </c>
      <c r="AO34" s="65">
        <v>-0.23</v>
      </c>
      <c r="AP34" s="66"/>
      <c r="AQ34" s="53">
        <v>42.19</v>
      </c>
      <c r="AR34" s="50"/>
      <c r="AS34" s="52"/>
      <c r="AT34" s="52"/>
      <c r="AU34" s="52"/>
      <c r="AV34" s="52"/>
      <c r="AW34" s="53">
        <v>3606</v>
      </c>
      <c r="AX34" s="55"/>
    </row>
    <row r="35" spans="2:50">
      <c r="B35" s="28">
        <v>1722</v>
      </c>
      <c r="C35" s="29">
        <v>45316.022094907406</v>
      </c>
      <c r="D35" s="30" t="s">
        <v>171</v>
      </c>
      <c r="E35" s="31" t="s">
        <v>172</v>
      </c>
      <c r="F35" s="31" t="s">
        <v>51</v>
      </c>
      <c r="G35" s="31" t="s">
        <v>52</v>
      </c>
      <c r="H35" s="31" t="s">
        <v>109</v>
      </c>
      <c r="I35" s="31" t="s">
        <v>54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 t="s">
        <v>57</v>
      </c>
      <c r="P35" s="38">
        <v>0.32810132575757578</v>
      </c>
      <c r="Q35" s="38">
        <v>1</v>
      </c>
      <c r="R35" s="38">
        <v>1</v>
      </c>
      <c r="S35" s="39">
        <v>0</v>
      </c>
      <c r="T35" s="61">
        <v>-3.4000000000000002E-3</v>
      </c>
      <c r="U35" s="53">
        <v>42240</v>
      </c>
      <c r="V35" s="53">
        <v>13859</v>
      </c>
      <c r="W35" s="62">
        <v>28381</v>
      </c>
      <c r="X35" s="43"/>
      <c r="Y35" s="53">
        <v>0</v>
      </c>
      <c r="Z35" s="53">
        <v>0</v>
      </c>
      <c r="AA35" s="53">
        <v>0</v>
      </c>
      <c r="AB35" s="53">
        <v>13859</v>
      </c>
      <c r="AC35" s="31">
        <v>0</v>
      </c>
      <c r="AD35" s="53">
        <v>0</v>
      </c>
      <c r="AE35" s="63">
        <v>0</v>
      </c>
      <c r="AF35" s="64">
        <v>13859</v>
      </c>
      <c r="AG35" s="63" t="s">
        <v>59</v>
      </c>
      <c r="AH35" s="63" t="s">
        <v>59</v>
      </c>
      <c r="AI35" s="63" t="s">
        <v>59</v>
      </c>
      <c r="AJ35" s="63" t="s">
        <v>59</v>
      </c>
      <c r="AK35" s="53">
        <v>0</v>
      </c>
      <c r="AL35" s="61">
        <v>7.0000000000000007E-2</v>
      </c>
      <c r="AM35" s="61">
        <v>6.6600000000000006E-2</v>
      </c>
      <c r="AN35" s="61">
        <v>0</v>
      </c>
      <c r="AO35" s="65">
        <v>-7.0000000000000007E-2</v>
      </c>
      <c r="AP35" s="66"/>
      <c r="AQ35" s="53">
        <v>43.93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1722</v>
      </c>
      <c r="C36" s="29">
        <v>45316.022094907406</v>
      </c>
      <c r="D36" s="30" t="s">
        <v>173</v>
      </c>
      <c r="E36" s="31" t="s">
        <v>174</v>
      </c>
      <c r="F36" s="31" t="s">
        <v>69</v>
      </c>
      <c r="G36" s="31" t="s">
        <v>52</v>
      </c>
      <c r="H36" s="31" t="s">
        <v>53</v>
      </c>
      <c r="I36" s="31" t="s">
        <v>54</v>
      </c>
      <c r="J36" s="31" t="s">
        <v>95</v>
      </c>
      <c r="K36" s="31" t="s">
        <v>70</v>
      </c>
      <c r="L36" s="59">
        <v>45147</v>
      </c>
      <c r="M36" s="35">
        <v>0</v>
      </c>
      <c r="N36" s="60"/>
      <c r="O36" s="37" t="s">
        <v>57</v>
      </c>
      <c r="P36" s="38">
        <v>0.14154411764705882</v>
      </c>
      <c r="Q36" s="38">
        <v>0.72640692640692639</v>
      </c>
      <c r="R36" s="38">
        <v>0.72640692640692639</v>
      </c>
      <c r="S36" s="39">
        <v>0</v>
      </c>
      <c r="T36" s="61">
        <v>-2.8999999999999998E-3</v>
      </c>
      <c r="U36" s="53">
        <v>97920</v>
      </c>
      <c r="V36" s="53">
        <v>13860</v>
      </c>
      <c r="W36" s="62">
        <v>84060</v>
      </c>
      <c r="X36" s="43"/>
      <c r="Y36" s="53">
        <v>0</v>
      </c>
      <c r="Z36" s="53">
        <v>0</v>
      </c>
      <c r="AA36" s="53">
        <v>0</v>
      </c>
      <c r="AB36" s="53">
        <v>10068</v>
      </c>
      <c r="AC36" s="31">
        <v>4550.3999999999996</v>
      </c>
      <c r="AD36" s="53">
        <v>3792</v>
      </c>
      <c r="AE36" s="63">
        <v>0</v>
      </c>
      <c r="AF36" s="64">
        <v>10068</v>
      </c>
      <c r="AG36" s="63">
        <v>0</v>
      </c>
      <c r="AH36" s="63">
        <v>0</v>
      </c>
      <c r="AI36" s="63">
        <v>0</v>
      </c>
      <c r="AJ36" s="63">
        <v>0</v>
      </c>
      <c r="AK36" s="53">
        <v>0</v>
      </c>
      <c r="AL36" s="61">
        <v>0.18</v>
      </c>
      <c r="AM36" s="61">
        <v>0.17710000000000001</v>
      </c>
      <c r="AN36" s="61">
        <v>0</v>
      </c>
      <c r="AO36" s="65">
        <v>-0.18</v>
      </c>
      <c r="AP36" s="66"/>
      <c r="AQ36" s="53">
        <v>48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1722</v>
      </c>
      <c r="C37" s="29">
        <v>45316.022094907406</v>
      </c>
      <c r="D37" s="30" t="s">
        <v>475</v>
      </c>
      <c r="E37" s="31" t="s">
        <v>476</v>
      </c>
      <c r="F37" s="31" t="s">
        <v>69</v>
      </c>
      <c r="G37" s="31" t="s">
        <v>470</v>
      </c>
      <c r="H37" s="31" t="s">
        <v>53</v>
      </c>
      <c r="I37" s="31" t="s">
        <v>148</v>
      </c>
      <c r="J37" s="31" t="s">
        <v>55</v>
      </c>
      <c r="K37" s="31" t="s">
        <v>56</v>
      </c>
      <c r="L37" s="59" t="s">
        <v>57</v>
      </c>
      <c r="M37" s="35" t="s">
        <v>57</v>
      </c>
      <c r="N37" s="60"/>
      <c r="O37" s="37" t="s">
        <v>57</v>
      </c>
      <c r="P37" s="38">
        <v>0.38749790420834962</v>
      </c>
      <c r="Q37" s="38">
        <v>1</v>
      </c>
      <c r="R37" s="38">
        <v>1</v>
      </c>
      <c r="S37" s="39">
        <v>0</v>
      </c>
      <c r="T37" s="61">
        <v>5.8200000000000002E-2</v>
      </c>
      <c r="U37" s="53">
        <v>35786</v>
      </c>
      <c r="V37" s="53">
        <v>13867</v>
      </c>
      <c r="W37" s="62">
        <v>21919</v>
      </c>
      <c r="X37" s="43"/>
      <c r="Y37" s="53">
        <v>0</v>
      </c>
      <c r="Z37" s="53">
        <v>0</v>
      </c>
      <c r="AA37" s="53">
        <v>0</v>
      </c>
      <c r="AB37" s="53">
        <v>13867</v>
      </c>
      <c r="AC37" s="31">
        <v>0</v>
      </c>
      <c r="AD37" s="53">
        <v>0</v>
      </c>
      <c r="AE37" s="63">
        <v>0</v>
      </c>
      <c r="AF37" s="64">
        <v>13867</v>
      </c>
      <c r="AG37" s="63" t="s">
        <v>59</v>
      </c>
      <c r="AH37" s="63" t="s">
        <v>59</v>
      </c>
      <c r="AI37" s="63" t="s">
        <v>59</v>
      </c>
      <c r="AJ37" s="63" t="s">
        <v>59</v>
      </c>
      <c r="AK37" s="53">
        <v>0</v>
      </c>
      <c r="AL37" s="61">
        <v>7.0000000000000007E-2</v>
      </c>
      <c r="AM37" s="61">
        <v>0.12820000000000001</v>
      </c>
      <c r="AN37" s="61">
        <v>0</v>
      </c>
      <c r="AO37" s="65">
        <v>-7.0000000000000007E-2</v>
      </c>
      <c r="AP37" s="66"/>
      <c r="AQ37" s="53">
        <v>34.409999999999997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1722</v>
      </c>
      <c r="C38" s="29">
        <v>45316.022094907406</v>
      </c>
      <c r="D38" s="30" t="s">
        <v>477</v>
      </c>
      <c r="E38" s="31" t="s">
        <v>478</v>
      </c>
      <c r="F38" s="31" t="s">
        <v>69</v>
      </c>
      <c r="G38" s="31" t="s">
        <v>470</v>
      </c>
      <c r="H38" s="31" t="s">
        <v>53</v>
      </c>
      <c r="I38" s="31" t="s">
        <v>148</v>
      </c>
      <c r="J38" s="31" t="s">
        <v>55</v>
      </c>
      <c r="K38" s="31" t="s">
        <v>56</v>
      </c>
      <c r="L38" s="59" t="s">
        <v>57</v>
      </c>
      <c r="M38" s="35" t="s">
        <v>57</v>
      </c>
      <c r="N38" s="60"/>
      <c r="O38" s="37" t="s">
        <v>57</v>
      </c>
      <c r="P38" s="38">
        <v>0.25279425483604107</v>
      </c>
      <c r="Q38" s="38">
        <v>1</v>
      </c>
      <c r="R38" s="38">
        <v>1</v>
      </c>
      <c r="S38" s="39">
        <v>0</v>
      </c>
      <c r="T38" s="61">
        <v>1E-4</v>
      </c>
      <c r="U38" s="53">
        <v>56813</v>
      </c>
      <c r="V38" s="53">
        <v>14362</v>
      </c>
      <c r="W38" s="62">
        <v>42451</v>
      </c>
      <c r="X38" s="43"/>
      <c r="Y38" s="53">
        <v>0</v>
      </c>
      <c r="Z38" s="53">
        <v>0</v>
      </c>
      <c r="AA38" s="53">
        <v>0</v>
      </c>
      <c r="AB38" s="53">
        <v>14362</v>
      </c>
      <c r="AC38" s="31">
        <v>0</v>
      </c>
      <c r="AD38" s="53">
        <v>0</v>
      </c>
      <c r="AE38" s="63">
        <v>0</v>
      </c>
      <c r="AF38" s="64">
        <v>14362</v>
      </c>
      <c r="AG38" s="63" t="s">
        <v>59</v>
      </c>
      <c r="AH38" s="63" t="s">
        <v>59</v>
      </c>
      <c r="AI38" s="63" t="s">
        <v>59</v>
      </c>
      <c r="AJ38" s="63" t="s">
        <v>59</v>
      </c>
      <c r="AK38" s="53">
        <v>0</v>
      </c>
      <c r="AL38" s="61">
        <v>7.0000000000000007E-2</v>
      </c>
      <c r="AM38" s="61">
        <v>7.0099999999999996E-2</v>
      </c>
      <c r="AN38" s="61">
        <v>0</v>
      </c>
      <c r="AO38" s="65">
        <v>-7.0000000000000007E-2</v>
      </c>
      <c r="AP38" s="66"/>
      <c r="AQ38" s="53">
        <v>30.11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1722</v>
      </c>
      <c r="C39" s="29">
        <v>45316.022094907406</v>
      </c>
      <c r="D39" s="30" t="s">
        <v>167</v>
      </c>
      <c r="E39" s="31" t="s">
        <v>168</v>
      </c>
      <c r="F39" s="31" t="s">
        <v>69</v>
      </c>
      <c r="G39" s="31" t="s">
        <v>52</v>
      </c>
      <c r="H39" s="31" t="s">
        <v>53</v>
      </c>
      <c r="I39" s="31" t="s">
        <v>54</v>
      </c>
      <c r="J39" s="31" t="s">
        <v>55</v>
      </c>
      <c r="K39" s="31" t="s">
        <v>56</v>
      </c>
      <c r="L39" s="59" t="s">
        <v>57</v>
      </c>
      <c r="M39" s="35" t="s">
        <v>57</v>
      </c>
      <c r="N39" s="60"/>
      <c r="O39" s="37" t="s">
        <v>57</v>
      </c>
      <c r="P39" s="38">
        <v>0.40746709642761214</v>
      </c>
      <c r="Q39" s="38">
        <v>0</v>
      </c>
      <c r="R39" s="38">
        <v>0</v>
      </c>
      <c r="S39" s="39">
        <v>0</v>
      </c>
      <c r="T39" s="61">
        <v>-3.5000000000000003E-2</v>
      </c>
      <c r="U39" s="53">
        <v>37230</v>
      </c>
      <c r="V39" s="53">
        <v>15170</v>
      </c>
      <c r="W39" s="62">
        <v>22060</v>
      </c>
      <c r="X39" s="43"/>
      <c r="Y39" s="53">
        <v>0</v>
      </c>
      <c r="Z39" s="53">
        <v>0</v>
      </c>
      <c r="AA39" s="53" t="s">
        <v>79</v>
      </c>
      <c r="AB39" s="53">
        <v>0</v>
      </c>
      <c r="AC39" s="31">
        <v>131.15</v>
      </c>
      <c r="AD39" s="53">
        <v>15170</v>
      </c>
      <c r="AE39" s="63">
        <v>0</v>
      </c>
      <c r="AF39" s="64">
        <v>0</v>
      </c>
      <c r="AG39" s="63" t="s">
        <v>59</v>
      </c>
      <c r="AH39" s="63" t="s">
        <v>59</v>
      </c>
      <c r="AI39" s="63" t="s">
        <v>59</v>
      </c>
      <c r="AJ39" s="63" t="s">
        <v>59</v>
      </c>
      <c r="AK39" s="53">
        <v>0</v>
      </c>
      <c r="AL39" s="61">
        <v>0.08</v>
      </c>
      <c r="AM39" s="61">
        <v>4.4999999999999998E-2</v>
      </c>
      <c r="AN39" s="61">
        <v>5.04E-2</v>
      </c>
      <c r="AO39" s="65">
        <v>-2.9600000000000001E-2</v>
      </c>
      <c r="AP39" s="66"/>
      <c r="AQ39" s="53">
        <v>38.700000000000003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1722</v>
      </c>
      <c r="C40" s="29">
        <v>45316.022094907406</v>
      </c>
      <c r="D40" s="30" t="s">
        <v>161</v>
      </c>
      <c r="E40" s="31" t="s">
        <v>162</v>
      </c>
      <c r="F40" s="31" t="s">
        <v>51</v>
      </c>
      <c r="G40" s="31" t="s">
        <v>52</v>
      </c>
      <c r="H40" s="31" t="s">
        <v>109</v>
      </c>
      <c r="I40" s="31" t="s">
        <v>54</v>
      </c>
      <c r="J40" s="31" t="s">
        <v>55</v>
      </c>
      <c r="K40" s="31" t="s">
        <v>56</v>
      </c>
      <c r="L40" s="59" t="s">
        <v>57</v>
      </c>
      <c r="M40" s="35" t="s">
        <v>57</v>
      </c>
      <c r="N40" s="60"/>
      <c r="O40" s="37" t="s">
        <v>57</v>
      </c>
      <c r="P40" s="38" t="s">
        <v>57</v>
      </c>
      <c r="Q40" s="38">
        <v>0</v>
      </c>
      <c r="R40" s="38">
        <v>0</v>
      </c>
      <c r="S40" s="39">
        <v>0</v>
      </c>
      <c r="T40" s="61">
        <v>0.15410000000000001</v>
      </c>
      <c r="U40" s="53">
        <v>0</v>
      </c>
      <c r="V40" s="53">
        <v>16971</v>
      </c>
      <c r="W40" s="62">
        <v>-16971</v>
      </c>
      <c r="X40" s="43"/>
      <c r="Y40" s="53">
        <v>0</v>
      </c>
      <c r="Z40" s="53">
        <v>0</v>
      </c>
      <c r="AA40" s="53" t="s">
        <v>163</v>
      </c>
      <c r="AB40" s="53">
        <v>0</v>
      </c>
      <c r="AC40" s="31">
        <v>70</v>
      </c>
      <c r="AD40" s="53">
        <v>16971</v>
      </c>
      <c r="AE40" s="63">
        <v>0</v>
      </c>
      <c r="AF40" s="64">
        <v>0</v>
      </c>
      <c r="AG40" s="63" t="s">
        <v>59</v>
      </c>
      <c r="AH40" s="63" t="s">
        <v>59</v>
      </c>
      <c r="AI40" s="63" t="s">
        <v>59</v>
      </c>
      <c r="AJ40" s="63" t="s">
        <v>59</v>
      </c>
      <c r="AK40" s="53">
        <v>0</v>
      </c>
      <c r="AL40" s="61">
        <v>0.22</v>
      </c>
      <c r="AM40" s="61">
        <v>0.37409999999999999</v>
      </c>
      <c r="AN40" s="61">
        <v>0.38850000000000001</v>
      </c>
      <c r="AO40" s="65">
        <v>0.16850000000000001</v>
      </c>
      <c r="AP40" s="66"/>
      <c r="AQ40" s="53">
        <v>61.88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1722</v>
      </c>
      <c r="C41" s="29">
        <v>45316.022094907406</v>
      </c>
      <c r="D41" s="30" t="s">
        <v>178</v>
      </c>
      <c r="E41" s="31" t="s">
        <v>179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55</v>
      </c>
      <c r="K41" s="31" t="s">
        <v>56</v>
      </c>
      <c r="L41" s="59">
        <v>45147</v>
      </c>
      <c r="M41" s="35">
        <v>0</v>
      </c>
      <c r="N41" s="60"/>
      <c r="O41" s="37" t="s">
        <v>57</v>
      </c>
      <c r="P41" s="38">
        <v>0.28564189189189187</v>
      </c>
      <c r="Q41" s="38">
        <v>0.862695554002473</v>
      </c>
      <c r="R41" s="38">
        <v>0.862695554002473</v>
      </c>
      <c r="S41" s="39">
        <v>0</v>
      </c>
      <c r="T41" s="61">
        <v>-2.0000000000000001E-4</v>
      </c>
      <c r="U41" s="53">
        <v>65120</v>
      </c>
      <c r="V41" s="53">
        <v>18601</v>
      </c>
      <c r="W41" s="62">
        <v>46519</v>
      </c>
      <c r="X41" s="43"/>
      <c r="Y41" s="53">
        <v>0</v>
      </c>
      <c r="Z41" s="53">
        <v>0</v>
      </c>
      <c r="AA41" s="53">
        <v>0</v>
      </c>
      <c r="AB41" s="53">
        <v>16047</v>
      </c>
      <c r="AC41" s="31">
        <v>3064.49</v>
      </c>
      <c r="AD41" s="53">
        <v>2554</v>
      </c>
      <c r="AE41" s="63">
        <v>0</v>
      </c>
      <c r="AF41" s="64">
        <v>16047</v>
      </c>
      <c r="AG41" s="63" t="s">
        <v>59</v>
      </c>
      <c r="AH41" s="63" t="s">
        <v>59</v>
      </c>
      <c r="AI41" s="63" t="s">
        <v>59</v>
      </c>
      <c r="AJ41" s="63" t="s">
        <v>59</v>
      </c>
      <c r="AK41" s="53">
        <v>0</v>
      </c>
      <c r="AL41" s="61">
        <v>7.0000000000000007E-2</v>
      </c>
      <c r="AM41" s="61">
        <v>6.9800000000000001E-2</v>
      </c>
      <c r="AN41" s="61">
        <v>0</v>
      </c>
      <c r="AO41" s="65">
        <v>-7.0000000000000007E-2</v>
      </c>
      <c r="AP41" s="66"/>
      <c r="AQ41" s="53">
        <v>34.51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1722</v>
      </c>
      <c r="C42" s="29">
        <v>45316.022094907406</v>
      </c>
      <c r="D42" s="30" t="s">
        <v>175</v>
      </c>
      <c r="E42" s="31" t="s">
        <v>176</v>
      </c>
      <c r="F42" s="31" t="s">
        <v>51</v>
      </c>
      <c r="G42" s="31" t="s">
        <v>52</v>
      </c>
      <c r="H42" s="31" t="s">
        <v>109</v>
      </c>
      <c r="I42" s="31" t="s">
        <v>54</v>
      </c>
      <c r="J42" s="31" t="s">
        <v>55</v>
      </c>
      <c r="K42" s="31" t="s">
        <v>56</v>
      </c>
      <c r="L42" s="59" t="s">
        <v>57</v>
      </c>
      <c r="M42" s="35" t="s">
        <v>57</v>
      </c>
      <c r="N42" s="60"/>
      <c r="O42" s="37" t="s">
        <v>57</v>
      </c>
      <c r="P42" s="38" t="s">
        <v>57</v>
      </c>
      <c r="Q42" s="38">
        <v>0</v>
      </c>
      <c r="R42" s="38">
        <v>0</v>
      </c>
      <c r="S42" s="39">
        <v>0</v>
      </c>
      <c r="T42" s="61">
        <v>0.24640000000000001</v>
      </c>
      <c r="U42" s="53">
        <v>0</v>
      </c>
      <c r="V42" s="53">
        <v>19476</v>
      </c>
      <c r="W42" s="62">
        <v>-19476</v>
      </c>
      <c r="X42" s="43"/>
      <c r="Y42" s="53">
        <v>0</v>
      </c>
      <c r="Z42" s="53">
        <v>0</v>
      </c>
      <c r="AA42" s="53" t="s">
        <v>177</v>
      </c>
      <c r="AB42" s="53">
        <v>0</v>
      </c>
      <c r="AC42" s="31">
        <v>120.66</v>
      </c>
      <c r="AD42" s="53">
        <v>19476</v>
      </c>
      <c r="AE42" s="63">
        <v>0</v>
      </c>
      <c r="AF42" s="64">
        <v>0</v>
      </c>
      <c r="AG42" s="63" t="s">
        <v>59</v>
      </c>
      <c r="AH42" s="63" t="s">
        <v>59</v>
      </c>
      <c r="AI42" s="63" t="s">
        <v>59</v>
      </c>
      <c r="AJ42" s="63" t="s">
        <v>59</v>
      </c>
      <c r="AK42" s="53">
        <v>0</v>
      </c>
      <c r="AL42" s="61">
        <v>0</v>
      </c>
      <c r="AM42" s="61">
        <v>0.24640000000000001</v>
      </c>
      <c r="AN42" s="61">
        <v>0.24989999999999998</v>
      </c>
      <c r="AO42" s="65">
        <v>0.24989999999999998</v>
      </c>
      <c r="AP42" s="66"/>
      <c r="AQ42" s="53">
        <v>36</v>
      </c>
      <c r="AR42" s="50"/>
      <c r="AS42" s="52"/>
      <c r="AT42" s="52"/>
      <c r="AU42" s="52"/>
      <c r="AV42" s="52"/>
      <c r="AW42" s="53">
        <v>0</v>
      </c>
      <c r="AX42" s="55"/>
    </row>
    <row r="43" spans="2:50">
      <c r="B43" s="28">
        <v>1722</v>
      </c>
      <c r="C43" s="29">
        <v>45316.022094907406</v>
      </c>
      <c r="D43" s="30" t="s">
        <v>89</v>
      </c>
      <c r="E43" s="31" t="s">
        <v>90</v>
      </c>
      <c r="F43" s="31" t="s">
        <v>91</v>
      </c>
      <c r="G43" s="31" t="s">
        <v>92</v>
      </c>
      <c r="H43" s="31" t="s">
        <v>93</v>
      </c>
      <c r="I43" s="31" t="s">
        <v>94</v>
      </c>
      <c r="J43" s="31" t="s">
        <v>95</v>
      </c>
      <c r="K43" s="31" t="s">
        <v>70</v>
      </c>
      <c r="L43" s="59" t="s">
        <v>57</v>
      </c>
      <c r="M43" s="35" t="s">
        <v>57</v>
      </c>
      <c r="N43" s="60"/>
      <c r="O43" s="37" t="s">
        <v>57</v>
      </c>
      <c r="P43" s="38">
        <v>3.8752560511684297E-2</v>
      </c>
      <c r="Q43" s="38">
        <v>0</v>
      </c>
      <c r="R43" s="38">
        <v>0</v>
      </c>
      <c r="S43" s="39">
        <v>0</v>
      </c>
      <c r="T43" s="61">
        <v>4.5599999999999995E-2</v>
      </c>
      <c r="U43" s="53">
        <v>526262</v>
      </c>
      <c r="V43" s="53">
        <v>20394</v>
      </c>
      <c r="W43" s="62">
        <v>505868</v>
      </c>
      <c r="X43" s="43"/>
      <c r="Y43" s="53">
        <v>0</v>
      </c>
      <c r="Z43" s="53">
        <v>0</v>
      </c>
      <c r="AA43" s="53">
        <v>0</v>
      </c>
      <c r="AB43" s="53">
        <v>0</v>
      </c>
      <c r="AC43" s="31">
        <v>20</v>
      </c>
      <c r="AD43" s="53">
        <v>20394</v>
      </c>
      <c r="AE43" s="63">
        <v>0</v>
      </c>
      <c r="AF43" s="64">
        <v>0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0.28000000000000003</v>
      </c>
      <c r="AM43" s="61">
        <v>0.32560000000000006</v>
      </c>
      <c r="AN43" s="61">
        <v>0.32560000000000006</v>
      </c>
      <c r="AO43" s="65">
        <v>4.5599999999999995E-2</v>
      </c>
      <c r="AP43" s="66"/>
      <c r="AQ43" s="53">
        <v>39.369999999999997</v>
      </c>
      <c r="AR43" s="50"/>
      <c r="AS43" s="52"/>
      <c r="AT43" s="52"/>
      <c r="AU43" s="52"/>
      <c r="AV43" s="52"/>
      <c r="AW43" s="53">
        <v>0</v>
      </c>
      <c r="AX43" s="55"/>
    </row>
    <row r="44" spans="2:50">
      <c r="B44" s="28">
        <v>1722</v>
      </c>
      <c r="C44" s="29">
        <v>45316.022094907406</v>
      </c>
      <c r="D44" s="30" t="s">
        <v>182</v>
      </c>
      <c r="E44" s="31" t="s">
        <v>183</v>
      </c>
      <c r="F44" s="31" t="s">
        <v>69</v>
      </c>
      <c r="G44" s="31" t="s">
        <v>52</v>
      </c>
      <c r="H44" s="31" t="s">
        <v>53</v>
      </c>
      <c r="I44" s="31" t="s">
        <v>54</v>
      </c>
      <c r="J44" s="31" t="s">
        <v>95</v>
      </c>
      <c r="K44" s="31" t="s">
        <v>70</v>
      </c>
      <c r="L44" s="59">
        <v>45161</v>
      </c>
      <c r="M44" s="35">
        <v>0</v>
      </c>
      <c r="N44" s="60"/>
      <c r="O44" s="37" t="s">
        <v>57</v>
      </c>
      <c r="P44" s="38">
        <v>0.22933551198257079</v>
      </c>
      <c r="Q44" s="38">
        <v>0.89027692015389726</v>
      </c>
      <c r="R44" s="38">
        <v>0.89027692015389726</v>
      </c>
      <c r="S44" s="39">
        <v>0</v>
      </c>
      <c r="T44" s="61">
        <v>-8.199999999999999E-3</v>
      </c>
      <c r="U44" s="53">
        <v>91800</v>
      </c>
      <c r="V44" s="53">
        <v>21053</v>
      </c>
      <c r="W44" s="62">
        <v>70747</v>
      </c>
      <c r="X44" s="43"/>
      <c r="Y44" s="53">
        <v>0</v>
      </c>
      <c r="Z44" s="53">
        <v>0</v>
      </c>
      <c r="AA44" s="53">
        <v>0</v>
      </c>
      <c r="AB44" s="53">
        <v>18743</v>
      </c>
      <c r="AC44" s="31">
        <v>2773.01</v>
      </c>
      <c r="AD44" s="53">
        <v>2311</v>
      </c>
      <c r="AE44" s="63">
        <v>0</v>
      </c>
      <c r="AF44" s="64">
        <v>18743</v>
      </c>
      <c r="AG44" s="63">
        <v>0</v>
      </c>
      <c r="AH44" s="63">
        <v>0</v>
      </c>
      <c r="AI44" s="63">
        <v>0</v>
      </c>
      <c r="AJ44" s="63">
        <v>0</v>
      </c>
      <c r="AK44" s="53">
        <v>0</v>
      </c>
      <c r="AL44" s="61">
        <v>0.2</v>
      </c>
      <c r="AM44" s="61">
        <v>0.1918</v>
      </c>
      <c r="AN44" s="61">
        <v>0</v>
      </c>
      <c r="AO44" s="65">
        <v>-0.2</v>
      </c>
      <c r="AP44" s="66"/>
      <c r="AQ44" s="53">
        <v>44.46</v>
      </c>
      <c r="AR44" s="50"/>
      <c r="AS44" s="52"/>
      <c r="AT44" s="52"/>
      <c r="AU44" s="52"/>
      <c r="AV44" s="52"/>
      <c r="AW44" s="53">
        <v>0</v>
      </c>
      <c r="AX44" s="55"/>
    </row>
    <row r="45" spans="2:50">
      <c r="B45" s="28">
        <v>1722</v>
      </c>
      <c r="C45" s="29">
        <v>45316.022094907406</v>
      </c>
      <c r="D45" s="30" t="s">
        <v>180</v>
      </c>
      <c r="E45" s="31" t="s">
        <v>181</v>
      </c>
      <c r="F45" s="31" t="s">
        <v>51</v>
      </c>
      <c r="G45" s="31" t="s">
        <v>52</v>
      </c>
      <c r="H45" s="31" t="s">
        <v>53</v>
      </c>
      <c r="I45" s="31" t="s">
        <v>54</v>
      </c>
      <c r="J45" s="31" t="s">
        <v>55</v>
      </c>
      <c r="K45" s="31" t="s">
        <v>56</v>
      </c>
      <c r="L45" s="59" t="s">
        <v>57</v>
      </c>
      <c r="M45" s="35" t="s">
        <v>57</v>
      </c>
      <c r="N45" s="60"/>
      <c r="O45" s="37" t="s">
        <v>57</v>
      </c>
      <c r="P45" s="38" t="s">
        <v>57</v>
      </c>
      <c r="Q45" s="38">
        <v>0</v>
      </c>
      <c r="R45" s="38">
        <v>0</v>
      </c>
      <c r="S45" s="39">
        <v>0</v>
      </c>
      <c r="T45" s="61">
        <v>-0.1757</v>
      </c>
      <c r="U45" s="53">
        <v>0</v>
      </c>
      <c r="V45" s="53">
        <v>24333</v>
      </c>
      <c r="W45" s="62">
        <v>-24333</v>
      </c>
      <c r="X45" s="43"/>
      <c r="Y45" s="53">
        <v>2170</v>
      </c>
      <c r="Z45" s="53">
        <v>2169.9899999999998</v>
      </c>
      <c r="AA45" s="53" t="s">
        <v>177</v>
      </c>
      <c r="AB45" s="53">
        <v>0</v>
      </c>
      <c r="AC45" s="31">
        <v>109.38</v>
      </c>
      <c r="AD45" s="53">
        <v>24333</v>
      </c>
      <c r="AE45" s="63">
        <v>0</v>
      </c>
      <c r="AF45" s="64">
        <v>0</v>
      </c>
      <c r="AG45" s="63" t="s">
        <v>59</v>
      </c>
      <c r="AH45" s="63" t="s">
        <v>59</v>
      </c>
      <c r="AI45" s="63" t="s">
        <v>59</v>
      </c>
      <c r="AJ45" s="63" t="s">
        <v>59</v>
      </c>
      <c r="AK45" s="53">
        <v>0</v>
      </c>
      <c r="AL45" s="61">
        <v>0</v>
      </c>
      <c r="AM45" s="61">
        <v>-0.1757</v>
      </c>
      <c r="AN45" s="61">
        <v>-0.16700000000000001</v>
      </c>
      <c r="AO45" s="65">
        <v>-0.16700000000000001</v>
      </c>
      <c r="AP45" s="66"/>
      <c r="AQ45" s="53">
        <v>38.520000000000003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1722</v>
      </c>
      <c r="C46" s="29">
        <v>45316.022094907406</v>
      </c>
      <c r="D46" s="30" t="s">
        <v>184</v>
      </c>
      <c r="E46" s="31" t="s">
        <v>185</v>
      </c>
      <c r="F46" s="31" t="s">
        <v>69</v>
      </c>
      <c r="G46" s="31" t="s">
        <v>52</v>
      </c>
      <c r="H46" s="31" t="s">
        <v>53</v>
      </c>
      <c r="I46" s="31" t="s">
        <v>54</v>
      </c>
      <c r="J46" s="31" t="s">
        <v>95</v>
      </c>
      <c r="K46" s="31" t="s">
        <v>70</v>
      </c>
      <c r="L46" s="59">
        <v>45147</v>
      </c>
      <c r="M46" s="35">
        <v>0</v>
      </c>
      <c r="N46" s="60"/>
      <c r="O46" s="37" t="s">
        <v>57</v>
      </c>
      <c r="P46" s="38">
        <v>0.26470588235294118</v>
      </c>
      <c r="Q46" s="38">
        <v>0.93148148148148147</v>
      </c>
      <c r="R46" s="38">
        <v>0.93148148148148147</v>
      </c>
      <c r="S46" s="39">
        <v>0</v>
      </c>
      <c r="T46" s="61">
        <v>8.9999999999999998E-4</v>
      </c>
      <c r="U46" s="53">
        <v>93840</v>
      </c>
      <c r="V46" s="53">
        <v>24840</v>
      </c>
      <c r="W46" s="62">
        <v>69000</v>
      </c>
      <c r="X46" s="43"/>
      <c r="Y46" s="53">
        <v>0</v>
      </c>
      <c r="Z46" s="53">
        <v>0</v>
      </c>
      <c r="AA46" s="53">
        <v>0</v>
      </c>
      <c r="AB46" s="53">
        <v>23138</v>
      </c>
      <c r="AC46" s="31">
        <v>2042.4</v>
      </c>
      <c r="AD46" s="53">
        <v>1702</v>
      </c>
      <c r="AE46" s="63">
        <v>0</v>
      </c>
      <c r="AF46" s="64">
        <v>23138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0.26</v>
      </c>
      <c r="AM46" s="61">
        <v>0.26090000000000002</v>
      </c>
      <c r="AN46" s="61">
        <v>0</v>
      </c>
      <c r="AO46" s="65">
        <v>-0.26</v>
      </c>
      <c r="AP46" s="66"/>
      <c r="AQ46" s="53">
        <v>46</v>
      </c>
      <c r="AR46" s="58"/>
      <c r="AS46" s="52"/>
      <c r="AT46" s="52"/>
      <c r="AU46" s="52"/>
      <c r="AV46" s="52"/>
      <c r="AW46" s="53">
        <v>0</v>
      </c>
      <c r="AX46" s="55"/>
    </row>
    <row r="47" spans="2:50">
      <c r="B47" s="28">
        <v>1722</v>
      </c>
      <c r="C47" s="29">
        <v>45316.022094907406</v>
      </c>
      <c r="D47" s="30" t="s">
        <v>186</v>
      </c>
      <c r="E47" s="31" t="s">
        <v>187</v>
      </c>
      <c r="F47" s="31" t="s">
        <v>69</v>
      </c>
      <c r="G47" s="31" t="s">
        <v>52</v>
      </c>
      <c r="H47" s="31" t="s">
        <v>53</v>
      </c>
      <c r="I47" s="31" t="s">
        <v>54</v>
      </c>
      <c r="J47" s="31" t="s">
        <v>55</v>
      </c>
      <c r="K47" s="31" t="s">
        <v>70</v>
      </c>
      <c r="L47" s="59">
        <v>45147</v>
      </c>
      <c r="M47" s="35">
        <v>1</v>
      </c>
      <c r="N47" s="60"/>
      <c r="O47" s="37" t="s">
        <v>57</v>
      </c>
      <c r="P47" s="38" t="s">
        <v>57</v>
      </c>
      <c r="Q47" s="38">
        <v>0.76657475122886942</v>
      </c>
      <c r="R47" s="38">
        <v>1.3321077941578574E-5</v>
      </c>
      <c r="S47" s="39">
        <v>23018.400000000001</v>
      </c>
      <c r="T47" s="61">
        <v>4.7999999999999996E-3</v>
      </c>
      <c r="U47" s="53">
        <v>0</v>
      </c>
      <c r="V47" s="53">
        <v>25023</v>
      </c>
      <c r="W47" s="62">
        <v>-25023</v>
      </c>
      <c r="X47" s="43"/>
      <c r="Y47" s="53">
        <v>0</v>
      </c>
      <c r="Z47" s="53">
        <v>0</v>
      </c>
      <c r="AA47" s="53" t="s">
        <v>188</v>
      </c>
      <c r="AB47" s="53">
        <v>19182</v>
      </c>
      <c r="AC47" s="31">
        <v>30027.7</v>
      </c>
      <c r="AD47" s="53">
        <v>5841</v>
      </c>
      <c r="AE47" s="63">
        <v>23018</v>
      </c>
      <c r="AF47" s="64">
        <v>0.33333333333212067</v>
      </c>
      <c r="AG47" s="63">
        <v>0</v>
      </c>
      <c r="AH47" s="63">
        <v>0</v>
      </c>
      <c r="AI47" s="63">
        <v>0</v>
      </c>
      <c r="AJ47" s="63">
        <v>23018.400000000001</v>
      </c>
      <c r="AK47" s="53">
        <v>23018.400000000001</v>
      </c>
      <c r="AL47" s="61">
        <v>0.18</v>
      </c>
      <c r="AM47" s="61">
        <v>0.18480000000000002</v>
      </c>
      <c r="AN47" s="61">
        <v>0</v>
      </c>
      <c r="AO47" s="65">
        <v>-0.18</v>
      </c>
      <c r="AP47" s="66"/>
      <c r="AQ47" s="53">
        <v>46</v>
      </c>
      <c r="AR47" s="50"/>
      <c r="AS47" s="52"/>
      <c r="AT47" s="52"/>
      <c r="AU47" s="52"/>
      <c r="AV47" s="52"/>
      <c r="AW47" s="53">
        <v>0</v>
      </c>
      <c r="AX47" s="55"/>
    </row>
    <row r="48" spans="2:50">
      <c r="B48" s="28">
        <v>1722</v>
      </c>
      <c r="C48" s="29">
        <v>45316.022094907406</v>
      </c>
      <c r="D48" s="30" t="s">
        <v>479</v>
      </c>
      <c r="E48" s="31" t="s">
        <v>480</v>
      </c>
      <c r="F48" s="31" t="s">
        <v>69</v>
      </c>
      <c r="G48" s="31" t="s">
        <v>470</v>
      </c>
      <c r="H48" s="31" t="s">
        <v>53</v>
      </c>
      <c r="I48" s="31" t="s">
        <v>148</v>
      </c>
      <c r="J48" s="31" t="s">
        <v>55</v>
      </c>
      <c r="K48" s="31" t="s">
        <v>56</v>
      </c>
      <c r="L48" s="59" t="s">
        <v>57</v>
      </c>
      <c r="M48" s="35" t="s">
        <v>57</v>
      </c>
      <c r="N48" s="60"/>
      <c r="O48" s="37" t="s">
        <v>57</v>
      </c>
      <c r="P48" s="38">
        <v>0.74114338725575457</v>
      </c>
      <c r="Q48" s="38">
        <v>0.70573049090553486</v>
      </c>
      <c r="R48" s="38">
        <v>0.70573049090553486</v>
      </c>
      <c r="S48" s="39">
        <v>0</v>
      </c>
      <c r="T48" s="61">
        <v>3.32E-2</v>
      </c>
      <c r="U48" s="53">
        <v>34494</v>
      </c>
      <c r="V48" s="53">
        <v>25565</v>
      </c>
      <c r="W48" s="62">
        <v>8929</v>
      </c>
      <c r="X48" s="43"/>
      <c r="Y48" s="53">
        <v>0</v>
      </c>
      <c r="Z48" s="53">
        <v>0</v>
      </c>
      <c r="AA48" s="53">
        <v>0</v>
      </c>
      <c r="AB48" s="53">
        <v>18042</v>
      </c>
      <c r="AC48" s="31">
        <v>91</v>
      </c>
      <c r="AD48" s="53">
        <v>7522</v>
      </c>
      <c r="AE48" s="63">
        <v>0</v>
      </c>
      <c r="AF48" s="64">
        <v>18042</v>
      </c>
      <c r="AG48" s="63" t="s">
        <v>59</v>
      </c>
      <c r="AH48" s="63" t="s">
        <v>59</v>
      </c>
      <c r="AI48" s="63" t="s">
        <v>59</v>
      </c>
      <c r="AJ48" s="63" t="s">
        <v>59</v>
      </c>
      <c r="AK48" s="53">
        <v>0</v>
      </c>
      <c r="AL48" s="61">
        <v>7.0000000000000007E-2</v>
      </c>
      <c r="AM48" s="61">
        <v>0.1032</v>
      </c>
      <c r="AN48" s="61">
        <v>0.19309999999999999</v>
      </c>
      <c r="AO48" s="65">
        <v>0.1231</v>
      </c>
      <c r="AP48" s="66"/>
      <c r="AQ48" s="53">
        <v>18.28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1722</v>
      </c>
      <c r="C49" s="29">
        <v>45316.022094907406</v>
      </c>
      <c r="D49" s="30" t="s">
        <v>189</v>
      </c>
      <c r="E49" s="31" t="s">
        <v>190</v>
      </c>
      <c r="F49" s="31" t="s">
        <v>69</v>
      </c>
      <c r="G49" s="31" t="s">
        <v>52</v>
      </c>
      <c r="H49" s="31" t="s">
        <v>109</v>
      </c>
      <c r="I49" s="31" t="s">
        <v>54</v>
      </c>
      <c r="J49" s="31" t="s">
        <v>55</v>
      </c>
      <c r="K49" s="31" t="s">
        <v>56</v>
      </c>
      <c r="L49" s="59" t="s">
        <v>57</v>
      </c>
      <c r="M49" s="35" t="s">
        <v>57</v>
      </c>
      <c r="N49" s="60"/>
      <c r="O49" s="37" t="s">
        <v>57</v>
      </c>
      <c r="P49" s="38">
        <v>0.66302339901477836</v>
      </c>
      <c r="Q49" s="38">
        <v>1.0008126306013467</v>
      </c>
      <c r="R49" s="38">
        <v>1.0008126306013467</v>
      </c>
      <c r="S49" s="39">
        <v>0</v>
      </c>
      <c r="T49" s="61">
        <v>5.6000000000000008E-3</v>
      </c>
      <c r="U49" s="53">
        <v>38976</v>
      </c>
      <c r="V49" s="53">
        <v>25842</v>
      </c>
      <c r="W49" s="62">
        <v>13134</v>
      </c>
      <c r="X49" s="43"/>
      <c r="Y49" s="53">
        <v>0</v>
      </c>
      <c r="Z49" s="53">
        <v>0</v>
      </c>
      <c r="AA49" s="53">
        <v>0</v>
      </c>
      <c r="AB49" s="53">
        <v>25863</v>
      </c>
      <c r="AC49" s="31">
        <v>0</v>
      </c>
      <c r="AD49" s="53">
        <v>0</v>
      </c>
      <c r="AE49" s="63">
        <v>0</v>
      </c>
      <c r="AF49" s="64">
        <v>25863</v>
      </c>
      <c r="AG49" s="63" t="s">
        <v>59</v>
      </c>
      <c r="AH49" s="63" t="s">
        <v>59</v>
      </c>
      <c r="AI49" s="63" t="s">
        <v>59</v>
      </c>
      <c r="AJ49" s="63" t="s">
        <v>59</v>
      </c>
      <c r="AK49" s="53">
        <v>0</v>
      </c>
      <c r="AL49" s="61">
        <v>7.0000000000000007E-2</v>
      </c>
      <c r="AM49" s="61">
        <v>7.5600000000000001E-2</v>
      </c>
      <c r="AN49" s="61">
        <v>0</v>
      </c>
      <c r="AO49" s="65">
        <v>-7.0000000000000007E-2</v>
      </c>
      <c r="AP49" s="66"/>
      <c r="AQ49" s="53">
        <v>20.3</v>
      </c>
      <c r="AR49" s="58"/>
      <c r="AS49" s="52"/>
      <c r="AT49" s="52"/>
      <c r="AU49" s="52"/>
      <c r="AV49" s="52"/>
      <c r="AW49" s="53">
        <v>21</v>
      </c>
      <c r="AX49" s="55"/>
    </row>
    <row r="50" spans="2:50">
      <c r="B50" s="28">
        <v>1722</v>
      </c>
      <c r="C50" s="29">
        <v>45316.022094907406</v>
      </c>
      <c r="D50" s="30" t="s">
        <v>191</v>
      </c>
      <c r="E50" s="31" t="s">
        <v>192</v>
      </c>
      <c r="F50" s="31" t="s">
        <v>69</v>
      </c>
      <c r="G50" s="31" t="s">
        <v>52</v>
      </c>
      <c r="H50" s="31" t="s">
        <v>53</v>
      </c>
      <c r="I50" s="31" t="s">
        <v>54</v>
      </c>
      <c r="J50" s="31" t="s">
        <v>95</v>
      </c>
      <c r="K50" s="31" t="s">
        <v>70</v>
      </c>
      <c r="L50" s="59">
        <v>45147</v>
      </c>
      <c r="M50" s="35">
        <v>0</v>
      </c>
      <c r="N50" s="60"/>
      <c r="O50" s="37" t="s">
        <v>57</v>
      </c>
      <c r="P50" s="38">
        <v>0.27972080136402389</v>
      </c>
      <c r="Q50" s="38">
        <v>0.99363785287058559</v>
      </c>
      <c r="R50" s="38">
        <v>0.99363785287058559</v>
      </c>
      <c r="S50" s="39">
        <v>0</v>
      </c>
      <c r="T50" s="61">
        <v>4.7999999999999996E-3</v>
      </c>
      <c r="U50" s="53">
        <v>93840</v>
      </c>
      <c r="V50" s="53">
        <v>26249</v>
      </c>
      <c r="W50" s="62">
        <v>67591</v>
      </c>
      <c r="X50" s="43"/>
      <c r="Y50" s="53">
        <v>0</v>
      </c>
      <c r="Z50" s="53">
        <v>0</v>
      </c>
      <c r="AA50" s="53">
        <v>0</v>
      </c>
      <c r="AB50" s="53">
        <v>26082</v>
      </c>
      <c r="AC50" s="31">
        <v>200.38</v>
      </c>
      <c r="AD50" s="53">
        <v>167</v>
      </c>
      <c r="AE50" s="63">
        <v>0</v>
      </c>
      <c r="AF50" s="64">
        <v>26082</v>
      </c>
      <c r="AG50" s="63">
        <v>0</v>
      </c>
      <c r="AH50" s="63">
        <v>0</v>
      </c>
      <c r="AI50" s="63">
        <v>0</v>
      </c>
      <c r="AJ50" s="63">
        <v>0</v>
      </c>
      <c r="AK50" s="53">
        <v>0</v>
      </c>
      <c r="AL50" s="61">
        <v>0.18</v>
      </c>
      <c r="AM50" s="61">
        <v>0.18480000000000002</v>
      </c>
      <c r="AN50" s="61">
        <v>0</v>
      </c>
      <c r="AO50" s="65">
        <v>-0.18</v>
      </c>
      <c r="AP50" s="66"/>
      <c r="AQ50" s="53">
        <v>46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1722</v>
      </c>
      <c r="C51" s="29">
        <v>45316.022094907406</v>
      </c>
      <c r="D51" s="30" t="s">
        <v>96</v>
      </c>
      <c r="E51" s="31" t="s">
        <v>97</v>
      </c>
      <c r="F51" s="31" t="s">
        <v>91</v>
      </c>
      <c r="G51" s="31" t="s">
        <v>92</v>
      </c>
      <c r="H51" s="31" t="s">
        <v>93</v>
      </c>
      <c r="I51" s="31" t="s">
        <v>94</v>
      </c>
      <c r="J51" s="31" t="s">
        <v>95</v>
      </c>
      <c r="K51" s="31" t="s">
        <v>70</v>
      </c>
      <c r="L51" s="59" t="s">
        <v>57</v>
      </c>
      <c r="M51" s="35" t="s">
        <v>57</v>
      </c>
      <c r="N51" s="60"/>
      <c r="O51" s="37" t="s">
        <v>57</v>
      </c>
      <c r="P51" s="38">
        <v>4.2381814082996704E-2</v>
      </c>
      <c r="Q51" s="38">
        <v>0</v>
      </c>
      <c r="R51" s="38">
        <v>0</v>
      </c>
      <c r="S51" s="39">
        <v>0</v>
      </c>
      <c r="T51" s="61">
        <v>7.46E-2</v>
      </c>
      <c r="U51" s="53">
        <v>656508</v>
      </c>
      <c r="V51" s="53">
        <v>27824</v>
      </c>
      <c r="W51" s="62">
        <v>628684</v>
      </c>
      <c r="X51" s="43"/>
      <c r="Y51" s="53">
        <v>0</v>
      </c>
      <c r="Z51" s="53">
        <v>0</v>
      </c>
      <c r="AA51" s="53">
        <v>0</v>
      </c>
      <c r="AB51" s="53">
        <v>0</v>
      </c>
      <c r="AC51" s="31">
        <v>20</v>
      </c>
      <c r="AD51" s="53">
        <v>27824</v>
      </c>
      <c r="AE51" s="63">
        <v>0</v>
      </c>
      <c r="AF51" s="64">
        <v>0</v>
      </c>
      <c r="AG51" s="63">
        <v>0</v>
      </c>
      <c r="AH51" s="63">
        <v>0</v>
      </c>
      <c r="AI51" s="63">
        <v>0</v>
      </c>
      <c r="AJ51" s="63">
        <v>0</v>
      </c>
      <c r="AK51" s="53">
        <v>0</v>
      </c>
      <c r="AL51" s="61">
        <v>0.28000000000000003</v>
      </c>
      <c r="AM51" s="61">
        <v>0.35460000000000003</v>
      </c>
      <c r="AN51" s="61">
        <v>0.35460000000000003</v>
      </c>
      <c r="AO51" s="65">
        <v>7.46E-2</v>
      </c>
      <c r="AP51" s="66"/>
      <c r="AQ51" s="53">
        <v>37.93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1722</v>
      </c>
      <c r="C52" s="29">
        <v>45316.022094907406</v>
      </c>
      <c r="D52" s="30" t="s">
        <v>193</v>
      </c>
      <c r="E52" s="31" t="s">
        <v>194</v>
      </c>
      <c r="F52" s="31" t="s">
        <v>139</v>
      </c>
      <c r="G52" s="31" t="s">
        <v>52</v>
      </c>
      <c r="H52" s="31" t="s">
        <v>53</v>
      </c>
      <c r="I52" s="31" t="s">
        <v>54</v>
      </c>
      <c r="J52" s="31" t="s">
        <v>195</v>
      </c>
      <c r="K52" s="31" t="s">
        <v>56</v>
      </c>
      <c r="L52" s="59">
        <v>44643</v>
      </c>
      <c r="M52" s="35">
        <v>1</v>
      </c>
      <c r="N52" s="60"/>
      <c r="O52" s="37" t="s">
        <v>57</v>
      </c>
      <c r="P52" s="38">
        <v>0.68390738724282196</v>
      </c>
      <c r="Q52" s="38">
        <v>1.1970922193824109</v>
      </c>
      <c r="R52" s="38">
        <v>1.1970922193824109</v>
      </c>
      <c r="S52" s="39">
        <v>0</v>
      </c>
      <c r="T52" s="61">
        <v>0.16460000000000002</v>
      </c>
      <c r="U52" s="53">
        <v>34898</v>
      </c>
      <c r="V52" s="53">
        <v>23867</v>
      </c>
      <c r="W52" s="62">
        <v>11031</v>
      </c>
      <c r="X52" s="43"/>
      <c r="Y52" s="53">
        <v>23867</v>
      </c>
      <c r="Z52" s="53">
        <v>24342.3</v>
      </c>
      <c r="AA52" s="53">
        <v>0</v>
      </c>
      <c r="AB52" s="53">
        <v>28571</v>
      </c>
      <c r="AC52" s="31">
        <v>0.06</v>
      </c>
      <c r="AD52" s="53">
        <v>0</v>
      </c>
      <c r="AE52" s="63">
        <v>0</v>
      </c>
      <c r="AF52" s="64">
        <v>28571</v>
      </c>
      <c r="AG52" s="63" t="s">
        <v>59</v>
      </c>
      <c r="AH52" s="63" t="s">
        <v>59</v>
      </c>
      <c r="AI52" s="63" t="s">
        <v>59</v>
      </c>
      <c r="AJ52" s="63" t="s">
        <v>59</v>
      </c>
      <c r="AK52" s="53">
        <v>0</v>
      </c>
      <c r="AL52" s="61">
        <v>0</v>
      </c>
      <c r="AM52" s="61">
        <v>0.16460000000000002</v>
      </c>
      <c r="AN52" s="61">
        <v>0</v>
      </c>
      <c r="AO52" s="65">
        <v>0</v>
      </c>
      <c r="AP52" s="66"/>
      <c r="AQ52" s="53">
        <v>0</v>
      </c>
      <c r="AR52" s="58"/>
      <c r="AS52" s="52"/>
      <c r="AT52" s="52"/>
      <c r="AU52" s="52"/>
      <c r="AV52" s="52"/>
      <c r="AW52" s="53">
        <v>4704</v>
      </c>
      <c r="AX52" s="55"/>
    </row>
    <row r="53" spans="2:50">
      <c r="B53" s="28">
        <v>1722</v>
      </c>
      <c r="C53" s="29">
        <v>45316.022094907406</v>
      </c>
      <c r="D53" s="30" t="s">
        <v>196</v>
      </c>
      <c r="E53" s="31" t="s">
        <v>197</v>
      </c>
      <c r="F53" s="31" t="s">
        <v>51</v>
      </c>
      <c r="G53" s="31" t="s">
        <v>52</v>
      </c>
      <c r="H53" s="31" t="s">
        <v>109</v>
      </c>
      <c r="I53" s="31" t="s">
        <v>54</v>
      </c>
      <c r="J53" s="31" t="s">
        <v>55</v>
      </c>
      <c r="K53" s="31" t="s">
        <v>56</v>
      </c>
      <c r="L53" s="59">
        <v>45149</v>
      </c>
      <c r="M53" s="35">
        <v>0</v>
      </c>
      <c r="N53" s="60"/>
      <c r="O53" s="37" t="s">
        <v>57</v>
      </c>
      <c r="P53" s="38">
        <v>1.0131977356503423</v>
      </c>
      <c r="Q53" s="38">
        <v>0.94653240214390122</v>
      </c>
      <c r="R53" s="38">
        <v>0.94653240214390122</v>
      </c>
      <c r="S53" s="39">
        <v>0</v>
      </c>
      <c r="T53" s="61">
        <v>8.6400000000000005E-2</v>
      </c>
      <c r="U53" s="53">
        <v>30384</v>
      </c>
      <c r="V53" s="53">
        <v>30785</v>
      </c>
      <c r="W53" s="62">
        <v>-401</v>
      </c>
      <c r="X53" s="43"/>
      <c r="Y53" s="53">
        <v>0</v>
      </c>
      <c r="Z53" s="53">
        <v>0</v>
      </c>
      <c r="AA53" s="53" t="s">
        <v>198</v>
      </c>
      <c r="AB53" s="53">
        <v>29139</v>
      </c>
      <c r="AC53" s="31">
        <v>1974.96</v>
      </c>
      <c r="AD53" s="53">
        <v>1646</v>
      </c>
      <c r="AE53" s="63">
        <v>0</v>
      </c>
      <c r="AF53" s="64">
        <v>29139</v>
      </c>
      <c r="AG53" s="63" t="s">
        <v>59</v>
      </c>
      <c r="AH53" s="63" t="s">
        <v>59</v>
      </c>
      <c r="AI53" s="63" t="s">
        <v>59</v>
      </c>
      <c r="AJ53" s="63" t="s">
        <v>59</v>
      </c>
      <c r="AK53" s="53">
        <v>0</v>
      </c>
      <c r="AL53" s="61">
        <v>7.0000000000000007E-2</v>
      </c>
      <c r="AM53" s="61">
        <v>0.15640000000000001</v>
      </c>
      <c r="AN53" s="61">
        <v>0</v>
      </c>
      <c r="AO53" s="65">
        <v>-7.0000000000000007E-2</v>
      </c>
      <c r="AP53" s="66"/>
      <c r="AQ53" s="53">
        <v>42.2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1722</v>
      </c>
      <c r="C54" s="29">
        <v>45316.022094907406</v>
      </c>
      <c r="D54" s="30" t="s">
        <v>199</v>
      </c>
      <c r="E54" s="31" t="s">
        <v>200</v>
      </c>
      <c r="F54" s="31" t="s">
        <v>85</v>
      </c>
      <c r="G54" s="31" t="s">
        <v>122</v>
      </c>
      <c r="H54" s="31" t="s">
        <v>87</v>
      </c>
      <c r="I54" s="31" t="s">
        <v>54</v>
      </c>
      <c r="J54" s="31" t="s">
        <v>95</v>
      </c>
      <c r="K54" s="31" t="s">
        <v>70</v>
      </c>
      <c r="L54" s="59">
        <v>45211</v>
      </c>
      <c r="M54" s="35">
        <v>1</v>
      </c>
      <c r="N54" s="60"/>
      <c r="O54" s="37" t="s">
        <v>57</v>
      </c>
      <c r="P54" s="38">
        <v>0.41909526155556398</v>
      </c>
      <c r="Q54" s="38">
        <v>1.1316614420062696</v>
      </c>
      <c r="R54" s="38">
        <v>0.18861024033437823</v>
      </c>
      <c r="S54" s="39">
        <v>37544.22</v>
      </c>
      <c r="T54" s="61">
        <v>-9.2600000000000002E-2</v>
      </c>
      <c r="U54" s="53">
        <v>79161</v>
      </c>
      <c r="V54" s="53">
        <v>33176</v>
      </c>
      <c r="W54" s="62">
        <v>45985</v>
      </c>
      <c r="X54" s="43"/>
      <c r="Y54" s="53">
        <v>5110</v>
      </c>
      <c r="Z54" s="53">
        <v>5109.88</v>
      </c>
      <c r="AA54" s="53">
        <v>0</v>
      </c>
      <c r="AB54" s="53">
        <v>37544</v>
      </c>
      <c r="AC54" s="31">
        <v>33175.67</v>
      </c>
      <c r="AD54" s="53">
        <v>-4369</v>
      </c>
      <c r="AE54" s="63">
        <v>37544</v>
      </c>
      <c r="AF54" s="64">
        <v>6257.3333333333321</v>
      </c>
      <c r="AG54" s="63">
        <v>0</v>
      </c>
      <c r="AH54" s="63">
        <v>37544.22</v>
      </c>
      <c r="AI54" s="63">
        <v>0</v>
      </c>
      <c r="AJ54" s="63">
        <v>0</v>
      </c>
      <c r="AK54" s="53">
        <v>37544.22</v>
      </c>
      <c r="AL54" s="61">
        <v>0.22</v>
      </c>
      <c r="AM54" s="61">
        <v>0.12740000000000001</v>
      </c>
      <c r="AN54" s="61">
        <v>0</v>
      </c>
      <c r="AO54" s="65">
        <v>-0.22</v>
      </c>
      <c r="AP54" s="66"/>
      <c r="AQ54" s="53">
        <v>56</v>
      </c>
      <c r="AR54" s="50"/>
      <c r="AS54" s="52"/>
      <c r="AT54" s="52"/>
      <c r="AU54" s="52"/>
      <c r="AV54" s="52"/>
      <c r="AW54" s="53">
        <v>0</v>
      </c>
      <c r="AX54" s="55"/>
    </row>
    <row r="55" spans="2:50">
      <c r="B55" s="28">
        <v>1722</v>
      </c>
      <c r="C55" s="29">
        <v>45316.022094907406</v>
      </c>
      <c r="D55" s="30" t="s">
        <v>201</v>
      </c>
      <c r="E55" s="31" t="s">
        <v>202</v>
      </c>
      <c r="F55" s="31" t="s">
        <v>139</v>
      </c>
      <c r="G55" s="31" t="s">
        <v>52</v>
      </c>
      <c r="H55" s="31" t="s">
        <v>109</v>
      </c>
      <c r="I55" s="31" t="s">
        <v>54</v>
      </c>
      <c r="J55" s="31" t="s">
        <v>95</v>
      </c>
      <c r="K55" s="31" t="s">
        <v>56</v>
      </c>
      <c r="L55" s="59">
        <v>45134</v>
      </c>
      <c r="M55" s="35">
        <v>0</v>
      </c>
      <c r="N55" s="60"/>
      <c r="O55" s="37" t="s">
        <v>57</v>
      </c>
      <c r="P55" s="38" t="s">
        <v>57</v>
      </c>
      <c r="Q55" s="38">
        <v>0</v>
      </c>
      <c r="R55" s="38">
        <v>0</v>
      </c>
      <c r="S55" s="39">
        <v>0</v>
      </c>
      <c r="T55" s="61">
        <v>-0.17070000000000002</v>
      </c>
      <c r="U55" s="53">
        <v>0</v>
      </c>
      <c r="V55" s="53">
        <v>34614</v>
      </c>
      <c r="W55" s="62">
        <v>-34614</v>
      </c>
      <c r="X55" s="43"/>
      <c r="Y55" s="53">
        <v>0</v>
      </c>
      <c r="Z55" s="53">
        <v>0</v>
      </c>
      <c r="AA55" s="53" t="s">
        <v>203</v>
      </c>
      <c r="AB55" s="53">
        <v>0</v>
      </c>
      <c r="AC55" s="31">
        <v>41536.800000000003</v>
      </c>
      <c r="AD55" s="53">
        <v>34614</v>
      </c>
      <c r="AE55" s="63">
        <v>0</v>
      </c>
      <c r="AF55" s="64">
        <v>0</v>
      </c>
      <c r="AG55" s="63" t="s">
        <v>59</v>
      </c>
      <c r="AH55" s="63" t="s">
        <v>59</v>
      </c>
      <c r="AI55" s="63" t="s">
        <v>59</v>
      </c>
      <c r="AJ55" s="63" t="s">
        <v>59</v>
      </c>
      <c r="AK55" s="53">
        <v>0</v>
      </c>
      <c r="AL55" s="61">
        <v>0.1</v>
      </c>
      <c r="AM55" s="61">
        <v>-7.0699999999999999E-2</v>
      </c>
      <c r="AN55" s="61">
        <v>0</v>
      </c>
      <c r="AO55" s="65">
        <v>-0.1</v>
      </c>
      <c r="AP55" s="66"/>
      <c r="AQ55" s="53">
        <v>36</v>
      </c>
      <c r="AR55" s="58"/>
      <c r="AS55" s="52"/>
      <c r="AT55" s="52"/>
      <c r="AU55" s="52"/>
      <c r="AV55" s="52"/>
      <c r="AW55" s="53">
        <v>0</v>
      </c>
      <c r="AX55" s="55"/>
    </row>
    <row r="56" spans="2:50">
      <c r="B56" s="28">
        <v>1722</v>
      </c>
      <c r="C56" s="29">
        <v>45316.022094907406</v>
      </c>
      <c r="D56" s="30" t="s">
        <v>481</v>
      </c>
      <c r="E56" s="31" t="s">
        <v>482</v>
      </c>
      <c r="F56" s="31" t="s">
        <v>69</v>
      </c>
      <c r="G56" s="31" t="s">
        <v>470</v>
      </c>
      <c r="H56" s="31" t="s">
        <v>53</v>
      </c>
      <c r="I56" s="31" t="s">
        <v>148</v>
      </c>
      <c r="J56" s="31" t="s">
        <v>55</v>
      </c>
      <c r="K56" s="31" t="s">
        <v>56</v>
      </c>
      <c r="L56" s="59" t="s">
        <v>57</v>
      </c>
      <c r="M56" s="35" t="s">
        <v>57</v>
      </c>
      <c r="N56" s="60"/>
      <c r="O56" s="37" t="s">
        <v>57</v>
      </c>
      <c r="P56" s="38">
        <v>1.1278597667074821</v>
      </c>
      <c r="Q56" s="38">
        <v>0.42029026912747841</v>
      </c>
      <c r="R56" s="38">
        <v>0.42029026912747841</v>
      </c>
      <c r="S56" s="39">
        <v>0</v>
      </c>
      <c r="T56" s="61">
        <v>-4.0999999999999995E-3</v>
      </c>
      <c r="U56" s="53">
        <v>31034</v>
      </c>
      <c r="V56" s="53">
        <v>35002</v>
      </c>
      <c r="W56" s="62">
        <v>-3968</v>
      </c>
      <c r="X56" s="43"/>
      <c r="Y56" s="53">
        <v>0</v>
      </c>
      <c r="Z56" s="53">
        <v>0</v>
      </c>
      <c r="AA56" s="53" t="s">
        <v>483</v>
      </c>
      <c r="AB56" s="53">
        <v>14711</v>
      </c>
      <c r="AC56" s="31">
        <v>24349.85</v>
      </c>
      <c r="AD56" s="53">
        <v>20292</v>
      </c>
      <c r="AE56" s="63">
        <v>0</v>
      </c>
      <c r="AF56" s="64">
        <v>14711</v>
      </c>
      <c r="AG56" s="63" t="s">
        <v>59</v>
      </c>
      <c r="AH56" s="63" t="s">
        <v>59</v>
      </c>
      <c r="AI56" s="63" t="s">
        <v>59</v>
      </c>
      <c r="AJ56" s="63" t="s">
        <v>59</v>
      </c>
      <c r="AK56" s="53">
        <v>0</v>
      </c>
      <c r="AL56" s="61">
        <v>7.0000000000000007E-2</v>
      </c>
      <c r="AM56" s="61">
        <v>6.59E-2</v>
      </c>
      <c r="AN56" s="61">
        <v>0</v>
      </c>
      <c r="AO56" s="65">
        <v>-7.0000000000000007E-2</v>
      </c>
      <c r="AP56" s="66"/>
      <c r="AQ56" s="53">
        <v>32.26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1722</v>
      </c>
      <c r="C57" s="29">
        <v>45316.022094907406</v>
      </c>
      <c r="D57" s="30" t="s">
        <v>204</v>
      </c>
      <c r="E57" s="31" t="s">
        <v>205</v>
      </c>
      <c r="F57" s="31" t="s">
        <v>206</v>
      </c>
      <c r="G57" s="31" t="s">
        <v>52</v>
      </c>
      <c r="H57" s="31" t="s">
        <v>109</v>
      </c>
      <c r="I57" s="31" t="s">
        <v>54</v>
      </c>
      <c r="J57" s="31" t="s">
        <v>195</v>
      </c>
      <c r="K57" s="31" t="s">
        <v>56</v>
      </c>
      <c r="L57" s="59" t="s">
        <v>57</v>
      </c>
      <c r="M57" s="35" t="s">
        <v>57</v>
      </c>
      <c r="N57" s="60"/>
      <c r="O57" s="37" t="s">
        <v>57</v>
      </c>
      <c r="P57" s="38">
        <v>2.0593434343434343</v>
      </c>
      <c r="Q57" s="38">
        <v>1.0539546290619253</v>
      </c>
      <c r="R57" s="38">
        <v>1.0539546290619253</v>
      </c>
      <c r="S57" s="39">
        <v>0</v>
      </c>
      <c r="T57" s="61">
        <v>-6.3E-3</v>
      </c>
      <c r="U57" s="53">
        <v>18216</v>
      </c>
      <c r="V57" s="53">
        <v>37513</v>
      </c>
      <c r="W57" s="62">
        <v>-19297</v>
      </c>
      <c r="X57" s="43"/>
      <c r="Y57" s="53">
        <v>0</v>
      </c>
      <c r="Z57" s="53">
        <v>0</v>
      </c>
      <c r="AA57" s="53">
        <v>0</v>
      </c>
      <c r="AB57" s="53">
        <v>39537</v>
      </c>
      <c r="AC57" s="31">
        <v>0</v>
      </c>
      <c r="AD57" s="53">
        <v>0</v>
      </c>
      <c r="AE57" s="63">
        <v>0</v>
      </c>
      <c r="AF57" s="64">
        <v>39537</v>
      </c>
      <c r="AG57" s="63" t="s">
        <v>59</v>
      </c>
      <c r="AH57" s="63" t="s">
        <v>59</v>
      </c>
      <c r="AI57" s="63" t="s">
        <v>59</v>
      </c>
      <c r="AJ57" s="63" t="s">
        <v>59</v>
      </c>
      <c r="AK57" s="53">
        <v>0</v>
      </c>
      <c r="AL57" s="61">
        <v>0.3</v>
      </c>
      <c r="AM57" s="61">
        <v>0.29370000000000002</v>
      </c>
      <c r="AN57" s="61">
        <v>0</v>
      </c>
      <c r="AO57" s="65">
        <v>-0.3</v>
      </c>
      <c r="AP57" s="66"/>
      <c r="AQ57" s="53">
        <v>46</v>
      </c>
      <c r="AR57" s="58"/>
      <c r="AS57" s="52"/>
      <c r="AT57" s="52"/>
      <c r="AU57" s="52"/>
      <c r="AV57" s="52"/>
      <c r="AW57" s="53">
        <v>2024</v>
      </c>
      <c r="AX57" s="55"/>
    </row>
    <row r="58" spans="2:50">
      <c r="B58" s="28">
        <v>1722</v>
      </c>
      <c r="C58" s="29">
        <v>45316.022094907406</v>
      </c>
      <c r="D58" s="30" t="s">
        <v>207</v>
      </c>
      <c r="E58" s="31" t="s">
        <v>208</v>
      </c>
      <c r="F58" s="31" t="s">
        <v>139</v>
      </c>
      <c r="G58" s="31" t="s">
        <v>52</v>
      </c>
      <c r="H58" s="31" t="s">
        <v>53</v>
      </c>
      <c r="I58" s="31" t="s">
        <v>54</v>
      </c>
      <c r="J58" s="31" t="s">
        <v>95</v>
      </c>
      <c r="K58" s="31" t="s">
        <v>56</v>
      </c>
      <c r="L58" s="59">
        <v>45049</v>
      </c>
      <c r="M58" s="35">
        <v>0</v>
      </c>
      <c r="N58" s="60"/>
      <c r="O58" s="37" t="s">
        <v>57</v>
      </c>
      <c r="P58" s="38">
        <v>1.0110054184226369</v>
      </c>
      <c r="Q58" s="38">
        <v>0.74022199990472104</v>
      </c>
      <c r="R58" s="38">
        <v>0.74022199990472104</v>
      </c>
      <c r="S58" s="39">
        <v>0</v>
      </c>
      <c r="T58" s="61">
        <v>-8.5000000000000006E-2</v>
      </c>
      <c r="U58" s="53">
        <v>41525</v>
      </c>
      <c r="V58" s="53">
        <v>41982</v>
      </c>
      <c r="W58" s="62">
        <v>-457</v>
      </c>
      <c r="X58" s="43"/>
      <c r="Y58" s="53">
        <v>0</v>
      </c>
      <c r="Z58" s="53">
        <v>0</v>
      </c>
      <c r="AA58" s="53">
        <v>0</v>
      </c>
      <c r="AB58" s="53">
        <v>31076</v>
      </c>
      <c r="AC58" s="31">
        <v>13087.42</v>
      </c>
      <c r="AD58" s="53">
        <v>10906</v>
      </c>
      <c r="AE58" s="63">
        <v>0</v>
      </c>
      <c r="AF58" s="64">
        <v>31076</v>
      </c>
      <c r="AG58" s="63" t="s">
        <v>59</v>
      </c>
      <c r="AH58" s="63" t="s">
        <v>59</v>
      </c>
      <c r="AI58" s="63" t="s">
        <v>59</v>
      </c>
      <c r="AJ58" s="63" t="s">
        <v>59</v>
      </c>
      <c r="AK58" s="53">
        <v>0</v>
      </c>
      <c r="AL58" s="61">
        <v>0</v>
      </c>
      <c r="AM58" s="61">
        <v>-8.5000000000000006E-2</v>
      </c>
      <c r="AN58" s="61">
        <v>0</v>
      </c>
      <c r="AO58" s="65">
        <v>0</v>
      </c>
      <c r="AP58" s="66"/>
      <c r="AQ58" s="53">
        <v>39.090000000000003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1722</v>
      </c>
      <c r="C59" s="29">
        <v>45316.022094907406</v>
      </c>
      <c r="D59" s="30" t="s">
        <v>484</v>
      </c>
      <c r="E59" s="31" t="s">
        <v>485</v>
      </c>
      <c r="F59" s="31" t="s">
        <v>69</v>
      </c>
      <c r="G59" s="31" t="s">
        <v>470</v>
      </c>
      <c r="H59" s="31" t="s">
        <v>53</v>
      </c>
      <c r="I59" s="31" t="s">
        <v>148</v>
      </c>
      <c r="J59" s="31" t="s">
        <v>55</v>
      </c>
      <c r="K59" s="31" t="s">
        <v>56</v>
      </c>
      <c r="L59" s="59" t="s">
        <v>57</v>
      </c>
      <c r="M59" s="35" t="s">
        <v>57</v>
      </c>
      <c r="N59" s="60"/>
      <c r="O59" s="37" t="s">
        <v>57</v>
      </c>
      <c r="P59" s="38">
        <v>0.6451001140626933</v>
      </c>
      <c r="Q59" s="38">
        <v>1</v>
      </c>
      <c r="R59" s="38">
        <v>1</v>
      </c>
      <c r="S59" s="39">
        <v>0</v>
      </c>
      <c r="T59" s="61">
        <v>6.1999999999999998E-3</v>
      </c>
      <c r="U59" s="53">
        <v>72767</v>
      </c>
      <c r="V59" s="53">
        <v>46942</v>
      </c>
      <c r="W59" s="62">
        <v>25825</v>
      </c>
      <c r="X59" s="43"/>
      <c r="Y59" s="53">
        <v>0</v>
      </c>
      <c r="Z59" s="53">
        <v>0</v>
      </c>
      <c r="AA59" s="53">
        <v>0</v>
      </c>
      <c r="AB59" s="53">
        <v>46942</v>
      </c>
      <c r="AC59" s="31">
        <v>0</v>
      </c>
      <c r="AD59" s="53">
        <v>0</v>
      </c>
      <c r="AE59" s="63">
        <v>0</v>
      </c>
      <c r="AF59" s="64">
        <v>46942</v>
      </c>
      <c r="AG59" s="63" t="s">
        <v>59</v>
      </c>
      <c r="AH59" s="63" t="s">
        <v>59</v>
      </c>
      <c r="AI59" s="63" t="s">
        <v>59</v>
      </c>
      <c r="AJ59" s="63" t="s">
        <v>59</v>
      </c>
      <c r="AK59" s="53">
        <v>0</v>
      </c>
      <c r="AL59" s="61">
        <v>7.0000000000000007E-2</v>
      </c>
      <c r="AM59" s="61">
        <v>7.6200000000000004E-2</v>
      </c>
      <c r="AN59" s="61">
        <v>0</v>
      </c>
      <c r="AO59" s="65">
        <v>-7.0000000000000007E-2</v>
      </c>
      <c r="AP59" s="66"/>
      <c r="AQ59" s="53">
        <v>35.67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1722</v>
      </c>
      <c r="C60" s="29">
        <v>45316.022094907406</v>
      </c>
      <c r="D60" s="30" t="s">
        <v>212</v>
      </c>
      <c r="E60" s="31" t="s">
        <v>213</v>
      </c>
      <c r="F60" s="31" t="s">
        <v>85</v>
      </c>
      <c r="G60" s="31" t="s">
        <v>86</v>
      </c>
      <c r="H60" s="31" t="s">
        <v>87</v>
      </c>
      <c r="I60" s="31" t="s">
        <v>54</v>
      </c>
      <c r="J60" s="31" t="s">
        <v>55</v>
      </c>
      <c r="K60" s="31" t="s">
        <v>56</v>
      </c>
      <c r="L60" s="59">
        <v>45291</v>
      </c>
      <c r="M60" s="35">
        <v>1</v>
      </c>
      <c r="N60" s="60"/>
      <c r="O60" s="37" t="s">
        <v>57</v>
      </c>
      <c r="P60" s="38">
        <v>0.83132039625457999</v>
      </c>
      <c r="Q60" s="38">
        <v>1</v>
      </c>
      <c r="R60" s="38">
        <v>0.97012392534552183</v>
      </c>
      <c r="S60" s="39">
        <v>0</v>
      </c>
      <c r="T60" s="61">
        <v>-3.3000000000000004E-3</v>
      </c>
      <c r="U60" s="53">
        <v>58952</v>
      </c>
      <c r="V60" s="53">
        <v>49008</v>
      </c>
      <c r="W60" s="62">
        <v>9944</v>
      </c>
      <c r="X60" s="43"/>
      <c r="Y60" s="53">
        <v>0</v>
      </c>
      <c r="Z60" s="53">
        <v>0</v>
      </c>
      <c r="AA60" s="53">
        <v>0</v>
      </c>
      <c r="AB60" s="53">
        <v>49008</v>
      </c>
      <c r="AC60" s="31">
        <v>24.35</v>
      </c>
      <c r="AD60" s="53">
        <v>0</v>
      </c>
      <c r="AE60" s="63">
        <v>1757</v>
      </c>
      <c r="AF60" s="64">
        <v>47543.833333333336</v>
      </c>
      <c r="AG60" s="63" t="s">
        <v>59</v>
      </c>
      <c r="AH60" s="63" t="s">
        <v>59</v>
      </c>
      <c r="AI60" s="63" t="s">
        <v>59</v>
      </c>
      <c r="AJ60" s="63" t="s">
        <v>59</v>
      </c>
      <c r="AK60" s="53">
        <v>0</v>
      </c>
      <c r="AL60" s="61">
        <v>0.17</v>
      </c>
      <c r="AM60" s="61">
        <v>0.16670000000000001</v>
      </c>
      <c r="AN60" s="61">
        <v>0</v>
      </c>
      <c r="AO60" s="65">
        <v>-0.17</v>
      </c>
      <c r="AP60" s="66"/>
      <c r="AQ60" s="53">
        <v>48</v>
      </c>
      <c r="AR60" s="58"/>
      <c r="AS60" s="52"/>
      <c r="AT60" s="52"/>
      <c r="AU60" s="52"/>
      <c r="AV60" s="52"/>
      <c r="AW60" s="53">
        <v>0</v>
      </c>
      <c r="AX60" s="55"/>
    </row>
    <row r="61" spans="2:50">
      <c r="B61" s="28">
        <v>1722</v>
      </c>
      <c r="C61" s="29">
        <v>45316.022094907406</v>
      </c>
      <c r="D61" s="30" t="s">
        <v>214</v>
      </c>
      <c r="E61" s="31" t="s">
        <v>215</v>
      </c>
      <c r="F61" s="31" t="s">
        <v>139</v>
      </c>
      <c r="G61" s="31" t="s">
        <v>52</v>
      </c>
      <c r="H61" s="31" t="s">
        <v>53</v>
      </c>
      <c r="I61" s="31" t="s">
        <v>54</v>
      </c>
      <c r="J61" s="31" t="s">
        <v>95</v>
      </c>
      <c r="K61" s="31" t="s">
        <v>70</v>
      </c>
      <c r="L61" s="59">
        <v>44880</v>
      </c>
      <c r="M61" s="35">
        <v>1</v>
      </c>
      <c r="N61" s="60"/>
      <c r="O61" s="37" t="s">
        <v>57</v>
      </c>
      <c r="P61" s="38">
        <v>0.85985677156373297</v>
      </c>
      <c r="Q61" s="38">
        <v>1.1071195581263862</v>
      </c>
      <c r="R61" s="38">
        <v>1.1629880108438799</v>
      </c>
      <c r="S61" s="39">
        <v>-3082.8</v>
      </c>
      <c r="T61" s="61">
        <v>3.9700000000000006E-2</v>
      </c>
      <c r="U61" s="53">
        <v>53481</v>
      </c>
      <c r="V61" s="53">
        <v>45986</v>
      </c>
      <c r="W61" s="62">
        <v>7495</v>
      </c>
      <c r="X61" s="43"/>
      <c r="Y61" s="53">
        <v>42804</v>
      </c>
      <c r="Z61" s="53">
        <v>42804</v>
      </c>
      <c r="AA61" s="53">
        <v>0</v>
      </c>
      <c r="AB61" s="53">
        <v>50912</v>
      </c>
      <c r="AC61" s="31">
        <v>0</v>
      </c>
      <c r="AD61" s="53">
        <v>0</v>
      </c>
      <c r="AE61" s="63">
        <v>-3083</v>
      </c>
      <c r="AF61" s="64">
        <v>53481.166666666664</v>
      </c>
      <c r="AG61" s="63">
        <v>0</v>
      </c>
      <c r="AH61" s="63">
        <v>0</v>
      </c>
      <c r="AI61" s="63">
        <v>0</v>
      </c>
      <c r="AJ61" s="63">
        <v>-3082.8</v>
      </c>
      <c r="AK61" s="53">
        <v>-3082.8</v>
      </c>
      <c r="AL61" s="61">
        <v>0.06</v>
      </c>
      <c r="AM61" s="61">
        <v>9.9700000000000011E-2</v>
      </c>
      <c r="AN61" s="61">
        <v>0</v>
      </c>
      <c r="AO61" s="65">
        <v>-0.06</v>
      </c>
      <c r="AP61" s="66"/>
      <c r="AQ61" s="53">
        <v>42</v>
      </c>
      <c r="AR61" s="58"/>
      <c r="AS61" s="52"/>
      <c r="AT61" s="52"/>
      <c r="AU61" s="52"/>
      <c r="AV61" s="52"/>
      <c r="AW61" s="53">
        <v>4926</v>
      </c>
      <c r="AX61" s="55"/>
    </row>
    <row r="62" spans="2:50">
      <c r="B62" s="28">
        <v>1722</v>
      </c>
      <c r="C62" s="29">
        <v>45316.022094907406</v>
      </c>
      <c r="D62" s="30" t="s">
        <v>216</v>
      </c>
      <c r="E62" s="31" t="s">
        <v>217</v>
      </c>
      <c r="F62" s="31" t="s">
        <v>69</v>
      </c>
      <c r="G62" s="31" t="s">
        <v>52</v>
      </c>
      <c r="H62" s="31" t="s">
        <v>53</v>
      </c>
      <c r="I62" s="31" t="s">
        <v>54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>
        <v>0.98583324122176785</v>
      </c>
      <c r="Q62" s="38">
        <v>0.91463756470390367</v>
      </c>
      <c r="R62" s="38">
        <v>0.71904646223036139</v>
      </c>
      <c r="S62" s="39">
        <v>0</v>
      </c>
      <c r="T62" s="61">
        <v>-1E-4</v>
      </c>
      <c r="U62" s="53">
        <v>54282</v>
      </c>
      <c r="V62" s="53">
        <v>53513</v>
      </c>
      <c r="W62" s="62">
        <v>769</v>
      </c>
      <c r="X62" s="43"/>
      <c r="Y62" s="53">
        <v>0</v>
      </c>
      <c r="Z62" s="53">
        <v>0</v>
      </c>
      <c r="AA62" s="53">
        <v>0</v>
      </c>
      <c r="AB62" s="53">
        <v>48945</v>
      </c>
      <c r="AC62" s="31">
        <v>112.02</v>
      </c>
      <c r="AD62" s="53">
        <v>4568</v>
      </c>
      <c r="AE62" s="63">
        <v>12560</v>
      </c>
      <c r="AF62" s="64">
        <v>38478.333333333328</v>
      </c>
      <c r="AG62" s="63" t="s">
        <v>59</v>
      </c>
      <c r="AH62" s="63" t="s">
        <v>59</v>
      </c>
      <c r="AI62" s="63" t="s">
        <v>59</v>
      </c>
      <c r="AJ62" s="63" t="s">
        <v>59</v>
      </c>
      <c r="AK62" s="53">
        <v>0</v>
      </c>
      <c r="AL62" s="61">
        <v>7.0000000000000007E-2</v>
      </c>
      <c r="AM62" s="61">
        <v>6.9900000000000004E-2</v>
      </c>
      <c r="AN62" s="61">
        <v>6.9900000000000004E-2</v>
      </c>
      <c r="AO62" s="65">
        <v>-1E-4</v>
      </c>
      <c r="AP62" s="66"/>
      <c r="AQ62" s="53">
        <v>35.479999999999997</v>
      </c>
      <c r="AR62" s="50"/>
      <c r="AS62" s="52"/>
      <c r="AT62" s="52"/>
      <c r="AU62" s="52"/>
      <c r="AV62" s="52"/>
      <c r="AW62" s="53">
        <v>0</v>
      </c>
      <c r="AX62" s="55"/>
    </row>
    <row r="63" spans="2:50">
      <c r="B63" s="28">
        <v>1722</v>
      </c>
      <c r="C63" s="29">
        <v>45316.022094907406</v>
      </c>
      <c r="D63" s="30" t="s">
        <v>169</v>
      </c>
      <c r="E63" s="31" t="s">
        <v>170</v>
      </c>
      <c r="F63" s="31" t="s">
        <v>91</v>
      </c>
      <c r="G63" s="31" t="s">
        <v>92</v>
      </c>
      <c r="H63" s="31" t="s">
        <v>103</v>
      </c>
      <c r="I63" s="31" t="s">
        <v>94</v>
      </c>
      <c r="J63" s="31" t="s">
        <v>106</v>
      </c>
      <c r="K63" s="31" t="s">
        <v>70</v>
      </c>
      <c r="L63" s="59" t="s">
        <v>57</v>
      </c>
      <c r="M63" s="35" t="s">
        <v>57</v>
      </c>
      <c r="N63" s="60"/>
      <c r="O63" s="37" t="s">
        <v>57</v>
      </c>
      <c r="P63" s="38">
        <v>7.5138888888888894E-2</v>
      </c>
      <c r="Q63" s="38">
        <v>0</v>
      </c>
      <c r="R63" s="38">
        <v>0</v>
      </c>
      <c r="S63" s="39">
        <v>0</v>
      </c>
      <c r="T63" s="61">
        <v>2.4799999999999999E-2</v>
      </c>
      <c r="U63" s="53">
        <v>720000</v>
      </c>
      <c r="V63" s="53">
        <v>54100</v>
      </c>
      <c r="W63" s="62">
        <v>665900</v>
      </c>
      <c r="X63" s="43"/>
      <c r="Y63" s="53">
        <v>0</v>
      </c>
      <c r="Z63" s="53">
        <v>0</v>
      </c>
      <c r="AA63" s="53">
        <v>0</v>
      </c>
      <c r="AB63" s="53">
        <v>0</v>
      </c>
      <c r="AC63" s="31">
        <v>20</v>
      </c>
      <c r="AD63" s="53">
        <v>54100</v>
      </c>
      <c r="AE63" s="63">
        <v>0</v>
      </c>
      <c r="AF63" s="64">
        <v>0</v>
      </c>
      <c r="AG63" s="63">
        <v>0</v>
      </c>
      <c r="AH63" s="63">
        <v>0</v>
      </c>
      <c r="AI63" s="63">
        <v>0</v>
      </c>
      <c r="AJ63" s="63">
        <v>0</v>
      </c>
      <c r="AK63" s="53">
        <v>0</v>
      </c>
      <c r="AL63" s="61">
        <v>0.28000000000000003</v>
      </c>
      <c r="AM63" s="61">
        <v>0.30480000000000002</v>
      </c>
      <c r="AN63" s="61">
        <v>0.30480000000000002</v>
      </c>
      <c r="AO63" s="65">
        <v>2.4799999999999999E-2</v>
      </c>
      <c r="AP63" s="66"/>
      <c r="AQ63" s="53">
        <v>69.78</v>
      </c>
      <c r="AR63" s="58"/>
      <c r="AS63" s="52"/>
      <c r="AT63" s="52"/>
      <c r="AU63" s="52"/>
      <c r="AV63" s="52"/>
      <c r="AW63" s="53">
        <v>0</v>
      </c>
      <c r="AX63" s="55"/>
    </row>
    <row r="64" spans="2:50">
      <c r="B64" s="28">
        <v>1722</v>
      </c>
      <c r="C64" s="29">
        <v>45316.022094907406</v>
      </c>
      <c r="D64" s="30" t="s">
        <v>218</v>
      </c>
      <c r="E64" s="31" t="s">
        <v>219</v>
      </c>
      <c r="F64" s="31" t="s">
        <v>62</v>
      </c>
      <c r="G64" s="31" t="s">
        <v>220</v>
      </c>
      <c r="H64" s="31" t="s">
        <v>64</v>
      </c>
      <c r="I64" s="31" t="s">
        <v>54</v>
      </c>
      <c r="J64" s="31" t="s">
        <v>55</v>
      </c>
      <c r="K64" s="31" t="s">
        <v>56</v>
      </c>
      <c r="L64" s="59">
        <v>45116</v>
      </c>
      <c r="M64" s="35">
        <v>1</v>
      </c>
      <c r="N64" s="60"/>
      <c r="O64" s="37" t="s">
        <v>57</v>
      </c>
      <c r="P64" s="38">
        <v>0.40954061525792601</v>
      </c>
      <c r="Q64" s="38">
        <v>0.79088271622669692</v>
      </c>
      <c r="R64" s="38">
        <v>0.79088271622669692</v>
      </c>
      <c r="S64" s="39">
        <v>0</v>
      </c>
      <c r="T64" s="61">
        <v>-0.1636</v>
      </c>
      <c r="U64" s="53">
        <v>170010</v>
      </c>
      <c r="V64" s="53">
        <v>69626</v>
      </c>
      <c r="W64" s="62">
        <v>100384</v>
      </c>
      <c r="X64" s="43"/>
      <c r="Y64" s="53">
        <v>14560</v>
      </c>
      <c r="Z64" s="53">
        <v>14659.9</v>
      </c>
      <c r="AA64" s="53" t="s">
        <v>198</v>
      </c>
      <c r="AB64" s="53">
        <v>55066</v>
      </c>
      <c r="AC64" s="31">
        <v>0</v>
      </c>
      <c r="AD64" s="53">
        <v>0</v>
      </c>
      <c r="AE64" s="63">
        <v>0</v>
      </c>
      <c r="AF64" s="64">
        <v>55066</v>
      </c>
      <c r="AG64" s="63" t="s">
        <v>59</v>
      </c>
      <c r="AH64" s="63" t="s">
        <v>59</v>
      </c>
      <c r="AI64" s="63" t="s">
        <v>59</v>
      </c>
      <c r="AJ64" s="63" t="s">
        <v>59</v>
      </c>
      <c r="AK64" s="53">
        <v>0</v>
      </c>
      <c r="AL64" s="61">
        <v>0.2</v>
      </c>
      <c r="AM64" s="61">
        <v>3.6400000000000002E-2</v>
      </c>
      <c r="AN64" s="61">
        <v>0</v>
      </c>
      <c r="AO64" s="65">
        <v>-0.2</v>
      </c>
      <c r="AP64" s="66"/>
      <c r="AQ64" s="53">
        <v>77.05</v>
      </c>
      <c r="AR64" s="58"/>
      <c r="AS64" s="52"/>
      <c r="AT64" s="52"/>
      <c r="AU64" s="52"/>
      <c r="AV64" s="52"/>
      <c r="AW64" s="53">
        <v>-14560</v>
      </c>
      <c r="AX64" s="55"/>
    </row>
    <row r="65" spans="2:50">
      <c r="B65" s="28">
        <v>1722</v>
      </c>
      <c r="C65" s="29">
        <v>45316.022094907406</v>
      </c>
      <c r="D65" s="30" t="s">
        <v>223</v>
      </c>
      <c r="E65" s="31" t="s">
        <v>224</v>
      </c>
      <c r="F65" s="31" t="s">
        <v>225</v>
      </c>
      <c r="G65" s="31" t="s">
        <v>226</v>
      </c>
      <c r="H65" s="31" t="s">
        <v>133</v>
      </c>
      <c r="I65" s="31" t="s">
        <v>65</v>
      </c>
      <c r="J65" s="31" t="s">
        <v>55</v>
      </c>
      <c r="K65" s="31" t="s">
        <v>56</v>
      </c>
      <c r="L65" s="59" t="s">
        <v>57</v>
      </c>
      <c r="M65" s="35" t="s">
        <v>57</v>
      </c>
      <c r="N65" s="60"/>
      <c r="O65" s="37" t="s">
        <v>57</v>
      </c>
      <c r="P65" s="38">
        <v>0.74699907663896581</v>
      </c>
      <c r="Q65" s="38">
        <v>0.48829242450997706</v>
      </c>
      <c r="R65" s="38">
        <v>0.48829242450997706</v>
      </c>
      <c r="S65" s="39">
        <v>0</v>
      </c>
      <c r="T65" s="61">
        <v>0.1391</v>
      </c>
      <c r="U65" s="53">
        <v>75810</v>
      </c>
      <c r="V65" s="53">
        <v>56630</v>
      </c>
      <c r="W65" s="62">
        <v>19180</v>
      </c>
      <c r="X65" s="43"/>
      <c r="Y65" s="53">
        <v>0</v>
      </c>
      <c r="Z65" s="53">
        <v>0</v>
      </c>
      <c r="AA65" s="53">
        <v>0</v>
      </c>
      <c r="AB65" s="53">
        <v>27652</v>
      </c>
      <c r="AC65" s="31">
        <v>129.19</v>
      </c>
      <c r="AD65" s="53">
        <v>28978</v>
      </c>
      <c r="AE65" s="63">
        <v>0</v>
      </c>
      <c r="AF65" s="64">
        <v>27652</v>
      </c>
      <c r="AG65" s="63" t="s">
        <v>59</v>
      </c>
      <c r="AH65" s="63" t="s">
        <v>59</v>
      </c>
      <c r="AI65" s="63" t="s">
        <v>59</v>
      </c>
      <c r="AJ65" s="63" t="s">
        <v>59</v>
      </c>
      <c r="AK65" s="53">
        <v>0</v>
      </c>
      <c r="AL65" s="61">
        <v>0.2</v>
      </c>
      <c r="AM65" s="61">
        <v>0.33909999999999996</v>
      </c>
      <c r="AN65" s="61">
        <v>0</v>
      </c>
      <c r="AO65" s="65">
        <v>-0.2</v>
      </c>
      <c r="AP65" s="66"/>
      <c r="AQ65" s="53">
        <v>75.81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1722</v>
      </c>
      <c r="C66" s="29">
        <v>45316.022094907406</v>
      </c>
      <c r="D66" s="30" t="s">
        <v>486</v>
      </c>
      <c r="E66" s="31" t="s">
        <v>487</v>
      </c>
      <c r="F66" s="31" t="s">
        <v>69</v>
      </c>
      <c r="G66" s="31" t="s">
        <v>470</v>
      </c>
      <c r="H66" s="31" t="s">
        <v>53</v>
      </c>
      <c r="I66" s="31" t="s">
        <v>148</v>
      </c>
      <c r="J66" s="31" t="s">
        <v>95</v>
      </c>
      <c r="K66" s="31" t="s">
        <v>70</v>
      </c>
      <c r="L66" s="59" t="s">
        <v>57</v>
      </c>
      <c r="M66" s="35" t="s">
        <v>57</v>
      </c>
      <c r="N66" s="60"/>
      <c r="O66" s="37" t="s">
        <v>57</v>
      </c>
      <c r="P66" s="38">
        <v>0.65547453703703706</v>
      </c>
      <c r="Q66" s="38">
        <v>0</v>
      </c>
      <c r="R66" s="38">
        <v>0</v>
      </c>
      <c r="S66" s="39">
        <v>0</v>
      </c>
      <c r="T66" s="61">
        <v>-0.1124</v>
      </c>
      <c r="U66" s="53">
        <v>86400</v>
      </c>
      <c r="V66" s="53">
        <v>56633</v>
      </c>
      <c r="W66" s="62">
        <v>29767</v>
      </c>
      <c r="X66" s="43"/>
      <c r="Y66" s="53">
        <v>0</v>
      </c>
      <c r="Z66" s="53">
        <v>0</v>
      </c>
      <c r="AA66" s="53" t="s">
        <v>79</v>
      </c>
      <c r="AB66" s="53">
        <v>0</v>
      </c>
      <c r="AC66" s="31">
        <v>84</v>
      </c>
      <c r="AD66" s="53">
        <v>56633</v>
      </c>
      <c r="AE66" s="63">
        <v>0</v>
      </c>
      <c r="AF66" s="64">
        <v>0</v>
      </c>
      <c r="AG66" s="63">
        <v>0</v>
      </c>
      <c r="AH66" s="63">
        <v>0</v>
      </c>
      <c r="AI66" s="63">
        <v>0</v>
      </c>
      <c r="AJ66" s="63">
        <v>0</v>
      </c>
      <c r="AK66" s="53">
        <v>0</v>
      </c>
      <c r="AL66" s="61">
        <v>0.16</v>
      </c>
      <c r="AM66" s="61">
        <v>4.7599999999999996E-2</v>
      </c>
      <c r="AN66" s="61">
        <v>8.8800000000000004E-2</v>
      </c>
      <c r="AO66" s="65">
        <v>-7.1199999999999999E-2</v>
      </c>
      <c r="AP66" s="66"/>
      <c r="AQ66" s="53">
        <v>45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1722</v>
      </c>
      <c r="C67" s="29">
        <v>45316.022094907406</v>
      </c>
      <c r="D67" s="30" t="s">
        <v>227</v>
      </c>
      <c r="E67" s="31" t="s">
        <v>228</v>
      </c>
      <c r="F67" s="31" t="s">
        <v>69</v>
      </c>
      <c r="G67" s="31" t="s">
        <v>52</v>
      </c>
      <c r="H67" s="31" t="s">
        <v>53</v>
      </c>
      <c r="I67" s="31" t="s">
        <v>54</v>
      </c>
      <c r="J67" s="31" t="s">
        <v>95</v>
      </c>
      <c r="K67" s="31" t="s">
        <v>70</v>
      </c>
      <c r="L67" s="59">
        <v>45147</v>
      </c>
      <c r="M67" s="35">
        <v>0</v>
      </c>
      <c r="N67" s="60"/>
      <c r="O67" s="37" t="s">
        <v>57</v>
      </c>
      <c r="P67" s="38">
        <v>0.58235294117647063</v>
      </c>
      <c r="Q67" s="38">
        <v>0.8005050505050505</v>
      </c>
      <c r="R67" s="38">
        <v>0.8005050505050505</v>
      </c>
      <c r="S67" s="39">
        <v>0</v>
      </c>
      <c r="T67" s="61">
        <v>-2.8999999999999998E-3</v>
      </c>
      <c r="U67" s="53">
        <v>97920</v>
      </c>
      <c r="V67" s="53">
        <v>57024</v>
      </c>
      <c r="W67" s="62">
        <v>40896</v>
      </c>
      <c r="X67" s="43"/>
      <c r="Y67" s="53">
        <v>0</v>
      </c>
      <c r="Z67" s="53">
        <v>0</v>
      </c>
      <c r="AA67" s="53">
        <v>0</v>
      </c>
      <c r="AB67" s="53">
        <v>45648</v>
      </c>
      <c r="AC67" s="31">
        <v>13651.2</v>
      </c>
      <c r="AD67" s="53">
        <v>11376</v>
      </c>
      <c r="AE67" s="63">
        <v>0</v>
      </c>
      <c r="AF67" s="64">
        <v>45648</v>
      </c>
      <c r="AG67" s="63">
        <v>0</v>
      </c>
      <c r="AH67" s="63">
        <v>0</v>
      </c>
      <c r="AI67" s="63">
        <v>0</v>
      </c>
      <c r="AJ67" s="63">
        <v>0</v>
      </c>
      <c r="AK67" s="53">
        <v>0</v>
      </c>
      <c r="AL67" s="61">
        <v>0.18</v>
      </c>
      <c r="AM67" s="61">
        <v>0.17710000000000001</v>
      </c>
      <c r="AN67" s="61">
        <v>0</v>
      </c>
      <c r="AO67" s="65">
        <v>-0.18</v>
      </c>
      <c r="AP67" s="66"/>
      <c r="AQ67" s="53">
        <v>48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1722</v>
      </c>
      <c r="C68" s="29">
        <v>45316.022094907406</v>
      </c>
      <c r="D68" s="30" t="s">
        <v>221</v>
      </c>
      <c r="E68" s="31" t="s">
        <v>222</v>
      </c>
      <c r="F68" s="31" t="s">
        <v>69</v>
      </c>
      <c r="G68" s="31" t="s">
        <v>52</v>
      </c>
      <c r="H68" s="31" t="s">
        <v>109</v>
      </c>
      <c r="I68" s="31" t="s">
        <v>54</v>
      </c>
      <c r="J68" s="31" t="s">
        <v>55</v>
      </c>
      <c r="K68" s="31" t="s">
        <v>56</v>
      </c>
      <c r="L68" s="59" t="s">
        <v>57</v>
      </c>
      <c r="M68" s="35" t="s">
        <v>57</v>
      </c>
      <c r="N68" s="60"/>
      <c r="O68" s="37" t="s">
        <v>57</v>
      </c>
      <c r="P68" s="38">
        <v>0.93494599167100467</v>
      </c>
      <c r="Q68" s="38">
        <v>0.950985680232457</v>
      </c>
      <c r="R68" s="38">
        <v>0.71709324378403771</v>
      </c>
      <c r="S68" s="39">
        <v>6679.3700000000008</v>
      </c>
      <c r="T68" s="61">
        <v>2.3199999999999998E-2</v>
      </c>
      <c r="U68" s="53">
        <v>61472</v>
      </c>
      <c r="V68" s="53">
        <v>57473</v>
      </c>
      <c r="W68" s="62">
        <v>3999</v>
      </c>
      <c r="X68" s="43"/>
      <c r="Y68" s="53">
        <v>0</v>
      </c>
      <c r="Z68" s="53">
        <v>0</v>
      </c>
      <c r="AA68" s="53">
        <v>0</v>
      </c>
      <c r="AB68" s="53">
        <v>54656</v>
      </c>
      <c r="AC68" s="31">
        <v>158.26</v>
      </c>
      <c r="AD68" s="53">
        <v>2818</v>
      </c>
      <c r="AE68" s="63">
        <v>16131</v>
      </c>
      <c r="AF68" s="64">
        <v>41213.5</v>
      </c>
      <c r="AG68" s="63" t="s">
        <v>59</v>
      </c>
      <c r="AH68" s="63" t="s">
        <v>59</v>
      </c>
      <c r="AI68" s="63" t="s">
        <v>59</v>
      </c>
      <c r="AJ68" s="63" t="s">
        <v>59</v>
      </c>
      <c r="AK68" s="53">
        <v>6679.3700000000008</v>
      </c>
      <c r="AL68" s="61">
        <v>0.28999999999999998</v>
      </c>
      <c r="AM68" s="61">
        <v>0.31320000000000003</v>
      </c>
      <c r="AN68" s="61">
        <v>0.34029999999999999</v>
      </c>
      <c r="AO68" s="65">
        <v>5.0300000000000004E-2</v>
      </c>
      <c r="AP68" s="66"/>
      <c r="AQ68" s="53">
        <v>34.94</v>
      </c>
      <c r="AR68" s="58"/>
      <c r="AS68" s="52"/>
      <c r="AT68" s="52"/>
      <c r="AU68" s="52"/>
      <c r="AV68" s="52"/>
      <c r="AW68" s="53">
        <v>0</v>
      </c>
      <c r="AX68" s="55"/>
    </row>
    <row r="69" spans="2:50">
      <c r="B69" s="28">
        <v>1722</v>
      </c>
      <c r="C69" s="29">
        <v>45316.022094907406</v>
      </c>
      <c r="D69" s="30" t="s">
        <v>229</v>
      </c>
      <c r="E69" s="31" t="s">
        <v>230</v>
      </c>
      <c r="F69" s="31" t="s">
        <v>51</v>
      </c>
      <c r="G69" s="31" t="s">
        <v>52</v>
      </c>
      <c r="H69" s="31" t="s">
        <v>109</v>
      </c>
      <c r="I69" s="31" t="s">
        <v>54</v>
      </c>
      <c r="J69" s="31" t="s">
        <v>55</v>
      </c>
      <c r="K69" s="31" t="s">
        <v>56</v>
      </c>
      <c r="L69" s="59" t="s">
        <v>57</v>
      </c>
      <c r="M69" s="35" t="s">
        <v>57</v>
      </c>
      <c r="N69" s="60"/>
      <c r="O69" s="37" t="s">
        <v>57</v>
      </c>
      <c r="P69" s="38">
        <v>0.47047727272727274</v>
      </c>
      <c r="Q69" s="38">
        <v>0.8979920454728435</v>
      </c>
      <c r="R69" s="38">
        <v>0.60784234792736791</v>
      </c>
      <c r="S69" s="39">
        <v>0</v>
      </c>
      <c r="T69" s="61">
        <v>-3.7499999999999999E-2</v>
      </c>
      <c r="U69" s="53">
        <v>132000</v>
      </c>
      <c r="V69" s="53">
        <v>62103</v>
      </c>
      <c r="W69" s="62">
        <v>69897</v>
      </c>
      <c r="X69" s="43"/>
      <c r="Y69" s="53">
        <v>0</v>
      </c>
      <c r="Z69" s="53">
        <v>0</v>
      </c>
      <c r="AA69" s="53">
        <v>0</v>
      </c>
      <c r="AB69" s="53">
        <v>55768</v>
      </c>
      <c r="AC69" s="31">
        <v>109.93</v>
      </c>
      <c r="AD69" s="53">
        <v>6334</v>
      </c>
      <c r="AE69" s="63">
        <v>21623</v>
      </c>
      <c r="AF69" s="64">
        <v>37748.833333333328</v>
      </c>
      <c r="AG69" s="63" t="s">
        <v>59</v>
      </c>
      <c r="AH69" s="63" t="s">
        <v>59</v>
      </c>
      <c r="AI69" s="63" t="s">
        <v>59</v>
      </c>
      <c r="AJ69" s="63" t="s">
        <v>59</v>
      </c>
      <c r="AK69" s="53">
        <v>0</v>
      </c>
      <c r="AL69" s="61">
        <v>0.2</v>
      </c>
      <c r="AM69" s="61">
        <v>0.16250000000000001</v>
      </c>
      <c r="AN69" s="61">
        <v>0.184</v>
      </c>
      <c r="AO69" s="65">
        <v>-1.6E-2</v>
      </c>
      <c r="AP69" s="66"/>
      <c r="AQ69" s="53">
        <v>42.8</v>
      </c>
      <c r="AR69" s="58"/>
      <c r="AS69" s="52"/>
      <c r="AT69" s="52"/>
      <c r="AU69" s="52"/>
      <c r="AV69" s="52"/>
      <c r="AW69" s="53">
        <v>0</v>
      </c>
      <c r="AX69" s="55"/>
    </row>
    <row r="70" spans="2:50">
      <c r="B70" s="28">
        <v>1722</v>
      </c>
      <c r="C70" s="29">
        <v>45316.022094907406</v>
      </c>
      <c r="D70" s="30" t="s">
        <v>488</v>
      </c>
      <c r="E70" s="31" t="s">
        <v>489</v>
      </c>
      <c r="F70" s="31" t="s">
        <v>69</v>
      </c>
      <c r="G70" s="31" t="s">
        <v>470</v>
      </c>
      <c r="H70" s="31" t="s">
        <v>53</v>
      </c>
      <c r="I70" s="31" t="s">
        <v>148</v>
      </c>
      <c r="J70" s="31" t="s">
        <v>95</v>
      </c>
      <c r="K70" s="31" t="s">
        <v>70</v>
      </c>
      <c r="L70" s="59" t="s">
        <v>57</v>
      </c>
      <c r="M70" s="35" t="s">
        <v>57</v>
      </c>
      <c r="N70" s="60"/>
      <c r="O70" s="37" t="s">
        <v>57</v>
      </c>
      <c r="P70" s="38">
        <v>0.95792919680243627</v>
      </c>
      <c r="Q70" s="38">
        <v>0.97029183621566628</v>
      </c>
      <c r="R70" s="38">
        <v>0.97029183621566628</v>
      </c>
      <c r="S70" s="39">
        <v>0</v>
      </c>
      <c r="T70" s="61">
        <v>3.0000000000000001E-3</v>
      </c>
      <c r="U70" s="53">
        <v>65675</v>
      </c>
      <c r="V70" s="53">
        <v>62912</v>
      </c>
      <c r="W70" s="62">
        <v>2763</v>
      </c>
      <c r="X70" s="43"/>
      <c r="Y70" s="53">
        <v>0</v>
      </c>
      <c r="Z70" s="53">
        <v>0</v>
      </c>
      <c r="AA70" s="53">
        <v>0</v>
      </c>
      <c r="AB70" s="53">
        <v>61043</v>
      </c>
      <c r="AC70" s="31">
        <v>2243.2399999999998</v>
      </c>
      <c r="AD70" s="53">
        <v>1869</v>
      </c>
      <c r="AE70" s="63">
        <v>0</v>
      </c>
      <c r="AF70" s="64">
        <v>61043</v>
      </c>
      <c r="AG70" s="63">
        <v>0</v>
      </c>
      <c r="AH70" s="63">
        <v>0</v>
      </c>
      <c r="AI70" s="63">
        <v>0</v>
      </c>
      <c r="AJ70" s="63">
        <v>0</v>
      </c>
      <c r="AK70" s="53">
        <v>0</v>
      </c>
      <c r="AL70" s="61">
        <v>0.15</v>
      </c>
      <c r="AM70" s="61">
        <v>0.153</v>
      </c>
      <c r="AN70" s="61">
        <v>0</v>
      </c>
      <c r="AO70" s="65">
        <v>-0.15</v>
      </c>
      <c r="AP70" s="66"/>
      <c r="AQ70" s="53">
        <v>35.65</v>
      </c>
      <c r="AR70" s="58"/>
      <c r="AS70" s="52"/>
      <c r="AT70" s="52"/>
      <c r="AU70" s="52"/>
      <c r="AV70" s="52"/>
      <c r="AW70" s="53">
        <v>0</v>
      </c>
      <c r="AX70" s="55"/>
    </row>
    <row r="71" spans="2:50">
      <c r="B71" s="28">
        <v>1722</v>
      </c>
      <c r="C71" s="29">
        <v>45316.022094907406</v>
      </c>
      <c r="D71" s="30" t="s">
        <v>235</v>
      </c>
      <c r="E71" s="31" t="s">
        <v>236</v>
      </c>
      <c r="F71" s="31" t="s">
        <v>51</v>
      </c>
      <c r="G71" s="31" t="s">
        <v>52</v>
      </c>
      <c r="H71" s="31" t="s">
        <v>109</v>
      </c>
      <c r="I71" s="31" t="s">
        <v>54</v>
      </c>
      <c r="J71" s="31" t="s">
        <v>95</v>
      </c>
      <c r="K71" s="31" t="s">
        <v>56</v>
      </c>
      <c r="L71" s="59" t="s">
        <v>57</v>
      </c>
      <c r="M71" s="35" t="s">
        <v>57</v>
      </c>
      <c r="N71" s="60"/>
      <c r="O71" s="37" t="s">
        <v>57</v>
      </c>
      <c r="P71" s="38">
        <v>0.82461287693561536</v>
      </c>
      <c r="Q71" s="38">
        <v>1.211144854354975</v>
      </c>
      <c r="R71" s="38">
        <v>0.96657621879997846</v>
      </c>
      <c r="S71" s="39">
        <v>0</v>
      </c>
      <c r="T71" s="61">
        <v>3.5000000000000003E-2</v>
      </c>
      <c r="U71" s="53">
        <v>67485</v>
      </c>
      <c r="V71" s="53">
        <v>55649</v>
      </c>
      <c r="W71" s="62">
        <v>11836</v>
      </c>
      <c r="X71" s="43"/>
      <c r="Y71" s="53">
        <v>0</v>
      </c>
      <c r="Z71" s="53">
        <v>0</v>
      </c>
      <c r="AA71" s="53" t="s">
        <v>198</v>
      </c>
      <c r="AB71" s="53">
        <v>67399</v>
      </c>
      <c r="AC71" s="31">
        <v>81.52</v>
      </c>
      <c r="AD71" s="53">
        <v>-4408</v>
      </c>
      <c r="AE71" s="63">
        <v>16332</v>
      </c>
      <c r="AF71" s="64">
        <v>53789</v>
      </c>
      <c r="AG71" s="63" t="s">
        <v>59</v>
      </c>
      <c r="AH71" s="63" t="s">
        <v>59</v>
      </c>
      <c r="AI71" s="63" t="s">
        <v>59</v>
      </c>
      <c r="AJ71" s="63" t="s">
        <v>59</v>
      </c>
      <c r="AK71" s="53">
        <v>0</v>
      </c>
      <c r="AL71" s="61">
        <v>0.16</v>
      </c>
      <c r="AM71" s="61">
        <v>0.19500000000000001</v>
      </c>
      <c r="AN71" s="61">
        <v>0</v>
      </c>
      <c r="AO71" s="65">
        <v>-0.16</v>
      </c>
      <c r="AP71" s="66"/>
      <c r="AQ71" s="53">
        <v>36.82</v>
      </c>
      <c r="AR71" s="58"/>
      <c r="AS71" s="52"/>
      <c r="AT71" s="52"/>
      <c r="AU71" s="52"/>
      <c r="AV71" s="52"/>
      <c r="AW71" s="53">
        <v>7342</v>
      </c>
      <c r="AX71" s="55"/>
    </row>
    <row r="72" spans="2:50">
      <c r="B72" s="28">
        <v>1722</v>
      </c>
      <c r="C72" s="29">
        <v>45316.022094907406</v>
      </c>
      <c r="D72" s="30" t="s">
        <v>237</v>
      </c>
      <c r="E72" s="31" t="s">
        <v>238</v>
      </c>
      <c r="F72" s="31" t="s">
        <v>139</v>
      </c>
      <c r="G72" s="31" t="s">
        <v>52</v>
      </c>
      <c r="H72" s="31" t="s">
        <v>53</v>
      </c>
      <c r="I72" s="31" t="s">
        <v>54</v>
      </c>
      <c r="J72" s="31" t="s">
        <v>195</v>
      </c>
      <c r="K72" s="31" t="s">
        <v>56</v>
      </c>
      <c r="L72" s="59">
        <v>44952</v>
      </c>
      <c r="M72" s="35">
        <v>2</v>
      </c>
      <c r="N72" s="60"/>
      <c r="O72" s="37" t="s">
        <v>57</v>
      </c>
      <c r="P72" s="38">
        <v>0.69686930374273204</v>
      </c>
      <c r="Q72" s="38">
        <v>1.2125591874140829</v>
      </c>
      <c r="R72" s="38">
        <v>1.2125591874140829</v>
      </c>
      <c r="S72" s="39">
        <v>0</v>
      </c>
      <c r="T72" s="61">
        <v>9.5299999999999996E-2</v>
      </c>
      <c r="U72" s="53">
        <v>75159</v>
      </c>
      <c r="V72" s="53">
        <v>52376</v>
      </c>
      <c r="W72" s="62">
        <v>22783</v>
      </c>
      <c r="X72" s="43"/>
      <c r="Y72" s="53">
        <v>52376</v>
      </c>
      <c r="Z72" s="53">
        <v>54898.1</v>
      </c>
      <c r="AA72" s="53">
        <v>0</v>
      </c>
      <c r="AB72" s="53">
        <v>63509</v>
      </c>
      <c r="AC72" s="31">
        <v>0.42</v>
      </c>
      <c r="AD72" s="53">
        <v>0</v>
      </c>
      <c r="AE72" s="63">
        <v>0</v>
      </c>
      <c r="AF72" s="64">
        <v>63509</v>
      </c>
      <c r="AG72" s="63" t="s">
        <v>59</v>
      </c>
      <c r="AH72" s="63" t="s">
        <v>59</v>
      </c>
      <c r="AI72" s="63" t="s">
        <v>59</v>
      </c>
      <c r="AJ72" s="63" t="s">
        <v>59</v>
      </c>
      <c r="AK72" s="53">
        <v>0</v>
      </c>
      <c r="AL72" s="61">
        <v>0.08</v>
      </c>
      <c r="AM72" s="61">
        <v>0.17530000000000001</v>
      </c>
      <c r="AN72" s="61">
        <v>0</v>
      </c>
      <c r="AO72" s="65">
        <v>-0.08</v>
      </c>
      <c r="AP72" s="66"/>
      <c r="AQ72" s="53">
        <v>0</v>
      </c>
      <c r="AR72" s="58"/>
      <c r="AS72" s="52"/>
      <c r="AT72" s="52"/>
      <c r="AU72" s="52"/>
      <c r="AV72" s="52"/>
      <c r="AW72" s="53">
        <v>11133</v>
      </c>
      <c r="AX72" s="55"/>
    </row>
    <row r="73" spans="2:50">
      <c r="B73" s="28">
        <v>1722</v>
      </c>
      <c r="C73" s="29">
        <v>45316.022094907406</v>
      </c>
      <c r="D73" s="30" t="s">
        <v>231</v>
      </c>
      <c r="E73" s="31" t="s">
        <v>232</v>
      </c>
      <c r="F73" s="31" t="s">
        <v>76</v>
      </c>
      <c r="G73" s="31" t="s">
        <v>220</v>
      </c>
      <c r="H73" s="31" t="s">
        <v>64</v>
      </c>
      <c r="I73" s="31" t="s">
        <v>54</v>
      </c>
      <c r="J73" s="31" t="s">
        <v>55</v>
      </c>
      <c r="K73" s="31" t="s">
        <v>56</v>
      </c>
      <c r="L73" s="59" t="s">
        <v>57</v>
      </c>
      <c r="M73" s="35" t="s">
        <v>57</v>
      </c>
      <c r="N73" s="60"/>
      <c r="O73" s="37" t="s">
        <v>57</v>
      </c>
      <c r="P73" s="38">
        <v>0.80179999999999996</v>
      </c>
      <c r="Q73" s="38">
        <v>0.86243452232476925</v>
      </c>
      <c r="R73" s="38">
        <v>0.67784983786480424</v>
      </c>
      <c r="S73" s="39">
        <v>0</v>
      </c>
      <c r="T73" s="61">
        <v>-0.25640000000000002</v>
      </c>
      <c r="U73" s="53">
        <v>80000</v>
      </c>
      <c r="V73" s="53">
        <v>64144</v>
      </c>
      <c r="W73" s="62">
        <v>15856</v>
      </c>
      <c r="X73" s="43"/>
      <c r="Y73" s="53">
        <v>1141</v>
      </c>
      <c r="Z73" s="53">
        <v>1140.5999999999999</v>
      </c>
      <c r="AA73" s="53">
        <v>0</v>
      </c>
      <c r="AB73" s="53">
        <v>55320</v>
      </c>
      <c r="AC73" s="31">
        <v>57</v>
      </c>
      <c r="AD73" s="53">
        <v>8824</v>
      </c>
      <c r="AE73" s="63">
        <v>14208</v>
      </c>
      <c r="AF73" s="64">
        <v>43480</v>
      </c>
      <c r="AG73" s="63" t="s">
        <v>59</v>
      </c>
      <c r="AH73" s="63" t="s">
        <v>59</v>
      </c>
      <c r="AI73" s="63" t="s">
        <v>59</v>
      </c>
      <c r="AJ73" s="63" t="s">
        <v>59</v>
      </c>
      <c r="AK73" s="53">
        <v>0</v>
      </c>
      <c r="AL73" s="61">
        <v>0.49</v>
      </c>
      <c r="AM73" s="61">
        <v>0.2336</v>
      </c>
      <c r="AN73" s="61">
        <v>0.24629999999999999</v>
      </c>
      <c r="AO73" s="65">
        <v>-0.24370000000000003</v>
      </c>
      <c r="AP73" s="66"/>
      <c r="AQ73" s="53">
        <v>80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1722</v>
      </c>
      <c r="C74" s="29">
        <v>45316.022094907406</v>
      </c>
      <c r="D74" s="30" t="s">
        <v>233</v>
      </c>
      <c r="E74" s="31" t="s">
        <v>234</v>
      </c>
      <c r="F74" s="31" t="s">
        <v>225</v>
      </c>
      <c r="G74" s="31" t="s">
        <v>226</v>
      </c>
      <c r="H74" s="31" t="s">
        <v>133</v>
      </c>
      <c r="I74" s="31" t="s">
        <v>65</v>
      </c>
      <c r="J74" s="31" t="s">
        <v>106</v>
      </c>
      <c r="K74" s="31" t="s">
        <v>70</v>
      </c>
      <c r="L74" s="59" t="s">
        <v>57</v>
      </c>
      <c r="M74" s="35" t="s">
        <v>57</v>
      </c>
      <c r="N74" s="60"/>
      <c r="O74" s="37" t="s">
        <v>57</v>
      </c>
      <c r="P74" s="38">
        <v>0.79146012269938648</v>
      </c>
      <c r="Q74" s="38">
        <v>0.62011658191740049</v>
      </c>
      <c r="R74" s="38">
        <v>0.62011658191740049</v>
      </c>
      <c r="S74" s="39">
        <v>0</v>
      </c>
      <c r="T74" s="61">
        <v>0.12240000000000001</v>
      </c>
      <c r="U74" s="53">
        <v>81500</v>
      </c>
      <c r="V74" s="53">
        <v>64504</v>
      </c>
      <c r="W74" s="62">
        <v>16996</v>
      </c>
      <c r="X74" s="43"/>
      <c r="Y74" s="53">
        <v>0</v>
      </c>
      <c r="Z74" s="53">
        <v>0</v>
      </c>
      <c r="AA74" s="53">
        <v>0</v>
      </c>
      <c r="AB74" s="53">
        <v>40000</v>
      </c>
      <c r="AC74" s="31">
        <v>94.7</v>
      </c>
      <c r="AD74" s="53">
        <v>24504</v>
      </c>
      <c r="AE74" s="63">
        <v>0</v>
      </c>
      <c r="AF74" s="64">
        <v>40000</v>
      </c>
      <c r="AG74" s="63">
        <v>0</v>
      </c>
      <c r="AH74" s="63">
        <v>0</v>
      </c>
      <c r="AI74" s="63">
        <v>0</v>
      </c>
      <c r="AJ74" s="63">
        <v>0</v>
      </c>
      <c r="AK74" s="53">
        <v>0</v>
      </c>
      <c r="AL74" s="61">
        <v>0.28000000000000003</v>
      </c>
      <c r="AM74" s="61">
        <v>0.40240000000000004</v>
      </c>
      <c r="AN74" s="61">
        <v>0.41090000000000004</v>
      </c>
      <c r="AO74" s="65">
        <v>0.13089999999999999</v>
      </c>
      <c r="AP74" s="66"/>
      <c r="AQ74" s="53">
        <v>73.010000000000005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1722</v>
      </c>
      <c r="C75" s="29">
        <v>45316.022094907406</v>
      </c>
      <c r="D75" s="30" t="s">
        <v>239</v>
      </c>
      <c r="E75" s="31" t="s">
        <v>240</v>
      </c>
      <c r="F75" s="31" t="s">
        <v>69</v>
      </c>
      <c r="G75" s="31" t="s">
        <v>52</v>
      </c>
      <c r="H75" s="31" t="s">
        <v>53</v>
      </c>
      <c r="I75" s="31" t="s">
        <v>54</v>
      </c>
      <c r="J75" s="31" t="s">
        <v>55</v>
      </c>
      <c r="K75" s="31" t="s">
        <v>56</v>
      </c>
      <c r="L75" s="59" t="s">
        <v>57</v>
      </c>
      <c r="M75" s="35" t="s">
        <v>57</v>
      </c>
      <c r="N75" s="60"/>
      <c r="O75" s="37" t="s">
        <v>57</v>
      </c>
      <c r="P75" s="38">
        <v>0.78746786308413574</v>
      </c>
      <c r="Q75" s="38">
        <v>1.043115037449587</v>
      </c>
      <c r="R75" s="38">
        <v>0.88160702473166452</v>
      </c>
      <c r="S75" s="39">
        <v>0</v>
      </c>
      <c r="T75" s="61">
        <v>-2.6400000000000003E-2</v>
      </c>
      <c r="U75" s="53">
        <v>79348</v>
      </c>
      <c r="V75" s="53">
        <v>62484</v>
      </c>
      <c r="W75" s="62">
        <v>16864</v>
      </c>
      <c r="X75" s="43"/>
      <c r="Y75" s="53">
        <v>62484</v>
      </c>
      <c r="Z75" s="53">
        <v>63539</v>
      </c>
      <c r="AA75" s="53">
        <v>0</v>
      </c>
      <c r="AB75" s="53">
        <v>65178</v>
      </c>
      <c r="AC75" s="31">
        <v>83.77</v>
      </c>
      <c r="AD75" s="53">
        <v>157</v>
      </c>
      <c r="AE75" s="63">
        <v>12110</v>
      </c>
      <c r="AF75" s="64">
        <v>55086.333333333328</v>
      </c>
      <c r="AG75" s="63" t="s">
        <v>59</v>
      </c>
      <c r="AH75" s="63" t="s">
        <v>59</v>
      </c>
      <c r="AI75" s="63" t="s">
        <v>59</v>
      </c>
      <c r="AJ75" s="63" t="s">
        <v>59</v>
      </c>
      <c r="AK75" s="53">
        <v>0</v>
      </c>
      <c r="AL75" s="61">
        <v>7.0000000000000007E-2</v>
      </c>
      <c r="AM75" s="61">
        <v>4.3600000000000007E-2</v>
      </c>
      <c r="AN75" s="61">
        <v>0</v>
      </c>
      <c r="AO75" s="65">
        <v>-7.0000000000000007E-2</v>
      </c>
      <c r="AP75" s="66"/>
      <c r="AQ75" s="53">
        <v>0</v>
      </c>
      <c r="AR75" s="58"/>
      <c r="AS75" s="52"/>
      <c r="AT75" s="52"/>
      <c r="AU75" s="52"/>
      <c r="AV75" s="52"/>
      <c r="AW75" s="53">
        <v>2850</v>
      </c>
      <c r="AX75" s="55"/>
    </row>
    <row r="76" spans="2:50">
      <c r="B76" s="28">
        <v>1722</v>
      </c>
      <c r="C76" s="29">
        <v>45316.022094907406</v>
      </c>
      <c r="D76" s="30" t="s">
        <v>246</v>
      </c>
      <c r="E76" s="31" t="s">
        <v>247</v>
      </c>
      <c r="F76" s="31" t="s">
        <v>69</v>
      </c>
      <c r="G76" s="31" t="s">
        <v>52</v>
      </c>
      <c r="H76" s="31" t="s">
        <v>109</v>
      </c>
      <c r="I76" s="31" t="s">
        <v>54</v>
      </c>
      <c r="J76" s="31" t="s">
        <v>55</v>
      </c>
      <c r="K76" s="31" t="s">
        <v>56</v>
      </c>
      <c r="L76" s="59" t="s">
        <v>57</v>
      </c>
      <c r="M76" s="35" t="s">
        <v>57</v>
      </c>
      <c r="N76" s="60"/>
      <c r="O76" s="37" t="s">
        <v>57</v>
      </c>
      <c r="P76" s="38">
        <v>0.81265328874024523</v>
      </c>
      <c r="Q76" s="38">
        <v>1.1760408807188423</v>
      </c>
      <c r="R76" s="38">
        <v>1.0747536410819216</v>
      </c>
      <c r="S76" s="39">
        <v>0</v>
      </c>
      <c r="T76" s="61">
        <v>-6.6200000000000009E-2</v>
      </c>
      <c r="U76" s="53">
        <v>71760</v>
      </c>
      <c r="V76" s="53">
        <v>58316</v>
      </c>
      <c r="W76" s="62">
        <v>13444</v>
      </c>
      <c r="X76" s="43"/>
      <c r="Y76" s="53">
        <v>58316</v>
      </c>
      <c r="Z76" s="53">
        <v>76495.95</v>
      </c>
      <c r="AA76" s="53">
        <v>0</v>
      </c>
      <c r="AB76" s="53">
        <v>68582</v>
      </c>
      <c r="AC76" s="31">
        <v>9492.98</v>
      </c>
      <c r="AD76" s="53">
        <v>2004</v>
      </c>
      <c r="AE76" s="63">
        <v>7088</v>
      </c>
      <c r="AF76" s="64">
        <v>62675.333333333336</v>
      </c>
      <c r="AG76" s="63" t="s">
        <v>59</v>
      </c>
      <c r="AH76" s="63" t="s">
        <v>59</v>
      </c>
      <c r="AI76" s="63" t="s">
        <v>59</v>
      </c>
      <c r="AJ76" s="63" t="s">
        <v>59</v>
      </c>
      <c r="AK76" s="53">
        <v>0</v>
      </c>
      <c r="AL76" s="61">
        <v>0.24</v>
      </c>
      <c r="AM76" s="61">
        <v>0.17379999999999998</v>
      </c>
      <c r="AN76" s="61">
        <v>0</v>
      </c>
      <c r="AO76" s="65">
        <v>-0.24</v>
      </c>
      <c r="AP76" s="66"/>
      <c r="AQ76" s="53">
        <v>0</v>
      </c>
      <c r="AR76" s="58"/>
      <c r="AS76" s="52"/>
      <c r="AT76" s="52"/>
      <c r="AU76" s="52"/>
      <c r="AV76" s="52"/>
      <c r="AW76" s="53">
        <v>12270</v>
      </c>
      <c r="AX76" s="55"/>
    </row>
    <row r="77" spans="2:50">
      <c r="B77" s="28">
        <v>1722</v>
      </c>
      <c r="C77" s="29">
        <v>45316.022094907406</v>
      </c>
      <c r="D77" s="30" t="s">
        <v>241</v>
      </c>
      <c r="E77" s="31" t="s">
        <v>242</v>
      </c>
      <c r="F77" s="31" t="s">
        <v>69</v>
      </c>
      <c r="G77" s="31" t="s">
        <v>52</v>
      </c>
      <c r="H77" s="31" t="s">
        <v>53</v>
      </c>
      <c r="I77" s="31" t="s">
        <v>54</v>
      </c>
      <c r="J77" s="31" t="s">
        <v>55</v>
      </c>
      <c r="K77" s="31" t="s">
        <v>56</v>
      </c>
      <c r="L77" s="59" t="s">
        <v>57</v>
      </c>
      <c r="M77" s="35" t="s">
        <v>57</v>
      </c>
      <c r="N77" s="60"/>
      <c r="O77" s="37" t="s">
        <v>57</v>
      </c>
      <c r="P77" s="38">
        <v>0.94117098514620667</v>
      </c>
      <c r="Q77" s="38">
        <v>0.8896375037155515</v>
      </c>
      <c r="R77" s="38">
        <v>0.71395679108456356</v>
      </c>
      <c r="S77" s="39">
        <v>0</v>
      </c>
      <c r="T77" s="61">
        <v>-1E-4</v>
      </c>
      <c r="U77" s="53">
        <v>75065</v>
      </c>
      <c r="V77" s="53">
        <v>70649</v>
      </c>
      <c r="W77" s="62">
        <v>4416</v>
      </c>
      <c r="X77" s="43"/>
      <c r="Y77" s="53">
        <v>0</v>
      </c>
      <c r="Z77" s="53">
        <v>0</v>
      </c>
      <c r="AA77" s="53">
        <v>0</v>
      </c>
      <c r="AB77" s="53">
        <v>62852</v>
      </c>
      <c r="AC77" s="31">
        <v>110.59</v>
      </c>
      <c r="AD77" s="53">
        <v>7797</v>
      </c>
      <c r="AE77" s="63">
        <v>14894</v>
      </c>
      <c r="AF77" s="64">
        <v>50440.333333333328</v>
      </c>
      <c r="AG77" s="63" t="s">
        <v>59</v>
      </c>
      <c r="AH77" s="63" t="s">
        <v>59</v>
      </c>
      <c r="AI77" s="63" t="s">
        <v>59</v>
      </c>
      <c r="AJ77" s="63" t="s">
        <v>59</v>
      </c>
      <c r="AK77" s="53">
        <v>0</v>
      </c>
      <c r="AL77" s="61">
        <v>7.0000000000000007E-2</v>
      </c>
      <c r="AM77" s="61">
        <v>6.9900000000000004E-2</v>
      </c>
      <c r="AN77" s="61">
        <v>6.9900000000000004E-2</v>
      </c>
      <c r="AO77" s="65">
        <v>-1E-4</v>
      </c>
      <c r="AP77" s="66"/>
      <c r="AQ77" s="53">
        <v>39.78</v>
      </c>
      <c r="AR77" s="50"/>
      <c r="AS77" s="52"/>
      <c r="AT77" s="52"/>
      <c r="AU77" s="52"/>
      <c r="AV77" s="52"/>
      <c r="AW77" s="53">
        <v>0</v>
      </c>
      <c r="AX77" s="55"/>
    </row>
    <row r="78" spans="2:50">
      <c r="B78" s="28">
        <v>1722</v>
      </c>
      <c r="C78" s="29">
        <v>45316.022094907406</v>
      </c>
      <c r="D78" s="30" t="s">
        <v>243</v>
      </c>
      <c r="E78" s="31" t="s">
        <v>244</v>
      </c>
      <c r="F78" s="31" t="s">
        <v>51</v>
      </c>
      <c r="G78" s="31" t="s">
        <v>52</v>
      </c>
      <c r="H78" s="31" t="s">
        <v>109</v>
      </c>
      <c r="I78" s="31" t="s">
        <v>54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 t="s">
        <v>57</v>
      </c>
      <c r="P78" s="38">
        <v>1.5018094855135342</v>
      </c>
      <c r="Q78" s="38">
        <v>0.56931879033849098</v>
      </c>
      <c r="R78" s="38">
        <v>0.56931879033849098</v>
      </c>
      <c r="S78" s="39">
        <v>0</v>
      </c>
      <c r="T78" s="61">
        <v>-5.4900000000000004E-2</v>
      </c>
      <c r="U78" s="53">
        <v>47251</v>
      </c>
      <c r="V78" s="53">
        <v>70962</v>
      </c>
      <c r="W78" s="62">
        <v>-23711</v>
      </c>
      <c r="X78" s="43"/>
      <c r="Y78" s="53">
        <v>0</v>
      </c>
      <c r="Z78" s="53">
        <v>0</v>
      </c>
      <c r="AA78" s="53" t="s">
        <v>245</v>
      </c>
      <c r="AB78" s="53">
        <v>40400</v>
      </c>
      <c r="AC78" s="31">
        <v>134.72</v>
      </c>
      <c r="AD78" s="53">
        <v>30562</v>
      </c>
      <c r="AE78" s="63">
        <v>0</v>
      </c>
      <c r="AF78" s="64">
        <v>40400</v>
      </c>
      <c r="AG78" s="63" t="s">
        <v>59</v>
      </c>
      <c r="AH78" s="63" t="s">
        <v>59</v>
      </c>
      <c r="AI78" s="63" t="s">
        <v>59</v>
      </c>
      <c r="AJ78" s="63" t="s">
        <v>59</v>
      </c>
      <c r="AK78" s="53">
        <v>0</v>
      </c>
      <c r="AL78" s="61">
        <v>0.21</v>
      </c>
      <c r="AM78" s="61">
        <v>0.15509999999999999</v>
      </c>
      <c r="AN78" s="61">
        <v>0.13539999999999999</v>
      </c>
      <c r="AO78" s="65">
        <v>-7.46E-2</v>
      </c>
      <c r="AP78" s="66"/>
      <c r="AQ78" s="53">
        <v>49.69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1722</v>
      </c>
      <c r="C79" s="29">
        <v>45316.022094907406</v>
      </c>
      <c r="D79" s="30" t="s">
        <v>490</v>
      </c>
      <c r="E79" s="31" t="s">
        <v>491</v>
      </c>
      <c r="F79" s="31" t="s">
        <v>69</v>
      </c>
      <c r="G79" s="31" t="s">
        <v>470</v>
      </c>
      <c r="H79" s="31" t="s">
        <v>53</v>
      </c>
      <c r="I79" s="31" t="s">
        <v>148</v>
      </c>
      <c r="J79" s="31" t="s">
        <v>55</v>
      </c>
      <c r="K79" s="31" t="s">
        <v>56</v>
      </c>
      <c r="L79" s="59" t="s">
        <v>57</v>
      </c>
      <c r="M79" s="35" t="s">
        <v>57</v>
      </c>
      <c r="N79" s="60"/>
      <c r="O79" s="37" t="s">
        <v>57</v>
      </c>
      <c r="P79" s="38">
        <v>0.95070487422832395</v>
      </c>
      <c r="Q79" s="38">
        <v>0.89242101182399691</v>
      </c>
      <c r="R79" s="38">
        <v>0.70959211364328634</v>
      </c>
      <c r="S79" s="39">
        <v>0</v>
      </c>
      <c r="T79" s="61">
        <v>-3.4999999999999996E-3</v>
      </c>
      <c r="U79" s="53">
        <v>75971</v>
      </c>
      <c r="V79" s="53">
        <v>72226</v>
      </c>
      <c r="W79" s="62">
        <v>3745</v>
      </c>
      <c r="X79" s="43"/>
      <c r="Y79" s="53">
        <v>0</v>
      </c>
      <c r="Z79" s="53">
        <v>0</v>
      </c>
      <c r="AA79" s="53">
        <v>0</v>
      </c>
      <c r="AB79" s="53">
        <v>64456</v>
      </c>
      <c r="AC79" s="31">
        <v>115.64</v>
      </c>
      <c r="AD79" s="53">
        <v>7770</v>
      </c>
      <c r="AE79" s="63">
        <v>15846</v>
      </c>
      <c r="AF79" s="64">
        <v>51251</v>
      </c>
      <c r="AG79" s="63" t="s">
        <v>59</v>
      </c>
      <c r="AH79" s="63" t="s">
        <v>59</v>
      </c>
      <c r="AI79" s="63" t="s">
        <v>59</v>
      </c>
      <c r="AJ79" s="63" t="s">
        <v>59</v>
      </c>
      <c r="AK79" s="53">
        <v>0</v>
      </c>
      <c r="AL79" s="61">
        <v>0.01</v>
      </c>
      <c r="AM79" s="61">
        <v>6.5000000000000006E-3</v>
      </c>
      <c r="AN79" s="61">
        <v>6.5000000000000006E-3</v>
      </c>
      <c r="AO79" s="65">
        <v>-3.4999999999999996E-3</v>
      </c>
      <c r="AP79" s="66"/>
      <c r="AQ79" s="53">
        <v>40.26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1722</v>
      </c>
      <c r="C80" s="29">
        <v>45316.022094907406</v>
      </c>
      <c r="D80" s="30" t="s">
        <v>251</v>
      </c>
      <c r="E80" s="31" t="s">
        <v>252</v>
      </c>
      <c r="F80" s="31" t="s">
        <v>69</v>
      </c>
      <c r="G80" s="31" t="s">
        <v>52</v>
      </c>
      <c r="H80" s="31" t="s">
        <v>109</v>
      </c>
      <c r="I80" s="31" t="s">
        <v>54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 t="s">
        <v>57</v>
      </c>
      <c r="P80" s="38">
        <v>0.48661764705882354</v>
      </c>
      <c r="Q80" s="38">
        <v>0.99293936646611169</v>
      </c>
      <c r="R80" s="38">
        <v>0.93693965951445546</v>
      </c>
      <c r="S80" s="39">
        <v>3787.8</v>
      </c>
      <c r="T80" s="61">
        <v>-7.8000000000000005E-3</v>
      </c>
      <c r="U80" s="53">
        <v>149600</v>
      </c>
      <c r="V80" s="53">
        <v>72798</v>
      </c>
      <c r="W80" s="62">
        <v>76802</v>
      </c>
      <c r="X80" s="43"/>
      <c r="Y80" s="53">
        <v>0</v>
      </c>
      <c r="Z80" s="53">
        <v>0</v>
      </c>
      <c r="AA80" s="53">
        <v>0</v>
      </c>
      <c r="AB80" s="53">
        <v>72284</v>
      </c>
      <c r="AC80" s="31">
        <v>117.59</v>
      </c>
      <c r="AD80" s="53">
        <v>514</v>
      </c>
      <c r="AE80" s="63">
        <v>4892</v>
      </c>
      <c r="AF80" s="64">
        <v>68207.333333333328</v>
      </c>
      <c r="AG80" s="63" t="s">
        <v>59</v>
      </c>
      <c r="AH80" s="63" t="s">
        <v>59</v>
      </c>
      <c r="AI80" s="63" t="s">
        <v>59</v>
      </c>
      <c r="AJ80" s="63" t="s">
        <v>59</v>
      </c>
      <c r="AK80" s="53">
        <v>3787.8</v>
      </c>
      <c r="AL80" s="61">
        <v>0.24</v>
      </c>
      <c r="AM80" s="61">
        <v>0.23219999999999999</v>
      </c>
      <c r="AN80" s="61">
        <v>0.18050000000000002</v>
      </c>
      <c r="AO80" s="65">
        <v>-5.9500000000000004E-2</v>
      </c>
      <c r="AP80" s="66"/>
      <c r="AQ80" s="53">
        <v>44.46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1722</v>
      </c>
      <c r="C81" s="29">
        <v>45316.022094907406</v>
      </c>
      <c r="D81" s="30" t="s">
        <v>248</v>
      </c>
      <c r="E81" s="31" t="s">
        <v>249</v>
      </c>
      <c r="F81" s="31" t="s">
        <v>69</v>
      </c>
      <c r="G81" s="31" t="s">
        <v>52</v>
      </c>
      <c r="H81" s="31" t="s">
        <v>53</v>
      </c>
      <c r="I81" s="31" t="s">
        <v>54</v>
      </c>
      <c r="J81" s="31" t="s">
        <v>55</v>
      </c>
      <c r="K81" s="31" t="s">
        <v>56</v>
      </c>
      <c r="L81" s="59" t="s">
        <v>57</v>
      </c>
      <c r="M81" s="35" t="s">
        <v>57</v>
      </c>
      <c r="N81" s="60"/>
      <c r="O81" s="37" t="s">
        <v>57</v>
      </c>
      <c r="P81" s="38">
        <v>0.54914788427357319</v>
      </c>
      <c r="Q81" s="38">
        <v>0.89554207691889243</v>
      </c>
      <c r="R81" s="38">
        <v>0.65090935465738264</v>
      </c>
      <c r="S81" s="39">
        <v>0</v>
      </c>
      <c r="T81" s="61">
        <v>-1E-4</v>
      </c>
      <c r="U81" s="53">
        <v>133902</v>
      </c>
      <c r="V81" s="53">
        <v>73532</v>
      </c>
      <c r="W81" s="62">
        <v>60370</v>
      </c>
      <c r="X81" s="43"/>
      <c r="Y81" s="53">
        <v>0</v>
      </c>
      <c r="Z81" s="53">
        <v>0</v>
      </c>
      <c r="AA81" s="53" t="s">
        <v>79</v>
      </c>
      <c r="AB81" s="53">
        <v>65851</v>
      </c>
      <c r="AC81" s="31">
        <v>144.07</v>
      </c>
      <c r="AD81" s="53">
        <v>7681</v>
      </c>
      <c r="AE81" s="63">
        <v>21586</v>
      </c>
      <c r="AF81" s="64">
        <v>47862.666666666664</v>
      </c>
      <c r="AG81" s="63" t="s">
        <v>59</v>
      </c>
      <c r="AH81" s="63" t="s">
        <v>59</v>
      </c>
      <c r="AI81" s="63" t="s">
        <v>59</v>
      </c>
      <c r="AJ81" s="63" t="s">
        <v>59</v>
      </c>
      <c r="AK81" s="53">
        <v>0</v>
      </c>
      <c r="AL81" s="61">
        <v>7.0000000000000007E-2</v>
      </c>
      <c r="AM81" s="61">
        <v>6.9900000000000004E-2</v>
      </c>
      <c r="AN81" s="61">
        <v>6.9900000000000004E-2</v>
      </c>
      <c r="AO81" s="65">
        <v>-1E-4</v>
      </c>
      <c r="AP81" s="66"/>
      <c r="AQ81" s="53">
        <v>35.479999999999997</v>
      </c>
      <c r="AR81" s="58"/>
      <c r="AS81" s="52"/>
      <c r="AT81" s="52"/>
      <c r="AU81" s="52"/>
      <c r="AV81" s="52"/>
      <c r="AW81" s="53">
        <v>0</v>
      </c>
      <c r="AX81" s="55"/>
    </row>
    <row r="82" spans="2:50">
      <c r="B82" s="28">
        <v>1722</v>
      </c>
      <c r="C82" s="29">
        <v>45316.022094907406</v>
      </c>
      <c r="D82" s="30" t="s">
        <v>253</v>
      </c>
      <c r="E82" s="31" t="s">
        <v>254</v>
      </c>
      <c r="F82" s="31" t="s">
        <v>51</v>
      </c>
      <c r="G82" s="31" t="s">
        <v>52</v>
      </c>
      <c r="H82" s="31" t="s">
        <v>109</v>
      </c>
      <c r="I82" s="31" t="s">
        <v>54</v>
      </c>
      <c r="J82" s="31" t="s">
        <v>55</v>
      </c>
      <c r="K82" s="31" t="s">
        <v>56</v>
      </c>
      <c r="L82" s="59" t="s">
        <v>57</v>
      </c>
      <c r="M82" s="35" t="s">
        <v>57</v>
      </c>
      <c r="N82" s="60"/>
      <c r="O82" s="37" t="s">
        <v>57</v>
      </c>
      <c r="P82" s="38">
        <v>1.111715047393365</v>
      </c>
      <c r="Q82" s="38">
        <v>0.81608781956489884</v>
      </c>
      <c r="R82" s="38">
        <v>0.54847927740697811</v>
      </c>
      <c r="S82" s="39">
        <v>24104.639999999999</v>
      </c>
      <c r="T82" s="61">
        <v>-7.0800000000000002E-2</v>
      </c>
      <c r="U82" s="53">
        <v>67520</v>
      </c>
      <c r="V82" s="53">
        <v>75063</v>
      </c>
      <c r="W82" s="62">
        <v>-7543</v>
      </c>
      <c r="X82" s="43"/>
      <c r="Y82" s="53">
        <v>0</v>
      </c>
      <c r="Z82" s="53">
        <v>0</v>
      </c>
      <c r="AA82" s="53" t="s">
        <v>255</v>
      </c>
      <c r="AB82" s="53">
        <v>61258</v>
      </c>
      <c r="AC82" s="31">
        <v>144.04</v>
      </c>
      <c r="AD82" s="53">
        <v>13805</v>
      </c>
      <c r="AE82" s="63">
        <v>24105</v>
      </c>
      <c r="AF82" s="64">
        <v>41170.5</v>
      </c>
      <c r="AG82" s="63" t="s">
        <v>59</v>
      </c>
      <c r="AH82" s="63" t="s">
        <v>59</v>
      </c>
      <c r="AI82" s="63" t="s">
        <v>59</v>
      </c>
      <c r="AJ82" s="63" t="s">
        <v>59</v>
      </c>
      <c r="AK82" s="53">
        <v>24104.639999999999</v>
      </c>
      <c r="AL82" s="61">
        <v>0.21</v>
      </c>
      <c r="AM82" s="61">
        <v>0.13919999999999999</v>
      </c>
      <c r="AN82" s="61">
        <v>0.18670000000000003</v>
      </c>
      <c r="AO82" s="65">
        <v>-2.3300000000000001E-2</v>
      </c>
      <c r="AP82" s="66"/>
      <c r="AQ82" s="53">
        <v>42.4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1722</v>
      </c>
      <c r="C83" s="29">
        <v>45316.022094907406</v>
      </c>
      <c r="D83" s="30" t="s">
        <v>256</v>
      </c>
      <c r="E83" s="31" t="s">
        <v>257</v>
      </c>
      <c r="F83" s="31" t="s">
        <v>225</v>
      </c>
      <c r="G83" s="31" t="s">
        <v>258</v>
      </c>
      <c r="H83" s="31" t="s">
        <v>259</v>
      </c>
      <c r="I83" s="31" t="s">
        <v>65</v>
      </c>
      <c r="J83" s="31" t="s">
        <v>55</v>
      </c>
      <c r="K83" s="31" t="s">
        <v>56</v>
      </c>
      <c r="L83" s="59" t="s">
        <v>57</v>
      </c>
      <c r="M83" s="35" t="s">
        <v>57</v>
      </c>
      <c r="N83" s="60"/>
      <c r="O83" s="37" t="s">
        <v>57</v>
      </c>
      <c r="P83" s="38">
        <v>0.98993421052631581</v>
      </c>
      <c r="Q83" s="38">
        <v>0.58424935203030504</v>
      </c>
      <c r="R83" s="38">
        <v>0.58424935203030504</v>
      </c>
      <c r="S83" s="39">
        <v>0</v>
      </c>
      <c r="T83" s="61">
        <v>2.3E-2</v>
      </c>
      <c r="U83" s="53">
        <v>76000</v>
      </c>
      <c r="V83" s="53">
        <v>75235</v>
      </c>
      <c r="W83" s="62">
        <v>765</v>
      </c>
      <c r="X83" s="43"/>
      <c r="Y83" s="53">
        <v>0</v>
      </c>
      <c r="Z83" s="53">
        <v>0</v>
      </c>
      <c r="AA83" s="53">
        <v>0</v>
      </c>
      <c r="AB83" s="53">
        <v>43956</v>
      </c>
      <c r="AC83" s="31">
        <v>120.96</v>
      </c>
      <c r="AD83" s="53">
        <v>31279</v>
      </c>
      <c r="AE83" s="63">
        <v>0</v>
      </c>
      <c r="AF83" s="64">
        <v>43956</v>
      </c>
      <c r="AG83" s="63" t="s">
        <v>59</v>
      </c>
      <c r="AH83" s="63" t="s">
        <v>59</v>
      </c>
      <c r="AI83" s="63" t="s">
        <v>59</v>
      </c>
      <c r="AJ83" s="63" t="s">
        <v>59</v>
      </c>
      <c r="AK83" s="53">
        <v>0</v>
      </c>
      <c r="AL83" s="61">
        <v>0.23</v>
      </c>
      <c r="AM83" s="61">
        <v>0.253</v>
      </c>
      <c r="AN83" s="61">
        <v>0</v>
      </c>
      <c r="AO83" s="65">
        <v>-0.23</v>
      </c>
      <c r="AP83" s="66"/>
      <c r="AQ83" s="53">
        <v>80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1722</v>
      </c>
      <c r="C84" s="29">
        <v>45316.022094907406</v>
      </c>
      <c r="D84" s="30" t="s">
        <v>260</v>
      </c>
      <c r="E84" s="31" t="s">
        <v>261</v>
      </c>
      <c r="F84" s="31" t="s">
        <v>62</v>
      </c>
      <c r="G84" s="31" t="s">
        <v>63</v>
      </c>
      <c r="H84" s="31" t="s">
        <v>64</v>
      </c>
      <c r="I84" s="31" t="s">
        <v>65</v>
      </c>
      <c r="J84" s="31" t="s">
        <v>55</v>
      </c>
      <c r="K84" s="31" t="s">
        <v>56</v>
      </c>
      <c r="L84" s="59" t="s">
        <v>57</v>
      </c>
      <c r="M84" s="35" t="s">
        <v>57</v>
      </c>
      <c r="N84" s="60"/>
      <c r="O84" s="37" t="s">
        <v>57</v>
      </c>
      <c r="P84" s="38">
        <v>0.59650078988941546</v>
      </c>
      <c r="Q84" s="38">
        <v>1</v>
      </c>
      <c r="R84" s="38">
        <v>0.84614943213669325</v>
      </c>
      <c r="S84" s="39">
        <v>0</v>
      </c>
      <c r="T84" s="61">
        <v>4.0000000000000001E-3</v>
      </c>
      <c r="U84" s="53">
        <v>126600</v>
      </c>
      <c r="V84" s="53">
        <v>75517</v>
      </c>
      <c r="W84" s="62">
        <v>51083</v>
      </c>
      <c r="X84" s="43"/>
      <c r="Y84" s="53">
        <v>0</v>
      </c>
      <c r="Z84" s="53">
        <v>0</v>
      </c>
      <c r="AA84" s="53">
        <v>0</v>
      </c>
      <c r="AB84" s="53">
        <v>75517</v>
      </c>
      <c r="AC84" s="31">
        <v>40.44</v>
      </c>
      <c r="AD84" s="53">
        <v>0</v>
      </c>
      <c r="AE84" s="63">
        <v>13942</v>
      </c>
      <c r="AF84" s="64">
        <v>63898.666666666664</v>
      </c>
      <c r="AG84" s="63" t="s">
        <v>59</v>
      </c>
      <c r="AH84" s="63" t="s">
        <v>59</v>
      </c>
      <c r="AI84" s="63" t="s">
        <v>59</v>
      </c>
      <c r="AJ84" s="63" t="s">
        <v>59</v>
      </c>
      <c r="AK84" s="53">
        <v>0</v>
      </c>
      <c r="AL84" s="61">
        <v>0.41000000000000003</v>
      </c>
      <c r="AM84" s="61">
        <v>0.41399999999999998</v>
      </c>
      <c r="AN84" s="61">
        <v>0</v>
      </c>
      <c r="AO84" s="65">
        <v>-0.41000000000000003</v>
      </c>
      <c r="AP84" s="66"/>
      <c r="AQ84" s="53">
        <v>78.5</v>
      </c>
      <c r="AR84" s="50"/>
      <c r="AS84" s="52"/>
      <c r="AT84" s="52"/>
      <c r="AU84" s="52"/>
      <c r="AV84" s="52"/>
      <c r="AW84" s="53">
        <v>0</v>
      </c>
      <c r="AX84" s="55"/>
    </row>
    <row r="85" spans="2:50">
      <c r="B85" s="28">
        <v>1722</v>
      </c>
      <c r="C85" s="29">
        <v>45316.022094907406</v>
      </c>
      <c r="D85" s="30" t="s">
        <v>262</v>
      </c>
      <c r="E85" s="31" t="s">
        <v>263</v>
      </c>
      <c r="F85" s="31" t="s">
        <v>139</v>
      </c>
      <c r="G85" s="31" t="s">
        <v>52</v>
      </c>
      <c r="H85" s="31" t="s">
        <v>53</v>
      </c>
      <c r="I85" s="31" t="s">
        <v>54</v>
      </c>
      <c r="J85" s="31" t="s">
        <v>95</v>
      </c>
      <c r="K85" s="31" t="s">
        <v>70</v>
      </c>
      <c r="L85" s="59">
        <v>44654</v>
      </c>
      <c r="M85" s="35">
        <v>1</v>
      </c>
      <c r="N85" s="60"/>
      <c r="O85" s="37" t="s">
        <v>57</v>
      </c>
      <c r="P85" s="38">
        <v>0.91166341407415907</v>
      </c>
      <c r="Q85" s="38">
        <v>1</v>
      </c>
      <c r="R85" s="38">
        <v>0.95781653340049111</v>
      </c>
      <c r="S85" s="39">
        <v>4020.48</v>
      </c>
      <c r="T85" s="61">
        <v>0.21199999999999999</v>
      </c>
      <c r="U85" s="53">
        <v>87110</v>
      </c>
      <c r="V85" s="53">
        <v>79415</v>
      </c>
      <c r="W85" s="62">
        <v>7695</v>
      </c>
      <c r="X85" s="43"/>
      <c r="Y85" s="53">
        <v>0</v>
      </c>
      <c r="Z85" s="53">
        <v>0</v>
      </c>
      <c r="AA85" s="53">
        <v>0</v>
      </c>
      <c r="AB85" s="53">
        <v>79415</v>
      </c>
      <c r="AC85" s="31">
        <v>4020.48</v>
      </c>
      <c r="AD85" s="53">
        <v>0</v>
      </c>
      <c r="AE85" s="63">
        <v>4020</v>
      </c>
      <c r="AF85" s="64">
        <v>76065</v>
      </c>
      <c r="AG85" s="63">
        <v>0</v>
      </c>
      <c r="AH85" s="63">
        <v>0</v>
      </c>
      <c r="AI85" s="63">
        <v>0</v>
      </c>
      <c r="AJ85" s="63">
        <v>4020.48</v>
      </c>
      <c r="AK85" s="53">
        <v>4020.48</v>
      </c>
      <c r="AL85" s="61">
        <v>0</v>
      </c>
      <c r="AM85" s="61">
        <v>0.21199999999999999</v>
      </c>
      <c r="AN85" s="61">
        <v>0</v>
      </c>
      <c r="AO85" s="65">
        <v>0</v>
      </c>
      <c r="AP85" s="66"/>
      <c r="AQ85" s="53">
        <v>41.88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1722</v>
      </c>
      <c r="C86" s="29">
        <v>45316.022094907406</v>
      </c>
      <c r="D86" s="30" t="s">
        <v>266</v>
      </c>
      <c r="E86" s="31" t="s">
        <v>267</v>
      </c>
      <c r="F86" s="31" t="s">
        <v>85</v>
      </c>
      <c r="G86" s="31" t="s">
        <v>86</v>
      </c>
      <c r="H86" s="31" t="s">
        <v>87</v>
      </c>
      <c r="I86" s="31" t="s">
        <v>54</v>
      </c>
      <c r="J86" s="31" t="s">
        <v>55</v>
      </c>
      <c r="K86" s="31" t="s">
        <v>56</v>
      </c>
      <c r="L86" s="59">
        <v>45291</v>
      </c>
      <c r="M86" s="35">
        <v>5</v>
      </c>
      <c r="N86" s="60"/>
      <c r="O86" s="37" t="s">
        <v>57</v>
      </c>
      <c r="P86" s="38">
        <v>0.84760844144996939</v>
      </c>
      <c r="Q86" s="38">
        <v>1.1579009604393582</v>
      </c>
      <c r="R86" s="38">
        <v>0.80209387166988566</v>
      </c>
      <c r="S86" s="39">
        <v>0</v>
      </c>
      <c r="T86" s="61">
        <v>-0.15190000000000001</v>
      </c>
      <c r="U86" s="53">
        <v>89795</v>
      </c>
      <c r="V86" s="53">
        <v>76111</v>
      </c>
      <c r="W86" s="62">
        <v>13684</v>
      </c>
      <c r="X86" s="43"/>
      <c r="Y86" s="53">
        <v>76111</v>
      </c>
      <c r="Z86" s="53">
        <v>85308.08</v>
      </c>
      <c r="AA86" s="53" t="s">
        <v>79</v>
      </c>
      <c r="AB86" s="53">
        <v>88129</v>
      </c>
      <c r="AC86" s="31">
        <v>95.02</v>
      </c>
      <c r="AD86" s="53">
        <v>-8168</v>
      </c>
      <c r="AE86" s="63">
        <v>32497</v>
      </c>
      <c r="AF86" s="64">
        <v>61048.166666666664</v>
      </c>
      <c r="AG86" s="63" t="s">
        <v>59</v>
      </c>
      <c r="AH86" s="63" t="s">
        <v>59</v>
      </c>
      <c r="AI86" s="63" t="s">
        <v>59</v>
      </c>
      <c r="AJ86" s="63" t="s">
        <v>59</v>
      </c>
      <c r="AK86" s="53">
        <v>0</v>
      </c>
      <c r="AL86" s="61">
        <v>0.2</v>
      </c>
      <c r="AM86" s="61">
        <v>4.8099999999999997E-2</v>
      </c>
      <c r="AN86" s="61">
        <v>0</v>
      </c>
      <c r="AO86" s="65">
        <v>-0.2</v>
      </c>
      <c r="AP86" s="66"/>
      <c r="AQ86" s="53">
        <v>0</v>
      </c>
      <c r="AR86" s="50"/>
      <c r="AS86" s="52"/>
      <c r="AT86" s="52"/>
      <c r="AU86" s="52"/>
      <c r="AV86" s="52"/>
      <c r="AW86" s="53">
        <v>3850</v>
      </c>
      <c r="AX86" s="55"/>
    </row>
    <row r="87" spans="2:50">
      <c r="B87" s="28">
        <v>1722</v>
      </c>
      <c r="C87" s="29">
        <v>45316.022094907406</v>
      </c>
      <c r="D87" s="30" t="s">
        <v>270</v>
      </c>
      <c r="E87" s="31" t="s">
        <v>271</v>
      </c>
      <c r="F87" s="31" t="s">
        <v>139</v>
      </c>
      <c r="G87" s="31" t="s">
        <v>272</v>
      </c>
      <c r="H87" s="31" t="s">
        <v>273</v>
      </c>
      <c r="I87" s="31" t="s">
        <v>148</v>
      </c>
      <c r="J87" s="31" t="s">
        <v>95</v>
      </c>
      <c r="K87" s="31" t="s">
        <v>70</v>
      </c>
      <c r="L87" s="59">
        <v>44938</v>
      </c>
      <c r="M87" s="35">
        <v>0</v>
      </c>
      <c r="N87" s="60"/>
      <c r="O87" s="37" t="s">
        <v>57</v>
      </c>
      <c r="P87" s="38">
        <v>0.68777958043007326</v>
      </c>
      <c r="Q87" s="38">
        <v>1.0873738751022635</v>
      </c>
      <c r="R87" s="38">
        <v>1.0873738751022635</v>
      </c>
      <c r="S87" s="39">
        <v>0</v>
      </c>
      <c r="T87" s="61">
        <v>0.1305</v>
      </c>
      <c r="U87" s="53">
        <v>106633</v>
      </c>
      <c r="V87" s="53">
        <v>73340</v>
      </c>
      <c r="W87" s="62">
        <v>33293</v>
      </c>
      <c r="X87" s="43"/>
      <c r="Y87" s="53">
        <v>0</v>
      </c>
      <c r="Z87" s="53">
        <v>0</v>
      </c>
      <c r="AA87" s="53">
        <v>0</v>
      </c>
      <c r="AB87" s="53">
        <v>79748</v>
      </c>
      <c r="AC87" s="31">
        <v>1531.35</v>
      </c>
      <c r="AD87" s="53">
        <v>1276</v>
      </c>
      <c r="AE87" s="63">
        <v>0</v>
      </c>
      <c r="AF87" s="64">
        <v>79748</v>
      </c>
      <c r="AG87" s="63">
        <v>0</v>
      </c>
      <c r="AH87" s="63">
        <v>0</v>
      </c>
      <c r="AI87" s="63">
        <v>0</v>
      </c>
      <c r="AJ87" s="63">
        <v>0</v>
      </c>
      <c r="AK87" s="53">
        <v>0</v>
      </c>
      <c r="AL87" s="61">
        <v>0.15</v>
      </c>
      <c r="AM87" s="61">
        <v>0.28050000000000003</v>
      </c>
      <c r="AN87" s="61">
        <v>0</v>
      </c>
      <c r="AO87" s="65">
        <v>-0.15</v>
      </c>
      <c r="AP87" s="66"/>
      <c r="AQ87" s="53">
        <v>44.37</v>
      </c>
      <c r="AR87" s="50"/>
      <c r="AS87" s="52"/>
      <c r="AT87" s="52"/>
      <c r="AU87" s="52"/>
      <c r="AV87" s="52"/>
      <c r="AW87" s="53">
        <v>7684</v>
      </c>
      <c r="AX87" s="55"/>
    </row>
    <row r="88" spans="2:50">
      <c r="B88" s="28">
        <v>1722</v>
      </c>
      <c r="C88" s="29">
        <v>45316.022094907406</v>
      </c>
      <c r="D88" s="30" t="s">
        <v>268</v>
      </c>
      <c r="E88" s="31" t="s">
        <v>269</v>
      </c>
      <c r="F88" s="31" t="s">
        <v>69</v>
      </c>
      <c r="G88" s="31" t="s">
        <v>52</v>
      </c>
      <c r="H88" s="31" t="s">
        <v>109</v>
      </c>
      <c r="I88" s="31" t="s">
        <v>54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 t="s">
        <v>57</v>
      </c>
      <c r="P88" s="38">
        <v>0.9272285342829687</v>
      </c>
      <c r="Q88" s="38">
        <v>0.94050086566363478</v>
      </c>
      <c r="R88" s="38">
        <v>0.71820210197761469</v>
      </c>
      <c r="S88" s="39">
        <v>21879.360000000001</v>
      </c>
      <c r="T88" s="61">
        <v>1.7500000000000002E-2</v>
      </c>
      <c r="U88" s="53">
        <v>88455</v>
      </c>
      <c r="V88" s="53">
        <v>82018</v>
      </c>
      <c r="W88" s="62">
        <v>6437</v>
      </c>
      <c r="X88" s="43"/>
      <c r="Y88" s="53">
        <v>0</v>
      </c>
      <c r="Z88" s="53">
        <v>0</v>
      </c>
      <c r="AA88" s="53" t="s">
        <v>79</v>
      </c>
      <c r="AB88" s="53">
        <v>77138</v>
      </c>
      <c r="AC88" s="31">
        <v>282.41000000000003</v>
      </c>
      <c r="AD88" s="53">
        <v>4879</v>
      </c>
      <c r="AE88" s="63">
        <v>21879</v>
      </c>
      <c r="AF88" s="64">
        <v>58905.5</v>
      </c>
      <c r="AG88" s="63" t="s">
        <v>59</v>
      </c>
      <c r="AH88" s="63" t="s">
        <v>59</v>
      </c>
      <c r="AI88" s="63" t="s">
        <v>59</v>
      </c>
      <c r="AJ88" s="63" t="s">
        <v>59</v>
      </c>
      <c r="AK88" s="53">
        <v>21879.360000000001</v>
      </c>
      <c r="AL88" s="61">
        <v>0.2</v>
      </c>
      <c r="AM88" s="61">
        <v>0.2175</v>
      </c>
      <c r="AN88" s="61">
        <v>0.25230000000000002</v>
      </c>
      <c r="AO88" s="65">
        <v>5.2300000000000006E-2</v>
      </c>
      <c r="AP88" s="66"/>
      <c r="AQ88" s="53">
        <v>30.67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1722</v>
      </c>
      <c r="C89" s="29">
        <v>45316.022094907406</v>
      </c>
      <c r="D89" s="30" t="s">
        <v>274</v>
      </c>
      <c r="E89" s="31" t="s">
        <v>275</v>
      </c>
      <c r="F89" s="31" t="s">
        <v>85</v>
      </c>
      <c r="G89" s="31" t="s">
        <v>86</v>
      </c>
      <c r="H89" s="31" t="s">
        <v>87</v>
      </c>
      <c r="I89" s="31" t="s">
        <v>54</v>
      </c>
      <c r="J89" s="31" t="s">
        <v>55</v>
      </c>
      <c r="K89" s="31" t="s">
        <v>56</v>
      </c>
      <c r="L89" s="59">
        <v>45291</v>
      </c>
      <c r="M89" s="35">
        <v>3</v>
      </c>
      <c r="N89" s="60"/>
      <c r="O89" s="37" t="s">
        <v>57</v>
      </c>
      <c r="P89" s="38">
        <v>0.96612903225806457</v>
      </c>
      <c r="Q89" s="38">
        <v>1</v>
      </c>
      <c r="R89" s="38">
        <v>0.75291758920501861</v>
      </c>
      <c r="S89" s="39">
        <v>0</v>
      </c>
      <c r="T89" s="61">
        <v>7.4000000000000003E-3</v>
      </c>
      <c r="U89" s="53">
        <v>87420</v>
      </c>
      <c r="V89" s="53">
        <v>84459</v>
      </c>
      <c r="W89" s="62">
        <v>2961</v>
      </c>
      <c r="X89" s="43"/>
      <c r="Y89" s="53">
        <v>0</v>
      </c>
      <c r="Z89" s="53">
        <v>0</v>
      </c>
      <c r="AA89" s="53">
        <v>0</v>
      </c>
      <c r="AB89" s="53">
        <v>84459</v>
      </c>
      <c r="AC89" s="31">
        <v>121.33</v>
      </c>
      <c r="AD89" s="53">
        <v>0</v>
      </c>
      <c r="AE89" s="63">
        <v>25042</v>
      </c>
      <c r="AF89" s="64">
        <v>63590.666666666664</v>
      </c>
      <c r="AG89" s="63" t="s">
        <v>59</v>
      </c>
      <c r="AH89" s="63" t="s">
        <v>59</v>
      </c>
      <c r="AI89" s="63" t="s">
        <v>59</v>
      </c>
      <c r="AJ89" s="63" t="s">
        <v>59</v>
      </c>
      <c r="AK89" s="53">
        <v>0</v>
      </c>
      <c r="AL89" s="61">
        <v>0.15</v>
      </c>
      <c r="AM89" s="61">
        <v>0.15740000000000001</v>
      </c>
      <c r="AN89" s="61">
        <v>0</v>
      </c>
      <c r="AO89" s="65">
        <v>-0.15</v>
      </c>
      <c r="AP89" s="66"/>
      <c r="AQ89" s="53">
        <v>47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1722</v>
      </c>
      <c r="C90" s="29">
        <v>45316.022094907406</v>
      </c>
      <c r="D90" s="30" t="s">
        <v>492</v>
      </c>
      <c r="E90" s="31" t="s">
        <v>493</v>
      </c>
      <c r="F90" s="31" t="s">
        <v>463</v>
      </c>
      <c r="G90" s="31" t="s">
        <v>459</v>
      </c>
      <c r="H90" s="31" t="s">
        <v>123</v>
      </c>
      <c r="I90" s="31" t="s">
        <v>54</v>
      </c>
      <c r="J90" s="31" t="s">
        <v>106</v>
      </c>
      <c r="K90" s="31" t="s">
        <v>70</v>
      </c>
      <c r="L90" s="59" t="s">
        <v>57</v>
      </c>
      <c r="M90" s="35" t="s">
        <v>57</v>
      </c>
      <c r="N90" s="60"/>
      <c r="O90" s="37" t="s">
        <v>57</v>
      </c>
      <c r="P90" s="38">
        <v>0.69233596014862597</v>
      </c>
      <c r="Q90" s="38">
        <v>0.19484548242510025</v>
      </c>
      <c r="R90" s="38">
        <v>7.8634898167520802E-6</v>
      </c>
      <c r="S90" s="39">
        <v>0</v>
      </c>
      <c r="T90" s="61">
        <v>-5.5199999999999999E-2</v>
      </c>
      <c r="U90" s="53">
        <v>122455</v>
      </c>
      <c r="V90" s="53">
        <v>84780</v>
      </c>
      <c r="W90" s="62">
        <v>37675</v>
      </c>
      <c r="X90" s="43"/>
      <c r="Y90" s="53">
        <v>0</v>
      </c>
      <c r="Z90" s="53">
        <v>0</v>
      </c>
      <c r="AA90" s="53" t="s">
        <v>79</v>
      </c>
      <c r="AB90" s="53">
        <v>16519</v>
      </c>
      <c r="AC90" s="31">
        <v>95.99</v>
      </c>
      <c r="AD90" s="53">
        <v>68261</v>
      </c>
      <c r="AE90" s="63">
        <v>19822</v>
      </c>
      <c r="AF90" s="64">
        <v>0.66666666666424135</v>
      </c>
      <c r="AG90" s="63">
        <v>19822.439999999999</v>
      </c>
      <c r="AH90" s="63">
        <v>0</v>
      </c>
      <c r="AI90" s="63">
        <v>0</v>
      </c>
      <c r="AJ90" s="63">
        <v>0</v>
      </c>
      <c r="AK90" s="53">
        <v>0</v>
      </c>
      <c r="AL90" s="61">
        <v>0.37</v>
      </c>
      <c r="AM90" s="61">
        <v>0.31480000000000002</v>
      </c>
      <c r="AN90" s="61">
        <v>0.36119999999999997</v>
      </c>
      <c r="AO90" s="65">
        <v>-8.8000000000000005E-3</v>
      </c>
      <c r="AP90" s="66"/>
      <c r="AQ90" s="53">
        <v>60.26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1722</v>
      </c>
      <c r="C91" s="29">
        <v>45316.022094907406</v>
      </c>
      <c r="D91" s="30" t="s">
        <v>276</v>
      </c>
      <c r="E91" s="31" t="s">
        <v>277</v>
      </c>
      <c r="F91" s="31" t="s">
        <v>139</v>
      </c>
      <c r="G91" s="31" t="s">
        <v>52</v>
      </c>
      <c r="H91" s="31" t="s">
        <v>53</v>
      </c>
      <c r="I91" s="31" t="s">
        <v>54</v>
      </c>
      <c r="J91" s="31" t="s">
        <v>95</v>
      </c>
      <c r="K91" s="31" t="s">
        <v>70</v>
      </c>
      <c r="L91" s="59">
        <v>45049</v>
      </c>
      <c r="M91" s="35">
        <v>1</v>
      </c>
      <c r="N91" s="60"/>
      <c r="O91" s="37" t="s">
        <v>57</v>
      </c>
      <c r="P91" s="38">
        <v>1.0669455544455544</v>
      </c>
      <c r="Q91" s="38">
        <v>0.96662024086796738</v>
      </c>
      <c r="R91" s="38">
        <v>0.92019444216866997</v>
      </c>
      <c r="S91" s="39">
        <v>4759.75</v>
      </c>
      <c r="T91" s="61">
        <v>3.1400000000000004E-2</v>
      </c>
      <c r="U91" s="53">
        <v>80080</v>
      </c>
      <c r="V91" s="53">
        <v>85441</v>
      </c>
      <c r="W91" s="62">
        <v>-5361</v>
      </c>
      <c r="X91" s="43"/>
      <c r="Y91" s="53">
        <v>0</v>
      </c>
      <c r="Z91" s="53">
        <v>0</v>
      </c>
      <c r="AA91" s="53">
        <v>0</v>
      </c>
      <c r="AB91" s="53">
        <v>82589</v>
      </c>
      <c r="AC91" s="31">
        <v>8182.59</v>
      </c>
      <c r="AD91" s="53">
        <v>2852</v>
      </c>
      <c r="AE91" s="63">
        <v>4760</v>
      </c>
      <c r="AF91" s="64">
        <v>78622.333333333328</v>
      </c>
      <c r="AG91" s="63">
        <v>0</v>
      </c>
      <c r="AH91" s="63">
        <v>0</v>
      </c>
      <c r="AI91" s="63">
        <v>0</v>
      </c>
      <c r="AJ91" s="63">
        <v>4759.75</v>
      </c>
      <c r="AK91" s="53">
        <v>4759.75</v>
      </c>
      <c r="AL91" s="61">
        <v>0.14000000000000001</v>
      </c>
      <c r="AM91" s="61">
        <v>0.1714</v>
      </c>
      <c r="AN91" s="61">
        <v>0</v>
      </c>
      <c r="AO91" s="65">
        <v>-0.14000000000000001</v>
      </c>
      <c r="AP91" s="66"/>
      <c r="AQ91" s="53">
        <v>42.44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1722</v>
      </c>
      <c r="C92" s="29">
        <v>45316.022094907406</v>
      </c>
      <c r="D92" s="30" t="s">
        <v>278</v>
      </c>
      <c r="E92" s="31" t="s">
        <v>279</v>
      </c>
      <c r="F92" s="31" t="s">
        <v>62</v>
      </c>
      <c r="G92" s="31" t="s">
        <v>126</v>
      </c>
      <c r="H92" s="31" t="s">
        <v>127</v>
      </c>
      <c r="I92" s="31" t="s">
        <v>54</v>
      </c>
      <c r="J92" s="31" t="s">
        <v>106</v>
      </c>
      <c r="K92" s="31" t="s">
        <v>70</v>
      </c>
      <c r="L92" s="59">
        <v>45268</v>
      </c>
      <c r="M92" s="35">
        <v>0</v>
      </c>
      <c r="N92" s="60"/>
      <c r="O92" s="37" t="s">
        <v>57</v>
      </c>
      <c r="P92" s="38">
        <v>1.0155041518386714</v>
      </c>
      <c r="Q92" s="38">
        <v>0.98473255691707451</v>
      </c>
      <c r="R92" s="38">
        <v>0.98473255691707451</v>
      </c>
      <c r="S92" s="39">
        <v>0</v>
      </c>
      <c r="T92" s="61">
        <v>3.4200000000000001E-2</v>
      </c>
      <c r="U92" s="53">
        <v>84300</v>
      </c>
      <c r="V92" s="53">
        <v>85607</v>
      </c>
      <c r="W92" s="62">
        <v>-1307</v>
      </c>
      <c r="X92" s="43"/>
      <c r="Y92" s="53">
        <v>0</v>
      </c>
      <c r="Z92" s="53">
        <v>0</v>
      </c>
      <c r="AA92" s="53" t="s">
        <v>198</v>
      </c>
      <c r="AB92" s="53">
        <v>84300</v>
      </c>
      <c r="AC92" s="31">
        <v>63.17</v>
      </c>
      <c r="AD92" s="53">
        <v>1307</v>
      </c>
      <c r="AE92" s="63">
        <v>0</v>
      </c>
      <c r="AF92" s="64">
        <v>84300</v>
      </c>
      <c r="AG92" s="63">
        <v>0</v>
      </c>
      <c r="AH92" s="63">
        <v>0</v>
      </c>
      <c r="AI92" s="63">
        <v>0</v>
      </c>
      <c r="AJ92" s="63">
        <v>0</v>
      </c>
      <c r="AK92" s="53">
        <v>0</v>
      </c>
      <c r="AL92" s="61">
        <v>0.25</v>
      </c>
      <c r="AM92" s="61">
        <v>0.28420000000000001</v>
      </c>
      <c r="AN92" s="61">
        <v>0</v>
      </c>
      <c r="AO92" s="65">
        <v>-0.25</v>
      </c>
      <c r="AP92" s="66"/>
      <c r="AQ92" s="53">
        <v>64.290000000000006</v>
      </c>
      <c r="AR92" s="50"/>
      <c r="AS92" s="52"/>
      <c r="AT92" s="52"/>
      <c r="AU92" s="52"/>
      <c r="AV92" s="52"/>
      <c r="AW92" s="53">
        <v>0</v>
      </c>
      <c r="AX92" s="55"/>
    </row>
    <row r="93" spans="2:50">
      <c r="B93" s="28">
        <v>1722</v>
      </c>
      <c r="C93" s="29">
        <v>45316.022094907406</v>
      </c>
      <c r="D93" s="30" t="s">
        <v>280</v>
      </c>
      <c r="E93" s="31" t="s">
        <v>281</v>
      </c>
      <c r="F93" s="31" t="s">
        <v>139</v>
      </c>
      <c r="G93" s="31" t="s">
        <v>52</v>
      </c>
      <c r="H93" s="31" t="s">
        <v>53</v>
      </c>
      <c r="I93" s="31" t="s">
        <v>54</v>
      </c>
      <c r="J93" s="31" t="s">
        <v>95</v>
      </c>
      <c r="K93" s="31" t="s">
        <v>70</v>
      </c>
      <c r="L93" s="59">
        <v>45049</v>
      </c>
      <c r="M93" s="35">
        <v>0</v>
      </c>
      <c r="N93" s="60"/>
      <c r="O93" s="37" t="s">
        <v>57</v>
      </c>
      <c r="P93" s="38">
        <v>1.0061450225317492</v>
      </c>
      <c r="Q93" s="38">
        <v>0.97952536063285245</v>
      </c>
      <c r="R93" s="38">
        <v>0.97952536063285245</v>
      </c>
      <c r="S93" s="39">
        <v>0</v>
      </c>
      <c r="T93" s="61">
        <v>1.9099999999999999E-2</v>
      </c>
      <c r="U93" s="53">
        <v>85435</v>
      </c>
      <c r="V93" s="53">
        <v>85960</v>
      </c>
      <c r="W93" s="62">
        <v>-525</v>
      </c>
      <c r="X93" s="43"/>
      <c r="Y93" s="53">
        <v>0</v>
      </c>
      <c r="Z93" s="53">
        <v>0</v>
      </c>
      <c r="AA93" s="53">
        <v>0</v>
      </c>
      <c r="AB93" s="53">
        <v>84200</v>
      </c>
      <c r="AC93" s="31">
        <v>2112.62</v>
      </c>
      <c r="AD93" s="53">
        <v>1761</v>
      </c>
      <c r="AE93" s="63">
        <v>0</v>
      </c>
      <c r="AF93" s="64">
        <v>84200</v>
      </c>
      <c r="AG93" s="63">
        <v>0</v>
      </c>
      <c r="AH93" s="63">
        <v>0</v>
      </c>
      <c r="AI93" s="63">
        <v>0</v>
      </c>
      <c r="AJ93" s="63">
        <v>0</v>
      </c>
      <c r="AK93" s="53">
        <v>0</v>
      </c>
      <c r="AL93" s="61">
        <v>0.16</v>
      </c>
      <c r="AM93" s="61">
        <v>0.17910000000000001</v>
      </c>
      <c r="AN93" s="61">
        <v>0</v>
      </c>
      <c r="AO93" s="65">
        <v>-0.16</v>
      </c>
      <c r="AP93" s="66"/>
      <c r="AQ93" s="53">
        <v>42.69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1722</v>
      </c>
      <c r="C94" s="29">
        <v>45316.022094907406</v>
      </c>
      <c r="D94" s="30" t="s">
        <v>282</v>
      </c>
      <c r="E94" s="31" t="s">
        <v>283</v>
      </c>
      <c r="F94" s="31" t="s">
        <v>139</v>
      </c>
      <c r="G94" s="31" t="s">
        <v>52</v>
      </c>
      <c r="H94" s="31" t="s">
        <v>53</v>
      </c>
      <c r="I94" s="31" t="s">
        <v>54</v>
      </c>
      <c r="J94" s="31" t="s">
        <v>95</v>
      </c>
      <c r="K94" s="31" t="s">
        <v>70</v>
      </c>
      <c r="L94" s="59">
        <v>45049</v>
      </c>
      <c r="M94" s="35">
        <v>1</v>
      </c>
      <c r="N94" s="60"/>
      <c r="O94" s="37" t="s">
        <v>57</v>
      </c>
      <c r="P94" s="38">
        <v>1.085501998001998</v>
      </c>
      <c r="Q94" s="38">
        <v>1.0398380250094907</v>
      </c>
      <c r="R94" s="38">
        <v>0.94456651366472244</v>
      </c>
      <c r="S94" s="39">
        <v>9938.48</v>
      </c>
      <c r="T94" s="61">
        <v>3.1800000000000002E-2</v>
      </c>
      <c r="U94" s="53">
        <v>80080</v>
      </c>
      <c r="V94" s="53">
        <v>86927</v>
      </c>
      <c r="W94" s="62">
        <v>-6847</v>
      </c>
      <c r="X94" s="43"/>
      <c r="Y94" s="53">
        <v>0</v>
      </c>
      <c r="Z94" s="53">
        <v>0</v>
      </c>
      <c r="AA94" s="53">
        <v>0</v>
      </c>
      <c r="AB94" s="53">
        <v>90390</v>
      </c>
      <c r="AC94" s="31">
        <v>5782.63</v>
      </c>
      <c r="AD94" s="53">
        <v>-3463</v>
      </c>
      <c r="AE94" s="63">
        <v>9938</v>
      </c>
      <c r="AF94" s="64">
        <v>82108.333333333328</v>
      </c>
      <c r="AG94" s="63">
        <v>0</v>
      </c>
      <c r="AH94" s="63">
        <v>0</v>
      </c>
      <c r="AI94" s="63">
        <v>0</v>
      </c>
      <c r="AJ94" s="63">
        <v>9938.48</v>
      </c>
      <c r="AK94" s="53">
        <v>9938.48</v>
      </c>
      <c r="AL94" s="61">
        <v>0.13</v>
      </c>
      <c r="AM94" s="61">
        <v>0.1618</v>
      </c>
      <c r="AN94" s="61">
        <v>0</v>
      </c>
      <c r="AO94" s="65">
        <v>-0.13</v>
      </c>
      <c r="AP94" s="66"/>
      <c r="AQ94" s="53">
        <v>42.39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1722</v>
      </c>
      <c r="C95" s="29">
        <v>45316.022094907406</v>
      </c>
      <c r="D95" s="30" t="s">
        <v>494</v>
      </c>
      <c r="E95" s="31" t="s">
        <v>495</v>
      </c>
      <c r="F95" s="31" t="s">
        <v>496</v>
      </c>
      <c r="G95" s="31" t="s">
        <v>459</v>
      </c>
      <c r="H95" s="31" t="s">
        <v>123</v>
      </c>
      <c r="I95" s="31" t="s">
        <v>54</v>
      </c>
      <c r="J95" s="31" t="s">
        <v>95</v>
      </c>
      <c r="K95" s="31" t="s">
        <v>56</v>
      </c>
      <c r="L95" s="59" t="s">
        <v>57</v>
      </c>
      <c r="M95" s="35" t="s">
        <v>57</v>
      </c>
      <c r="N95" s="60"/>
      <c r="O95" s="37" t="s">
        <v>57</v>
      </c>
      <c r="P95" s="38">
        <v>0.50281901737108781</v>
      </c>
      <c r="Q95" s="38">
        <v>0.58548804871398707</v>
      </c>
      <c r="R95" s="38">
        <v>0.58548804871398707</v>
      </c>
      <c r="S95" s="39">
        <v>0</v>
      </c>
      <c r="T95" s="61">
        <v>-4.3600000000000007E-2</v>
      </c>
      <c r="U95" s="53">
        <v>175061</v>
      </c>
      <c r="V95" s="53">
        <v>88024</v>
      </c>
      <c r="W95" s="62">
        <v>87037</v>
      </c>
      <c r="X95" s="43"/>
      <c r="Y95" s="53">
        <v>0</v>
      </c>
      <c r="Z95" s="53">
        <v>0</v>
      </c>
      <c r="AA95" s="53" t="s">
        <v>79</v>
      </c>
      <c r="AB95" s="53">
        <v>51537</v>
      </c>
      <c r="AC95" s="31">
        <v>80.84</v>
      </c>
      <c r="AD95" s="53">
        <v>36487</v>
      </c>
      <c r="AE95" s="63">
        <v>0</v>
      </c>
      <c r="AF95" s="64">
        <v>51537</v>
      </c>
      <c r="AG95" s="63" t="s">
        <v>59</v>
      </c>
      <c r="AH95" s="63" t="s">
        <v>59</v>
      </c>
      <c r="AI95" s="63" t="s">
        <v>59</v>
      </c>
      <c r="AJ95" s="63" t="s">
        <v>59</v>
      </c>
      <c r="AK95" s="53">
        <v>0</v>
      </c>
      <c r="AL95" s="61">
        <v>0.31</v>
      </c>
      <c r="AM95" s="61">
        <v>0.26640000000000003</v>
      </c>
      <c r="AN95" s="61">
        <v>0.29110000000000003</v>
      </c>
      <c r="AO95" s="65">
        <v>-1.89E-2</v>
      </c>
      <c r="AP95" s="66"/>
      <c r="AQ95" s="53">
        <v>55.51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1722</v>
      </c>
      <c r="C96" s="29">
        <v>45316.022094907406</v>
      </c>
      <c r="D96" s="30" t="s">
        <v>284</v>
      </c>
      <c r="E96" s="31" t="s">
        <v>285</v>
      </c>
      <c r="F96" s="31" t="s">
        <v>69</v>
      </c>
      <c r="G96" s="31" t="s">
        <v>52</v>
      </c>
      <c r="H96" s="31" t="s">
        <v>53</v>
      </c>
      <c r="I96" s="31" t="s">
        <v>54</v>
      </c>
      <c r="J96" s="31" t="s">
        <v>55</v>
      </c>
      <c r="K96" s="31" t="s">
        <v>70</v>
      </c>
      <c r="L96" s="59" t="s">
        <v>57</v>
      </c>
      <c r="M96" s="35" t="s">
        <v>57</v>
      </c>
      <c r="N96" s="60"/>
      <c r="O96" s="37" t="s">
        <v>57</v>
      </c>
      <c r="P96" s="38">
        <v>0.97083877995642698</v>
      </c>
      <c r="Q96" s="38">
        <v>0.76989104944851494</v>
      </c>
      <c r="R96" s="38">
        <v>0.76989104944851494</v>
      </c>
      <c r="S96" s="39">
        <v>0</v>
      </c>
      <c r="T96" s="61">
        <v>-2.2000000000000001E-3</v>
      </c>
      <c r="U96" s="53">
        <v>91800</v>
      </c>
      <c r="V96" s="53">
        <v>89123</v>
      </c>
      <c r="W96" s="62">
        <v>2677</v>
      </c>
      <c r="X96" s="43"/>
      <c r="Y96" s="53">
        <v>0</v>
      </c>
      <c r="Z96" s="53">
        <v>0</v>
      </c>
      <c r="AA96" s="53">
        <v>0</v>
      </c>
      <c r="AB96" s="53">
        <v>68615</v>
      </c>
      <c r="AC96" s="31">
        <v>120.47</v>
      </c>
      <c r="AD96" s="53">
        <v>20507</v>
      </c>
      <c r="AE96" s="63">
        <v>0</v>
      </c>
      <c r="AF96" s="64">
        <v>68615</v>
      </c>
      <c r="AG96" s="63">
        <v>0</v>
      </c>
      <c r="AH96" s="63">
        <v>0</v>
      </c>
      <c r="AI96" s="63">
        <v>0</v>
      </c>
      <c r="AJ96" s="63">
        <v>0</v>
      </c>
      <c r="AK96" s="53">
        <v>0</v>
      </c>
      <c r="AL96" s="61">
        <v>0.18</v>
      </c>
      <c r="AM96" s="61">
        <v>0.17780000000000001</v>
      </c>
      <c r="AN96" s="61">
        <v>0</v>
      </c>
      <c r="AO96" s="65">
        <v>-0.18</v>
      </c>
      <c r="AP96" s="66"/>
      <c r="AQ96" s="53">
        <v>45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1722</v>
      </c>
      <c r="C97" s="29">
        <v>45316.022094907406</v>
      </c>
      <c r="D97" s="30" t="s">
        <v>209</v>
      </c>
      <c r="E97" s="31" t="s">
        <v>210</v>
      </c>
      <c r="F97" s="31" t="s">
        <v>51</v>
      </c>
      <c r="G97" s="31" t="s">
        <v>52</v>
      </c>
      <c r="H97" s="31" t="s">
        <v>109</v>
      </c>
      <c r="I97" s="31" t="s">
        <v>54</v>
      </c>
      <c r="J97" s="31" t="s">
        <v>55</v>
      </c>
      <c r="K97" s="31" t="s">
        <v>56</v>
      </c>
      <c r="L97" s="59" t="s">
        <v>57</v>
      </c>
      <c r="M97" s="35" t="s">
        <v>57</v>
      </c>
      <c r="N97" s="60"/>
      <c r="O97" s="37" t="s">
        <v>57</v>
      </c>
      <c r="P97" s="38" t="s">
        <v>57</v>
      </c>
      <c r="Q97" s="38">
        <v>0</v>
      </c>
      <c r="R97" s="38">
        <v>0</v>
      </c>
      <c r="S97" s="39">
        <v>0</v>
      </c>
      <c r="T97" s="61">
        <v>-1.3999999999999999E-2</v>
      </c>
      <c r="U97" s="53">
        <v>0</v>
      </c>
      <c r="V97" s="53">
        <v>94329</v>
      </c>
      <c r="W97" s="62">
        <v>-94329</v>
      </c>
      <c r="X97" s="43"/>
      <c r="Y97" s="53">
        <v>0</v>
      </c>
      <c r="Z97" s="53">
        <v>0</v>
      </c>
      <c r="AA97" s="53" t="s">
        <v>455</v>
      </c>
      <c r="AB97" s="53">
        <v>0</v>
      </c>
      <c r="AC97" s="31">
        <v>70</v>
      </c>
      <c r="AD97" s="53">
        <v>94329</v>
      </c>
      <c r="AE97" s="63">
        <v>0</v>
      </c>
      <c r="AF97" s="64">
        <v>0</v>
      </c>
      <c r="AG97" s="63" t="s">
        <v>59</v>
      </c>
      <c r="AH97" s="63" t="s">
        <v>59</v>
      </c>
      <c r="AI97" s="63" t="s">
        <v>59</v>
      </c>
      <c r="AJ97" s="63" t="s">
        <v>59</v>
      </c>
      <c r="AK97" s="53">
        <v>0</v>
      </c>
      <c r="AL97" s="61">
        <v>0.22</v>
      </c>
      <c r="AM97" s="61">
        <v>0.20600000000000002</v>
      </c>
      <c r="AN97" s="61">
        <v>0.21340000000000001</v>
      </c>
      <c r="AO97" s="65">
        <v>-6.6000000000000008E-3</v>
      </c>
      <c r="AP97" s="66"/>
      <c r="AQ97" s="53">
        <v>61.88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1722</v>
      </c>
      <c r="C98" s="29">
        <v>45316.022094907406</v>
      </c>
      <c r="D98" s="30" t="s">
        <v>264</v>
      </c>
      <c r="E98" s="31" t="s">
        <v>265</v>
      </c>
      <c r="F98" s="31" t="s">
        <v>62</v>
      </c>
      <c r="G98" s="31" t="s">
        <v>63</v>
      </c>
      <c r="H98" s="31" t="s">
        <v>64</v>
      </c>
      <c r="I98" s="31" t="s">
        <v>65</v>
      </c>
      <c r="J98" s="31" t="s">
        <v>95</v>
      </c>
      <c r="K98" s="31" t="s">
        <v>56</v>
      </c>
      <c r="L98" s="59" t="s">
        <v>57</v>
      </c>
      <c r="M98" s="35" t="s">
        <v>57</v>
      </c>
      <c r="N98" s="60"/>
      <c r="O98" s="37" t="s">
        <v>57</v>
      </c>
      <c r="P98" s="38">
        <v>0.25902964959568731</v>
      </c>
      <c r="Q98" s="38">
        <v>0.75903225806451613</v>
      </c>
      <c r="R98" s="38">
        <v>5.2029136316337151E-6</v>
      </c>
      <c r="S98" s="39">
        <v>0</v>
      </c>
      <c r="T98" s="61">
        <v>4.2500000000000003E-2</v>
      </c>
      <c r="U98" s="53">
        <v>371000</v>
      </c>
      <c r="V98" s="53">
        <v>96100</v>
      </c>
      <c r="W98" s="62">
        <v>274900</v>
      </c>
      <c r="X98" s="43"/>
      <c r="Y98" s="53">
        <v>1033</v>
      </c>
      <c r="Z98" s="53">
        <v>1032.95</v>
      </c>
      <c r="AA98" s="53">
        <v>0</v>
      </c>
      <c r="AB98" s="53">
        <v>72943</v>
      </c>
      <c r="AC98" s="31">
        <v>110.32</v>
      </c>
      <c r="AD98" s="53">
        <v>23158</v>
      </c>
      <c r="AE98" s="63">
        <v>87531</v>
      </c>
      <c r="AF98" s="64">
        <v>0.5</v>
      </c>
      <c r="AG98" s="63" t="s">
        <v>59</v>
      </c>
      <c r="AH98" s="63" t="s">
        <v>59</v>
      </c>
      <c r="AI98" s="63" t="s">
        <v>59</v>
      </c>
      <c r="AJ98" s="63" t="s">
        <v>59</v>
      </c>
      <c r="AK98" s="53">
        <v>0</v>
      </c>
      <c r="AL98" s="61">
        <v>0.22</v>
      </c>
      <c r="AM98" s="61">
        <v>0.26250000000000001</v>
      </c>
      <c r="AN98" s="61">
        <v>0.25040000000000001</v>
      </c>
      <c r="AO98" s="65">
        <v>3.04E-2</v>
      </c>
      <c r="AP98" s="66"/>
      <c r="AQ98" s="53">
        <v>104.3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1722</v>
      </c>
      <c r="C99" s="29">
        <v>45316.022094907406</v>
      </c>
      <c r="D99" s="30" t="s">
        <v>288</v>
      </c>
      <c r="E99" s="31" t="s">
        <v>289</v>
      </c>
      <c r="F99" s="31" t="s">
        <v>69</v>
      </c>
      <c r="G99" s="31" t="s">
        <v>52</v>
      </c>
      <c r="H99" s="31" t="s">
        <v>109</v>
      </c>
      <c r="I99" s="31" t="s">
        <v>54</v>
      </c>
      <c r="J99" s="31" t="s">
        <v>55</v>
      </c>
      <c r="K99" s="31" t="s">
        <v>56</v>
      </c>
      <c r="L99" s="59" t="s">
        <v>57</v>
      </c>
      <c r="M99" s="35" t="s">
        <v>57</v>
      </c>
      <c r="N99" s="60"/>
      <c r="O99" s="37" t="s">
        <v>57</v>
      </c>
      <c r="P99" s="38">
        <v>0.88305454545454543</v>
      </c>
      <c r="Q99" s="38">
        <v>0.72426288914511616</v>
      </c>
      <c r="R99" s="38">
        <v>0.72426288914511616</v>
      </c>
      <c r="S99" s="39">
        <v>0</v>
      </c>
      <c r="T99" s="61">
        <v>9.3699999999999992E-2</v>
      </c>
      <c r="U99" s="53">
        <v>110000</v>
      </c>
      <c r="V99" s="53">
        <v>97136</v>
      </c>
      <c r="W99" s="62">
        <v>12864</v>
      </c>
      <c r="X99" s="43"/>
      <c r="Y99" s="53">
        <v>0</v>
      </c>
      <c r="Z99" s="53">
        <v>0</v>
      </c>
      <c r="AA99" s="53" t="s">
        <v>79</v>
      </c>
      <c r="AB99" s="53">
        <v>70352</v>
      </c>
      <c r="AC99" s="31">
        <v>153.11000000000001</v>
      </c>
      <c r="AD99" s="53">
        <v>26784</v>
      </c>
      <c r="AE99" s="63">
        <v>0</v>
      </c>
      <c r="AF99" s="64">
        <v>70352</v>
      </c>
      <c r="AG99" s="63" t="s">
        <v>59</v>
      </c>
      <c r="AH99" s="63" t="s">
        <v>59</v>
      </c>
      <c r="AI99" s="63" t="s">
        <v>59</v>
      </c>
      <c r="AJ99" s="63" t="s">
        <v>59</v>
      </c>
      <c r="AK99" s="53">
        <v>0</v>
      </c>
      <c r="AL99" s="61">
        <v>7.0000000000000007E-2</v>
      </c>
      <c r="AM99" s="61">
        <v>0.16370000000000001</v>
      </c>
      <c r="AN99" s="61">
        <v>0.19109999999999999</v>
      </c>
      <c r="AO99" s="65">
        <v>0.1211</v>
      </c>
      <c r="AP99" s="66"/>
      <c r="AQ99" s="53">
        <v>23.16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1722</v>
      </c>
      <c r="C100" s="29">
        <v>45316.022094907406</v>
      </c>
      <c r="D100" s="30" t="s">
        <v>286</v>
      </c>
      <c r="E100" s="31" t="s">
        <v>287</v>
      </c>
      <c r="F100" s="31" t="s">
        <v>69</v>
      </c>
      <c r="G100" s="31" t="s">
        <v>52</v>
      </c>
      <c r="H100" s="31" t="s">
        <v>53</v>
      </c>
      <c r="I100" s="31" t="s">
        <v>54</v>
      </c>
      <c r="J100" s="31" t="s">
        <v>55</v>
      </c>
      <c r="K100" s="31" t="s">
        <v>70</v>
      </c>
      <c r="L100" s="59" t="s">
        <v>57</v>
      </c>
      <c r="M100" s="35" t="s">
        <v>57</v>
      </c>
      <c r="N100" s="60"/>
      <c r="O100" s="37" t="s">
        <v>57</v>
      </c>
      <c r="P100" s="38">
        <v>0.99632352941176472</v>
      </c>
      <c r="Q100" s="38">
        <v>0.71660516605166047</v>
      </c>
      <c r="R100" s="38">
        <v>0.71660516605166047</v>
      </c>
      <c r="S100" s="39">
        <v>0</v>
      </c>
      <c r="T100" s="61">
        <v>-2.3599999999999999E-2</v>
      </c>
      <c r="U100" s="53">
        <v>97920</v>
      </c>
      <c r="V100" s="53">
        <v>97560</v>
      </c>
      <c r="W100" s="62">
        <v>360</v>
      </c>
      <c r="X100" s="43"/>
      <c r="Y100" s="53">
        <v>0</v>
      </c>
      <c r="Z100" s="53">
        <v>0</v>
      </c>
      <c r="AA100" s="53">
        <v>0</v>
      </c>
      <c r="AB100" s="53">
        <v>69912</v>
      </c>
      <c r="AC100" s="31">
        <v>132.03</v>
      </c>
      <c r="AD100" s="53">
        <v>27648</v>
      </c>
      <c r="AE100" s="63">
        <v>0</v>
      </c>
      <c r="AF100" s="64">
        <v>69912</v>
      </c>
      <c r="AG100" s="63">
        <v>0</v>
      </c>
      <c r="AH100" s="63">
        <v>0</v>
      </c>
      <c r="AI100" s="63">
        <v>0</v>
      </c>
      <c r="AJ100" s="63">
        <v>0</v>
      </c>
      <c r="AK100" s="53">
        <v>0</v>
      </c>
      <c r="AL100" s="61">
        <v>0.18</v>
      </c>
      <c r="AM100" s="61">
        <v>0.15640000000000001</v>
      </c>
      <c r="AN100" s="61">
        <v>0.16149999999999998</v>
      </c>
      <c r="AO100" s="65">
        <v>-1.8500000000000003E-2</v>
      </c>
      <c r="AP100" s="66"/>
      <c r="AQ100" s="53">
        <v>48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1722</v>
      </c>
      <c r="C101" s="29">
        <v>45316.022094907406</v>
      </c>
      <c r="D101" s="30" t="s">
        <v>290</v>
      </c>
      <c r="E101" s="31" t="s">
        <v>291</v>
      </c>
      <c r="F101" s="31" t="s">
        <v>62</v>
      </c>
      <c r="G101" s="31" t="s">
        <v>292</v>
      </c>
      <c r="H101" s="31" t="s">
        <v>64</v>
      </c>
      <c r="I101" s="31" t="s">
        <v>148</v>
      </c>
      <c r="J101" s="31" t="s">
        <v>95</v>
      </c>
      <c r="K101" s="31" t="s">
        <v>70</v>
      </c>
      <c r="L101" s="59" t="s">
        <v>57</v>
      </c>
      <c r="M101" s="35" t="s">
        <v>57</v>
      </c>
      <c r="N101" s="60"/>
      <c r="O101" s="37" t="s">
        <v>57</v>
      </c>
      <c r="P101" s="38">
        <v>0.99607951618749646</v>
      </c>
      <c r="Q101" s="38">
        <v>0.95941507139231774</v>
      </c>
      <c r="R101" s="38">
        <v>0.8877194998547574</v>
      </c>
      <c r="S101" s="39">
        <v>0</v>
      </c>
      <c r="T101" s="61">
        <v>-0.1003</v>
      </c>
      <c r="U101" s="53">
        <v>104834</v>
      </c>
      <c r="V101" s="53">
        <v>104423</v>
      </c>
      <c r="W101" s="62">
        <v>411</v>
      </c>
      <c r="X101" s="43"/>
      <c r="Y101" s="53">
        <v>0</v>
      </c>
      <c r="Z101" s="53">
        <v>0</v>
      </c>
      <c r="AA101" s="53">
        <v>0</v>
      </c>
      <c r="AB101" s="53">
        <v>100185</v>
      </c>
      <c r="AC101" s="31">
        <v>49.99</v>
      </c>
      <c r="AD101" s="53">
        <v>4238</v>
      </c>
      <c r="AE101" s="63">
        <v>8984</v>
      </c>
      <c r="AF101" s="64">
        <v>92698.333333333328</v>
      </c>
      <c r="AG101" s="63">
        <v>8983.7999999999993</v>
      </c>
      <c r="AH101" s="63">
        <v>0</v>
      </c>
      <c r="AI101" s="63">
        <v>0</v>
      </c>
      <c r="AJ101" s="63">
        <v>0</v>
      </c>
      <c r="AK101" s="53">
        <v>0</v>
      </c>
      <c r="AL101" s="61">
        <v>0.3</v>
      </c>
      <c r="AM101" s="61">
        <v>0.19969999999999999</v>
      </c>
      <c r="AN101" s="61">
        <v>0.28470000000000001</v>
      </c>
      <c r="AO101" s="65">
        <v>-1.5300000000000001E-2</v>
      </c>
      <c r="AP101" s="66"/>
      <c r="AQ101" s="53">
        <v>49.73</v>
      </c>
      <c r="AR101" s="58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1722</v>
      </c>
      <c r="C102" s="29">
        <v>45316.022094907406</v>
      </c>
      <c r="D102" s="30" t="s">
        <v>293</v>
      </c>
      <c r="E102" s="31" t="s">
        <v>294</v>
      </c>
      <c r="F102" s="31" t="s">
        <v>51</v>
      </c>
      <c r="G102" s="31" t="s">
        <v>52</v>
      </c>
      <c r="H102" s="31" t="s">
        <v>109</v>
      </c>
      <c r="I102" s="31" t="s">
        <v>54</v>
      </c>
      <c r="J102" s="31" t="s">
        <v>55</v>
      </c>
      <c r="K102" s="31" t="s">
        <v>56</v>
      </c>
      <c r="L102" s="59" t="s">
        <v>57</v>
      </c>
      <c r="M102" s="35" t="s">
        <v>57</v>
      </c>
      <c r="N102" s="60"/>
      <c r="O102" s="37" t="s">
        <v>57</v>
      </c>
      <c r="P102" s="38">
        <v>0.7518629435914741</v>
      </c>
      <c r="Q102" s="38">
        <v>0.82176884741610645</v>
      </c>
      <c r="R102" s="38">
        <v>0.68983148045989917</v>
      </c>
      <c r="S102" s="39">
        <v>0</v>
      </c>
      <c r="T102" s="61">
        <v>9.7999999999999997E-3</v>
      </c>
      <c r="U102" s="53">
        <v>142248</v>
      </c>
      <c r="V102" s="53">
        <v>106951</v>
      </c>
      <c r="W102" s="62">
        <v>35297</v>
      </c>
      <c r="X102" s="43"/>
      <c r="Y102" s="53">
        <v>0</v>
      </c>
      <c r="Z102" s="53">
        <v>0</v>
      </c>
      <c r="AA102" s="53">
        <v>0</v>
      </c>
      <c r="AB102" s="53">
        <v>87889</v>
      </c>
      <c r="AC102" s="31">
        <v>150.27000000000001</v>
      </c>
      <c r="AD102" s="53">
        <v>19061</v>
      </c>
      <c r="AE102" s="63">
        <v>16933</v>
      </c>
      <c r="AF102" s="64">
        <v>73778.166666666672</v>
      </c>
      <c r="AG102" s="63" t="s">
        <v>59</v>
      </c>
      <c r="AH102" s="63" t="s">
        <v>59</v>
      </c>
      <c r="AI102" s="63" t="s">
        <v>59</v>
      </c>
      <c r="AJ102" s="63" t="s">
        <v>59</v>
      </c>
      <c r="AK102" s="53">
        <v>0</v>
      </c>
      <c r="AL102" s="61">
        <v>0.13</v>
      </c>
      <c r="AM102" s="61">
        <v>0.13980000000000001</v>
      </c>
      <c r="AN102" s="61">
        <v>0.1099</v>
      </c>
      <c r="AO102" s="65">
        <v>-2.01E-2</v>
      </c>
      <c r="AP102" s="66"/>
      <c r="AQ102" s="53">
        <v>45.4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1722</v>
      </c>
      <c r="C103" s="29">
        <v>45316.022094907406</v>
      </c>
      <c r="D103" s="30" t="s">
        <v>299</v>
      </c>
      <c r="E103" s="31" t="s">
        <v>300</v>
      </c>
      <c r="F103" s="31" t="s">
        <v>69</v>
      </c>
      <c r="G103" s="31" t="s">
        <v>52</v>
      </c>
      <c r="H103" s="31" t="s">
        <v>109</v>
      </c>
      <c r="I103" s="31" t="s">
        <v>54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 t="s">
        <v>57</v>
      </c>
      <c r="P103" s="38">
        <v>0.60079655543595267</v>
      </c>
      <c r="Q103" s="38">
        <v>0.97598272834772637</v>
      </c>
      <c r="R103" s="38">
        <v>0.81733077722435232</v>
      </c>
      <c r="S103" s="39">
        <v>0</v>
      </c>
      <c r="T103" s="61">
        <v>-0.12390000000000001</v>
      </c>
      <c r="U103" s="53">
        <v>185800</v>
      </c>
      <c r="V103" s="53">
        <v>111628</v>
      </c>
      <c r="W103" s="62">
        <v>74172</v>
      </c>
      <c r="X103" s="43"/>
      <c r="Y103" s="53">
        <v>0</v>
      </c>
      <c r="Z103" s="53">
        <v>0</v>
      </c>
      <c r="AA103" s="53">
        <v>0</v>
      </c>
      <c r="AB103" s="53">
        <v>108947</v>
      </c>
      <c r="AC103" s="31">
        <v>112.46</v>
      </c>
      <c r="AD103" s="53">
        <v>2681</v>
      </c>
      <c r="AE103" s="63">
        <v>21252</v>
      </c>
      <c r="AF103" s="64">
        <v>91237</v>
      </c>
      <c r="AG103" s="63" t="s">
        <v>59</v>
      </c>
      <c r="AH103" s="63" t="s">
        <v>59</v>
      </c>
      <c r="AI103" s="63" t="s">
        <v>59</v>
      </c>
      <c r="AJ103" s="63" t="s">
        <v>59</v>
      </c>
      <c r="AK103" s="53">
        <v>0</v>
      </c>
      <c r="AL103" s="61">
        <v>0.26</v>
      </c>
      <c r="AM103" s="61">
        <v>0.1361</v>
      </c>
      <c r="AN103" s="61">
        <v>0.26700000000000002</v>
      </c>
      <c r="AO103" s="65">
        <v>6.9999999999999993E-3</v>
      </c>
      <c r="AP103" s="66"/>
      <c r="AQ103" s="53">
        <v>36.29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1722</v>
      </c>
      <c r="C104" s="29">
        <v>45316.022094907406</v>
      </c>
      <c r="D104" s="30" t="s">
        <v>295</v>
      </c>
      <c r="E104" s="31" t="s">
        <v>296</v>
      </c>
      <c r="F104" s="31" t="s">
        <v>62</v>
      </c>
      <c r="G104" s="31" t="s">
        <v>63</v>
      </c>
      <c r="H104" s="31" t="s">
        <v>64</v>
      </c>
      <c r="I104" s="31" t="s">
        <v>65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 t="s">
        <v>57</v>
      </c>
      <c r="P104" s="38">
        <v>0.28992462311557787</v>
      </c>
      <c r="Q104" s="38">
        <v>0.9132507149666349</v>
      </c>
      <c r="R104" s="38">
        <v>0</v>
      </c>
      <c r="S104" s="39">
        <v>0</v>
      </c>
      <c r="T104" s="61">
        <v>-6.9500000000000006E-2</v>
      </c>
      <c r="U104" s="53">
        <v>398000</v>
      </c>
      <c r="V104" s="53">
        <v>115390</v>
      </c>
      <c r="W104" s="62">
        <v>282610</v>
      </c>
      <c r="X104" s="43"/>
      <c r="Y104" s="53">
        <v>0</v>
      </c>
      <c r="Z104" s="53">
        <v>0</v>
      </c>
      <c r="AA104" s="53" t="s">
        <v>198</v>
      </c>
      <c r="AB104" s="53">
        <v>105380</v>
      </c>
      <c r="AC104" s="31">
        <v>133.32</v>
      </c>
      <c r="AD104" s="53">
        <v>10010</v>
      </c>
      <c r="AE104" s="63">
        <v>126456</v>
      </c>
      <c r="AF104" s="64">
        <v>0</v>
      </c>
      <c r="AG104" s="63" t="s">
        <v>59</v>
      </c>
      <c r="AH104" s="63" t="s">
        <v>59</v>
      </c>
      <c r="AI104" s="63" t="s">
        <v>59</v>
      </c>
      <c r="AJ104" s="63" t="s">
        <v>59</v>
      </c>
      <c r="AK104" s="53">
        <v>0</v>
      </c>
      <c r="AL104" s="61">
        <v>0.47000000000000003</v>
      </c>
      <c r="AM104" s="61">
        <v>0.40049999999999997</v>
      </c>
      <c r="AN104" s="61">
        <v>0.29320000000000002</v>
      </c>
      <c r="AO104" s="65">
        <v>-0.17680000000000001</v>
      </c>
      <c r="AP104" s="66"/>
      <c r="AQ104" s="53">
        <v>110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1722</v>
      </c>
      <c r="C105" s="29">
        <v>45316.022094907406</v>
      </c>
      <c r="D105" s="30" t="s">
        <v>297</v>
      </c>
      <c r="E105" s="31" t="s">
        <v>298</v>
      </c>
      <c r="F105" s="31" t="s">
        <v>51</v>
      </c>
      <c r="G105" s="31" t="s">
        <v>52</v>
      </c>
      <c r="H105" s="31" t="s">
        <v>109</v>
      </c>
      <c r="I105" s="31" t="s">
        <v>54</v>
      </c>
      <c r="J105" s="31" t="s">
        <v>55</v>
      </c>
      <c r="K105" s="31" t="s">
        <v>56</v>
      </c>
      <c r="L105" s="59" t="s">
        <v>57</v>
      </c>
      <c r="M105" s="35" t="s">
        <v>57</v>
      </c>
      <c r="N105" s="60"/>
      <c r="O105" s="37" t="s">
        <v>57</v>
      </c>
      <c r="P105" s="38">
        <v>0.90552344497607651</v>
      </c>
      <c r="Q105" s="38">
        <v>0.90539717966927058</v>
      </c>
      <c r="R105" s="38">
        <v>0.55766065852806235</v>
      </c>
      <c r="S105" s="39">
        <v>0</v>
      </c>
      <c r="T105" s="61">
        <v>-0.11890000000000001</v>
      </c>
      <c r="U105" s="53">
        <v>130625</v>
      </c>
      <c r="V105" s="53">
        <v>118284</v>
      </c>
      <c r="W105" s="62">
        <v>12341</v>
      </c>
      <c r="X105" s="43"/>
      <c r="Y105" s="53">
        <v>0</v>
      </c>
      <c r="Z105" s="53">
        <v>0</v>
      </c>
      <c r="AA105" s="53" t="s">
        <v>79</v>
      </c>
      <c r="AB105" s="53">
        <v>107094</v>
      </c>
      <c r="AC105" s="31">
        <v>115.57</v>
      </c>
      <c r="AD105" s="53">
        <v>11190</v>
      </c>
      <c r="AE105" s="63">
        <v>49358</v>
      </c>
      <c r="AF105" s="64">
        <v>65962.333333333328</v>
      </c>
      <c r="AG105" s="63" t="s">
        <v>59</v>
      </c>
      <c r="AH105" s="63" t="s">
        <v>59</v>
      </c>
      <c r="AI105" s="63" t="s">
        <v>59</v>
      </c>
      <c r="AJ105" s="63" t="s">
        <v>59</v>
      </c>
      <c r="AK105" s="53">
        <v>0</v>
      </c>
      <c r="AL105" s="61">
        <v>0.1</v>
      </c>
      <c r="AM105" s="61">
        <v>-1.89E-2</v>
      </c>
      <c r="AN105" s="61">
        <v>3.0600000000000002E-2</v>
      </c>
      <c r="AO105" s="65">
        <v>-6.9400000000000003E-2</v>
      </c>
      <c r="AP105" s="66"/>
      <c r="AQ105" s="53">
        <v>45.09</v>
      </c>
      <c r="AR105" s="58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1722</v>
      </c>
      <c r="C106" s="29">
        <v>45316.022094907406</v>
      </c>
      <c r="D106" s="30" t="s">
        <v>301</v>
      </c>
      <c r="E106" s="31" t="s">
        <v>302</v>
      </c>
      <c r="F106" s="31" t="s">
        <v>139</v>
      </c>
      <c r="G106" s="31" t="s">
        <v>52</v>
      </c>
      <c r="H106" s="31" t="s">
        <v>53</v>
      </c>
      <c r="I106" s="31" t="s">
        <v>54</v>
      </c>
      <c r="J106" s="31" t="s">
        <v>95</v>
      </c>
      <c r="K106" s="31" t="s">
        <v>70</v>
      </c>
      <c r="L106" s="59">
        <v>45156</v>
      </c>
      <c r="M106" s="35">
        <v>1</v>
      </c>
      <c r="N106" s="60"/>
      <c r="O106" s="37" t="s">
        <v>57</v>
      </c>
      <c r="P106" s="38">
        <v>1.0665977396698634</v>
      </c>
      <c r="Q106" s="38">
        <v>0.93422635959487921</v>
      </c>
      <c r="R106" s="38">
        <v>0.91319595324843172</v>
      </c>
      <c r="S106" s="39">
        <v>3019.54</v>
      </c>
      <c r="T106" s="61">
        <v>1E-4</v>
      </c>
      <c r="U106" s="53">
        <v>112196</v>
      </c>
      <c r="V106" s="53">
        <v>119668</v>
      </c>
      <c r="W106" s="62">
        <v>-7472</v>
      </c>
      <c r="X106" s="43"/>
      <c r="Y106" s="53">
        <v>0</v>
      </c>
      <c r="Z106" s="53">
        <v>0</v>
      </c>
      <c r="AA106" s="53">
        <v>0</v>
      </c>
      <c r="AB106" s="53">
        <v>111797</v>
      </c>
      <c r="AC106" s="31">
        <v>12465.69</v>
      </c>
      <c r="AD106" s="53">
        <v>7872</v>
      </c>
      <c r="AE106" s="63">
        <v>3020</v>
      </c>
      <c r="AF106" s="64">
        <v>109280.33333333333</v>
      </c>
      <c r="AG106" s="63">
        <v>0</v>
      </c>
      <c r="AH106" s="63">
        <v>0</v>
      </c>
      <c r="AI106" s="63">
        <v>0</v>
      </c>
      <c r="AJ106" s="63">
        <v>3019.54</v>
      </c>
      <c r="AK106" s="53">
        <v>3019.54</v>
      </c>
      <c r="AL106" s="61">
        <v>7.0000000000000007E-2</v>
      </c>
      <c r="AM106" s="61">
        <v>7.0099999999999996E-2</v>
      </c>
      <c r="AN106" s="61">
        <v>0</v>
      </c>
      <c r="AO106" s="65">
        <v>-7.0000000000000007E-2</v>
      </c>
      <c r="AP106" s="66"/>
      <c r="AQ106" s="53">
        <v>32.26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1722</v>
      </c>
      <c r="C107" s="29">
        <v>45316.022094907406</v>
      </c>
      <c r="D107" s="30" t="s">
        <v>307</v>
      </c>
      <c r="E107" s="31" t="s">
        <v>308</v>
      </c>
      <c r="F107" s="31" t="s">
        <v>139</v>
      </c>
      <c r="G107" s="31" t="s">
        <v>52</v>
      </c>
      <c r="H107" s="31" t="s">
        <v>53</v>
      </c>
      <c r="I107" s="31" t="s">
        <v>54</v>
      </c>
      <c r="J107" s="31" t="s">
        <v>106</v>
      </c>
      <c r="K107" s="31" t="s">
        <v>70</v>
      </c>
      <c r="L107" s="59">
        <v>45091</v>
      </c>
      <c r="M107" s="35">
        <v>1</v>
      </c>
      <c r="N107" s="60"/>
      <c r="O107" s="37" t="s">
        <v>57</v>
      </c>
      <c r="P107" s="38">
        <v>0.6516693775971768</v>
      </c>
      <c r="Q107" s="38">
        <v>1.0160695701257696</v>
      </c>
      <c r="R107" s="38">
        <v>1.0160695701257696</v>
      </c>
      <c r="S107" s="39">
        <v>0</v>
      </c>
      <c r="T107" s="61">
        <v>0.1201</v>
      </c>
      <c r="U107" s="53">
        <v>173987</v>
      </c>
      <c r="V107" s="53">
        <v>113382</v>
      </c>
      <c r="W107" s="62">
        <v>60605</v>
      </c>
      <c r="X107" s="43"/>
      <c r="Y107" s="53">
        <v>50078</v>
      </c>
      <c r="Z107" s="53">
        <v>58423.58</v>
      </c>
      <c r="AA107" s="53">
        <v>0</v>
      </c>
      <c r="AB107" s="53">
        <v>115204</v>
      </c>
      <c r="AC107" s="31">
        <v>12813.9</v>
      </c>
      <c r="AD107" s="53">
        <v>10678</v>
      </c>
      <c r="AE107" s="63">
        <v>0</v>
      </c>
      <c r="AF107" s="64">
        <v>115204</v>
      </c>
      <c r="AG107" s="63">
        <v>0</v>
      </c>
      <c r="AH107" s="63">
        <v>0</v>
      </c>
      <c r="AI107" s="63">
        <v>0</v>
      </c>
      <c r="AJ107" s="63">
        <v>0</v>
      </c>
      <c r="AK107" s="53">
        <v>0</v>
      </c>
      <c r="AL107" s="61">
        <v>0.01</v>
      </c>
      <c r="AM107" s="61">
        <v>0.13009999999999999</v>
      </c>
      <c r="AN107" s="61">
        <v>0</v>
      </c>
      <c r="AO107" s="65">
        <v>-0.01</v>
      </c>
      <c r="AP107" s="66"/>
      <c r="AQ107" s="53">
        <v>45</v>
      </c>
      <c r="AR107" s="58"/>
      <c r="AS107" s="52"/>
      <c r="AT107" s="52"/>
      <c r="AU107" s="52"/>
      <c r="AV107" s="52"/>
      <c r="AW107" s="53">
        <v>12500</v>
      </c>
      <c r="AX107" s="55"/>
    </row>
    <row r="108" spans="2:50">
      <c r="B108" s="28">
        <v>1722</v>
      </c>
      <c r="C108" s="29">
        <v>45316.022094907406</v>
      </c>
      <c r="D108" s="30" t="s">
        <v>303</v>
      </c>
      <c r="E108" s="31" t="s">
        <v>304</v>
      </c>
      <c r="F108" s="31" t="s">
        <v>76</v>
      </c>
      <c r="G108" s="31" t="s">
        <v>63</v>
      </c>
      <c r="H108" s="31" t="s">
        <v>64</v>
      </c>
      <c r="I108" s="31" t="s">
        <v>65</v>
      </c>
      <c r="J108" s="31" t="s">
        <v>95</v>
      </c>
      <c r="K108" s="31" t="s">
        <v>56</v>
      </c>
      <c r="L108" s="59" t="s">
        <v>57</v>
      </c>
      <c r="M108" s="35" t="s">
        <v>57</v>
      </c>
      <c r="N108" s="60"/>
      <c r="O108" s="37" t="s">
        <v>57</v>
      </c>
      <c r="P108" s="38">
        <v>0.8523876123876124</v>
      </c>
      <c r="Q108" s="38">
        <v>0.91004484865532165</v>
      </c>
      <c r="R108" s="38">
        <v>0.82356403564973257</v>
      </c>
      <c r="S108" s="39">
        <v>0</v>
      </c>
      <c r="T108" s="61">
        <v>-6.3799999999999996E-2</v>
      </c>
      <c r="U108" s="53">
        <v>150150</v>
      </c>
      <c r="V108" s="53">
        <v>127986</v>
      </c>
      <c r="W108" s="62">
        <v>22164</v>
      </c>
      <c r="X108" s="43"/>
      <c r="Y108" s="53">
        <v>738</v>
      </c>
      <c r="Z108" s="53">
        <v>737.86</v>
      </c>
      <c r="AA108" s="53">
        <v>0</v>
      </c>
      <c r="AB108" s="53">
        <v>116473</v>
      </c>
      <c r="AC108" s="31">
        <v>59.81</v>
      </c>
      <c r="AD108" s="53">
        <v>11513</v>
      </c>
      <c r="AE108" s="63">
        <v>13282</v>
      </c>
      <c r="AF108" s="64">
        <v>105404.66666666667</v>
      </c>
      <c r="AG108" s="63" t="s">
        <v>59</v>
      </c>
      <c r="AH108" s="63" t="s">
        <v>59</v>
      </c>
      <c r="AI108" s="63" t="s">
        <v>59</v>
      </c>
      <c r="AJ108" s="63" t="s">
        <v>59</v>
      </c>
      <c r="AK108" s="53">
        <v>0</v>
      </c>
      <c r="AL108" s="61">
        <v>0.22</v>
      </c>
      <c r="AM108" s="61">
        <v>0.15620000000000001</v>
      </c>
      <c r="AN108" s="61">
        <v>0.16239999999999999</v>
      </c>
      <c r="AO108" s="65">
        <v>-5.7599999999999998E-2</v>
      </c>
      <c r="AP108" s="66"/>
      <c r="AQ108" s="53">
        <v>78.5</v>
      </c>
      <c r="AR108" s="58"/>
      <c r="AS108" s="52"/>
      <c r="AT108" s="52"/>
      <c r="AU108" s="52"/>
      <c r="AV108" s="52"/>
      <c r="AW108" s="53">
        <v>0</v>
      </c>
      <c r="AX108" s="55"/>
    </row>
    <row r="109" spans="2:50">
      <c r="B109" s="28">
        <v>1722</v>
      </c>
      <c r="C109" s="29">
        <v>45316.022094907406</v>
      </c>
      <c r="D109" s="30" t="s">
        <v>305</v>
      </c>
      <c r="E109" s="31" t="s">
        <v>306</v>
      </c>
      <c r="F109" s="31" t="s">
        <v>76</v>
      </c>
      <c r="G109" s="31" t="s">
        <v>63</v>
      </c>
      <c r="H109" s="31" t="s">
        <v>64</v>
      </c>
      <c r="I109" s="31" t="s">
        <v>65</v>
      </c>
      <c r="J109" s="31" t="s">
        <v>95</v>
      </c>
      <c r="K109" s="31" t="s">
        <v>56</v>
      </c>
      <c r="L109" s="59" t="s">
        <v>57</v>
      </c>
      <c r="M109" s="35" t="s">
        <v>57</v>
      </c>
      <c r="N109" s="60"/>
      <c r="O109" s="37" t="s">
        <v>57</v>
      </c>
      <c r="P109" s="38">
        <v>0.6771189808864595</v>
      </c>
      <c r="Q109" s="38">
        <v>0.90361555994298037</v>
      </c>
      <c r="R109" s="38">
        <v>0.77009343182170442</v>
      </c>
      <c r="S109" s="39">
        <v>0</v>
      </c>
      <c r="T109" s="61">
        <v>8.199999999999999E-3</v>
      </c>
      <c r="U109" s="53">
        <v>193737</v>
      </c>
      <c r="V109" s="53">
        <v>131183</v>
      </c>
      <c r="W109" s="62">
        <v>62554</v>
      </c>
      <c r="X109" s="43"/>
      <c r="Y109" s="53">
        <v>3927</v>
      </c>
      <c r="Z109" s="53">
        <v>3927.4</v>
      </c>
      <c r="AA109" s="53">
        <v>0</v>
      </c>
      <c r="AB109" s="53">
        <v>118539</v>
      </c>
      <c r="AC109" s="31">
        <v>71.63</v>
      </c>
      <c r="AD109" s="53">
        <v>12643</v>
      </c>
      <c r="AE109" s="63">
        <v>21019</v>
      </c>
      <c r="AF109" s="64">
        <v>101023.16666666666</v>
      </c>
      <c r="AG109" s="63" t="s">
        <v>59</v>
      </c>
      <c r="AH109" s="63" t="s">
        <v>59</v>
      </c>
      <c r="AI109" s="63" t="s">
        <v>59</v>
      </c>
      <c r="AJ109" s="63" t="s">
        <v>59</v>
      </c>
      <c r="AK109" s="53">
        <v>0</v>
      </c>
      <c r="AL109" s="61">
        <v>0.3</v>
      </c>
      <c r="AM109" s="61">
        <v>0.30820000000000003</v>
      </c>
      <c r="AN109" s="61">
        <v>3.5000000000000003E-2</v>
      </c>
      <c r="AO109" s="65">
        <v>-0.26500000000000001</v>
      </c>
      <c r="AP109" s="66"/>
      <c r="AQ109" s="53">
        <v>66.040000000000006</v>
      </c>
      <c r="AR109" s="58"/>
      <c r="AS109" s="52"/>
      <c r="AT109" s="52"/>
      <c r="AU109" s="52"/>
      <c r="AV109" s="52"/>
      <c r="AW109" s="53">
        <v>0</v>
      </c>
      <c r="AX109" s="55"/>
    </row>
    <row r="110" spans="2:50">
      <c r="B110" s="28">
        <v>1722</v>
      </c>
      <c r="C110" s="29">
        <v>45316.022094907406</v>
      </c>
      <c r="D110" s="30" t="s">
        <v>497</v>
      </c>
      <c r="E110" s="31" t="s">
        <v>498</v>
      </c>
      <c r="F110" s="31" t="s">
        <v>499</v>
      </c>
      <c r="G110" s="31" t="s">
        <v>459</v>
      </c>
      <c r="H110" s="31" t="s">
        <v>123</v>
      </c>
      <c r="I110" s="31" t="s">
        <v>54</v>
      </c>
      <c r="J110" s="31" t="s">
        <v>55</v>
      </c>
      <c r="K110" s="31" t="s">
        <v>56</v>
      </c>
      <c r="L110" s="59" t="s">
        <v>57</v>
      </c>
      <c r="M110" s="35" t="s">
        <v>57</v>
      </c>
      <c r="N110" s="60"/>
      <c r="O110" s="37" t="s">
        <v>57</v>
      </c>
      <c r="P110" s="38" t="s">
        <v>57</v>
      </c>
      <c r="Q110" s="38">
        <v>0.911634185815825</v>
      </c>
      <c r="R110" s="38">
        <v>0.72844616482322611</v>
      </c>
      <c r="S110" s="39">
        <v>0</v>
      </c>
      <c r="T110" s="61">
        <v>-5.9999999999999995E-4</v>
      </c>
      <c r="U110" s="53">
        <v>0</v>
      </c>
      <c r="V110" s="53">
        <v>134079</v>
      </c>
      <c r="W110" s="62">
        <v>-134079</v>
      </c>
      <c r="X110" s="43"/>
      <c r="Y110" s="53">
        <v>0</v>
      </c>
      <c r="Z110" s="53">
        <v>0</v>
      </c>
      <c r="AA110" s="53" t="s">
        <v>198</v>
      </c>
      <c r="AB110" s="53">
        <v>122231</v>
      </c>
      <c r="AC110" s="31">
        <v>33.5</v>
      </c>
      <c r="AD110" s="53">
        <v>11849</v>
      </c>
      <c r="AE110" s="63">
        <v>29474</v>
      </c>
      <c r="AF110" s="64">
        <v>97669.333333333328</v>
      </c>
      <c r="AG110" s="63" t="s">
        <v>59</v>
      </c>
      <c r="AH110" s="63" t="s">
        <v>59</v>
      </c>
      <c r="AI110" s="63" t="s">
        <v>59</v>
      </c>
      <c r="AJ110" s="63" t="s">
        <v>59</v>
      </c>
      <c r="AK110" s="53">
        <v>0</v>
      </c>
      <c r="AL110" s="61">
        <v>0.31</v>
      </c>
      <c r="AM110" s="61">
        <v>0.30940000000000001</v>
      </c>
      <c r="AN110" s="61">
        <v>0.29039999999999999</v>
      </c>
      <c r="AO110" s="65">
        <v>-1.9599999999999999E-2</v>
      </c>
      <c r="AP110" s="66"/>
      <c r="AQ110" s="53">
        <v>62.3</v>
      </c>
      <c r="AR110" s="58"/>
      <c r="AS110" s="52"/>
      <c r="AT110" s="52"/>
      <c r="AU110" s="52"/>
      <c r="AV110" s="52"/>
      <c r="AW110" s="53">
        <v>0</v>
      </c>
      <c r="AX110" s="55"/>
    </row>
    <row r="111" spans="2:50">
      <c r="B111" s="28">
        <v>1722</v>
      </c>
      <c r="C111" s="29">
        <v>45316.022094907406</v>
      </c>
      <c r="D111" s="30" t="s">
        <v>500</v>
      </c>
      <c r="E111" s="31" t="s">
        <v>501</v>
      </c>
      <c r="F111" s="31" t="s">
        <v>463</v>
      </c>
      <c r="G111" s="31" t="s">
        <v>459</v>
      </c>
      <c r="H111" s="31" t="s">
        <v>123</v>
      </c>
      <c r="I111" s="31" t="s">
        <v>54</v>
      </c>
      <c r="J111" s="31" t="s">
        <v>106</v>
      </c>
      <c r="K111" s="31" t="s">
        <v>70</v>
      </c>
      <c r="L111" s="59" t="s">
        <v>57</v>
      </c>
      <c r="M111" s="35" t="s">
        <v>57</v>
      </c>
      <c r="N111" s="60"/>
      <c r="O111" s="37" t="s">
        <v>57</v>
      </c>
      <c r="P111" s="38">
        <v>1.0726727392154225</v>
      </c>
      <c r="Q111" s="38">
        <v>0.93225078203387834</v>
      </c>
      <c r="R111" s="38">
        <v>0.74329000177064275</v>
      </c>
      <c r="S111" s="39">
        <v>24179.64</v>
      </c>
      <c r="T111" s="61">
        <v>4.7500000000000001E-2</v>
      </c>
      <c r="U111" s="53">
        <v>126361</v>
      </c>
      <c r="V111" s="53">
        <v>135544</v>
      </c>
      <c r="W111" s="62">
        <v>-9183</v>
      </c>
      <c r="X111" s="43"/>
      <c r="Y111" s="53">
        <v>0</v>
      </c>
      <c r="Z111" s="53">
        <v>0</v>
      </c>
      <c r="AA111" s="53" t="s">
        <v>502</v>
      </c>
      <c r="AB111" s="53">
        <v>126361</v>
      </c>
      <c r="AC111" s="31">
        <v>210.45</v>
      </c>
      <c r="AD111" s="53">
        <v>9183</v>
      </c>
      <c r="AE111" s="63">
        <v>30735</v>
      </c>
      <c r="AF111" s="64">
        <v>100748.5</v>
      </c>
      <c r="AG111" s="63">
        <v>6555.8</v>
      </c>
      <c r="AH111" s="63">
        <v>0</v>
      </c>
      <c r="AI111" s="63">
        <v>0</v>
      </c>
      <c r="AJ111" s="63">
        <v>24179.64</v>
      </c>
      <c r="AK111" s="53">
        <v>24179.64</v>
      </c>
      <c r="AL111" s="61">
        <v>0.26</v>
      </c>
      <c r="AM111" s="61">
        <v>0.3075</v>
      </c>
      <c r="AN111" s="61">
        <v>0.33579999999999999</v>
      </c>
      <c r="AO111" s="65">
        <v>7.5800000000000006E-2</v>
      </c>
      <c r="AP111" s="66"/>
      <c r="AQ111" s="53">
        <v>62.05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1722</v>
      </c>
      <c r="C112" s="29">
        <v>45316.022094907406</v>
      </c>
      <c r="D112" s="30" t="s">
        <v>309</v>
      </c>
      <c r="E112" s="31" t="s">
        <v>310</v>
      </c>
      <c r="F112" s="31" t="s">
        <v>76</v>
      </c>
      <c r="G112" s="31" t="s">
        <v>63</v>
      </c>
      <c r="H112" s="31" t="s">
        <v>64</v>
      </c>
      <c r="I112" s="31" t="s">
        <v>65</v>
      </c>
      <c r="J112" s="31" t="s">
        <v>55</v>
      </c>
      <c r="K112" s="31" t="s">
        <v>56</v>
      </c>
      <c r="L112" s="59" t="s">
        <v>57</v>
      </c>
      <c r="M112" s="35" t="s">
        <v>57</v>
      </c>
      <c r="N112" s="60"/>
      <c r="O112" s="37" t="s">
        <v>57</v>
      </c>
      <c r="P112" s="38">
        <v>0.92264617440694952</v>
      </c>
      <c r="Q112" s="38">
        <v>0.94888972579920916</v>
      </c>
      <c r="R112" s="38">
        <v>0.86588471882227414</v>
      </c>
      <c r="S112" s="39">
        <v>0</v>
      </c>
      <c r="T112" s="61">
        <v>4.2900000000000001E-2</v>
      </c>
      <c r="U112" s="53">
        <v>149650</v>
      </c>
      <c r="V112" s="53">
        <v>138074</v>
      </c>
      <c r="W112" s="62">
        <v>11576</v>
      </c>
      <c r="X112" s="43"/>
      <c r="Y112" s="53">
        <v>0</v>
      </c>
      <c r="Z112" s="53">
        <v>0</v>
      </c>
      <c r="AA112" s="53" t="s">
        <v>198</v>
      </c>
      <c r="AB112" s="53">
        <v>131017</v>
      </c>
      <c r="AC112" s="31">
        <v>49.84</v>
      </c>
      <c r="AD112" s="53">
        <v>7057</v>
      </c>
      <c r="AE112" s="63">
        <v>13753</v>
      </c>
      <c r="AF112" s="64">
        <v>119556.16666666667</v>
      </c>
      <c r="AG112" s="63" t="s">
        <v>59</v>
      </c>
      <c r="AH112" s="63" t="s">
        <v>59</v>
      </c>
      <c r="AI112" s="63" t="s">
        <v>59</v>
      </c>
      <c r="AJ112" s="63" t="s">
        <v>59</v>
      </c>
      <c r="AK112" s="53">
        <v>0</v>
      </c>
      <c r="AL112" s="61">
        <v>0.18</v>
      </c>
      <c r="AM112" s="61">
        <v>0.22289999999999999</v>
      </c>
      <c r="AN112" s="61">
        <v>0.2261</v>
      </c>
      <c r="AO112" s="65">
        <v>4.6100000000000002E-2</v>
      </c>
      <c r="AP112" s="66"/>
      <c r="AQ112" s="53">
        <v>78.5</v>
      </c>
      <c r="AR112" s="58"/>
      <c r="AS112" s="52"/>
      <c r="AT112" s="52"/>
      <c r="AU112" s="52"/>
      <c r="AV112" s="52"/>
      <c r="AW112" s="53">
        <v>0</v>
      </c>
      <c r="AX112" s="55"/>
    </row>
    <row r="113" spans="2:50">
      <c r="B113" s="28">
        <v>1722</v>
      </c>
      <c r="C113" s="29">
        <v>45316.022094907406</v>
      </c>
      <c r="D113" s="30" t="s">
        <v>319</v>
      </c>
      <c r="E113" s="31" t="s">
        <v>320</v>
      </c>
      <c r="F113" s="31" t="s">
        <v>62</v>
      </c>
      <c r="G113" s="31" t="s">
        <v>126</v>
      </c>
      <c r="H113" s="31" t="s">
        <v>127</v>
      </c>
      <c r="I113" s="31" t="s">
        <v>54</v>
      </c>
      <c r="J113" s="31" t="s">
        <v>106</v>
      </c>
      <c r="K113" s="31" t="s">
        <v>70</v>
      </c>
      <c r="L113" s="59">
        <v>45268</v>
      </c>
      <c r="M113" s="35">
        <v>0</v>
      </c>
      <c r="N113" s="60"/>
      <c r="O113" s="37" t="s">
        <v>57</v>
      </c>
      <c r="P113" s="38">
        <v>1.3654190476190475</v>
      </c>
      <c r="Q113" s="38">
        <v>0.73237589716047402</v>
      </c>
      <c r="R113" s="38">
        <v>0.73237589716047402</v>
      </c>
      <c r="S113" s="39">
        <v>0</v>
      </c>
      <c r="T113" s="61">
        <v>6.3299999999999995E-2</v>
      </c>
      <c r="U113" s="53">
        <v>105000</v>
      </c>
      <c r="V113" s="53">
        <v>143369</v>
      </c>
      <c r="W113" s="62">
        <v>-38369</v>
      </c>
      <c r="X113" s="43"/>
      <c r="Y113" s="53">
        <v>0</v>
      </c>
      <c r="Z113" s="53">
        <v>0</v>
      </c>
      <c r="AA113" s="53" t="s">
        <v>321</v>
      </c>
      <c r="AB113" s="53">
        <v>105000</v>
      </c>
      <c r="AC113" s="31">
        <v>184.06</v>
      </c>
      <c r="AD113" s="53">
        <v>35000</v>
      </c>
      <c r="AE113" s="63">
        <v>0</v>
      </c>
      <c r="AF113" s="64">
        <v>105000</v>
      </c>
      <c r="AG113" s="63">
        <v>0</v>
      </c>
      <c r="AH113" s="63">
        <v>0</v>
      </c>
      <c r="AI113" s="63">
        <v>0</v>
      </c>
      <c r="AJ113" s="63">
        <v>0</v>
      </c>
      <c r="AK113" s="53">
        <v>0</v>
      </c>
      <c r="AL113" s="61">
        <v>0.24</v>
      </c>
      <c r="AM113" s="61">
        <v>0.30330000000000001</v>
      </c>
      <c r="AN113" s="61">
        <v>0</v>
      </c>
      <c r="AO113" s="65">
        <v>-0.24</v>
      </c>
      <c r="AP113" s="66"/>
      <c r="AQ113" s="53">
        <v>60.04</v>
      </c>
      <c r="AR113" s="50"/>
      <c r="AS113" s="52"/>
      <c r="AT113" s="52"/>
      <c r="AU113" s="52"/>
      <c r="AV113" s="52"/>
      <c r="AW113" s="53">
        <v>-3369</v>
      </c>
      <c r="AX113" s="55"/>
    </row>
    <row r="114" spans="2:50" ht="15" customHeight="1">
      <c r="B114" s="28">
        <v>1722</v>
      </c>
      <c r="C114" s="29">
        <v>45316.022094907406</v>
      </c>
      <c r="D114" s="30" t="s">
        <v>311</v>
      </c>
      <c r="E114" s="31" t="s">
        <v>312</v>
      </c>
      <c r="F114" s="31" t="s">
        <v>51</v>
      </c>
      <c r="G114" s="31" t="s">
        <v>52</v>
      </c>
      <c r="H114" s="31" t="s">
        <v>109</v>
      </c>
      <c r="I114" s="31" t="s">
        <v>54</v>
      </c>
      <c r="J114" s="31" t="s">
        <v>55</v>
      </c>
      <c r="K114" s="31" t="s">
        <v>56</v>
      </c>
      <c r="L114" s="59" t="s">
        <v>57</v>
      </c>
      <c r="M114" s="35" t="s">
        <v>57</v>
      </c>
      <c r="N114" s="60"/>
      <c r="O114" s="37" t="s">
        <v>57</v>
      </c>
      <c r="P114" s="38">
        <v>0.78474501108647454</v>
      </c>
      <c r="Q114" s="38">
        <v>0.94164641726943943</v>
      </c>
      <c r="R114" s="38">
        <v>0.70651206487341767</v>
      </c>
      <c r="S114" s="39">
        <v>0</v>
      </c>
      <c r="T114" s="61">
        <v>-3.7400000000000003E-2</v>
      </c>
      <c r="U114" s="53">
        <v>180400</v>
      </c>
      <c r="V114" s="53">
        <v>141568</v>
      </c>
      <c r="W114" s="62">
        <v>38832</v>
      </c>
      <c r="X114" s="43"/>
      <c r="Y114" s="53">
        <v>0</v>
      </c>
      <c r="Z114" s="53">
        <v>0</v>
      </c>
      <c r="AA114" s="53" t="s">
        <v>79</v>
      </c>
      <c r="AB114" s="53">
        <v>133307</v>
      </c>
      <c r="AC114" s="31">
        <v>112.43</v>
      </c>
      <c r="AD114" s="53">
        <v>8260</v>
      </c>
      <c r="AE114" s="63">
        <v>39945</v>
      </c>
      <c r="AF114" s="64">
        <v>100019.5</v>
      </c>
      <c r="AG114" s="63" t="s">
        <v>59</v>
      </c>
      <c r="AH114" s="63" t="s">
        <v>59</v>
      </c>
      <c r="AI114" s="63" t="s">
        <v>59</v>
      </c>
      <c r="AJ114" s="63" t="s">
        <v>59</v>
      </c>
      <c r="AK114" s="53">
        <v>0</v>
      </c>
      <c r="AL114" s="61">
        <v>0.21</v>
      </c>
      <c r="AM114" s="61">
        <v>0.17260000000000003</v>
      </c>
      <c r="AN114" s="61">
        <v>0.17319999999999999</v>
      </c>
      <c r="AO114" s="65">
        <v>-3.6799999999999999E-2</v>
      </c>
      <c r="AP114" s="66"/>
      <c r="AQ114" s="53">
        <v>42.9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1722</v>
      </c>
      <c r="C115" s="29">
        <v>45316.022094907406</v>
      </c>
      <c r="D115" s="30" t="s">
        <v>503</v>
      </c>
      <c r="E115" s="31" t="s">
        <v>504</v>
      </c>
      <c r="F115" s="31" t="s">
        <v>69</v>
      </c>
      <c r="G115" s="31" t="s">
        <v>470</v>
      </c>
      <c r="H115" s="31" t="s">
        <v>53</v>
      </c>
      <c r="I115" s="31" t="s">
        <v>148</v>
      </c>
      <c r="J115" s="31" t="s">
        <v>55</v>
      </c>
      <c r="K115" s="31" t="s">
        <v>56</v>
      </c>
      <c r="L115" s="59" t="s">
        <v>57</v>
      </c>
      <c r="M115" s="35" t="s">
        <v>57</v>
      </c>
      <c r="N115" s="60"/>
      <c r="O115" s="37" t="s">
        <v>57</v>
      </c>
      <c r="P115" s="38">
        <v>0.85903906146489528</v>
      </c>
      <c r="Q115" s="38">
        <v>0.93799074593381937</v>
      </c>
      <c r="R115" s="38">
        <v>0.84819592447186398</v>
      </c>
      <c r="S115" s="39">
        <v>0</v>
      </c>
      <c r="T115" s="61">
        <v>-1E-4</v>
      </c>
      <c r="U115" s="53">
        <v>166046</v>
      </c>
      <c r="V115" s="53">
        <v>142640</v>
      </c>
      <c r="W115" s="62">
        <v>23406</v>
      </c>
      <c r="X115" s="43"/>
      <c r="Y115" s="53">
        <v>0</v>
      </c>
      <c r="Z115" s="53">
        <v>0</v>
      </c>
      <c r="AA115" s="53" t="s">
        <v>79</v>
      </c>
      <c r="AB115" s="53">
        <v>133795</v>
      </c>
      <c r="AC115" s="31">
        <v>135.44999999999999</v>
      </c>
      <c r="AD115" s="53">
        <v>8845</v>
      </c>
      <c r="AE115" s="63">
        <v>15370</v>
      </c>
      <c r="AF115" s="64">
        <v>120986.66666666667</v>
      </c>
      <c r="AG115" s="63" t="s">
        <v>59</v>
      </c>
      <c r="AH115" s="63" t="s">
        <v>59</v>
      </c>
      <c r="AI115" s="63" t="s">
        <v>59</v>
      </c>
      <c r="AJ115" s="63" t="s">
        <v>59</v>
      </c>
      <c r="AK115" s="53">
        <v>0</v>
      </c>
      <c r="AL115" s="61">
        <v>7.0000000000000007E-2</v>
      </c>
      <c r="AM115" s="61">
        <v>6.9900000000000004E-2</v>
      </c>
      <c r="AN115" s="61">
        <v>6.9900000000000004E-2</v>
      </c>
      <c r="AO115" s="65">
        <v>-1E-4</v>
      </c>
      <c r="AP115" s="66"/>
      <c r="AQ115" s="53">
        <v>35.42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1722</v>
      </c>
      <c r="C116" s="29">
        <v>45316.022094907406</v>
      </c>
      <c r="D116" s="30" t="s">
        <v>324</v>
      </c>
      <c r="E116" s="31" t="s">
        <v>325</v>
      </c>
      <c r="F116" s="31" t="s">
        <v>326</v>
      </c>
      <c r="G116" s="31" t="s">
        <v>272</v>
      </c>
      <c r="H116" s="31" t="s">
        <v>327</v>
      </c>
      <c r="I116" s="31" t="s">
        <v>148</v>
      </c>
      <c r="J116" s="31" t="s">
        <v>106</v>
      </c>
      <c r="K116" s="31" t="s">
        <v>56</v>
      </c>
      <c r="L116" s="59" t="s">
        <v>57</v>
      </c>
      <c r="M116" s="35" t="s">
        <v>57</v>
      </c>
      <c r="N116" s="60"/>
      <c r="O116" s="37" t="s">
        <v>57</v>
      </c>
      <c r="P116" s="38">
        <v>0.94810965845878803</v>
      </c>
      <c r="Q116" s="38">
        <v>0.58009794345867927</v>
      </c>
      <c r="R116" s="38">
        <v>0.58009794345867927</v>
      </c>
      <c r="S116" s="39">
        <v>0</v>
      </c>
      <c r="T116" s="61">
        <v>3.0999999999999999E-3</v>
      </c>
      <c r="U116" s="53">
        <v>155501</v>
      </c>
      <c r="V116" s="53">
        <v>147432</v>
      </c>
      <c r="W116" s="62">
        <v>8069</v>
      </c>
      <c r="X116" s="43"/>
      <c r="Y116" s="53">
        <v>23043</v>
      </c>
      <c r="Z116" s="53">
        <v>23043</v>
      </c>
      <c r="AA116" s="53">
        <v>0</v>
      </c>
      <c r="AB116" s="53">
        <v>85525</v>
      </c>
      <c r="AC116" s="31">
        <v>61906.09</v>
      </c>
      <c r="AD116" s="53">
        <v>61906</v>
      </c>
      <c r="AE116" s="63">
        <v>0</v>
      </c>
      <c r="AF116" s="64">
        <v>85525</v>
      </c>
      <c r="AG116" s="63" t="s">
        <v>59</v>
      </c>
      <c r="AH116" s="63" t="s">
        <v>59</v>
      </c>
      <c r="AI116" s="63" t="s">
        <v>59</v>
      </c>
      <c r="AJ116" s="63" t="s">
        <v>59</v>
      </c>
      <c r="AK116" s="53">
        <v>0</v>
      </c>
      <c r="AL116" s="61">
        <v>0.3</v>
      </c>
      <c r="AM116" s="61">
        <v>0.30309999999999998</v>
      </c>
      <c r="AN116" s="61">
        <v>0</v>
      </c>
      <c r="AO116" s="65">
        <v>-0.3</v>
      </c>
      <c r="AP116" s="66"/>
      <c r="AQ116" s="53">
        <v>60.79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1722</v>
      </c>
      <c r="C117" s="29">
        <v>45316.022094907406</v>
      </c>
      <c r="D117" s="30" t="s">
        <v>317</v>
      </c>
      <c r="E117" s="31" t="s">
        <v>318</v>
      </c>
      <c r="F117" s="31" t="s">
        <v>76</v>
      </c>
      <c r="G117" s="31" t="s">
        <v>63</v>
      </c>
      <c r="H117" s="31" t="s">
        <v>64</v>
      </c>
      <c r="I117" s="31" t="s">
        <v>65</v>
      </c>
      <c r="J117" s="31" t="s">
        <v>95</v>
      </c>
      <c r="K117" s="31" t="s">
        <v>56</v>
      </c>
      <c r="L117" s="59" t="s">
        <v>57</v>
      </c>
      <c r="M117" s="35" t="s">
        <v>57</v>
      </c>
      <c r="N117" s="60"/>
      <c r="O117" s="37" t="s">
        <v>57</v>
      </c>
      <c r="P117" s="38">
        <v>0.69588166236205684</v>
      </c>
      <c r="Q117" s="38">
        <v>0.904918077037277</v>
      </c>
      <c r="R117" s="38">
        <v>0.60826787594137177</v>
      </c>
      <c r="S117" s="39">
        <v>29107.8</v>
      </c>
      <c r="T117" s="61">
        <v>0.11230000000000001</v>
      </c>
      <c r="U117" s="53">
        <v>212950</v>
      </c>
      <c r="V117" s="53">
        <v>148188</v>
      </c>
      <c r="W117" s="62">
        <v>64762</v>
      </c>
      <c r="X117" s="43"/>
      <c r="Y117" s="53">
        <v>0</v>
      </c>
      <c r="Z117" s="53">
        <v>0</v>
      </c>
      <c r="AA117" s="53">
        <v>0</v>
      </c>
      <c r="AB117" s="53">
        <v>134098</v>
      </c>
      <c r="AC117" s="31">
        <v>91</v>
      </c>
      <c r="AD117" s="53">
        <v>14091</v>
      </c>
      <c r="AE117" s="63">
        <v>52752</v>
      </c>
      <c r="AF117" s="64">
        <v>90138</v>
      </c>
      <c r="AG117" s="63" t="s">
        <v>59</v>
      </c>
      <c r="AH117" s="63" t="s">
        <v>59</v>
      </c>
      <c r="AI117" s="63" t="s">
        <v>59</v>
      </c>
      <c r="AJ117" s="63" t="s">
        <v>59</v>
      </c>
      <c r="AK117" s="53">
        <v>29107.8</v>
      </c>
      <c r="AL117" s="61">
        <v>0.24</v>
      </c>
      <c r="AM117" s="61">
        <v>0.3523</v>
      </c>
      <c r="AN117" s="61">
        <v>0.36359999999999998</v>
      </c>
      <c r="AO117" s="65">
        <v>0.1236</v>
      </c>
      <c r="AP117" s="66"/>
      <c r="AQ117" s="53">
        <v>78.5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1722</v>
      </c>
      <c r="C118" s="29">
        <v>45316.022094907406</v>
      </c>
      <c r="D118" s="30" t="s">
        <v>322</v>
      </c>
      <c r="E118" s="31" t="s">
        <v>323</v>
      </c>
      <c r="F118" s="31" t="s">
        <v>76</v>
      </c>
      <c r="G118" s="31" t="s">
        <v>63</v>
      </c>
      <c r="H118" s="31" t="s">
        <v>64</v>
      </c>
      <c r="I118" s="31" t="s">
        <v>65</v>
      </c>
      <c r="J118" s="31" t="s">
        <v>55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>
        <v>0.66331258337038679</v>
      </c>
      <c r="Q118" s="38">
        <v>0.93613042050154516</v>
      </c>
      <c r="R118" s="38">
        <v>0.83105530939341332</v>
      </c>
      <c r="S118" s="39">
        <v>0</v>
      </c>
      <c r="T118" s="61">
        <v>9.5999999999999992E-3</v>
      </c>
      <c r="U118" s="53">
        <v>224900</v>
      </c>
      <c r="V118" s="53">
        <v>149179</v>
      </c>
      <c r="W118" s="62">
        <v>75721</v>
      </c>
      <c r="X118" s="43"/>
      <c r="Y118" s="53">
        <v>2329</v>
      </c>
      <c r="Z118" s="53">
        <v>2329.13</v>
      </c>
      <c r="AA118" s="53" t="s">
        <v>198</v>
      </c>
      <c r="AB118" s="53">
        <v>139651</v>
      </c>
      <c r="AC118" s="31">
        <v>49.26</v>
      </c>
      <c r="AD118" s="53">
        <v>9528</v>
      </c>
      <c r="AE118" s="63">
        <v>18810</v>
      </c>
      <c r="AF118" s="64">
        <v>123976</v>
      </c>
      <c r="AG118" s="63" t="s">
        <v>59</v>
      </c>
      <c r="AH118" s="63" t="s">
        <v>59</v>
      </c>
      <c r="AI118" s="63" t="s">
        <v>59</v>
      </c>
      <c r="AJ118" s="63" t="s">
        <v>59</v>
      </c>
      <c r="AK118" s="53">
        <v>0</v>
      </c>
      <c r="AL118" s="61">
        <v>0.25</v>
      </c>
      <c r="AM118" s="61">
        <v>0.2596</v>
      </c>
      <c r="AN118" s="61">
        <v>0.26590000000000003</v>
      </c>
      <c r="AO118" s="65">
        <v>1.5900000000000001E-2</v>
      </c>
      <c r="AP118" s="66"/>
      <c r="AQ118" s="53">
        <v>110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1722</v>
      </c>
      <c r="C119" s="29">
        <v>45316.022094907406</v>
      </c>
      <c r="D119" s="30" t="s">
        <v>330</v>
      </c>
      <c r="E119" s="31" t="s">
        <v>331</v>
      </c>
      <c r="F119" s="31" t="s">
        <v>139</v>
      </c>
      <c r="G119" s="31" t="s">
        <v>52</v>
      </c>
      <c r="H119" s="31" t="s">
        <v>53</v>
      </c>
      <c r="I119" s="31" t="s">
        <v>54</v>
      </c>
      <c r="J119" s="31" t="s">
        <v>95</v>
      </c>
      <c r="K119" s="31" t="s">
        <v>70</v>
      </c>
      <c r="L119" s="59">
        <v>44654</v>
      </c>
      <c r="M119" s="35">
        <v>3</v>
      </c>
      <c r="N119" s="60"/>
      <c r="O119" s="37" t="s">
        <v>57</v>
      </c>
      <c r="P119" s="38">
        <v>0.8856253602305475</v>
      </c>
      <c r="Q119" s="38">
        <v>0.92560654969542355</v>
      </c>
      <c r="R119" s="38">
        <v>0.92560654969542355</v>
      </c>
      <c r="S119" s="39">
        <v>0</v>
      </c>
      <c r="T119" s="61">
        <v>0.11509999999999999</v>
      </c>
      <c r="U119" s="53">
        <v>173500</v>
      </c>
      <c r="V119" s="53">
        <v>153656</v>
      </c>
      <c r="W119" s="62">
        <v>19844</v>
      </c>
      <c r="X119" s="43"/>
      <c r="Y119" s="53">
        <v>52115</v>
      </c>
      <c r="Z119" s="53">
        <v>55720</v>
      </c>
      <c r="AA119" s="53">
        <v>0</v>
      </c>
      <c r="AB119" s="53">
        <v>142225</v>
      </c>
      <c r="AC119" s="31">
        <v>13717.36</v>
      </c>
      <c r="AD119" s="53">
        <v>11431</v>
      </c>
      <c r="AE119" s="63">
        <v>0</v>
      </c>
      <c r="AF119" s="64">
        <v>142225</v>
      </c>
      <c r="AG119" s="63">
        <v>0</v>
      </c>
      <c r="AH119" s="63">
        <v>0</v>
      </c>
      <c r="AI119" s="63">
        <v>0</v>
      </c>
      <c r="AJ119" s="63">
        <v>0</v>
      </c>
      <c r="AK119" s="53">
        <v>0</v>
      </c>
      <c r="AL119" s="61">
        <v>0</v>
      </c>
      <c r="AM119" s="61">
        <v>0.11509999999999999</v>
      </c>
      <c r="AN119" s="61">
        <v>0</v>
      </c>
      <c r="AO119" s="65">
        <v>0</v>
      </c>
      <c r="AP119" s="66"/>
      <c r="AQ119" s="53">
        <v>44.73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1722</v>
      </c>
      <c r="C120" s="29">
        <v>45316.022094907406</v>
      </c>
      <c r="D120" s="30" t="s">
        <v>328</v>
      </c>
      <c r="E120" s="31" t="s">
        <v>329</v>
      </c>
      <c r="F120" s="31" t="s">
        <v>76</v>
      </c>
      <c r="G120" s="31" t="s">
        <v>63</v>
      </c>
      <c r="H120" s="31" t="s">
        <v>64</v>
      </c>
      <c r="I120" s="31" t="s">
        <v>65</v>
      </c>
      <c r="J120" s="31" t="s">
        <v>55</v>
      </c>
      <c r="K120" s="31" t="s">
        <v>56</v>
      </c>
      <c r="L120" s="59" t="s">
        <v>57</v>
      </c>
      <c r="M120" s="35" t="s">
        <v>57</v>
      </c>
      <c r="N120" s="60"/>
      <c r="O120" s="37" t="s">
        <v>57</v>
      </c>
      <c r="P120" s="38">
        <v>0.64620821580261323</v>
      </c>
      <c r="Q120" s="38">
        <v>0.9318335758366364</v>
      </c>
      <c r="R120" s="38">
        <v>0.33084871974980345</v>
      </c>
      <c r="S120" s="39">
        <v>0</v>
      </c>
      <c r="T120" s="61">
        <v>-3.0000000000000001E-3</v>
      </c>
      <c r="U120" s="53">
        <v>246744</v>
      </c>
      <c r="V120" s="53">
        <v>159448</v>
      </c>
      <c r="W120" s="62">
        <v>87296</v>
      </c>
      <c r="X120" s="43"/>
      <c r="Y120" s="53">
        <v>0</v>
      </c>
      <c r="Z120" s="53">
        <v>0</v>
      </c>
      <c r="AA120" s="53" t="s">
        <v>198</v>
      </c>
      <c r="AB120" s="53">
        <v>148579</v>
      </c>
      <c r="AC120" s="31">
        <v>231.57</v>
      </c>
      <c r="AD120" s="53">
        <v>10869</v>
      </c>
      <c r="AE120" s="63">
        <v>114991</v>
      </c>
      <c r="AF120" s="64">
        <v>52753.166666666657</v>
      </c>
      <c r="AG120" s="63" t="s">
        <v>59</v>
      </c>
      <c r="AH120" s="63" t="s">
        <v>59</v>
      </c>
      <c r="AI120" s="63" t="s">
        <v>59</v>
      </c>
      <c r="AJ120" s="63" t="s">
        <v>59</v>
      </c>
      <c r="AK120" s="53">
        <v>0</v>
      </c>
      <c r="AL120" s="61">
        <v>0.2</v>
      </c>
      <c r="AM120" s="61">
        <v>0.19700000000000001</v>
      </c>
      <c r="AN120" s="61">
        <v>0.15670000000000001</v>
      </c>
      <c r="AO120" s="65">
        <v>-4.3299999999999998E-2</v>
      </c>
      <c r="AP120" s="66"/>
      <c r="AQ120" s="53">
        <v>89.83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1722</v>
      </c>
      <c r="C121" s="29">
        <v>45316.022094907406</v>
      </c>
      <c r="D121" s="30" t="s">
        <v>332</v>
      </c>
      <c r="E121" s="31" t="s">
        <v>333</v>
      </c>
      <c r="F121" s="31" t="s">
        <v>225</v>
      </c>
      <c r="G121" s="31" t="s">
        <v>334</v>
      </c>
      <c r="H121" s="31" t="s">
        <v>335</v>
      </c>
      <c r="I121" s="31" t="s">
        <v>65</v>
      </c>
      <c r="J121" s="31" t="s">
        <v>55</v>
      </c>
      <c r="K121" s="31" t="s">
        <v>56</v>
      </c>
      <c r="L121" s="59" t="s">
        <v>57</v>
      </c>
      <c r="M121" s="35" t="s">
        <v>57</v>
      </c>
      <c r="N121" s="60"/>
      <c r="O121" s="37" t="s">
        <v>57</v>
      </c>
      <c r="P121" s="38">
        <v>0.78067519720852552</v>
      </c>
      <c r="Q121" s="38">
        <v>0.92895769968509301</v>
      </c>
      <c r="R121" s="38">
        <v>0.73188687250150886</v>
      </c>
      <c r="S121" s="39">
        <v>0</v>
      </c>
      <c r="T121" s="61">
        <v>-8.3500000000000005E-2</v>
      </c>
      <c r="U121" s="53">
        <v>214367</v>
      </c>
      <c r="V121" s="53">
        <v>167351</v>
      </c>
      <c r="W121" s="62">
        <v>47016</v>
      </c>
      <c r="X121" s="43"/>
      <c r="Y121" s="53">
        <v>0</v>
      </c>
      <c r="Z121" s="53">
        <v>0</v>
      </c>
      <c r="AA121" s="53">
        <v>0</v>
      </c>
      <c r="AB121" s="53">
        <v>155462</v>
      </c>
      <c r="AC121" s="31">
        <v>91.71</v>
      </c>
      <c r="AD121" s="53">
        <v>11889</v>
      </c>
      <c r="AE121" s="63">
        <v>39576</v>
      </c>
      <c r="AF121" s="64">
        <v>122482</v>
      </c>
      <c r="AG121" s="63" t="s">
        <v>59</v>
      </c>
      <c r="AH121" s="63" t="s">
        <v>59</v>
      </c>
      <c r="AI121" s="63" t="s">
        <v>59</v>
      </c>
      <c r="AJ121" s="63" t="s">
        <v>59</v>
      </c>
      <c r="AK121" s="53">
        <v>0</v>
      </c>
      <c r="AL121" s="61">
        <v>0.45</v>
      </c>
      <c r="AM121" s="61">
        <v>0.36649999999999999</v>
      </c>
      <c r="AN121" s="61">
        <v>0.37420000000000003</v>
      </c>
      <c r="AO121" s="65">
        <v>-7.5800000000000006E-2</v>
      </c>
      <c r="AP121" s="66"/>
      <c r="AQ121" s="53">
        <v>91.61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1722</v>
      </c>
      <c r="C122" s="29">
        <v>45316.022094907406</v>
      </c>
      <c r="D122" s="30" t="s">
        <v>336</v>
      </c>
      <c r="E122" s="31" t="s">
        <v>337</v>
      </c>
      <c r="F122" s="31" t="s">
        <v>76</v>
      </c>
      <c r="G122" s="31" t="s">
        <v>63</v>
      </c>
      <c r="H122" s="31" t="s">
        <v>64</v>
      </c>
      <c r="I122" s="31" t="s">
        <v>65</v>
      </c>
      <c r="J122" s="31" t="s">
        <v>55</v>
      </c>
      <c r="K122" s="31" t="s">
        <v>56</v>
      </c>
      <c r="L122" s="59" t="s">
        <v>57</v>
      </c>
      <c r="M122" s="35" t="s">
        <v>57</v>
      </c>
      <c r="N122" s="60"/>
      <c r="O122" s="37" t="s">
        <v>57</v>
      </c>
      <c r="P122" s="38">
        <v>0.56850837591951786</v>
      </c>
      <c r="Q122" s="38">
        <v>0.96213778965310726</v>
      </c>
      <c r="R122" s="38">
        <v>0.91196196311481703</v>
      </c>
      <c r="S122" s="39">
        <v>0</v>
      </c>
      <c r="T122" s="61">
        <v>0.1079</v>
      </c>
      <c r="U122" s="53">
        <v>305459</v>
      </c>
      <c r="V122" s="53">
        <v>173656</v>
      </c>
      <c r="W122" s="62">
        <v>131803</v>
      </c>
      <c r="X122" s="43"/>
      <c r="Y122" s="53">
        <v>776</v>
      </c>
      <c r="Z122" s="53">
        <v>775.55</v>
      </c>
      <c r="AA122" s="53">
        <v>0</v>
      </c>
      <c r="AB122" s="53">
        <v>167081</v>
      </c>
      <c r="AC122" s="31">
        <v>46.72</v>
      </c>
      <c r="AD122" s="53">
        <v>6576</v>
      </c>
      <c r="AE122" s="63">
        <v>10456</v>
      </c>
      <c r="AF122" s="64">
        <v>158367.66666666666</v>
      </c>
      <c r="AG122" s="63" t="s">
        <v>59</v>
      </c>
      <c r="AH122" s="63" t="s">
        <v>59</v>
      </c>
      <c r="AI122" s="63" t="s">
        <v>59</v>
      </c>
      <c r="AJ122" s="63" t="s">
        <v>59</v>
      </c>
      <c r="AK122" s="53">
        <v>0</v>
      </c>
      <c r="AL122" s="61">
        <v>0.15</v>
      </c>
      <c r="AM122" s="61">
        <v>0.25790000000000002</v>
      </c>
      <c r="AN122" s="61">
        <v>7.4200000000000002E-2</v>
      </c>
      <c r="AO122" s="65">
        <v>-7.5800000000000006E-2</v>
      </c>
      <c r="AP122" s="66"/>
      <c r="AQ122" s="53">
        <v>78.14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1722</v>
      </c>
      <c r="C123" s="29">
        <v>45316.022094907406</v>
      </c>
      <c r="D123" s="30" t="s">
        <v>313</v>
      </c>
      <c r="E123" s="31" t="s">
        <v>314</v>
      </c>
      <c r="F123" s="31" t="s">
        <v>315</v>
      </c>
      <c r="G123" s="31" t="s">
        <v>63</v>
      </c>
      <c r="H123" s="31" t="s">
        <v>64</v>
      </c>
      <c r="I123" s="31" t="s">
        <v>65</v>
      </c>
      <c r="J123" s="31" t="s">
        <v>55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 t="s">
        <v>57</v>
      </c>
      <c r="Q123" s="38">
        <v>0</v>
      </c>
      <c r="R123" s="38">
        <v>0</v>
      </c>
      <c r="S123" s="39">
        <v>0</v>
      </c>
      <c r="T123" s="61">
        <v>0.31459999999999999</v>
      </c>
      <c r="U123" s="53">
        <v>0</v>
      </c>
      <c r="V123" s="53">
        <v>181189</v>
      </c>
      <c r="W123" s="62">
        <v>-181189</v>
      </c>
      <c r="X123" s="43"/>
      <c r="Y123" s="53">
        <v>0</v>
      </c>
      <c r="Z123" s="53">
        <v>0</v>
      </c>
      <c r="AA123" s="53" t="s">
        <v>316</v>
      </c>
      <c r="AB123" s="53">
        <v>0</v>
      </c>
      <c r="AC123" s="31">
        <v>99.6</v>
      </c>
      <c r="AD123" s="53">
        <v>181189</v>
      </c>
      <c r="AE123" s="63">
        <v>0</v>
      </c>
      <c r="AF123" s="64">
        <v>0</v>
      </c>
      <c r="AG123" s="63" t="s">
        <v>59</v>
      </c>
      <c r="AH123" s="63" t="s">
        <v>59</v>
      </c>
      <c r="AI123" s="63" t="s">
        <v>59</v>
      </c>
      <c r="AJ123" s="63" t="s">
        <v>59</v>
      </c>
      <c r="AK123" s="53">
        <v>0</v>
      </c>
      <c r="AL123" s="61">
        <v>0.03</v>
      </c>
      <c r="AM123" s="61">
        <v>0.34460000000000002</v>
      </c>
      <c r="AN123" s="61">
        <v>0.35060000000000002</v>
      </c>
      <c r="AO123" s="65">
        <v>0.32060000000000005</v>
      </c>
      <c r="AP123" s="66"/>
      <c r="AQ123" s="53">
        <v>87.14</v>
      </c>
      <c r="AR123" s="58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1722</v>
      </c>
      <c r="C124" s="29">
        <v>45316.022094907406</v>
      </c>
      <c r="D124" s="30" t="s">
        <v>338</v>
      </c>
      <c r="E124" s="31" t="s">
        <v>339</v>
      </c>
      <c r="F124" s="31" t="s">
        <v>51</v>
      </c>
      <c r="G124" s="31" t="s">
        <v>52</v>
      </c>
      <c r="H124" s="31" t="s">
        <v>109</v>
      </c>
      <c r="I124" s="31" t="s">
        <v>54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 t="s">
        <v>57</v>
      </c>
      <c r="P124" s="38">
        <v>1.2436973641036859</v>
      </c>
      <c r="Q124" s="38">
        <v>0.59821477646231136</v>
      </c>
      <c r="R124" s="38">
        <v>0.39090514351042666</v>
      </c>
      <c r="S124" s="39">
        <v>16409.52</v>
      </c>
      <c r="T124" s="61">
        <v>-4.8499999999999995E-2</v>
      </c>
      <c r="U124" s="53">
        <v>146288</v>
      </c>
      <c r="V124" s="53">
        <v>181938</v>
      </c>
      <c r="W124" s="62">
        <v>-35650</v>
      </c>
      <c r="X124" s="43"/>
      <c r="Y124" s="53">
        <v>0</v>
      </c>
      <c r="Z124" s="53">
        <v>0</v>
      </c>
      <c r="AA124" s="53" t="s">
        <v>340</v>
      </c>
      <c r="AB124" s="53">
        <v>108838</v>
      </c>
      <c r="AC124" s="31">
        <v>115.83</v>
      </c>
      <c r="AD124" s="53">
        <v>73100</v>
      </c>
      <c r="AE124" s="63">
        <v>45261</v>
      </c>
      <c r="AF124" s="64">
        <v>71120.5</v>
      </c>
      <c r="AG124" s="63" t="s">
        <v>59</v>
      </c>
      <c r="AH124" s="63" t="s">
        <v>59</v>
      </c>
      <c r="AI124" s="63" t="s">
        <v>59</v>
      </c>
      <c r="AJ124" s="63" t="s">
        <v>59</v>
      </c>
      <c r="AK124" s="53">
        <v>16409.52</v>
      </c>
      <c r="AL124" s="61">
        <v>0.18</v>
      </c>
      <c r="AM124" s="61">
        <v>0.13150000000000001</v>
      </c>
      <c r="AN124" s="61">
        <v>0.14899999999999999</v>
      </c>
      <c r="AO124" s="65">
        <v>-3.1000000000000003E-2</v>
      </c>
      <c r="AP124" s="66"/>
      <c r="AQ124" s="53">
        <v>43.98</v>
      </c>
      <c r="AR124" s="58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1722</v>
      </c>
      <c r="C125" s="29">
        <v>45316.022094907406</v>
      </c>
      <c r="D125" s="30" t="s">
        <v>505</v>
      </c>
      <c r="E125" s="31" t="s">
        <v>506</v>
      </c>
      <c r="F125" s="31" t="s">
        <v>463</v>
      </c>
      <c r="G125" s="31" t="s">
        <v>459</v>
      </c>
      <c r="H125" s="31" t="s">
        <v>123</v>
      </c>
      <c r="I125" s="31" t="s">
        <v>54</v>
      </c>
      <c r="J125" s="31" t="s">
        <v>95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>
        <v>0.67757321818556904</v>
      </c>
      <c r="Q125" s="38">
        <v>1.208612209116154</v>
      </c>
      <c r="R125" s="38">
        <v>0.94534472108922085</v>
      </c>
      <c r="S125" s="39">
        <v>0</v>
      </c>
      <c r="T125" s="61">
        <v>-0.20399999999999999</v>
      </c>
      <c r="U125" s="53">
        <v>281146</v>
      </c>
      <c r="V125" s="53">
        <v>190497</v>
      </c>
      <c r="W125" s="62">
        <v>90649</v>
      </c>
      <c r="X125" s="43"/>
      <c r="Y125" s="53">
        <v>177975</v>
      </c>
      <c r="Z125" s="53">
        <v>206400</v>
      </c>
      <c r="AA125" s="53">
        <v>0</v>
      </c>
      <c r="AB125" s="53">
        <v>230237</v>
      </c>
      <c r="AC125" s="31">
        <v>18.559999999999999</v>
      </c>
      <c r="AD125" s="53">
        <v>-39740</v>
      </c>
      <c r="AE125" s="63">
        <v>60182</v>
      </c>
      <c r="AF125" s="64">
        <v>180085.33333333331</v>
      </c>
      <c r="AG125" s="63" t="s">
        <v>59</v>
      </c>
      <c r="AH125" s="63" t="s">
        <v>59</v>
      </c>
      <c r="AI125" s="63" t="s">
        <v>59</v>
      </c>
      <c r="AJ125" s="63" t="s">
        <v>59</v>
      </c>
      <c r="AK125" s="53">
        <v>0</v>
      </c>
      <c r="AL125" s="61">
        <v>0.23</v>
      </c>
      <c r="AM125" s="61">
        <v>2.6000000000000002E-2</v>
      </c>
      <c r="AN125" s="61">
        <v>0.23370000000000002</v>
      </c>
      <c r="AO125" s="65">
        <v>3.7000000000000002E-3</v>
      </c>
      <c r="AP125" s="66"/>
      <c r="AQ125" s="53">
        <v>44.52</v>
      </c>
      <c r="AR125" s="58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1722</v>
      </c>
      <c r="C126" s="29">
        <v>45316.022094907406</v>
      </c>
      <c r="D126" s="30" t="s">
        <v>341</v>
      </c>
      <c r="E126" s="31" t="s">
        <v>342</v>
      </c>
      <c r="F126" s="31" t="s">
        <v>51</v>
      </c>
      <c r="G126" s="31" t="s">
        <v>52</v>
      </c>
      <c r="H126" s="31" t="s">
        <v>109</v>
      </c>
      <c r="I126" s="31" t="s">
        <v>54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 t="s">
        <v>57</v>
      </c>
      <c r="P126" s="38">
        <v>0.85866392869626007</v>
      </c>
      <c r="Q126" s="38">
        <v>0.91320453261826373</v>
      </c>
      <c r="R126" s="38">
        <v>0.79499587003237837</v>
      </c>
      <c r="S126" s="39">
        <v>18585.599999999999</v>
      </c>
      <c r="T126" s="61">
        <v>-7.6999999999999999E-2</v>
      </c>
      <c r="U126" s="53">
        <v>228880</v>
      </c>
      <c r="V126" s="53">
        <v>196531</v>
      </c>
      <c r="W126" s="62">
        <v>32349</v>
      </c>
      <c r="X126" s="43"/>
      <c r="Y126" s="53">
        <v>0</v>
      </c>
      <c r="Z126" s="53">
        <v>0</v>
      </c>
      <c r="AA126" s="53">
        <v>0</v>
      </c>
      <c r="AB126" s="53">
        <v>179473</v>
      </c>
      <c r="AC126" s="31">
        <v>191.78</v>
      </c>
      <c r="AD126" s="53">
        <v>17058</v>
      </c>
      <c r="AE126" s="63">
        <v>27878</v>
      </c>
      <c r="AF126" s="64">
        <v>156241.33333333334</v>
      </c>
      <c r="AG126" s="63" t="s">
        <v>59</v>
      </c>
      <c r="AH126" s="63" t="s">
        <v>59</v>
      </c>
      <c r="AI126" s="63" t="s">
        <v>59</v>
      </c>
      <c r="AJ126" s="63" t="s">
        <v>59</v>
      </c>
      <c r="AK126" s="53">
        <v>18585.599999999999</v>
      </c>
      <c r="AL126" s="61">
        <v>0.13</v>
      </c>
      <c r="AM126" s="61">
        <v>5.2999999999999999E-2</v>
      </c>
      <c r="AN126" s="61">
        <v>3.0999999999999999E-3</v>
      </c>
      <c r="AO126" s="65">
        <v>-0.12689999999999999</v>
      </c>
      <c r="AP126" s="66"/>
      <c r="AQ126" s="53">
        <v>46.04</v>
      </c>
      <c r="AR126" s="58"/>
      <c r="AS126" s="52"/>
      <c r="AT126" s="52"/>
      <c r="AU126" s="52"/>
      <c r="AV126" s="52"/>
      <c r="AW126" s="53">
        <v>0</v>
      </c>
      <c r="AX126" s="55"/>
    </row>
    <row r="127" spans="2:50">
      <c r="B127" s="28">
        <v>1722</v>
      </c>
      <c r="C127" s="29">
        <v>45316.022094907406</v>
      </c>
      <c r="D127" s="30" t="s">
        <v>507</v>
      </c>
      <c r="E127" s="31" t="s">
        <v>508</v>
      </c>
      <c r="F127" s="31" t="s">
        <v>499</v>
      </c>
      <c r="G127" s="31" t="s">
        <v>459</v>
      </c>
      <c r="H127" s="31" t="s">
        <v>123</v>
      </c>
      <c r="I127" s="31" t="s">
        <v>54</v>
      </c>
      <c r="J127" s="31" t="s">
        <v>95</v>
      </c>
      <c r="K127" s="31" t="s">
        <v>56</v>
      </c>
      <c r="L127" s="59" t="s">
        <v>57</v>
      </c>
      <c r="M127" s="35" t="s">
        <v>57</v>
      </c>
      <c r="N127" s="60"/>
      <c r="O127" s="37" t="s">
        <v>57</v>
      </c>
      <c r="P127" s="38" t="s">
        <v>57</v>
      </c>
      <c r="Q127" s="38">
        <v>0</v>
      </c>
      <c r="R127" s="38">
        <v>0</v>
      </c>
      <c r="S127" s="39">
        <v>0</v>
      </c>
      <c r="T127" s="61">
        <v>-3.1200000000000002E-2</v>
      </c>
      <c r="U127" s="53">
        <v>0</v>
      </c>
      <c r="V127" s="53">
        <v>200375</v>
      </c>
      <c r="W127" s="62">
        <v>-200375</v>
      </c>
      <c r="X127" s="43"/>
      <c r="Y127" s="53">
        <v>0</v>
      </c>
      <c r="Z127" s="53">
        <v>0</v>
      </c>
      <c r="AA127" s="53" t="s">
        <v>509</v>
      </c>
      <c r="AB127" s="53">
        <v>0</v>
      </c>
      <c r="AC127" s="31">
        <v>187.65</v>
      </c>
      <c r="AD127" s="53">
        <v>200375</v>
      </c>
      <c r="AE127" s="63">
        <v>0</v>
      </c>
      <c r="AF127" s="64">
        <v>0</v>
      </c>
      <c r="AG127" s="63" t="s">
        <v>59</v>
      </c>
      <c r="AH127" s="63" t="s">
        <v>59</v>
      </c>
      <c r="AI127" s="63" t="s">
        <v>59</v>
      </c>
      <c r="AJ127" s="63" t="s">
        <v>59</v>
      </c>
      <c r="AK127" s="53">
        <v>0</v>
      </c>
      <c r="AL127" s="61">
        <v>0.34</v>
      </c>
      <c r="AM127" s="61">
        <v>0.30880000000000002</v>
      </c>
      <c r="AN127" s="61">
        <v>0.32170000000000004</v>
      </c>
      <c r="AO127" s="65">
        <v>-1.83E-2</v>
      </c>
      <c r="AP127" s="66"/>
      <c r="AQ127" s="53">
        <v>58.46</v>
      </c>
      <c r="AR127" s="50"/>
      <c r="AS127" s="52"/>
      <c r="AT127" s="52"/>
      <c r="AU127" s="52"/>
      <c r="AV127" s="52"/>
      <c r="AW127" s="53">
        <v>0</v>
      </c>
      <c r="AX127" s="55"/>
    </row>
    <row r="128" spans="2:50">
      <c r="B128" s="28">
        <v>1722</v>
      </c>
      <c r="C128" s="29">
        <v>45316.022094907406</v>
      </c>
      <c r="D128" s="30" t="s">
        <v>343</v>
      </c>
      <c r="E128" s="31" t="s">
        <v>344</v>
      </c>
      <c r="F128" s="31" t="s">
        <v>76</v>
      </c>
      <c r="G128" s="31" t="s">
        <v>63</v>
      </c>
      <c r="H128" s="31" t="s">
        <v>64</v>
      </c>
      <c r="I128" s="31" t="s">
        <v>65</v>
      </c>
      <c r="J128" s="31" t="s">
        <v>55</v>
      </c>
      <c r="K128" s="31" t="s">
        <v>56</v>
      </c>
      <c r="L128" s="59" t="s">
        <v>57</v>
      </c>
      <c r="M128" s="35" t="s">
        <v>57</v>
      </c>
      <c r="N128" s="60"/>
      <c r="O128" s="37" t="s">
        <v>57</v>
      </c>
      <c r="P128" s="38">
        <v>1.0291267090715919</v>
      </c>
      <c r="Q128" s="38">
        <v>0.90072085799683521</v>
      </c>
      <c r="R128" s="38">
        <v>0.90072085799683521</v>
      </c>
      <c r="S128" s="39">
        <v>0</v>
      </c>
      <c r="T128" s="61">
        <v>-0.14610000000000001</v>
      </c>
      <c r="U128" s="53">
        <v>215541</v>
      </c>
      <c r="V128" s="53">
        <v>221819</v>
      </c>
      <c r="W128" s="62">
        <v>-6278</v>
      </c>
      <c r="X128" s="43"/>
      <c r="Y128" s="53">
        <v>11901</v>
      </c>
      <c r="Z128" s="53">
        <v>11992.81</v>
      </c>
      <c r="AA128" s="53" t="s">
        <v>79</v>
      </c>
      <c r="AB128" s="53">
        <v>199797</v>
      </c>
      <c r="AC128" s="31">
        <v>31.84</v>
      </c>
      <c r="AD128" s="53">
        <v>5045</v>
      </c>
      <c r="AE128" s="63">
        <v>0</v>
      </c>
      <c r="AF128" s="64">
        <v>199797</v>
      </c>
      <c r="AG128" s="63" t="s">
        <v>59</v>
      </c>
      <c r="AH128" s="63" t="s">
        <v>59</v>
      </c>
      <c r="AI128" s="63" t="s">
        <v>59</v>
      </c>
      <c r="AJ128" s="63" t="s">
        <v>59</v>
      </c>
      <c r="AK128" s="53">
        <v>0</v>
      </c>
      <c r="AL128" s="61">
        <v>0.34</v>
      </c>
      <c r="AM128" s="61">
        <v>0.19390000000000002</v>
      </c>
      <c r="AN128" s="61">
        <v>0.30520000000000003</v>
      </c>
      <c r="AO128" s="65">
        <v>-3.4799999999999998E-2</v>
      </c>
      <c r="AP128" s="66"/>
      <c r="AQ128" s="53">
        <v>58.45</v>
      </c>
      <c r="AR128" s="58"/>
      <c r="AS128" s="52"/>
      <c r="AT128" s="52"/>
      <c r="AU128" s="52"/>
      <c r="AV128" s="52"/>
      <c r="AW128" s="53">
        <v>-16977</v>
      </c>
      <c r="AX128" s="55"/>
    </row>
    <row r="129" spans="2:50">
      <c r="B129" s="28">
        <v>1722</v>
      </c>
      <c r="C129" s="29">
        <v>45316.022094907406</v>
      </c>
      <c r="D129" s="30" t="s">
        <v>347</v>
      </c>
      <c r="E129" s="31" t="s">
        <v>348</v>
      </c>
      <c r="F129" s="31" t="s">
        <v>91</v>
      </c>
      <c r="G129" s="31" t="s">
        <v>92</v>
      </c>
      <c r="H129" s="31" t="s">
        <v>103</v>
      </c>
      <c r="I129" s="31" t="s">
        <v>94</v>
      </c>
      <c r="J129" s="31" t="s">
        <v>106</v>
      </c>
      <c r="K129" s="31" t="s">
        <v>70</v>
      </c>
      <c r="L129" s="59">
        <v>45303</v>
      </c>
      <c r="M129" s="35">
        <v>13</v>
      </c>
      <c r="N129" s="60"/>
      <c r="O129" s="37" t="s">
        <v>57</v>
      </c>
      <c r="P129" s="38">
        <v>0.88131199999999998</v>
      </c>
      <c r="Q129" s="38">
        <v>1.0412158236810574</v>
      </c>
      <c r="R129" s="38">
        <v>0.96462924972465303</v>
      </c>
      <c r="S129" s="39">
        <v>0</v>
      </c>
      <c r="T129" s="61">
        <v>2.1700000000000001E-2</v>
      </c>
      <c r="U129" s="53">
        <v>250000</v>
      </c>
      <c r="V129" s="53">
        <v>220328</v>
      </c>
      <c r="W129" s="62">
        <v>29672</v>
      </c>
      <c r="X129" s="43"/>
      <c r="Y129" s="53">
        <v>0</v>
      </c>
      <c r="Z129" s="53">
        <v>0</v>
      </c>
      <c r="AA129" s="53">
        <v>0</v>
      </c>
      <c r="AB129" s="53">
        <v>229409</v>
      </c>
      <c r="AC129" s="31">
        <v>32.72</v>
      </c>
      <c r="AD129" s="53">
        <v>-913</v>
      </c>
      <c r="AE129" s="63">
        <v>20249</v>
      </c>
      <c r="AF129" s="64">
        <v>212534.83333333334</v>
      </c>
      <c r="AG129" s="63">
        <v>0</v>
      </c>
      <c r="AH129" s="63">
        <v>20248.8</v>
      </c>
      <c r="AI129" s="63">
        <v>0</v>
      </c>
      <c r="AJ129" s="63">
        <v>0</v>
      </c>
      <c r="AK129" s="53">
        <v>0</v>
      </c>
      <c r="AL129" s="61">
        <v>0.3</v>
      </c>
      <c r="AM129" s="61">
        <v>0.32170000000000004</v>
      </c>
      <c r="AN129" s="61">
        <v>0.32569999999999999</v>
      </c>
      <c r="AO129" s="65">
        <v>2.5700000000000001E-2</v>
      </c>
      <c r="AP129" s="66"/>
      <c r="AQ129" s="53">
        <v>45.31</v>
      </c>
      <c r="AR129" s="50"/>
      <c r="AS129" s="52"/>
      <c r="AT129" s="52"/>
      <c r="AU129" s="52"/>
      <c r="AV129" s="52"/>
      <c r="AW129" s="53">
        <v>8168</v>
      </c>
      <c r="AX129" s="55"/>
    </row>
    <row r="130" spans="2:50">
      <c r="B130" s="28">
        <v>1722</v>
      </c>
      <c r="C130" s="29">
        <v>45316.022094907406</v>
      </c>
      <c r="D130" s="30" t="s">
        <v>349</v>
      </c>
      <c r="E130" s="31" t="s">
        <v>350</v>
      </c>
      <c r="F130" s="31" t="s">
        <v>76</v>
      </c>
      <c r="G130" s="31" t="s">
        <v>63</v>
      </c>
      <c r="H130" s="31" t="s">
        <v>64</v>
      </c>
      <c r="I130" s="31" t="s">
        <v>65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 t="s">
        <v>57</v>
      </c>
      <c r="P130" s="38">
        <v>0.92661745220518643</v>
      </c>
      <c r="Q130" s="38">
        <v>0.96504416463070852</v>
      </c>
      <c r="R130" s="38">
        <v>0.86305559868064463</v>
      </c>
      <c r="S130" s="39">
        <v>17427</v>
      </c>
      <c r="T130" s="61">
        <v>-8.6599999999999996E-2</v>
      </c>
      <c r="U130" s="53">
        <v>264150</v>
      </c>
      <c r="V130" s="53">
        <v>244766</v>
      </c>
      <c r="W130" s="62">
        <v>19384</v>
      </c>
      <c r="X130" s="43"/>
      <c r="Y130" s="53">
        <v>0</v>
      </c>
      <c r="Z130" s="53">
        <v>0</v>
      </c>
      <c r="AA130" s="53">
        <v>0</v>
      </c>
      <c r="AB130" s="53">
        <v>236210</v>
      </c>
      <c r="AC130" s="31">
        <v>99.54</v>
      </c>
      <c r="AD130" s="53">
        <v>8527</v>
      </c>
      <c r="AE130" s="63">
        <v>29956</v>
      </c>
      <c r="AF130" s="64">
        <v>211246.66666666666</v>
      </c>
      <c r="AG130" s="63" t="s">
        <v>59</v>
      </c>
      <c r="AH130" s="63" t="s">
        <v>59</v>
      </c>
      <c r="AI130" s="63" t="s">
        <v>59</v>
      </c>
      <c r="AJ130" s="63" t="s">
        <v>59</v>
      </c>
      <c r="AK130" s="53">
        <v>17427</v>
      </c>
      <c r="AL130" s="61">
        <v>0.3</v>
      </c>
      <c r="AM130" s="61">
        <v>0.21340000000000001</v>
      </c>
      <c r="AN130" s="61">
        <v>0.2994</v>
      </c>
      <c r="AO130" s="65">
        <v>-5.9999999999999995E-4</v>
      </c>
      <c r="AP130" s="66"/>
      <c r="AQ130" s="53">
        <v>68.95</v>
      </c>
      <c r="AR130" s="50"/>
      <c r="AS130" s="52"/>
      <c r="AT130" s="52"/>
      <c r="AU130" s="52"/>
      <c r="AV130" s="52"/>
      <c r="AW130" s="53">
        <v>-30</v>
      </c>
      <c r="AX130" s="55"/>
    </row>
    <row r="131" spans="2:50">
      <c r="B131" s="28">
        <v>1722</v>
      </c>
      <c r="C131" s="29">
        <v>45316.022094907406</v>
      </c>
      <c r="D131" s="30" t="s">
        <v>510</v>
      </c>
      <c r="E131" s="31" t="s">
        <v>511</v>
      </c>
      <c r="F131" s="31" t="s">
        <v>463</v>
      </c>
      <c r="G131" s="31" t="s">
        <v>459</v>
      </c>
      <c r="H131" s="31" t="s">
        <v>123</v>
      </c>
      <c r="I131" s="31" t="s">
        <v>54</v>
      </c>
      <c r="J131" s="31" t="s">
        <v>106</v>
      </c>
      <c r="K131" s="31" t="s">
        <v>70</v>
      </c>
      <c r="L131" s="59" t="s">
        <v>57</v>
      </c>
      <c r="M131" s="35" t="s">
        <v>57</v>
      </c>
      <c r="N131" s="60"/>
      <c r="O131" s="37" t="s">
        <v>57</v>
      </c>
      <c r="P131" s="38">
        <v>1.0075898610912215</v>
      </c>
      <c r="Q131" s="38">
        <v>0.23813449200032485</v>
      </c>
      <c r="R131" s="38">
        <v>4.1374292752916951E-2</v>
      </c>
      <c r="S131" s="39">
        <v>29536.68</v>
      </c>
      <c r="T131" s="61">
        <v>3.9100000000000003E-2</v>
      </c>
      <c r="U131" s="53">
        <v>244405</v>
      </c>
      <c r="V131" s="53">
        <v>246260</v>
      </c>
      <c r="W131" s="62">
        <v>-1855</v>
      </c>
      <c r="X131" s="43"/>
      <c r="Y131" s="53">
        <v>0</v>
      </c>
      <c r="Z131" s="53">
        <v>0</v>
      </c>
      <c r="AA131" s="53" t="s">
        <v>198</v>
      </c>
      <c r="AB131" s="53">
        <v>58643</v>
      </c>
      <c r="AC131" s="31">
        <v>152.32</v>
      </c>
      <c r="AD131" s="53">
        <v>187617</v>
      </c>
      <c r="AE131" s="63">
        <v>58145</v>
      </c>
      <c r="AF131" s="64">
        <v>10188.833333333328</v>
      </c>
      <c r="AG131" s="63">
        <v>28608.29</v>
      </c>
      <c r="AH131" s="63">
        <v>0</v>
      </c>
      <c r="AI131" s="63">
        <v>0</v>
      </c>
      <c r="AJ131" s="63">
        <v>29536.68</v>
      </c>
      <c r="AK131" s="53">
        <v>29536.68</v>
      </c>
      <c r="AL131" s="61">
        <v>0.3</v>
      </c>
      <c r="AM131" s="61">
        <v>0.33909999999999996</v>
      </c>
      <c r="AN131" s="61">
        <v>0.35950000000000004</v>
      </c>
      <c r="AO131" s="65">
        <v>5.9500000000000004E-2</v>
      </c>
      <c r="AP131" s="66"/>
      <c r="AQ131" s="53">
        <v>62.14</v>
      </c>
      <c r="AR131" s="50"/>
      <c r="AS131" s="52"/>
      <c r="AT131" s="52"/>
      <c r="AU131" s="52"/>
      <c r="AV131" s="52"/>
      <c r="AW131" s="53">
        <v>0</v>
      </c>
      <c r="AX131" s="55"/>
    </row>
    <row r="132" spans="2:50">
      <c r="B132" s="28">
        <v>1722</v>
      </c>
      <c r="C132" s="29">
        <v>45316.022094907406</v>
      </c>
      <c r="D132" s="30" t="s">
        <v>512</v>
      </c>
      <c r="E132" s="31" t="s">
        <v>513</v>
      </c>
      <c r="F132" s="31" t="s">
        <v>463</v>
      </c>
      <c r="G132" s="31" t="s">
        <v>459</v>
      </c>
      <c r="H132" s="31" t="s">
        <v>123</v>
      </c>
      <c r="I132" s="31" t="s">
        <v>54</v>
      </c>
      <c r="J132" s="31" t="s">
        <v>95</v>
      </c>
      <c r="K132" s="31" t="s">
        <v>56</v>
      </c>
      <c r="L132" s="59">
        <v>45219</v>
      </c>
      <c r="M132" s="35">
        <v>1</v>
      </c>
      <c r="N132" s="60"/>
      <c r="O132" s="37" t="s">
        <v>57</v>
      </c>
      <c r="P132" s="38">
        <v>0.70378771270047391</v>
      </c>
      <c r="Q132" s="38">
        <v>0.99339044309990221</v>
      </c>
      <c r="R132" s="38">
        <v>0.99339044309990221</v>
      </c>
      <c r="S132" s="39">
        <v>0</v>
      </c>
      <c r="T132" s="61">
        <v>-2.7200000000000002E-2</v>
      </c>
      <c r="U132" s="53">
        <v>355782</v>
      </c>
      <c r="V132" s="53">
        <v>250395</v>
      </c>
      <c r="W132" s="62">
        <v>105387</v>
      </c>
      <c r="X132" s="43"/>
      <c r="Y132" s="53">
        <v>1654</v>
      </c>
      <c r="Z132" s="53">
        <v>1654.32</v>
      </c>
      <c r="AA132" s="53">
        <v>0</v>
      </c>
      <c r="AB132" s="53">
        <v>248740</v>
      </c>
      <c r="AC132" s="31">
        <v>0.38</v>
      </c>
      <c r="AD132" s="53">
        <v>0</v>
      </c>
      <c r="AE132" s="63">
        <v>0</v>
      </c>
      <c r="AF132" s="64">
        <v>248740</v>
      </c>
      <c r="AG132" s="63" t="s">
        <v>59</v>
      </c>
      <c r="AH132" s="63" t="s">
        <v>59</v>
      </c>
      <c r="AI132" s="63" t="s">
        <v>59</v>
      </c>
      <c r="AJ132" s="63" t="s">
        <v>59</v>
      </c>
      <c r="AK132" s="53">
        <v>0</v>
      </c>
      <c r="AL132" s="61">
        <v>0.31</v>
      </c>
      <c r="AM132" s="61">
        <v>0.2828</v>
      </c>
      <c r="AN132" s="61">
        <v>1</v>
      </c>
      <c r="AO132" s="65">
        <v>0.69000000000000006</v>
      </c>
      <c r="AP132" s="66"/>
      <c r="AQ132" s="53">
        <v>50.3</v>
      </c>
      <c r="AR132" s="58"/>
      <c r="AS132" s="52"/>
      <c r="AT132" s="52"/>
      <c r="AU132" s="52"/>
      <c r="AV132" s="52"/>
      <c r="AW132" s="53">
        <v>-1654</v>
      </c>
      <c r="AX132" s="55"/>
    </row>
    <row r="133" spans="2:50">
      <c r="B133" s="28">
        <v>1722</v>
      </c>
      <c r="C133" s="29">
        <v>45316.022094907406</v>
      </c>
      <c r="D133" s="30" t="s">
        <v>351</v>
      </c>
      <c r="E133" s="31" t="s">
        <v>90</v>
      </c>
      <c r="F133" s="31" t="s">
        <v>91</v>
      </c>
      <c r="G133" s="31" t="s">
        <v>92</v>
      </c>
      <c r="H133" s="31" t="s">
        <v>93</v>
      </c>
      <c r="I133" s="31" t="s">
        <v>94</v>
      </c>
      <c r="J133" s="31" t="s">
        <v>95</v>
      </c>
      <c r="K133" s="31" t="s">
        <v>70</v>
      </c>
      <c r="L133" s="59">
        <v>45303</v>
      </c>
      <c r="M133" s="35">
        <v>16</v>
      </c>
      <c r="N133" s="60"/>
      <c r="O133" s="37" t="s">
        <v>57</v>
      </c>
      <c r="P133" s="38">
        <v>0.95888403494837171</v>
      </c>
      <c r="Q133" s="38">
        <v>1.0428789755101533</v>
      </c>
      <c r="R133" s="38">
        <v>0.98158187925300378</v>
      </c>
      <c r="S133" s="39">
        <v>0</v>
      </c>
      <c r="T133" s="61">
        <v>4.0500000000000001E-2</v>
      </c>
      <c r="U133" s="53">
        <v>251800</v>
      </c>
      <c r="V133" s="53">
        <v>241447</v>
      </c>
      <c r="W133" s="62">
        <v>10353</v>
      </c>
      <c r="X133" s="43"/>
      <c r="Y133" s="53">
        <v>0</v>
      </c>
      <c r="Z133" s="53">
        <v>0</v>
      </c>
      <c r="AA133" s="53">
        <v>0</v>
      </c>
      <c r="AB133" s="53">
        <v>251800</v>
      </c>
      <c r="AC133" s="31">
        <v>32.049999999999997</v>
      </c>
      <c r="AD133" s="53">
        <v>-1177</v>
      </c>
      <c r="AE133" s="63">
        <v>17760</v>
      </c>
      <c r="AF133" s="64">
        <v>237000</v>
      </c>
      <c r="AG133" s="63">
        <v>0</v>
      </c>
      <c r="AH133" s="63">
        <v>17760</v>
      </c>
      <c r="AI133" s="63">
        <v>0</v>
      </c>
      <c r="AJ133" s="63">
        <v>0</v>
      </c>
      <c r="AK133" s="53">
        <v>0</v>
      </c>
      <c r="AL133" s="61">
        <v>0.25</v>
      </c>
      <c r="AM133" s="61">
        <v>0.29050000000000004</v>
      </c>
      <c r="AN133" s="61">
        <v>0.40590000000000004</v>
      </c>
      <c r="AO133" s="65">
        <v>0.15590000000000001</v>
      </c>
      <c r="AP133" s="66"/>
      <c r="AQ133" s="53">
        <v>36.29</v>
      </c>
      <c r="AR133" s="58"/>
      <c r="AS133" s="52"/>
      <c r="AT133" s="52"/>
      <c r="AU133" s="52"/>
      <c r="AV133" s="52"/>
      <c r="AW133" s="53">
        <v>9176</v>
      </c>
      <c r="AX133" s="55"/>
    </row>
    <row r="134" spans="2:50">
      <c r="B134" s="28">
        <v>1722</v>
      </c>
      <c r="C134" s="29">
        <v>45316.022094907406</v>
      </c>
      <c r="D134" s="30" t="s">
        <v>352</v>
      </c>
      <c r="E134" s="31" t="s">
        <v>353</v>
      </c>
      <c r="F134" s="31" t="s">
        <v>354</v>
      </c>
      <c r="G134" s="31" t="s">
        <v>355</v>
      </c>
      <c r="H134" s="31" t="s">
        <v>356</v>
      </c>
      <c r="I134" s="31" t="s">
        <v>65</v>
      </c>
      <c r="J134" s="31" t="s">
        <v>106</v>
      </c>
      <c r="K134" s="31" t="s">
        <v>56</v>
      </c>
      <c r="L134" s="59">
        <v>45238</v>
      </c>
      <c r="M134" s="35">
        <v>0</v>
      </c>
      <c r="N134" s="60"/>
      <c r="O134" s="37" t="s">
        <v>57</v>
      </c>
      <c r="P134" s="38">
        <v>0.85747721015843803</v>
      </c>
      <c r="Q134" s="38">
        <v>1.0504029459932087</v>
      </c>
      <c r="R134" s="38">
        <v>1.0504029459932087</v>
      </c>
      <c r="S134" s="39">
        <v>0</v>
      </c>
      <c r="T134" s="61">
        <v>3.9399999999999998E-2</v>
      </c>
      <c r="U134" s="53">
        <v>252086</v>
      </c>
      <c r="V134" s="53">
        <v>216158</v>
      </c>
      <c r="W134" s="62">
        <v>35928</v>
      </c>
      <c r="X134" s="43"/>
      <c r="Y134" s="53">
        <v>0</v>
      </c>
      <c r="Z134" s="53">
        <v>0</v>
      </c>
      <c r="AA134" s="53">
        <v>0</v>
      </c>
      <c r="AB134" s="53">
        <v>227053</v>
      </c>
      <c r="AC134" s="31">
        <v>11943.56</v>
      </c>
      <c r="AD134" s="53">
        <v>25097</v>
      </c>
      <c r="AE134" s="63">
        <v>0</v>
      </c>
      <c r="AF134" s="64">
        <v>227053</v>
      </c>
      <c r="AG134" s="63" t="s">
        <v>59</v>
      </c>
      <c r="AH134" s="63" t="s">
        <v>59</v>
      </c>
      <c r="AI134" s="63" t="s">
        <v>59</v>
      </c>
      <c r="AJ134" s="63" t="s">
        <v>59</v>
      </c>
      <c r="AK134" s="53">
        <v>0</v>
      </c>
      <c r="AL134" s="61">
        <v>0.28999999999999998</v>
      </c>
      <c r="AM134" s="61">
        <v>0.32939999999999997</v>
      </c>
      <c r="AN134" s="61">
        <v>0</v>
      </c>
      <c r="AO134" s="65">
        <v>-0.28999999999999998</v>
      </c>
      <c r="AP134" s="66"/>
      <c r="AQ134" s="53">
        <v>50.31</v>
      </c>
      <c r="AR134" s="58"/>
      <c r="AS134" s="52"/>
      <c r="AT134" s="52"/>
      <c r="AU134" s="52"/>
      <c r="AV134" s="52"/>
      <c r="AW134" s="53">
        <v>35992</v>
      </c>
      <c r="AX134" s="55"/>
    </row>
    <row r="135" spans="2:50">
      <c r="B135" s="28">
        <v>1722</v>
      </c>
      <c r="C135" s="29">
        <v>45316.022094907406</v>
      </c>
      <c r="D135" s="30" t="s">
        <v>357</v>
      </c>
      <c r="E135" s="31" t="s">
        <v>358</v>
      </c>
      <c r="F135" s="31" t="s">
        <v>354</v>
      </c>
      <c r="G135" s="31" t="s">
        <v>359</v>
      </c>
      <c r="H135" s="31" t="s">
        <v>360</v>
      </c>
      <c r="I135" s="31" t="s">
        <v>65</v>
      </c>
      <c r="J135" s="31" t="s">
        <v>106</v>
      </c>
      <c r="K135" s="31" t="s">
        <v>70</v>
      </c>
      <c r="L135" s="59" t="s">
        <v>57</v>
      </c>
      <c r="M135" s="35" t="s">
        <v>57</v>
      </c>
      <c r="N135" s="60"/>
      <c r="O135" s="37" t="s">
        <v>57</v>
      </c>
      <c r="P135" s="38">
        <v>0.73871295488043964</v>
      </c>
      <c r="Q135" s="38">
        <v>1.3536360466467785</v>
      </c>
      <c r="R135" s="38">
        <v>1.3536360466467785</v>
      </c>
      <c r="S135" s="39">
        <v>0</v>
      </c>
      <c r="T135" s="61">
        <v>-0.27829999999999999</v>
      </c>
      <c r="U135" s="53">
        <v>349405</v>
      </c>
      <c r="V135" s="53">
        <v>258110</v>
      </c>
      <c r="W135" s="62">
        <v>91295</v>
      </c>
      <c r="X135" s="43"/>
      <c r="Y135" s="53">
        <v>54828</v>
      </c>
      <c r="Z135" s="53">
        <v>65691.929999999993</v>
      </c>
      <c r="AA135" s="53" t="s">
        <v>361</v>
      </c>
      <c r="AB135" s="53">
        <v>349387</v>
      </c>
      <c r="AC135" s="31">
        <v>0</v>
      </c>
      <c r="AD135" s="53">
        <v>-91277</v>
      </c>
      <c r="AE135" s="63">
        <v>0</v>
      </c>
      <c r="AF135" s="64">
        <v>349387</v>
      </c>
      <c r="AG135" s="63">
        <v>0</v>
      </c>
      <c r="AH135" s="63">
        <v>0</v>
      </c>
      <c r="AI135" s="63">
        <v>0</v>
      </c>
      <c r="AJ135" s="63">
        <v>0</v>
      </c>
      <c r="AK135" s="53">
        <v>0</v>
      </c>
      <c r="AL135" s="61">
        <v>0.48</v>
      </c>
      <c r="AM135" s="61">
        <v>0.20170000000000002</v>
      </c>
      <c r="AN135" s="61">
        <v>0.42119999999999996</v>
      </c>
      <c r="AO135" s="65">
        <v>-5.8799999999999998E-2</v>
      </c>
      <c r="AP135" s="66"/>
      <c r="AQ135" s="53">
        <v>52.14</v>
      </c>
      <c r="AR135" s="58"/>
      <c r="AS135" s="52"/>
      <c r="AT135" s="52"/>
      <c r="AU135" s="52"/>
      <c r="AV135" s="52"/>
      <c r="AW135" s="53">
        <v>0</v>
      </c>
      <c r="AX135" s="55"/>
    </row>
    <row r="136" spans="2:50">
      <c r="B136" s="28">
        <v>1722</v>
      </c>
      <c r="C136" s="29">
        <v>45316.022094907406</v>
      </c>
      <c r="D136" s="30" t="s">
        <v>345</v>
      </c>
      <c r="E136" s="31" t="s">
        <v>346</v>
      </c>
      <c r="F136" s="31" t="s">
        <v>62</v>
      </c>
      <c r="G136" s="31" t="s">
        <v>63</v>
      </c>
      <c r="H136" s="31" t="s">
        <v>64</v>
      </c>
      <c r="I136" s="31" t="s">
        <v>65</v>
      </c>
      <c r="J136" s="31" t="s">
        <v>106</v>
      </c>
      <c r="K136" s="31" t="s">
        <v>56</v>
      </c>
      <c r="L136" s="59" t="s">
        <v>57</v>
      </c>
      <c r="M136" s="35" t="s">
        <v>57</v>
      </c>
      <c r="N136" s="60"/>
      <c r="O136" s="37" t="s">
        <v>57</v>
      </c>
      <c r="P136" s="38">
        <v>0.4497037721537378</v>
      </c>
      <c r="Q136" s="38">
        <v>0.7735153024616922</v>
      </c>
      <c r="R136" s="38">
        <v>0.38149028859362105</v>
      </c>
      <c r="S136" s="39">
        <v>0</v>
      </c>
      <c r="T136" s="61">
        <v>6.9699999999999998E-2</v>
      </c>
      <c r="U136" s="53">
        <v>591943</v>
      </c>
      <c r="V136" s="53">
        <v>266199</v>
      </c>
      <c r="W136" s="62">
        <v>325744</v>
      </c>
      <c r="X136" s="43"/>
      <c r="Y136" s="53">
        <v>158</v>
      </c>
      <c r="Z136" s="53">
        <v>157.75</v>
      </c>
      <c r="AA136" s="53">
        <v>0</v>
      </c>
      <c r="AB136" s="53">
        <v>205909</v>
      </c>
      <c r="AC136" s="31">
        <v>51.95</v>
      </c>
      <c r="AD136" s="53">
        <v>60290</v>
      </c>
      <c r="AE136" s="63">
        <v>125228</v>
      </c>
      <c r="AF136" s="64">
        <v>101552.33333333333</v>
      </c>
      <c r="AG136" s="63" t="s">
        <v>59</v>
      </c>
      <c r="AH136" s="63" t="s">
        <v>59</v>
      </c>
      <c r="AI136" s="63" t="s">
        <v>59</v>
      </c>
      <c r="AJ136" s="63" t="s">
        <v>59</v>
      </c>
      <c r="AK136" s="53">
        <v>0</v>
      </c>
      <c r="AL136" s="61">
        <v>0.21</v>
      </c>
      <c r="AM136" s="61">
        <v>0.2797</v>
      </c>
      <c r="AN136" s="61">
        <v>0.2697</v>
      </c>
      <c r="AO136" s="65">
        <v>5.9699999999999996E-2</v>
      </c>
      <c r="AP136" s="66"/>
      <c r="AQ136" s="53">
        <v>94.9</v>
      </c>
      <c r="AR136" s="58"/>
      <c r="AS136" s="52"/>
      <c r="AT136" s="52"/>
      <c r="AU136" s="52"/>
      <c r="AV136" s="52"/>
      <c r="AW136" s="53">
        <v>0</v>
      </c>
      <c r="AX136" s="55"/>
    </row>
    <row r="137" spans="2:50">
      <c r="B137" s="28">
        <v>1722</v>
      </c>
      <c r="C137" s="29">
        <v>45316.022094907406</v>
      </c>
      <c r="D137" s="30" t="s">
        <v>362</v>
      </c>
      <c r="E137" s="31" t="s">
        <v>363</v>
      </c>
      <c r="F137" s="31" t="s">
        <v>225</v>
      </c>
      <c r="G137" s="31" t="s">
        <v>226</v>
      </c>
      <c r="H137" s="31" t="s">
        <v>133</v>
      </c>
      <c r="I137" s="31" t="s">
        <v>65</v>
      </c>
      <c r="J137" s="31" t="s">
        <v>55</v>
      </c>
      <c r="K137" s="31" t="s">
        <v>56</v>
      </c>
      <c r="L137" s="59" t="s">
        <v>57</v>
      </c>
      <c r="M137" s="35" t="s">
        <v>57</v>
      </c>
      <c r="N137" s="60"/>
      <c r="O137" s="37" t="s">
        <v>57</v>
      </c>
      <c r="P137" s="38">
        <v>0.76768067986315169</v>
      </c>
      <c r="Q137" s="38">
        <v>0.8612437392607758</v>
      </c>
      <c r="R137" s="38">
        <v>0.8612437392607758</v>
      </c>
      <c r="S137" s="39">
        <v>0</v>
      </c>
      <c r="T137" s="61">
        <v>-3.04E-2</v>
      </c>
      <c r="U137" s="53">
        <v>356307</v>
      </c>
      <c r="V137" s="53">
        <v>273530</v>
      </c>
      <c r="W137" s="62">
        <v>82777</v>
      </c>
      <c r="X137" s="43"/>
      <c r="Y137" s="53">
        <v>614</v>
      </c>
      <c r="Z137" s="53">
        <v>613.89</v>
      </c>
      <c r="AA137" s="53">
        <v>0</v>
      </c>
      <c r="AB137" s="53">
        <v>235576</v>
      </c>
      <c r="AC137" s="31">
        <v>116.92</v>
      </c>
      <c r="AD137" s="53">
        <v>37953</v>
      </c>
      <c r="AE137" s="63">
        <v>0</v>
      </c>
      <c r="AF137" s="64">
        <v>235576</v>
      </c>
      <c r="AG137" s="63" t="s">
        <v>59</v>
      </c>
      <c r="AH137" s="63" t="s">
        <v>59</v>
      </c>
      <c r="AI137" s="63" t="s">
        <v>59</v>
      </c>
      <c r="AJ137" s="63" t="s">
        <v>59</v>
      </c>
      <c r="AK137" s="53">
        <v>0</v>
      </c>
      <c r="AL137" s="61">
        <v>0.24</v>
      </c>
      <c r="AM137" s="61">
        <v>0.20960000000000001</v>
      </c>
      <c r="AN137" s="61">
        <v>0.12520000000000001</v>
      </c>
      <c r="AO137" s="65">
        <v>-0.11480000000000001</v>
      </c>
      <c r="AP137" s="66"/>
      <c r="AQ137" s="53">
        <v>75.81</v>
      </c>
      <c r="AR137" s="58"/>
      <c r="AS137" s="52"/>
      <c r="AT137" s="52"/>
      <c r="AU137" s="52"/>
      <c r="AV137" s="52"/>
      <c r="AW137" s="53">
        <v>0</v>
      </c>
      <c r="AX137" s="55"/>
    </row>
    <row r="138" spans="2:50">
      <c r="B138" s="28">
        <v>1722</v>
      </c>
      <c r="C138" s="29">
        <v>45316.022094907406</v>
      </c>
      <c r="D138" s="30" t="s">
        <v>364</v>
      </c>
      <c r="E138" s="31" t="s">
        <v>365</v>
      </c>
      <c r="F138" s="31" t="s">
        <v>354</v>
      </c>
      <c r="G138" s="31" t="s">
        <v>63</v>
      </c>
      <c r="H138" s="31" t="s">
        <v>64</v>
      </c>
      <c r="I138" s="31" t="s">
        <v>65</v>
      </c>
      <c r="J138" s="31" t="s">
        <v>106</v>
      </c>
      <c r="K138" s="31" t="s">
        <v>70</v>
      </c>
      <c r="L138" s="59" t="s">
        <v>57</v>
      </c>
      <c r="M138" s="35" t="s">
        <v>57</v>
      </c>
      <c r="N138" s="60"/>
      <c r="O138" s="37" t="s">
        <v>57</v>
      </c>
      <c r="P138" s="38">
        <v>0.74733267213656718</v>
      </c>
      <c r="Q138" s="38">
        <v>0.9515201479932438</v>
      </c>
      <c r="R138" s="38">
        <v>0.9515201479932438</v>
      </c>
      <c r="S138" s="39">
        <v>0</v>
      </c>
      <c r="T138" s="61">
        <v>-0.19120000000000001</v>
      </c>
      <c r="U138" s="53">
        <v>399276</v>
      </c>
      <c r="V138" s="53">
        <v>298392</v>
      </c>
      <c r="W138" s="62">
        <v>100884</v>
      </c>
      <c r="X138" s="43"/>
      <c r="Y138" s="53">
        <v>214430</v>
      </c>
      <c r="Z138" s="53">
        <v>214551.21</v>
      </c>
      <c r="AA138" s="53">
        <v>0</v>
      </c>
      <c r="AB138" s="53">
        <v>283926</v>
      </c>
      <c r="AC138" s="31">
        <v>384.31</v>
      </c>
      <c r="AD138" s="53">
        <v>14467</v>
      </c>
      <c r="AE138" s="63">
        <v>0</v>
      </c>
      <c r="AF138" s="64">
        <v>283926</v>
      </c>
      <c r="AG138" s="63">
        <v>0</v>
      </c>
      <c r="AH138" s="63">
        <v>0</v>
      </c>
      <c r="AI138" s="63">
        <v>0</v>
      </c>
      <c r="AJ138" s="63">
        <v>0</v>
      </c>
      <c r="AK138" s="53">
        <v>0</v>
      </c>
      <c r="AL138" s="61">
        <v>0.28999999999999998</v>
      </c>
      <c r="AM138" s="61">
        <v>9.8800000000000013E-2</v>
      </c>
      <c r="AN138" s="61">
        <v>0</v>
      </c>
      <c r="AO138" s="65">
        <v>-0.28999999999999998</v>
      </c>
      <c r="AP138" s="66"/>
      <c r="AQ138" s="53">
        <v>55.76</v>
      </c>
      <c r="AR138" s="58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1722</v>
      </c>
      <c r="C139" s="29">
        <v>45316.022094907406</v>
      </c>
      <c r="D139" s="30" t="s">
        <v>366</v>
      </c>
      <c r="E139" s="31" t="s">
        <v>367</v>
      </c>
      <c r="F139" s="31" t="s">
        <v>51</v>
      </c>
      <c r="G139" s="31" t="s">
        <v>52</v>
      </c>
      <c r="H139" s="31" t="s">
        <v>109</v>
      </c>
      <c r="I139" s="31" t="s">
        <v>54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 t="s">
        <v>57</v>
      </c>
      <c r="P139" s="38">
        <v>0.76154746660875772</v>
      </c>
      <c r="Q139" s="38">
        <v>0.97498180912362586</v>
      </c>
      <c r="R139" s="38">
        <v>0.93514761377218691</v>
      </c>
      <c r="S139" s="39">
        <v>0</v>
      </c>
      <c r="T139" s="61">
        <v>1.1200000000000002E-2</v>
      </c>
      <c r="U139" s="53">
        <v>400629</v>
      </c>
      <c r="V139" s="53">
        <v>305098</v>
      </c>
      <c r="W139" s="62">
        <v>95531</v>
      </c>
      <c r="X139" s="43"/>
      <c r="Y139" s="53">
        <v>3451</v>
      </c>
      <c r="Z139" s="53">
        <v>3450.98</v>
      </c>
      <c r="AA139" s="53">
        <v>0</v>
      </c>
      <c r="AB139" s="53">
        <v>297465</v>
      </c>
      <c r="AC139" s="31">
        <v>99.12</v>
      </c>
      <c r="AD139" s="53">
        <v>7633</v>
      </c>
      <c r="AE139" s="63">
        <v>14584</v>
      </c>
      <c r="AF139" s="64">
        <v>285311.66666666669</v>
      </c>
      <c r="AG139" s="63" t="s">
        <v>59</v>
      </c>
      <c r="AH139" s="63" t="s">
        <v>59</v>
      </c>
      <c r="AI139" s="63" t="s">
        <v>59</v>
      </c>
      <c r="AJ139" s="63" t="s">
        <v>59</v>
      </c>
      <c r="AK139" s="53">
        <v>0</v>
      </c>
      <c r="AL139" s="61">
        <v>0.1</v>
      </c>
      <c r="AM139" s="61">
        <v>0.11119999999999999</v>
      </c>
      <c r="AN139" s="61">
        <v>0.1908</v>
      </c>
      <c r="AO139" s="65">
        <v>9.0800000000000006E-2</v>
      </c>
      <c r="AP139" s="66"/>
      <c r="AQ139" s="53">
        <v>40.270000000000003</v>
      </c>
      <c r="AR139" s="58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1722</v>
      </c>
      <c r="C140" s="29">
        <v>45316.022094907406</v>
      </c>
      <c r="D140" s="30" t="s">
        <v>368</v>
      </c>
      <c r="E140" s="31" t="s">
        <v>369</v>
      </c>
      <c r="F140" s="31" t="s">
        <v>51</v>
      </c>
      <c r="G140" s="31" t="s">
        <v>52</v>
      </c>
      <c r="H140" s="31" t="s">
        <v>109</v>
      </c>
      <c r="I140" s="31" t="s">
        <v>54</v>
      </c>
      <c r="J140" s="31" t="s">
        <v>55</v>
      </c>
      <c r="K140" s="31" t="s">
        <v>56</v>
      </c>
      <c r="L140" s="59" t="s">
        <v>57</v>
      </c>
      <c r="M140" s="35" t="s">
        <v>57</v>
      </c>
      <c r="N140" s="60"/>
      <c r="O140" s="37" t="s">
        <v>57</v>
      </c>
      <c r="P140" s="38">
        <v>1.0314920807223564</v>
      </c>
      <c r="Q140" s="38">
        <v>0.79355664247019286</v>
      </c>
      <c r="R140" s="38">
        <v>0.79355664247019286</v>
      </c>
      <c r="S140" s="39">
        <v>0</v>
      </c>
      <c r="T140" s="61">
        <v>-6.7400000000000002E-2</v>
      </c>
      <c r="U140" s="53">
        <v>324272</v>
      </c>
      <c r="V140" s="53">
        <v>334484</v>
      </c>
      <c r="W140" s="62">
        <v>-10212</v>
      </c>
      <c r="X140" s="43"/>
      <c r="Y140" s="53">
        <v>66697</v>
      </c>
      <c r="Z140" s="53">
        <v>67387.899999999994</v>
      </c>
      <c r="AA140" s="53">
        <v>0</v>
      </c>
      <c r="AB140" s="53">
        <v>265432</v>
      </c>
      <c r="AC140" s="31">
        <v>179.02</v>
      </c>
      <c r="AD140" s="53">
        <v>69052</v>
      </c>
      <c r="AE140" s="63">
        <v>0</v>
      </c>
      <c r="AF140" s="64">
        <v>265432</v>
      </c>
      <c r="AG140" s="63" t="s">
        <v>59</v>
      </c>
      <c r="AH140" s="63" t="s">
        <v>59</v>
      </c>
      <c r="AI140" s="63" t="s">
        <v>59</v>
      </c>
      <c r="AJ140" s="63" t="s">
        <v>59</v>
      </c>
      <c r="AK140" s="53">
        <v>0</v>
      </c>
      <c r="AL140" s="61">
        <v>0.17</v>
      </c>
      <c r="AM140" s="61">
        <v>0.1026</v>
      </c>
      <c r="AN140" s="61">
        <v>0</v>
      </c>
      <c r="AO140" s="65">
        <v>-0.17</v>
      </c>
      <c r="AP140" s="66"/>
      <c r="AQ140" s="53">
        <v>46.19</v>
      </c>
      <c r="AR140" s="58"/>
      <c r="AS140" s="52"/>
      <c r="AT140" s="52"/>
      <c r="AU140" s="52"/>
      <c r="AV140" s="52"/>
      <c r="AW140" s="53">
        <v>0</v>
      </c>
      <c r="AX140" s="55"/>
    </row>
    <row r="141" spans="2:50">
      <c r="B141" s="28">
        <v>1722</v>
      </c>
      <c r="C141" s="29">
        <v>45316.022094907406</v>
      </c>
      <c r="D141" s="30" t="s">
        <v>514</v>
      </c>
      <c r="E141" s="31" t="s">
        <v>515</v>
      </c>
      <c r="F141" s="31" t="s">
        <v>496</v>
      </c>
      <c r="G141" s="31" t="s">
        <v>516</v>
      </c>
      <c r="H141" s="31" t="s">
        <v>123</v>
      </c>
      <c r="I141" s="31" t="s">
        <v>148</v>
      </c>
      <c r="J141" s="31" t="s">
        <v>95</v>
      </c>
      <c r="K141" s="31" t="s">
        <v>56</v>
      </c>
      <c r="L141" s="59" t="s">
        <v>57</v>
      </c>
      <c r="M141" s="35" t="s">
        <v>57</v>
      </c>
      <c r="N141" s="60"/>
      <c r="O141" s="37" t="s">
        <v>57</v>
      </c>
      <c r="P141" s="38" t="s">
        <v>57</v>
      </c>
      <c r="Q141" s="38">
        <v>0.78310919691775804</v>
      </c>
      <c r="R141" s="38">
        <v>0.70685398415907341</v>
      </c>
      <c r="S141" s="39">
        <v>0</v>
      </c>
      <c r="T141" s="61">
        <v>2.1000000000000001E-2</v>
      </c>
      <c r="U141" s="53">
        <v>0</v>
      </c>
      <c r="V141" s="53">
        <v>341310</v>
      </c>
      <c r="W141" s="62">
        <v>-341310</v>
      </c>
      <c r="X141" s="43"/>
      <c r="Y141" s="53">
        <v>287</v>
      </c>
      <c r="Z141" s="53">
        <v>287.44</v>
      </c>
      <c r="AA141" s="53" t="s">
        <v>198</v>
      </c>
      <c r="AB141" s="53">
        <v>267283</v>
      </c>
      <c r="AC141" s="31">
        <v>67.08</v>
      </c>
      <c r="AD141" s="53">
        <v>74027</v>
      </c>
      <c r="AE141" s="63">
        <v>31232</v>
      </c>
      <c r="AF141" s="64">
        <v>241256.33333333334</v>
      </c>
      <c r="AG141" s="63" t="s">
        <v>59</v>
      </c>
      <c r="AH141" s="63" t="s">
        <v>59</v>
      </c>
      <c r="AI141" s="63" t="s">
        <v>59</v>
      </c>
      <c r="AJ141" s="63" t="s">
        <v>59</v>
      </c>
      <c r="AK141" s="53">
        <v>0</v>
      </c>
      <c r="AL141" s="61">
        <v>0.25</v>
      </c>
      <c r="AM141" s="61">
        <v>0.27100000000000002</v>
      </c>
      <c r="AN141" s="61">
        <v>0.33539999999999998</v>
      </c>
      <c r="AO141" s="65">
        <v>8.539999999999999E-2</v>
      </c>
      <c r="AP141" s="66"/>
      <c r="AQ141" s="53">
        <v>58.76</v>
      </c>
      <c r="AR141" s="58"/>
      <c r="AS141" s="52"/>
      <c r="AT141" s="52"/>
      <c r="AU141" s="52"/>
      <c r="AV141" s="52"/>
      <c r="AW141" s="53">
        <v>0</v>
      </c>
      <c r="AX141" s="55"/>
    </row>
    <row r="142" spans="2:50">
      <c r="B142" s="28">
        <v>1722</v>
      </c>
      <c r="C142" s="29">
        <v>45316.022094907406</v>
      </c>
      <c r="D142" s="30" t="s">
        <v>372</v>
      </c>
      <c r="E142" s="31" t="s">
        <v>373</v>
      </c>
      <c r="F142" s="31" t="s">
        <v>139</v>
      </c>
      <c r="G142" s="31" t="s">
        <v>146</v>
      </c>
      <c r="H142" s="31" t="s">
        <v>374</v>
      </c>
      <c r="I142" s="31" t="s">
        <v>148</v>
      </c>
      <c r="J142" s="31" t="s">
        <v>95</v>
      </c>
      <c r="K142" s="31" t="s">
        <v>70</v>
      </c>
      <c r="L142" s="59">
        <v>45091</v>
      </c>
      <c r="M142" s="35">
        <v>4</v>
      </c>
      <c r="N142" s="60"/>
      <c r="O142" s="37" t="s">
        <v>57</v>
      </c>
      <c r="P142" s="38">
        <v>0.9931387780325388</v>
      </c>
      <c r="Q142" s="38">
        <v>1.0051029605894428</v>
      </c>
      <c r="R142" s="38">
        <v>0.86628353270256286</v>
      </c>
      <c r="S142" s="39">
        <v>57290.840000000004</v>
      </c>
      <c r="T142" s="61">
        <v>4.8999999999999998E-3</v>
      </c>
      <c r="U142" s="53">
        <v>346294</v>
      </c>
      <c r="V142" s="53">
        <v>343918</v>
      </c>
      <c r="W142" s="62">
        <v>2376</v>
      </c>
      <c r="X142" s="43"/>
      <c r="Y142" s="53">
        <v>2910</v>
      </c>
      <c r="Z142" s="53">
        <v>2909.86</v>
      </c>
      <c r="AA142" s="53">
        <v>0</v>
      </c>
      <c r="AB142" s="53">
        <v>345673</v>
      </c>
      <c r="AC142" s="31">
        <v>55184.93</v>
      </c>
      <c r="AD142" s="53">
        <v>-1755</v>
      </c>
      <c r="AE142" s="63">
        <v>57291</v>
      </c>
      <c r="AF142" s="64">
        <v>297930.5</v>
      </c>
      <c r="AG142" s="63">
        <v>0</v>
      </c>
      <c r="AH142" s="63">
        <v>0</v>
      </c>
      <c r="AI142" s="63">
        <v>0</v>
      </c>
      <c r="AJ142" s="63">
        <v>57290.84</v>
      </c>
      <c r="AK142" s="53">
        <v>57290.840000000004</v>
      </c>
      <c r="AL142" s="61">
        <v>0.13</v>
      </c>
      <c r="AM142" s="61">
        <v>0.13489999999999999</v>
      </c>
      <c r="AN142" s="61">
        <v>0</v>
      </c>
      <c r="AO142" s="65">
        <v>-0.13</v>
      </c>
      <c r="AP142" s="66"/>
      <c r="AQ142" s="53">
        <v>46.3</v>
      </c>
      <c r="AR142" s="58"/>
      <c r="AS142" s="52"/>
      <c r="AT142" s="52"/>
      <c r="AU142" s="52"/>
      <c r="AV142" s="52"/>
      <c r="AW142" s="53">
        <v>0</v>
      </c>
      <c r="AX142" s="55"/>
    </row>
    <row r="143" spans="2:50">
      <c r="B143" s="28">
        <v>1722</v>
      </c>
      <c r="C143" s="29">
        <v>45316.022094907406</v>
      </c>
      <c r="D143" s="30" t="s">
        <v>375</v>
      </c>
      <c r="E143" s="31" t="s">
        <v>376</v>
      </c>
      <c r="F143" s="31" t="s">
        <v>206</v>
      </c>
      <c r="G143" s="31" t="s">
        <v>52</v>
      </c>
      <c r="H143" s="31" t="s">
        <v>109</v>
      </c>
      <c r="I143" s="31" t="s">
        <v>54</v>
      </c>
      <c r="J143" s="31" t="s">
        <v>95</v>
      </c>
      <c r="K143" s="31" t="s">
        <v>56</v>
      </c>
      <c r="L143" s="59" t="s">
        <v>57</v>
      </c>
      <c r="M143" s="35" t="s">
        <v>57</v>
      </c>
      <c r="N143" s="60"/>
      <c r="O143" s="37" t="s">
        <v>57</v>
      </c>
      <c r="P143" s="38">
        <v>0.80284266006163418</v>
      </c>
      <c r="Q143" s="38">
        <v>1.0234883679216515</v>
      </c>
      <c r="R143" s="38">
        <v>0.98388020942324894</v>
      </c>
      <c r="S143" s="39">
        <v>0</v>
      </c>
      <c r="T143" s="61">
        <v>-0.20050000000000001</v>
      </c>
      <c r="U143" s="53">
        <v>416652</v>
      </c>
      <c r="V143" s="53">
        <v>334506</v>
      </c>
      <c r="W143" s="62">
        <v>82146</v>
      </c>
      <c r="X143" s="43"/>
      <c r="Y143" s="53">
        <v>188776</v>
      </c>
      <c r="Z143" s="53">
        <v>216366</v>
      </c>
      <c r="AA143" s="53">
        <v>0</v>
      </c>
      <c r="AB143" s="53">
        <v>342363</v>
      </c>
      <c r="AC143" s="31">
        <v>68.81</v>
      </c>
      <c r="AD143" s="53">
        <v>6655</v>
      </c>
      <c r="AE143" s="63">
        <v>15899</v>
      </c>
      <c r="AF143" s="64">
        <v>329113.83333333331</v>
      </c>
      <c r="AG143" s="63" t="s">
        <v>59</v>
      </c>
      <c r="AH143" s="63" t="s">
        <v>59</v>
      </c>
      <c r="AI143" s="63" t="s">
        <v>59</v>
      </c>
      <c r="AJ143" s="63" t="s">
        <v>59</v>
      </c>
      <c r="AK143" s="53">
        <v>0</v>
      </c>
      <c r="AL143" s="61">
        <v>0.27</v>
      </c>
      <c r="AM143" s="61">
        <v>6.9500000000000006E-2</v>
      </c>
      <c r="AN143" s="61">
        <v>9.9299999999999999E-2</v>
      </c>
      <c r="AO143" s="65">
        <v>-0.17070000000000002</v>
      </c>
      <c r="AP143" s="66"/>
      <c r="AQ143" s="53">
        <v>29.46</v>
      </c>
      <c r="AR143" s="58"/>
      <c r="AS143" s="52"/>
      <c r="AT143" s="52"/>
      <c r="AU143" s="52"/>
      <c r="AV143" s="52"/>
      <c r="AW143" s="53">
        <v>14511</v>
      </c>
      <c r="AX143" s="55"/>
    </row>
    <row r="144" spans="2:50">
      <c r="B144" s="28">
        <v>1722</v>
      </c>
      <c r="C144" s="29">
        <v>45316.022094907406</v>
      </c>
      <c r="D144" s="30" t="s">
        <v>382</v>
      </c>
      <c r="E144" s="31" t="s">
        <v>383</v>
      </c>
      <c r="F144" s="31" t="s">
        <v>384</v>
      </c>
      <c r="G144" s="31" t="s">
        <v>385</v>
      </c>
      <c r="H144" s="31" t="s">
        <v>386</v>
      </c>
      <c r="I144" s="31" t="s">
        <v>65</v>
      </c>
      <c r="J144" s="31" t="s">
        <v>55</v>
      </c>
      <c r="K144" s="31" t="s">
        <v>56</v>
      </c>
      <c r="L144" s="59" t="s">
        <v>57</v>
      </c>
      <c r="M144" s="35" t="s">
        <v>57</v>
      </c>
      <c r="N144" s="60"/>
      <c r="O144" s="37" t="s">
        <v>57</v>
      </c>
      <c r="P144" s="38">
        <v>0.82005782236196978</v>
      </c>
      <c r="Q144" s="38">
        <v>0.94793423922349063</v>
      </c>
      <c r="R144" s="38">
        <v>0.94105959769195424</v>
      </c>
      <c r="S144" s="39">
        <v>0</v>
      </c>
      <c r="T144" s="61">
        <v>1.3000000000000002E-3</v>
      </c>
      <c r="U144" s="53">
        <v>434434</v>
      </c>
      <c r="V144" s="53">
        <v>356261</v>
      </c>
      <c r="W144" s="62">
        <v>78173</v>
      </c>
      <c r="X144" s="43"/>
      <c r="Y144" s="53">
        <v>0</v>
      </c>
      <c r="Z144" s="53">
        <v>0</v>
      </c>
      <c r="AA144" s="53">
        <v>0</v>
      </c>
      <c r="AB144" s="53">
        <v>337712</v>
      </c>
      <c r="AC144" s="31">
        <v>90.59</v>
      </c>
      <c r="AD144" s="53">
        <v>18549</v>
      </c>
      <c r="AE144" s="63">
        <v>2939</v>
      </c>
      <c r="AF144" s="64">
        <v>335262.83333333331</v>
      </c>
      <c r="AG144" s="63" t="s">
        <v>59</v>
      </c>
      <c r="AH144" s="63" t="s">
        <v>59</v>
      </c>
      <c r="AI144" s="63" t="s">
        <v>59</v>
      </c>
      <c r="AJ144" s="63" t="s">
        <v>59</v>
      </c>
      <c r="AK144" s="53">
        <v>0</v>
      </c>
      <c r="AL144" s="61">
        <v>0.06</v>
      </c>
      <c r="AM144" s="61">
        <v>6.13E-2</v>
      </c>
      <c r="AN144" s="61">
        <v>6.0900000000000003E-2</v>
      </c>
      <c r="AO144" s="65">
        <v>8.9999999999999998E-4</v>
      </c>
      <c r="AP144" s="66"/>
      <c r="AQ144" s="53">
        <v>57.33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1722</v>
      </c>
      <c r="C145" s="29">
        <v>45316.022094907406</v>
      </c>
      <c r="D145" s="30" t="s">
        <v>370</v>
      </c>
      <c r="E145" s="31" t="s">
        <v>371</v>
      </c>
      <c r="F145" s="31" t="s">
        <v>76</v>
      </c>
      <c r="G145" s="31" t="s">
        <v>63</v>
      </c>
      <c r="H145" s="31" t="s">
        <v>64</v>
      </c>
      <c r="I145" s="31" t="s">
        <v>65</v>
      </c>
      <c r="J145" s="31" t="s">
        <v>106</v>
      </c>
      <c r="K145" s="31" t="s">
        <v>56</v>
      </c>
      <c r="L145" s="59" t="s">
        <v>57</v>
      </c>
      <c r="M145" s="35" t="s">
        <v>57</v>
      </c>
      <c r="N145" s="60"/>
      <c r="O145" s="37" t="s">
        <v>57</v>
      </c>
      <c r="P145" s="38">
        <v>0.4400071039107275</v>
      </c>
      <c r="Q145" s="38">
        <v>0.92194345329024263</v>
      </c>
      <c r="R145" s="38">
        <v>0.8016969058236888</v>
      </c>
      <c r="S145" s="39">
        <v>0</v>
      </c>
      <c r="T145" s="61">
        <v>-7.0000000000000007E-2</v>
      </c>
      <c r="U145" s="53">
        <v>810821</v>
      </c>
      <c r="V145" s="53">
        <v>356767</v>
      </c>
      <c r="W145" s="62">
        <v>454054</v>
      </c>
      <c r="X145" s="43"/>
      <c r="Y145" s="53">
        <v>320</v>
      </c>
      <c r="Z145" s="53">
        <v>319.5</v>
      </c>
      <c r="AA145" s="53">
        <v>0</v>
      </c>
      <c r="AB145" s="53">
        <v>328919</v>
      </c>
      <c r="AC145" s="31">
        <v>51.14</v>
      </c>
      <c r="AD145" s="53">
        <v>27848</v>
      </c>
      <c r="AE145" s="63">
        <v>51480</v>
      </c>
      <c r="AF145" s="64">
        <v>286019</v>
      </c>
      <c r="AG145" s="63" t="s">
        <v>59</v>
      </c>
      <c r="AH145" s="63" t="s">
        <v>59</v>
      </c>
      <c r="AI145" s="63" t="s">
        <v>59</v>
      </c>
      <c r="AJ145" s="63" t="s">
        <v>59</v>
      </c>
      <c r="AK145" s="53">
        <v>0</v>
      </c>
      <c r="AL145" s="61">
        <v>0.22</v>
      </c>
      <c r="AM145" s="61">
        <v>0.15</v>
      </c>
      <c r="AN145" s="61">
        <v>0.1671</v>
      </c>
      <c r="AO145" s="65">
        <v>-5.2900000000000003E-2</v>
      </c>
      <c r="AP145" s="66"/>
      <c r="AQ145" s="53">
        <v>78.69</v>
      </c>
      <c r="AR145" s="58"/>
      <c r="AS145" s="52"/>
      <c r="AT145" s="52"/>
      <c r="AU145" s="52"/>
      <c r="AV145" s="52"/>
      <c r="AW145" s="53">
        <v>0</v>
      </c>
      <c r="AX145" s="55"/>
    </row>
    <row r="146" spans="2:50">
      <c r="B146" s="28">
        <v>1722</v>
      </c>
      <c r="C146" s="29">
        <v>45316.022094907406</v>
      </c>
      <c r="D146" s="30" t="s">
        <v>377</v>
      </c>
      <c r="E146" s="31" t="s">
        <v>378</v>
      </c>
      <c r="F146" s="31" t="s">
        <v>85</v>
      </c>
      <c r="G146" s="31" t="s">
        <v>379</v>
      </c>
      <c r="H146" s="31" t="s">
        <v>380</v>
      </c>
      <c r="I146" s="31" t="s">
        <v>54</v>
      </c>
      <c r="J146" s="31" t="s">
        <v>106</v>
      </c>
      <c r="K146" s="31" t="s">
        <v>56</v>
      </c>
      <c r="L146" s="59" t="s">
        <v>57</v>
      </c>
      <c r="M146" s="35" t="s">
        <v>57</v>
      </c>
      <c r="N146" s="60"/>
      <c r="O146" s="37" t="s">
        <v>57</v>
      </c>
      <c r="P146" s="38">
        <v>0.89239195216672429</v>
      </c>
      <c r="Q146" s="38">
        <v>0.94375429194662497</v>
      </c>
      <c r="R146" s="38">
        <v>0.94375429194662497</v>
      </c>
      <c r="S146" s="39">
        <v>0</v>
      </c>
      <c r="T146" s="61">
        <v>7.6100000000000001E-2</v>
      </c>
      <c r="U146" s="53">
        <v>416112</v>
      </c>
      <c r="V146" s="53">
        <v>371335</v>
      </c>
      <c r="W146" s="62">
        <v>44777</v>
      </c>
      <c r="X146" s="43"/>
      <c r="Y146" s="53">
        <v>3551</v>
      </c>
      <c r="Z146" s="53">
        <v>3550.65</v>
      </c>
      <c r="AA146" s="53" t="s">
        <v>381</v>
      </c>
      <c r="AB146" s="53">
        <v>350449</v>
      </c>
      <c r="AC146" s="31">
        <v>14.68</v>
      </c>
      <c r="AD146" s="53">
        <v>20886</v>
      </c>
      <c r="AE146" s="63">
        <v>0</v>
      </c>
      <c r="AF146" s="64">
        <v>350449</v>
      </c>
      <c r="AG146" s="63" t="s">
        <v>59</v>
      </c>
      <c r="AH146" s="63" t="s">
        <v>59</v>
      </c>
      <c r="AI146" s="63" t="s">
        <v>59</v>
      </c>
      <c r="AJ146" s="63" t="s">
        <v>59</v>
      </c>
      <c r="AK146" s="53">
        <v>0</v>
      </c>
      <c r="AL146" s="61">
        <v>0.21</v>
      </c>
      <c r="AM146" s="61">
        <v>0.28610000000000002</v>
      </c>
      <c r="AN146" s="61">
        <v>0.3306</v>
      </c>
      <c r="AO146" s="65">
        <v>0.12060000000000001</v>
      </c>
      <c r="AP146" s="66"/>
      <c r="AQ146" s="53">
        <v>67.38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1722</v>
      </c>
      <c r="C147" s="29">
        <v>45316.022094907406</v>
      </c>
      <c r="D147" s="30" t="s">
        <v>387</v>
      </c>
      <c r="E147" s="31" t="s">
        <v>388</v>
      </c>
      <c r="F147" s="31" t="s">
        <v>389</v>
      </c>
      <c r="G147" s="31" t="s">
        <v>390</v>
      </c>
      <c r="H147" s="31" t="s">
        <v>64</v>
      </c>
      <c r="I147" s="31" t="s">
        <v>94</v>
      </c>
      <c r="J147" s="31" t="s">
        <v>55</v>
      </c>
      <c r="K147" s="31" t="s">
        <v>56</v>
      </c>
      <c r="L147" s="59" t="s">
        <v>57</v>
      </c>
      <c r="M147" s="35" t="s">
        <v>57</v>
      </c>
      <c r="N147" s="60"/>
      <c r="O147" s="37" t="s">
        <v>57</v>
      </c>
      <c r="P147" s="38">
        <v>0.28458504801097395</v>
      </c>
      <c r="Q147" s="38">
        <v>2.5864915346146895</v>
      </c>
      <c r="R147" s="38">
        <v>2.0331385190094595</v>
      </c>
      <c r="S147" s="39">
        <v>0</v>
      </c>
      <c r="T147" s="61">
        <v>0.15590000000000001</v>
      </c>
      <c r="U147" s="53">
        <v>583200</v>
      </c>
      <c r="V147" s="53">
        <v>165970</v>
      </c>
      <c r="W147" s="62">
        <v>417230</v>
      </c>
      <c r="X147" s="43"/>
      <c r="Y147" s="53">
        <v>165970</v>
      </c>
      <c r="Z147" s="53">
        <v>416921.86</v>
      </c>
      <c r="AA147" s="53">
        <v>0</v>
      </c>
      <c r="AB147" s="53">
        <v>429280</v>
      </c>
      <c r="AC147" s="31">
        <v>84.58</v>
      </c>
      <c r="AD147" s="53">
        <v>-25175</v>
      </c>
      <c r="AE147" s="63">
        <v>110208</v>
      </c>
      <c r="AF147" s="64">
        <v>337440</v>
      </c>
      <c r="AG147" s="63" t="s">
        <v>59</v>
      </c>
      <c r="AH147" s="63" t="s">
        <v>59</v>
      </c>
      <c r="AI147" s="63" t="s">
        <v>59</v>
      </c>
      <c r="AJ147" s="63" t="s">
        <v>59</v>
      </c>
      <c r="AK147" s="53">
        <v>0</v>
      </c>
      <c r="AL147" s="61">
        <v>0.43</v>
      </c>
      <c r="AM147" s="61">
        <v>0.58590000000000009</v>
      </c>
      <c r="AN147" s="61">
        <v>0.26</v>
      </c>
      <c r="AO147" s="65">
        <v>-0.17</v>
      </c>
      <c r="AP147" s="66"/>
      <c r="AQ147" s="53">
        <v>0.01</v>
      </c>
      <c r="AR147" s="58"/>
      <c r="AS147" s="52"/>
      <c r="AT147" s="52"/>
      <c r="AU147" s="52"/>
      <c r="AV147" s="52"/>
      <c r="AW147" s="53">
        <v>238135</v>
      </c>
      <c r="AX147" s="55"/>
    </row>
    <row r="148" spans="2:50">
      <c r="B148" s="28">
        <v>1722</v>
      </c>
      <c r="C148" s="29">
        <v>45316.022094907406</v>
      </c>
      <c r="D148" s="30" t="s">
        <v>393</v>
      </c>
      <c r="E148" s="31" t="s">
        <v>394</v>
      </c>
      <c r="F148" s="31" t="s">
        <v>51</v>
      </c>
      <c r="G148" s="31" t="s">
        <v>52</v>
      </c>
      <c r="H148" s="31" t="s">
        <v>109</v>
      </c>
      <c r="I148" s="31" t="s">
        <v>54</v>
      </c>
      <c r="J148" s="31" t="s">
        <v>55</v>
      </c>
      <c r="K148" s="31" t="s">
        <v>56</v>
      </c>
      <c r="L148" s="59" t="s">
        <v>57</v>
      </c>
      <c r="M148" s="35" t="s">
        <v>57</v>
      </c>
      <c r="N148" s="60"/>
      <c r="O148" s="37" t="s">
        <v>57</v>
      </c>
      <c r="P148" s="38">
        <v>0.65769833943209244</v>
      </c>
      <c r="Q148" s="38">
        <v>1.2563746131601643</v>
      </c>
      <c r="R148" s="38">
        <v>0.93110502313992738</v>
      </c>
      <c r="S148" s="39">
        <v>89696.1</v>
      </c>
      <c r="T148" s="61">
        <v>-0.1153</v>
      </c>
      <c r="U148" s="53">
        <v>449545</v>
      </c>
      <c r="V148" s="53">
        <v>295665</v>
      </c>
      <c r="W148" s="62">
        <v>153880</v>
      </c>
      <c r="X148" s="43"/>
      <c r="Y148" s="53">
        <v>295665</v>
      </c>
      <c r="Z148" s="53">
        <v>451827.33</v>
      </c>
      <c r="AA148" s="53">
        <v>0</v>
      </c>
      <c r="AB148" s="53">
        <v>371466</v>
      </c>
      <c r="AC148" s="31">
        <v>40.74</v>
      </c>
      <c r="AD148" s="53">
        <v>36200</v>
      </c>
      <c r="AE148" s="63">
        <v>115405</v>
      </c>
      <c r="AF148" s="64">
        <v>275295.16666666663</v>
      </c>
      <c r="AG148" s="63" t="s">
        <v>59</v>
      </c>
      <c r="AH148" s="63" t="s">
        <v>59</v>
      </c>
      <c r="AI148" s="63" t="s">
        <v>59</v>
      </c>
      <c r="AJ148" s="63" t="s">
        <v>59</v>
      </c>
      <c r="AK148" s="53">
        <v>89696.1</v>
      </c>
      <c r="AL148" s="61">
        <v>0.39</v>
      </c>
      <c r="AM148" s="61">
        <v>0.2747</v>
      </c>
      <c r="AN148" s="61">
        <v>0</v>
      </c>
      <c r="AO148" s="65">
        <v>-0.39</v>
      </c>
      <c r="AP148" s="66"/>
      <c r="AQ148" s="53">
        <v>0</v>
      </c>
      <c r="AR148" s="58"/>
      <c r="AS148" s="52"/>
      <c r="AT148" s="52"/>
      <c r="AU148" s="52"/>
      <c r="AV148" s="52"/>
      <c r="AW148" s="53">
        <v>112000</v>
      </c>
      <c r="AX148" s="55"/>
    </row>
    <row r="149" spans="2:50">
      <c r="B149" s="28">
        <v>1722</v>
      </c>
      <c r="C149" s="29">
        <v>45316.022094907406</v>
      </c>
      <c r="D149" s="30" t="s">
        <v>517</v>
      </c>
      <c r="E149" s="31" t="s">
        <v>518</v>
      </c>
      <c r="F149" s="31" t="s">
        <v>463</v>
      </c>
      <c r="G149" s="31" t="s">
        <v>459</v>
      </c>
      <c r="H149" s="31" t="s">
        <v>123</v>
      </c>
      <c r="I149" s="31" t="s">
        <v>54</v>
      </c>
      <c r="J149" s="31" t="s">
        <v>95</v>
      </c>
      <c r="K149" s="31" t="s">
        <v>56</v>
      </c>
      <c r="L149" s="59" t="s">
        <v>57</v>
      </c>
      <c r="M149" s="35" t="s">
        <v>57</v>
      </c>
      <c r="N149" s="60"/>
      <c r="O149" s="37" t="s">
        <v>57</v>
      </c>
      <c r="P149" s="38">
        <v>0.5641624278526689</v>
      </c>
      <c r="Q149" s="38">
        <v>0.96277713295035483</v>
      </c>
      <c r="R149" s="38">
        <v>0.71912215316855121</v>
      </c>
      <c r="S149" s="39">
        <v>0</v>
      </c>
      <c r="T149" s="61">
        <v>-2.9399999999999999E-2</v>
      </c>
      <c r="U149" s="53">
        <v>723866</v>
      </c>
      <c r="V149" s="53">
        <v>408378</v>
      </c>
      <c r="W149" s="62">
        <v>315488</v>
      </c>
      <c r="X149" s="43"/>
      <c r="Y149" s="53">
        <v>86413</v>
      </c>
      <c r="Z149" s="53">
        <v>100425</v>
      </c>
      <c r="AA149" s="53">
        <v>0</v>
      </c>
      <c r="AB149" s="53">
        <v>393177</v>
      </c>
      <c r="AC149" s="31">
        <v>72.989999999999995</v>
      </c>
      <c r="AD149" s="53">
        <v>15201</v>
      </c>
      <c r="AE149" s="63">
        <v>119404</v>
      </c>
      <c r="AF149" s="64">
        <v>293673.66666666663</v>
      </c>
      <c r="AG149" s="63" t="s">
        <v>59</v>
      </c>
      <c r="AH149" s="63" t="s">
        <v>59</v>
      </c>
      <c r="AI149" s="63" t="s">
        <v>59</v>
      </c>
      <c r="AJ149" s="63" t="s">
        <v>59</v>
      </c>
      <c r="AK149" s="53">
        <v>0</v>
      </c>
      <c r="AL149" s="61">
        <v>0.24</v>
      </c>
      <c r="AM149" s="61">
        <v>0.21059999999999998</v>
      </c>
      <c r="AN149" s="61">
        <v>0.27050000000000002</v>
      </c>
      <c r="AO149" s="65">
        <v>3.0499999999999999E-2</v>
      </c>
      <c r="AP149" s="66"/>
      <c r="AQ149" s="53">
        <v>62.68</v>
      </c>
      <c r="AR149" s="58"/>
      <c r="AS149" s="52"/>
      <c r="AT149" s="52"/>
      <c r="AU149" s="52"/>
      <c r="AV149" s="52"/>
      <c r="AW149" s="53">
        <v>0</v>
      </c>
      <c r="AX149" s="55"/>
    </row>
    <row r="150" spans="2:50">
      <c r="B150" s="28">
        <v>1722</v>
      </c>
      <c r="C150" s="29">
        <v>45316.022094907406</v>
      </c>
      <c r="D150" s="30" t="s">
        <v>395</v>
      </c>
      <c r="E150" s="31" t="s">
        <v>97</v>
      </c>
      <c r="F150" s="31" t="s">
        <v>91</v>
      </c>
      <c r="G150" s="31" t="s">
        <v>92</v>
      </c>
      <c r="H150" s="31" t="s">
        <v>93</v>
      </c>
      <c r="I150" s="31" t="s">
        <v>94</v>
      </c>
      <c r="J150" s="31" t="s">
        <v>95</v>
      </c>
      <c r="K150" s="31" t="s">
        <v>70</v>
      </c>
      <c r="L150" s="59">
        <v>45303</v>
      </c>
      <c r="M150" s="35">
        <v>26</v>
      </c>
      <c r="N150" s="60"/>
      <c r="O150" s="37" t="s">
        <v>57</v>
      </c>
      <c r="P150" s="38">
        <v>0.95561577546576337</v>
      </c>
      <c r="Q150" s="38">
        <v>1.0464456800251167</v>
      </c>
      <c r="R150" s="38">
        <v>0.97441444954205869</v>
      </c>
      <c r="S150" s="39">
        <v>0</v>
      </c>
      <c r="T150" s="61">
        <v>2.7200000000000002E-2</v>
      </c>
      <c r="U150" s="53">
        <v>413300</v>
      </c>
      <c r="V150" s="53">
        <v>394956</v>
      </c>
      <c r="W150" s="62">
        <v>18344</v>
      </c>
      <c r="X150" s="43"/>
      <c r="Y150" s="53">
        <v>0</v>
      </c>
      <c r="Z150" s="53">
        <v>0</v>
      </c>
      <c r="AA150" s="53">
        <v>0</v>
      </c>
      <c r="AB150" s="53">
        <v>413300</v>
      </c>
      <c r="AC150" s="31">
        <v>31.82</v>
      </c>
      <c r="AD150" s="53">
        <v>-2050</v>
      </c>
      <c r="AE150" s="63">
        <v>34139</v>
      </c>
      <c r="AF150" s="64">
        <v>384850.83333333331</v>
      </c>
      <c r="AG150" s="63">
        <v>0</v>
      </c>
      <c r="AH150" s="63">
        <v>34138.800000000003</v>
      </c>
      <c r="AI150" s="63">
        <v>0</v>
      </c>
      <c r="AJ150" s="63">
        <v>0</v>
      </c>
      <c r="AK150" s="53">
        <v>0</v>
      </c>
      <c r="AL150" s="61">
        <v>0.26</v>
      </c>
      <c r="AM150" s="61">
        <v>0.28720000000000001</v>
      </c>
      <c r="AN150" s="61">
        <v>0.44209999999999999</v>
      </c>
      <c r="AO150" s="65">
        <v>0.18210000000000001</v>
      </c>
      <c r="AP150" s="66"/>
      <c r="AQ150" s="53">
        <v>33.15</v>
      </c>
      <c r="AR150" s="58"/>
      <c r="AS150" s="52"/>
      <c r="AT150" s="52"/>
      <c r="AU150" s="52"/>
      <c r="AV150" s="52"/>
      <c r="AW150" s="53">
        <v>16294</v>
      </c>
      <c r="AX150" s="55"/>
    </row>
    <row r="151" spans="2:50">
      <c r="B151" s="28">
        <v>1722</v>
      </c>
      <c r="C151" s="29">
        <v>45316.022094907406</v>
      </c>
      <c r="D151" s="30" t="s">
        <v>396</v>
      </c>
      <c r="E151" s="31" t="s">
        <v>397</v>
      </c>
      <c r="F151" s="31" t="s">
        <v>51</v>
      </c>
      <c r="G151" s="31" t="s">
        <v>52</v>
      </c>
      <c r="H151" s="31" t="s">
        <v>109</v>
      </c>
      <c r="I151" s="31" t="s">
        <v>54</v>
      </c>
      <c r="J151" s="31" t="s">
        <v>95</v>
      </c>
      <c r="K151" s="31" t="s">
        <v>56</v>
      </c>
      <c r="L151" s="59" t="s">
        <v>57</v>
      </c>
      <c r="M151" s="35" t="s">
        <v>57</v>
      </c>
      <c r="N151" s="60"/>
      <c r="O151" s="37" t="s">
        <v>57</v>
      </c>
      <c r="P151" s="38">
        <v>0.67095011142378447</v>
      </c>
      <c r="Q151" s="38">
        <v>1.0160638091543832</v>
      </c>
      <c r="R151" s="38">
        <v>0.72291424230669765</v>
      </c>
      <c r="S151" s="39">
        <v>38901.600000000006</v>
      </c>
      <c r="T151" s="61">
        <v>-7.5400000000000009E-2</v>
      </c>
      <c r="U151" s="53">
        <v>614770</v>
      </c>
      <c r="V151" s="53">
        <v>412480</v>
      </c>
      <c r="W151" s="62">
        <v>202290</v>
      </c>
      <c r="X151" s="43"/>
      <c r="Y151" s="53">
        <v>0</v>
      </c>
      <c r="Z151" s="53">
        <v>0</v>
      </c>
      <c r="AA151" s="53" t="s">
        <v>79</v>
      </c>
      <c r="AB151" s="53">
        <v>419106</v>
      </c>
      <c r="AC151" s="31">
        <v>230.9</v>
      </c>
      <c r="AD151" s="53">
        <v>1375</v>
      </c>
      <c r="AE151" s="63">
        <v>145102</v>
      </c>
      <c r="AF151" s="64">
        <v>298187.66666666663</v>
      </c>
      <c r="AG151" s="63" t="s">
        <v>59</v>
      </c>
      <c r="AH151" s="63" t="s">
        <v>59</v>
      </c>
      <c r="AI151" s="63" t="s">
        <v>59</v>
      </c>
      <c r="AJ151" s="63" t="s">
        <v>59</v>
      </c>
      <c r="AK151" s="53">
        <v>38901.600000000006</v>
      </c>
      <c r="AL151" s="61">
        <v>0.13</v>
      </c>
      <c r="AM151" s="61">
        <v>5.4600000000000003E-2</v>
      </c>
      <c r="AN151" s="61">
        <v>3.61E-2</v>
      </c>
      <c r="AO151" s="65">
        <v>-9.3900000000000011E-2</v>
      </c>
      <c r="AP151" s="66"/>
      <c r="AQ151" s="53">
        <v>36.799999999999997</v>
      </c>
      <c r="AR151" s="58"/>
      <c r="AS151" s="52"/>
      <c r="AT151" s="52"/>
      <c r="AU151" s="52"/>
      <c r="AV151" s="52"/>
      <c r="AW151" s="53">
        <v>8000</v>
      </c>
      <c r="AX151" s="55"/>
    </row>
    <row r="152" spans="2:50">
      <c r="B152" s="28">
        <v>1722</v>
      </c>
      <c r="C152" s="29">
        <v>45316.022094907406</v>
      </c>
      <c r="D152" s="30" t="s">
        <v>391</v>
      </c>
      <c r="E152" s="31" t="s">
        <v>392</v>
      </c>
      <c r="F152" s="31" t="s">
        <v>62</v>
      </c>
      <c r="G152" s="31" t="s">
        <v>63</v>
      </c>
      <c r="H152" s="31" t="s">
        <v>64</v>
      </c>
      <c r="I152" s="31" t="s">
        <v>65</v>
      </c>
      <c r="J152" s="31" t="s">
        <v>106</v>
      </c>
      <c r="K152" s="31" t="s">
        <v>56</v>
      </c>
      <c r="L152" s="59" t="s">
        <v>57</v>
      </c>
      <c r="M152" s="35" t="s">
        <v>57</v>
      </c>
      <c r="N152" s="60"/>
      <c r="O152" s="37" t="s">
        <v>57</v>
      </c>
      <c r="P152" s="38">
        <v>0.35189753165282622</v>
      </c>
      <c r="Q152" s="38">
        <v>0.83140325073076282</v>
      </c>
      <c r="R152" s="38">
        <v>0.61234702078407266</v>
      </c>
      <c r="S152" s="39">
        <v>0</v>
      </c>
      <c r="T152" s="61">
        <v>-4.7999999999999996E-3</v>
      </c>
      <c r="U152" s="53">
        <v>1221060</v>
      </c>
      <c r="V152" s="53">
        <v>429688</v>
      </c>
      <c r="W152" s="62">
        <v>791372</v>
      </c>
      <c r="X152" s="43"/>
      <c r="Y152" s="53">
        <v>0</v>
      </c>
      <c r="Z152" s="53">
        <v>96.65</v>
      </c>
      <c r="AA152" s="53">
        <v>0</v>
      </c>
      <c r="AB152" s="53">
        <v>357244</v>
      </c>
      <c r="AC152" s="31">
        <v>55.21</v>
      </c>
      <c r="AD152" s="53">
        <v>72445</v>
      </c>
      <c r="AE152" s="63">
        <v>112951</v>
      </c>
      <c r="AF152" s="64">
        <v>263118.16666666663</v>
      </c>
      <c r="AG152" s="63" t="s">
        <v>59</v>
      </c>
      <c r="AH152" s="63" t="s">
        <v>59</v>
      </c>
      <c r="AI152" s="63" t="s">
        <v>59</v>
      </c>
      <c r="AJ152" s="63" t="s">
        <v>59</v>
      </c>
      <c r="AK152" s="53">
        <v>0</v>
      </c>
      <c r="AL152" s="61">
        <v>0.24</v>
      </c>
      <c r="AM152" s="61">
        <v>0.23519999999999999</v>
      </c>
      <c r="AN152" s="61">
        <v>0.24079999999999999</v>
      </c>
      <c r="AO152" s="65">
        <v>8.0000000000000004E-4</v>
      </c>
      <c r="AP152" s="66"/>
      <c r="AQ152" s="53">
        <v>82.48</v>
      </c>
      <c r="AR152" s="58"/>
      <c r="AS152" s="52"/>
      <c r="AT152" s="52"/>
      <c r="AU152" s="52"/>
      <c r="AV152" s="52"/>
      <c r="AW152" s="53">
        <v>0</v>
      </c>
      <c r="AX152" s="55"/>
    </row>
    <row r="153" spans="2:50">
      <c r="B153" s="28">
        <v>1722</v>
      </c>
      <c r="C153" s="29">
        <v>45316.022094907406</v>
      </c>
      <c r="D153" s="30" t="s">
        <v>398</v>
      </c>
      <c r="E153" s="31" t="s">
        <v>399</v>
      </c>
      <c r="F153" s="31" t="s">
        <v>51</v>
      </c>
      <c r="G153" s="31" t="s">
        <v>52</v>
      </c>
      <c r="H153" s="31" t="s">
        <v>109</v>
      </c>
      <c r="I153" s="31" t="s">
        <v>54</v>
      </c>
      <c r="J153" s="31" t="s">
        <v>106</v>
      </c>
      <c r="K153" s="31" t="s">
        <v>70</v>
      </c>
      <c r="L153" s="59" t="s">
        <v>57</v>
      </c>
      <c r="M153" s="35" t="s">
        <v>57</v>
      </c>
      <c r="N153" s="60"/>
      <c r="O153" s="37" t="s">
        <v>57</v>
      </c>
      <c r="P153" s="38">
        <v>0.68226391784418194</v>
      </c>
      <c r="Q153" s="38">
        <v>0.9124161040801464</v>
      </c>
      <c r="R153" s="38">
        <v>0.81330123473799543</v>
      </c>
      <c r="S153" s="39">
        <v>48343.199999999997</v>
      </c>
      <c r="T153" s="61">
        <v>-0.15080000000000002</v>
      </c>
      <c r="U153" s="53">
        <v>595746</v>
      </c>
      <c r="V153" s="53">
        <v>406456</v>
      </c>
      <c r="W153" s="62">
        <v>189290</v>
      </c>
      <c r="X153" s="43"/>
      <c r="Y153" s="53">
        <v>20870</v>
      </c>
      <c r="Z153" s="53">
        <v>87811.88</v>
      </c>
      <c r="AA153" s="53" t="s">
        <v>79</v>
      </c>
      <c r="AB153" s="53">
        <v>370857</v>
      </c>
      <c r="AC153" s="31">
        <v>117.36</v>
      </c>
      <c r="AD153" s="53">
        <v>60599</v>
      </c>
      <c r="AE153" s="63">
        <v>48343</v>
      </c>
      <c r="AF153" s="64">
        <v>330571.16666666669</v>
      </c>
      <c r="AG153" s="63">
        <v>0</v>
      </c>
      <c r="AH153" s="63">
        <v>0</v>
      </c>
      <c r="AI153" s="63">
        <v>0</v>
      </c>
      <c r="AJ153" s="63">
        <v>48343.199999999997</v>
      </c>
      <c r="AK153" s="53">
        <v>48343.199999999997</v>
      </c>
      <c r="AL153" s="61">
        <v>0.32</v>
      </c>
      <c r="AM153" s="61">
        <v>0.16920000000000002</v>
      </c>
      <c r="AN153" s="61">
        <v>0.14849999999999999</v>
      </c>
      <c r="AO153" s="65">
        <v>-0.17149999999999999</v>
      </c>
      <c r="AP153" s="66"/>
      <c r="AQ153" s="53">
        <v>47.35</v>
      </c>
      <c r="AR153" s="58"/>
      <c r="AS153" s="52"/>
      <c r="AT153" s="52"/>
      <c r="AU153" s="52"/>
      <c r="AV153" s="52"/>
      <c r="AW153" s="53">
        <v>25000</v>
      </c>
      <c r="AX153" s="55"/>
    </row>
    <row r="154" spans="2:50">
      <c r="B154" s="28">
        <v>1722</v>
      </c>
      <c r="C154" s="29">
        <v>45316.022094907406</v>
      </c>
      <c r="D154" s="30" t="s">
        <v>519</v>
      </c>
      <c r="E154" s="31" t="s">
        <v>520</v>
      </c>
      <c r="F154" s="31" t="s">
        <v>142</v>
      </c>
      <c r="G154" s="31" t="s">
        <v>516</v>
      </c>
      <c r="H154" s="31" t="s">
        <v>123</v>
      </c>
      <c r="I154" s="31" t="s">
        <v>148</v>
      </c>
      <c r="J154" s="31" t="s">
        <v>55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>
        <v>1.6530655757847339</v>
      </c>
      <c r="Q154" s="38">
        <v>0.56297206366834052</v>
      </c>
      <c r="R154" s="38">
        <v>0.56297206366834052</v>
      </c>
      <c r="S154" s="39">
        <v>0</v>
      </c>
      <c r="T154" s="61">
        <v>-4.1200000000000001E-2</v>
      </c>
      <c r="U154" s="53">
        <v>276718</v>
      </c>
      <c r="V154" s="53">
        <v>457433</v>
      </c>
      <c r="W154" s="62">
        <v>-180715</v>
      </c>
      <c r="X154" s="43"/>
      <c r="Y154" s="53">
        <v>0</v>
      </c>
      <c r="Z154" s="53">
        <v>0</v>
      </c>
      <c r="AA154" s="53" t="s">
        <v>521</v>
      </c>
      <c r="AB154" s="53">
        <v>257522</v>
      </c>
      <c r="AC154" s="31">
        <v>168.77</v>
      </c>
      <c r="AD154" s="53">
        <v>199912</v>
      </c>
      <c r="AE154" s="63">
        <v>0</v>
      </c>
      <c r="AF154" s="64">
        <v>257522</v>
      </c>
      <c r="AG154" s="63" t="s">
        <v>59</v>
      </c>
      <c r="AH154" s="63" t="s">
        <v>59</v>
      </c>
      <c r="AI154" s="63" t="s">
        <v>59</v>
      </c>
      <c r="AJ154" s="63" t="s">
        <v>59</v>
      </c>
      <c r="AK154" s="53">
        <v>0</v>
      </c>
      <c r="AL154" s="61">
        <v>0.27</v>
      </c>
      <c r="AM154" s="61">
        <v>0.2288</v>
      </c>
      <c r="AN154" s="61">
        <v>0.21550000000000002</v>
      </c>
      <c r="AO154" s="65">
        <v>-5.45E-2</v>
      </c>
      <c r="AP154" s="66"/>
      <c r="AQ154" s="53">
        <v>53.57</v>
      </c>
      <c r="AR154" s="58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1722</v>
      </c>
      <c r="C155" s="29">
        <v>45316.022094907406</v>
      </c>
      <c r="D155" s="30" t="s">
        <v>522</v>
      </c>
      <c r="E155" s="31" t="s">
        <v>523</v>
      </c>
      <c r="F155" s="31" t="s">
        <v>496</v>
      </c>
      <c r="G155" s="31" t="s">
        <v>516</v>
      </c>
      <c r="H155" s="31" t="s">
        <v>123</v>
      </c>
      <c r="I155" s="31" t="s">
        <v>148</v>
      </c>
      <c r="J155" s="31" t="s">
        <v>55</v>
      </c>
      <c r="K155" s="31" t="s">
        <v>56</v>
      </c>
      <c r="L155" s="59" t="s">
        <v>57</v>
      </c>
      <c r="M155" s="35" t="s">
        <v>57</v>
      </c>
      <c r="N155" s="60"/>
      <c r="O155" s="37" t="s">
        <v>57</v>
      </c>
      <c r="P155" s="38">
        <v>1.1175801830558012</v>
      </c>
      <c r="Q155" s="38">
        <v>0.78086616899693961</v>
      </c>
      <c r="R155" s="38">
        <v>0.78086616899693961</v>
      </c>
      <c r="S155" s="39">
        <v>0</v>
      </c>
      <c r="T155" s="61">
        <v>-4.8899999999999999E-2</v>
      </c>
      <c r="U155" s="53">
        <v>416048</v>
      </c>
      <c r="V155" s="53">
        <v>464967</v>
      </c>
      <c r="W155" s="62">
        <v>-48919</v>
      </c>
      <c r="X155" s="43"/>
      <c r="Y155" s="53">
        <v>13662</v>
      </c>
      <c r="Z155" s="53">
        <v>13661.56</v>
      </c>
      <c r="AA155" s="53" t="s">
        <v>524</v>
      </c>
      <c r="AB155" s="53">
        <v>363077</v>
      </c>
      <c r="AC155" s="31">
        <v>98.72</v>
      </c>
      <c r="AD155" s="53">
        <v>101890</v>
      </c>
      <c r="AE155" s="63">
        <v>0</v>
      </c>
      <c r="AF155" s="64">
        <v>363077</v>
      </c>
      <c r="AG155" s="63" t="s">
        <v>59</v>
      </c>
      <c r="AH155" s="63" t="s">
        <v>59</v>
      </c>
      <c r="AI155" s="63" t="s">
        <v>59</v>
      </c>
      <c r="AJ155" s="63" t="s">
        <v>59</v>
      </c>
      <c r="AK155" s="53">
        <v>0</v>
      </c>
      <c r="AL155" s="61">
        <v>0.32</v>
      </c>
      <c r="AM155" s="61">
        <v>0.27110000000000001</v>
      </c>
      <c r="AN155" s="61">
        <v>0.30249999999999999</v>
      </c>
      <c r="AO155" s="65">
        <v>-1.7500000000000002E-2</v>
      </c>
      <c r="AP155" s="66"/>
      <c r="AQ155" s="53">
        <v>56.08</v>
      </c>
      <c r="AR155" s="58"/>
      <c r="AS155" s="52"/>
      <c r="AT155" s="52"/>
      <c r="AU155" s="52"/>
      <c r="AV155" s="52"/>
      <c r="AW155" s="53">
        <v>0</v>
      </c>
      <c r="AX155" s="55"/>
    </row>
    <row r="156" spans="2:50">
      <c r="B156" s="28">
        <v>1722</v>
      </c>
      <c r="C156" s="29">
        <v>45316.022094907406</v>
      </c>
      <c r="D156" s="30" t="s">
        <v>405</v>
      </c>
      <c r="E156" s="31" t="s">
        <v>406</v>
      </c>
      <c r="F156" s="31" t="s">
        <v>51</v>
      </c>
      <c r="G156" s="31" t="s">
        <v>52</v>
      </c>
      <c r="H156" s="31" t="s">
        <v>109</v>
      </c>
      <c r="I156" s="31" t="s">
        <v>54</v>
      </c>
      <c r="J156" s="31" t="s">
        <v>55</v>
      </c>
      <c r="K156" s="31" t="s">
        <v>56</v>
      </c>
      <c r="L156" s="59" t="s">
        <v>57</v>
      </c>
      <c r="M156" s="35" t="s">
        <v>57</v>
      </c>
      <c r="N156" s="60"/>
      <c r="O156" s="37" t="s">
        <v>57</v>
      </c>
      <c r="P156" s="38">
        <v>1.1357198107198108</v>
      </c>
      <c r="Q156" s="38">
        <v>0.73344457420320219</v>
      </c>
      <c r="R156" s="38">
        <v>0.68269009268514491</v>
      </c>
      <c r="S156" s="39">
        <v>0</v>
      </c>
      <c r="T156" s="61">
        <v>-3.6799999999999999E-2</v>
      </c>
      <c r="U156" s="53">
        <v>439560</v>
      </c>
      <c r="V156" s="53">
        <v>499217</v>
      </c>
      <c r="W156" s="62">
        <v>-59657</v>
      </c>
      <c r="X156" s="43"/>
      <c r="Y156" s="53">
        <v>0</v>
      </c>
      <c r="Z156" s="53">
        <v>0</v>
      </c>
      <c r="AA156" s="53" t="s">
        <v>407</v>
      </c>
      <c r="AB156" s="53">
        <v>366148</v>
      </c>
      <c r="AC156" s="31">
        <v>330.37</v>
      </c>
      <c r="AD156" s="53">
        <v>133069</v>
      </c>
      <c r="AE156" s="63">
        <v>30405</v>
      </c>
      <c r="AF156" s="64">
        <v>340810.5</v>
      </c>
      <c r="AG156" s="63" t="s">
        <v>59</v>
      </c>
      <c r="AH156" s="63" t="s">
        <v>59</v>
      </c>
      <c r="AI156" s="63" t="s">
        <v>59</v>
      </c>
      <c r="AJ156" s="63" t="s">
        <v>59</v>
      </c>
      <c r="AK156" s="53">
        <v>0</v>
      </c>
      <c r="AL156" s="61">
        <v>0.25</v>
      </c>
      <c r="AM156" s="61">
        <v>0.2132</v>
      </c>
      <c r="AN156" s="61">
        <v>0.11210000000000001</v>
      </c>
      <c r="AO156" s="65">
        <v>-0.13789999999999999</v>
      </c>
      <c r="AP156" s="66"/>
      <c r="AQ156" s="53">
        <v>43.64</v>
      </c>
      <c r="AR156" s="50"/>
      <c r="AS156" s="52"/>
      <c r="AT156" s="52"/>
      <c r="AU156" s="52"/>
      <c r="AV156" s="52"/>
      <c r="AW156" s="53">
        <v>0</v>
      </c>
      <c r="AX156" s="55"/>
    </row>
    <row r="157" spans="2:50">
      <c r="B157" s="28">
        <v>1722</v>
      </c>
      <c r="C157" s="29">
        <v>45316.022094907406</v>
      </c>
      <c r="D157" s="30" t="s">
        <v>400</v>
      </c>
      <c r="E157" s="31" t="s">
        <v>401</v>
      </c>
      <c r="F157" s="31" t="s">
        <v>402</v>
      </c>
      <c r="G157" s="31" t="s">
        <v>403</v>
      </c>
      <c r="H157" s="31" t="s">
        <v>404</v>
      </c>
      <c r="I157" s="31" t="s">
        <v>65</v>
      </c>
      <c r="J157" s="31" t="s">
        <v>55</v>
      </c>
      <c r="K157" s="31" t="s">
        <v>70</v>
      </c>
      <c r="L157" s="59" t="s">
        <v>57</v>
      </c>
      <c r="M157" s="35" t="s">
        <v>57</v>
      </c>
      <c r="N157" s="60"/>
      <c r="O157" s="37" t="s">
        <v>57</v>
      </c>
      <c r="P157" s="38">
        <v>0.95626206079596476</v>
      </c>
      <c r="Q157" s="38">
        <v>0.86690256504521501</v>
      </c>
      <c r="R157" s="38">
        <v>0.86690256504521501</v>
      </c>
      <c r="S157" s="39">
        <v>0</v>
      </c>
      <c r="T157" s="61">
        <v>5.6600000000000004E-2</v>
      </c>
      <c r="U157" s="53">
        <v>523390</v>
      </c>
      <c r="V157" s="53">
        <v>500498</v>
      </c>
      <c r="W157" s="62">
        <v>22892</v>
      </c>
      <c r="X157" s="43"/>
      <c r="Y157" s="53">
        <v>0</v>
      </c>
      <c r="Z157" s="53">
        <v>0</v>
      </c>
      <c r="AA157" s="53" t="s">
        <v>198</v>
      </c>
      <c r="AB157" s="53">
        <v>433883</v>
      </c>
      <c r="AC157" s="31">
        <v>79938</v>
      </c>
      <c r="AD157" s="53">
        <v>66615</v>
      </c>
      <c r="AE157" s="63">
        <v>0</v>
      </c>
      <c r="AF157" s="64">
        <v>433883</v>
      </c>
      <c r="AG157" s="63">
        <v>0</v>
      </c>
      <c r="AH157" s="63">
        <v>0</v>
      </c>
      <c r="AI157" s="63">
        <v>0</v>
      </c>
      <c r="AJ157" s="63">
        <v>0</v>
      </c>
      <c r="AK157" s="53">
        <v>0</v>
      </c>
      <c r="AL157" s="61">
        <v>0.21</v>
      </c>
      <c r="AM157" s="61">
        <v>0.2666</v>
      </c>
      <c r="AN157" s="61">
        <v>0.25879999999999997</v>
      </c>
      <c r="AO157" s="65">
        <v>4.8800000000000003E-2</v>
      </c>
      <c r="AP157" s="66"/>
      <c r="AQ157" s="53">
        <v>83.05</v>
      </c>
      <c r="AR157" s="58"/>
      <c r="AS157" s="52"/>
      <c r="AT157" s="52"/>
      <c r="AU157" s="52"/>
      <c r="AV157" s="52"/>
      <c r="AW157" s="53">
        <v>0</v>
      </c>
      <c r="AX157" s="55"/>
    </row>
    <row r="158" spans="2:50">
      <c r="B158" s="28">
        <v>1722</v>
      </c>
      <c r="C158" s="29">
        <v>45316.022094907406</v>
      </c>
      <c r="D158" s="30" t="s">
        <v>525</v>
      </c>
      <c r="E158" s="31" t="s">
        <v>526</v>
      </c>
      <c r="F158" s="31" t="s">
        <v>463</v>
      </c>
      <c r="G158" s="31" t="s">
        <v>459</v>
      </c>
      <c r="H158" s="31" t="s">
        <v>123</v>
      </c>
      <c r="I158" s="31" t="s">
        <v>54</v>
      </c>
      <c r="J158" s="31" t="s">
        <v>95</v>
      </c>
      <c r="K158" s="31" t="s">
        <v>56</v>
      </c>
      <c r="L158" s="59" t="s">
        <v>57</v>
      </c>
      <c r="M158" s="35" t="s">
        <v>57</v>
      </c>
      <c r="N158" s="60"/>
      <c r="O158" s="37" t="s">
        <v>57</v>
      </c>
      <c r="P158" s="38">
        <v>0.58015954534553826</v>
      </c>
      <c r="Q158" s="38">
        <v>0.91171997473033994</v>
      </c>
      <c r="R158" s="38">
        <v>0.65435030716155684</v>
      </c>
      <c r="S158" s="39">
        <v>0</v>
      </c>
      <c r="T158" s="61">
        <v>-6.2000000000000006E-2</v>
      </c>
      <c r="U158" s="53">
        <v>884012</v>
      </c>
      <c r="V158" s="53">
        <v>512868</v>
      </c>
      <c r="W158" s="62">
        <v>371144</v>
      </c>
      <c r="X158" s="43"/>
      <c r="Y158" s="53">
        <v>213</v>
      </c>
      <c r="Z158" s="53">
        <v>213.34</v>
      </c>
      <c r="AA158" s="53">
        <v>0</v>
      </c>
      <c r="AB158" s="53">
        <v>467592</v>
      </c>
      <c r="AC158" s="31">
        <v>83.23</v>
      </c>
      <c r="AD158" s="53">
        <v>45276</v>
      </c>
      <c r="AE158" s="63">
        <v>158396</v>
      </c>
      <c r="AF158" s="64">
        <v>335595.33333333331</v>
      </c>
      <c r="AG158" s="63" t="s">
        <v>59</v>
      </c>
      <c r="AH158" s="63" t="s">
        <v>59</v>
      </c>
      <c r="AI158" s="63" t="s">
        <v>59</v>
      </c>
      <c r="AJ158" s="63" t="s">
        <v>59</v>
      </c>
      <c r="AK158" s="53">
        <v>0</v>
      </c>
      <c r="AL158" s="61">
        <v>0.33</v>
      </c>
      <c r="AM158" s="61">
        <v>0.26800000000000002</v>
      </c>
      <c r="AN158" s="61">
        <v>0.2868</v>
      </c>
      <c r="AO158" s="65">
        <v>-4.3200000000000002E-2</v>
      </c>
      <c r="AP158" s="66"/>
      <c r="AQ158" s="53">
        <v>51</v>
      </c>
      <c r="AR158" s="58"/>
      <c r="AS158" s="52"/>
      <c r="AT158" s="52"/>
      <c r="AU158" s="52"/>
      <c r="AV158" s="52"/>
      <c r="AW158" s="53">
        <v>0</v>
      </c>
      <c r="AX158" s="55"/>
    </row>
    <row r="159" spans="2:50">
      <c r="B159" s="28">
        <v>1722</v>
      </c>
      <c r="C159" s="29">
        <v>45316.022094907406</v>
      </c>
      <c r="D159" s="30" t="s">
        <v>408</v>
      </c>
      <c r="E159" s="31" t="s">
        <v>346</v>
      </c>
      <c r="F159" s="31" t="s">
        <v>62</v>
      </c>
      <c r="G159" s="31" t="s">
        <v>63</v>
      </c>
      <c r="H159" s="31" t="s">
        <v>64</v>
      </c>
      <c r="I159" s="31" t="s">
        <v>65</v>
      </c>
      <c r="J159" s="31" t="s">
        <v>106</v>
      </c>
      <c r="K159" s="31" t="s">
        <v>56</v>
      </c>
      <c r="L159" s="59" t="s">
        <v>57</v>
      </c>
      <c r="M159" s="35" t="s">
        <v>57</v>
      </c>
      <c r="N159" s="60"/>
      <c r="O159" s="37" t="s">
        <v>57</v>
      </c>
      <c r="P159" s="38">
        <v>0.4442883016599346</v>
      </c>
      <c r="Q159" s="38">
        <v>0.97192094595756795</v>
      </c>
      <c r="R159" s="38">
        <v>0.97192094595756795</v>
      </c>
      <c r="S159" s="39">
        <v>0</v>
      </c>
      <c r="T159" s="61">
        <v>-0.17100000000000001</v>
      </c>
      <c r="U159" s="53">
        <v>1177697</v>
      </c>
      <c r="V159" s="53">
        <v>523237</v>
      </c>
      <c r="W159" s="62">
        <v>654460</v>
      </c>
      <c r="X159" s="43"/>
      <c r="Y159" s="53">
        <v>2133</v>
      </c>
      <c r="Z159" s="53">
        <v>2133.2800000000002</v>
      </c>
      <c r="AA159" s="53">
        <v>0</v>
      </c>
      <c r="AB159" s="53">
        <v>508545</v>
      </c>
      <c r="AC159" s="31">
        <v>17523.23</v>
      </c>
      <c r="AD159" s="53">
        <v>14603</v>
      </c>
      <c r="AE159" s="63">
        <v>0</v>
      </c>
      <c r="AF159" s="64">
        <v>508545</v>
      </c>
      <c r="AG159" s="63" t="s">
        <v>59</v>
      </c>
      <c r="AH159" s="63" t="s">
        <v>59</v>
      </c>
      <c r="AI159" s="63" t="s">
        <v>59</v>
      </c>
      <c r="AJ159" s="63" t="s">
        <v>59</v>
      </c>
      <c r="AK159" s="53">
        <v>0</v>
      </c>
      <c r="AL159" s="61">
        <v>0.25</v>
      </c>
      <c r="AM159" s="61">
        <v>7.9000000000000001E-2</v>
      </c>
      <c r="AN159" s="61">
        <v>0</v>
      </c>
      <c r="AO159" s="65">
        <v>-0.25</v>
      </c>
      <c r="AP159" s="66"/>
      <c r="AQ159" s="53">
        <v>70.48</v>
      </c>
      <c r="AR159" s="58"/>
      <c r="AS159" s="52"/>
      <c r="AT159" s="52"/>
      <c r="AU159" s="52"/>
      <c r="AV159" s="52"/>
      <c r="AW159" s="53">
        <v>-89</v>
      </c>
      <c r="AX159" s="55"/>
    </row>
    <row r="160" spans="2:50">
      <c r="B160" s="28">
        <v>1722</v>
      </c>
      <c r="C160" s="29">
        <v>45316.022094907406</v>
      </c>
      <c r="D160" s="30" t="s">
        <v>527</v>
      </c>
      <c r="E160" s="31" t="s">
        <v>528</v>
      </c>
      <c r="F160" s="31" t="s">
        <v>499</v>
      </c>
      <c r="G160" s="31" t="s">
        <v>459</v>
      </c>
      <c r="H160" s="31" t="s">
        <v>123</v>
      </c>
      <c r="I160" s="31" t="s">
        <v>54</v>
      </c>
      <c r="J160" s="31" t="s">
        <v>106</v>
      </c>
      <c r="K160" s="31" t="s">
        <v>56</v>
      </c>
      <c r="L160" s="59" t="s">
        <v>57</v>
      </c>
      <c r="M160" s="35" t="s">
        <v>57</v>
      </c>
      <c r="N160" s="60"/>
      <c r="O160" s="37" t="s">
        <v>57</v>
      </c>
      <c r="P160" s="38">
        <v>3.4024978400196009</v>
      </c>
      <c r="Q160" s="38">
        <v>0</v>
      </c>
      <c r="R160" s="38">
        <v>0</v>
      </c>
      <c r="S160" s="39">
        <v>0</v>
      </c>
      <c r="T160" s="61">
        <v>-1.4000000000000002E-3</v>
      </c>
      <c r="U160" s="53">
        <v>155094</v>
      </c>
      <c r="V160" s="53">
        <v>527707</v>
      </c>
      <c r="W160" s="62">
        <v>-372613</v>
      </c>
      <c r="X160" s="43"/>
      <c r="Y160" s="53">
        <v>4054</v>
      </c>
      <c r="Z160" s="53">
        <v>4054</v>
      </c>
      <c r="AA160" s="53" t="s">
        <v>529</v>
      </c>
      <c r="AB160" s="53">
        <v>0</v>
      </c>
      <c r="AC160" s="31">
        <v>169.1</v>
      </c>
      <c r="AD160" s="53">
        <v>527707</v>
      </c>
      <c r="AE160" s="63">
        <v>0</v>
      </c>
      <c r="AF160" s="64">
        <v>0</v>
      </c>
      <c r="AG160" s="63" t="s">
        <v>59</v>
      </c>
      <c r="AH160" s="63" t="s">
        <v>59</v>
      </c>
      <c r="AI160" s="63" t="s">
        <v>59</v>
      </c>
      <c r="AJ160" s="63" t="s">
        <v>59</v>
      </c>
      <c r="AK160" s="53">
        <v>0</v>
      </c>
      <c r="AL160" s="61">
        <v>0.28000000000000003</v>
      </c>
      <c r="AM160" s="61">
        <v>0.27860000000000001</v>
      </c>
      <c r="AN160" s="61">
        <v>0.27090000000000003</v>
      </c>
      <c r="AO160" s="65">
        <v>-9.1000000000000004E-3</v>
      </c>
      <c r="AP160" s="66"/>
      <c r="AQ160" s="53">
        <v>55.34</v>
      </c>
      <c r="AR160" s="58"/>
      <c r="AS160" s="52"/>
      <c r="AT160" s="52"/>
      <c r="AU160" s="52"/>
      <c r="AV160" s="52"/>
      <c r="AW160" s="53">
        <v>0</v>
      </c>
      <c r="AX160" s="55"/>
    </row>
    <row r="161" spans="2:50">
      <c r="B161" s="28">
        <v>1722</v>
      </c>
      <c r="C161" s="29">
        <v>45316.022094907406</v>
      </c>
      <c r="D161" s="30" t="s">
        <v>409</v>
      </c>
      <c r="E161" s="31" t="s">
        <v>410</v>
      </c>
      <c r="F161" s="31" t="s">
        <v>85</v>
      </c>
      <c r="G161" s="31" t="s">
        <v>411</v>
      </c>
      <c r="H161" s="31" t="s">
        <v>412</v>
      </c>
      <c r="I161" s="31" t="s">
        <v>54</v>
      </c>
      <c r="J161" s="31" t="s">
        <v>413</v>
      </c>
      <c r="K161" s="31" t="s">
        <v>70</v>
      </c>
      <c r="L161" s="59">
        <v>44811</v>
      </c>
      <c r="M161" s="35">
        <v>0</v>
      </c>
      <c r="N161" s="60"/>
      <c r="O161" s="37" t="s">
        <v>57</v>
      </c>
      <c r="P161" s="38">
        <v>0.96115191816575507</v>
      </c>
      <c r="Q161" s="38">
        <v>1.0404182534519433</v>
      </c>
      <c r="R161" s="38">
        <v>1.0404182534519433</v>
      </c>
      <c r="S161" s="39">
        <v>0</v>
      </c>
      <c r="T161" s="61">
        <v>-3.44E-2</v>
      </c>
      <c r="U161" s="53">
        <v>569346</v>
      </c>
      <c r="V161" s="53">
        <v>547228</v>
      </c>
      <c r="W161" s="62">
        <v>22118</v>
      </c>
      <c r="X161" s="43"/>
      <c r="Y161" s="53">
        <v>75182</v>
      </c>
      <c r="Z161" s="53">
        <v>75181.75</v>
      </c>
      <c r="AA161" s="53">
        <v>0</v>
      </c>
      <c r="AB161" s="53">
        <v>569346</v>
      </c>
      <c r="AC161" s="31">
        <v>0</v>
      </c>
      <c r="AD161" s="53">
        <v>-11</v>
      </c>
      <c r="AE161" s="63">
        <v>0</v>
      </c>
      <c r="AF161" s="64">
        <v>569346</v>
      </c>
      <c r="AG161" s="63">
        <v>0</v>
      </c>
      <c r="AH161" s="63">
        <v>0</v>
      </c>
      <c r="AI161" s="63">
        <v>0</v>
      </c>
      <c r="AJ161" s="63">
        <v>0</v>
      </c>
      <c r="AK161" s="53">
        <v>0</v>
      </c>
      <c r="AL161" s="61">
        <v>0.36</v>
      </c>
      <c r="AM161" s="61">
        <v>0.32560000000000006</v>
      </c>
      <c r="AN161" s="61">
        <v>0</v>
      </c>
      <c r="AO161" s="65">
        <v>-0.36</v>
      </c>
      <c r="AP161" s="66"/>
      <c r="AQ161" s="53">
        <v>73.95</v>
      </c>
      <c r="AR161" s="58"/>
      <c r="AS161" s="52"/>
      <c r="AT161" s="52"/>
      <c r="AU161" s="52"/>
      <c r="AV161" s="52"/>
      <c r="AW161" s="53">
        <v>22107</v>
      </c>
      <c r="AX161" s="55"/>
    </row>
    <row r="162" spans="2:50">
      <c r="B162" s="28">
        <v>1722</v>
      </c>
      <c r="C162" s="29">
        <v>45316.022094907406</v>
      </c>
      <c r="D162" s="30" t="s">
        <v>530</v>
      </c>
      <c r="E162" s="31" t="s">
        <v>531</v>
      </c>
      <c r="F162" s="31" t="s">
        <v>532</v>
      </c>
      <c r="G162" s="31" t="s">
        <v>533</v>
      </c>
      <c r="H162" s="31" t="s">
        <v>123</v>
      </c>
      <c r="I162" s="31" t="s">
        <v>65</v>
      </c>
      <c r="J162" s="31" t="s">
        <v>95</v>
      </c>
      <c r="K162" s="31" t="s">
        <v>56</v>
      </c>
      <c r="L162" s="59" t="s">
        <v>57</v>
      </c>
      <c r="M162" s="35" t="s">
        <v>57</v>
      </c>
      <c r="N162" s="60"/>
      <c r="O162" s="37" t="s">
        <v>57</v>
      </c>
      <c r="P162" s="38">
        <v>0.95455949636287363</v>
      </c>
      <c r="Q162" s="38">
        <v>0.98513876729268368</v>
      </c>
      <c r="R162" s="38">
        <v>0.98513876729268368</v>
      </c>
      <c r="S162" s="39">
        <v>0</v>
      </c>
      <c r="T162" s="61">
        <v>1.46E-2</v>
      </c>
      <c r="U162" s="53">
        <v>615046</v>
      </c>
      <c r="V162" s="53">
        <v>587098</v>
      </c>
      <c r="W162" s="62">
        <v>27948</v>
      </c>
      <c r="X162" s="43"/>
      <c r="Y162" s="53">
        <v>459</v>
      </c>
      <c r="Z162" s="53">
        <v>459.21</v>
      </c>
      <c r="AA162" s="53" t="s">
        <v>534</v>
      </c>
      <c r="AB162" s="53">
        <v>578373</v>
      </c>
      <c r="AC162" s="31">
        <v>10470.24</v>
      </c>
      <c r="AD162" s="53">
        <v>8725</v>
      </c>
      <c r="AE162" s="63">
        <v>0</v>
      </c>
      <c r="AF162" s="64">
        <v>578373</v>
      </c>
      <c r="AG162" s="63" t="s">
        <v>59</v>
      </c>
      <c r="AH162" s="63" t="s">
        <v>59</v>
      </c>
      <c r="AI162" s="63" t="s">
        <v>59</v>
      </c>
      <c r="AJ162" s="63" t="s">
        <v>59</v>
      </c>
      <c r="AK162" s="53">
        <v>0</v>
      </c>
      <c r="AL162" s="61">
        <v>0.31</v>
      </c>
      <c r="AM162" s="61">
        <v>0.3246</v>
      </c>
      <c r="AN162" s="61">
        <v>0</v>
      </c>
      <c r="AO162" s="65">
        <v>-0.31</v>
      </c>
      <c r="AP162" s="66"/>
      <c r="AQ162" s="53">
        <v>81.760000000000005</v>
      </c>
      <c r="AR162" s="50"/>
      <c r="AS162" s="52"/>
      <c r="AT162" s="52"/>
      <c r="AU162" s="52"/>
      <c r="AV162" s="52"/>
      <c r="AW162" s="53">
        <v>0</v>
      </c>
      <c r="AX162" s="55"/>
    </row>
    <row r="163" spans="2:50">
      <c r="B163" s="28">
        <v>1722</v>
      </c>
      <c r="C163" s="29">
        <v>45316.022094907406</v>
      </c>
      <c r="D163" s="30" t="s">
        <v>535</v>
      </c>
      <c r="E163" s="31" t="s">
        <v>536</v>
      </c>
      <c r="F163" s="31" t="s">
        <v>496</v>
      </c>
      <c r="G163" s="31" t="s">
        <v>516</v>
      </c>
      <c r="H163" s="31" t="s">
        <v>123</v>
      </c>
      <c r="I163" s="31" t="s">
        <v>148</v>
      </c>
      <c r="J163" s="31" t="s">
        <v>95</v>
      </c>
      <c r="K163" s="31" t="s">
        <v>56</v>
      </c>
      <c r="L163" s="59" t="s">
        <v>57</v>
      </c>
      <c r="M163" s="35" t="s">
        <v>57</v>
      </c>
      <c r="N163" s="60"/>
      <c r="O163" s="37" t="s">
        <v>57</v>
      </c>
      <c r="P163" s="38">
        <v>0.62800698182733083</v>
      </c>
      <c r="Q163" s="38">
        <v>0.68474390669366458</v>
      </c>
      <c r="R163" s="38">
        <v>0.25498657060489871</v>
      </c>
      <c r="S163" s="39">
        <v>0</v>
      </c>
      <c r="T163" s="61">
        <v>-4.0700000000000007E-2</v>
      </c>
      <c r="U163" s="53">
        <v>953905</v>
      </c>
      <c r="V163" s="53">
        <v>599059</v>
      </c>
      <c r="W163" s="62">
        <v>354846</v>
      </c>
      <c r="X163" s="43"/>
      <c r="Y163" s="53">
        <v>0</v>
      </c>
      <c r="Z163" s="53">
        <v>0</v>
      </c>
      <c r="AA163" s="53" t="s">
        <v>198</v>
      </c>
      <c r="AB163" s="53">
        <v>410202</v>
      </c>
      <c r="AC163" s="31">
        <v>156.94999999999999</v>
      </c>
      <c r="AD163" s="53">
        <v>188857</v>
      </c>
      <c r="AE163" s="63">
        <v>308940</v>
      </c>
      <c r="AF163" s="64">
        <v>152752</v>
      </c>
      <c r="AG163" s="63" t="s">
        <v>59</v>
      </c>
      <c r="AH163" s="63" t="s">
        <v>59</v>
      </c>
      <c r="AI163" s="63" t="s">
        <v>59</v>
      </c>
      <c r="AJ163" s="63" t="s">
        <v>59</v>
      </c>
      <c r="AK163" s="53">
        <v>0</v>
      </c>
      <c r="AL163" s="61">
        <v>0.28000000000000003</v>
      </c>
      <c r="AM163" s="61">
        <v>0.23930000000000001</v>
      </c>
      <c r="AN163" s="61">
        <v>0.24840000000000001</v>
      </c>
      <c r="AO163" s="65">
        <v>-3.1600000000000003E-2</v>
      </c>
      <c r="AP163" s="66"/>
      <c r="AQ163" s="53">
        <v>53.19</v>
      </c>
      <c r="AR163" s="58"/>
      <c r="AS163" s="52"/>
      <c r="AT163" s="52"/>
      <c r="AU163" s="52"/>
      <c r="AV163" s="52"/>
      <c r="AW163" s="53">
        <v>0</v>
      </c>
      <c r="AX163" s="55"/>
    </row>
    <row r="164" spans="2:50">
      <c r="B164" s="28">
        <v>1722</v>
      </c>
      <c r="C164" s="29">
        <v>45316.022094907406</v>
      </c>
      <c r="D164" s="30" t="s">
        <v>414</v>
      </c>
      <c r="E164" s="31" t="s">
        <v>415</v>
      </c>
      <c r="F164" s="31" t="s">
        <v>206</v>
      </c>
      <c r="G164" s="31" t="s">
        <v>52</v>
      </c>
      <c r="H164" s="31" t="s">
        <v>109</v>
      </c>
      <c r="I164" s="31" t="s">
        <v>54</v>
      </c>
      <c r="J164" s="31" t="s">
        <v>106</v>
      </c>
      <c r="K164" s="31" t="s">
        <v>56</v>
      </c>
      <c r="L164" s="59" t="s">
        <v>57</v>
      </c>
      <c r="M164" s="35" t="s">
        <v>57</v>
      </c>
      <c r="N164" s="60"/>
      <c r="O164" s="37" t="s">
        <v>57</v>
      </c>
      <c r="P164" s="38">
        <v>1.9454406086759028</v>
      </c>
      <c r="Q164" s="38">
        <v>0.90438985380774073</v>
      </c>
      <c r="R164" s="38">
        <v>0.90438985380774073</v>
      </c>
      <c r="S164" s="39">
        <v>0</v>
      </c>
      <c r="T164" s="61">
        <v>1.3700000000000002E-2</v>
      </c>
      <c r="U164" s="53">
        <v>352240</v>
      </c>
      <c r="V164" s="53">
        <v>685262</v>
      </c>
      <c r="W164" s="62">
        <v>-333022</v>
      </c>
      <c r="X164" s="43"/>
      <c r="Y164" s="53">
        <v>1612</v>
      </c>
      <c r="Z164" s="53">
        <v>1611.52</v>
      </c>
      <c r="AA164" s="53" t="s">
        <v>416</v>
      </c>
      <c r="AB164" s="53">
        <v>619744</v>
      </c>
      <c r="AC164" s="31">
        <v>41098.04</v>
      </c>
      <c r="AD164" s="53">
        <v>34248</v>
      </c>
      <c r="AE164" s="63">
        <v>0</v>
      </c>
      <c r="AF164" s="64">
        <v>619744</v>
      </c>
      <c r="AG164" s="63" t="s">
        <v>59</v>
      </c>
      <c r="AH164" s="63" t="s">
        <v>59</v>
      </c>
      <c r="AI164" s="63" t="s">
        <v>59</v>
      </c>
      <c r="AJ164" s="63" t="s">
        <v>59</v>
      </c>
      <c r="AK164" s="53">
        <v>0</v>
      </c>
      <c r="AL164" s="61">
        <v>0.13</v>
      </c>
      <c r="AM164" s="61">
        <v>0.14369999999999999</v>
      </c>
      <c r="AN164" s="61">
        <v>0</v>
      </c>
      <c r="AO164" s="65">
        <v>-0.13</v>
      </c>
      <c r="AP164" s="66"/>
      <c r="AQ164" s="53">
        <v>45.06</v>
      </c>
      <c r="AR164" s="58"/>
      <c r="AS164" s="52"/>
      <c r="AT164" s="52"/>
      <c r="AU164" s="52"/>
      <c r="AV164" s="52"/>
      <c r="AW164" s="53">
        <v>-31270</v>
      </c>
      <c r="AX164" s="55"/>
    </row>
    <row r="165" spans="2:50">
      <c r="B165" s="28">
        <v>1722</v>
      </c>
      <c r="C165" s="29">
        <v>45316.022094907406</v>
      </c>
      <c r="D165" s="30" t="s">
        <v>417</v>
      </c>
      <c r="E165" s="31" t="s">
        <v>105</v>
      </c>
      <c r="F165" s="31" t="s">
        <v>91</v>
      </c>
      <c r="G165" s="31" t="s">
        <v>92</v>
      </c>
      <c r="H165" s="31" t="s">
        <v>103</v>
      </c>
      <c r="I165" s="31" t="s">
        <v>94</v>
      </c>
      <c r="J165" s="31" t="s">
        <v>106</v>
      </c>
      <c r="K165" s="31" t="s">
        <v>70</v>
      </c>
      <c r="L165" s="59" t="s">
        <v>57</v>
      </c>
      <c r="M165" s="35" t="s">
        <v>57</v>
      </c>
      <c r="N165" s="60"/>
      <c r="O165" s="37" t="s">
        <v>57</v>
      </c>
      <c r="P165" s="38">
        <v>0.8892756756499347</v>
      </c>
      <c r="Q165" s="38">
        <v>1.1245106859232841</v>
      </c>
      <c r="R165" s="38">
        <v>1.0475301799462</v>
      </c>
      <c r="S165" s="39">
        <v>0</v>
      </c>
      <c r="T165" s="61">
        <v>2.8199999999999999E-2</v>
      </c>
      <c r="U165" s="53">
        <v>839969</v>
      </c>
      <c r="V165" s="53">
        <v>746964</v>
      </c>
      <c r="W165" s="62">
        <v>93005</v>
      </c>
      <c r="X165" s="43"/>
      <c r="Y165" s="53">
        <v>0</v>
      </c>
      <c r="Z165" s="53">
        <v>0</v>
      </c>
      <c r="AA165" s="53" t="s">
        <v>418</v>
      </c>
      <c r="AB165" s="53">
        <v>839969</v>
      </c>
      <c r="AC165" s="31">
        <v>30.27</v>
      </c>
      <c r="AD165" s="53">
        <v>-10465</v>
      </c>
      <c r="AE165" s="63">
        <v>69002</v>
      </c>
      <c r="AF165" s="64">
        <v>782467.33333333337</v>
      </c>
      <c r="AG165" s="63">
        <v>0</v>
      </c>
      <c r="AH165" s="63">
        <v>69002.399999999994</v>
      </c>
      <c r="AI165" s="63">
        <v>0</v>
      </c>
      <c r="AJ165" s="63">
        <v>0</v>
      </c>
      <c r="AK165" s="53">
        <v>0</v>
      </c>
      <c r="AL165" s="61">
        <v>0.28000000000000003</v>
      </c>
      <c r="AM165" s="61">
        <v>0.30820000000000003</v>
      </c>
      <c r="AN165" s="61">
        <v>0.62990000000000002</v>
      </c>
      <c r="AO165" s="65">
        <v>0.34990000000000004</v>
      </c>
      <c r="AP165" s="66"/>
      <c r="AQ165" s="53">
        <v>49.95</v>
      </c>
      <c r="AR165" s="58"/>
      <c r="AS165" s="52"/>
      <c r="AT165" s="52"/>
      <c r="AU165" s="52"/>
      <c r="AV165" s="52"/>
      <c r="AW165" s="53">
        <v>82540</v>
      </c>
      <c r="AX165" s="55"/>
    </row>
    <row r="166" spans="2:50">
      <c r="B166" s="28">
        <v>1722</v>
      </c>
      <c r="C166" s="29">
        <v>45316.022094907406</v>
      </c>
      <c r="D166" s="30" t="s">
        <v>422</v>
      </c>
      <c r="E166" s="31" t="s">
        <v>423</v>
      </c>
      <c r="F166" s="31" t="s">
        <v>424</v>
      </c>
      <c r="G166" s="31" t="s">
        <v>425</v>
      </c>
      <c r="H166" s="31" t="s">
        <v>426</v>
      </c>
      <c r="I166" s="31" t="s">
        <v>427</v>
      </c>
      <c r="J166" s="31" t="s">
        <v>55</v>
      </c>
      <c r="K166" s="31" t="s">
        <v>56</v>
      </c>
      <c r="L166" s="59" t="s">
        <v>57</v>
      </c>
      <c r="M166" s="35" t="s">
        <v>57</v>
      </c>
      <c r="N166" s="60"/>
      <c r="O166" s="37" t="s">
        <v>57</v>
      </c>
      <c r="P166" s="38">
        <v>0.98508189530988632</v>
      </c>
      <c r="Q166" s="38">
        <v>0.98328777139364976</v>
      </c>
      <c r="R166" s="38">
        <v>0.94774400192069497</v>
      </c>
      <c r="S166" s="39">
        <v>0</v>
      </c>
      <c r="T166" s="61">
        <v>-1.8700000000000001E-2</v>
      </c>
      <c r="U166" s="53">
        <v>930212</v>
      </c>
      <c r="V166" s="53">
        <v>916335</v>
      </c>
      <c r="W166" s="62">
        <v>13877</v>
      </c>
      <c r="X166" s="43"/>
      <c r="Y166" s="53">
        <v>400</v>
      </c>
      <c r="Z166" s="53">
        <v>400</v>
      </c>
      <c r="AA166" s="53" t="s">
        <v>79</v>
      </c>
      <c r="AB166" s="53">
        <v>901021</v>
      </c>
      <c r="AC166" s="31">
        <v>64.72</v>
      </c>
      <c r="AD166" s="53">
        <v>15313</v>
      </c>
      <c r="AE166" s="63">
        <v>39084</v>
      </c>
      <c r="AF166" s="64">
        <v>868451</v>
      </c>
      <c r="AG166" s="63" t="s">
        <v>59</v>
      </c>
      <c r="AH166" s="63" t="s">
        <v>59</v>
      </c>
      <c r="AI166" s="63" t="s">
        <v>59</v>
      </c>
      <c r="AJ166" s="63" t="s">
        <v>59</v>
      </c>
      <c r="AK166" s="53">
        <v>0</v>
      </c>
      <c r="AL166" s="61">
        <v>0.32</v>
      </c>
      <c r="AM166" s="61">
        <v>0.30130000000000001</v>
      </c>
      <c r="AN166" s="61">
        <v>0.28690000000000004</v>
      </c>
      <c r="AO166" s="65">
        <v>-3.3100000000000004E-2</v>
      </c>
      <c r="AP166" s="66"/>
      <c r="AQ166" s="53">
        <v>44.02</v>
      </c>
      <c r="AR166" s="50"/>
      <c r="AS166" s="52"/>
      <c r="AT166" s="52"/>
      <c r="AU166" s="52"/>
      <c r="AV166" s="52"/>
      <c r="AW166" s="53">
        <v>0</v>
      </c>
      <c r="AX166" s="55"/>
    </row>
    <row r="167" spans="2:50">
      <c r="B167" s="28">
        <v>1722</v>
      </c>
      <c r="C167" s="29">
        <v>45316.022094907406</v>
      </c>
      <c r="D167" s="30" t="s">
        <v>428</v>
      </c>
      <c r="E167" s="31" t="s">
        <v>429</v>
      </c>
      <c r="F167" s="31" t="s">
        <v>225</v>
      </c>
      <c r="G167" s="31" t="s">
        <v>430</v>
      </c>
      <c r="H167" s="31" t="s">
        <v>335</v>
      </c>
      <c r="I167" s="31" t="s">
        <v>54</v>
      </c>
      <c r="J167" s="31" t="s">
        <v>195</v>
      </c>
      <c r="K167" s="31" t="s">
        <v>56</v>
      </c>
      <c r="L167" s="59">
        <v>45120</v>
      </c>
      <c r="M167" s="35">
        <v>1</v>
      </c>
      <c r="N167" s="60"/>
      <c r="O167" s="37" t="s">
        <v>57</v>
      </c>
      <c r="P167" s="38">
        <v>0.79670098381160848</v>
      </c>
      <c r="Q167" s="38">
        <v>0.90072514947783844</v>
      </c>
      <c r="R167" s="38">
        <v>0.90072514947783844</v>
      </c>
      <c r="S167" s="39">
        <v>0</v>
      </c>
      <c r="T167" s="61">
        <v>-1.83E-2</v>
      </c>
      <c r="U167" s="53">
        <v>1164044</v>
      </c>
      <c r="V167" s="53">
        <v>927395</v>
      </c>
      <c r="W167" s="62">
        <v>236649</v>
      </c>
      <c r="X167" s="43"/>
      <c r="Y167" s="53">
        <v>0</v>
      </c>
      <c r="Z167" s="53">
        <v>0</v>
      </c>
      <c r="AA167" s="53">
        <v>0</v>
      </c>
      <c r="AB167" s="53">
        <v>835328</v>
      </c>
      <c r="AC167" s="31">
        <v>110481.3</v>
      </c>
      <c r="AD167" s="53">
        <v>92068</v>
      </c>
      <c r="AE167" s="63">
        <v>0</v>
      </c>
      <c r="AF167" s="64">
        <v>835328</v>
      </c>
      <c r="AG167" s="63" t="s">
        <v>59</v>
      </c>
      <c r="AH167" s="63" t="s">
        <v>59</v>
      </c>
      <c r="AI167" s="63" t="s">
        <v>59</v>
      </c>
      <c r="AJ167" s="63" t="s">
        <v>59</v>
      </c>
      <c r="AK167" s="53">
        <v>0</v>
      </c>
      <c r="AL167" s="61">
        <v>0.26</v>
      </c>
      <c r="AM167" s="61">
        <v>0.24170000000000003</v>
      </c>
      <c r="AN167" s="61">
        <v>0</v>
      </c>
      <c r="AO167" s="65">
        <v>-0.26</v>
      </c>
      <c r="AP167" s="66"/>
      <c r="AQ167" s="53">
        <v>48.97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1722</v>
      </c>
      <c r="C168" s="29">
        <v>45316.022094907406</v>
      </c>
      <c r="D168" s="30" t="s">
        <v>419</v>
      </c>
      <c r="E168" s="31" t="s">
        <v>420</v>
      </c>
      <c r="F168" s="31" t="s">
        <v>62</v>
      </c>
      <c r="G168" s="31" t="s">
        <v>156</v>
      </c>
      <c r="H168" s="31" t="s">
        <v>143</v>
      </c>
      <c r="I168" s="31" t="s">
        <v>54</v>
      </c>
      <c r="J168" s="31" t="s">
        <v>106</v>
      </c>
      <c r="K168" s="31" t="s">
        <v>56</v>
      </c>
      <c r="L168" s="59" t="s">
        <v>57</v>
      </c>
      <c r="M168" s="35" t="s">
        <v>57</v>
      </c>
      <c r="N168" s="60"/>
      <c r="O168" s="37" t="s">
        <v>57</v>
      </c>
      <c r="P168" s="38">
        <v>1.1462789553850972</v>
      </c>
      <c r="Q168" s="38">
        <v>0.85397812217215729</v>
      </c>
      <c r="R168" s="38">
        <v>0.61317362179623702</v>
      </c>
      <c r="S168" s="39">
        <v>0</v>
      </c>
      <c r="T168" s="61">
        <v>-1.4800000000000001E-2</v>
      </c>
      <c r="U168" s="53">
        <v>839697</v>
      </c>
      <c r="V168" s="53">
        <v>962527</v>
      </c>
      <c r="W168" s="62">
        <v>-122830</v>
      </c>
      <c r="X168" s="43"/>
      <c r="Y168" s="53">
        <v>727</v>
      </c>
      <c r="Z168" s="53">
        <v>727</v>
      </c>
      <c r="AA168" s="53" t="s">
        <v>537</v>
      </c>
      <c r="AB168" s="53">
        <v>821977</v>
      </c>
      <c r="AC168" s="31">
        <v>87.72</v>
      </c>
      <c r="AD168" s="53">
        <v>140549</v>
      </c>
      <c r="AE168" s="63">
        <v>278137</v>
      </c>
      <c r="AF168" s="64">
        <v>590196.16666666663</v>
      </c>
      <c r="AG168" s="63" t="s">
        <v>59</v>
      </c>
      <c r="AH168" s="63" t="s">
        <v>59</v>
      </c>
      <c r="AI168" s="63" t="s">
        <v>59</v>
      </c>
      <c r="AJ168" s="63" t="s">
        <v>59</v>
      </c>
      <c r="AK168" s="53">
        <v>0</v>
      </c>
      <c r="AL168" s="61">
        <v>0.33</v>
      </c>
      <c r="AM168" s="61">
        <v>0.31519999999999998</v>
      </c>
      <c r="AN168" s="61">
        <v>0.3241</v>
      </c>
      <c r="AO168" s="65">
        <v>-5.8999999999999999E-3</v>
      </c>
      <c r="AP168" s="66"/>
      <c r="AQ168" s="53">
        <v>56.58</v>
      </c>
      <c r="AR168" s="50"/>
      <c r="AS168" s="52"/>
      <c r="AT168" s="52"/>
      <c r="AU168" s="52"/>
      <c r="AV168" s="52"/>
      <c r="AW168" s="53">
        <v>0</v>
      </c>
      <c r="AX168" s="55"/>
    </row>
    <row r="169" spans="2:50">
      <c r="B169" s="28">
        <v>1722</v>
      </c>
      <c r="C169" s="29">
        <v>45316.022094907406</v>
      </c>
      <c r="D169" s="30" t="s">
        <v>538</v>
      </c>
      <c r="E169" s="31" t="s">
        <v>539</v>
      </c>
      <c r="F169" s="31" t="s">
        <v>499</v>
      </c>
      <c r="G169" s="31" t="s">
        <v>459</v>
      </c>
      <c r="H169" s="31" t="s">
        <v>123</v>
      </c>
      <c r="I169" s="31" t="s">
        <v>54</v>
      </c>
      <c r="J169" s="31" t="s">
        <v>95</v>
      </c>
      <c r="K169" s="31" t="s">
        <v>56</v>
      </c>
      <c r="L169" s="59" t="s">
        <v>57</v>
      </c>
      <c r="M169" s="35" t="s">
        <v>57</v>
      </c>
      <c r="N169" s="60"/>
      <c r="O169" s="37" t="s">
        <v>57</v>
      </c>
      <c r="P169" s="38">
        <v>1.0757847307240853</v>
      </c>
      <c r="Q169" s="38">
        <v>0.88516326335075568</v>
      </c>
      <c r="R169" s="38">
        <v>0.88516326335075568</v>
      </c>
      <c r="S169" s="39">
        <v>0</v>
      </c>
      <c r="T169" s="61">
        <v>-1.44E-2</v>
      </c>
      <c r="U169" s="53">
        <v>950772</v>
      </c>
      <c r="V169" s="53">
        <v>1022826</v>
      </c>
      <c r="W169" s="62">
        <v>-72054</v>
      </c>
      <c r="X169" s="43"/>
      <c r="Y169" s="53">
        <v>19090</v>
      </c>
      <c r="Z169" s="53">
        <v>21165.02</v>
      </c>
      <c r="AA169" s="53" t="s">
        <v>540</v>
      </c>
      <c r="AB169" s="53">
        <v>905368</v>
      </c>
      <c r="AC169" s="31">
        <v>108434.61</v>
      </c>
      <c r="AD169" s="53">
        <v>90362</v>
      </c>
      <c r="AE169" s="63">
        <v>0</v>
      </c>
      <c r="AF169" s="64">
        <v>905368</v>
      </c>
      <c r="AG169" s="63" t="s">
        <v>59</v>
      </c>
      <c r="AH169" s="63" t="s">
        <v>59</v>
      </c>
      <c r="AI169" s="63" t="s">
        <v>59</v>
      </c>
      <c r="AJ169" s="63" t="s">
        <v>59</v>
      </c>
      <c r="AK169" s="53">
        <v>0</v>
      </c>
      <c r="AL169" s="61">
        <v>0.3</v>
      </c>
      <c r="AM169" s="61">
        <v>0.28560000000000002</v>
      </c>
      <c r="AN169" s="61">
        <v>0</v>
      </c>
      <c r="AO169" s="65">
        <v>-0.3</v>
      </c>
      <c r="AP169" s="66"/>
      <c r="AQ169" s="53">
        <v>52.3</v>
      </c>
      <c r="AR169" s="50"/>
      <c r="AS169" s="52"/>
      <c r="AT169" s="52"/>
      <c r="AU169" s="52"/>
      <c r="AV169" s="52"/>
      <c r="AW169" s="53">
        <v>-27096</v>
      </c>
      <c r="AX169" s="55"/>
    </row>
    <row r="170" spans="2:50">
      <c r="B170" s="28">
        <v>1722</v>
      </c>
      <c r="C170" s="29">
        <v>45316.022094907406</v>
      </c>
      <c r="D170" s="30" t="s">
        <v>541</v>
      </c>
      <c r="E170" s="31" t="s">
        <v>542</v>
      </c>
      <c r="F170" s="31" t="s">
        <v>463</v>
      </c>
      <c r="G170" s="31" t="s">
        <v>459</v>
      </c>
      <c r="H170" s="31" t="s">
        <v>123</v>
      </c>
      <c r="I170" s="31" t="s">
        <v>54</v>
      </c>
      <c r="J170" s="31" t="s">
        <v>95</v>
      </c>
      <c r="K170" s="31" t="s">
        <v>56</v>
      </c>
      <c r="L170" s="59" t="s">
        <v>57</v>
      </c>
      <c r="M170" s="35" t="s">
        <v>57</v>
      </c>
      <c r="N170" s="60"/>
      <c r="O170" s="37" t="s">
        <v>57</v>
      </c>
      <c r="P170" s="38">
        <v>0.67404577503330476</v>
      </c>
      <c r="Q170" s="38">
        <v>0.93477352482196474</v>
      </c>
      <c r="R170" s="38">
        <v>0.75814674941975146</v>
      </c>
      <c r="S170" s="39">
        <v>0</v>
      </c>
      <c r="T170" s="61">
        <v>2.1100000000000001E-2</v>
      </c>
      <c r="U170" s="53">
        <v>1498284</v>
      </c>
      <c r="V170" s="53">
        <v>1009912</v>
      </c>
      <c r="W170" s="62">
        <v>488372</v>
      </c>
      <c r="X170" s="43"/>
      <c r="Y170" s="53">
        <v>0</v>
      </c>
      <c r="Z170" s="53">
        <v>0</v>
      </c>
      <c r="AA170" s="53">
        <v>0</v>
      </c>
      <c r="AB170" s="53">
        <v>944039</v>
      </c>
      <c r="AC170" s="31">
        <v>82.68</v>
      </c>
      <c r="AD170" s="53">
        <v>65874</v>
      </c>
      <c r="AE170" s="63">
        <v>214053</v>
      </c>
      <c r="AF170" s="64">
        <v>765661.5</v>
      </c>
      <c r="AG170" s="63" t="s">
        <v>59</v>
      </c>
      <c r="AH170" s="63" t="s">
        <v>59</v>
      </c>
      <c r="AI170" s="63" t="s">
        <v>59</v>
      </c>
      <c r="AJ170" s="63" t="s">
        <v>59</v>
      </c>
      <c r="AK170" s="53">
        <v>0</v>
      </c>
      <c r="AL170" s="61">
        <v>0.32</v>
      </c>
      <c r="AM170" s="61">
        <v>0.34110000000000001</v>
      </c>
      <c r="AN170" s="61">
        <v>0.3342</v>
      </c>
      <c r="AO170" s="65">
        <v>1.4199999999999999E-2</v>
      </c>
      <c r="AP170" s="66"/>
      <c r="AQ170" s="53">
        <v>52.77</v>
      </c>
      <c r="AR170" s="58"/>
      <c r="AS170" s="52"/>
      <c r="AT170" s="52"/>
      <c r="AU170" s="52"/>
      <c r="AV170" s="52"/>
      <c r="AW170" s="53">
        <v>0</v>
      </c>
      <c r="AX170" s="55"/>
    </row>
    <row r="171" spans="2:50">
      <c r="B171" s="28">
        <v>1722</v>
      </c>
      <c r="C171" s="29">
        <v>45316.022094907406</v>
      </c>
      <c r="D171" s="30" t="s">
        <v>431</v>
      </c>
      <c r="E171" s="31" t="s">
        <v>432</v>
      </c>
      <c r="F171" s="31" t="s">
        <v>51</v>
      </c>
      <c r="G171" s="31" t="s">
        <v>52</v>
      </c>
      <c r="H171" s="31" t="s">
        <v>109</v>
      </c>
      <c r="I171" s="31" t="s">
        <v>54</v>
      </c>
      <c r="J171" s="31" t="s">
        <v>95</v>
      </c>
      <c r="K171" s="31" t="s">
        <v>56</v>
      </c>
      <c r="L171" s="59" t="s">
        <v>57</v>
      </c>
      <c r="M171" s="35" t="s">
        <v>57</v>
      </c>
      <c r="N171" s="60"/>
      <c r="O171" s="37" t="s">
        <v>57</v>
      </c>
      <c r="P171" s="38">
        <v>1.055147489172422</v>
      </c>
      <c r="Q171" s="38">
        <v>0.63207743402715189</v>
      </c>
      <c r="R171" s="38">
        <v>0.63207743402715189</v>
      </c>
      <c r="S171" s="39">
        <v>0</v>
      </c>
      <c r="T171" s="61">
        <v>-9.4600000000000017E-2</v>
      </c>
      <c r="U171" s="53">
        <v>1093504</v>
      </c>
      <c r="V171" s="53">
        <v>1153808</v>
      </c>
      <c r="W171" s="62">
        <v>-60304</v>
      </c>
      <c r="X171" s="43"/>
      <c r="Y171" s="53">
        <v>0</v>
      </c>
      <c r="Z171" s="53">
        <v>0</v>
      </c>
      <c r="AA171" s="53" t="s">
        <v>198</v>
      </c>
      <c r="AB171" s="53">
        <v>729296</v>
      </c>
      <c r="AC171" s="31">
        <v>248.59</v>
      </c>
      <c r="AD171" s="53">
        <v>424512</v>
      </c>
      <c r="AE171" s="63">
        <v>0</v>
      </c>
      <c r="AF171" s="64">
        <v>729296</v>
      </c>
      <c r="AG171" s="63" t="s">
        <v>59</v>
      </c>
      <c r="AH171" s="63" t="s">
        <v>59</v>
      </c>
      <c r="AI171" s="63" t="s">
        <v>59</v>
      </c>
      <c r="AJ171" s="63" t="s">
        <v>59</v>
      </c>
      <c r="AK171" s="53">
        <v>0</v>
      </c>
      <c r="AL171" s="61">
        <v>0.39</v>
      </c>
      <c r="AM171" s="61">
        <v>0.2954</v>
      </c>
      <c r="AN171" s="61">
        <v>0.31019999999999998</v>
      </c>
      <c r="AO171" s="65">
        <v>-7.980000000000001E-2</v>
      </c>
      <c r="AP171" s="66"/>
      <c r="AQ171" s="53">
        <v>51.84</v>
      </c>
      <c r="AR171" s="58"/>
      <c r="AS171" s="52"/>
      <c r="AT171" s="52"/>
      <c r="AU171" s="52"/>
      <c r="AV171" s="52"/>
      <c r="AW171" s="53">
        <v>0</v>
      </c>
      <c r="AX171" s="55"/>
    </row>
    <row r="172" spans="2:50">
      <c r="B172" s="28">
        <v>1722</v>
      </c>
      <c r="C172" s="29">
        <v>45316.022094907406</v>
      </c>
      <c r="D172" s="30" t="s">
        <v>433</v>
      </c>
      <c r="E172" s="31" t="s">
        <v>434</v>
      </c>
      <c r="F172" s="31" t="s">
        <v>206</v>
      </c>
      <c r="G172" s="31" t="s">
        <v>52</v>
      </c>
      <c r="H172" s="31" t="s">
        <v>109</v>
      </c>
      <c r="I172" s="31" t="s">
        <v>54</v>
      </c>
      <c r="J172" s="31" t="s">
        <v>413</v>
      </c>
      <c r="K172" s="31" t="s">
        <v>70</v>
      </c>
      <c r="L172" s="59">
        <v>45049</v>
      </c>
      <c r="M172" s="35">
        <v>4</v>
      </c>
      <c r="N172" s="60"/>
      <c r="O172" s="37" t="s">
        <v>57</v>
      </c>
      <c r="P172" s="38">
        <v>1.0496731317193646</v>
      </c>
      <c r="Q172" s="38">
        <v>0.95267752387069282</v>
      </c>
      <c r="R172" s="38">
        <v>0.95267752387069282</v>
      </c>
      <c r="S172" s="39">
        <v>0</v>
      </c>
      <c r="T172" s="61">
        <v>-7.2099999999999997E-2</v>
      </c>
      <c r="U172" s="53">
        <v>1198495</v>
      </c>
      <c r="V172" s="53">
        <v>1258028</v>
      </c>
      <c r="W172" s="62">
        <v>-59533</v>
      </c>
      <c r="X172" s="43"/>
      <c r="Y172" s="53">
        <v>106451</v>
      </c>
      <c r="Z172" s="53">
        <v>174863.91</v>
      </c>
      <c r="AA172" s="53">
        <v>0</v>
      </c>
      <c r="AB172" s="53">
        <v>1198495</v>
      </c>
      <c r="AC172" s="31">
        <v>2492.21</v>
      </c>
      <c r="AD172" s="53">
        <v>2077</v>
      </c>
      <c r="AE172" s="63">
        <v>0</v>
      </c>
      <c r="AF172" s="64">
        <v>1198495</v>
      </c>
      <c r="AG172" s="63">
        <v>0</v>
      </c>
      <c r="AH172" s="63">
        <v>0</v>
      </c>
      <c r="AI172" s="63">
        <v>0</v>
      </c>
      <c r="AJ172" s="63">
        <v>0</v>
      </c>
      <c r="AK172" s="53">
        <v>0</v>
      </c>
      <c r="AL172" s="61">
        <v>0.2</v>
      </c>
      <c r="AM172" s="61">
        <v>0.12789999999999999</v>
      </c>
      <c r="AN172" s="61">
        <v>0</v>
      </c>
      <c r="AO172" s="65">
        <v>-0.2</v>
      </c>
      <c r="AP172" s="66"/>
      <c r="AQ172" s="53">
        <v>45.4</v>
      </c>
      <c r="AR172" s="58"/>
      <c r="AS172" s="52"/>
      <c r="AT172" s="52"/>
      <c r="AU172" s="52"/>
      <c r="AV172" s="52"/>
      <c r="AW172" s="53">
        <v>-57456</v>
      </c>
      <c r="AX172" s="55"/>
    </row>
    <row r="173" spans="2:50">
      <c r="B173" s="28">
        <v>1722</v>
      </c>
      <c r="C173" s="29">
        <v>45316.022094907406</v>
      </c>
      <c r="D173" s="30" t="s">
        <v>435</v>
      </c>
      <c r="E173" s="31" t="s">
        <v>436</v>
      </c>
      <c r="F173" s="31" t="s">
        <v>62</v>
      </c>
      <c r="G173" s="31" t="s">
        <v>63</v>
      </c>
      <c r="H173" s="31" t="s">
        <v>64</v>
      </c>
      <c r="I173" s="31" t="s">
        <v>65</v>
      </c>
      <c r="J173" s="31" t="s">
        <v>106</v>
      </c>
      <c r="K173" s="31" t="s">
        <v>56</v>
      </c>
      <c r="L173" s="59" t="s">
        <v>57</v>
      </c>
      <c r="M173" s="35" t="s">
        <v>57</v>
      </c>
      <c r="N173" s="60"/>
      <c r="O173" s="37" t="s">
        <v>57</v>
      </c>
      <c r="P173" s="38">
        <v>0.41639701112404987</v>
      </c>
      <c r="Q173" s="38">
        <v>0.88469264336447984</v>
      </c>
      <c r="R173" s="38">
        <v>0.80019869218212747</v>
      </c>
      <c r="S173" s="39">
        <v>0</v>
      </c>
      <c r="T173" s="61">
        <v>-8.8200000000000001E-2</v>
      </c>
      <c r="U173" s="53">
        <v>3377457</v>
      </c>
      <c r="V173" s="53">
        <v>1406363</v>
      </c>
      <c r="W173" s="62">
        <v>1971094</v>
      </c>
      <c r="X173" s="43"/>
      <c r="Y173" s="53">
        <v>2353</v>
      </c>
      <c r="Z173" s="53">
        <v>2352.5700000000002</v>
      </c>
      <c r="AA173" s="53">
        <v>0</v>
      </c>
      <c r="AB173" s="53">
        <v>1244199</v>
      </c>
      <c r="AC173" s="31">
        <v>60.3</v>
      </c>
      <c r="AD173" s="53">
        <v>162164</v>
      </c>
      <c r="AE173" s="63">
        <v>142595</v>
      </c>
      <c r="AF173" s="64">
        <v>1125369.8333333333</v>
      </c>
      <c r="AG173" s="63" t="s">
        <v>59</v>
      </c>
      <c r="AH173" s="63" t="s">
        <v>59</v>
      </c>
      <c r="AI173" s="63" t="s">
        <v>59</v>
      </c>
      <c r="AJ173" s="63" t="s">
        <v>59</v>
      </c>
      <c r="AK173" s="53">
        <v>0</v>
      </c>
      <c r="AL173" s="61">
        <v>0.25</v>
      </c>
      <c r="AM173" s="61">
        <v>0.1618</v>
      </c>
      <c r="AN173" s="61">
        <v>0.12720000000000001</v>
      </c>
      <c r="AO173" s="65">
        <v>-0.12279999999999999</v>
      </c>
      <c r="AP173" s="66"/>
      <c r="AQ173" s="53">
        <v>77.87</v>
      </c>
      <c r="AR173" s="58"/>
      <c r="AS173" s="52"/>
      <c r="AT173" s="52"/>
      <c r="AU173" s="52"/>
      <c r="AV173" s="52"/>
      <c r="AW173" s="53">
        <v>0</v>
      </c>
      <c r="AX173" s="55"/>
    </row>
    <row r="174" spans="2:50">
      <c r="B174" s="28">
        <v>1722</v>
      </c>
      <c r="C174" s="29">
        <v>45316.022094907406</v>
      </c>
      <c r="D174" s="30" t="s">
        <v>437</v>
      </c>
      <c r="E174" s="31" t="s">
        <v>438</v>
      </c>
      <c r="F174" s="31" t="s">
        <v>91</v>
      </c>
      <c r="G174" s="31" t="s">
        <v>92</v>
      </c>
      <c r="H174" s="31" t="s">
        <v>103</v>
      </c>
      <c r="I174" s="31" t="s">
        <v>94</v>
      </c>
      <c r="J174" s="31" t="s">
        <v>106</v>
      </c>
      <c r="K174" s="31" t="s">
        <v>70</v>
      </c>
      <c r="L174" s="59" t="s">
        <v>57</v>
      </c>
      <c r="M174" s="35" t="s">
        <v>57</v>
      </c>
      <c r="N174" s="60"/>
      <c r="O174" s="37" t="s">
        <v>57</v>
      </c>
      <c r="P174" s="38">
        <v>0.81021396389240163</v>
      </c>
      <c r="Q174" s="38">
        <v>1.2342418725984861</v>
      </c>
      <c r="R174" s="38">
        <v>1.1063990435383018</v>
      </c>
      <c r="S174" s="39">
        <v>0</v>
      </c>
      <c r="T174" s="61">
        <v>2.8399999999999998E-2</v>
      </c>
      <c r="U174" s="53">
        <v>1573630</v>
      </c>
      <c r="V174" s="53">
        <v>1274977</v>
      </c>
      <c r="W174" s="62">
        <v>298653</v>
      </c>
      <c r="X174" s="43"/>
      <c r="Y174" s="53">
        <v>180</v>
      </c>
      <c r="Z174" s="53">
        <v>180.3</v>
      </c>
      <c r="AA174" s="53">
        <v>0</v>
      </c>
      <c r="AB174" s="53">
        <v>1573630</v>
      </c>
      <c r="AC174" s="31">
        <v>14.08</v>
      </c>
      <c r="AD174" s="53">
        <v>-100856</v>
      </c>
      <c r="AE174" s="63">
        <v>195596</v>
      </c>
      <c r="AF174" s="64">
        <v>1410633.3333333333</v>
      </c>
      <c r="AG174" s="63">
        <v>0</v>
      </c>
      <c r="AH174" s="63">
        <v>195596.4</v>
      </c>
      <c r="AI174" s="63">
        <v>0</v>
      </c>
      <c r="AJ174" s="63">
        <v>0</v>
      </c>
      <c r="AK174" s="53">
        <v>0</v>
      </c>
      <c r="AL174" s="61">
        <v>0.28000000000000003</v>
      </c>
      <c r="AM174" s="61">
        <v>0.30840000000000001</v>
      </c>
      <c r="AN174" s="61">
        <v>0.47970000000000002</v>
      </c>
      <c r="AO174" s="65">
        <v>0.19969999999999999</v>
      </c>
      <c r="AP174" s="66"/>
      <c r="AQ174" s="53">
        <v>52.47</v>
      </c>
      <c r="AR174" s="58"/>
      <c r="AS174" s="52"/>
      <c r="AT174" s="52"/>
      <c r="AU174" s="52"/>
      <c r="AV174" s="52"/>
      <c r="AW174" s="53">
        <v>197797</v>
      </c>
      <c r="AX174" s="55"/>
    </row>
    <row r="175" spans="2:50">
      <c r="B175" s="28">
        <v>1722</v>
      </c>
      <c r="C175" s="29">
        <v>45316.022094907406</v>
      </c>
      <c r="D175" s="30" t="s">
        <v>439</v>
      </c>
      <c r="E175" s="31" t="s">
        <v>440</v>
      </c>
      <c r="F175" s="31" t="s">
        <v>389</v>
      </c>
      <c r="G175" s="31" t="s">
        <v>390</v>
      </c>
      <c r="H175" s="31" t="s">
        <v>64</v>
      </c>
      <c r="I175" s="31" t="s">
        <v>94</v>
      </c>
      <c r="J175" s="31" t="s">
        <v>106</v>
      </c>
      <c r="K175" s="31" t="s">
        <v>56</v>
      </c>
      <c r="L175" s="59">
        <v>45152</v>
      </c>
      <c r="M175" s="35">
        <v>1</v>
      </c>
      <c r="N175" s="60"/>
      <c r="O175" s="37" t="s">
        <v>57</v>
      </c>
      <c r="P175" s="38">
        <v>0.36304945717732207</v>
      </c>
      <c r="Q175" s="38">
        <v>1.7051646686690944</v>
      </c>
      <c r="R175" s="38">
        <v>1.7051646686690944</v>
      </c>
      <c r="S175" s="39">
        <v>0</v>
      </c>
      <c r="T175" s="61">
        <v>0.1308</v>
      </c>
      <c r="U175" s="53">
        <v>2487000</v>
      </c>
      <c r="V175" s="53">
        <v>902904</v>
      </c>
      <c r="W175" s="62">
        <v>1584096</v>
      </c>
      <c r="X175" s="43"/>
      <c r="Y175" s="53">
        <v>894179</v>
      </c>
      <c r="Z175" s="53">
        <v>2337284.5499999998</v>
      </c>
      <c r="AA175" s="53">
        <v>0</v>
      </c>
      <c r="AB175" s="53">
        <v>1539600</v>
      </c>
      <c r="AC175" s="31">
        <v>91</v>
      </c>
      <c r="AD175" s="53">
        <v>16141</v>
      </c>
      <c r="AE175" s="63">
        <v>0</v>
      </c>
      <c r="AF175" s="64">
        <v>1539600</v>
      </c>
      <c r="AG175" s="63" t="s">
        <v>59</v>
      </c>
      <c r="AH175" s="63" t="s">
        <v>59</v>
      </c>
      <c r="AI175" s="63" t="s">
        <v>59</v>
      </c>
      <c r="AJ175" s="63" t="s">
        <v>59</v>
      </c>
      <c r="AK175" s="53">
        <v>0</v>
      </c>
      <c r="AL175" s="61">
        <v>0.28999999999999998</v>
      </c>
      <c r="AM175" s="61">
        <v>0.42080000000000001</v>
      </c>
      <c r="AN175" s="61">
        <v>0</v>
      </c>
      <c r="AO175" s="65">
        <v>-0.28999999999999998</v>
      </c>
      <c r="AP175" s="66"/>
      <c r="AQ175" s="53">
        <v>74.569999999999993</v>
      </c>
      <c r="AR175" s="58"/>
      <c r="AS175" s="52"/>
      <c r="AT175" s="52"/>
      <c r="AU175" s="52"/>
      <c r="AV175" s="52"/>
      <c r="AW175" s="53">
        <v>652837</v>
      </c>
      <c r="AX175" s="55"/>
    </row>
    <row r="176" spans="2:50">
      <c r="B176" s="28">
        <v>1722</v>
      </c>
      <c r="C176" s="29">
        <v>45316.022094907406</v>
      </c>
      <c r="D176" s="30" t="s">
        <v>441</v>
      </c>
      <c r="E176" s="31" t="s">
        <v>442</v>
      </c>
      <c r="F176" s="31" t="s">
        <v>206</v>
      </c>
      <c r="G176" s="31" t="s">
        <v>52</v>
      </c>
      <c r="H176" s="31" t="s">
        <v>109</v>
      </c>
      <c r="I176" s="31" t="s">
        <v>54</v>
      </c>
      <c r="J176" s="31" t="s">
        <v>106</v>
      </c>
      <c r="K176" s="31" t="s">
        <v>70</v>
      </c>
      <c r="L176" s="59" t="s">
        <v>57</v>
      </c>
      <c r="M176" s="35" t="s">
        <v>57</v>
      </c>
      <c r="N176" s="60"/>
      <c r="O176" s="37" t="s">
        <v>57</v>
      </c>
      <c r="P176" s="38">
        <v>1.024470785440613</v>
      </c>
      <c r="Q176" s="38">
        <v>0.73375305912079636</v>
      </c>
      <c r="R176" s="38">
        <v>0.56900026646782864</v>
      </c>
      <c r="S176" s="39">
        <v>169776.21</v>
      </c>
      <c r="T176" s="61">
        <v>-0.1057</v>
      </c>
      <c r="U176" s="53">
        <v>1670400</v>
      </c>
      <c r="V176" s="53">
        <v>1711276</v>
      </c>
      <c r="W176" s="62">
        <v>-40876</v>
      </c>
      <c r="X176" s="43"/>
      <c r="Y176" s="53">
        <v>15044</v>
      </c>
      <c r="Z176" s="53">
        <v>15337.17</v>
      </c>
      <c r="AA176" s="53" t="s">
        <v>198</v>
      </c>
      <c r="AB176" s="53">
        <v>1255654</v>
      </c>
      <c r="AC176" s="31">
        <v>127.93</v>
      </c>
      <c r="AD176" s="53">
        <v>455622</v>
      </c>
      <c r="AE176" s="63">
        <v>338325</v>
      </c>
      <c r="AF176" s="64">
        <v>973716.5</v>
      </c>
      <c r="AG176" s="63">
        <v>0</v>
      </c>
      <c r="AH176" s="63">
        <v>91957.54</v>
      </c>
      <c r="AI176" s="63">
        <v>76590.899999999994</v>
      </c>
      <c r="AJ176" s="63">
        <v>169776.21</v>
      </c>
      <c r="AK176" s="53">
        <v>169776.21</v>
      </c>
      <c r="AL176" s="61">
        <v>0.28999999999999998</v>
      </c>
      <c r="AM176" s="61">
        <v>0.18429999999999999</v>
      </c>
      <c r="AN176" s="61">
        <v>0.21110000000000001</v>
      </c>
      <c r="AO176" s="65">
        <v>-7.8899999999999998E-2</v>
      </c>
      <c r="AP176" s="66"/>
      <c r="AQ176" s="53">
        <v>54.63</v>
      </c>
      <c r="AR176" s="50"/>
      <c r="AS176" s="52"/>
      <c r="AT176" s="52"/>
      <c r="AU176" s="52"/>
      <c r="AV176" s="52"/>
      <c r="AW176" s="53">
        <v>0</v>
      </c>
      <c r="AX176" s="55"/>
    </row>
    <row r="177" spans="2:50">
      <c r="B177" s="28">
        <v>1722</v>
      </c>
      <c r="C177" s="29">
        <v>45316.022094907406</v>
      </c>
      <c r="D177" s="30" t="s">
        <v>443</v>
      </c>
      <c r="E177" s="31" t="s">
        <v>444</v>
      </c>
      <c r="F177" s="31" t="s">
        <v>206</v>
      </c>
      <c r="G177" s="31" t="s">
        <v>52</v>
      </c>
      <c r="H177" s="31" t="s">
        <v>109</v>
      </c>
      <c r="I177" s="31" t="s">
        <v>54</v>
      </c>
      <c r="J177" s="31" t="s">
        <v>55</v>
      </c>
      <c r="K177" s="31" t="s">
        <v>56</v>
      </c>
      <c r="L177" s="59" t="s">
        <v>57</v>
      </c>
      <c r="M177" s="35" t="s">
        <v>57</v>
      </c>
      <c r="N177" s="60"/>
      <c r="O177" s="37" t="s">
        <v>57</v>
      </c>
      <c r="P177" s="38">
        <v>1.3843509895283206</v>
      </c>
      <c r="Q177" s="38">
        <v>0.86139628242002575</v>
      </c>
      <c r="R177" s="38">
        <v>0.78374851331207562</v>
      </c>
      <c r="S177" s="39">
        <v>0</v>
      </c>
      <c r="T177" s="61">
        <v>0.18390000000000001</v>
      </c>
      <c r="U177" s="53">
        <v>1035746</v>
      </c>
      <c r="V177" s="53">
        <v>1433836</v>
      </c>
      <c r="W177" s="62">
        <v>-398090</v>
      </c>
      <c r="X177" s="43"/>
      <c r="Y177" s="53">
        <v>1086670</v>
      </c>
      <c r="Z177" s="53">
        <v>1708220.2</v>
      </c>
      <c r="AA177" s="53">
        <v>0</v>
      </c>
      <c r="AB177" s="53">
        <v>1235101</v>
      </c>
      <c r="AC177" s="31">
        <v>311.98</v>
      </c>
      <c r="AD177" s="53">
        <v>510009</v>
      </c>
      <c r="AE177" s="63">
        <v>133601</v>
      </c>
      <c r="AF177" s="64">
        <v>1123766.8333333333</v>
      </c>
      <c r="AG177" s="63" t="s">
        <v>59</v>
      </c>
      <c r="AH177" s="63" t="s">
        <v>59</v>
      </c>
      <c r="AI177" s="63" t="s">
        <v>59</v>
      </c>
      <c r="AJ177" s="63" t="s">
        <v>59</v>
      </c>
      <c r="AK177" s="53">
        <v>0</v>
      </c>
      <c r="AL177" s="61">
        <v>0.05</v>
      </c>
      <c r="AM177" s="61">
        <v>0.2339</v>
      </c>
      <c r="AN177" s="61">
        <v>0.38600000000000001</v>
      </c>
      <c r="AO177" s="65">
        <v>0.33600000000000002</v>
      </c>
      <c r="AP177" s="66"/>
      <c r="AQ177" s="53">
        <v>47.36</v>
      </c>
      <c r="AR177" s="58"/>
      <c r="AS177" s="52"/>
      <c r="AT177" s="52"/>
      <c r="AU177" s="52"/>
      <c r="AV177" s="52"/>
      <c r="AW177" s="53">
        <v>311274</v>
      </c>
      <c r="AX177" s="55"/>
    </row>
    <row r="178" spans="2:50">
      <c r="B178" s="28">
        <v>1722</v>
      </c>
      <c r="C178" s="29">
        <v>45316.022094907406</v>
      </c>
      <c r="D178" s="30" t="s">
        <v>543</v>
      </c>
      <c r="E178" s="31" t="s">
        <v>544</v>
      </c>
      <c r="F178" s="31" t="s">
        <v>225</v>
      </c>
      <c r="G178" s="31" t="s">
        <v>545</v>
      </c>
      <c r="H178" s="31" t="s">
        <v>546</v>
      </c>
      <c r="I178" s="31" t="s">
        <v>54</v>
      </c>
      <c r="J178" s="31" t="s">
        <v>195</v>
      </c>
      <c r="K178" s="31" t="s">
        <v>56</v>
      </c>
      <c r="L178" s="59" t="s">
        <v>57</v>
      </c>
      <c r="M178" s="35" t="s">
        <v>57</v>
      </c>
      <c r="N178" s="60"/>
      <c r="O178" s="37" t="s">
        <v>57</v>
      </c>
      <c r="P178" s="38">
        <v>0.18987717559927839</v>
      </c>
      <c r="Q178" s="38">
        <v>4.7397615980187373</v>
      </c>
      <c r="R178" s="38">
        <v>4.6730524042410364</v>
      </c>
      <c r="S178" s="39">
        <v>0</v>
      </c>
      <c r="T178" s="61">
        <v>-0.15490000000000001</v>
      </c>
      <c r="U178" s="53">
        <v>2105282</v>
      </c>
      <c r="V178" s="53">
        <v>399745</v>
      </c>
      <c r="W178" s="62">
        <v>1705537</v>
      </c>
      <c r="X178" s="43"/>
      <c r="Y178" s="53">
        <v>49400</v>
      </c>
      <c r="Z178" s="53">
        <v>49400.29</v>
      </c>
      <c r="AA178" s="53">
        <v>0</v>
      </c>
      <c r="AB178" s="53">
        <v>1894696</v>
      </c>
      <c r="AC178" s="31">
        <v>145.25</v>
      </c>
      <c r="AD178" s="53">
        <v>-12895</v>
      </c>
      <c r="AE178" s="63">
        <v>32000</v>
      </c>
      <c r="AF178" s="64">
        <v>1868029.3333333333</v>
      </c>
      <c r="AG178" s="63" t="s">
        <v>59</v>
      </c>
      <c r="AH178" s="63" t="s">
        <v>59</v>
      </c>
      <c r="AI178" s="63" t="s">
        <v>59</v>
      </c>
      <c r="AJ178" s="63" t="s">
        <v>59</v>
      </c>
      <c r="AK178" s="53">
        <v>0</v>
      </c>
      <c r="AL178" s="61">
        <v>0.95000000000000007</v>
      </c>
      <c r="AM178" s="61">
        <v>0.79510000000000003</v>
      </c>
      <c r="AN178" s="61">
        <v>0.64170000000000005</v>
      </c>
      <c r="AO178" s="65">
        <v>-0.30829999999999996</v>
      </c>
      <c r="AP178" s="66"/>
      <c r="AQ178" s="53">
        <v>34.35</v>
      </c>
      <c r="AR178" s="50"/>
      <c r="AS178" s="52"/>
      <c r="AT178" s="52"/>
      <c r="AU178" s="52"/>
      <c r="AV178" s="52"/>
      <c r="AW178" s="53">
        <v>1482056</v>
      </c>
      <c r="AX178" s="55"/>
    </row>
    <row r="179" spans="2:50">
      <c r="B179" s="28">
        <v>1722</v>
      </c>
      <c r="C179" s="29">
        <v>45316.022094907406</v>
      </c>
      <c r="D179" s="30" t="s">
        <v>547</v>
      </c>
      <c r="E179" s="31" t="s">
        <v>548</v>
      </c>
      <c r="F179" s="31" t="s">
        <v>463</v>
      </c>
      <c r="G179" s="31" t="s">
        <v>459</v>
      </c>
      <c r="H179" s="31" t="s">
        <v>123</v>
      </c>
      <c r="I179" s="31" t="s">
        <v>54</v>
      </c>
      <c r="J179" s="31" t="s">
        <v>95</v>
      </c>
      <c r="K179" s="31" t="s">
        <v>56</v>
      </c>
      <c r="L179" s="59" t="s">
        <v>57</v>
      </c>
      <c r="M179" s="35" t="s">
        <v>57</v>
      </c>
      <c r="N179" s="60"/>
      <c r="O179" s="37" t="s">
        <v>57</v>
      </c>
      <c r="P179" s="38">
        <v>0.92347050897045413</v>
      </c>
      <c r="Q179" s="38">
        <v>0.98456484911781517</v>
      </c>
      <c r="R179" s="38">
        <v>0.89166192097411079</v>
      </c>
      <c r="S179" s="39">
        <v>0</v>
      </c>
      <c r="T179" s="61">
        <v>-5.8799999999999998E-2</v>
      </c>
      <c r="U179" s="53">
        <v>2106861</v>
      </c>
      <c r="V179" s="53">
        <v>1945624</v>
      </c>
      <c r="W179" s="62">
        <v>161237</v>
      </c>
      <c r="X179" s="43"/>
      <c r="Y179" s="53">
        <v>78100</v>
      </c>
      <c r="Z179" s="53">
        <v>78100</v>
      </c>
      <c r="AA179" s="53">
        <v>0</v>
      </c>
      <c r="AB179" s="53">
        <v>1915593</v>
      </c>
      <c r="AC179" s="31">
        <v>73.900000000000006</v>
      </c>
      <c r="AD179" s="53">
        <v>30031</v>
      </c>
      <c r="AE179" s="63">
        <v>216905</v>
      </c>
      <c r="AF179" s="64">
        <v>1734838.8333333333</v>
      </c>
      <c r="AG179" s="63" t="s">
        <v>59</v>
      </c>
      <c r="AH179" s="63" t="s">
        <v>59</v>
      </c>
      <c r="AI179" s="63" t="s">
        <v>59</v>
      </c>
      <c r="AJ179" s="63" t="s">
        <v>59</v>
      </c>
      <c r="AK179" s="53">
        <v>0</v>
      </c>
      <c r="AL179" s="61">
        <v>0.33</v>
      </c>
      <c r="AM179" s="61">
        <v>0.2712</v>
      </c>
      <c r="AN179" s="61">
        <v>0.26719999999999999</v>
      </c>
      <c r="AO179" s="65">
        <v>-6.2800000000000009E-2</v>
      </c>
      <c r="AP179" s="66"/>
      <c r="AQ179" s="53">
        <v>61.04</v>
      </c>
      <c r="AR179" s="58"/>
      <c r="AS179" s="52"/>
      <c r="AT179" s="52"/>
      <c r="AU179" s="52"/>
      <c r="AV179" s="52"/>
      <c r="AW179" s="53">
        <v>0</v>
      </c>
      <c r="AX179" s="55"/>
    </row>
    <row r="180" spans="2:50">
      <c r="B180" s="28">
        <v>1722</v>
      </c>
      <c r="C180" s="29">
        <v>45316.022094907406</v>
      </c>
      <c r="D180" s="30" t="s">
        <v>549</v>
      </c>
      <c r="E180" s="31" t="s">
        <v>550</v>
      </c>
      <c r="F180" s="31" t="s">
        <v>499</v>
      </c>
      <c r="G180" s="31" t="s">
        <v>459</v>
      </c>
      <c r="H180" s="31" t="s">
        <v>123</v>
      </c>
      <c r="I180" s="31" t="s">
        <v>54</v>
      </c>
      <c r="J180" s="31" t="s">
        <v>106</v>
      </c>
      <c r="K180" s="31" t="s">
        <v>56</v>
      </c>
      <c r="L180" s="59" t="s">
        <v>57</v>
      </c>
      <c r="M180" s="35" t="s">
        <v>57</v>
      </c>
      <c r="N180" s="60"/>
      <c r="O180" s="37" t="s">
        <v>57</v>
      </c>
      <c r="P180" s="38">
        <v>1.0381738326282024</v>
      </c>
      <c r="Q180" s="38">
        <v>0.96322594237315118</v>
      </c>
      <c r="R180" s="38">
        <v>0.96322594237315118</v>
      </c>
      <c r="S180" s="39">
        <v>0</v>
      </c>
      <c r="T180" s="61">
        <v>-1.6299999999999999E-2</v>
      </c>
      <c r="U180" s="53">
        <v>1984265</v>
      </c>
      <c r="V180" s="53">
        <v>2060012</v>
      </c>
      <c r="W180" s="62">
        <v>-75747</v>
      </c>
      <c r="X180" s="43"/>
      <c r="Y180" s="53">
        <v>57678</v>
      </c>
      <c r="Z180" s="53">
        <v>86030.82</v>
      </c>
      <c r="AA180" s="53" t="s">
        <v>551</v>
      </c>
      <c r="AB180" s="53">
        <v>1984257</v>
      </c>
      <c r="AC180" s="31">
        <v>84731.75</v>
      </c>
      <c r="AD180" s="53">
        <v>70610</v>
      </c>
      <c r="AE180" s="63">
        <v>0</v>
      </c>
      <c r="AF180" s="64">
        <v>1984257</v>
      </c>
      <c r="AG180" s="63" t="s">
        <v>59</v>
      </c>
      <c r="AH180" s="63" t="s">
        <v>59</v>
      </c>
      <c r="AI180" s="63" t="s">
        <v>59</v>
      </c>
      <c r="AJ180" s="63" t="s">
        <v>59</v>
      </c>
      <c r="AK180" s="53">
        <v>0</v>
      </c>
      <c r="AL180" s="61">
        <v>0.28999999999999998</v>
      </c>
      <c r="AM180" s="61">
        <v>0.2737</v>
      </c>
      <c r="AN180" s="61">
        <v>0</v>
      </c>
      <c r="AO180" s="65">
        <v>-0.28999999999999998</v>
      </c>
      <c r="AP180" s="66"/>
      <c r="AQ180" s="53">
        <v>51.76</v>
      </c>
      <c r="AR180" s="50"/>
      <c r="AS180" s="52"/>
      <c r="AT180" s="52"/>
      <c r="AU180" s="52"/>
      <c r="AV180" s="52"/>
      <c r="AW180" s="53">
        <v>-5145</v>
      </c>
      <c r="AX180" s="55"/>
    </row>
    <row r="181" spans="2:50">
      <c r="B181" s="28">
        <v>1722</v>
      </c>
      <c r="C181" s="29">
        <v>45316.022094907406</v>
      </c>
      <c r="D181" s="30" t="s">
        <v>445</v>
      </c>
      <c r="E181" s="31" t="s">
        <v>446</v>
      </c>
      <c r="F181" s="31" t="s">
        <v>51</v>
      </c>
      <c r="G181" s="31" t="s">
        <v>52</v>
      </c>
      <c r="H181" s="31" t="s">
        <v>53</v>
      </c>
      <c r="I181" s="31" t="s">
        <v>54</v>
      </c>
      <c r="J181" s="31" t="s">
        <v>106</v>
      </c>
      <c r="K181" s="31" t="s">
        <v>70</v>
      </c>
      <c r="L181" s="59">
        <v>45314</v>
      </c>
      <c r="M181" s="35">
        <v>17</v>
      </c>
      <c r="N181" s="60"/>
      <c r="O181" s="37" t="s">
        <v>57</v>
      </c>
      <c r="P181" s="38">
        <v>0.90817595348348978</v>
      </c>
      <c r="Q181" s="38">
        <v>1.1182811218745292</v>
      </c>
      <c r="R181" s="38">
        <v>1.0704605511079626</v>
      </c>
      <c r="S181" s="39">
        <v>99792.83</v>
      </c>
      <c r="T181" s="61">
        <v>2.0899999999999998E-2</v>
      </c>
      <c r="U181" s="53">
        <v>1914847</v>
      </c>
      <c r="V181" s="53">
        <v>1739018</v>
      </c>
      <c r="W181" s="62">
        <v>175829</v>
      </c>
      <c r="X181" s="43"/>
      <c r="Y181" s="53">
        <v>44318</v>
      </c>
      <c r="Z181" s="53">
        <v>44317.61</v>
      </c>
      <c r="AA181" s="53" t="s">
        <v>447</v>
      </c>
      <c r="AB181" s="53">
        <v>1944711</v>
      </c>
      <c r="AC181" s="31">
        <v>1891.21</v>
      </c>
      <c r="AD181" s="53">
        <v>196987</v>
      </c>
      <c r="AE181" s="63">
        <v>99793</v>
      </c>
      <c r="AF181" s="64">
        <v>1861550.1666666667</v>
      </c>
      <c r="AG181" s="63">
        <v>0</v>
      </c>
      <c r="AH181" s="63">
        <v>0</v>
      </c>
      <c r="AI181" s="63">
        <v>0</v>
      </c>
      <c r="AJ181" s="63">
        <v>99792.83</v>
      </c>
      <c r="AK181" s="53">
        <v>99792.83</v>
      </c>
      <c r="AL181" s="61">
        <v>0.25</v>
      </c>
      <c r="AM181" s="61">
        <v>0.27090000000000003</v>
      </c>
      <c r="AN181" s="61">
        <v>0.10920000000000001</v>
      </c>
      <c r="AO181" s="65">
        <v>-0.14080000000000001</v>
      </c>
      <c r="AP181" s="66"/>
      <c r="AQ181" s="53">
        <v>40.869999999999997</v>
      </c>
      <c r="AR181" s="58"/>
      <c r="AS181" s="52"/>
      <c r="AT181" s="52"/>
      <c r="AU181" s="52"/>
      <c r="AV181" s="52"/>
      <c r="AW181" s="53">
        <v>402680</v>
      </c>
      <c r="AX181" s="55"/>
    </row>
    <row r="182" spans="2:50">
      <c r="B182" s="28">
        <v>1722</v>
      </c>
      <c r="C182" s="29">
        <v>45316.022094907406</v>
      </c>
      <c r="D182" s="30" t="s">
        <v>552</v>
      </c>
      <c r="E182" s="31" t="s">
        <v>531</v>
      </c>
      <c r="F182" s="31" t="s">
        <v>532</v>
      </c>
      <c r="G182" s="31" t="s">
        <v>533</v>
      </c>
      <c r="H182" s="31" t="s">
        <v>123</v>
      </c>
      <c r="I182" s="31" t="s">
        <v>65</v>
      </c>
      <c r="J182" s="31" t="s">
        <v>106</v>
      </c>
      <c r="K182" s="31" t="s">
        <v>70</v>
      </c>
      <c r="L182" s="59" t="s">
        <v>57</v>
      </c>
      <c r="M182" s="35" t="s">
        <v>57</v>
      </c>
      <c r="N182" s="60"/>
      <c r="O182" s="37" t="s">
        <v>57</v>
      </c>
      <c r="P182" s="38">
        <v>1.0499917176225837</v>
      </c>
      <c r="Q182" s="38">
        <v>0.86250424088210342</v>
      </c>
      <c r="R182" s="38">
        <v>0.6130905428329092</v>
      </c>
      <c r="S182" s="39">
        <v>0</v>
      </c>
      <c r="T182" s="61">
        <v>1.2700000000000001E-2</v>
      </c>
      <c r="U182" s="53">
        <v>2245732</v>
      </c>
      <c r="V182" s="53">
        <v>2358000</v>
      </c>
      <c r="W182" s="62">
        <v>-112268</v>
      </c>
      <c r="X182" s="43"/>
      <c r="Y182" s="53">
        <v>0</v>
      </c>
      <c r="Z182" s="53">
        <v>0</v>
      </c>
      <c r="AA182" s="53" t="s">
        <v>553</v>
      </c>
      <c r="AB182" s="53">
        <v>2033785</v>
      </c>
      <c r="AC182" s="31">
        <v>120.08</v>
      </c>
      <c r="AD182" s="53">
        <v>324215</v>
      </c>
      <c r="AE182" s="63">
        <v>705741</v>
      </c>
      <c r="AF182" s="64">
        <v>1445667.5</v>
      </c>
      <c r="AG182" s="63">
        <v>0</v>
      </c>
      <c r="AH182" s="63">
        <v>705741.02</v>
      </c>
      <c r="AI182" s="63">
        <v>0</v>
      </c>
      <c r="AJ182" s="63">
        <v>0</v>
      </c>
      <c r="AK182" s="53">
        <v>0</v>
      </c>
      <c r="AL182" s="61">
        <v>0.34</v>
      </c>
      <c r="AM182" s="61">
        <v>0.35270000000000001</v>
      </c>
      <c r="AN182" s="61">
        <v>0.376</v>
      </c>
      <c r="AO182" s="65">
        <v>3.6000000000000004E-2</v>
      </c>
      <c r="AP182" s="66"/>
      <c r="AQ182" s="53">
        <v>78.7</v>
      </c>
      <c r="AR182" s="58"/>
      <c r="AS182" s="52"/>
      <c r="AT182" s="52"/>
      <c r="AU182" s="52"/>
      <c r="AV182" s="52"/>
      <c r="AW182" s="53">
        <v>0</v>
      </c>
      <c r="AX182" s="55"/>
    </row>
    <row r="183" spans="2:50">
      <c r="B183" s="28">
        <v>1722</v>
      </c>
      <c r="C183" s="29">
        <v>45316.022094907406</v>
      </c>
      <c r="D183" s="30" t="s">
        <v>448</v>
      </c>
      <c r="E183" s="31" t="s">
        <v>415</v>
      </c>
      <c r="F183" s="31" t="s">
        <v>206</v>
      </c>
      <c r="G183" s="31" t="s">
        <v>52</v>
      </c>
      <c r="H183" s="31" t="s">
        <v>109</v>
      </c>
      <c r="I183" s="31" t="s">
        <v>54</v>
      </c>
      <c r="J183" s="31" t="s">
        <v>413</v>
      </c>
      <c r="K183" s="31" t="s">
        <v>70</v>
      </c>
      <c r="L183" s="59" t="s">
        <v>57</v>
      </c>
      <c r="M183" s="35" t="s">
        <v>57</v>
      </c>
      <c r="N183" s="60"/>
      <c r="O183" s="37" t="s">
        <v>57</v>
      </c>
      <c r="P183" s="38">
        <v>1.2831946228954705</v>
      </c>
      <c r="Q183" s="38">
        <v>0.85574517889354629</v>
      </c>
      <c r="R183" s="38">
        <v>0.81004375548836138</v>
      </c>
      <c r="S183" s="39">
        <v>35500.910000000003</v>
      </c>
      <c r="T183" s="61">
        <v>-9.5000000000000001E-2</v>
      </c>
      <c r="U183" s="53">
        <v>1921629</v>
      </c>
      <c r="V183" s="53">
        <v>2465824</v>
      </c>
      <c r="W183" s="62">
        <v>-544195</v>
      </c>
      <c r="X183" s="43"/>
      <c r="Y183" s="53">
        <v>155464</v>
      </c>
      <c r="Z183" s="53">
        <v>246717.26</v>
      </c>
      <c r="AA183" s="53" t="s">
        <v>554</v>
      </c>
      <c r="AB183" s="53">
        <v>2110117</v>
      </c>
      <c r="AC183" s="31">
        <v>372.21</v>
      </c>
      <c r="AD183" s="53">
        <v>355707</v>
      </c>
      <c r="AE183" s="63">
        <v>135230</v>
      </c>
      <c r="AF183" s="64">
        <v>1997425.3333333333</v>
      </c>
      <c r="AG183" s="63">
        <v>0</v>
      </c>
      <c r="AH183" s="63">
        <v>99728.59</v>
      </c>
      <c r="AI183" s="63">
        <v>0</v>
      </c>
      <c r="AJ183" s="63">
        <v>35500.910000000003</v>
      </c>
      <c r="AK183" s="53">
        <v>35500.910000000003</v>
      </c>
      <c r="AL183" s="61">
        <v>0.22</v>
      </c>
      <c r="AM183" s="61">
        <v>0.125</v>
      </c>
      <c r="AN183" s="61">
        <v>9.4899999999999998E-2</v>
      </c>
      <c r="AO183" s="65">
        <v>-0.12509999999999999</v>
      </c>
      <c r="AP183" s="66"/>
      <c r="AQ183" s="53">
        <v>44.4</v>
      </c>
      <c r="AR183" s="50"/>
      <c r="AS183" s="52"/>
      <c r="AT183" s="52"/>
      <c r="AU183" s="52"/>
      <c r="AV183" s="52"/>
      <c r="AW183" s="53">
        <v>0</v>
      </c>
      <c r="AX183" s="55"/>
    </row>
    <row r="184" spans="2:50">
      <c r="B184" s="28">
        <v>1722</v>
      </c>
      <c r="C184" s="29">
        <v>45316.022094907406</v>
      </c>
      <c r="D184" s="30" t="s">
        <v>449</v>
      </c>
      <c r="E184" s="31" t="s">
        <v>450</v>
      </c>
      <c r="F184" s="31" t="s">
        <v>85</v>
      </c>
      <c r="G184" s="31" t="s">
        <v>411</v>
      </c>
      <c r="H184" s="31" t="s">
        <v>451</v>
      </c>
      <c r="I184" s="31" t="s">
        <v>54</v>
      </c>
      <c r="J184" s="31" t="s">
        <v>413</v>
      </c>
      <c r="K184" s="31" t="s">
        <v>70</v>
      </c>
      <c r="L184" s="59" t="s">
        <v>57</v>
      </c>
      <c r="M184" s="35" t="s">
        <v>57</v>
      </c>
      <c r="N184" s="60"/>
      <c r="O184" s="37" t="s">
        <v>57</v>
      </c>
      <c r="P184" s="38">
        <v>0.99290469798657721</v>
      </c>
      <c r="Q184" s="38">
        <v>1.0071460050776382</v>
      </c>
      <c r="R184" s="38">
        <v>0.88125275444293338</v>
      </c>
      <c r="S184" s="39">
        <v>447000</v>
      </c>
      <c r="T184" s="61">
        <v>-0.1532</v>
      </c>
      <c r="U184" s="53">
        <v>2980000</v>
      </c>
      <c r="V184" s="53">
        <v>2958856</v>
      </c>
      <c r="W184" s="62">
        <v>21144</v>
      </c>
      <c r="X184" s="43"/>
      <c r="Y184" s="53">
        <v>358408</v>
      </c>
      <c r="Z184" s="53">
        <v>512832.98</v>
      </c>
      <c r="AA184" s="53">
        <v>0</v>
      </c>
      <c r="AB184" s="53">
        <v>2980000</v>
      </c>
      <c r="AC184" s="31">
        <v>728.53</v>
      </c>
      <c r="AD184" s="53">
        <v>-246144</v>
      </c>
      <c r="AE184" s="63">
        <v>447000</v>
      </c>
      <c r="AF184" s="64">
        <v>2607500</v>
      </c>
      <c r="AG184" s="63">
        <v>0</v>
      </c>
      <c r="AH184" s="63">
        <v>447000</v>
      </c>
      <c r="AI184" s="63">
        <v>0</v>
      </c>
      <c r="AJ184" s="63">
        <v>0</v>
      </c>
      <c r="AK184" s="53">
        <v>447000</v>
      </c>
      <c r="AL184" s="61">
        <v>0.38</v>
      </c>
      <c r="AM184" s="61">
        <v>0.2268</v>
      </c>
      <c r="AN184" s="61">
        <v>0.23530000000000001</v>
      </c>
      <c r="AO184" s="65">
        <v>-0.14470000000000002</v>
      </c>
      <c r="AP184" s="66"/>
      <c r="AQ184" s="53">
        <v>64.86</v>
      </c>
      <c r="AR184" s="58"/>
      <c r="AS184" s="52"/>
      <c r="AT184" s="52"/>
      <c r="AU184" s="52"/>
      <c r="AV184" s="52"/>
      <c r="AW184" s="53">
        <v>-225000</v>
      </c>
      <c r="AX184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84">
    <cfRule type="expression" dxfId="1531" priority="1">
      <formula>AND(M2&lt;&gt;"",M2&gt;0)</formula>
    </cfRule>
  </conditionalFormatting>
  <conditionalFormatting sqref="N2:T184">
    <cfRule type="containsText" dxfId="1530" priority="15" operator="containsText" text="Green">
      <formula>NOT(ISERROR(SEARCH("Green",N2)))</formula>
    </cfRule>
    <cfRule type="containsText" dxfId="1529" priority="16" operator="containsText" text="Amber">
      <formula>NOT(ISERROR(SEARCH("Amber",N2)))</formula>
    </cfRule>
    <cfRule type="containsText" dxfId="1528" priority="17" operator="containsText" text="Red">
      <formula>NOT(ISERROR(SEARCH("Red",N2)))</formula>
    </cfRule>
  </conditionalFormatting>
  <conditionalFormatting sqref="P2:P184">
    <cfRule type="expression" dxfId="1527" priority="7">
      <formula>AND(P2&lt;&gt;"",P2&gt;100%)</formula>
    </cfRule>
    <cfRule type="expression" dxfId="1526" priority="8">
      <formula>AND(P2&lt;&gt;"",P2&gt;80%)</formula>
    </cfRule>
  </conditionalFormatting>
  <conditionalFormatting sqref="S2:S184">
    <cfRule type="expression" dxfId="1525" priority="6">
      <formula>AND(S2&lt;&gt;"",S2&gt;0.001)</formula>
    </cfRule>
  </conditionalFormatting>
  <conditionalFormatting sqref="T2:T184">
    <cfRule type="expression" dxfId="1524" priority="4">
      <formula>AND(T2&lt;&gt;"",T2&lt;-3%)</formula>
    </cfRule>
    <cfRule type="expression" dxfId="1523" priority="5">
      <formula>AND(T2&lt;&gt;"",T2&lt;0%)</formula>
    </cfRule>
  </conditionalFormatting>
  <conditionalFormatting sqref="AC2:AC184">
    <cfRule type="expression" dxfId="1522" priority="2">
      <formula>AND(AC2&lt;&gt;"",AC2&gt;90)</formula>
    </cfRule>
    <cfRule type="expression" dxfId="1521" priority="3">
      <formula>AND(AC2&lt;&gt;"",AC2&gt;75)</formula>
    </cfRule>
  </conditionalFormatting>
  <conditionalFormatting sqref="AK2:AK184">
    <cfRule type="cellIs" dxfId="1520" priority="9" operator="greaterThan">
      <formula>0</formula>
    </cfRule>
  </conditionalFormatting>
  <conditionalFormatting sqref="AP2:AP184">
    <cfRule type="containsBlanks" dxfId="1519" priority="11">
      <formula>LEN(TRIM(AP2))=0</formula>
    </cfRule>
  </conditionalFormatting>
  <conditionalFormatting sqref="AR2:AR184">
    <cfRule type="containsBlanks" dxfId="1518" priority="10">
      <formula>LEN(TRIM(AR2))=0</formula>
    </cfRule>
  </conditionalFormatting>
  <conditionalFormatting sqref="D2:D184">
    <cfRule type="expression" dxfId="1517" priority="24">
      <formula>L2&lt;&gt;""</formula>
    </cfRule>
    <cfRule type="duplicateValues" dxfId="1516" priority="25"/>
  </conditionalFormatting>
  <dataValidations count="5">
    <dataValidation allowBlank="1" showErrorMessage="1" sqref="O1" xr:uid="{30C9E749-D961-49E0-A253-62F5B738E79D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2E7664B5-F35F-472E-B056-5841A15A7FAB}"/>
    <dataValidation allowBlank="1" showInputMessage="1" showErrorMessage="1" prompt="To view detail of the actions required, see the 'Closing Projects Prelim' tab." sqref="M1:N1" xr:uid="{FED94E6B-50C2-4C3D-94FE-6E7B43A4EE2A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6707CB68-22C9-4621-A82C-F5CCA4468933}"/>
    <dataValidation type="list" allowBlank="1" showInputMessage="1" showErrorMessage="1" sqref="N2:N184" xr:uid="{F2834D88-6212-4D35-8BA3-13D480BD4B18}">
      <formula1>"Red,Amber,Green"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4" name="Button 1">
              <controlPr defaultSize="0" print="0" autoFill="0" autoPict="0" macro="[3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FD6F-F5D9-41F7-B421-1C25BBC5E581}">
  <sheetPr codeName="Sheet22">
    <tabColor theme="9"/>
  </sheetPr>
  <dimension ref="A1:AX184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15" width="16.5703125" style="17" hidden="1" customWidth="1"/>
    <col min="16" max="20" width="16.5703125" style="17" customWidth="1"/>
    <col min="21" max="22" width="16.7109375" style="17" customWidth="1"/>
    <col min="23" max="23" width="16.7109375" style="17" hidden="1" customWidth="1"/>
    <col min="24" max="24" width="16.85546875" style="17" hidden="1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1723</v>
      </c>
      <c r="C2" s="29">
        <v>45323.023564814815</v>
      </c>
      <c r="D2" s="30" t="s">
        <v>124</v>
      </c>
      <c r="E2" s="31" t="s">
        <v>125</v>
      </c>
      <c r="F2" s="31" t="s">
        <v>62</v>
      </c>
      <c r="G2" s="31" t="s">
        <v>126</v>
      </c>
      <c r="H2" s="31" t="s">
        <v>127</v>
      </c>
      <c r="I2" s="31" t="s">
        <v>54</v>
      </c>
      <c r="J2" s="31" t="s">
        <v>55</v>
      </c>
      <c r="K2" s="31" t="s">
        <v>56</v>
      </c>
      <c r="L2" s="59">
        <v>45316</v>
      </c>
      <c r="M2" s="35">
        <v>1</v>
      </c>
      <c r="N2" s="60"/>
      <c r="O2" s="37" t="s">
        <v>57</v>
      </c>
      <c r="P2" s="38" t="s">
        <v>57</v>
      </c>
      <c r="Q2" s="38">
        <v>0</v>
      </c>
      <c r="R2" s="38">
        <v>0</v>
      </c>
      <c r="S2" s="39">
        <v>0</v>
      </c>
      <c r="T2" s="61">
        <v>10433.68</v>
      </c>
      <c r="U2" s="53">
        <v>0</v>
      </c>
      <c r="V2" s="53">
        <v>10756</v>
      </c>
      <c r="W2" s="62">
        <v>-10756</v>
      </c>
      <c r="X2" s="43"/>
      <c r="Y2" s="53">
        <v>0</v>
      </c>
      <c r="Z2" s="53">
        <v>0</v>
      </c>
      <c r="AA2" s="53" t="s">
        <v>128</v>
      </c>
      <c r="AB2" s="53">
        <v>0</v>
      </c>
      <c r="AC2" s="31">
        <v>0</v>
      </c>
      <c r="AD2" s="53">
        <v>-1</v>
      </c>
      <c r="AE2" s="63">
        <v>0</v>
      </c>
      <c r="AF2" s="64">
        <v>0</v>
      </c>
      <c r="AG2" s="63" t="s">
        <v>59</v>
      </c>
      <c r="AH2" s="63" t="s">
        <v>59</v>
      </c>
      <c r="AI2" s="63" t="s">
        <v>59</v>
      </c>
      <c r="AJ2" s="63" t="s">
        <v>59</v>
      </c>
      <c r="AK2" s="53">
        <v>0</v>
      </c>
      <c r="AL2" s="61">
        <v>0</v>
      </c>
      <c r="AM2" s="61">
        <v>10433.68</v>
      </c>
      <c r="AN2" s="61">
        <v>1</v>
      </c>
      <c r="AO2" s="65">
        <v>1</v>
      </c>
      <c r="AP2" s="66"/>
      <c r="AQ2" s="53">
        <v>49</v>
      </c>
      <c r="AR2" s="50"/>
      <c r="AS2" s="51"/>
      <c r="AT2" s="52"/>
      <c r="AU2" s="52"/>
      <c r="AV2" s="52"/>
      <c r="AW2" s="53">
        <v>-10756</v>
      </c>
      <c r="AX2" s="54"/>
    </row>
    <row r="3" spans="2:50">
      <c r="B3" s="28">
        <v>1723</v>
      </c>
      <c r="C3" s="29">
        <v>45323.023564814815</v>
      </c>
      <c r="D3" s="30" t="s">
        <v>60</v>
      </c>
      <c r="E3" s="31" t="s">
        <v>61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55</v>
      </c>
      <c r="K3" s="31" t="s">
        <v>56</v>
      </c>
      <c r="L3" s="59" t="s">
        <v>57</v>
      </c>
      <c r="M3" s="35" t="s">
        <v>57</v>
      </c>
      <c r="N3" s="60"/>
      <c r="O3" s="37" t="s">
        <v>57</v>
      </c>
      <c r="P3" s="38" t="s">
        <v>57</v>
      </c>
      <c r="Q3" s="38" t="s">
        <v>57</v>
      </c>
      <c r="R3" s="38" t="s">
        <v>57</v>
      </c>
      <c r="S3" s="39">
        <v>0</v>
      </c>
      <c r="T3" s="61">
        <v>-0.35000000000000003</v>
      </c>
      <c r="U3" s="53">
        <v>0</v>
      </c>
      <c r="V3" s="53">
        <v>0</v>
      </c>
      <c r="W3" s="62">
        <v>0</v>
      </c>
      <c r="X3" s="43"/>
      <c r="Y3" s="53">
        <v>0</v>
      </c>
      <c r="Z3" s="53">
        <v>0</v>
      </c>
      <c r="AA3" s="53" t="s">
        <v>66</v>
      </c>
      <c r="AB3" s="53">
        <v>0</v>
      </c>
      <c r="AC3" s="31">
        <v>0</v>
      </c>
      <c r="AD3" s="53">
        <v>0</v>
      </c>
      <c r="AE3" s="63">
        <v>0</v>
      </c>
      <c r="AF3" s="64">
        <v>0</v>
      </c>
      <c r="AG3" s="63" t="s">
        <v>59</v>
      </c>
      <c r="AH3" s="63" t="s">
        <v>59</v>
      </c>
      <c r="AI3" s="63" t="s">
        <v>59</v>
      </c>
      <c r="AJ3" s="63" t="s">
        <v>59</v>
      </c>
      <c r="AK3" s="53">
        <v>0</v>
      </c>
      <c r="AL3" s="61">
        <v>0.35000000000000003</v>
      </c>
      <c r="AM3" s="61">
        <v>0</v>
      </c>
      <c r="AN3" s="61">
        <v>0</v>
      </c>
      <c r="AO3" s="65">
        <v>-0.35000000000000003</v>
      </c>
      <c r="AP3" s="66"/>
      <c r="AQ3" s="53">
        <v>0</v>
      </c>
      <c r="AR3" s="50"/>
      <c r="AS3" s="52"/>
      <c r="AT3" s="52"/>
      <c r="AU3" s="52"/>
      <c r="AV3" s="52"/>
      <c r="AW3" s="53">
        <v>0</v>
      </c>
      <c r="AX3" s="55"/>
    </row>
    <row r="4" spans="2:50">
      <c r="B4" s="28">
        <v>1723</v>
      </c>
      <c r="C4" s="29">
        <v>45323.023564814815</v>
      </c>
      <c r="D4" s="30" t="s">
        <v>72</v>
      </c>
      <c r="E4" s="31" t="s">
        <v>73</v>
      </c>
      <c r="F4" s="31" t="s">
        <v>69</v>
      </c>
      <c r="G4" s="31" t="s">
        <v>52</v>
      </c>
      <c r="H4" s="31" t="s">
        <v>53</v>
      </c>
      <c r="I4" s="31" t="s">
        <v>54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0</v>
      </c>
      <c r="U4" s="53">
        <v>0</v>
      </c>
      <c r="V4" s="53">
        <v>0</v>
      </c>
      <c r="W4" s="62">
        <v>0</v>
      </c>
      <c r="X4" s="43"/>
      <c r="Y4" s="53">
        <v>0</v>
      </c>
      <c r="Z4" s="53">
        <v>0</v>
      </c>
      <c r="AA4" s="53">
        <v>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 t="s">
        <v>59</v>
      </c>
      <c r="AH4" s="63" t="s">
        <v>59</v>
      </c>
      <c r="AI4" s="63" t="s">
        <v>59</v>
      </c>
      <c r="AJ4" s="63" t="s">
        <v>59</v>
      </c>
      <c r="AK4" s="53">
        <v>0</v>
      </c>
      <c r="AL4" s="61">
        <v>0</v>
      </c>
      <c r="AM4" s="61">
        <v>0</v>
      </c>
      <c r="AN4" s="61">
        <v>0</v>
      </c>
      <c r="AO4" s="65">
        <v>0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1723</v>
      </c>
      <c r="C5" s="29">
        <v>45323.023564814815</v>
      </c>
      <c r="D5" s="30" t="s">
        <v>80</v>
      </c>
      <c r="E5" s="31" t="s">
        <v>81</v>
      </c>
      <c r="F5" s="31" t="s">
        <v>76</v>
      </c>
      <c r="G5" s="31" t="s">
        <v>63</v>
      </c>
      <c r="H5" s="31" t="s">
        <v>64</v>
      </c>
      <c r="I5" s="31" t="s">
        <v>65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 t="s">
        <v>57</v>
      </c>
      <c r="Q5" s="38" t="s">
        <v>57</v>
      </c>
      <c r="R5" s="38" t="s">
        <v>57</v>
      </c>
      <c r="S5" s="39">
        <v>0</v>
      </c>
      <c r="T5" s="61">
        <v>-0.35000000000000003</v>
      </c>
      <c r="U5" s="53">
        <v>0</v>
      </c>
      <c r="V5" s="53">
        <v>0</v>
      </c>
      <c r="W5" s="62">
        <v>0</v>
      </c>
      <c r="X5" s="43"/>
      <c r="Y5" s="53">
        <v>0</v>
      </c>
      <c r="Z5" s="53">
        <v>0</v>
      </c>
      <c r="AA5" s="53" t="s">
        <v>82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 t="s">
        <v>59</v>
      </c>
      <c r="AH5" s="63" t="s">
        <v>59</v>
      </c>
      <c r="AI5" s="63" t="s">
        <v>59</v>
      </c>
      <c r="AJ5" s="63" t="s">
        <v>59</v>
      </c>
      <c r="AK5" s="53">
        <v>0</v>
      </c>
      <c r="AL5" s="61">
        <v>0.35000000000000003</v>
      </c>
      <c r="AM5" s="61">
        <v>0</v>
      </c>
      <c r="AN5" s="61">
        <v>0</v>
      </c>
      <c r="AO5" s="65">
        <v>-0.35000000000000003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1723</v>
      </c>
      <c r="C6" s="29">
        <v>45323.023564814815</v>
      </c>
      <c r="D6" s="30" t="s">
        <v>77</v>
      </c>
      <c r="E6" s="31" t="s">
        <v>78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 t="s">
        <v>57</v>
      </c>
      <c r="P6" s="38">
        <v>0</v>
      </c>
      <c r="Q6" s="38" t="s">
        <v>57</v>
      </c>
      <c r="R6" s="38" t="s">
        <v>57</v>
      </c>
      <c r="S6" s="39">
        <v>0</v>
      </c>
      <c r="T6" s="61">
        <v>-0.26</v>
      </c>
      <c r="U6" s="53">
        <v>385921</v>
      </c>
      <c r="V6" s="53">
        <v>0</v>
      </c>
      <c r="W6" s="62">
        <v>385921</v>
      </c>
      <c r="X6" s="43"/>
      <c r="Y6" s="53">
        <v>0</v>
      </c>
      <c r="Z6" s="53">
        <v>0</v>
      </c>
      <c r="AA6" s="53" t="s">
        <v>79</v>
      </c>
      <c r="AB6" s="53">
        <v>0</v>
      </c>
      <c r="AC6" s="31">
        <v>0</v>
      </c>
      <c r="AD6" s="53">
        <v>0</v>
      </c>
      <c r="AE6" s="63">
        <v>0</v>
      </c>
      <c r="AF6" s="64">
        <v>0</v>
      </c>
      <c r="AG6" s="63" t="s">
        <v>59</v>
      </c>
      <c r="AH6" s="63" t="s">
        <v>59</v>
      </c>
      <c r="AI6" s="63" t="s">
        <v>59</v>
      </c>
      <c r="AJ6" s="63" t="s">
        <v>59</v>
      </c>
      <c r="AK6" s="53">
        <v>0</v>
      </c>
      <c r="AL6" s="61">
        <v>0.26</v>
      </c>
      <c r="AM6" s="61">
        <v>0</v>
      </c>
      <c r="AN6" s="61">
        <v>0</v>
      </c>
      <c r="AO6" s="65">
        <v>-0.26</v>
      </c>
      <c r="AP6" s="66"/>
      <c r="AQ6" s="53">
        <v>0</v>
      </c>
      <c r="AR6" s="50"/>
      <c r="AS6" s="52"/>
      <c r="AT6" s="52"/>
      <c r="AU6" s="52"/>
      <c r="AV6" s="52"/>
      <c r="AW6" s="53">
        <v>0</v>
      </c>
      <c r="AX6" s="55"/>
    </row>
    <row r="7" spans="2:50">
      <c r="B7" s="28">
        <v>1723</v>
      </c>
      <c r="C7" s="29">
        <v>45323.023564814815</v>
      </c>
      <c r="D7" s="30" t="s">
        <v>74</v>
      </c>
      <c r="E7" s="31" t="s">
        <v>75</v>
      </c>
      <c r="F7" s="31" t="s">
        <v>76</v>
      </c>
      <c r="G7" s="31" t="s">
        <v>63</v>
      </c>
      <c r="H7" s="31" t="s">
        <v>64</v>
      </c>
      <c r="I7" s="31" t="s">
        <v>65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 t="s">
        <v>57</v>
      </c>
      <c r="P7" s="38">
        <v>0</v>
      </c>
      <c r="Q7" s="38" t="s">
        <v>57</v>
      </c>
      <c r="R7" s="38" t="s">
        <v>57</v>
      </c>
      <c r="S7" s="39">
        <v>0</v>
      </c>
      <c r="T7" s="61">
        <v>-0.25</v>
      </c>
      <c r="U7" s="53">
        <v>597871</v>
      </c>
      <c r="V7" s="53">
        <v>0</v>
      </c>
      <c r="W7" s="62">
        <v>597871</v>
      </c>
      <c r="X7" s="43"/>
      <c r="Y7" s="53">
        <v>0</v>
      </c>
      <c r="Z7" s="53">
        <v>0</v>
      </c>
      <c r="AA7" s="53">
        <v>0</v>
      </c>
      <c r="AB7" s="53">
        <v>0</v>
      </c>
      <c r="AC7" s="31">
        <v>0</v>
      </c>
      <c r="AD7" s="53">
        <v>0</v>
      </c>
      <c r="AE7" s="63">
        <v>0</v>
      </c>
      <c r="AF7" s="64">
        <v>0</v>
      </c>
      <c r="AG7" s="63" t="s">
        <v>59</v>
      </c>
      <c r="AH7" s="63" t="s">
        <v>59</v>
      </c>
      <c r="AI7" s="63" t="s">
        <v>59</v>
      </c>
      <c r="AJ7" s="63" t="s">
        <v>59</v>
      </c>
      <c r="AK7" s="53">
        <v>0</v>
      </c>
      <c r="AL7" s="61">
        <v>0.25</v>
      </c>
      <c r="AM7" s="61">
        <v>0</v>
      </c>
      <c r="AN7" s="61">
        <v>0</v>
      </c>
      <c r="AO7" s="65">
        <v>-0.25</v>
      </c>
      <c r="AP7" s="66"/>
      <c r="AQ7" s="53">
        <v>0</v>
      </c>
      <c r="AR7" s="50"/>
      <c r="AS7" s="52"/>
      <c r="AT7" s="52"/>
      <c r="AU7" s="52"/>
      <c r="AV7" s="52"/>
      <c r="AW7" s="53">
        <v>0</v>
      </c>
      <c r="AX7" s="55"/>
    </row>
    <row r="8" spans="2:50">
      <c r="B8" s="28">
        <v>1723</v>
      </c>
      <c r="C8" s="29">
        <v>45323.023564814815</v>
      </c>
      <c r="D8" s="30" t="s">
        <v>456</v>
      </c>
      <c r="E8" s="31" t="s">
        <v>457</v>
      </c>
      <c r="F8" s="31" t="s">
        <v>458</v>
      </c>
      <c r="G8" s="31" t="s">
        <v>459</v>
      </c>
      <c r="H8" s="31" t="s">
        <v>123</v>
      </c>
      <c r="I8" s="31" t="s">
        <v>54</v>
      </c>
      <c r="J8" s="31" t="s">
        <v>195</v>
      </c>
      <c r="K8" s="31" t="s">
        <v>56</v>
      </c>
      <c r="L8" s="59" t="s">
        <v>57</v>
      </c>
      <c r="M8" s="35" t="s">
        <v>57</v>
      </c>
      <c r="N8" s="60"/>
      <c r="O8" s="37" t="s">
        <v>57</v>
      </c>
      <c r="P8" s="38" t="s">
        <v>57</v>
      </c>
      <c r="Q8" s="38">
        <v>0</v>
      </c>
      <c r="R8" s="38">
        <v>0</v>
      </c>
      <c r="S8" s="39">
        <v>0</v>
      </c>
      <c r="T8" s="61">
        <v>-443570.52</v>
      </c>
      <c r="U8" s="53">
        <v>0</v>
      </c>
      <c r="V8" s="53">
        <v>100437</v>
      </c>
      <c r="W8" s="62">
        <v>-100437</v>
      </c>
      <c r="X8" s="43"/>
      <c r="Y8" s="53">
        <v>1053</v>
      </c>
      <c r="Z8" s="53">
        <v>1053.3800000000001</v>
      </c>
      <c r="AA8" s="53" t="s">
        <v>460</v>
      </c>
      <c r="AB8" s="53">
        <v>0</v>
      </c>
      <c r="AC8" s="31">
        <v>0.3</v>
      </c>
      <c r="AD8" s="53">
        <v>0</v>
      </c>
      <c r="AE8" s="63">
        <v>0</v>
      </c>
      <c r="AF8" s="64">
        <v>0</v>
      </c>
      <c r="AG8" s="63" t="s">
        <v>59</v>
      </c>
      <c r="AH8" s="63" t="s">
        <v>59</v>
      </c>
      <c r="AI8" s="63" t="s">
        <v>59</v>
      </c>
      <c r="AJ8" s="63" t="s">
        <v>59</v>
      </c>
      <c r="AK8" s="53">
        <v>0</v>
      </c>
      <c r="AL8" s="61">
        <v>0</v>
      </c>
      <c r="AM8" s="61">
        <v>-443570.52</v>
      </c>
      <c r="AN8" s="61">
        <v>0</v>
      </c>
      <c r="AO8" s="65">
        <v>0</v>
      </c>
      <c r="AP8" s="66"/>
      <c r="AQ8" s="53">
        <v>50</v>
      </c>
      <c r="AR8" s="50"/>
      <c r="AS8" s="52"/>
      <c r="AT8" s="52"/>
      <c r="AU8" s="52"/>
      <c r="AV8" s="52"/>
      <c r="AW8" s="53">
        <v>-100437</v>
      </c>
      <c r="AX8" s="55"/>
    </row>
    <row r="9" spans="2:50">
      <c r="B9" s="28">
        <v>1723</v>
      </c>
      <c r="C9" s="29">
        <v>45323.023564814815</v>
      </c>
      <c r="D9" s="30" t="s">
        <v>49</v>
      </c>
      <c r="E9" s="31" t="s">
        <v>50</v>
      </c>
      <c r="F9" s="31" t="s">
        <v>51</v>
      </c>
      <c r="G9" s="31" t="s">
        <v>52</v>
      </c>
      <c r="H9" s="31" t="s">
        <v>53</v>
      </c>
      <c r="I9" s="31" t="s">
        <v>54</v>
      </c>
      <c r="J9" s="31" t="s">
        <v>55</v>
      </c>
      <c r="K9" s="31" t="s">
        <v>56</v>
      </c>
      <c r="L9" s="59" t="s">
        <v>57</v>
      </c>
      <c r="M9" s="35" t="s">
        <v>57</v>
      </c>
      <c r="N9" s="60"/>
      <c r="O9" s="37" t="s">
        <v>57</v>
      </c>
      <c r="P9" s="38" t="s">
        <v>57</v>
      </c>
      <c r="Q9" s="38">
        <v>0</v>
      </c>
      <c r="R9" s="38">
        <v>0</v>
      </c>
      <c r="S9" s="39">
        <v>0</v>
      </c>
      <c r="T9" s="61">
        <v>-0.36600000000000005</v>
      </c>
      <c r="U9" s="53">
        <v>0</v>
      </c>
      <c r="V9" s="53">
        <v>105</v>
      </c>
      <c r="W9" s="62">
        <v>-105</v>
      </c>
      <c r="X9" s="43"/>
      <c r="Y9" s="53">
        <v>0</v>
      </c>
      <c r="Z9" s="53">
        <v>0</v>
      </c>
      <c r="AA9" s="53" t="s">
        <v>58</v>
      </c>
      <c r="AB9" s="53">
        <v>0</v>
      </c>
      <c r="AC9" s="31">
        <v>27</v>
      </c>
      <c r="AD9" s="53">
        <v>105</v>
      </c>
      <c r="AE9" s="63">
        <v>0</v>
      </c>
      <c r="AF9" s="64">
        <v>0</v>
      </c>
      <c r="AG9" s="63" t="s">
        <v>59</v>
      </c>
      <c r="AH9" s="63" t="s">
        <v>59</v>
      </c>
      <c r="AI9" s="63" t="s">
        <v>59</v>
      </c>
      <c r="AJ9" s="63" t="s">
        <v>59</v>
      </c>
      <c r="AK9" s="53">
        <v>0</v>
      </c>
      <c r="AL9" s="61">
        <v>0</v>
      </c>
      <c r="AM9" s="61">
        <v>-0.36600000000000005</v>
      </c>
      <c r="AN9" s="61">
        <v>-0.36600000000000005</v>
      </c>
      <c r="AO9" s="65">
        <v>-0.36600000000000005</v>
      </c>
      <c r="AP9" s="66"/>
      <c r="AQ9" s="53">
        <v>35</v>
      </c>
      <c r="AR9" s="50"/>
      <c r="AS9" s="52"/>
      <c r="AT9" s="52"/>
      <c r="AU9" s="52"/>
      <c r="AV9" s="52"/>
      <c r="AW9" s="53">
        <v>0</v>
      </c>
      <c r="AX9" s="55"/>
    </row>
    <row r="10" spans="2:50">
      <c r="B10" s="28">
        <v>1723</v>
      </c>
      <c r="C10" s="29">
        <v>45323.023564814815</v>
      </c>
      <c r="D10" s="30" t="s">
        <v>107</v>
      </c>
      <c r="E10" s="31" t="s">
        <v>108</v>
      </c>
      <c r="F10" s="31" t="s">
        <v>51</v>
      </c>
      <c r="G10" s="31" t="s">
        <v>52</v>
      </c>
      <c r="H10" s="31" t="s">
        <v>109</v>
      </c>
      <c r="I10" s="31" t="s">
        <v>54</v>
      </c>
      <c r="J10" s="31" t="s">
        <v>55</v>
      </c>
      <c r="K10" s="31" t="s">
        <v>56</v>
      </c>
      <c r="L10" s="59" t="s">
        <v>57</v>
      </c>
      <c r="M10" s="35" t="s">
        <v>57</v>
      </c>
      <c r="N10" s="60"/>
      <c r="O10" s="37" t="s">
        <v>57</v>
      </c>
      <c r="P10" s="38" t="s">
        <v>57</v>
      </c>
      <c r="Q10" s="38">
        <v>0</v>
      </c>
      <c r="R10" s="38">
        <v>0</v>
      </c>
      <c r="S10" s="39">
        <v>0</v>
      </c>
      <c r="T10" s="61">
        <v>-0.18</v>
      </c>
      <c r="U10" s="53">
        <v>0</v>
      </c>
      <c r="V10" s="53">
        <v>880</v>
      </c>
      <c r="W10" s="62">
        <v>-880</v>
      </c>
      <c r="X10" s="43"/>
      <c r="Y10" s="53">
        <v>880</v>
      </c>
      <c r="Z10" s="53">
        <v>14079.58</v>
      </c>
      <c r="AA10" s="53" t="s">
        <v>110</v>
      </c>
      <c r="AB10" s="53">
        <v>0</v>
      </c>
      <c r="AC10" s="31">
        <v>91</v>
      </c>
      <c r="AD10" s="53">
        <v>880</v>
      </c>
      <c r="AE10" s="63">
        <v>0</v>
      </c>
      <c r="AF10" s="64">
        <v>0</v>
      </c>
      <c r="AG10" s="63" t="s">
        <v>59</v>
      </c>
      <c r="AH10" s="63" t="s">
        <v>59</v>
      </c>
      <c r="AI10" s="63" t="s">
        <v>59</v>
      </c>
      <c r="AJ10" s="63" t="s">
        <v>59</v>
      </c>
      <c r="AK10" s="53">
        <v>0</v>
      </c>
      <c r="AL10" s="61">
        <v>0.18</v>
      </c>
      <c r="AM10" s="61">
        <v>0</v>
      </c>
      <c r="AN10" s="61">
        <v>0</v>
      </c>
      <c r="AO10" s="65">
        <v>-0.18</v>
      </c>
      <c r="AP10" s="66"/>
      <c r="AQ10" s="53">
        <v>0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1723</v>
      </c>
      <c r="C11" s="29">
        <v>45323.023564814815</v>
      </c>
      <c r="D11" s="30" t="s">
        <v>114</v>
      </c>
      <c r="E11" s="31" t="s">
        <v>115</v>
      </c>
      <c r="F11" s="31" t="s">
        <v>51</v>
      </c>
      <c r="G11" s="31" t="s">
        <v>52</v>
      </c>
      <c r="H11" s="31" t="s">
        <v>109</v>
      </c>
      <c r="I11" s="31" t="s">
        <v>54</v>
      </c>
      <c r="J11" s="31" t="s">
        <v>55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7.85E-2</v>
      </c>
      <c r="U11" s="53">
        <v>0</v>
      </c>
      <c r="V11" s="53">
        <v>1628</v>
      </c>
      <c r="W11" s="62">
        <v>-1628</v>
      </c>
      <c r="X11" s="43"/>
      <c r="Y11" s="53">
        <v>0</v>
      </c>
      <c r="Z11" s="53">
        <v>0</v>
      </c>
      <c r="AA11" s="53" t="s">
        <v>116</v>
      </c>
      <c r="AB11" s="53">
        <v>0</v>
      </c>
      <c r="AC11" s="31">
        <v>1953.6</v>
      </c>
      <c r="AD11" s="53">
        <v>1628</v>
      </c>
      <c r="AE11" s="63">
        <v>0</v>
      </c>
      <c r="AF11" s="64">
        <v>0</v>
      </c>
      <c r="AG11" s="63" t="s">
        <v>59</v>
      </c>
      <c r="AH11" s="63" t="s">
        <v>59</v>
      </c>
      <c r="AI11" s="63" t="s">
        <v>59</v>
      </c>
      <c r="AJ11" s="63" t="s">
        <v>59</v>
      </c>
      <c r="AK11" s="53">
        <v>0</v>
      </c>
      <c r="AL11" s="61">
        <v>0.03</v>
      </c>
      <c r="AM11" s="61">
        <v>0.1085</v>
      </c>
      <c r="AN11" s="61">
        <v>0</v>
      </c>
      <c r="AO11" s="65">
        <v>-0.03</v>
      </c>
      <c r="AP11" s="66"/>
      <c r="AQ11" s="53">
        <v>44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1723</v>
      </c>
      <c r="C12" s="29">
        <v>45323.023564814815</v>
      </c>
      <c r="D12" s="30" t="s">
        <v>117</v>
      </c>
      <c r="E12" s="31" t="s">
        <v>108</v>
      </c>
      <c r="F12" s="31" t="s">
        <v>51</v>
      </c>
      <c r="G12" s="31" t="s">
        <v>52</v>
      </c>
      <c r="H12" s="31" t="s">
        <v>109</v>
      </c>
      <c r="I12" s="31" t="s">
        <v>54</v>
      </c>
      <c r="J12" s="31" t="s">
        <v>55</v>
      </c>
      <c r="K12" s="31" t="s">
        <v>56</v>
      </c>
      <c r="L12" s="59" t="s">
        <v>57</v>
      </c>
      <c r="M12" s="35" t="s">
        <v>57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-0.18</v>
      </c>
      <c r="U12" s="53">
        <v>0</v>
      </c>
      <c r="V12" s="53">
        <v>1682</v>
      </c>
      <c r="W12" s="62">
        <v>-1682</v>
      </c>
      <c r="X12" s="43"/>
      <c r="Y12" s="53">
        <v>1682</v>
      </c>
      <c r="Z12" s="53">
        <v>17381.62</v>
      </c>
      <c r="AA12" s="53" t="s">
        <v>118</v>
      </c>
      <c r="AB12" s="53">
        <v>0</v>
      </c>
      <c r="AC12" s="31">
        <v>91</v>
      </c>
      <c r="AD12" s="53">
        <v>1682</v>
      </c>
      <c r="AE12" s="63">
        <v>0</v>
      </c>
      <c r="AF12" s="64">
        <v>0</v>
      </c>
      <c r="AG12" s="63" t="s">
        <v>59</v>
      </c>
      <c r="AH12" s="63" t="s">
        <v>59</v>
      </c>
      <c r="AI12" s="63" t="s">
        <v>59</v>
      </c>
      <c r="AJ12" s="63" t="s">
        <v>59</v>
      </c>
      <c r="AK12" s="53">
        <v>0</v>
      </c>
      <c r="AL12" s="61">
        <v>0.18</v>
      </c>
      <c r="AM12" s="61">
        <v>0</v>
      </c>
      <c r="AN12" s="61">
        <v>0</v>
      </c>
      <c r="AO12" s="65">
        <v>-0.18</v>
      </c>
      <c r="AP12" s="66"/>
      <c r="AQ12" s="53">
        <v>0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1723</v>
      </c>
      <c r="C13" s="29">
        <v>45323.023564814815</v>
      </c>
      <c r="D13" s="30" t="s">
        <v>101</v>
      </c>
      <c r="E13" s="31" t="s">
        <v>102</v>
      </c>
      <c r="F13" s="31" t="s">
        <v>91</v>
      </c>
      <c r="G13" s="31" t="s">
        <v>92</v>
      </c>
      <c r="H13" s="31" t="s">
        <v>103</v>
      </c>
      <c r="I13" s="31" t="s">
        <v>94</v>
      </c>
      <c r="J13" s="31" t="s">
        <v>95</v>
      </c>
      <c r="K13" s="31" t="s">
        <v>70</v>
      </c>
      <c r="L13" s="59" t="s">
        <v>57</v>
      </c>
      <c r="M13" s="35" t="s">
        <v>57</v>
      </c>
      <c r="N13" s="60"/>
      <c r="O13" s="37" t="s">
        <v>57</v>
      </c>
      <c r="P13" s="38">
        <v>1.4320541452853027E-2</v>
      </c>
      <c r="Q13" s="38">
        <v>9.9757936507936513</v>
      </c>
      <c r="R13" s="38">
        <v>-6.6137566138047352E-5</v>
      </c>
      <c r="S13" s="39">
        <v>0</v>
      </c>
      <c r="T13" s="61">
        <v>3.56E-2</v>
      </c>
      <c r="U13" s="53">
        <v>175971</v>
      </c>
      <c r="V13" s="53">
        <v>2520</v>
      </c>
      <c r="W13" s="62">
        <v>173451</v>
      </c>
      <c r="X13" s="43"/>
      <c r="Y13" s="53">
        <v>0</v>
      </c>
      <c r="Z13" s="53">
        <v>0</v>
      </c>
      <c r="AA13" s="53">
        <v>0</v>
      </c>
      <c r="AB13" s="53">
        <v>25139</v>
      </c>
      <c r="AC13" s="11">
        <v>27</v>
      </c>
      <c r="AD13" s="53">
        <v>-22619</v>
      </c>
      <c r="AE13" s="63">
        <v>30167</v>
      </c>
      <c r="AF13" s="64">
        <v>-0.16666666666787933</v>
      </c>
      <c r="AG13" s="63">
        <v>30166.799999999999</v>
      </c>
      <c r="AH13" s="63">
        <v>0</v>
      </c>
      <c r="AI13" s="63">
        <v>0</v>
      </c>
      <c r="AJ13" s="63">
        <v>0</v>
      </c>
      <c r="AK13" s="53">
        <v>0</v>
      </c>
      <c r="AL13" s="61">
        <v>0.28000000000000003</v>
      </c>
      <c r="AM13" s="61">
        <v>0.31559999999999999</v>
      </c>
      <c r="AN13" s="61">
        <v>0.31559999999999999</v>
      </c>
      <c r="AO13" s="65">
        <v>3.56E-2</v>
      </c>
      <c r="AP13" s="66"/>
      <c r="AQ13" s="53">
        <v>80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1723</v>
      </c>
      <c r="C14" s="29">
        <v>45323.023564814815</v>
      </c>
      <c r="D14" s="30" t="s">
        <v>119</v>
      </c>
      <c r="E14" s="31" t="s">
        <v>120</v>
      </c>
      <c r="F14" s="31" t="s">
        <v>121</v>
      </c>
      <c r="G14" s="31" t="s">
        <v>122</v>
      </c>
      <c r="H14" s="31" t="s">
        <v>123</v>
      </c>
      <c r="I14" s="31" t="s">
        <v>54</v>
      </c>
      <c r="J14" s="31" t="s">
        <v>95</v>
      </c>
      <c r="K14" s="31" t="s">
        <v>56</v>
      </c>
      <c r="L14" s="59" t="s">
        <v>57</v>
      </c>
      <c r="M14" s="35" t="s">
        <v>57</v>
      </c>
      <c r="N14" s="60"/>
      <c r="O14" s="37" t="s">
        <v>57</v>
      </c>
      <c r="P14" s="38" t="s">
        <v>57</v>
      </c>
      <c r="Q14" s="38">
        <v>0</v>
      </c>
      <c r="R14" s="38">
        <v>0</v>
      </c>
      <c r="S14" s="39">
        <v>0</v>
      </c>
      <c r="T14" s="61">
        <v>0</v>
      </c>
      <c r="U14" s="53">
        <v>0</v>
      </c>
      <c r="V14" s="53">
        <v>2680</v>
      </c>
      <c r="W14" s="62">
        <v>-2680</v>
      </c>
      <c r="X14" s="43"/>
      <c r="Y14" s="53">
        <v>2680</v>
      </c>
      <c r="Z14" s="53">
        <v>2680</v>
      </c>
      <c r="AA14" s="53">
        <v>0</v>
      </c>
      <c r="AB14" s="53">
        <v>0</v>
      </c>
      <c r="AC14" s="31">
        <v>3216</v>
      </c>
      <c r="AD14" s="53">
        <v>2680</v>
      </c>
      <c r="AE14" s="63">
        <v>0</v>
      </c>
      <c r="AF14" s="64">
        <v>0</v>
      </c>
      <c r="AG14" s="63" t="s">
        <v>59</v>
      </c>
      <c r="AH14" s="63" t="s">
        <v>59</v>
      </c>
      <c r="AI14" s="63" t="s">
        <v>59</v>
      </c>
      <c r="AJ14" s="63" t="s">
        <v>59</v>
      </c>
      <c r="AK14" s="53">
        <v>0</v>
      </c>
      <c r="AL14" s="61">
        <v>0</v>
      </c>
      <c r="AM14" s="61">
        <v>0</v>
      </c>
      <c r="AN14" s="61">
        <v>0</v>
      </c>
      <c r="AO14" s="65">
        <v>0</v>
      </c>
      <c r="AP14" s="66"/>
      <c r="AQ14" s="53">
        <v>0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1723</v>
      </c>
      <c r="C15" s="57">
        <v>45323.023564814815</v>
      </c>
      <c r="D15" s="30" t="s">
        <v>83</v>
      </c>
      <c r="E15" s="31" t="s">
        <v>84</v>
      </c>
      <c r="F15" s="31" t="s">
        <v>452</v>
      </c>
      <c r="G15" s="31" t="s">
        <v>86</v>
      </c>
      <c r="H15" s="31" t="s">
        <v>87</v>
      </c>
      <c r="I15" s="31" t="s">
        <v>54</v>
      </c>
      <c r="J15" s="31" t="s">
        <v>55</v>
      </c>
      <c r="K15" s="31" t="s">
        <v>56</v>
      </c>
      <c r="L15" s="59" t="s">
        <v>57</v>
      </c>
      <c r="M15" s="35" t="s">
        <v>57</v>
      </c>
      <c r="N15" s="60"/>
      <c r="O15" s="37" t="s">
        <v>57</v>
      </c>
      <c r="P15" s="38" t="s">
        <v>57</v>
      </c>
      <c r="Q15" s="38">
        <v>0</v>
      </c>
      <c r="R15" s="38">
        <v>0</v>
      </c>
      <c r="S15" s="39">
        <v>0</v>
      </c>
      <c r="T15" s="61">
        <v>0.2157</v>
      </c>
      <c r="U15" s="53">
        <v>0</v>
      </c>
      <c r="V15" s="53">
        <v>3162</v>
      </c>
      <c r="W15" s="62">
        <v>-3162</v>
      </c>
      <c r="X15" s="43"/>
      <c r="Y15" s="53">
        <v>0</v>
      </c>
      <c r="Z15" s="53">
        <v>0</v>
      </c>
      <c r="AA15" s="53" t="s">
        <v>88</v>
      </c>
      <c r="AB15" s="53">
        <v>0</v>
      </c>
      <c r="AC15" s="31">
        <v>27</v>
      </c>
      <c r="AD15" s="53">
        <v>3162</v>
      </c>
      <c r="AE15" s="63">
        <v>0</v>
      </c>
      <c r="AF15" s="64">
        <v>0</v>
      </c>
      <c r="AG15" s="63" t="s">
        <v>59</v>
      </c>
      <c r="AH15" s="63" t="s">
        <v>59</v>
      </c>
      <c r="AI15" s="63" t="s">
        <v>59</v>
      </c>
      <c r="AJ15" s="63" t="s">
        <v>59</v>
      </c>
      <c r="AK15" s="53">
        <v>0</v>
      </c>
      <c r="AL15" s="61">
        <v>0</v>
      </c>
      <c r="AM15" s="61">
        <v>0.2157</v>
      </c>
      <c r="AN15" s="61">
        <v>0.2157</v>
      </c>
      <c r="AO15" s="65">
        <v>0.2157</v>
      </c>
      <c r="AP15" s="66"/>
      <c r="AQ15" s="53">
        <v>51</v>
      </c>
      <c r="AR15" s="50"/>
      <c r="AS15" s="52"/>
      <c r="AT15" s="52"/>
      <c r="AU15" s="52"/>
      <c r="AV15" s="52"/>
      <c r="AW15" s="53">
        <v>0</v>
      </c>
      <c r="AX15" s="55"/>
    </row>
    <row r="16" spans="2:50">
      <c r="B16" s="28">
        <v>1723</v>
      </c>
      <c r="C16" s="29">
        <v>45323.023564814815</v>
      </c>
      <c r="D16" s="30" t="s">
        <v>129</v>
      </c>
      <c r="E16" s="31" t="s">
        <v>130</v>
      </c>
      <c r="F16" s="31" t="s">
        <v>131</v>
      </c>
      <c r="G16" s="31" t="s">
        <v>132</v>
      </c>
      <c r="H16" s="31" t="s">
        <v>133</v>
      </c>
      <c r="I16" s="31" t="s">
        <v>94</v>
      </c>
      <c r="J16" s="31" t="s">
        <v>95</v>
      </c>
      <c r="K16" s="31" t="s">
        <v>70</v>
      </c>
      <c r="L16" s="59">
        <v>45292</v>
      </c>
      <c r="M16" s="35">
        <v>0</v>
      </c>
      <c r="N16" s="60"/>
      <c r="O16" s="37" t="s">
        <v>57</v>
      </c>
      <c r="P16" s="38">
        <v>0.86167800453514742</v>
      </c>
      <c r="Q16" s="38">
        <v>1.1605263157894736</v>
      </c>
      <c r="R16" s="38">
        <v>1.1605263157894736</v>
      </c>
      <c r="S16" s="39">
        <v>0</v>
      </c>
      <c r="T16" s="61">
        <v>0.35859999999999997</v>
      </c>
      <c r="U16" s="53">
        <v>4410</v>
      </c>
      <c r="V16" s="53">
        <v>3800</v>
      </c>
      <c r="W16" s="62">
        <v>610</v>
      </c>
      <c r="X16" s="43"/>
      <c r="Y16" s="53">
        <v>0</v>
      </c>
      <c r="Z16" s="53">
        <v>0</v>
      </c>
      <c r="AA16" s="53">
        <v>0</v>
      </c>
      <c r="AB16" s="53">
        <v>4410</v>
      </c>
      <c r="AC16" s="31">
        <v>0</v>
      </c>
      <c r="AD16" s="53">
        <v>-610</v>
      </c>
      <c r="AE16" s="63">
        <v>0</v>
      </c>
      <c r="AF16" s="64">
        <v>4410</v>
      </c>
      <c r="AG16" s="63">
        <v>0</v>
      </c>
      <c r="AH16" s="63">
        <v>0</v>
      </c>
      <c r="AI16" s="63">
        <v>0</v>
      </c>
      <c r="AJ16" s="63">
        <v>0</v>
      </c>
      <c r="AK16" s="53">
        <v>0</v>
      </c>
      <c r="AL16" s="61">
        <v>0.24</v>
      </c>
      <c r="AM16" s="61">
        <v>0.59860000000000002</v>
      </c>
      <c r="AN16" s="61">
        <v>0</v>
      </c>
      <c r="AO16" s="65">
        <v>-0.24</v>
      </c>
      <c r="AP16" s="66"/>
      <c r="AQ16" s="53">
        <v>95</v>
      </c>
      <c r="AR16" s="50"/>
      <c r="AS16" s="52"/>
      <c r="AT16" s="52"/>
      <c r="AU16" s="52"/>
      <c r="AV16" s="52"/>
      <c r="AW16" s="53">
        <v>0</v>
      </c>
      <c r="AX16" s="55"/>
    </row>
    <row r="17" spans="2:50">
      <c r="B17" s="28">
        <v>1723</v>
      </c>
      <c r="C17" s="29">
        <v>45323.023564814815</v>
      </c>
      <c r="D17" s="30" t="s">
        <v>134</v>
      </c>
      <c r="E17" s="31" t="s">
        <v>135</v>
      </c>
      <c r="F17" s="31" t="s">
        <v>69</v>
      </c>
      <c r="G17" s="31" t="s">
        <v>52</v>
      </c>
      <c r="H17" s="31" t="s">
        <v>53</v>
      </c>
      <c r="I17" s="31" t="s">
        <v>54</v>
      </c>
      <c r="J17" s="31" t="s">
        <v>55</v>
      </c>
      <c r="K17" s="31" t="s">
        <v>56</v>
      </c>
      <c r="L17" s="59" t="s">
        <v>57</v>
      </c>
      <c r="M17" s="35" t="s">
        <v>57</v>
      </c>
      <c r="N17" s="60"/>
      <c r="O17" s="37" t="s">
        <v>57</v>
      </c>
      <c r="P17" s="38" t="s">
        <v>57</v>
      </c>
      <c r="Q17" s="38">
        <v>0</v>
      </c>
      <c r="R17" s="38">
        <v>0</v>
      </c>
      <c r="S17" s="39">
        <v>0</v>
      </c>
      <c r="T17" s="61">
        <v>-6.6699999999999995E-2</v>
      </c>
      <c r="U17" s="53">
        <v>0</v>
      </c>
      <c r="V17" s="53">
        <v>3909</v>
      </c>
      <c r="W17" s="62">
        <v>-3909</v>
      </c>
      <c r="X17" s="43"/>
      <c r="Y17" s="53">
        <v>0</v>
      </c>
      <c r="Z17" s="53">
        <v>0</v>
      </c>
      <c r="AA17" s="53" t="s">
        <v>136</v>
      </c>
      <c r="AB17" s="53">
        <v>0</v>
      </c>
      <c r="AC17" s="31">
        <v>4691.09</v>
      </c>
      <c r="AD17" s="53">
        <v>3909</v>
      </c>
      <c r="AE17" s="63">
        <v>0</v>
      </c>
      <c r="AF17" s="64">
        <v>0</v>
      </c>
      <c r="AG17" s="63" t="s">
        <v>59</v>
      </c>
      <c r="AH17" s="63" t="s">
        <v>59</v>
      </c>
      <c r="AI17" s="63" t="s">
        <v>59</v>
      </c>
      <c r="AJ17" s="63" t="s">
        <v>59</v>
      </c>
      <c r="AK17" s="53">
        <v>0</v>
      </c>
      <c r="AL17" s="61">
        <v>7.0000000000000007E-2</v>
      </c>
      <c r="AM17" s="61">
        <v>3.3000000000000004E-3</v>
      </c>
      <c r="AN17" s="61">
        <v>0</v>
      </c>
      <c r="AO17" s="65">
        <v>-7.0000000000000007E-2</v>
      </c>
      <c r="AP17" s="66"/>
      <c r="AQ17" s="53">
        <v>15.05</v>
      </c>
      <c r="AR17" s="50"/>
      <c r="AS17" s="52"/>
      <c r="AT17" s="52"/>
      <c r="AU17" s="52"/>
      <c r="AV17" s="52"/>
      <c r="AW17" s="53">
        <v>0</v>
      </c>
      <c r="AX17" s="55"/>
    </row>
    <row r="18" spans="2:50">
      <c r="B18" s="28">
        <v>1723</v>
      </c>
      <c r="C18" s="29">
        <v>45323.023564814815</v>
      </c>
      <c r="D18" s="30" t="s">
        <v>98</v>
      </c>
      <c r="E18" s="31" t="s">
        <v>99</v>
      </c>
      <c r="F18" s="31" t="s">
        <v>91</v>
      </c>
      <c r="G18" s="31" t="s">
        <v>92</v>
      </c>
      <c r="H18" s="31" t="s">
        <v>100</v>
      </c>
      <c r="I18" s="31" t="s">
        <v>94</v>
      </c>
      <c r="J18" s="31" t="s">
        <v>95</v>
      </c>
      <c r="K18" s="31" t="s">
        <v>70</v>
      </c>
      <c r="L18" s="59" t="s">
        <v>57</v>
      </c>
      <c r="M18" s="35" t="s">
        <v>57</v>
      </c>
      <c r="N18" s="60"/>
      <c r="O18" s="37" t="s">
        <v>57</v>
      </c>
      <c r="P18" s="38">
        <v>5.3597088486899536E-2</v>
      </c>
      <c r="Q18" s="38">
        <v>0</v>
      </c>
      <c r="R18" s="38">
        <v>0</v>
      </c>
      <c r="S18" s="39">
        <v>0</v>
      </c>
      <c r="T18" s="61">
        <v>-6.4899999999999999E-2</v>
      </c>
      <c r="U18" s="53">
        <v>74463</v>
      </c>
      <c r="V18" s="53">
        <v>3991</v>
      </c>
      <c r="W18" s="62">
        <v>70472</v>
      </c>
      <c r="X18" s="43"/>
      <c r="Y18" s="53">
        <v>881</v>
      </c>
      <c r="Z18" s="53">
        <v>881.46</v>
      </c>
      <c r="AA18" s="53">
        <v>0</v>
      </c>
      <c r="AB18" s="53">
        <v>0</v>
      </c>
      <c r="AC18" s="31">
        <v>27</v>
      </c>
      <c r="AD18" s="53">
        <v>3991</v>
      </c>
      <c r="AE18" s="63">
        <v>0</v>
      </c>
      <c r="AF18" s="64">
        <v>0</v>
      </c>
      <c r="AG18" s="63">
        <v>0</v>
      </c>
      <c r="AH18" s="63">
        <v>0</v>
      </c>
      <c r="AI18" s="63">
        <v>0</v>
      </c>
      <c r="AJ18" s="63">
        <v>0</v>
      </c>
      <c r="AK18" s="53">
        <v>0</v>
      </c>
      <c r="AL18" s="61">
        <v>0.28000000000000003</v>
      </c>
      <c r="AM18" s="61">
        <v>0.21510000000000001</v>
      </c>
      <c r="AN18" s="61">
        <v>0.21510000000000001</v>
      </c>
      <c r="AO18" s="65">
        <v>-6.4899999999999999E-2</v>
      </c>
      <c r="AP18" s="66"/>
      <c r="AQ18" s="53">
        <v>80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1723</v>
      </c>
      <c r="C19" s="29">
        <v>45323.023564814815</v>
      </c>
      <c r="D19" s="30" t="s">
        <v>137</v>
      </c>
      <c r="E19" s="31" t="s">
        <v>138</v>
      </c>
      <c r="F19" s="31" t="s">
        <v>139</v>
      </c>
      <c r="G19" s="31" t="s">
        <v>52</v>
      </c>
      <c r="H19" s="31" t="s">
        <v>53</v>
      </c>
      <c r="I19" s="31" t="s">
        <v>54</v>
      </c>
      <c r="J19" s="31" t="s">
        <v>95</v>
      </c>
      <c r="K19" s="31" t="s">
        <v>70</v>
      </c>
      <c r="L19" s="59">
        <v>45156</v>
      </c>
      <c r="M19" s="35">
        <v>1</v>
      </c>
      <c r="N19" s="60"/>
      <c r="O19" s="37" t="s">
        <v>57</v>
      </c>
      <c r="P19" s="38">
        <v>0.3089757127771911</v>
      </c>
      <c r="Q19" s="38">
        <v>3.2365003417634997</v>
      </c>
      <c r="R19" s="38">
        <v>3.2365003417634997</v>
      </c>
      <c r="S19" s="39">
        <v>0</v>
      </c>
      <c r="T19" s="61">
        <v>0.5384000000000001</v>
      </c>
      <c r="U19" s="53">
        <v>4735</v>
      </c>
      <c r="V19" s="53">
        <v>1463</v>
      </c>
      <c r="W19" s="62">
        <v>3272</v>
      </c>
      <c r="X19" s="43"/>
      <c r="Y19" s="53">
        <v>0</v>
      </c>
      <c r="Z19" s="53">
        <v>2242.5</v>
      </c>
      <c r="AA19" s="53">
        <v>0</v>
      </c>
      <c r="AB19" s="53">
        <v>4735</v>
      </c>
      <c r="AC19" s="31">
        <v>0.6</v>
      </c>
      <c r="AD19" s="53">
        <v>1</v>
      </c>
      <c r="AE19" s="63">
        <v>0</v>
      </c>
      <c r="AF19" s="64">
        <v>4735</v>
      </c>
      <c r="AG19" s="63">
        <v>0</v>
      </c>
      <c r="AH19" s="63">
        <v>0</v>
      </c>
      <c r="AI19" s="63">
        <v>0</v>
      </c>
      <c r="AJ19" s="63">
        <v>0</v>
      </c>
      <c r="AK19" s="53">
        <v>0</v>
      </c>
      <c r="AL19" s="61">
        <v>0.1</v>
      </c>
      <c r="AM19" s="61">
        <v>0.63840000000000008</v>
      </c>
      <c r="AN19" s="61">
        <v>0</v>
      </c>
      <c r="AO19" s="65">
        <v>-0.1</v>
      </c>
      <c r="AP19" s="66"/>
      <c r="AQ19" s="53">
        <v>45</v>
      </c>
      <c r="AR19" s="50"/>
      <c r="AS19" s="52"/>
      <c r="AT19" s="52"/>
      <c r="AU19" s="52"/>
      <c r="AV19" s="52"/>
      <c r="AW19" s="53">
        <v>3273</v>
      </c>
      <c r="AX19" s="55"/>
    </row>
    <row r="20" spans="2:50">
      <c r="B20" s="28">
        <v>1723</v>
      </c>
      <c r="C20" s="29">
        <v>45323.023564814815</v>
      </c>
      <c r="D20" s="30" t="s">
        <v>111</v>
      </c>
      <c r="E20" s="31" t="s">
        <v>112</v>
      </c>
      <c r="F20" s="31" t="s">
        <v>452</v>
      </c>
      <c r="G20" s="31" t="s">
        <v>86</v>
      </c>
      <c r="H20" s="31" t="s">
        <v>87</v>
      </c>
      <c r="I20" s="31" t="s">
        <v>54</v>
      </c>
      <c r="J20" s="31" t="s">
        <v>55</v>
      </c>
      <c r="K20" s="31" t="s">
        <v>56</v>
      </c>
      <c r="L20" s="59" t="s">
        <v>57</v>
      </c>
      <c r="M20" s="35" t="s">
        <v>57</v>
      </c>
      <c r="N20" s="60"/>
      <c r="O20" s="37" t="s">
        <v>57</v>
      </c>
      <c r="P20" s="38">
        <v>0.14000401445202729</v>
      </c>
      <c r="Q20" s="38">
        <v>0</v>
      </c>
      <c r="R20" s="38">
        <v>0</v>
      </c>
      <c r="S20" s="39">
        <v>0</v>
      </c>
      <c r="T20" s="61">
        <v>1.5100000000000001E-2</v>
      </c>
      <c r="U20" s="53">
        <v>49820</v>
      </c>
      <c r="V20" s="53">
        <v>6975</v>
      </c>
      <c r="W20" s="62">
        <v>42845</v>
      </c>
      <c r="X20" s="43"/>
      <c r="Y20" s="53">
        <v>0</v>
      </c>
      <c r="Z20" s="53">
        <v>0</v>
      </c>
      <c r="AA20" s="53" t="s">
        <v>79</v>
      </c>
      <c r="AB20" s="53">
        <v>0</v>
      </c>
      <c r="AC20" s="31">
        <v>27</v>
      </c>
      <c r="AD20" s="53">
        <v>6975</v>
      </c>
      <c r="AE20" s="63">
        <v>0</v>
      </c>
      <c r="AF20" s="64">
        <v>0</v>
      </c>
      <c r="AG20" s="63" t="s">
        <v>59</v>
      </c>
      <c r="AH20" s="63" t="s">
        <v>59</v>
      </c>
      <c r="AI20" s="63" t="s">
        <v>59</v>
      </c>
      <c r="AJ20" s="63" t="s">
        <v>59</v>
      </c>
      <c r="AK20" s="53">
        <v>0</v>
      </c>
      <c r="AL20" s="61">
        <v>0.19</v>
      </c>
      <c r="AM20" s="61">
        <v>0.20510000000000003</v>
      </c>
      <c r="AN20" s="61">
        <v>0.20510000000000003</v>
      </c>
      <c r="AO20" s="65">
        <v>1.5100000000000001E-2</v>
      </c>
      <c r="AP20" s="66"/>
      <c r="AQ20" s="53">
        <v>49.82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1723</v>
      </c>
      <c r="C21" s="29">
        <v>45323.023564814815</v>
      </c>
      <c r="D21" s="30" t="s">
        <v>140</v>
      </c>
      <c r="E21" s="31" t="s">
        <v>141</v>
      </c>
      <c r="F21" s="31" t="s">
        <v>142</v>
      </c>
      <c r="G21" s="31" t="s">
        <v>122</v>
      </c>
      <c r="H21" s="31" t="s">
        <v>143</v>
      </c>
      <c r="I21" s="31" t="s">
        <v>54</v>
      </c>
      <c r="J21" s="31" t="s">
        <v>95</v>
      </c>
      <c r="K21" s="31" t="s">
        <v>70</v>
      </c>
      <c r="L21" s="59" t="s">
        <v>57</v>
      </c>
      <c r="M21" s="35" t="s">
        <v>57</v>
      </c>
      <c r="N21" s="60"/>
      <c r="O21" s="37" t="s">
        <v>57</v>
      </c>
      <c r="P21" s="38">
        <v>0.95684523809523814</v>
      </c>
      <c r="Q21" s="38">
        <v>0</v>
      </c>
      <c r="R21" s="38">
        <v>0</v>
      </c>
      <c r="S21" s="39">
        <v>0</v>
      </c>
      <c r="T21" s="61">
        <v>-0.19750000000000001</v>
      </c>
      <c r="U21" s="53">
        <v>8736</v>
      </c>
      <c r="V21" s="53">
        <v>8359</v>
      </c>
      <c r="W21" s="62">
        <v>377</v>
      </c>
      <c r="X21" s="43"/>
      <c r="Y21" s="53">
        <v>0</v>
      </c>
      <c r="Z21" s="53">
        <v>0</v>
      </c>
      <c r="AA21" s="53">
        <v>0</v>
      </c>
      <c r="AB21" s="53">
        <v>0</v>
      </c>
      <c r="AC21" s="31">
        <v>10030.799999999999</v>
      </c>
      <c r="AD21" s="53">
        <v>8359</v>
      </c>
      <c r="AE21" s="63">
        <v>0</v>
      </c>
      <c r="AF21" s="64">
        <v>0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0.23</v>
      </c>
      <c r="AM21" s="61">
        <v>3.2500000000000001E-2</v>
      </c>
      <c r="AN21" s="61">
        <v>0</v>
      </c>
      <c r="AO21" s="65">
        <v>-0.23</v>
      </c>
      <c r="AP21" s="66"/>
      <c r="AQ21" s="53">
        <v>52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1723</v>
      </c>
      <c r="C22" s="29">
        <v>45323.023564814815</v>
      </c>
      <c r="D22" s="30" t="s">
        <v>144</v>
      </c>
      <c r="E22" s="31" t="s">
        <v>145</v>
      </c>
      <c r="F22" s="31" t="s">
        <v>139</v>
      </c>
      <c r="G22" s="31" t="s">
        <v>146</v>
      </c>
      <c r="H22" s="31" t="s">
        <v>147</v>
      </c>
      <c r="I22" s="31" t="s">
        <v>148</v>
      </c>
      <c r="J22" s="31" t="s">
        <v>95</v>
      </c>
      <c r="K22" s="31" t="s">
        <v>70</v>
      </c>
      <c r="L22" s="59">
        <v>45156</v>
      </c>
      <c r="M22" s="35">
        <v>0</v>
      </c>
      <c r="N22" s="60"/>
      <c r="O22" s="37" t="s">
        <v>57</v>
      </c>
      <c r="P22" s="38">
        <v>0.51875000000000004</v>
      </c>
      <c r="Q22" s="38">
        <v>0.56291834002677377</v>
      </c>
      <c r="R22" s="38">
        <v>0.56291834002677377</v>
      </c>
      <c r="S22" s="39">
        <v>0</v>
      </c>
      <c r="T22" s="61">
        <v>-1.7000000000000001E-3</v>
      </c>
      <c r="U22" s="53">
        <v>17280</v>
      </c>
      <c r="V22" s="53">
        <v>8964</v>
      </c>
      <c r="W22" s="62">
        <v>8316</v>
      </c>
      <c r="X22" s="43"/>
      <c r="Y22" s="53">
        <v>0</v>
      </c>
      <c r="Z22" s="53">
        <v>0</v>
      </c>
      <c r="AA22" s="53">
        <v>0</v>
      </c>
      <c r="AB22" s="53">
        <v>5046</v>
      </c>
      <c r="AC22" s="31">
        <v>4701.24</v>
      </c>
      <c r="AD22" s="53">
        <v>3918</v>
      </c>
      <c r="AE22" s="63">
        <v>0</v>
      </c>
      <c r="AF22" s="64">
        <v>5046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0.21</v>
      </c>
      <c r="AM22" s="61">
        <v>0.20829999999999999</v>
      </c>
      <c r="AN22" s="61">
        <v>0</v>
      </c>
      <c r="AO22" s="65">
        <v>-0.21</v>
      </c>
      <c r="AP22" s="66"/>
      <c r="AQ22" s="53">
        <v>48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1723</v>
      </c>
      <c r="C23" s="29">
        <v>45323.023564814815</v>
      </c>
      <c r="D23" s="30" t="s">
        <v>149</v>
      </c>
      <c r="E23" s="31" t="s">
        <v>150</v>
      </c>
      <c r="F23" s="31" t="s">
        <v>151</v>
      </c>
      <c r="G23" s="31" t="s">
        <v>52</v>
      </c>
      <c r="H23" s="31" t="s">
        <v>53</v>
      </c>
      <c r="I23" s="31" t="s">
        <v>54</v>
      </c>
      <c r="J23" s="31" t="s">
        <v>55</v>
      </c>
      <c r="K23" s="31" t="s">
        <v>56</v>
      </c>
      <c r="L23" s="59">
        <v>45049</v>
      </c>
      <c r="M23" s="35">
        <v>0</v>
      </c>
      <c r="N23" s="60"/>
      <c r="O23" s="37" t="s">
        <v>57</v>
      </c>
      <c r="P23" s="38">
        <v>0.97225025227043393</v>
      </c>
      <c r="Q23" s="38">
        <v>0.48572911261027502</v>
      </c>
      <c r="R23" s="38">
        <v>0.48572911261027502</v>
      </c>
      <c r="S23" s="39">
        <v>0</v>
      </c>
      <c r="T23" s="61">
        <v>-7.9899999999999999E-2</v>
      </c>
      <c r="U23" s="53">
        <v>9910</v>
      </c>
      <c r="V23" s="53">
        <v>9635</v>
      </c>
      <c r="W23" s="62">
        <v>275</v>
      </c>
      <c r="X23" s="43"/>
      <c r="Y23" s="53">
        <v>0</v>
      </c>
      <c r="Z23" s="53">
        <v>0</v>
      </c>
      <c r="AA23" s="53">
        <v>0</v>
      </c>
      <c r="AB23" s="53">
        <v>4680</v>
      </c>
      <c r="AC23" s="31">
        <v>5946.05</v>
      </c>
      <c r="AD23" s="53">
        <v>4955</v>
      </c>
      <c r="AE23" s="63">
        <v>0</v>
      </c>
      <c r="AF23" s="64">
        <v>4680</v>
      </c>
      <c r="AG23" s="63" t="s">
        <v>59</v>
      </c>
      <c r="AH23" s="63" t="s">
        <v>59</v>
      </c>
      <c r="AI23" s="63" t="s">
        <v>59</v>
      </c>
      <c r="AJ23" s="63" t="s">
        <v>59</v>
      </c>
      <c r="AK23" s="53">
        <v>0</v>
      </c>
      <c r="AL23" s="61">
        <v>7.0000000000000007E-2</v>
      </c>
      <c r="AM23" s="61">
        <v>-9.9000000000000008E-3</v>
      </c>
      <c r="AN23" s="61">
        <v>0</v>
      </c>
      <c r="AO23" s="65">
        <v>-7.0000000000000007E-2</v>
      </c>
      <c r="AP23" s="66"/>
      <c r="AQ23" s="53">
        <v>34.409999999999997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1723</v>
      </c>
      <c r="C24" s="29">
        <v>45323.023564814815</v>
      </c>
      <c r="D24" s="30" t="s">
        <v>152</v>
      </c>
      <c r="E24" s="31" t="s">
        <v>153</v>
      </c>
      <c r="F24" s="31" t="s">
        <v>69</v>
      </c>
      <c r="G24" s="31" t="s">
        <v>52</v>
      </c>
      <c r="H24" s="31" t="s">
        <v>109</v>
      </c>
      <c r="I24" s="31" t="s">
        <v>54</v>
      </c>
      <c r="J24" s="31" t="s">
        <v>55</v>
      </c>
      <c r="K24" s="31" t="s">
        <v>56</v>
      </c>
      <c r="L24" s="59" t="s">
        <v>57</v>
      </c>
      <c r="M24" s="35" t="s">
        <v>57</v>
      </c>
      <c r="N24" s="60"/>
      <c r="O24" s="37" t="s">
        <v>57</v>
      </c>
      <c r="P24" s="38">
        <v>1.0095041322314049</v>
      </c>
      <c r="Q24" s="38">
        <v>0.9905853458862055</v>
      </c>
      <c r="R24" s="38">
        <v>0.9905853458862055</v>
      </c>
      <c r="S24" s="39">
        <v>0</v>
      </c>
      <c r="T24" s="61">
        <v>-9.5500000000000015E-2</v>
      </c>
      <c r="U24" s="53">
        <v>9680</v>
      </c>
      <c r="V24" s="53">
        <v>9772</v>
      </c>
      <c r="W24" s="62">
        <v>-92</v>
      </c>
      <c r="X24" s="43"/>
      <c r="Y24" s="53">
        <v>0</v>
      </c>
      <c r="Z24" s="53">
        <v>0</v>
      </c>
      <c r="AA24" s="53">
        <v>0</v>
      </c>
      <c r="AB24" s="53">
        <v>9680</v>
      </c>
      <c r="AC24" s="31">
        <v>110.4</v>
      </c>
      <c r="AD24" s="53">
        <v>92</v>
      </c>
      <c r="AE24" s="63">
        <v>0</v>
      </c>
      <c r="AF24" s="64">
        <v>9680</v>
      </c>
      <c r="AG24" s="63" t="s">
        <v>59</v>
      </c>
      <c r="AH24" s="63" t="s">
        <v>59</v>
      </c>
      <c r="AI24" s="63" t="s">
        <v>59</v>
      </c>
      <c r="AJ24" s="63" t="s">
        <v>59</v>
      </c>
      <c r="AK24" s="53">
        <v>0</v>
      </c>
      <c r="AL24" s="61">
        <v>0.41000000000000003</v>
      </c>
      <c r="AM24" s="61">
        <v>0.3145</v>
      </c>
      <c r="AN24" s="61">
        <v>0</v>
      </c>
      <c r="AO24" s="65">
        <v>-0.41000000000000003</v>
      </c>
      <c r="AP24" s="66"/>
      <c r="AQ24" s="53">
        <v>44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1723</v>
      </c>
      <c r="C25" s="29">
        <v>45323.023564814815</v>
      </c>
      <c r="D25" s="30" t="s">
        <v>468</v>
      </c>
      <c r="E25" s="31" t="s">
        <v>469</v>
      </c>
      <c r="F25" s="31" t="s">
        <v>69</v>
      </c>
      <c r="G25" s="31" t="s">
        <v>470</v>
      </c>
      <c r="H25" s="31" t="s">
        <v>53</v>
      </c>
      <c r="I25" s="31" t="s">
        <v>148</v>
      </c>
      <c r="J25" s="31" t="s">
        <v>55</v>
      </c>
      <c r="K25" s="31" t="s">
        <v>56</v>
      </c>
      <c r="L25" s="59" t="s">
        <v>57</v>
      </c>
      <c r="M25" s="35" t="s">
        <v>57</v>
      </c>
      <c r="N25" s="60"/>
      <c r="O25" s="37" t="s">
        <v>57</v>
      </c>
      <c r="P25" s="38">
        <v>0.494803229061554</v>
      </c>
      <c r="Q25" s="38">
        <v>0</v>
      </c>
      <c r="R25" s="38">
        <v>0</v>
      </c>
      <c r="S25" s="39">
        <v>0</v>
      </c>
      <c r="T25" s="61">
        <v>-7.6700000000000004E-2</v>
      </c>
      <c r="U25" s="53">
        <v>19820</v>
      </c>
      <c r="V25" s="53">
        <v>9807</v>
      </c>
      <c r="W25" s="62">
        <v>10013</v>
      </c>
      <c r="X25" s="43"/>
      <c r="Y25" s="53">
        <v>0</v>
      </c>
      <c r="Z25" s="53">
        <v>0</v>
      </c>
      <c r="AA25" s="53" t="s">
        <v>471</v>
      </c>
      <c r="AB25" s="53">
        <v>0</v>
      </c>
      <c r="AC25" s="31">
        <v>99.37</v>
      </c>
      <c r="AD25" s="53">
        <v>9807</v>
      </c>
      <c r="AE25" s="63">
        <v>0</v>
      </c>
      <c r="AF25" s="64">
        <v>0</v>
      </c>
      <c r="AG25" s="63" t="s">
        <v>59</v>
      </c>
      <c r="AH25" s="63" t="s">
        <v>59</v>
      </c>
      <c r="AI25" s="63" t="s">
        <v>59</v>
      </c>
      <c r="AJ25" s="63" t="s">
        <v>59</v>
      </c>
      <c r="AK25" s="53">
        <v>0</v>
      </c>
      <c r="AL25" s="61">
        <v>0.12</v>
      </c>
      <c r="AM25" s="61">
        <v>4.3299999999999998E-2</v>
      </c>
      <c r="AN25" s="61">
        <v>4.8200000000000007E-2</v>
      </c>
      <c r="AO25" s="65">
        <v>-7.1800000000000003E-2</v>
      </c>
      <c r="AP25" s="66"/>
      <c r="AQ25" s="53">
        <v>34.409999999999997</v>
      </c>
      <c r="AR25" s="58"/>
      <c r="AS25" s="52"/>
      <c r="AT25" s="52"/>
      <c r="AU25" s="52"/>
      <c r="AV25" s="52"/>
      <c r="AW25" s="53">
        <v>0</v>
      </c>
      <c r="AX25" s="55"/>
    </row>
    <row r="26" spans="2:50">
      <c r="B26" s="28">
        <v>1723</v>
      </c>
      <c r="C26" s="29">
        <v>45323.023564814815</v>
      </c>
      <c r="D26" s="30" t="s">
        <v>154</v>
      </c>
      <c r="E26" s="31" t="s">
        <v>155</v>
      </c>
      <c r="F26" s="31" t="s">
        <v>62</v>
      </c>
      <c r="G26" s="31" t="s">
        <v>156</v>
      </c>
      <c r="H26" s="31" t="s">
        <v>157</v>
      </c>
      <c r="I26" s="31" t="s">
        <v>54</v>
      </c>
      <c r="J26" s="31" t="s">
        <v>55</v>
      </c>
      <c r="K26" s="31" t="s">
        <v>70</v>
      </c>
      <c r="L26" s="59" t="s">
        <v>57</v>
      </c>
      <c r="M26" s="35" t="s">
        <v>57</v>
      </c>
      <c r="N26" s="60"/>
      <c r="O26" s="37" t="s">
        <v>57</v>
      </c>
      <c r="P26" s="38">
        <v>0.61197900586600806</v>
      </c>
      <c r="Q26" s="38">
        <v>1.00010089799213</v>
      </c>
      <c r="R26" s="38">
        <v>1.00010089799213</v>
      </c>
      <c r="S26" s="39">
        <v>0</v>
      </c>
      <c r="T26" s="61">
        <v>-1.8700000000000001E-2</v>
      </c>
      <c r="U26" s="53">
        <v>16195</v>
      </c>
      <c r="V26" s="53">
        <v>9911</v>
      </c>
      <c r="W26" s="62">
        <v>6284</v>
      </c>
      <c r="X26" s="43"/>
      <c r="Y26" s="53">
        <v>0</v>
      </c>
      <c r="Z26" s="53">
        <v>0</v>
      </c>
      <c r="AA26" s="53">
        <v>0</v>
      </c>
      <c r="AB26" s="53">
        <v>9912</v>
      </c>
      <c r="AC26" s="31">
        <v>0</v>
      </c>
      <c r="AD26" s="53">
        <v>0</v>
      </c>
      <c r="AE26" s="63">
        <v>0</v>
      </c>
      <c r="AF26" s="64">
        <v>9912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0.26</v>
      </c>
      <c r="AM26" s="61">
        <v>0.24129999999999999</v>
      </c>
      <c r="AN26" s="61">
        <v>0</v>
      </c>
      <c r="AO26" s="65">
        <v>-0.26</v>
      </c>
      <c r="AP26" s="66"/>
      <c r="AQ26" s="53">
        <v>64.78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1723</v>
      </c>
      <c r="C27" s="29">
        <v>45323.023564814815</v>
      </c>
      <c r="D27" s="30" t="s">
        <v>465</v>
      </c>
      <c r="E27" s="31" t="s">
        <v>466</v>
      </c>
      <c r="F27" s="31" t="s">
        <v>62</v>
      </c>
      <c r="G27" s="31" t="s">
        <v>63</v>
      </c>
      <c r="H27" s="31" t="s">
        <v>64</v>
      </c>
      <c r="I27" s="31" t="s">
        <v>65</v>
      </c>
      <c r="J27" s="31" t="s">
        <v>55</v>
      </c>
      <c r="K27" s="31" t="s">
        <v>56</v>
      </c>
      <c r="L27" s="59" t="s">
        <v>57</v>
      </c>
      <c r="M27" s="35" t="s">
        <v>57</v>
      </c>
      <c r="N27" s="60"/>
      <c r="O27" s="37" t="s">
        <v>57</v>
      </c>
      <c r="P27" s="38" t="s">
        <v>57</v>
      </c>
      <c r="Q27" s="38">
        <v>0</v>
      </c>
      <c r="R27" s="38">
        <v>0</v>
      </c>
      <c r="S27" s="39">
        <v>0</v>
      </c>
      <c r="T27" s="61">
        <v>0.2898</v>
      </c>
      <c r="U27" s="53">
        <v>0</v>
      </c>
      <c r="V27" s="53">
        <v>10951</v>
      </c>
      <c r="W27" s="62">
        <v>-10951</v>
      </c>
      <c r="X27" s="43"/>
      <c r="Y27" s="53">
        <v>0</v>
      </c>
      <c r="Z27" s="53">
        <v>0</v>
      </c>
      <c r="AA27" s="53" t="s">
        <v>467</v>
      </c>
      <c r="AB27" s="53">
        <v>0</v>
      </c>
      <c r="AC27" s="31">
        <v>27</v>
      </c>
      <c r="AD27" s="53">
        <v>10951</v>
      </c>
      <c r="AE27" s="63">
        <v>0</v>
      </c>
      <c r="AF27" s="64">
        <v>0</v>
      </c>
      <c r="AG27" s="63" t="s">
        <v>59</v>
      </c>
      <c r="AH27" s="63" t="s">
        <v>59</v>
      </c>
      <c r="AI27" s="63" t="s">
        <v>59</v>
      </c>
      <c r="AJ27" s="63" t="s">
        <v>59</v>
      </c>
      <c r="AK27" s="53">
        <v>0</v>
      </c>
      <c r="AL27" s="61">
        <v>0</v>
      </c>
      <c r="AM27" s="61">
        <v>0.2898</v>
      </c>
      <c r="AN27" s="61">
        <v>0.2898</v>
      </c>
      <c r="AO27" s="65">
        <v>0.2898</v>
      </c>
      <c r="AP27" s="66"/>
      <c r="AQ27" s="53">
        <v>78.5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1723</v>
      </c>
      <c r="C28" s="29">
        <v>45323.023564814815</v>
      </c>
      <c r="D28" s="30" t="s">
        <v>158</v>
      </c>
      <c r="E28" s="31" t="s">
        <v>159</v>
      </c>
      <c r="F28" s="31" t="s">
        <v>142</v>
      </c>
      <c r="G28" s="31" t="s">
        <v>122</v>
      </c>
      <c r="H28" s="31" t="s">
        <v>160</v>
      </c>
      <c r="I28" s="31" t="s">
        <v>54</v>
      </c>
      <c r="J28" s="31" t="s">
        <v>95</v>
      </c>
      <c r="K28" s="31" t="s">
        <v>70</v>
      </c>
      <c r="L28" s="59">
        <v>45250</v>
      </c>
      <c r="M28" s="35">
        <v>0</v>
      </c>
      <c r="N28" s="60"/>
      <c r="O28" s="37" t="s">
        <v>57</v>
      </c>
      <c r="P28" s="38">
        <v>0.89869281045751637</v>
      </c>
      <c r="Q28" s="38">
        <v>1.1127272727272728</v>
      </c>
      <c r="R28" s="38">
        <v>1.1127272727272728</v>
      </c>
      <c r="S28" s="39">
        <v>0</v>
      </c>
      <c r="T28" s="61">
        <v>5.3E-3</v>
      </c>
      <c r="U28" s="53">
        <v>13770</v>
      </c>
      <c r="V28" s="53">
        <v>12375</v>
      </c>
      <c r="W28" s="62">
        <v>1395</v>
      </c>
      <c r="X28" s="43"/>
      <c r="Y28" s="53">
        <v>0</v>
      </c>
      <c r="Z28" s="53">
        <v>0</v>
      </c>
      <c r="AA28" s="53">
        <v>0</v>
      </c>
      <c r="AB28" s="53">
        <v>13770</v>
      </c>
      <c r="AC28" s="31">
        <v>0</v>
      </c>
      <c r="AD28" s="53">
        <v>-1395</v>
      </c>
      <c r="AE28" s="63">
        <v>0</v>
      </c>
      <c r="AF28" s="64">
        <v>13770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0.17</v>
      </c>
      <c r="AM28" s="61">
        <v>0.17530000000000001</v>
      </c>
      <c r="AN28" s="61">
        <v>0</v>
      </c>
      <c r="AO28" s="65">
        <v>-0.17</v>
      </c>
      <c r="AP28" s="66"/>
      <c r="AQ28" s="53">
        <v>45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1723</v>
      </c>
      <c r="C29" s="29">
        <v>45323.023564814815</v>
      </c>
      <c r="D29" s="30" t="s">
        <v>472</v>
      </c>
      <c r="E29" s="31" t="s">
        <v>473</v>
      </c>
      <c r="F29" s="31" t="s">
        <v>463</v>
      </c>
      <c r="G29" s="31" t="s">
        <v>459</v>
      </c>
      <c r="H29" s="31" t="s">
        <v>123</v>
      </c>
      <c r="I29" s="31" t="s">
        <v>54</v>
      </c>
      <c r="J29" s="31" t="s">
        <v>95</v>
      </c>
      <c r="K29" s="31" t="s">
        <v>56</v>
      </c>
      <c r="L29" s="59" t="s">
        <v>57</v>
      </c>
      <c r="M29" s="35" t="s">
        <v>57</v>
      </c>
      <c r="N29" s="60"/>
      <c r="O29" s="37" t="s">
        <v>57</v>
      </c>
      <c r="P29" s="38" t="s">
        <v>57</v>
      </c>
      <c r="Q29" s="38">
        <v>0</v>
      </c>
      <c r="R29" s="38">
        <v>0</v>
      </c>
      <c r="S29" s="39">
        <v>0</v>
      </c>
      <c r="T29" s="61">
        <v>-0.2621</v>
      </c>
      <c r="U29" s="53">
        <v>0</v>
      </c>
      <c r="V29" s="53">
        <v>12855</v>
      </c>
      <c r="W29" s="62">
        <v>-12855</v>
      </c>
      <c r="X29" s="43"/>
      <c r="Y29" s="53">
        <v>0</v>
      </c>
      <c r="Z29" s="53">
        <v>0</v>
      </c>
      <c r="AA29" s="53" t="s">
        <v>474</v>
      </c>
      <c r="AB29" s="53">
        <v>0</v>
      </c>
      <c r="AC29" s="31">
        <v>28</v>
      </c>
      <c r="AD29" s="53">
        <v>12855</v>
      </c>
      <c r="AE29" s="63">
        <v>0</v>
      </c>
      <c r="AF29" s="64">
        <v>0</v>
      </c>
      <c r="AG29" s="63" t="s">
        <v>59</v>
      </c>
      <c r="AH29" s="63" t="s">
        <v>59</v>
      </c>
      <c r="AI29" s="63" t="s">
        <v>59</v>
      </c>
      <c r="AJ29" s="63" t="s">
        <v>59</v>
      </c>
      <c r="AK29" s="53">
        <v>0</v>
      </c>
      <c r="AL29" s="61">
        <v>0.37</v>
      </c>
      <c r="AM29" s="61">
        <v>0.1079</v>
      </c>
      <c r="AN29" s="61">
        <v>0.1079</v>
      </c>
      <c r="AO29" s="65">
        <v>-0.2621</v>
      </c>
      <c r="AP29" s="66"/>
      <c r="AQ29" s="53">
        <v>64.760000000000005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1723</v>
      </c>
      <c r="C30" s="29">
        <v>45323.023564814815</v>
      </c>
      <c r="D30" s="30" t="s">
        <v>164</v>
      </c>
      <c r="E30" s="31" t="s">
        <v>165</v>
      </c>
      <c r="F30" s="31" t="s">
        <v>139</v>
      </c>
      <c r="G30" s="31" t="s">
        <v>122</v>
      </c>
      <c r="H30" s="31" t="s">
        <v>166</v>
      </c>
      <c r="I30" s="31" t="s">
        <v>54</v>
      </c>
      <c r="J30" s="31" t="s">
        <v>95</v>
      </c>
      <c r="K30" s="31" t="s">
        <v>70</v>
      </c>
      <c r="L30" s="59">
        <v>44880</v>
      </c>
      <c r="M30" s="35">
        <v>0</v>
      </c>
      <c r="N30" s="60"/>
      <c r="O30" s="37" t="s">
        <v>57</v>
      </c>
      <c r="P30" s="38">
        <v>0.72185788133631668</v>
      </c>
      <c r="Q30" s="38">
        <v>0.96975203078238559</v>
      </c>
      <c r="R30" s="38">
        <v>0.96975203078238559</v>
      </c>
      <c r="S30" s="39">
        <v>0</v>
      </c>
      <c r="T30" s="61">
        <v>7.9200000000000007E-2</v>
      </c>
      <c r="U30" s="53">
        <v>12961</v>
      </c>
      <c r="V30" s="53">
        <v>9356</v>
      </c>
      <c r="W30" s="62">
        <v>3605</v>
      </c>
      <c r="X30" s="43"/>
      <c r="Y30" s="53">
        <v>0</v>
      </c>
      <c r="Z30" s="53">
        <v>0</v>
      </c>
      <c r="AA30" s="53">
        <v>0</v>
      </c>
      <c r="AB30" s="53">
        <v>9073</v>
      </c>
      <c r="AC30" s="31">
        <v>4666.3900000000003</v>
      </c>
      <c r="AD30" s="53">
        <v>3889</v>
      </c>
      <c r="AE30" s="63">
        <v>0</v>
      </c>
      <c r="AF30" s="64">
        <v>9073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0.23</v>
      </c>
      <c r="AM30" s="61">
        <v>0.30920000000000003</v>
      </c>
      <c r="AN30" s="61">
        <v>0</v>
      </c>
      <c r="AO30" s="65">
        <v>-0.23</v>
      </c>
      <c r="AP30" s="66"/>
      <c r="AQ30" s="53">
        <v>42.19</v>
      </c>
      <c r="AR30" s="58"/>
      <c r="AS30" s="52"/>
      <c r="AT30" s="52"/>
      <c r="AU30" s="52"/>
      <c r="AV30" s="52"/>
      <c r="AW30" s="53">
        <v>3606</v>
      </c>
      <c r="AX30" s="55"/>
    </row>
    <row r="31" spans="2:50">
      <c r="B31" s="28">
        <v>1723</v>
      </c>
      <c r="C31" s="29">
        <v>45323.023564814815</v>
      </c>
      <c r="D31" s="30" t="s">
        <v>171</v>
      </c>
      <c r="E31" s="31" t="s">
        <v>172</v>
      </c>
      <c r="F31" s="31" t="s">
        <v>51</v>
      </c>
      <c r="G31" s="31" t="s">
        <v>52</v>
      </c>
      <c r="H31" s="31" t="s">
        <v>109</v>
      </c>
      <c r="I31" s="31" t="s">
        <v>54</v>
      </c>
      <c r="J31" s="31" t="s">
        <v>55</v>
      </c>
      <c r="K31" s="31" t="s">
        <v>56</v>
      </c>
      <c r="L31" s="59" t="s">
        <v>57</v>
      </c>
      <c r="M31" s="35" t="s">
        <v>57</v>
      </c>
      <c r="N31" s="60"/>
      <c r="O31" s="37" t="s">
        <v>57</v>
      </c>
      <c r="P31" s="38">
        <v>0.32810132575757578</v>
      </c>
      <c r="Q31" s="38">
        <v>1</v>
      </c>
      <c r="R31" s="38">
        <v>1</v>
      </c>
      <c r="S31" s="39">
        <v>0</v>
      </c>
      <c r="T31" s="61">
        <v>-3.4000000000000002E-3</v>
      </c>
      <c r="U31" s="53">
        <v>42240</v>
      </c>
      <c r="V31" s="53">
        <v>13859</v>
      </c>
      <c r="W31" s="62">
        <v>28381</v>
      </c>
      <c r="X31" s="43"/>
      <c r="Y31" s="53">
        <v>0</v>
      </c>
      <c r="Z31" s="53">
        <v>0</v>
      </c>
      <c r="AA31" s="53">
        <v>0</v>
      </c>
      <c r="AB31" s="53">
        <v>13859</v>
      </c>
      <c r="AC31" s="31">
        <v>0</v>
      </c>
      <c r="AD31" s="53">
        <v>0</v>
      </c>
      <c r="AE31" s="63">
        <v>0</v>
      </c>
      <c r="AF31" s="64">
        <v>13859</v>
      </c>
      <c r="AG31" s="63" t="s">
        <v>59</v>
      </c>
      <c r="AH31" s="63" t="s">
        <v>59</v>
      </c>
      <c r="AI31" s="63" t="s">
        <v>59</v>
      </c>
      <c r="AJ31" s="63" t="s">
        <v>59</v>
      </c>
      <c r="AK31" s="53">
        <v>0</v>
      </c>
      <c r="AL31" s="61">
        <v>7.0000000000000007E-2</v>
      </c>
      <c r="AM31" s="61">
        <v>6.6600000000000006E-2</v>
      </c>
      <c r="AN31" s="61">
        <v>0</v>
      </c>
      <c r="AO31" s="65">
        <v>-7.0000000000000007E-2</v>
      </c>
      <c r="AP31" s="66"/>
      <c r="AQ31" s="53">
        <v>43.93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1723</v>
      </c>
      <c r="C32" s="29">
        <v>45323.023564814815</v>
      </c>
      <c r="D32" s="30" t="s">
        <v>173</v>
      </c>
      <c r="E32" s="31" t="s">
        <v>174</v>
      </c>
      <c r="F32" s="31" t="s">
        <v>69</v>
      </c>
      <c r="G32" s="31" t="s">
        <v>52</v>
      </c>
      <c r="H32" s="31" t="s">
        <v>53</v>
      </c>
      <c r="I32" s="31" t="s">
        <v>54</v>
      </c>
      <c r="J32" s="31" t="s">
        <v>95</v>
      </c>
      <c r="K32" s="31" t="s">
        <v>70</v>
      </c>
      <c r="L32" s="59">
        <v>45147</v>
      </c>
      <c r="M32" s="35">
        <v>0</v>
      </c>
      <c r="N32" s="60"/>
      <c r="O32" s="37" t="s">
        <v>57</v>
      </c>
      <c r="P32" s="38">
        <v>0.14154411764705882</v>
      </c>
      <c r="Q32" s="38">
        <v>0.72640692640692639</v>
      </c>
      <c r="R32" s="38">
        <v>0.72640692640692639</v>
      </c>
      <c r="S32" s="39">
        <v>0</v>
      </c>
      <c r="T32" s="61">
        <v>-2.8999999999999998E-3</v>
      </c>
      <c r="U32" s="53">
        <v>97920</v>
      </c>
      <c r="V32" s="53">
        <v>13860</v>
      </c>
      <c r="W32" s="62">
        <v>84060</v>
      </c>
      <c r="X32" s="43"/>
      <c r="Y32" s="53">
        <v>0</v>
      </c>
      <c r="Z32" s="53">
        <v>0</v>
      </c>
      <c r="AA32" s="53">
        <v>0</v>
      </c>
      <c r="AB32" s="53">
        <v>10068</v>
      </c>
      <c r="AC32" s="31">
        <v>4550.3999999999996</v>
      </c>
      <c r="AD32" s="53">
        <v>3792</v>
      </c>
      <c r="AE32" s="63">
        <v>0</v>
      </c>
      <c r="AF32" s="64">
        <v>10068</v>
      </c>
      <c r="AG32" s="63">
        <v>0</v>
      </c>
      <c r="AH32" s="63">
        <v>0</v>
      </c>
      <c r="AI32" s="63">
        <v>0</v>
      </c>
      <c r="AJ32" s="63">
        <v>0</v>
      </c>
      <c r="AK32" s="53">
        <v>0</v>
      </c>
      <c r="AL32" s="61">
        <v>0.18</v>
      </c>
      <c r="AM32" s="61">
        <v>0.17710000000000001</v>
      </c>
      <c r="AN32" s="61">
        <v>0</v>
      </c>
      <c r="AO32" s="65">
        <v>-0.18</v>
      </c>
      <c r="AP32" s="66"/>
      <c r="AQ32" s="53">
        <v>48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1723</v>
      </c>
      <c r="C33" s="29">
        <v>45323.023564814815</v>
      </c>
      <c r="D33" s="30" t="s">
        <v>475</v>
      </c>
      <c r="E33" s="31" t="s">
        <v>476</v>
      </c>
      <c r="F33" s="31" t="s">
        <v>69</v>
      </c>
      <c r="G33" s="31" t="s">
        <v>470</v>
      </c>
      <c r="H33" s="31" t="s">
        <v>53</v>
      </c>
      <c r="I33" s="31" t="s">
        <v>148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 t="s">
        <v>57</v>
      </c>
      <c r="P33" s="38">
        <v>0.38749790420834962</v>
      </c>
      <c r="Q33" s="38">
        <v>1</v>
      </c>
      <c r="R33" s="38">
        <v>1</v>
      </c>
      <c r="S33" s="39">
        <v>0</v>
      </c>
      <c r="T33" s="61">
        <v>5.8200000000000002E-2</v>
      </c>
      <c r="U33" s="53">
        <v>35786</v>
      </c>
      <c r="V33" s="53">
        <v>13867</v>
      </c>
      <c r="W33" s="62">
        <v>21919</v>
      </c>
      <c r="X33" s="43"/>
      <c r="Y33" s="53">
        <v>0</v>
      </c>
      <c r="Z33" s="53">
        <v>0</v>
      </c>
      <c r="AA33" s="53">
        <v>0</v>
      </c>
      <c r="AB33" s="53">
        <v>13867</v>
      </c>
      <c r="AC33" s="31">
        <v>0</v>
      </c>
      <c r="AD33" s="53">
        <v>0</v>
      </c>
      <c r="AE33" s="63">
        <v>0</v>
      </c>
      <c r="AF33" s="64">
        <v>13867</v>
      </c>
      <c r="AG33" s="63" t="s">
        <v>59</v>
      </c>
      <c r="AH33" s="63" t="s">
        <v>59</v>
      </c>
      <c r="AI33" s="63" t="s">
        <v>59</v>
      </c>
      <c r="AJ33" s="63" t="s">
        <v>59</v>
      </c>
      <c r="AK33" s="53">
        <v>0</v>
      </c>
      <c r="AL33" s="61">
        <v>7.0000000000000007E-2</v>
      </c>
      <c r="AM33" s="61">
        <v>0.12820000000000001</v>
      </c>
      <c r="AN33" s="61">
        <v>0</v>
      </c>
      <c r="AO33" s="65">
        <v>-7.0000000000000007E-2</v>
      </c>
      <c r="AP33" s="66"/>
      <c r="AQ33" s="53">
        <v>34.409999999999997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1723</v>
      </c>
      <c r="C34" s="29">
        <v>45323.023564814815</v>
      </c>
      <c r="D34" s="30" t="s">
        <v>477</v>
      </c>
      <c r="E34" s="31" t="s">
        <v>478</v>
      </c>
      <c r="F34" s="31" t="s">
        <v>69</v>
      </c>
      <c r="G34" s="31" t="s">
        <v>470</v>
      </c>
      <c r="H34" s="31" t="s">
        <v>53</v>
      </c>
      <c r="I34" s="31" t="s">
        <v>148</v>
      </c>
      <c r="J34" s="31" t="s">
        <v>55</v>
      </c>
      <c r="K34" s="31" t="s">
        <v>56</v>
      </c>
      <c r="L34" s="59" t="s">
        <v>57</v>
      </c>
      <c r="M34" s="35" t="s">
        <v>57</v>
      </c>
      <c r="N34" s="60"/>
      <c r="O34" s="37" t="s">
        <v>57</v>
      </c>
      <c r="P34" s="38">
        <v>0.25279425483604107</v>
      </c>
      <c r="Q34" s="38">
        <v>1</v>
      </c>
      <c r="R34" s="38">
        <v>1</v>
      </c>
      <c r="S34" s="39">
        <v>0</v>
      </c>
      <c r="T34" s="61">
        <v>1E-4</v>
      </c>
      <c r="U34" s="53">
        <v>56813</v>
      </c>
      <c r="V34" s="53">
        <v>14362</v>
      </c>
      <c r="W34" s="62">
        <v>42451</v>
      </c>
      <c r="X34" s="43"/>
      <c r="Y34" s="53">
        <v>0</v>
      </c>
      <c r="Z34" s="53">
        <v>0</v>
      </c>
      <c r="AA34" s="53">
        <v>0</v>
      </c>
      <c r="AB34" s="53">
        <v>14362</v>
      </c>
      <c r="AC34" s="31">
        <v>0</v>
      </c>
      <c r="AD34" s="53">
        <v>0</v>
      </c>
      <c r="AE34" s="63">
        <v>0</v>
      </c>
      <c r="AF34" s="64">
        <v>14362</v>
      </c>
      <c r="AG34" s="63" t="s">
        <v>59</v>
      </c>
      <c r="AH34" s="63" t="s">
        <v>59</v>
      </c>
      <c r="AI34" s="63" t="s">
        <v>59</v>
      </c>
      <c r="AJ34" s="63" t="s">
        <v>59</v>
      </c>
      <c r="AK34" s="53">
        <v>0</v>
      </c>
      <c r="AL34" s="61">
        <v>7.0000000000000007E-2</v>
      </c>
      <c r="AM34" s="61">
        <v>7.0099999999999996E-2</v>
      </c>
      <c r="AN34" s="61">
        <v>0</v>
      </c>
      <c r="AO34" s="65">
        <v>-7.0000000000000007E-2</v>
      </c>
      <c r="AP34" s="66"/>
      <c r="AQ34" s="53">
        <v>30.11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1723</v>
      </c>
      <c r="C35" s="29">
        <v>45323.023564814815</v>
      </c>
      <c r="D35" s="30" t="s">
        <v>67</v>
      </c>
      <c r="E35" s="31" t="s">
        <v>68</v>
      </c>
      <c r="F35" s="31" t="s">
        <v>69</v>
      </c>
      <c r="G35" s="31" t="s">
        <v>52</v>
      </c>
      <c r="H35" s="31" t="s">
        <v>53</v>
      </c>
      <c r="I35" s="31" t="s">
        <v>54</v>
      </c>
      <c r="J35" s="31" t="s">
        <v>55</v>
      </c>
      <c r="K35" s="31" t="s">
        <v>70</v>
      </c>
      <c r="L35" s="59" t="s">
        <v>57</v>
      </c>
      <c r="M35" s="35" t="s">
        <v>57</v>
      </c>
      <c r="N35" s="60"/>
      <c r="O35" s="37" t="s">
        <v>57</v>
      </c>
      <c r="P35" s="38" t="s">
        <v>57</v>
      </c>
      <c r="Q35" s="38">
        <v>0</v>
      </c>
      <c r="R35" s="38">
        <v>0</v>
      </c>
      <c r="S35" s="39">
        <v>0</v>
      </c>
      <c r="T35" s="61">
        <v>-4.1299999999999996E-2</v>
      </c>
      <c r="U35" s="53">
        <v>0</v>
      </c>
      <c r="V35" s="53">
        <v>14696</v>
      </c>
      <c r="W35" s="62">
        <v>-14696</v>
      </c>
      <c r="X35" s="43"/>
      <c r="Y35" s="53">
        <v>0</v>
      </c>
      <c r="Z35" s="53">
        <v>0</v>
      </c>
      <c r="AA35" s="53" t="s">
        <v>71</v>
      </c>
      <c r="AB35" s="53">
        <v>0</v>
      </c>
      <c r="AC35" s="31">
        <v>21</v>
      </c>
      <c r="AD35" s="53">
        <v>14696</v>
      </c>
      <c r="AE35" s="63">
        <v>0</v>
      </c>
      <c r="AF35" s="64">
        <v>0</v>
      </c>
      <c r="AG35" s="63">
        <v>0</v>
      </c>
      <c r="AH35" s="63">
        <v>0</v>
      </c>
      <c r="AI35" s="63">
        <v>0</v>
      </c>
      <c r="AJ35" s="63">
        <v>0</v>
      </c>
      <c r="AK35" s="53">
        <v>0</v>
      </c>
      <c r="AL35" s="61">
        <v>0.21</v>
      </c>
      <c r="AM35" s="61">
        <v>0.16870000000000002</v>
      </c>
      <c r="AN35" s="61">
        <v>0.16870000000000002</v>
      </c>
      <c r="AO35" s="65">
        <v>-4.1299999999999996E-2</v>
      </c>
      <c r="AP35" s="66"/>
      <c r="AQ35" s="53">
        <v>42.2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1723</v>
      </c>
      <c r="C36" s="29">
        <v>45323.023564814815</v>
      </c>
      <c r="D36" s="30" t="s">
        <v>167</v>
      </c>
      <c r="E36" s="31" t="s">
        <v>168</v>
      </c>
      <c r="F36" s="31" t="s">
        <v>69</v>
      </c>
      <c r="G36" s="31" t="s">
        <v>52</v>
      </c>
      <c r="H36" s="31" t="s">
        <v>53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 t="s">
        <v>57</v>
      </c>
      <c r="P36" s="38">
        <v>0.43242009132420089</v>
      </c>
      <c r="Q36" s="38">
        <v>0</v>
      </c>
      <c r="R36" s="38">
        <v>0</v>
      </c>
      <c r="S36" s="39">
        <v>0</v>
      </c>
      <c r="T36" s="61">
        <v>-3.4700000000000002E-2</v>
      </c>
      <c r="U36" s="53">
        <v>37230</v>
      </c>
      <c r="V36" s="53">
        <v>16099</v>
      </c>
      <c r="W36" s="62">
        <v>21131</v>
      </c>
      <c r="X36" s="43"/>
      <c r="Y36" s="53">
        <v>0</v>
      </c>
      <c r="Z36" s="53">
        <v>0</v>
      </c>
      <c r="AA36" s="53" t="s">
        <v>79</v>
      </c>
      <c r="AB36" s="53">
        <v>0</v>
      </c>
      <c r="AC36" s="31">
        <v>139.18</v>
      </c>
      <c r="AD36" s="53">
        <v>16099</v>
      </c>
      <c r="AE36" s="63">
        <v>0</v>
      </c>
      <c r="AF36" s="64">
        <v>0</v>
      </c>
      <c r="AG36" s="63" t="s">
        <v>59</v>
      </c>
      <c r="AH36" s="63" t="s">
        <v>59</v>
      </c>
      <c r="AI36" s="63" t="s">
        <v>59</v>
      </c>
      <c r="AJ36" s="63" t="s">
        <v>59</v>
      </c>
      <c r="AK36" s="53">
        <v>0</v>
      </c>
      <c r="AL36" s="61">
        <v>0.08</v>
      </c>
      <c r="AM36" s="61">
        <v>4.53E-2</v>
      </c>
      <c r="AN36" s="61">
        <v>5.04E-2</v>
      </c>
      <c r="AO36" s="65">
        <v>-2.9600000000000001E-2</v>
      </c>
      <c r="AP36" s="66"/>
      <c r="AQ36" s="53">
        <v>38.700000000000003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1723</v>
      </c>
      <c r="C37" s="29">
        <v>45323.023564814815</v>
      </c>
      <c r="D37" s="30" t="s">
        <v>453</v>
      </c>
      <c r="E37" s="31" t="s">
        <v>454</v>
      </c>
      <c r="F37" s="31" t="s">
        <v>91</v>
      </c>
      <c r="G37" s="31" t="s">
        <v>92</v>
      </c>
      <c r="H37" s="31" t="s">
        <v>103</v>
      </c>
      <c r="I37" s="31" t="s">
        <v>94</v>
      </c>
      <c r="J37" s="31" t="s">
        <v>106</v>
      </c>
      <c r="K37" s="31" t="s">
        <v>70</v>
      </c>
      <c r="L37" s="59" t="s">
        <v>57</v>
      </c>
      <c r="M37" s="35" t="s">
        <v>57</v>
      </c>
      <c r="N37" s="60"/>
      <c r="O37" s="37" t="s">
        <v>57</v>
      </c>
      <c r="P37" s="38">
        <v>6.2992756385817764E-2</v>
      </c>
      <c r="Q37" s="38">
        <v>1.3834049506748169</v>
      </c>
      <c r="R37" s="38">
        <v>-2.0173899009608343E-5</v>
      </c>
      <c r="S37" s="39">
        <v>0</v>
      </c>
      <c r="T37" s="61">
        <v>8.3900000000000002E-2</v>
      </c>
      <c r="U37" s="53">
        <v>262300</v>
      </c>
      <c r="V37" s="53">
        <v>16523</v>
      </c>
      <c r="W37" s="62">
        <v>245777</v>
      </c>
      <c r="X37" s="43"/>
      <c r="Y37" s="53">
        <v>0</v>
      </c>
      <c r="Z37" s="53">
        <v>0</v>
      </c>
      <c r="AA37" s="53">
        <v>0</v>
      </c>
      <c r="AB37" s="53">
        <v>22858</v>
      </c>
      <c r="AC37" s="31">
        <v>27</v>
      </c>
      <c r="AD37" s="53">
        <v>-6336</v>
      </c>
      <c r="AE37" s="63">
        <v>27430</v>
      </c>
      <c r="AF37" s="64">
        <v>-0.33333333333575865</v>
      </c>
      <c r="AG37" s="63">
        <v>27429.599999999999</v>
      </c>
      <c r="AH37" s="63">
        <v>0</v>
      </c>
      <c r="AI37" s="63">
        <v>0</v>
      </c>
      <c r="AJ37" s="63">
        <v>0</v>
      </c>
      <c r="AK37" s="53">
        <v>0</v>
      </c>
      <c r="AL37" s="61">
        <v>0.28000000000000003</v>
      </c>
      <c r="AM37" s="61">
        <v>0.3639</v>
      </c>
      <c r="AN37" s="61">
        <v>0.3639</v>
      </c>
      <c r="AO37" s="65">
        <v>8.3900000000000002E-2</v>
      </c>
      <c r="AP37" s="66"/>
      <c r="AQ37" s="53">
        <v>50.76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1723</v>
      </c>
      <c r="C38" s="29">
        <v>45323.023564814815</v>
      </c>
      <c r="D38" s="30" t="s">
        <v>104</v>
      </c>
      <c r="E38" s="31" t="s">
        <v>105</v>
      </c>
      <c r="F38" s="31" t="s">
        <v>91</v>
      </c>
      <c r="G38" s="31" t="s">
        <v>92</v>
      </c>
      <c r="H38" s="31" t="s">
        <v>103</v>
      </c>
      <c r="I38" s="31" t="s">
        <v>94</v>
      </c>
      <c r="J38" s="31" t="s">
        <v>106</v>
      </c>
      <c r="K38" s="31" t="s">
        <v>70</v>
      </c>
      <c r="L38" s="59" t="s">
        <v>57</v>
      </c>
      <c r="M38" s="35" t="s">
        <v>57</v>
      </c>
      <c r="N38" s="60"/>
      <c r="O38" s="37" t="s">
        <v>57</v>
      </c>
      <c r="P38" s="38">
        <v>1.6678149606299212E-2</v>
      </c>
      <c r="Q38" s="38">
        <v>5.0403068751844202</v>
      </c>
      <c r="R38" s="38">
        <v>-1.9671486181353472E-5</v>
      </c>
      <c r="S38" s="39">
        <v>0</v>
      </c>
      <c r="T38" s="61">
        <v>5.2499999999999998E-2</v>
      </c>
      <c r="U38" s="53">
        <v>1016000</v>
      </c>
      <c r="V38" s="53">
        <v>16945</v>
      </c>
      <c r="W38" s="62">
        <v>999055</v>
      </c>
      <c r="X38" s="43"/>
      <c r="Y38" s="53">
        <v>0</v>
      </c>
      <c r="Z38" s="53">
        <v>0</v>
      </c>
      <c r="AA38" s="53">
        <v>0</v>
      </c>
      <c r="AB38" s="53">
        <v>85408</v>
      </c>
      <c r="AC38" s="31">
        <v>27</v>
      </c>
      <c r="AD38" s="53">
        <v>-68463</v>
      </c>
      <c r="AE38" s="63">
        <v>102490</v>
      </c>
      <c r="AF38" s="64">
        <v>-0.33333333334303461</v>
      </c>
      <c r="AG38" s="63">
        <v>102489.60000000001</v>
      </c>
      <c r="AH38" s="63">
        <v>0</v>
      </c>
      <c r="AI38" s="63">
        <v>0</v>
      </c>
      <c r="AJ38" s="63">
        <v>0</v>
      </c>
      <c r="AK38" s="53">
        <v>0</v>
      </c>
      <c r="AL38" s="61">
        <v>0.28000000000000003</v>
      </c>
      <c r="AM38" s="61">
        <v>0.33250000000000002</v>
      </c>
      <c r="AN38" s="61">
        <v>0.33250000000000002</v>
      </c>
      <c r="AO38" s="65">
        <v>5.2499999999999998E-2</v>
      </c>
      <c r="AP38" s="66"/>
      <c r="AQ38" s="53">
        <v>48.69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1723</v>
      </c>
      <c r="C39" s="29">
        <v>45323.023564814815</v>
      </c>
      <c r="D39" s="30" t="s">
        <v>161</v>
      </c>
      <c r="E39" s="31" t="s">
        <v>162</v>
      </c>
      <c r="F39" s="31" t="s">
        <v>51</v>
      </c>
      <c r="G39" s="31" t="s">
        <v>52</v>
      </c>
      <c r="H39" s="31" t="s">
        <v>109</v>
      </c>
      <c r="I39" s="31" t="s">
        <v>54</v>
      </c>
      <c r="J39" s="31" t="s">
        <v>55</v>
      </c>
      <c r="K39" s="31" t="s">
        <v>56</v>
      </c>
      <c r="L39" s="59" t="s">
        <v>57</v>
      </c>
      <c r="M39" s="35" t="s">
        <v>57</v>
      </c>
      <c r="N39" s="60"/>
      <c r="O39" s="37" t="s">
        <v>57</v>
      </c>
      <c r="P39" s="38" t="s">
        <v>57</v>
      </c>
      <c r="Q39" s="38">
        <v>0</v>
      </c>
      <c r="R39" s="38">
        <v>0</v>
      </c>
      <c r="S39" s="39">
        <v>0</v>
      </c>
      <c r="T39" s="61">
        <v>0.15410000000000001</v>
      </c>
      <c r="U39" s="53">
        <v>0</v>
      </c>
      <c r="V39" s="53">
        <v>16971</v>
      </c>
      <c r="W39" s="62">
        <v>-16971</v>
      </c>
      <c r="X39" s="43"/>
      <c r="Y39" s="53">
        <v>0</v>
      </c>
      <c r="Z39" s="53">
        <v>0</v>
      </c>
      <c r="AA39" s="53" t="s">
        <v>163</v>
      </c>
      <c r="AB39" s="53">
        <v>0</v>
      </c>
      <c r="AC39" s="31">
        <v>77</v>
      </c>
      <c r="AD39" s="53">
        <v>16971</v>
      </c>
      <c r="AE39" s="63">
        <v>0</v>
      </c>
      <c r="AF39" s="64">
        <v>0</v>
      </c>
      <c r="AG39" s="63" t="s">
        <v>59</v>
      </c>
      <c r="AH39" s="63" t="s">
        <v>59</v>
      </c>
      <c r="AI39" s="63" t="s">
        <v>59</v>
      </c>
      <c r="AJ39" s="63" t="s">
        <v>59</v>
      </c>
      <c r="AK39" s="53">
        <v>0</v>
      </c>
      <c r="AL39" s="61">
        <v>0.22</v>
      </c>
      <c r="AM39" s="61">
        <v>0.37409999999999999</v>
      </c>
      <c r="AN39" s="61">
        <v>0.38850000000000001</v>
      </c>
      <c r="AO39" s="65">
        <v>0.16850000000000001</v>
      </c>
      <c r="AP39" s="66"/>
      <c r="AQ39" s="53">
        <v>61.88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1723</v>
      </c>
      <c r="C40" s="29">
        <v>45323.023564814815</v>
      </c>
      <c r="D40" s="30" t="s">
        <v>461</v>
      </c>
      <c r="E40" s="31" t="s">
        <v>462</v>
      </c>
      <c r="F40" s="31" t="s">
        <v>463</v>
      </c>
      <c r="G40" s="31" t="s">
        <v>459</v>
      </c>
      <c r="H40" s="31" t="s">
        <v>123</v>
      </c>
      <c r="I40" s="31" t="s">
        <v>54</v>
      </c>
      <c r="J40" s="31" t="s">
        <v>106</v>
      </c>
      <c r="K40" s="31" t="s">
        <v>70</v>
      </c>
      <c r="L40" s="59" t="s">
        <v>57</v>
      </c>
      <c r="M40" s="35" t="s">
        <v>57</v>
      </c>
      <c r="N40" s="60"/>
      <c r="O40" s="37" t="s">
        <v>57</v>
      </c>
      <c r="P40" s="38" t="s">
        <v>57</v>
      </c>
      <c r="Q40" s="38">
        <v>0</v>
      </c>
      <c r="R40" s="38">
        <v>0</v>
      </c>
      <c r="S40" s="39">
        <v>0</v>
      </c>
      <c r="T40" s="61">
        <v>8.2200000000000009E-2</v>
      </c>
      <c r="U40" s="53">
        <v>0</v>
      </c>
      <c r="V40" s="53">
        <v>17290</v>
      </c>
      <c r="W40" s="62">
        <v>-17290</v>
      </c>
      <c r="X40" s="43"/>
      <c r="Y40" s="53">
        <v>0</v>
      </c>
      <c r="Z40" s="53">
        <v>0</v>
      </c>
      <c r="AA40" s="53" t="s">
        <v>464</v>
      </c>
      <c r="AB40" s="53">
        <v>0</v>
      </c>
      <c r="AC40" s="31">
        <v>42</v>
      </c>
      <c r="AD40" s="53">
        <v>17290</v>
      </c>
      <c r="AE40" s="63">
        <v>0</v>
      </c>
      <c r="AF40" s="64">
        <v>0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0.28000000000000003</v>
      </c>
      <c r="AM40" s="61">
        <v>0.36220000000000002</v>
      </c>
      <c r="AN40" s="61">
        <v>0.36220000000000002</v>
      </c>
      <c r="AO40" s="65">
        <v>8.2200000000000009E-2</v>
      </c>
      <c r="AP40" s="66"/>
      <c r="AQ40" s="53">
        <v>66.69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1723</v>
      </c>
      <c r="C41" s="29">
        <v>45323.023564814815</v>
      </c>
      <c r="D41" s="30" t="s">
        <v>178</v>
      </c>
      <c r="E41" s="31" t="s">
        <v>179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55</v>
      </c>
      <c r="K41" s="31" t="s">
        <v>56</v>
      </c>
      <c r="L41" s="59">
        <v>45147</v>
      </c>
      <c r="M41" s="35">
        <v>0</v>
      </c>
      <c r="N41" s="60"/>
      <c r="O41" s="37" t="s">
        <v>57</v>
      </c>
      <c r="P41" s="38">
        <v>0.28564189189189187</v>
      </c>
      <c r="Q41" s="38">
        <v>0.862695554002473</v>
      </c>
      <c r="R41" s="38">
        <v>0.862695554002473</v>
      </c>
      <c r="S41" s="39">
        <v>0</v>
      </c>
      <c r="T41" s="61">
        <v>-2.0000000000000001E-4</v>
      </c>
      <c r="U41" s="53">
        <v>65120</v>
      </c>
      <c r="V41" s="53">
        <v>18601</v>
      </c>
      <c r="W41" s="62">
        <v>46519</v>
      </c>
      <c r="X41" s="43"/>
      <c r="Y41" s="53">
        <v>0</v>
      </c>
      <c r="Z41" s="53">
        <v>0</v>
      </c>
      <c r="AA41" s="53">
        <v>0</v>
      </c>
      <c r="AB41" s="53">
        <v>16047</v>
      </c>
      <c r="AC41" s="31">
        <v>3064.49</v>
      </c>
      <c r="AD41" s="53">
        <v>2554</v>
      </c>
      <c r="AE41" s="63">
        <v>0</v>
      </c>
      <c r="AF41" s="64">
        <v>16047</v>
      </c>
      <c r="AG41" s="63" t="s">
        <v>59</v>
      </c>
      <c r="AH41" s="63" t="s">
        <v>59</v>
      </c>
      <c r="AI41" s="63" t="s">
        <v>59</v>
      </c>
      <c r="AJ41" s="63" t="s">
        <v>59</v>
      </c>
      <c r="AK41" s="53">
        <v>0</v>
      </c>
      <c r="AL41" s="61">
        <v>7.0000000000000007E-2</v>
      </c>
      <c r="AM41" s="61">
        <v>6.9800000000000001E-2</v>
      </c>
      <c r="AN41" s="61">
        <v>0</v>
      </c>
      <c r="AO41" s="65">
        <v>-7.0000000000000007E-2</v>
      </c>
      <c r="AP41" s="66"/>
      <c r="AQ41" s="53">
        <v>34.51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1723</v>
      </c>
      <c r="C42" s="29">
        <v>45323.023564814815</v>
      </c>
      <c r="D42" s="30" t="s">
        <v>175</v>
      </c>
      <c r="E42" s="31" t="s">
        <v>176</v>
      </c>
      <c r="F42" s="31" t="s">
        <v>51</v>
      </c>
      <c r="G42" s="31" t="s">
        <v>52</v>
      </c>
      <c r="H42" s="31" t="s">
        <v>109</v>
      </c>
      <c r="I42" s="31" t="s">
        <v>54</v>
      </c>
      <c r="J42" s="31" t="s">
        <v>55</v>
      </c>
      <c r="K42" s="31" t="s">
        <v>56</v>
      </c>
      <c r="L42" s="59" t="s">
        <v>57</v>
      </c>
      <c r="M42" s="35" t="s">
        <v>57</v>
      </c>
      <c r="N42" s="60"/>
      <c r="O42" s="37" t="s">
        <v>57</v>
      </c>
      <c r="P42" s="38" t="s">
        <v>57</v>
      </c>
      <c r="Q42" s="38">
        <v>0</v>
      </c>
      <c r="R42" s="38">
        <v>0</v>
      </c>
      <c r="S42" s="39">
        <v>0</v>
      </c>
      <c r="T42" s="61">
        <v>0.24670000000000003</v>
      </c>
      <c r="U42" s="53">
        <v>0</v>
      </c>
      <c r="V42" s="53">
        <v>20664</v>
      </c>
      <c r="W42" s="62">
        <v>-20664</v>
      </c>
      <c r="X42" s="43"/>
      <c r="Y42" s="53">
        <v>0</v>
      </c>
      <c r="Z42" s="53">
        <v>0</v>
      </c>
      <c r="AA42" s="53" t="s">
        <v>177</v>
      </c>
      <c r="AB42" s="53">
        <v>0</v>
      </c>
      <c r="AC42" s="31">
        <v>129.29</v>
      </c>
      <c r="AD42" s="53">
        <v>20664</v>
      </c>
      <c r="AE42" s="63">
        <v>0</v>
      </c>
      <c r="AF42" s="64">
        <v>0</v>
      </c>
      <c r="AG42" s="63" t="s">
        <v>59</v>
      </c>
      <c r="AH42" s="63" t="s">
        <v>59</v>
      </c>
      <c r="AI42" s="63" t="s">
        <v>59</v>
      </c>
      <c r="AJ42" s="63" t="s">
        <v>59</v>
      </c>
      <c r="AK42" s="53">
        <v>0</v>
      </c>
      <c r="AL42" s="61">
        <v>0</v>
      </c>
      <c r="AM42" s="61">
        <v>0.24670000000000003</v>
      </c>
      <c r="AN42" s="61">
        <v>0.25030000000000002</v>
      </c>
      <c r="AO42" s="65">
        <v>0.25030000000000002</v>
      </c>
      <c r="AP42" s="66"/>
      <c r="AQ42" s="53">
        <v>36</v>
      </c>
      <c r="AR42" s="50"/>
      <c r="AS42" s="52"/>
      <c r="AT42" s="52"/>
      <c r="AU42" s="52"/>
      <c r="AV42" s="52"/>
      <c r="AW42" s="53">
        <v>0</v>
      </c>
      <c r="AX42" s="55"/>
    </row>
    <row r="43" spans="2:50">
      <c r="B43" s="28">
        <v>1723</v>
      </c>
      <c r="C43" s="29">
        <v>45323.023564814815</v>
      </c>
      <c r="D43" s="30" t="s">
        <v>182</v>
      </c>
      <c r="E43" s="31" t="s">
        <v>183</v>
      </c>
      <c r="F43" s="31" t="s">
        <v>69</v>
      </c>
      <c r="G43" s="31" t="s">
        <v>52</v>
      </c>
      <c r="H43" s="31" t="s">
        <v>53</v>
      </c>
      <c r="I43" s="31" t="s">
        <v>54</v>
      </c>
      <c r="J43" s="31" t="s">
        <v>95</v>
      </c>
      <c r="K43" s="31" t="s">
        <v>70</v>
      </c>
      <c r="L43" s="59">
        <v>45161</v>
      </c>
      <c r="M43" s="35">
        <v>0</v>
      </c>
      <c r="N43" s="60"/>
      <c r="O43" s="37" t="s">
        <v>57</v>
      </c>
      <c r="P43" s="38">
        <v>0.22933551198257079</v>
      </c>
      <c r="Q43" s="38">
        <v>0.89027692015389726</v>
      </c>
      <c r="R43" s="38">
        <v>0.89027692015389726</v>
      </c>
      <c r="S43" s="39">
        <v>0</v>
      </c>
      <c r="T43" s="61">
        <v>-8.199999999999999E-3</v>
      </c>
      <c r="U43" s="53">
        <v>91800</v>
      </c>
      <c r="V43" s="53">
        <v>21053</v>
      </c>
      <c r="W43" s="62">
        <v>70747</v>
      </c>
      <c r="X43" s="43"/>
      <c r="Y43" s="53">
        <v>0</v>
      </c>
      <c r="Z43" s="53">
        <v>0</v>
      </c>
      <c r="AA43" s="53">
        <v>0</v>
      </c>
      <c r="AB43" s="53">
        <v>18743</v>
      </c>
      <c r="AC43" s="31">
        <v>2773.01</v>
      </c>
      <c r="AD43" s="53">
        <v>2311</v>
      </c>
      <c r="AE43" s="63">
        <v>0</v>
      </c>
      <c r="AF43" s="64">
        <v>18743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0.2</v>
      </c>
      <c r="AM43" s="61">
        <v>0.1918</v>
      </c>
      <c r="AN43" s="61">
        <v>0</v>
      </c>
      <c r="AO43" s="65">
        <v>-0.2</v>
      </c>
      <c r="AP43" s="66"/>
      <c r="AQ43" s="53">
        <v>44.46</v>
      </c>
      <c r="AR43" s="50"/>
      <c r="AS43" s="52"/>
      <c r="AT43" s="52"/>
      <c r="AU43" s="52"/>
      <c r="AV43" s="52"/>
      <c r="AW43" s="53">
        <v>0</v>
      </c>
      <c r="AX43" s="55"/>
    </row>
    <row r="44" spans="2:50">
      <c r="B44" s="28">
        <v>1723</v>
      </c>
      <c r="C44" s="29">
        <v>45323.023564814815</v>
      </c>
      <c r="D44" s="30" t="s">
        <v>184</v>
      </c>
      <c r="E44" s="31" t="s">
        <v>185</v>
      </c>
      <c r="F44" s="31" t="s">
        <v>69</v>
      </c>
      <c r="G44" s="31" t="s">
        <v>52</v>
      </c>
      <c r="H44" s="31" t="s">
        <v>53</v>
      </c>
      <c r="I44" s="31" t="s">
        <v>54</v>
      </c>
      <c r="J44" s="31" t="s">
        <v>95</v>
      </c>
      <c r="K44" s="31" t="s">
        <v>70</v>
      </c>
      <c r="L44" s="59">
        <v>45147</v>
      </c>
      <c r="M44" s="35">
        <v>0</v>
      </c>
      <c r="N44" s="60"/>
      <c r="O44" s="37" t="s">
        <v>57</v>
      </c>
      <c r="P44" s="38">
        <v>0.26470588235294118</v>
      </c>
      <c r="Q44" s="38">
        <v>0.93148148148148147</v>
      </c>
      <c r="R44" s="38">
        <v>0.93148148148148147</v>
      </c>
      <c r="S44" s="39">
        <v>0</v>
      </c>
      <c r="T44" s="61">
        <v>8.9999999999999998E-4</v>
      </c>
      <c r="U44" s="53">
        <v>93840</v>
      </c>
      <c r="V44" s="53">
        <v>24840</v>
      </c>
      <c r="W44" s="62">
        <v>69000</v>
      </c>
      <c r="X44" s="43"/>
      <c r="Y44" s="53">
        <v>0</v>
      </c>
      <c r="Z44" s="53">
        <v>0</v>
      </c>
      <c r="AA44" s="53">
        <v>0</v>
      </c>
      <c r="AB44" s="53">
        <v>23138</v>
      </c>
      <c r="AC44" s="31">
        <v>2042.4</v>
      </c>
      <c r="AD44" s="53">
        <v>1702</v>
      </c>
      <c r="AE44" s="63">
        <v>0</v>
      </c>
      <c r="AF44" s="64">
        <v>23138</v>
      </c>
      <c r="AG44" s="63">
        <v>0</v>
      </c>
      <c r="AH44" s="63">
        <v>0</v>
      </c>
      <c r="AI44" s="63">
        <v>0</v>
      </c>
      <c r="AJ44" s="63">
        <v>0</v>
      </c>
      <c r="AK44" s="53">
        <v>0</v>
      </c>
      <c r="AL44" s="61">
        <v>0.26</v>
      </c>
      <c r="AM44" s="61">
        <v>0.26090000000000002</v>
      </c>
      <c r="AN44" s="61">
        <v>0</v>
      </c>
      <c r="AO44" s="65">
        <v>-0.26</v>
      </c>
      <c r="AP44" s="66"/>
      <c r="AQ44" s="53">
        <v>46</v>
      </c>
      <c r="AR44" s="50"/>
      <c r="AS44" s="52"/>
      <c r="AT44" s="52"/>
      <c r="AU44" s="52"/>
      <c r="AV44" s="52"/>
      <c r="AW44" s="53">
        <v>0</v>
      </c>
      <c r="AX44" s="55"/>
    </row>
    <row r="45" spans="2:50">
      <c r="B45" s="28">
        <v>1723</v>
      </c>
      <c r="C45" s="29">
        <v>45323.023564814815</v>
      </c>
      <c r="D45" s="30" t="s">
        <v>186</v>
      </c>
      <c r="E45" s="31" t="s">
        <v>187</v>
      </c>
      <c r="F45" s="31" t="s">
        <v>69</v>
      </c>
      <c r="G45" s="31" t="s">
        <v>52</v>
      </c>
      <c r="H45" s="31" t="s">
        <v>53</v>
      </c>
      <c r="I45" s="31" t="s">
        <v>54</v>
      </c>
      <c r="J45" s="31" t="s">
        <v>55</v>
      </c>
      <c r="K45" s="31" t="s">
        <v>70</v>
      </c>
      <c r="L45" s="59">
        <v>45147</v>
      </c>
      <c r="M45" s="35">
        <v>1</v>
      </c>
      <c r="N45" s="60"/>
      <c r="O45" s="37" t="s">
        <v>57</v>
      </c>
      <c r="P45" s="38" t="s">
        <v>57</v>
      </c>
      <c r="Q45" s="38">
        <v>0.76657475122886942</v>
      </c>
      <c r="R45" s="38">
        <v>1.3321077941578574E-5</v>
      </c>
      <c r="S45" s="39">
        <v>23018.400000000001</v>
      </c>
      <c r="T45" s="61">
        <v>4.7999999999999996E-3</v>
      </c>
      <c r="U45" s="53">
        <v>0</v>
      </c>
      <c r="V45" s="53">
        <v>25023</v>
      </c>
      <c r="W45" s="62">
        <v>-25023</v>
      </c>
      <c r="X45" s="43"/>
      <c r="Y45" s="53">
        <v>0</v>
      </c>
      <c r="Z45" s="53">
        <v>0</v>
      </c>
      <c r="AA45" s="53" t="s">
        <v>188</v>
      </c>
      <c r="AB45" s="53">
        <v>19182</v>
      </c>
      <c r="AC45" s="31">
        <v>30027.7</v>
      </c>
      <c r="AD45" s="53">
        <v>5841</v>
      </c>
      <c r="AE45" s="63">
        <v>23018</v>
      </c>
      <c r="AF45" s="64">
        <v>0.33333333333212067</v>
      </c>
      <c r="AG45" s="63">
        <v>0</v>
      </c>
      <c r="AH45" s="63">
        <v>0</v>
      </c>
      <c r="AI45" s="63">
        <v>0</v>
      </c>
      <c r="AJ45" s="63">
        <v>23018.400000000001</v>
      </c>
      <c r="AK45" s="53">
        <v>23018.400000000001</v>
      </c>
      <c r="AL45" s="61">
        <v>0.18</v>
      </c>
      <c r="AM45" s="61">
        <v>0.18480000000000002</v>
      </c>
      <c r="AN45" s="61">
        <v>0</v>
      </c>
      <c r="AO45" s="65">
        <v>-0.18</v>
      </c>
      <c r="AP45" s="66"/>
      <c r="AQ45" s="53">
        <v>46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1723</v>
      </c>
      <c r="C46" s="29">
        <v>45323.023564814815</v>
      </c>
      <c r="D46" s="30" t="s">
        <v>189</v>
      </c>
      <c r="E46" s="31" t="s">
        <v>190</v>
      </c>
      <c r="F46" s="31" t="s">
        <v>69</v>
      </c>
      <c r="G46" s="31" t="s">
        <v>52</v>
      </c>
      <c r="H46" s="31" t="s">
        <v>109</v>
      </c>
      <c r="I46" s="31" t="s">
        <v>54</v>
      </c>
      <c r="J46" s="31" t="s">
        <v>55</v>
      </c>
      <c r="K46" s="31" t="s">
        <v>56</v>
      </c>
      <c r="L46" s="59" t="s">
        <v>57</v>
      </c>
      <c r="M46" s="35" t="s">
        <v>57</v>
      </c>
      <c r="N46" s="60"/>
      <c r="O46" s="37" t="s">
        <v>57</v>
      </c>
      <c r="P46" s="38">
        <v>0.66302339901477836</v>
      </c>
      <c r="Q46" s="38">
        <v>1.0008126306013467</v>
      </c>
      <c r="R46" s="38">
        <v>1.0008126306013467</v>
      </c>
      <c r="S46" s="39">
        <v>0</v>
      </c>
      <c r="T46" s="61">
        <v>5.6000000000000008E-3</v>
      </c>
      <c r="U46" s="53">
        <v>38976</v>
      </c>
      <c r="V46" s="53">
        <v>25842</v>
      </c>
      <c r="W46" s="62">
        <v>13134</v>
      </c>
      <c r="X46" s="43"/>
      <c r="Y46" s="53">
        <v>0</v>
      </c>
      <c r="Z46" s="53">
        <v>0</v>
      </c>
      <c r="AA46" s="53">
        <v>0</v>
      </c>
      <c r="AB46" s="53">
        <v>25863</v>
      </c>
      <c r="AC46" s="31">
        <v>0</v>
      </c>
      <c r="AD46" s="53">
        <v>0</v>
      </c>
      <c r="AE46" s="63">
        <v>0</v>
      </c>
      <c r="AF46" s="64">
        <v>25863</v>
      </c>
      <c r="AG46" s="63" t="s">
        <v>59</v>
      </c>
      <c r="AH46" s="63" t="s">
        <v>59</v>
      </c>
      <c r="AI46" s="63" t="s">
        <v>59</v>
      </c>
      <c r="AJ46" s="63" t="s">
        <v>59</v>
      </c>
      <c r="AK46" s="53">
        <v>0</v>
      </c>
      <c r="AL46" s="61">
        <v>7.0000000000000007E-2</v>
      </c>
      <c r="AM46" s="61">
        <v>7.5600000000000001E-2</v>
      </c>
      <c r="AN46" s="61">
        <v>0</v>
      </c>
      <c r="AO46" s="65">
        <v>-7.0000000000000007E-2</v>
      </c>
      <c r="AP46" s="66"/>
      <c r="AQ46" s="53">
        <v>20.3</v>
      </c>
      <c r="AR46" s="58"/>
      <c r="AS46" s="52"/>
      <c r="AT46" s="52"/>
      <c r="AU46" s="52"/>
      <c r="AV46" s="52"/>
      <c r="AW46" s="53">
        <v>21</v>
      </c>
      <c r="AX46" s="55"/>
    </row>
    <row r="47" spans="2:50">
      <c r="B47" s="28">
        <v>1723</v>
      </c>
      <c r="C47" s="29">
        <v>45323.023564814815</v>
      </c>
      <c r="D47" s="30" t="s">
        <v>180</v>
      </c>
      <c r="E47" s="31" t="s">
        <v>181</v>
      </c>
      <c r="F47" s="31" t="s">
        <v>51</v>
      </c>
      <c r="G47" s="31" t="s">
        <v>52</v>
      </c>
      <c r="H47" s="31" t="s">
        <v>53</v>
      </c>
      <c r="I47" s="31" t="s">
        <v>54</v>
      </c>
      <c r="J47" s="31" t="s">
        <v>55</v>
      </c>
      <c r="K47" s="31" t="s">
        <v>56</v>
      </c>
      <c r="L47" s="59" t="s">
        <v>57</v>
      </c>
      <c r="M47" s="35" t="s">
        <v>57</v>
      </c>
      <c r="N47" s="60"/>
      <c r="O47" s="37" t="s">
        <v>57</v>
      </c>
      <c r="P47" s="38" t="s">
        <v>57</v>
      </c>
      <c r="Q47" s="38">
        <v>0</v>
      </c>
      <c r="R47" s="38">
        <v>0</v>
      </c>
      <c r="S47" s="39">
        <v>0</v>
      </c>
      <c r="T47" s="61">
        <v>-0.17780000000000001</v>
      </c>
      <c r="U47" s="53">
        <v>0</v>
      </c>
      <c r="V47" s="53">
        <v>26163</v>
      </c>
      <c r="W47" s="62">
        <v>-26163</v>
      </c>
      <c r="X47" s="43"/>
      <c r="Y47" s="53">
        <v>2170</v>
      </c>
      <c r="Z47" s="53">
        <v>2252.31</v>
      </c>
      <c r="AA47" s="53" t="s">
        <v>177</v>
      </c>
      <c r="AB47" s="53">
        <v>0</v>
      </c>
      <c r="AC47" s="31">
        <v>107.86</v>
      </c>
      <c r="AD47" s="53">
        <v>26163</v>
      </c>
      <c r="AE47" s="63">
        <v>0</v>
      </c>
      <c r="AF47" s="64">
        <v>0</v>
      </c>
      <c r="AG47" s="63" t="s">
        <v>59</v>
      </c>
      <c r="AH47" s="63" t="s">
        <v>59</v>
      </c>
      <c r="AI47" s="63" t="s">
        <v>59</v>
      </c>
      <c r="AJ47" s="63" t="s">
        <v>59</v>
      </c>
      <c r="AK47" s="53">
        <v>0</v>
      </c>
      <c r="AL47" s="61">
        <v>0</v>
      </c>
      <c r="AM47" s="61">
        <v>-0.17780000000000001</v>
      </c>
      <c r="AN47" s="61">
        <v>-0.17610000000000001</v>
      </c>
      <c r="AO47" s="65">
        <v>-0.17610000000000001</v>
      </c>
      <c r="AP47" s="66"/>
      <c r="AQ47" s="53">
        <v>38.520000000000003</v>
      </c>
      <c r="AR47" s="50"/>
      <c r="AS47" s="52"/>
      <c r="AT47" s="52"/>
      <c r="AU47" s="52"/>
      <c r="AV47" s="52"/>
      <c r="AW47" s="53">
        <v>0</v>
      </c>
      <c r="AX47" s="55"/>
    </row>
    <row r="48" spans="2:50">
      <c r="B48" s="28">
        <v>1723</v>
      </c>
      <c r="C48" s="29">
        <v>45323.023564814815</v>
      </c>
      <c r="D48" s="30" t="s">
        <v>479</v>
      </c>
      <c r="E48" s="31" t="s">
        <v>480</v>
      </c>
      <c r="F48" s="31" t="s">
        <v>69</v>
      </c>
      <c r="G48" s="31" t="s">
        <v>470</v>
      </c>
      <c r="H48" s="31" t="s">
        <v>53</v>
      </c>
      <c r="I48" s="31" t="s">
        <v>148</v>
      </c>
      <c r="J48" s="31" t="s">
        <v>55</v>
      </c>
      <c r="K48" s="31" t="s">
        <v>56</v>
      </c>
      <c r="L48" s="59" t="s">
        <v>57</v>
      </c>
      <c r="M48" s="35" t="s">
        <v>57</v>
      </c>
      <c r="N48" s="60"/>
      <c r="O48" s="37" t="s">
        <v>57</v>
      </c>
      <c r="P48" s="38">
        <v>0.76074099843451037</v>
      </c>
      <c r="Q48" s="38">
        <v>0.68755001714873676</v>
      </c>
      <c r="R48" s="38">
        <v>0.68755001714873676</v>
      </c>
      <c r="S48" s="39">
        <v>0</v>
      </c>
      <c r="T48" s="61">
        <v>3.5499999999999997E-2</v>
      </c>
      <c r="U48" s="53">
        <v>34494</v>
      </c>
      <c r="V48" s="53">
        <v>26241</v>
      </c>
      <c r="W48" s="62">
        <v>8253</v>
      </c>
      <c r="X48" s="43"/>
      <c r="Y48" s="53">
        <v>0</v>
      </c>
      <c r="Z48" s="53">
        <v>0</v>
      </c>
      <c r="AA48" s="53">
        <v>0</v>
      </c>
      <c r="AB48" s="53">
        <v>18042</v>
      </c>
      <c r="AC48" s="31">
        <v>99.18</v>
      </c>
      <c r="AD48" s="53">
        <v>8199</v>
      </c>
      <c r="AE48" s="63">
        <v>0</v>
      </c>
      <c r="AF48" s="64">
        <v>18042</v>
      </c>
      <c r="AG48" s="63" t="s">
        <v>59</v>
      </c>
      <c r="AH48" s="63" t="s">
        <v>59</v>
      </c>
      <c r="AI48" s="63" t="s">
        <v>59</v>
      </c>
      <c r="AJ48" s="63" t="s">
        <v>59</v>
      </c>
      <c r="AK48" s="53">
        <v>0</v>
      </c>
      <c r="AL48" s="61">
        <v>7.0000000000000007E-2</v>
      </c>
      <c r="AM48" s="61">
        <v>0.10550000000000001</v>
      </c>
      <c r="AN48" s="61">
        <v>0.19309999999999999</v>
      </c>
      <c r="AO48" s="65">
        <v>0.1231</v>
      </c>
      <c r="AP48" s="66"/>
      <c r="AQ48" s="53">
        <v>18.28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1723</v>
      </c>
      <c r="C49" s="29">
        <v>45323.023564814815</v>
      </c>
      <c r="D49" s="30" t="s">
        <v>191</v>
      </c>
      <c r="E49" s="31" t="s">
        <v>192</v>
      </c>
      <c r="F49" s="31" t="s">
        <v>69</v>
      </c>
      <c r="G49" s="31" t="s">
        <v>52</v>
      </c>
      <c r="H49" s="31" t="s">
        <v>53</v>
      </c>
      <c r="I49" s="31" t="s">
        <v>54</v>
      </c>
      <c r="J49" s="31" t="s">
        <v>95</v>
      </c>
      <c r="K49" s="31" t="s">
        <v>70</v>
      </c>
      <c r="L49" s="59">
        <v>45147</v>
      </c>
      <c r="M49" s="35">
        <v>0</v>
      </c>
      <c r="N49" s="60"/>
      <c r="O49" s="37" t="s">
        <v>57</v>
      </c>
      <c r="P49" s="38">
        <v>0.27972080136402389</v>
      </c>
      <c r="Q49" s="38">
        <v>0.99363785287058559</v>
      </c>
      <c r="R49" s="38">
        <v>0.99363785287058559</v>
      </c>
      <c r="S49" s="39">
        <v>0</v>
      </c>
      <c r="T49" s="61">
        <v>4.7999999999999996E-3</v>
      </c>
      <c r="U49" s="53">
        <v>93840</v>
      </c>
      <c r="V49" s="53">
        <v>26249</v>
      </c>
      <c r="W49" s="62">
        <v>67591</v>
      </c>
      <c r="X49" s="43"/>
      <c r="Y49" s="53">
        <v>0</v>
      </c>
      <c r="Z49" s="53">
        <v>0</v>
      </c>
      <c r="AA49" s="53">
        <v>0</v>
      </c>
      <c r="AB49" s="53">
        <v>26082</v>
      </c>
      <c r="AC49" s="31">
        <v>200.38</v>
      </c>
      <c r="AD49" s="53">
        <v>167</v>
      </c>
      <c r="AE49" s="63">
        <v>0</v>
      </c>
      <c r="AF49" s="64">
        <v>26082</v>
      </c>
      <c r="AG49" s="63">
        <v>0</v>
      </c>
      <c r="AH49" s="63">
        <v>0</v>
      </c>
      <c r="AI49" s="63">
        <v>0</v>
      </c>
      <c r="AJ49" s="63">
        <v>0</v>
      </c>
      <c r="AK49" s="53">
        <v>0</v>
      </c>
      <c r="AL49" s="61">
        <v>0.18</v>
      </c>
      <c r="AM49" s="61">
        <v>0.18480000000000002</v>
      </c>
      <c r="AN49" s="61">
        <v>0</v>
      </c>
      <c r="AO49" s="65">
        <v>-0.18</v>
      </c>
      <c r="AP49" s="66"/>
      <c r="AQ49" s="53">
        <v>46</v>
      </c>
      <c r="AR49" s="58"/>
      <c r="AS49" s="52"/>
      <c r="AT49" s="52"/>
      <c r="AU49" s="52"/>
      <c r="AV49" s="52"/>
      <c r="AW49" s="53">
        <v>0</v>
      </c>
      <c r="AX49" s="55"/>
    </row>
    <row r="50" spans="2:50">
      <c r="B50" s="28">
        <v>1723</v>
      </c>
      <c r="C50" s="29">
        <v>45323.023564814815</v>
      </c>
      <c r="D50" s="30" t="s">
        <v>193</v>
      </c>
      <c r="E50" s="31" t="s">
        <v>194</v>
      </c>
      <c r="F50" s="31" t="s">
        <v>139</v>
      </c>
      <c r="G50" s="31" t="s">
        <v>52</v>
      </c>
      <c r="H50" s="31" t="s">
        <v>53</v>
      </c>
      <c r="I50" s="31" t="s">
        <v>54</v>
      </c>
      <c r="J50" s="31" t="s">
        <v>195</v>
      </c>
      <c r="K50" s="31" t="s">
        <v>56</v>
      </c>
      <c r="L50" s="59">
        <v>44643</v>
      </c>
      <c r="M50" s="35">
        <v>1</v>
      </c>
      <c r="N50" s="60"/>
      <c r="O50" s="37" t="s">
        <v>57</v>
      </c>
      <c r="P50" s="38">
        <v>0.68390738724282196</v>
      </c>
      <c r="Q50" s="38">
        <v>1.1970922193824109</v>
      </c>
      <c r="R50" s="38">
        <v>1.1970922193824109</v>
      </c>
      <c r="S50" s="39">
        <v>0</v>
      </c>
      <c r="T50" s="61">
        <v>0.16460000000000002</v>
      </c>
      <c r="U50" s="53">
        <v>34898</v>
      </c>
      <c r="V50" s="53">
        <v>23867</v>
      </c>
      <c r="W50" s="62">
        <v>11031</v>
      </c>
      <c r="X50" s="43"/>
      <c r="Y50" s="53">
        <v>23867</v>
      </c>
      <c r="Z50" s="53">
        <v>24342.3</v>
      </c>
      <c r="AA50" s="53">
        <v>0</v>
      </c>
      <c r="AB50" s="53">
        <v>28571</v>
      </c>
      <c r="AC50" s="31">
        <v>0.06</v>
      </c>
      <c r="AD50" s="53">
        <v>0</v>
      </c>
      <c r="AE50" s="63">
        <v>0</v>
      </c>
      <c r="AF50" s="64">
        <v>28571</v>
      </c>
      <c r="AG50" s="63" t="s">
        <v>59</v>
      </c>
      <c r="AH50" s="63" t="s">
        <v>59</v>
      </c>
      <c r="AI50" s="63" t="s">
        <v>59</v>
      </c>
      <c r="AJ50" s="63" t="s">
        <v>59</v>
      </c>
      <c r="AK50" s="53">
        <v>0</v>
      </c>
      <c r="AL50" s="61">
        <v>0</v>
      </c>
      <c r="AM50" s="61">
        <v>0.16460000000000002</v>
      </c>
      <c r="AN50" s="61">
        <v>0</v>
      </c>
      <c r="AO50" s="65">
        <v>0</v>
      </c>
      <c r="AP50" s="66"/>
      <c r="AQ50" s="53">
        <v>0</v>
      </c>
      <c r="AR50" s="50"/>
      <c r="AS50" s="52"/>
      <c r="AT50" s="52"/>
      <c r="AU50" s="52"/>
      <c r="AV50" s="52"/>
      <c r="AW50" s="53">
        <v>4704</v>
      </c>
      <c r="AX50" s="55"/>
    </row>
    <row r="51" spans="2:50">
      <c r="B51" s="28">
        <v>1723</v>
      </c>
      <c r="C51" s="29">
        <v>45323.023564814815</v>
      </c>
      <c r="D51" s="30" t="s">
        <v>196</v>
      </c>
      <c r="E51" s="31" t="s">
        <v>197</v>
      </c>
      <c r="F51" s="31" t="s">
        <v>51</v>
      </c>
      <c r="G51" s="31" t="s">
        <v>52</v>
      </c>
      <c r="H51" s="31" t="s">
        <v>109</v>
      </c>
      <c r="I51" s="31" t="s">
        <v>54</v>
      </c>
      <c r="J51" s="31" t="s">
        <v>55</v>
      </c>
      <c r="K51" s="31" t="s">
        <v>56</v>
      </c>
      <c r="L51" s="59">
        <v>45149</v>
      </c>
      <c r="M51" s="35">
        <v>0</v>
      </c>
      <c r="N51" s="60"/>
      <c r="O51" s="37" t="s">
        <v>57</v>
      </c>
      <c r="P51" s="38">
        <v>1.0131977356503423</v>
      </c>
      <c r="Q51" s="38">
        <v>0.94653240214390122</v>
      </c>
      <c r="R51" s="38">
        <v>0.94653240214390122</v>
      </c>
      <c r="S51" s="39">
        <v>0</v>
      </c>
      <c r="T51" s="61">
        <v>8.6400000000000005E-2</v>
      </c>
      <c r="U51" s="53">
        <v>30384</v>
      </c>
      <c r="V51" s="53">
        <v>30785</v>
      </c>
      <c r="W51" s="62">
        <v>-401</v>
      </c>
      <c r="X51" s="43"/>
      <c r="Y51" s="53">
        <v>0</v>
      </c>
      <c r="Z51" s="53">
        <v>0</v>
      </c>
      <c r="AA51" s="53" t="s">
        <v>198</v>
      </c>
      <c r="AB51" s="53">
        <v>29139</v>
      </c>
      <c r="AC51" s="31">
        <v>1974.96</v>
      </c>
      <c r="AD51" s="53">
        <v>1646</v>
      </c>
      <c r="AE51" s="63">
        <v>0</v>
      </c>
      <c r="AF51" s="64">
        <v>29139</v>
      </c>
      <c r="AG51" s="63" t="s">
        <v>59</v>
      </c>
      <c r="AH51" s="63" t="s">
        <v>59</v>
      </c>
      <c r="AI51" s="63" t="s">
        <v>59</v>
      </c>
      <c r="AJ51" s="63" t="s">
        <v>59</v>
      </c>
      <c r="AK51" s="53">
        <v>0</v>
      </c>
      <c r="AL51" s="61">
        <v>7.0000000000000007E-2</v>
      </c>
      <c r="AM51" s="61">
        <v>0.15640000000000001</v>
      </c>
      <c r="AN51" s="61">
        <v>0</v>
      </c>
      <c r="AO51" s="65">
        <v>-7.0000000000000007E-2</v>
      </c>
      <c r="AP51" s="66"/>
      <c r="AQ51" s="53">
        <v>42.2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1723</v>
      </c>
      <c r="C52" s="29">
        <v>45323.023564814815</v>
      </c>
      <c r="D52" s="30" t="s">
        <v>89</v>
      </c>
      <c r="E52" s="31" t="s">
        <v>90</v>
      </c>
      <c r="F52" s="31" t="s">
        <v>91</v>
      </c>
      <c r="G52" s="31" t="s">
        <v>92</v>
      </c>
      <c r="H52" s="31" t="s">
        <v>93</v>
      </c>
      <c r="I52" s="31" t="s">
        <v>94</v>
      </c>
      <c r="J52" s="31" t="s">
        <v>95</v>
      </c>
      <c r="K52" s="31" t="s">
        <v>70</v>
      </c>
      <c r="L52" s="59" t="s">
        <v>57</v>
      </c>
      <c r="M52" s="35" t="s">
        <v>57</v>
      </c>
      <c r="N52" s="60"/>
      <c r="O52" s="37" t="s">
        <v>57</v>
      </c>
      <c r="P52" s="38">
        <v>6.0450878079739749E-2</v>
      </c>
      <c r="Q52" s="38">
        <v>1.410901203910351</v>
      </c>
      <c r="R52" s="38">
        <v>0</v>
      </c>
      <c r="S52" s="39">
        <v>0</v>
      </c>
      <c r="T52" s="61">
        <v>3.8300000000000001E-2</v>
      </c>
      <c r="U52" s="53">
        <v>526262</v>
      </c>
      <c r="V52" s="53">
        <v>31813</v>
      </c>
      <c r="W52" s="62">
        <v>494449</v>
      </c>
      <c r="X52" s="43"/>
      <c r="Y52" s="53">
        <v>0</v>
      </c>
      <c r="Z52" s="53">
        <v>0</v>
      </c>
      <c r="AA52" s="53">
        <v>0</v>
      </c>
      <c r="AB52" s="53">
        <v>44885</v>
      </c>
      <c r="AC52" s="31">
        <v>27</v>
      </c>
      <c r="AD52" s="53">
        <v>-13072</v>
      </c>
      <c r="AE52" s="63">
        <v>53862</v>
      </c>
      <c r="AF52" s="64">
        <v>0</v>
      </c>
      <c r="AG52" s="63">
        <v>53862</v>
      </c>
      <c r="AH52" s="63">
        <v>0</v>
      </c>
      <c r="AI52" s="63">
        <v>0</v>
      </c>
      <c r="AJ52" s="63">
        <v>0</v>
      </c>
      <c r="AK52" s="53">
        <v>0</v>
      </c>
      <c r="AL52" s="61">
        <v>0.28000000000000003</v>
      </c>
      <c r="AM52" s="61">
        <v>0.31829999999999997</v>
      </c>
      <c r="AN52" s="61">
        <v>0.31829999999999997</v>
      </c>
      <c r="AO52" s="65">
        <v>3.8300000000000001E-2</v>
      </c>
      <c r="AP52" s="66"/>
      <c r="AQ52" s="53">
        <v>39.08</v>
      </c>
      <c r="AR52" s="58"/>
      <c r="AS52" s="52"/>
      <c r="AT52" s="52"/>
      <c r="AU52" s="52"/>
      <c r="AV52" s="52"/>
      <c r="AW52" s="53">
        <v>0</v>
      </c>
      <c r="AX52" s="55"/>
    </row>
    <row r="53" spans="2:50">
      <c r="B53" s="28">
        <v>1723</v>
      </c>
      <c r="C53" s="29">
        <v>45323.023564814815</v>
      </c>
      <c r="D53" s="30" t="s">
        <v>199</v>
      </c>
      <c r="E53" s="31" t="s">
        <v>200</v>
      </c>
      <c r="F53" s="31" t="s">
        <v>85</v>
      </c>
      <c r="G53" s="31" t="s">
        <v>122</v>
      </c>
      <c r="H53" s="31" t="s">
        <v>87</v>
      </c>
      <c r="I53" s="31" t="s">
        <v>54</v>
      </c>
      <c r="J53" s="31" t="s">
        <v>95</v>
      </c>
      <c r="K53" s="31" t="s">
        <v>70</v>
      </c>
      <c r="L53" s="59">
        <v>45211</v>
      </c>
      <c r="M53" s="35">
        <v>1</v>
      </c>
      <c r="N53" s="60"/>
      <c r="O53" s="37" t="s">
        <v>57</v>
      </c>
      <c r="P53" s="38">
        <v>0.41909526155556398</v>
      </c>
      <c r="Q53" s="38">
        <v>1.1316614420062696</v>
      </c>
      <c r="R53" s="38">
        <v>0.18861024033437823</v>
      </c>
      <c r="S53" s="39">
        <v>37544.22</v>
      </c>
      <c r="T53" s="61">
        <v>-9.2600000000000002E-2</v>
      </c>
      <c r="U53" s="53">
        <v>79161</v>
      </c>
      <c r="V53" s="53">
        <v>33176</v>
      </c>
      <c r="W53" s="62">
        <v>45985</v>
      </c>
      <c r="X53" s="43"/>
      <c r="Y53" s="53">
        <v>5110</v>
      </c>
      <c r="Z53" s="53">
        <v>5109.88</v>
      </c>
      <c r="AA53" s="53">
        <v>0</v>
      </c>
      <c r="AB53" s="53">
        <v>37544</v>
      </c>
      <c r="AC53" s="31">
        <v>33175.67</v>
      </c>
      <c r="AD53" s="53">
        <v>-4369</v>
      </c>
      <c r="AE53" s="63">
        <v>37544</v>
      </c>
      <c r="AF53" s="64">
        <v>6257.3333333333321</v>
      </c>
      <c r="AG53" s="63">
        <v>0</v>
      </c>
      <c r="AH53" s="63">
        <v>37544.22</v>
      </c>
      <c r="AI53" s="63">
        <v>0</v>
      </c>
      <c r="AJ53" s="63">
        <v>0</v>
      </c>
      <c r="AK53" s="53">
        <v>37544.22</v>
      </c>
      <c r="AL53" s="61">
        <v>0.22</v>
      </c>
      <c r="AM53" s="61">
        <v>0.12740000000000001</v>
      </c>
      <c r="AN53" s="61">
        <v>0</v>
      </c>
      <c r="AO53" s="65">
        <v>-0.22</v>
      </c>
      <c r="AP53" s="66"/>
      <c r="AQ53" s="53">
        <v>56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1723</v>
      </c>
      <c r="C54" s="29">
        <v>45323.023564814815</v>
      </c>
      <c r="D54" s="30" t="s">
        <v>201</v>
      </c>
      <c r="E54" s="31" t="s">
        <v>202</v>
      </c>
      <c r="F54" s="31" t="s">
        <v>139</v>
      </c>
      <c r="G54" s="31" t="s">
        <v>52</v>
      </c>
      <c r="H54" s="31" t="s">
        <v>109</v>
      </c>
      <c r="I54" s="31" t="s">
        <v>54</v>
      </c>
      <c r="J54" s="31" t="s">
        <v>95</v>
      </c>
      <c r="K54" s="31" t="s">
        <v>56</v>
      </c>
      <c r="L54" s="59">
        <v>45134</v>
      </c>
      <c r="M54" s="35">
        <v>0</v>
      </c>
      <c r="N54" s="60"/>
      <c r="O54" s="37" t="s">
        <v>57</v>
      </c>
      <c r="P54" s="38" t="s">
        <v>57</v>
      </c>
      <c r="Q54" s="38">
        <v>0</v>
      </c>
      <c r="R54" s="38">
        <v>0</v>
      </c>
      <c r="S54" s="39">
        <v>0</v>
      </c>
      <c r="T54" s="61">
        <v>-0.17070000000000002</v>
      </c>
      <c r="U54" s="53">
        <v>0</v>
      </c>
      <c r="V54" s="53">
        <v>34614</v>
      </c>
      <c r="W54" s="62">
        <v>-34614</v>
      </c>
      <c r="X54" s="43"/>
      <c r="Y54" s="53">
        <v>0</v>
      </c>
      <c r="Z54" s="53">
        <v>0</v>
      </c>
      <c r="AA54" s="53" t="s">
        <v>203</v>
      </c>
      <c r="AB54" s="53">
        <v>0</v>
      </c>
      <c r="AC54" s="31">
        <v>41536.800000000003</v>
      </c>
      <c r="AD54" s="53">
        <v>34614</v>
      </c>
      <c r="AE54" s="63">
        <v>0</v>
      </c>
      <c r="AF54" s="64">
        <v>0</v>
      </c>
      <c r="AG54" s="63" t="s">
        <v>59</v>
      </c>
      <c r="AH54" s="63" t="s">
        <v>59</v>
      </c>
      <c r="AI54" s="63" t="s">
        <v>59</v>
      </c>
      <c r="AJ54" s="63" t="s">
        <v>59</v>
      </c>
      <c r="AK54" s="53">
        <v>0</v>
      </c>
      <c r="AL54" s="61">
        <v>0.1</v>
      </c>
      <c r="AM54" s="61">
        <v>-7.0699999999999999E-2</v>
      </c>
      <c r="AN54" s="61">
        <v>0</v>
      </c>
      <c r="AO54" s="65">
        <v>-0.1</v>
      </c>
      <c r="AP54" s="66"/>
      <c r="AQ54" s="53">
        <v>36</v>
      </c>
      <c r="AR54" s="50"/>
      <c r="AS54" s="52"/>
      <c r="AT54" s="52"/>
      <c r="AU54" s="52"/>
      <c r="AV54" s="52"/>
      <c r="AW54" s="53">
        <v>0</v>
      </c>
      <c r="AX54" s="55"/>
    </row>
    <row r="55" spans="2:50">
      <c r="B55" s="28">
        <v>1723</v>
      </c>
      <c r="C55" s="29">
        <v>45323.023564814815</v>
      </c>
      <c r="D55" s="30" t="s">
        <v>481</v>
      </c>
      <c r="E55" s="31" t="s">
        <v>482</v>
      </c>
      <c r="F55" s="31" t="s">
        <v>69</v>
      </c>
      <c r="G55" s="31" t="s">
        <v>470</v>
      </c>
      <c r="H55" s="31" t="s">
        <v>53</v>
      </c>
      <c r="I55" s="31" t="s">
        <v>148</v>
      </c>
      <c r="J55" s="31" t="s">
        <v>55</v>
      </c>
      <c r="K55" s="31" t="s">
        <v>56</v>
      </c>
      <c r="L55" s="59" t="s">
        <v>57</v>
      </c>
      <c r="M55" s="35" t="s">
        <v>57</v>
      </c>
      <c r="N55" s="60"/>
      <c r="O55" s="37" t="s">
        <v>57</v>
      </c>
      <c r="P55" s="38">
        <v>1.1278597667074821</v>
      </c>
      <c r="Q55" s="38">
        <v>0.42029026912747841</v>
      </c>
      <c r="R55" s="38">
        <v>0.42029026912747841</v>
      </c>
      <c r="S55" s="39">
        <v>0</v>
      </c>
      <c r="T55" s="61">
        <v>-4.0999999999999995E-3</v>
      </c>
      <c r="U55" s="53">
        <v>31034</v>
      </c>
      <c r="V55" s="53">
        <v>35002</v>
      </c>
      <c r="W55" s="62">
        <v>-3968</v>
      </c>
      <c r="X55" s="43"/>
      <c r="Y55" s="53">
        <v>0</v>
      </c>
      <c r="Z55" s="53">
        <v>0</v>
      </c>
      <c r="AA55" s="53" t="s">
        <v>483</v>
      </c>
      <c r="AB55" s="53">
        <v>14711</v>
      </c>
      <c r="AC55" s="31">
        <v>24349.85</v>
      </c>
      <c r="AD55" s="53">
        <v>20292</v>
      </c>
      <c r="AE55" s="63">
        <v>0</v>
      </c>
      <c r="AF55" s="64">
        <v>14711</v>
      </c>
      <c r="AG55" s="63" t="s">
        <v>59</v>
      </c>
      <c r="AH55" s="63" t="s">
        <v>59</v>
      </c>
      <c r="AI55" s="63" t="s">
        <v>59</v>
      </c>
      <c r="AJ55" s="63" t="s">
        <v>59</v>
      </c>
      <c r="AK55" s="53">
        <v>0</v>
      </c>
      <c r="AL55" s="61">
        <v>7.0000000000000007E-2</v>
      </c>
      <c r="AM55" s="61">
        <v>6.59E-2</v>
      </c>
      <c r="AN55" s="61">
        <v>0</v>
      </c>
      <c r="AO55" s="65">
        <v>-7.0000000000000007E-2</v>
      </c>
      <c r="AP55" s="66"/>
      <c r="AQ55" s="53">
        <v>32.26</v>
      </c>
      <c r="AR55" s="58"/>
      <c r="AS55" s="52"/>
      <c r="AT55" s="52"/>
      <c r="AU55" s="52"/>
      <c r="AV55" s="52"/>
      <c r="AW55" s="53">
        <v>0</v>
      </c>
      <c r="AX55" s="55"/>
    </row>
    <row r="56" spans="2:50">
      <c r="B56" s="28">
        <v>1723</v>
      </c>
      <c r="C56" s="29">
        <v>45323.023564814815</v>
      </c>
      <c r="D56" s="30" t="s">
        <v>204</v>
      </c>
      <c r="E56" s="31" t="s">
        <v>205</v>
      </c>
      <c r="F56" s="31" t="s">
        <v>206</v>
      </c>
      <c r="G56" s="31" t="s">
        <v>52</v>
      </c>
      <c r="H56" s="31" t="s">
        <v>109</v>
      </c>
      <c r="I56" s="31" t="s">
        <v>54</v>
      </c>
      <c r="J56" s="31" t="s">
        <v>195</v>
      </c>
      <c r="K56" s="31" t="s">
        <v>56</v>
      </c>
      <c r="L56" s="59" t="s">
        <v>57</v>
      </c>
      <c r="M56" s="35" t="s">
        <v>57</v>
      </c>
      <c r="N56" s="60"/>
      <c r="O56" s="37" t="s">
        <v>57</v>
      </c>
      <c r="P56" s="38">
        <v>2.0593434343434343</v>
      </c>
      <c r="Q56" s="38">
        <v>1.0539546290619253</v>
      </c>
      <c r="R56" s="38">
        <v>1.0539546290619253</v>
      </c>
      <c r="S56" s="39">
        <v>0</v>
      </c>
      <c r="T56" s="61">
        <v>-6.3E-3</v>
      </c>
      <c r="U56" s="53">
        <v>18216</v>
      </c>
      <c r="V56" s="53">
        <v>37513</v>
      </c>
      <c r="W56" s="62">
        <v>-19297</v>
      </c>
      <c r="X56" s="43"/>
      <c r="Y56" s="53">
        <v>0</v>
      </c>
      <c r="Z56" s="53">
        <v>0</v>
      </c>
      <c r="AA56" s="53">
        <v>0</v>
      </c>
      <c r="AB56" s="53">
        <v>39537</v>
      </c>
      <c r="AC56" s="31">
        <v>0</v>
      </c>
      <c r="AD56" s="53">
        <v>0</v>
      </c>
      <c r="AE56" s="63">
        <v>0</v>
      </c>
      <c r="AF56" s="64">
        <v>39537</v>
      </c>
      <c r="AG56" s="63" t="s">
        <v>59</v>
      </c>
      <c r="AH56" s="63" t="s">
        <v>59</v>
      </c>
      <c r="AI56" s="63" t="s">
        <v>59</v>
      </c>
      <c r="AJ56" s="63" t="s">
        <v>59</v>
      </c>
      <c r="AK56" s="53">
        <v>0</v>
      </c>
      <c r="AL56" s="61">
        <v>0.3</v>
      </c>
      <c r="AM56" s="61">
        <v>0.29370000000000002</v>
      </c>
      <c r="AN56" s="61">
        <v>0</v>
      </c>
      <c r="AO56" s="65">
        <v>-0.3</v>
      </c>
      <c r="AP56" s="66"/>
      <c r="AQ56" s="53">
        <v>46</v>
      </c>
      <c r="AR56" s="50"/>
      <c r="AS56" s="52"/>
      <c r="AT56" s="52"/>
      <c r="AU56" s="52"/>
      <c r="AV56" s="52"/>
      <c r="AW56" s="53">
        <v>2024</v>
      </c>
      <c r="AX56" s="55"/>
    </row>
    <row r="57" spans="2:50">
      <c r="B57" s="28">
        <v>1723</v>
      </c>
      <c r="C57" s="29">
        <v>45323.023564814815</v>
      </c>
      <c r="D57" s="30" t="s">
        <v>96</v>
      </c>
      <c r="E57" s="31" t="s">
        <v>97</v>
      </c>
      <c r="F57" s="31" t="s">
        <v>91</v>
      </c>
      <c r="G57" s="31" t="s">
        <v>92</v>
      </c>
      <c r="H57" s="31" t="s">
        <v>93</v>
      </c>
      <c r="I57" s="31" t="s">
        <v>94</v>
      </c>
      <c r="J57" s="31" t="s">
        <v>95</v>
      </c>
      <c r="K57" s="31" t="s">
        <v>70</v>
      </c>
      <c r="L57" s="59" t="s">
        <v>57</v>
      </c>
      <c r="M57" s="35" t="s">
        <v>57</v>
      </c>
      <c r="N57" s="60"/>
      <c r="O57" s="37" t="s">
        <v>57</v>
      </c>
      <c r="P57" s="38">
        <v>6.3735704667726822E-2</v>
      </c>
      <c r="Q57" s="38">
        <v>1.3313815930980093</v>
      </c>
      <c r="R57" s="38">
        <v>-3.9831433375120645E-6</v>
      </c>
      <c r="S57" s="39">
        <v>0</v>
      </c>
      <c r="T57" s="61">
        <v>7.4400000000000008E-2</v>
      </c>
      <c r="U57" s="53">
        <v>656508</v>
      </c>
      <c r="V57" s="53">
        <v>41843</v>
      </c>
      <c r="W57" s="62">
        <v>614665</v>
      </c>
      <c r="X57" s="43"/>
      <c r="Y57" s="53">
        <v>0</v>
      </c>
      <c r="Z57" s="53">
        <v>0</v>
      </c>
      <c r="AA57" s="53">
        <v>0</v>
      </c>
      <c r="AB57" s="53">
        <v>55709</v>
      </c>
      <c r="AC57" s="31">
        <v>27</v>
      </c>
      <c r="AD57" s="53">
        <v>-13866</v>
      </c>
      <c r="AE57" s="63">
        <v>66851</v>
      </c>
      <c r="AF57" s="64">
        <v>-0.16666666667151731</v>
      </c>
      <c r="AG57" s="63">
        <v>66850.8</v>
      </c>
      <c r="AH57" s="63">
        <v>0</v>
      </c>
      <c r="AI57" s="63">
        <v>0</v>
      </c>
      <c r="AJ57" s="63">
        <v>0</v>
      </c>
      <c r="AK57" s="53">
        <v>0</v>
      </c>
      <c r="AL57" s="61">
        <v>0.28000000000000003</v>
      </c>
      <c r="AM57" s="61">
        <v>0.35439999999999999</v>
      </c>
      <c r="AN57" s="61">
        <v>0.35439999999999999</v>
      </c>
      <c r="AO57" s="65">
        <v>7.4400000000000008E-2</v>
      </c>
      <c r="AP57" s="66"/>
      <c r="AQ57" s="53">
        <v>37.92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1723</v>
      </c>
      <c r="C58" s="29">
        <v>45323.023564814815</v>
      </c>
      <c r="D58" s="30" t="s">
        <v>207</v>
      </c>
      <c r="E58" s="31" t="s">
        <v>208</v>
      </c>
      <c r="F58" s="31" t="s">
        <v>139</v>
      </c>
      <c r="G58" s="31" t="s">
        <v>52</v>
      </c>
      <c r="H58" s="31" t="s">
        <v>53</v>
      </c>
      <c r="I58" s="31" t="s">
        <v>54</v>
      </c>
      <c r="J58" s="31" t="s">
        <v>95</v>
      </c>
      <c r="K58" s="31" t="s">
        <v>56</v>
      </c>
      <c r="L58" s="59">
        <v>45049</v>
      </c>
      <c r="M58" s="35">
        <v>0</v>
      </c>
      <c r="N58" s="60"/>
      <c r="O58" s="37" t="s">
        <v>57</v>
      </c>
      <c r="P58" s="38">
        <v>1.0110054184226369</v>
      </c>
      <c r="Q58" s="38">
        <v>0.74022199990472104</v>
      </c>
      <c r="R58" s="38">
        <v>0.74022199990472104</v>
      </c>
      <c r="S58" s="39">
        <v>0</v>
      </c>
      <c r="T58" s="61">
        <v>-8.5000000000000006E-2</v>
      </c>
      <c r="U58" s="53">
        <v>41525</v>
      </c>
      <c r="V58" s="53">
        <v>41982</v>
      </c>
      <c r="W58" s="62">
        <v>-457</v>
      </c>
      <c r="X58" s="43"/>
      <c r="Y58" s="53">
        <v>0</v>
      </c>
      <c r="Z58" s="53">
        <v>0</v>
      </c>
      <c r="AA58" s="53">
        <v>0</v>
      </c>
      <c r="AB58" s="53">
        <v>31076</v>
      </c>
      <c r="AC58" s="31">
        <v>13087.42</v>
      </c>
      <c r="AD58" s="53">
        <v>10906</v>
      </c>
      <c r="AE58" s="63">
        <v>0</v>
      </c>
      <c r="AF58" s="64">
        <v>31076</v>
      </c>
      <c r="AG58" s="63" t="s">
        <v>59</v>
      </c>
      <c r="AH58" s="63" t="s">
        <v>59</v>
      </c>
      <c r="AI58" s="63" t="s">
        <v>59</v>
      </c>
      <c r="AJ58" s="63" t="s">
        <v>59</v>
      </c>
      <c r="AK58" s="53">
        <v>0</v>
      </c>
      <c r="AL58" s="61">
        <v>0</v>
      </c>
      <c r="AM58" s="61">
        <v>-8.5000000000000006E-2</v>
      </c>
      <c r="AN58" s="61">
        <v>0</v>
      </c>
      <c r="AO58" s="65">
        <v>0</v>
      </c>
      <c r="AP58" s="66"/>
      <c r="AQ58" s="53">
        <v>39.090000000000003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1723</v>
      </c>
      <c r="C59" s="29">
        <v>45323.023564814815</v>
      </c>
      <c r="D59" s="30" t="s">
        <v>484</v>
      </c>
      <c r="E59" s="31" t="s">
        <v>485</v>
      </c>
      <c r="F59" s="31" t="s">
        <v>69</v>
      </c>
      <c r="G59" s="31" t="s">
        <v>470</v>
      </c>
      <c r="H59" s="31" t="s">
        <v>53</v>
      </c>
      <c r="I59" s="31" t="s">
        <v>148</v>
      </c>
      <c r="J59" s="31" t="s">
        <v>55</v>
      </c>
      <c r="K59" s="31" t="s">
        <v>56</v>
      </c>
      <c r="L59" s="59" t="s">
        <v>57</v>
      </c>
      <c r="M59" s="35" t="s">
        <v>57</v>
      </c>
      <c r="N59" s="60"/>
      <c r="O59" s="37" t="s">
        <v>57</v>
      </c>
      <c r="P59" s="38">
        <v>0.6451001140626933</v>
      </c>
      <c r="Q59" s="38">
        <v>1</v>
      </c>
      <c r="R59" s="38">
        <v>1</v>
      </c>
      <c r="S59" s="39">
        <v>0</v>
      </c>
      <c r="T59" s="61">
        <v>6.1999999999999998E-3</v>
      </c>
      <c r="U59" s="53">
        <v>72767</v>
      </c>
      <c r="V59" s="53">
        <v>46942</v>
      </c>
      <c r="W59" s="62">
        <v>25825</v>
      </c>
      <c r="X59" s="43"/>
      <c r="Y59" s="53">
        <v>0</v>
      </c>
      <c r="Z59" s="53">
        <v>0</v>
      </c>
      <c r="AA59" s="53">
        <v>0</v>
      </c>
      <c r="AB59" s="53">
        <v>46942</v>
      </c>
      <c r="AC59" s="31">
        <v>0</v>
      </c>
      <c r="AD59" s="53">
        <v>0</v>
      </c>
      <c r="AE59" s="63">
        <v>0</v>
      </c>
      <c r="AF59" s="64">
        <v>46942</v>
      </c>
      <c r="AG59" s="63" t="s">
        <v>59</v>
      </c>
      <c r="AH59" s="63" t="s">
        <v>59</v>
      </c>
      <c r="AI59" s="63" t="s">
        <v>59</v>
      </c>
      <c r="AJ59" s="63" t="s">
        <v>59</v>
      </c>
      <c r="AK59" s="53">
        <v>0</v>
      </c>
      <c r="AL59" s="61">
        <v>7.0000000000000007E-2</v>
      </c>
      <c r="AM59" s="61">
        <v>7.6200000000000004E-2</v>
      </c>
      <c r="AN59" s="61">
        <v>0</v>
      </c>
      <c r="AO59" s="65">
        <v>-7.0000000000000007E-2</v>
      </c>
      <c r="AP59" s="66"/>
      <c r="AQ59" s="53">
        <v>35.67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1723</v>
      </c>
      <c r="C60" s="29">
        <v>45323.023564814815</v>
      </c>
      <c r="D60" s="30" t="s">
        <v>212</v>
      </c>
      <c r="E60" s="31" t="s">
        <v>213</v>
      </c>
      <c r="F60" s="31" t="s">
        <v>85</v>
      </c>
      <c r="G60" s="31" t="s">
        <v>86</v>
      </c>
      <c r="H60" s="31" t="s">
        <v>87</v>
      </c>
      <c r="I60" s="31" t="s">
        <v>54</v>
      </c>
      <c r="J60" s="31" t="s">
        <v>55</v>
      </c>
      <c r="K60" s="31" t="s">
        <v>56</v>
      </c>
      <c r="L60" s="59">
        <v>45291</v>
      </c>
      <c r="M60" s="35">
        <v>1</v>
      </c>
      <c r="N60" s="60"/>
      <c r="O60" s="37" t="s">
        <v>57</v>
      </c>
      <c r="P60" s="38">
        <v>0.83132039625457999</v>
      </c>
      <c r="Q60" s="38">
        <v>1</v>
      </c>
      <c r="R60" s="38">
        <v>0.97012392534552183</v>
      </c>
      <c r="S60" s="39">
        <v>0</v>
      </c>
      <c r="T60" s="61">
        <v>-3.3000000000000004E-3</v>
      </c>
      <c r="U60" s="53">
        <v>58952</v>
      </c>
      <c r="V60" s="53">
        <v>49008</v>
      </c>
      <c r="W60" s="62">
        <v>9944</v>
      </c>
      <c r="X60" s="43"/>
      <c r="Y60" s="53">
        <v>0</v>
      </c>
      <c r="Z60" s="53">
        <v>0</v>
      </c>
      <c r="AA60" s="53">
        <v>0</v>
      </c>
      <c r="AB60" s="53">
        <v>49008</v>
      </c>
      <c r="AC60" s="31">
        <v>27.62</v>
      </c>
      <c r="AD60" s="53">
        <v>0</v>
      </c>
      <c r="AE60" s="63">
        <v>1757</v>
      </c>
      <c r="AF60" s="64">
        <v>47543.833333333336</v>
      </c>
      <c r="AG60" s="63" t="s">
        <v>59</v>
      </c>
      <c r="AH60" s="63" t="s">
        <v>59</v>
      </c>
      <c r="AI60" s="63" t="s">
        <v>59</v>
      </c>
      <c r="AJ60" s="63" t="s">
        <v>59</v>
      </c>
      <c r="AK60" s="53">
        <v>0</v>
      </c>
      <c r="AL60" s="61">
        <v>0.17</v>
      </c>
      <c r="AM60" s="61">
        <v>0.16670000000000001</v>
      </c>
      <c r="AN60" s="61">
        <v>0</v>
      </c>
      <c r="AO60" s="65">
        <v>-0.17</v>
      </c>
      <c r="AP60" s="66"/>
      <c r="AQ60" s="53">
        <v>48</v>
      </c>
      <c r="AR60" s="58"/>
      <c r="AS60" s="52"/>
      <c r="AT60" s="52"/>
      <c r="AU60" s="52"/>
      <c r="AV60" s="52"/>
      <c r="AW60" s="53">
        <v>0</v>
      </c>
      <c r="AX60" s="55"/>
    </row>
    <row r="61" spans="2:50">
      <c r="B61" s="28">
        <v>1723</v>
      </c>
      <c r="C61" s="29">
        <v>45323.023564814815</v>
      </c>
      <c r="D61" s="30" t="s">
        <v>214</v>
      </c>
      <c r="E61" s="31" t="s">
        <v>215</v>
      </c>
      <c r="F61" s="31" t="s">
        <v>139</v>
      </c>
      <c r="G61" s="31" t="s">
        <v>52</v>
      </c>
      <c r="H61" s="31" t="s">
        <v>53</v>
      </c>
      <c r="I61" s="31" t="s">
        <v>54</v>
      </c>
      <c r="J61" s="31" t="s">
        <v>95</v>
      </c>
      <c r="K61" s="31" t="s">
        <v>70</v>
      </c>
      <c r="L61" s="59">
        <v>44880</v>
      </c>
      <c r="M61" s="35">
        <v>1</v>
      </c>
      <c r="N61" s="60"/>
      <c r="O61" s="37" t="s">
        <v>57</v>
      </c>
      <c r="P61" s="38">
        <v>0.85985677156373297</v>
      </c>
      <c r="Q61" s="38">
        <v>1.1071195581263862</v>
      </c>
      <c r="R61" s="38">
        <v>1.1629880108438799</v>
      </c>
      <c r="S61" s="39">
        <v>-3082.8</v>
      </c>
      <c r="T61" s="61">
        <v>3.9700000000000006E-2</v>
      </c>
      <c r="U61" s="53">
        <v>53481</v>
      </c>
      <c r="V61" s="53">
        <v>45986</v>
      </c>
      <c r="W61" s="62">
        <v>7495</v>
      </c>
      <c r="X61" s="43"/>
      <c r="Y61" s="53">
        <v>42804</v>
      </c>
      <c r="Z61" s="53">
        <v>42804</v>
      </c>
      <c r="AA61" s="53">
        <v>0</v>
      </c>
      <c r="AB61" s="53">
        <v>50912</v>
      </c>
      <c r="AC61" s="31">
        <v>0</v>
      </c>
      <c r="AD61" s="53">
        <v>0</v>
      </c>
      <c r="AE61" s="63">
        <v>-3083</v>
      </c>
      <c r="AF61" s="64">
        <v>53481.166666666664</v>
      </c>
      <c r="AG61" s="63">
        <v>0</v>
      </c>
      <c r="AH61" s="63">
        <v>0</v>
      </c>
      <c r="AI61" s="63">
        <v>0</v>
      </c>
      <c r="AJ61" s="63">
        <v>-3082.8</v>
      </c>
      <c r="AK61" s="53">
        <v>-3082.8</v>
      </c>
      <c r="AL61" s="61">
        <v>0.06</v>
      </c>
      <c r="AM61" s="61">
        <v>9.9700000000000011E-2</v>
      </c>
      <c r="AN61" s="61">
        <v>0</v>
      </c>
      <c r="AO61" s="65">
        <v>-0.06</v>
      </c>
      <c r="AP61" s="66"/>
      <c r="AQ61" s="53">
        <v>42</v>
      </c>
      <c r="AR61" s="58"/>
      <c r="AS61" s="52"/>
      <c r="AT61" s="52"/>
      <c r="AU61" s="52"/>
      <c r="AV61" s="52"/>
      <c r="AW61" s="53">
        <v>4926</v>
      </c>
      <c r="AX61" s="55"/>
    </row>
    <row r="62" spans="2:50">
      <c r="B62" s="28">
        <v>1723</v>
      </c>
      <c r="C62" s="29">
        <v>45323.023564814815</v>
      </c>
      <c r="D62" s="30" t="s">
        <v>216</v>
      </c>
      <c r="E62" s="31" t="s">
        <v>217</v>
      </c>
      <c r="F62" s="31" t="s">
        <v>69</v>
      </c>
      <c r="G62" s="31" t="s">
        <v>52</v>
      </c>
      <c r="H62" s="31" t="s">
        <v>53</v>
      </c>
      <c r="I62" s="31" t="s">
        <v>54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>
        <v>0.98583324122176785</v>
      </c>
      <c r="Q62" s="38">
        <v>0.91463756470390367</v>
      </c>
      <c r="R62" s="38">
        <v>0.71904646223036139</v>
      </c>
      <c r="S62" s="39">
        <v>0</v>
      </c>
      <c r="T62" s="61">
        <v>-1E-4</v>
      </c>
      <c r="U62" s="53">
        <v>54282</v>
      </c>
      <c r="V62" s="53">
        <v>53513</v>
      </c>
      <c r="W62" s="62">
        <v>769</v>
      </c>
      <c r="X62" s="43"/>
      <c r="Y62" s="53">
        <v>0</v>
      </c>
      <c r="Z62" s="53">
        <v>0</v>
      </c>
      <c r="AA62" s="53">
        <v>0</v>
      </c>
      <c r="AB62" s="53">
        <v>48945</v>
      </c>
      <c r="AC62" s="31">
        <v>130.38</v>
      </c>
      <c r="AD62" s="53">
        <v>4568</v>
      </c>
      <c r="AE62" s="63">
        <v>12560</v>
      </c>
      <c r="AF62" s="64">
        <v>38478.333333333328</v>
      </c>
      <c r="AG62" s="63" t="s">
        <v>59</v>
      </c>
      <c r="AH62" s="63" t="s">
        <v>59</v>
      </c>
      <c r="AI62" s="63" t="s">
        <v>59</v>
      </c>
      <c r="AJ62" s="63" t="s">
        <v>59</v>
      </c>
      <c r="AK62" s="53">
        <v>0</v>
      </c>
      <c r="AL62" s="61">
        <v>7.0000000000000007E-2</v>
      </c>
      <c r="AM62" s="61">
        <v>6.9900000000000004E-2</v>
      </c>
      <c r="AN62" s="61">
        <v>6.9900000000000004E-2</v>
      </c>
      <c r="AO62" s="65">
        <v>-1E-4</v>
      </c>
      <c r="AP62" s="66"/>
      <c r="AQ62" s="53">
        <v>35.479999999999997</v>
      </c>
      <c r="AR62" s="50"/>
      <c r="AS62" s="52"/>
      <c r="AT62" s="52"/>
      <c r="AU62" s="52"/>
      <c r="AV62" s="52"/>
      <c r="AW62" s="53">
        <v>0</v>
      </c>
      <c r="AX62" s="55"/>
    </row>
    <row r="63" spans="2:50">
      <c r="B63" s="28">
        <v>1723</v>
      </c>
      <c r="C63" s="29">
        <v>45323.023564814815</v>
      </c>
      <c r="D63" s="30" t="s">
        <v>218</v>
      </c>
      <c r="E63" s="31" t="s">
        <v>219</v>
      </c>
      <c r="F63" s="31" t="s">
        <v>62</v>
      </c>
      <c r="G63" s="31" t="s">
        <v>220</v>
      </c>
      <c r="H63" s="31" t="s">
        <v>64</v>
      </c>
      <c r="I63" s="31" t="s">
        <v>54</v>
      </c>
      <c r="J63" s="31" t="s">
        <v>55</v>
      </c>
      <c r="K63" s="31" t="s">
        <v>56</v>
      </c>
      <c r="L63" s="59">
        <v>45116</v>
      </c>
      <c r="M63" s="35">
        <v>1</v>
      </c>
      <c r="N63" s="60"/>
      <c r="O63" s="37" t="s">
        <v>57</v>
      </c>
      <c r="P63" s="38">
        <v>0.40954061525792601</v>
      </c>
      <c r="Q63" s="38">
        <v>0.79088271622669692</v>
      </c>
      <c r="R63" s="38">
        <v>0.79088271622669692</v>
      </c>
      <c r="S63" s="39">
        <v>0</v>
      </c>
      <c r="T63" s="61">
        <v>-0.1636</v>
      </c>
      <c r="U63" s="53">
        <v>170010</v>
      </c>
      <c r="V63" s="53">
        <v>69626</v>
      </c>
      <c r="W63" s="62">
        <v>100384</v>
      </c>
      <c r="X63" s="43"/>
      <c r="Y63" s="53">
        <v>14560</v>
      </c>
      <c r="Z63" s="53">
        <v>14659.9</v>
      </c>
      <c r="AA63" s="53" t="s">
        <v>198</v>
      </c>
      <c r="AB63" s="53">
        <v>55066</v>
      </c>
      <c r="AC63" s="31">
        <v>0</v>
      </c>
      <c r="AD63" s="53">
        <v>0</v>
      </c>
      <c r="AE63" s="63">
        <v>0</v>
      </c>
      <c r="AF63" s="64">
        <v>55066</v>
      </c>
      <c r="AG63" s="63" t="s">
        <v>59</v>
      </c>
      <c r="AH63" s="63" t="s">
        <v>59</v>
      </c>
      <c r="AI63" s="63" t="s">
        <v>59</v>
      </c>
      <c r="AJ63" s="63" t="s">
        <v>59</v>
      </c>
      <c r="AK63" s="53">
        <v>0</v>
      </c>
      <c r="AL63" s="61">
        <v>0.2</v>
      </c>
      <c r="AM63" s="61">
        <v>3.6400000000000002E-2</v>
      </c>
      <c r="AN63" s="61">
        <v>0</v>
      </c>
      <c r="AO63" s="65">
        <v>-0.2</v>
      </c>
      <c r="AP63" s="66"/>
      <c r="AQ63" s="53">
        <v>77.05</v>
      </c>
      <c r="AR63" s="58"/>
      <c r="AS63" s="52"/>
      <c r="AT63" s="52"/>
      <c r="AU63" s="52"/>
      <c r="AV63" s="52"/>
      <c r="AW63" s="53">
        <v>-14560</v>
      </c>
      <c r="AX63" s="55"/>
    </row>
    <row r="64" spans="2:50">
      <c r="B64" s="28">
        <v>1723</v>
      </c>
      <c r="C64" s="29">
        <v>45323.023564814815</v>
      </c>
      <c r="D64" s="30" t="s">
        <v>223</v>
      </c>
      <c r="E64" s="31" t="s">
        <v>224</v>
      </c>
      <c r="F64" s="31" t="s">
        <v>225</v>
      </c>
      <c r="G64" s="31" t="s">
        <v>226</v>
      </c>
      <c r="H64" s="31" t="s">
        <v>133</v>
      </c>
      <c r="I64" s="31" t="s">
        <v>65</v>
      </c>
      <c r="J64" s="31" t="s">
        <v>55</v>
      </c>
      <c r="K64" s="31" t="s">
        <v>56</v>
      </c>
      <c r="L64" s="59" t="s">
        <v>57</v>
      </c>
      <c r="M64" s="35" t="s">
        <v>57</v>
      </c>
      <c r="N64" s="60"/>
      <c r="O64" s="37" t="s">
        <v>57</v>
      </c>
      <c r="P64" s="38">
        <v>0.74699907663896581</v>
      </c>
      <c r="Q64" s="38">
        <v>0.48829242450997706</v>
      </c>
      <c r="R64" s="38">
        <v>0.48829242450997706</v>
      </c>
      <c r="S64" s="39">
        <v>0</v>
      </c>
      <c r="T64" s="61">
        <v>0.1391</v>
      </c>
      <c r="U64" s="53">
        <v>75810</v>
      </c>
      <c r="V64" s="53">
        <v>56630</v>
      </c>
      <c r="W64" s="62">
        <v>19180</v>
      </c>
      <c r="X64" s="43"/>
      <c r="Y64" s="53">
        <v>0</v>
      </c>
      <c r="Z64" s="53">
        <v>0</v>
      </c>
      <c r="AA64" s="53">
        <v>0</v>
      </c>
      <c r="AB64" s="53">
        <v>27652</v>
      </c>
      <c r="AC64" s="31">
        <v>147.08000000000001</v>
      </c>
      <c r="AD64" s="53">
        <v>28978</v>
      </c>
      <c r="AE64" s="63">
        <v>0</v>
      </c>
      <c r="AF64" s="64">
        <v>27652</v>
      </c>
      <c r="AG64" s="63" t="s">
        <v>59</v>
      </c>
      <c r="AH64" s="63" t="s">
        <v>59</v>
      </c>
      <c r="AI64" s="63" t="s">
        <v>59</v>
      </c>
      <c r="AJ64" s="63" t="s">
        <v>59</v>
      </c>
      <c r="AK64" s="53">
        <v>0</v>
      </c>
      <c r="AL64" s="61">
        <v>0.2</v>
      </c>
      <c r="AM64" s="61">
        <v>0.33909999999999996</v>
      </c>
      <c r="AN64" s="61">
        <v>0</v>
      </c>
      <c r="AO64" s="65">
        <v>-0.2</v>
      </c>
      <c r="AP64" s="66"/>
      <c r="AQ64" s="53">
        <v>75.81</v>
      </c>
      <c r="AR64" s="58"/>
      <c r="AS64" s="52"/>
      <c r="AT64" s="52"/>
      <c r="AU64" s="52"/>
      <c r="AV64" s="52"/>
      <c r="AW64" s="53">
        <v>0</v>
      </c>
      <c r="AX64" s="55"/>
    </row>
    <row r="65" spans="2:50">
      <c r="B65" s="28">
        <v>1723</v>
      </c>
      <c r="C65" s="29">
        <v>45323.023564814815</v>
      </c>
      <c r="D65" s="30" t="s">
        <v>227</v>
      </c>
      <c r="E65" s="31" t="s">
        <v>228</v>
      </c>
      <c r="F65" s="31" t="s">
        <v>69</v>
      </c>
      <c r="G65" s="31" t="s">
        <v>52</v>
      </c>
      <c r="H65" s="31" t="s">
        <v>53</v>
      </c>
      <c r="I65" s="31" t="s">
        <v>54</v>
      </c>
      <c r="J65" s="31" t="s">
        <v>95</v>
      </c>
      <c r="K65" s="31" t="s">
        <v>70</v>
      </c>
      <c r="L65" s="59">
        <v>45147</v>
      </c>
      <c r="M65" s="35">
        <v>0</v>
      </c>
      <c r="N65" s="60"/>
      <c r="O65" s="37" t="s">
        <v>57</v>
      </c>
      <c r="P65" s="38">
        <v>0.58235294117647063</v>
      </c>
      <c r="Q65" s="38">
        <v>0.8005050505050505</v>
      </c>
      <c r="R65" s="38">
        <v>0.8005050505050505</v>
      </c>
      <c r="S65" s="39">
        <v>0</v>
      </c>
      <c r="T65" s="61">
        <v>-2.8999999999999998E-3</v>
      </c>
      <c r="U65" s="53">
        <v>97920</v>
      </c>
      <c r="V65" s="53">
        <v>57024</v>
      </c>
      <c r="W65" s="62">
        <v>40896</v>
      </c>
      <c r="X65" s="43"/>
      <c r="Y65" s="53">
        <v>0</v>
      </c>
      <c r="Z65" s="53">
        <v>0</v>
      </c>
      <c r="AA65" s="53">
        <v>0</v>
      </c>
      <c r="AB65" s="53">
        <v>45648</v>
      </c>
      <c r="AC65" s="31">
        <v>13651.2</v>
      </c>
      <c r="AD65" s="53">
        <v>11376</v>
      </c>
      <c r="AE65" s="63">
        <v>0</v>
      </c>
      <c r="AF65" s="64">
        <v>45648</v>
      </c>
      <c r="AG65" s="63">
        <v>0</v>
      </c>
      <c r="AH65" s="63">
        <v>0</v>
      </c>
      <c r="AI65" s="63">
        <v>0</v>
      </c>
      <c r="AJ65" s="63">
        <v>0</v>
      </c>
      <c r="AK65" s="53">
        <v>0</v>
      </c>
      <c r="AL65" s="61">
        <v>0.18</v>
      </c>
      <c r="AM65" s="61">
        <v>0.17710000000000001</v>
      </c>
      <c r="AN65" s="61">
        <v>0</v>
      </c>
      <c r="AO65" s="65">
        <v>-0.18</v>
      </c>
      <c r="AP65" s="66"/>
      <c r="AQ65" s="53">
        <v>48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1723</v>
      </c>
      <c r="C66" s="29">
        <v>45323.023564814815</v>
      </c>
      <c r="D66" s="30" t="s">
        <v>221</v>
      </c>
      <c r="E66" s="31" t="s">
        <v>222</v>
      </c>
      <c r="F66" s="31" t="s">
        <v>69</v>
      </c>
      <c r="G66" s="31" t="s">
        <v>52</v>
      </c>
      <c r="H66" s="31" t="s">
        <v>109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 t="s">
        <v>57</v>
      </c>
      <c r="P66" s="38">
        <v>0.94708159812597603</v>
      </c>
      <c r="Q66" s="38">
        <v>0.93880004809426476</v>
      </c>
      <c r="R66" s="38">
        <v>0.77570896099211595</v>
      </c>
      <c r="S66" s="39">
        <v>8141.84</v>
      </c>
      <c r="T66" s="61">
        <v>2.35E-2</v>
      </c>
      <c r="U66" s="53">
        <v>61472</v>
      </c>
      <c r="V66" s="53">
        <v>58219</v>
      </c>
      <c r="W66" s="62">
        <v>3253</v>
      </c>
      <c r="X66" s="43"/>
      <c r="Y66" s="53">
        <v>0</v>
      </c>
      <c r="Z66" s="53">
        <v>0</v>
      </c>
      <c r="AA66" s="53">
        <v>0</v>
      </c>
      <c r="AB66" s="53">
        <v>54656</v>
      </c>
      <c r="AC66" s="31">
        <v>130.66</v>
      </c>
      <c r="AD66" s="53">
        <v>3564</v>
      </c>
      <c r="AE66" s="63">
        <v>11394</v>
      </c>
      <c r="AF66" s="64">
        <v>45161</v>
      </c>
      <c r="AG66" s="63" t="s">
        <v>59</v>
      </c>
      <c r="AH66" s="63" t="s">
        <v>59</v>
      </c>
      <c r="AI66" s="63" t="s">
        <v>59</v>
      </c>
      <c r="AJ66" s="63" t="s">
        <v>59</v>
      </c>
      <c r="AK66" s="53">
        <v>8141.84</v>
      </c>
      <c r="AL66" s="61">
        <v>0.28999999999999998</v>
      </c>
      <c r="AM66" s="61">
        <v>0.3135</v>
      </c>
      <c r="AN66" s="61">
        <v>0.34029999999999999</v>
      </c>
      <c r="AO66" s="65">
        <v>5.0300000000000004E-2</v>
      </c>
      <c r="AP66" s="66"/>
      <c r="AQ66" s="53">
        <v>34.96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1723</v>
      </c>
      <c r="C67" s="29">
        <v>45323.023564814815</v>
      </c>
      <c r="D67" s="30" t="s">
        <v>488</v>
      </c>
      <c r="E67" s="31" t="s">
        <v>489</v>
      </c>
      <c r="F67" s="31" t="s">
        <v>69</v>
      </c>
      <c r="G67" s="31" t="s">
        <v>470</v>
      </c>
      <c r="H67" s="31" t="s">
        <v>53</v>
      </c>
      <c r="I67" s="31" t="s">
        <v>148</v>
      </c>
      <c r="J67" s="31" t="s">
        <v>95</v>
      </c>
      <c r="K67" s="31" t="s">
        <v>70</v>
      </c>
      <c r="L67" s="59" t="s">
        <v>57</v>
      </c>
      <c r="M67" s="35" t="s">
        <v>57</v>
      </c>
      <c r="N67" s="60"/>
      <c r="O67" s="37" t="s">
        <v>57</v>
      </c>
      <c r="P67" s="38">
        <v>0.95792919680243627</v>
      </c>
      <c r="Q67" s="38">
        <v>0.97029183621566628</v>
      </c>
      <c r="R67" s="38">
        <v>0.97029183621566628</v>
      </c>
      <c r="S67" s="39">
        <v>0</v>
      </c>
      <c r="T67" s="61">
        <v>3.0000000000000001E-3</v>
      </c>
      <c r="U67" s="53">
        <v>65675</v>
      </c>
      <c r="V67" s="53">
        <v>62912</v>
      </c>
      <c r="W67" s="62">
        <v>2763</v>
      </c>
      <c r="X67" s="43"/>
      <c r="Y67" s="53">
        <v>0</v>
      </c>
      <c r="Z67" s="53">
        <v>0</v>
      </c>
      <c r="AA67" s="53">
        <v>0</v>
      </c>
      <c r="AB67" s="53">
        <v>61043</v>
      </c>
      <c r="AC67" s="31">
        <v>2243.2399999999998</v>
      </c>
      <c r="AD67" s="53">
        <v>1869</v>
      </c>
      <c r="AE67" s="63">
        <v>0</v>
      </c>
      <c r="AF67" s="64">
        <v>61043</v>
      </c>
      <c r="AG67" s="63">
        <v>0</v>
      </c>
      <c r="AH67" s="63">
        <v>0</v>
      </c>
      <c r="AI67" s="63">
        <v>0</v>
      </c>
      <c r="AJ67" s="63">
        <v>0</v>
      </c>
      <c r="AK67" s="53">
        <v>0</v>
      </c>
      <c r="AL67" s="61">
        <v>0.15</v>
      </c>
      <c r="AM67" s="61">
        <v>0.153</v>
      </c>
      <c r="AN67" s="61">
        <v>0</v>
      </c>
      <c r="AO67" s="65">
        <v>-0.15</v>
      </c>
      <c r="AP67" s="66"/>
      <c r="AQ67" s="53">
        <v>35.65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1723</v>
      </c>
      <c r="C68" s="29">
        <v>45323.023564814815</v>
      </c>
      <c r="D68" s="30" t="s">
        <v>235</v>
      </c>
      <c r="E68" s="31" t="s">
        <v>236</v>
      </c>
      <c r="F68" s="31" t="s">
        <v>51</v>
      </c>
      <c r="G68" s="31" t="s">
        <v>52</v>
      </c>
      <c r="H68" s="31" t="s">
        <v>109</v>
      </c>
      <c r="I68" s="31" t="s">
        <v>54</v>
      </c>
      <c r="J68" s="31" t="s">
        <v>95</v>
      </c>
      <c r="K68" s="31" t="s">
        <v>56</v>
      </c>
      <c r="L68" s="59" t="s">
        <v>57</v>
      </c>
      <c r="M68" s="35" t="s">
        <v>57</v>
      </c>
      <c r="N68" s="60"/>
      <c r="O68" s="37" t="s">
        <v>57</v>
      </c>
      <c r="P68" s="38">
        <v>0.82461287693561536</v>
      </c>
      <c r="Q68" s="38">
        <v>1.211144854354975</v>
      </c>
      <c r="R68" s="38">
        <v>0.96657621879997846</v>
      </c>
      <c r="S68" s="39">
        <v>0</v>
      </c>
      <c r="T68" s="61">
        <v>3.5000000000000003E-2</v>
      </c>
      <c r="U68" s="53">
        <v>67485</v>
      </c>
      <c r="V68" s="53">
        <v>55649</v>
      </c>
      <c r="W68" s="62">
        <v>11836</v>
      </c>
      <c r="X68" s="43"/>
      <c r="Y68" s="53">
        <v>0</v>
      </c>
      <c r="Z68" s="53">
        <v>0</v>
      </c>
      <c r="AA68" s="53" t="s">
        <v>198</v>
      </c>
      <c r="AB68" s="53">
        <v>67399</v>
      </c>
      <c r="AC68" s="31">
        <v>91</v>
      </c>
      <c r="AD68" s="53">
        <v>-4408</v>
      </c>
      <c r="AE68" s="63">
        <v>16332</v>
      </c>
      <c r="AF68" s="64">
        <v>53789</v>
      </c>
      <c r="AG68" s="63" t="s">
        <v>59</v>
      </c>
      <c r="AH68" s="63" t="s">
        <v>59</v>
      </c>
      <c r="AI68" s="63" t="s">
        <v>59</v>
      </c>
      <c r="AJ68" s="63" t="s">
        <v>59</v>
      </c>
      <c r="AK68" s="53">
        <v>0</v>
      </c>
      <c r="AL68" s="61">
        <v>0.16</v>
      </c>
      <c r="AM68" s="61">
        <v>0.19500000000000001</v>
      </c>
      <c r="AN68" s="61">
        <v>0</v>
      </c>
      <c r="AO68" s="65">
        <v>-0.16</v>
      </c>
      <c r="AP68" s="66"/>
      <c r="AQ68" s="53">
        <v>36.82</v>
      </c>
      <c r="AR68" s="58"/>
      <c r="AS68" s="52"/>
      <c r="AT68" s="52"/>
      <c r="AU68" s="52"/>
      <c r="AV68" s="52"/>
      <c r="AW68" s="53">
        <v>7342</v>
      </c>
      <c r="AX68" s="55"/>
    </row>
    <row r="69" spans="2:50">
      <c r="B69" s="28">
        <v>1723</v>
      </c>
      <c r="C69" s="29">
        <v>45323.023564814815</v>
      </c>
      <c r="D69" s="30" t="s">
        <v>237</v>
      </c>
      <c r="E69" s="31" t="s">
        <v>238</v>
      </c>
      <c r="F69" s="31" t="s">
        <v>139</v>
      </c>
      <c r="G69" s="31" t="s">
        <v>52</v>
      </c>
      <c r="H69" s="31" t="s">
        <v>53</v>
      </c>
      <c r="I69" s="31" t="s">
        <v>54</v>
      </c>
      <c r="J69" s="31" t="s">
        <v>195</v>
      </c>
      <c r="K69" s="31" t="s">
        <v>56</v>
      </c>
      <c r="L69" s="59">
        <v>44952</v>
      </c>
      <c r="M69" s="35">
        <v>2</v>
      </c>
      <c r="N69" s="60"/>
      <c r="O69" s="37" t="s">
        <v>57</v>
      </c>
      <c r="P69" s="38">
        <v>0.69686930374273204</v>
      </c>
      <c r="Q69" s="38">
        <v>1.2125591874140829</v>
      </c>
      <c r="R69" s="38">
        <v>1.2125591874140829</v>
      </c>
      <c r="S69" s="39">
        <v>0</v>
      </c>
      <c r="T69" s="61">
        <v>9.5299999999999996E-2</v>
      </c>
      <c r="U69" s="53">
        <v>75159</v>
      </c>
      <c r="V69" s="53">
        <v>52376</v>
      </c>
      <c r="W69" s="62">
        <v>22783</v>
      </c>
      <c r="X69" s="43"/>
      <c r="Y69" s="53">
        <v>52376</v>
      </c>
      <c r="Z69" s="53">
        <v>54898.1</v>
      </c>
      <c r="AA69" s="53">
        <v>0</v>
      </c>
      <c r="AB69" s="53">
        <v>63509</v>
      </c>
      <c r="AC69" s="31">
        <v>0.42</v>
      </c>
      <c r="AD69" s="53">
        <v>0</v>
      </c>
      <c r="AE69" s="63">
        <v>0</v>
      </c>
      <c r="AF69" s="64">
        <v>63509</v>
      </c>
      <c r="AG69" s="63" t="s">
        <v>59</v>
      </c>
      <c r="AH69" s="63" t="s">
        <v>59</v>
      </c>
      <c r="AI69" s="63" t="s">
        <v>59</v>
      </c>
      <c r="AJ69" s="63" t="s">
        <v>59</v>
      </c>
      <c r="AK69" s="53">
        <v>0</v>
      </c>
      <c r="AL69" s="61">
        <v>0.08</v>
      </c>
      <c r="AM69" s="61">
        <v>0.17530000000000001</v>
      </c>
      <c r="AN69" s="61">
        <v>0</v>
      </c>
      <c r="AO69" s="65">
        <v>-0.08</v>
      </c>
      <c r="AP69" s="66"/>
      <c r="AQ69" s="53">
        <v>0</v>
      </c>
      <c r="AR69" s="58"/>
      <c r="AS69" s="52"/>
      <c r="AT69" s="52"/>
      <c r="AU69" s="52"/>
      <c r="AV69" s="52"/>
      <c r="AW69" s="53">
        <v>11133</v>
      </c>
      <c r="AX69" s="55"/>
    </row>
    <row r="70" spans="2:50">
      <c r="B70" s="28">
        <v>1723</v>
      </c>
      <c r="C70" s="29">
        <v>45323.023564814815</v>
      </c>
      <c r="D70" s="30" t="s">
        <v>229</v>
      </c>
      <c r="E70" s="31" t="s">
        <v>230</v>
      </c>
      <c r="F70" s="31" t="s">
        <v>51</v>
      </c>
      <c r="G70" s="31" t="s">
        <v>52</v>
      </c>
      <c r="H70" s="31" t="s">
        <v>109</v>
      </c>
      <c r="I70" s="31" t="s">
        <v>54</v>
      </c>
      <c r="J70" s="31" t="s">
        <v>55</v>
      </c>
      <c r="K70" s="31" t="s">
        <v>56</v>
      </c>
      <c r="L70" s="59" t="s">
        <v>57</v>
      </c>
      <c r="M70" s="35" t="s">
        <v>57</v>
      </c>
      <c r="N70" s="60"/>
      <c r="O70" s="37" t="s">
        <v>57</v>
      </c>
      <c r="P70" s="38">
        <v>0.48344696969696971</v>
      </c>
      <c r="Q70" s="38">
        <v>0.87390112042623203</v>
      </c>
      <c r="R70" s="38">
        <v>0.78134189976233381</v>
      </c>
      <c r="S70" s="39">
        <v>0</v>
      </c>
      <c r="T70" s="61">
        <v>-3.7499999999999999E-2</v>
      </c>
      <c r="U70" s="53">
        <v>132000</v>
      </c>
      <c r="V70" s="53">
        <v>63815</v>
      </c>
      <c r="W70" s="62">
        <v>68185</v>
      </c>
      <c r="X70" s="43"/>
      <c r="Y70" s="53">
        <v>0</v>
      </c>
      <c r="Z70" s="53">
        <v>0</v>
      </c>
      <c r="AA70" s="53">
        <v>0</v>
      </c>
      <c r="AB70" s="53">
        <v>55768</v>
      </c>
      <c r="AC70" s="31">
        <v>62.59</v>
      </c>
      <c r="AD70" s="53">
        <v>8046</v>
      </c>
      <c r="AE70" s="63">
        <v>7088</v>
      </c>
      <c r="AF70" s="64">
        <v>49861.333333333336</v>
      </c>
      <c r="AG70" s="63" t="s">
        <v>59</v>
      </c>
      <c r="AH70" s="63" t="s">
        <v>59</v>
      </c>
      <c r="AI70" s="63" t="s">
        <v>59</v>
      </c>
      <c r="AJ70" s="63" t="s">
        <v>59</v>
      </c>
      <c r="AK70" s="53">
        <v>0</v>
      </c>
      <c r="AL70" s="61">
        <v>0.2</v>
      </c>
      <c r="AM70" s="61">
        <v>0.16250000000000001</v>
      </c>
      <c r="AN70" s="61">
        <v>0.17929999999999999</v>
      </c>
      <c r="AO70" s="65">
        <v>-2.07E-2</v>
      </c>
      <c r="AP70" s="66"/>
      <c r="AQ70" s="53">
        <v>42.8</v>
      </c>
      <c r="AR70" s="58"/>
      <c r="AS70" s="52"/>
      <c r="AT70" s="52"/>
      <c r="AU70" s="52"/>
      <c r="AV70" s="52"/>
      <c r="AW70" s="53">
        <v>0</v>
      </c>
      <c r="AX70" s="55"/>
    </row>
    <row r="71" spans="2:50">
      <c r="B71" s="28">
        <v>1723</v>
      </c>
      <c r="C71" s="29">
        <v>45323.023564814815</v>
      </c>
      <c r="D71" s="30" t="s">
        <v>239</v>
      </c>
      <c r="E71" s="31" t="s">
        <v>240</v>
      </c>
      <c r="F71" s="31" t="s">
        <v>69</v>
      </c>
      <c r="G71" s="31" t="s">
        <v>52</v>
      </c>
      <c r="H71" s="31" t="s">
        <v>53</v>
      </c>
      <c r="I71" s="31" t="s">
        <v>54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 t="s">
        <v>57</v>
      </c>
      <c r="P71" s="38">
        <v>0.78746786308413574</v>
      </c>
      <c r="Q71" s="38">
        <v>1.043115037449587</v>
      </c>
      <c r="R71" s="38">
        <v>0.88160702473166452</v>
      </c>
      <c r="S71" s="39">
        <v>0</v>
      </c>
      <c r="T71" s="61">
        <v>-2.6400000000000003E-2</v>
      </c>
      <c r="U71" s="53">
        <v>79348</v>
      </c>
      <c r="V71" s="53">
        <v>62484</v>
      </c>
      <c r="W71" s="62">
        <v>16864</v>
      </c>
      <c r="X71" s="43"/>
      <c r="Y71" s="53">
        <v>62484</v>
      </c>
      <c r="Z71" s="53">
        <v>63539</v>
      </c>
      <c r="AA71" s="53">
        <v>0</v>
      </c>
      <c r="AB71" s="53">
        <v>65178</v>
      </c>
      <c r="AC71" s="31">
        <v>83.77</v>
      </c>
      <c r="AD71" s="53">
        <v>157</v>
      </c>
      <c r="AE71" s="63">
        <v>12110</v>
      </c>
      <c r="AF71" s="64">
        <v>55086.333333333328</v>
      </c>
      <c r="AG71" s="63" t="s">
        <v>59</v>
      </c>
      <c r="AH71" s="63" t="s">
        <v>59</v>
      </c>
      <c r="AI71" s="63" t="s">
        <v>59</v>
      </c>
      <c r="AJ71" s="63" t="s">
        <v>59</v>
      </c>
      <c r="AK71" s="53">
        <v>0</v>
      </c>
      <c r="AL71" s="61">
        <v>7.0000000000000007E-2</v>
      </c>
      <c r="AM71" s="61">
        <v>4.3600000000000007E-2</v>
      </c>
      <c r="AN71" s="61">
        <v>0</v>
      </c>
      <c r="AO71" s="65">
        <v>-7.0000000000000007E-2</v>
      </c>
      <c r="AP71" s="66"/>
      <c r="AQ71" s="53">
        <v>0</v>
      </c>
      <c r="AR71" s="58"/>
      <c r="AS71" s="52"/>
      <c r="AT71" s="52"/>
      <c r="AU71" s="52"/>
      <c r="AV71" s="52"/>
      <c r="AW71" s="53">
        <v>2850</v>
      </c>
      <c r="AX71" s="55"/>
    </row>
    <row r="72" spans="2:50">
      <c r="B72" s="28">
        <v>1723</v>
      </c>
      <c r="C72" s="29">
        <v>45323.023564814815</v>
      </c>
      <c r="D72" s="30" t="s">
        <v>486</v>
      </c>
      <c r="E72" s="31" t="s">
        <v>487</v>
      </c>
      <c r="F72" s="31" t="s">
        <v>69</v>
      </c>
      <c r="G72" s="31" t="s">
        <v>470</v>
      </c>
      <c r="H72" s="31" t="s">
        <v>53</v>
      </c>
      <c r="I72" s="31" t="s">
        <v>148</v>
      </c>
      <c r="J72" s="31" t="s">
        <v>95</v>
      </c>
      <c r="K72" s="31" t="s">
        <v>70</v>
      </c>
      <c r="L72" s="59" t="s">
        <v>57</v>
      </c>
      <c r="M72" s="35" t="s">
        <v>57</v>
      </c>
      <c r="N72" s="60"/>
      <c r="O72" s="37" t="s">
        <v>57</v>
      </c>
      <c r="P72" s="38">
        <v>0.75989583333333333</v>
      </c>
      <c r="Q72" s="38">
        <v>0</v>
      </c>
      <c r="R72" s="38">
        <v>0</v>
      </c>
      <c r="S72" s="39">
        <v>0</v>
      </c>
      <c r="T72" s="61">
        <v>-0.1038</v>
      </c>
      <c r="U72" s="53">
        <v>86400</v>
      </c>
      <c r="V72" s="53">
        <v>65655</v>
      </c>
      <c r="W72" s="62">
        <v>20745</v>
      </c>
      <c r="X72" s="43"/>
      <c r="Y72" s="53">
        <v>0</v>
      </c>
      <c r="Z72" s="53">
        <v>0</v>
      </c>
      <c r="AA72" s="53" t="s">
        <v>79</v>
      </c>
      <c r="AB72" s="53">
        <v>0</v>
      </c>
      <c r="AC72" s="31">
        <v>91</v>
      </c>
      <c r="AD72" s="53">
        <v>65655</v>
      </c>
      <c r="AE72" s="63">
        <v>0</v>
      </c>
      <c r="AF72" s="64">
        <v>0</v>
      </c>
      <c r="AG72" s="63">
        <v>0</v>
      </c>
      <c r="AH72" s="63">
        <v>0</v>
      </c>
      <c r="AI72" s="63">
        <v>0</v>
      </c>
      <c r="AJ72" s="63">
        <v>0</v>
      </c>
      <c r="AK72" s="53">
        <v>0</v>
      </c>
      <c r="AL72" s="61">
        <v>0.16</v>
      </c>
      <c r="AM72" s="61">
        <v>5.62E-2</v>
      </c>
      <c r="AN72" s="61">
        <v>9.6600000000000005E-2</v>
      </c>
      <c r="AO72" s="65">
        <v>-6.3399999999999998E-2</v>
      </c>
      <c r="AP72" s="66"/>
      <c r="AQ72" s="53">
        <v>45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1723</v>
      </c>
      <c r="C73" s="29">
        <v>45323.023564814815</v>
      </c>
      <c r="D73" s="30" t="s">
        <v>233</v>
      </c>
      <c r="E73" s="31" t="s">
        <v>234</v>
      </c>
      <c r="F73" s="31" t="s">
        <v>225</v>
      </c>
      <c r="G73" s="31" t="s">
        <v>226</v>
      </c>
      <c r="H73" s="31" t="s">
        <v>133</v>
      </c>
      <c r="I73" s="31" t="s">
        <v>65</v>
      </c>
      <c r="J73" s="31" t="s">
        <v>106</v>
      </c>
      <c r="K73" s="31" t="s">
        <v>70</v>
      </c>
      <c r="L73" s="59" t="s">
        <v>57</v>
      </c>
      <c r="M73" s="35" t="s">
        <v>57</v>
      </c>
      <c r="N73" s="60"/>
      <c r="O73" s="37" t="s">
        <v>57</v>
      </c>
      <c r="P73" s="38">
        <v>0.81834355828220862</v>
      </c>
      <c r="Q73" s="38">
        <v>0.59974510832896022</v>
      </c>
      <c r="R73" s="38">
        <v>0.59974510832896022</v>
      </c>
      <c r="S73" s="39">
        <v>0</v>
      </c>
      <c r="T73" s="61">
        <v>0.1227</v>
      </c>
      <c r="U73" s="53">
        <v>81500</v>
      </c>
      <c r="V73" s="53">
        <v>66695</v>
      </c>
      <c r="W73" s="62">
        <v>14805</v>
      </c>
      <c r="X73" s="43"/>
      <c r="Y73" s="53">
        <v>0</v>
      </c>
      <c r="Z73" s="53">
        <v>0</v>
      </c>
      <c r="AA73" s="53">
        <v>0</v>
      </c>
      <c r="AB73" s="53">
        <v>40000</v>
      </c>
      <c r="AC73" s="31">
        <v>105.63</v>
      </c>
      <c r="AD73" s="53">
        <v>26695</v>
      </c>
      <c r="AE73" s="63">
        <v>0</v>
      </c>
      <c r="AF73" s="64">
        <v>40000</v>
      </c>
      <c r="AG73" s="63">
        <v>0</v>
      </c>
      <c r="AH73" s="63">
        <v>0</v>
      </c>
      <c r="AI73" s="63">
        <v>0</v>
      </c>
      <c r="AJ73" s="63">
        <v>0</v>
      </c>
      <c r="AK73" s="53">
        <v>0</v>
      </c>
      <c r="AL73" s="61">
        <v>0.28000000000000003</v>
      </c>
      <c r="AM73" s="61">
        <v>0.40270000000000006</v>
      </c>
      <c r="AN73" s="61">
        <v>0.41090000000000004</v>
      </c>
      <c r="AO73" s="65">
        <v>0.13089999999999999</v>
      </c>
      <c r="AP73" s="66"/>
      <c r="AQ73" s="53">
        <v>73.010000000000005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1723</v>
      </c>
      <c r="C74" s="29">
        <v>45323.023564814815</v>
      </c>
      <c r="D74" s="30" t="s">
        <v>231</v>
      </c>
      <c r="E74" s="31" t="s">
        <v>232</v>
      </c>
      <c r="F74" s="31" t="s">
        <v>76</v>
      </c>
      <c r="G74" s="31" t="s">
        <v>220</v>
      </c>
      <c r="H74" s="31" t="s">
        <v>64</v>
      </c>
      <c r="I74" s="31" t="s">
        <v>54</v>
      </c>
      <c r="J74" s="31" t="s">
        <v>55</v>
      </c>
      <c r="K74" s="31" t="s">
        <v>56</v>
      </c>
      <c r="L74" s="59" t="s">
        <v>57</v>
      </c>
      <c r="M74" s="35" t="s">
        <v>57</v>
      </c>
      <c r="N74" s="60"/>
      <c r="O74" s="37" t="s">
        <v>57</v>
      </c>
      <c r="P74" s="38">
        <v>0.83879999999999999</v>
      </c>
      <c r="Q74" s="38">
        <v>0.96089651883643301</v>
      </c>
      <c r="R74" s="38">
        <v>0.64794945159752027</v>
      </c>
      <c r="S74" s="39">
        <v>0</v>
      </c>
      <c r="T74" s="61">
        <v>-0.25590000000000002</v>
      </c>
      <c r="U74" s="53">
        <v>80000</v>
      </c>
      <c r="V74" s="53">
        <v>67104</v>
      </c>
      <c r="W74" s="62">
        <v>12896</v>
      </c>
      <c r="X74" s="43"/>
      <c r="Y74" s="53">
        <v>1141</v>
      </c>
      <c r="Z74" s="53">
        <v>1140.5999999999999</v>
      </c>
      <c r="AA74" s="53">
        <v>0</v>
      </c>
      <c r="AB74" s="53">
        <v>64480</v>
      </c>
      <c r="AC74" s="31">
        <v>62.88</v>
      </c>
      <c r="AD74" s="53">
        <v>2624</v>
      </c>
      <c r="AE74" s="63">
        <v>25200</v>
      </c>
      <c r="AF74" s="64">
        <v>43480</v>
      </c>
      <c r="AG74" s="63" t="s">
        <v>59</v>
      </c>
      <c r="AH74" s="63" t="s">
        <v>59</v>
      </c>
      <c r="AI74" s="63" t="s">
        <v>59</v>
      </c>
      <c r="AJ74" s="63" t="s">
        <v>59</v>
      </c>
      <c r="AK74" s="53">
        <v>0</v>
      </c>
      <c r="AL74" s="61">
        <v>0.49</v>
      </c>
      <c r="AM74" s="61">
        <v>0.2341</v>
      </c>
      <c r="AN74" s="61">
        <v>0.24629999999999999</v>
      </c>
      <c r="AO74" s="65">
        <v>-0.24370000000000003</v>
      </c>
      <c r="AP74" s="66"/>
      <c r="AQ74" s="53">
        <v>80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1723</v>
      </c>
      <c r="C75" s="29">
        <v>45323.023564814815</v>
      </c>
      <c r="D75" s="30" t="s">
        <v>246</v>
      </c>
      <c r="E75" s="31" t="s">
        <v>247</v>
      </c>
      <c r="F75" s="31" t="s">
        <v>69</v>
      </c>
      <c r="G75" s="31" t="s">
        <v>52</v>
      </c>
      <c r="H75" s="31" t="s">
        <v>109</v>
      </c>
      <c r="I75" s="31" t="s">
        <v>54</v>
      </c>
      <c r="J75" s="31" t="s">
        <v>55</v>
      </c>
      <c r="K75" s="31" t="s">
        <v>56</v>
      </c>
      <c r="L75" s="59" t="s">
        <v>57</v>
      </c>
      <c r="M75" s="35" t="s">
        <v>57</v>
      </c>
      <c r="N75" s="60"/>
      <c r="O75" s="37" t="s">
        <v>57</v>
      </c>
      <c r="P75" s="38">
        <v>0.81265328874024523</v>
      </c>
      <c r="Q75" s="38">
        <v>1.2612833527676794</v>
      </c>
      <c r="R75" s="38">
        <v>1.0747564990740106</v>
      </c>
      <c r="S75" s="39">
        <v>7087.68</v>
      </c>
      <c r="T75" s="61">
        <v>-6.6200000000000009E-2</v>
      </c>
      <c r="U75" s="53">
        <v>71760</v>
      </c>
      <c r="V75" s="53">
        <v>58316</v>
      </c>
      <c r="W75" s="62">
        <v>13444</v>
      </c>
      <c r="X75" s="43"/>
      <c r="Y75" s="53">
        <v>58316</v>
      </c>
      <c r="Z75" s="53">
        <v>76495.95</v>
      </c>
      <c r="AA75" s="53">
        <v>0</v>
      </c>
      <c r="AB75" s="53">
        <v>73553</v>
      </c>
      <c r="AC75" s="31">
        <v>9492.98</v>
      </c>
      <c r="AD75" s="53">
        <v>-2967</v>
      </c>
      <c r="AE75" s="63">
        <v>13053</v>
      </c>
      <c r="AF75" s="64">
        <v>62675.5</v>
      </c>
      <c r="AG75" s="63" t="s">
        <v>59</v>
      </c>
      <c r="AH75" s="63" t="s">
        <v>59</v>
      </c>
      <c r="AI75" s="63" t="s">
        <v>59</v>
      </c>
      <c r="AJ75" s="63" t="s">
        <v>59</v>
      </c>
      <c r="AK75" s="53">
        <v>7087.68</v>
      </c>
      <c r="AL75" s="61">
        <v>0.24</v>
      </c>
      <c r="AM75" s="61">
        <v>0.17379999999999998</v>
      </c>
      <c r="AN75" s="61">
        <v>0</v>
      </c>
      <c r="AO75" s="65">
        <v>-0.24</v>
      </c>
      <c r="AP75" s="66"/>
      <c r="AQ75" s="53">
        <v>0</v>
      </c>
      <c r="AR75" s="58"/>
      <c r="AS75" s="52"/>
      <c r="AT75" s="52"/>
      <c r="AU75" s="52"/>
      <c r="AV75" s="52"/>
      <c r="AW75" s="53">
        <v>12270</v>
      </c>
      <c r="AX75" s="55"/>
    </row>
    <row r="76" spans="2:50">
      <c r="B76" s="28">
        <v>1723</v>
      </c>
      <c r="C76" s="29">
        <v>45323.023564814815</v>
      </c>
      <c r="D76" s="30" t="s">
        <v>243</v>
      </c>
      <c r="E76" s="31" t="s">
        <v>244</v>
      </c>
      <c r="F76" s="31" t="s">
        <v>51</v>
      </c>
      <c r="G76" s="31" t="s">
        <v>52</v>
      </c>
      <c r="H76" s="31" t="s">
        <v>109</v>
      </c>
      <c r="I76" s="31" t="s">
        <v>54</v>
      </c>
      <c r="J76" s="31" t="s">
        <v>55</v>
      </c>
      <c r="K76" s="31" t="s">
        <v>56</v>
      </c>
      <c r="L76" s="59" t="s">
        <v>57</v>
      </c>
      <c r="M76" s="35" t="s">
        <v>57</v>
      </c>
      <c r="N76" s="60"/>
      <c r="O76" s="37" t="s">
        <v>57</v>
      </c>
      <c r="P76" s="38">
        <v>1.5018094855135342</v>
      </c>
      <c r="Q76" s="38">
        <v>0.56931879033849098</v>
      </c>
      <c r="R76" s="38">
        <v>0.56931879033849098</v>
      </c>
      <c r="S76" s="39">
        <v>0</v>
      </c>
      <c r="T76" s="61">
        <v>-5.4900000000000004E-2</v>
      </c>
      <c r="U76" s="53">
        <v>47251</v>
      </c>
      <c r="V76" s="53">
        <v>70962</v>
      </c>
      <c r="W76" s="62">
        <v>-23711</v>
      </c>
      <c r="X76" s="43"/>
      <c r="Y76" s="53">
        <v>0</v>
      </c>
      <c r="Z76" s="53">
        <v>0</v>
      </c>
      <c r="AA76" s="53" t="s">
        <v>245</v>
      </c>
      <c r="AB76" s="53">
        <v>40400</v>
      </c>
      <c r="AC76" s="31">
        <v>148.15</v>
      </c>
      <c r="AD76" s="53">
        <v>30562</v>
      </c>
      <c r="AE76" s="63">
        <v>0</v>
      </c>
      <c r="AF76" s="64">
        <v>40400</v>
      </c>
      <c r="AG76" s="63" t="s">
        <v>59</v>
      </c>
      <c r="AH76" s="63" t="s">
        <v>59</v>
      </c>
      <c r="AI76" s="63" t="s">
        <v>59</v>
      </c>
      <c r="AJ76" s="63" t="s">
        <v>59</v>
      </c>
      <c r="AK76" s="53">
        <v>0</v>
      </c>
      <c r="AL76" s="61">
        <v>0.21</v>
      </c>
      <c r="AM76" s="61">
        <v>0.15509999999999999</v>
      </c>
      <c r="AN76" s="61">
        <v>0.13539999999999999</v>
      </c>
      <c r="AO76" s="65">
        <v>-7.46E-2</v>
      </c>
      <c r="AP76" s="66"/>
      <c r="AQ76" s="53">
        <v>49.69</v>
      </c>
      <c r="AR76" s="58"/>
      <c r="AS76" s="52"/>
      <c r="AT76" s="52"/>
      <c r="AU76" s="52"/>
      <c r="AV76" s="52"/>
      <c r="AW76" s="53">
        <v>0</v>
      </c>
      <c r="AX76" s="55"/>
    </row>
    <row r="77" spans="2:50">
      <c r="B77" s="28">
        <v>1723</v>
      </c>
      <c r="C77" s="29">
        <v>45323.023564814815</v>
      </c>
      <c r="D77" s="30" t="s">
        <v>241</v>
      </c>
      <c r="E77" s="31" t="s">
        <v>242</v>
      </c>
      <c r="F77" s="31" t="s">
        <v>69</v>
      </c>
      <c r="G77" s="31" t="s">
        <v>52</v>
      </c>
      <c r="H77" s="31" t="s">
        <v>53</v>
      </c>
      <c r="I77" s="31" t="s">
        <v>54</v>
      </c>
      <c r="J77" s="31" t="s">
        <v>55</v>
      </c>
      <c r="K77" s="31" t="s">
        <v>56</v>
      </c>
      <c r="L77" s="59" t="s">
        <v>57</v>
      </c>
      <c r="M77" s="35" t="s">
        <v>57</v>
      </c>
      <c r="N77" s="60"/>
      <c r="O77" s="37" t="s">
        <v>57</v>
      </c>
      <c r="P77" s="38">
        <v>0.96078065676413771</v>
      </c>
      <c r="Q77" s="38">
        <v>0.87147987410047001</v>
      </c>
      <c r="R77" s="38">
        <v>0.69938483012344987</v>
      </c>
      <c r="S77" s="39">
        <v>0</v>
      </c>
      <c r="T77" s="61">
        <v>-1E-4</v>
      </c>
      <c r="U77" s="53">
        <v>75065</v>
      </c>
      <c r="V77" s="53">
        <v>72121</v>
      </c>
      <c r="W77" s="62">
        <v>2944</v>
      </c>
      <c r="X77" s="43"/>
      <c r="Y77" s="53">
        <v>0</v>
      </c>
      <c r="Z77" s="53">
        <v>0</v>
      </c>
      <c r="AA77" s="53">
        <v>0</v>
      </c>
      <c r="AB77" s="53">
        <v>62852</v>
      </c>
      <c r="AC77" s="31">
        <v>118.65</v>
      </c>
      <c r="AD77" s="53">
        <v>9269</v>
      </c>
      <c r="AE77" s="63">
        <v>14894</v>
      </c>
      <c r="AF77" s="64">
        <v>50440.333333333328</v>
      </c>
      <c r="AG77" s="63" t="s">
        <v>59</v>
      </c>
      <c r="AH77" s="63" t="s">
        <v>59</v>
      </c>
      <c r="AI77" s="63" t="s">
        <v>59</v>
      </c>
      <c r="AJ77" s="63" t="s">
        <v>59</v>
      </c>
      <c r="AK77" s="53">
        <v>0</v>
      </c>
      <c r="AL77" s="61">
        <v>7.0000000000000007E-2</v>
      </c>
      <c r="AM77" s="61">
        <v>6.9900000000000004E-2</v>
      </c>
      <c r="AN77" s="61">
        <v>6.9900000000000004E-2</v>
      </c>
      <c r="AO77" s="65">
        <v>-1E-4</v>
      </c>
      <c r="AP77" s="66"/>
      <c r="AQ77" s="53">
        <v>39.78</v>
      </c>
      <c r="AR77" s="50"/>
      <c r="AS77" s="52"/>
      <c r="AT77" s="52"/>
      <c r="AU77" s="52"/>
      <c r="AV77" s="52"/>
      <c r="AW77" s="53">
        <v>0</v>
      </c>
      <c r="AX77" s="55"/>
    </row>
    <row r="78" spans="2:50">
      <c r="B78" s="28">
        <v>1723</v>
      </c>
      <c r="C78" s="29">
        <v>45323.023564814815</v>
      </c>
      <c r="D78" s="30" t="s">
        <v>251</v>
      </c>
      <c r="E78" s="31" t="s">
        <v>252</v>
      </c>
      <c r="F78" s="31" t="s">
        <v>69</v>
      </c>
      <c r="G78" s="31" t="s">
        <v>52</v>
      </c>
      <c r="H78" s="31" t="s">
        <v>109</v>
      </c>
      <c r="I78" s="31" t="s">
        <v>54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 t="s">
        <v>57</v>
      </c>
      <c r="P78" s="38">
        <v>0.48661764705882354</v>
      </c>
      <c r="Q78" s="38">
        <v>0.99293936646611169</v>
      </c>
      <c r="R78" s="38">
        <v>0.93693965951445546</v>
      </c>
      <c r="S78" s="39">
        <v>3787.8</v>
      </c>
      <c r="T78" s="61">
        <v>-7.8000000000000005E-3</v>
      </c>
      <c r="U78" s="53">
        <v>149600</v>
      </c>
      <c r="V78" s="53">
        <v>72798</v>
      </c>
      <c r="W78" s="62">
        <v>76802</v>
      </c>
      <c r="X78" s="43"/>
      <c r="Y78" s="53">
        <v>0</v>
      </c>
      <c r="Z78" s="53">
        <v>0</v>
      </c>
      <c r="AA78" s="53">
        <v>0</v>
      </c>
      <c r="AB78" s="53">
        <v>72284</v>
      </c>
      <c r="AC78" s="31">
        <v>134.15</v>
      </c>
      <c r="AD78" s="53">
        <v>514</v>
      </c>
      <c r="AE78" s="63">
        <v>4892</v>
      </c>
      <c r="AF78" s="64">
        <v>68207.333333333328</v>
      </c>
      <c r="AG78" s="63" t="s">
        <v>59</v>
      </c>
      <c r="AH78" s="63" t="s">
        <v>59</v>
      </c>
      <c r="AI78" s="63" t="s">
        <v>59</v>
      </c>
      <c r="AJ78" s="63" t="s">
        <v>59</v>
      </c>
      <c r="AK78" s="53">
        <v>3787.8</v>
      </c>
      <c r="AL78" s="61">
        <v>0.24</v>
      </c>
      <c r="AM78" s="61">
        <v>0.23219999999999999</v>
      </c>
      <c r="AN78" s="61">
        <v>0.18050000000000002</v>
      </c>
      <c r="AO78" s="65">
        <v>-5.9500000000000004E-2</v>
      </c>
      <c r="AP78" s="66"/>
      <c r="AQ78" s="53">
        <v>44.46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1723</v>
      </c>
      <c r="C79" s="29">
        <v>45323.023564814815</v>
      </c>
      <c r="D79" s="30" t="s">
        <v>490</v>
      </c>
      <c r="E79" s="31" t="s">
        <v>491</v>
      </c>
      <c r="F79" s="31" t="s">
        <v>69</v>
      </c>
      <c r="G79" s="31" t="s">
        <v>470</v>
      </c>
      <c r="H79" s="31" t="s">
        <v>53</v>
      </c>
      <c r="I79" s="31" t="s">
        <v>148</v>
      </c>
      <c r="J79" s="31" t="s">
        <v>55</v>
      </c>
      <c r="K79" s="31" t="s">
        <v>56</v>
      </c>
      <c r="L79" s="59" t="s">
        <v>57</v>
      </c>
      <c r="M79" s="35" t="s">
        <v>57</v>
      </c>
      <c r="N79" s="60"/>
      <c r="O79" s="37" t="s">
        <v>57</v>
      </c>
      <c r="P79" s="38">
        <v>0.97031762119756226</v>
      </c>
      <c r="Q79" s="38">
        <v>0.87438276629225675</v>
      </c>
      <c r="R79" s="38">
        <v>0.69524933528677624</v>
      </c>
      <c r="S79" s="39">
        <v>0</v>
      </c>
      <c r="T79" s="61">
        <v>-3.4999999999999996E-3</v>
      </c>
      <c r="U79" s="53">
        <v>75971</v>
      </c>
      <c r="V79" s="53">
        <v>73716</v>
      </c>
      <c r="W79" s="62">
        <v>2255</v>
      </c>
      <c r="X79" s="43"/>
      <c r="Y79" s="53">
        <v>0</v>
      </c>
      <c r="Z79" s="53">
        <v>0</v>
      </c>
      <c r="AA79" s="53">
        <v>0</v>
      </c>
      <c r="AB79" s="53">
        <v>64456</v>
      </c>
      <c r="AC79" s="31">
        <v>123.85</v>
      </c>
      <c r="AD79" s="53">
        <v>9260</v>
      </c>
      <c r="AE79" s="63">
        <v>15846</v>
      </c>
      <c r="AF79" s="64">
        <v>51251</v>
      </c>
      <c r="AG79" s="63" t="s">
        <v>59</v>
      </c>
      <c r="AH79" s="63" t="s">
        <v>59</v>
      </c>
      <c r="AI79" s="63" t="s">
        <v>59</v>
      </c>
      <c r="AJ79" s="63" t="s">
        <v>59</v>
      </c>
      <c r="AK79" s="53">
        <v>0</v>
      </c>
      <c r="AL79" s="61">
        <v>0.01</v>
      </c>
      <c r="AM79" s="61">
        <v>6.5000000000000006E-3</v>
      </c>
      <c r="AN79" s="61">
        <v>6.5000000000000006E-3</v>
      </c>
      <c r="AO79" s="65">
        <v>-3.4999999999999996E-3</v>
      </c>
      <c r="AP79" s="66"/>
      <c r="AQ79" s="53">
        <v>40.26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1723</v>
      </c>
      <c r="C80" s="29">
        <v>45323.023564814815</v>
      </c>
      <c r="D80" s="30" t="s">
        <v>248</v>
      </c>
      <c r="E80" s="31" t="s">
        <v>249</v>
      </c>
      <c r="F80" s="31" t="s">
        <v>69</v>
      </c>
      <c r="G80" s="31" t="s">
        <v>52</v>
      </c>
      <c r="H80" s="31" t="s">
        <v>53</v>
      </c>
      <c r="I80" s="31" t="s">
        <v>54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 t="s">
        <v>57</v>
      </c>
      <c r="P80" s="38">
        <v>0.55975265492673743</v>
      </c>
      <c r="Q80" s="38">
        <v>0.87857562173124137</v>
      </c>
      <c r="R80" s="38">
        <v>0.63857757853915387</v>
      </c>
      <c r="S80" s="39">
        <v>6343.82</v>
      </c>
      <c r="T80" s="61">
        <v>-1E-4</v>
      </c>
      <c r="U80" s="53">
        <v>133902</v>
      </c>
      <c r="V80" s="53">
        <v>74952</v>
      </c>
      <c r="W80" s="62">
        <v>58950</v>
      </c>
      <c r="X80" s="43"/>
      <c r="Y80" s="53">
        <v>0</v>
      </c>
      <c r="Z80" s="53">
        <v>0</v>
      </c>
      <c r="AA80" s="53" t="s">
        <v>79</v>
      </c>
      <c r="AB80" s="53">
        <v>65851</v>
      </c>
      <c r="AC80" s="31">
        <v>152.19999999999999</v>
      </c>
      <c r="AD80" s="53">
        <v>9101</v>
      </c>
      <c r="AE80" s="63">
        <v>21586</v>
      </c>
      <c r="AF80" s="64">
        <v>47862.666666666664</v>
      </c>
      <c r="AG80" s="63" t="s">
        <v>59</v>
      </c>
      <c r="AH80" s="63" t="s">
        <v>59</v>
      </c>
      <c r="AI80" s="63" t="s">
        <v>59</v>
      </c>
      <c r="AJ80" s="63" t="s">
        <v>59</v>
      </c>
      <c r="AK80" s="53">
        <v>6343.82</v>
      </c>
      <c r="AL80" s="61">
        <v>7.0000000000000007E-2</v>
      </c>
      <c r="AM80" s="61">
        <v>6.9900000000000004E-2</v>
      </c>
      <c r="AN80" s="61">
        <v>6.9900000000000004E-2</v>
      </c>
      <c r="AO80" s="65">
        <v>-1E-4</v>
      </c>
      <c r="AP80" s="66"/>
      <c r="AQ80" s="53">
        <v>35.479999999999997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1723</v>
      </c>
      <c r="C81" s="29">
        <v>45323.023564814815</v>
      </c>
      <c r="D81" s="30" t="s">
        <v>256</v>
      </c>
      <c r="E81" s="31" t="s">
        <v>257</v>
      </c>
      <c r="F81" s="31" t="s">
        <v>225</v>
      </c>
      <c r="G81" s="31" t="s">
        <v>258</v>
      </c>
      <c r="H81" s="31" t="s">
        <v>259</v>
      </c>
      <c r="I81" s="31" t="s">
        <v>65</v>
      </c>
      <c r="J81" s="31" t="s">
        <v>55</v>
      </c>
      <c r="K81" s="31" t="s">
        <v>56</v>
      </c>
      <c r="L81" s="59" t="s">
        <v>57</v>
      </c>
      <c r="M81" s="35" t="s">
        <v>57</v>
      </c>
      <c r="N81" s="60"/>
      <c r="O81" s="37" t="s">
        <v>57</v>
      </c>
      <c r="P81" s="38">
        <v>0.98993421052631581</v>
      </c>
      <c r="Q81" s="38">
        <v>0.58424935203030504</v>
      </c>
      <c r="R81" s="38">
        <v>0.58424935203030504</v>
      </c>
      <c r="S81" s="39">
        <v>0</v>
      </c>
      <c r="T81" s="61">
        <v>2.3E-2</v>
      </c>
      <c r="U81" s="53">
        <v>76000</v>
      </c>
      <c r="V81" s="53">
        <v>75235</v>
      </c>
      <c r="W81" s="62">
        <v>765</v>
      </c>
      <c r="X81" s="43"/>
      <c r="Y81" s="53">
        <v>0</v>
      </c>
      <c r="Z81" s="53">
        <v>0</v>
      </c>
      <c r="AA81" s="53">
        <v>0</v>
      </c>
      <c r="AB81" s="53">
        <v>43956</v>
      </c>
      <c r="AC81" s="31">
        <v>138.1</v>
      </c>
      <c r="AD81" s="53">
        <v>31279</v>
      </c>
      <c r="AE81" s="63">
        <v>0</v>
      </c>
      <c r="AF81" s="64">
        <v>43956</v>
      </c>
      <c r="AG81" s="63" t="s">
        <v>59</v>
      </c>
      <c r="AH81" s="63" t="s">
        <v>59</v>
      </c>
      <c r="AI81" s="63" t="s">
        <v>59</v>
      </c>
      <c r="AJ81" s="63" t="s">
        <v>59</v>
      </c>
      <c r="AK81" s="53">
        <v>0</v>
      </c>
      <c r="AL81" s="61">
        <v>0.23</v>
      </c>
      <c r="AM81" s="61">
        <v>0.253</v>
      </c>
      <c r="AN81" s="61">
        <v>0</v>
      </c>
      <c r="AO81" s="65">
        <v>-0.23</v>
      </c>
      <c r="AP81" s="66"/>
      <c r="AQ81" s="53">
        <v>80</v>
      </c>
      <c r="AR81" s="58"/>
      <c r="AS81" s="52"/>
      <c r="AT81" s="52"/>
      <c r="AU81" s="52"/>
      <c r="AV81" s="52"/>
      <c r="AW81" s="53">
        <v>0</v>
      </c>
      <c r="AX81" s="55"/>
    </row>
    <row r="82" spans="2:50">
      <c r="B82" s="28">
        <v>1723</v>
      </c>
      <c r="C82" s="29">
        <v>45323.023564814815</v>
      </c>
      <c r="D82" s="30" t="s">
        <v>260</v>
      </c>
      <c r="E82" s="31" t="s">
        <v>261</v>
      </c>
      <c r="F82" s="31" t="s">
        <v>62</v>
      </c>
      <c r="G82" s="31" t="s">
        <v>63</v>
      </c>
      <c r="H82" s="31" t="s">
        <v>64</v>
      </c>
      <c r="I82" s="31" t="s">
        <v>65</v>
      </c>
      <c r="J82" s="31" t="s">
        <v>55</v>
      </c>
      <c r="K82" s="31" t="s">
        <v>56</v>
      </c>
      <c r="L82" s="59" t="s">
        <v>57</v>
      </c>
      <c r="M82" s="35" t="s">
        <v>57</v>
      </c>
      <c r="N82" s="60"/>
      <c r="O82" s="37" t="s">
        <v>57</v>
      </c>
      <c r="P82" s="38">
        <v>0.59650078988941546</v>
      </c>
      <c r="Q82" s="38">
        <v>1</v>
      </c>
      <c r="R82" s="38">
        <v>0.84614943213669325</v>
      </c>
      <c r="S82" s="39">
        <v>0</v>
      </c>
      <c r="T82" s="61">
        <v>4.0000000000000001E-3</v>
      </c>
      <c r="U82" s="53">
        <v>126600</v>
      </c>
      <c r="V82" s="53">
        <v>75517</v>
      </c>
      <c r="W82" s="62">
        <v>51083</v>
      </c>
      <c r="X82" s="43"/>
      <c r="Y82" s="53">
        <v>0</v>
      </c>
      <c r="Z82" s="53">
        <v>0</v>
      </c>
      <c r="AA82" s="53">
        <v>0</v>
      </c>
      <c r="AB82" s="53">
        <v>75517</v>
      </c>
      <c r="AC82" s="31">
        <v>45.5</v>
      </c>
      <c r="AD82" s="53">
        <v>0</v>
      </c>
      <c r="AE82" s="63">
        <v>13942</v>
      </c>
      <c r="AF82" s="64">
        <v>63898.666666666664</v>
      </c>
      <c r="AG82" s="63" t="s">
        <v>59</v>
      </c>
      <c r="AH82" s="63" t="s">
        <v>59</v>
      </c>
      <c r="AI82" s="63" t="s">
        <v>59</v>
      </c>
      <c r="AJ82" s="63" t="s">
        <v>59</v>
      </c>
      <c r="AK82" s="53">
        <v>0</v>
      </c>
      <c r="AL82" s="61">
        <v>0.41000000000000003</v>
      </c>
      <c r="AM82" s="61">
        <v>0.41399999999999998</v>
      </c>
      <c r="AN82" s="61">
        <v>0</v>
      </c>
      <c r="AO82" s="65">
        <v>-0.41000000000000003</v>
      </c>
      <c r="AP82" s="66"/>
      <c r="AQ82" s="53">
        <v>78.5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1723</v>
      </c>
      <c r="C83" s="29">
        <v>45323.023564814815</v>
      </c>
      <c r="D83" s="30" t="s">
        <v>169</v>
      </c>
      <c r="E83" s="31" t="s">
        <v>170</v>
      </c>
      <c r="F83" s="31" t="s">
        <v>91</v>
      </c>
      <c r="G83" s="31" t="s">
        <v>92</v>
      </c>
      <c r="H83" s="31" t="s">
        <v>103</v>
      </c>
      <c r="I83" s="31" t="s">
        <v>94</v>
      </c>
      <c r="J83" s="31" t="s">
        <v>106</v>
      </c>
      <c r="K83" s="31" t="s">
        <v>70</v>
      </c>
      <c r="L83" s="59" t="s">
        <v>57</v>
      </c>
      <c r="M83" s="35" t="s">
        <v>57</v>
      </c>
      <c r="N83" s="60"/>
      <c r="O83" s="37" t="s">
        <v>57</v>
      </c>
      <c r="P83" s="38">
        <v>0.10593611111111111</v>
      </c>
      <c r="Q83" s="38">
        <v>3.2963657340640324</v>
      </c>
      <c r="R83" s="38">
        <v>4.3702091579559319E-6</v>
      </c>
      <c r="S83" s="39">
        <v>0</v>
      </c>
      <c r="T83" s="61">
        <v>2.3599999999999999E-2</v>
      </c>
      <c r="U83" s="53">
        <v>720000</v>
      </c>
      <c r="V83" s="53">
        <v>76274</v>
      </c>
      <c r="W83" s="62">
        <v>643726</v>
      </c>
      <c r="X83" s="43"/>
      <c r="Y83" s="53">
        <v>0</v>
      </c>
      <c r="Z83" s="53">
        <v>0</v>
      </c>
      <c r="AA83" s="53">
        <v>0</v>
      </c>
      <c r="AB83" s="53">
        <v>251427</v>
      </c>
      <c r="AC83" s="31">
        <v>27</v>
      </c>
      <c r="AD83" s="53">
        <v>-175154</v>
      </c>
      <c r="AE83" s="63">
        <v>301712</v>
      </c>
      <c r="AF83" s="64">
        <v>0.33333333331393078</v>
      </c>
      <c r="AG83" s="63">
        <v>301712.40000000002</v>
      </c>
      <c r="AH83" s="63">
        <v>0</v>
      </c>
      <c r="AI83" s="63">
        <v>0</v>
      </c>
      <c r="AJ83" s="63">
        <v>0</v>
      </c>
      <c r="AK83" s="53">
        <v>0</v>
      </c>
      <c r="AL83" s="61">
        <v>0.28000000000000003</v>
      </c>
      <c r="AM83" s="61">
        <v>0.30359999999999998</v>
      </c>
      <c r="AN83" s="61">
        <v>0.30359999999999998</v>
      </c>
      <c r="AO83" s="65">
        <v>2.3599999999999999E-2</v>
      </c>
      <c r="AP83" s="66"/>
      <c r="AQ83" s="53">
        <v>68.89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1723</v>
      </c>
      <c r="C84" s="29">
        <v>45323.023564814815</v>
      </c>
      <c r="D84" s="30" t="s">
        <v>253</v>
      </c>
      <c r="E84" s="31" t="s">
        <v>254</v>
      </c>
      <c r="F84" s="31" t="s">
        <v>51</v>
      </c>
      <c r="G84" s="31" t="s">
        <v>52</v>
      </c>
      <c r="H84" s="31" t="s">
        <v>109</v>
      </c>
      <c r="I84" s="31" t="s">
        <v>54</v>
      </c>
      <c r="J84" s="31" t="s">
        <v>55</v>
      </c>
      <c r="K84" s="31" t="s">
        <v>56</v>
      </c>
      <c r="L84" s="59" t="s">
        <v>57</v>
      </c>
      <c r="M84" s="35" t="s">
        <v>57</v>
      </c>
      <c r="N84" s="60"/>
      <c r="O84" s="37" t="s">
        <v>57</v>
      </c>
      <c r="P84" s="38">
        <v>1.1358264218009479</v>
      </c>
      <c r="Q84" s="38">
        <v>0.79876387059759291</v>
      </c>
      <c r="R84" s="38">
        <v>0.79876387059759291</v>
      </c>
      <c r="S84" s="39">
        <v>0</v>
      </c>
      <c r="T84" s="61">
        <v>-6.8099999999999994E-2</v>
      </c>
      <c r="U84" s="53">
        <v>67520</v>
      </c>
      <c r="V84" s="53">
        <v>76691</v>
      </c>
      <c r="W84" s="62">
        <v>-9171</v>
      </c>
      <c r="X84" s="43"/>
      <c r="Y84" s="53">
        <v>0</v>
      </c>
      <c r="Z84" s="53">
        <v>0</v>
      </c>
      <c r="AA84" s="53" t="s">
        <v>255</v>
      </c>
      <c r="AB84" s="53">
        <v>61258</v>
      </c>
      <c r="AC84" s="31">
        <v>65.39</v>
      </c>
      <c r="AD84" s="53">
        <v>15433</v>
      </c>
      <c r="AE84" s="63">
        <v>0</v>
      </c>
      <c r="AF84" s="64">
        <v>61258</v>
      </c>
      <c r="AG84" s="63" t="s">
        <v>59</v>
      </c>
      <c r="AH84" s="63" t="s">
        <v>59</v>
      </c>
      <c r="AI84" s="63" t="s">
        <v>59</v>
      </c>
      <c r="AJ84" s="63" t="s">
        <v>59</v>
      </c>
      <c r="AK84" s="53">
        <v>0</v>
      </c>
      <c r="AL84" s="61">
        <v>0.21</v>
      </c>
      <c r="AM84" s="61">
        <v>0.1419</v>
      </c>
      <c r="AN84" s="61">
        <v>0.21710000000000002</v>
      </c>
      <c r="AO84" s="65">
        <v>7.0999999999999995E-3</v>
      </c>
      <c r="AP84" s="66"/>
      <c r="AQ84" s="53">
        <v>42.43</v>
      </c>
      <c r="AR84" s="50"/>
      <c r="AS84" s="52"/>
      <c r="AT84" s="52"/>
      <c r="AU84" s="52"/>
      <c r="AV84" s="52"/>
      <c r="AW84" s="53">
        <v>0</v>
      </c>
      <c r="AX84" s="55"/>
    </row>
    <row r="85" spans="2:50">
      <c r="B85" s="28">
        <v>1723</v>
      </c>
      <c r="C85" s="29">
        <v>45323.023564814815</v>
      </c>
      <c r="D85" s="30" t="s">
        <v>262</v>
      </c>
      <c r="E85" s="31" t="s">
        <v>263</v>
      </c>
      <c r="F85" s="31" t="s">
        <v>139</v>
      </c>
      <c r="G85" s="31" t="s">
        <v>52</v>
      </c>
      <c r="H85" s="31" t="s">
        <v>53</v>
      </c>
      <c r="I85" s="31" t="s">
        <v>54</v>
      </c>
      <c r="J85" s="31" t="s">
        <v>95</v>
      </c>
      <c r="K85" s="31" t="s">
        <v>70</v>
      </c>
      <c r="L85" s="59">
        <v>44654</v>
      </c>
      <c r="M85" s="35">
        <v>1</v>
      </c>
      <c r="N85" s="60"/>
      <c r="O85" s="37" t="s">
        <v>57</v>
      </c>
      <c r="P85" s="38">
        <v>0.91166341407415907</v>
      </c>
      <c r="Q85" s="38">
        <v>1</v>
      </c>
      <c r="R85" s="38">
        <v>0.95781653340049111</v>
      </c>
      <c r="S85" s="39">
        <v>4020.48</v>
      </c>
      <c r="T85" s="61">
        <v>0.21199999999999999</v>
      </c>
      <c r="U85" s="53">
        <v>87110</v>
      </c>
      <c r="V85" s="53">
        <v>79415</v>
      </c>
      <c r="W85" s="62">
        <v>7695</v>
      </c>
      <c r="X85" s="43"/>
      <c r="Y85" s="53">
        <v>0</v>
      </c>
      <c r="Z85" s="53">
        <v>0</v>
      </c>
      <c r="AA85" s="53">
        <v>0</v>
      </c>
      <c r="AB85" s="53">
        <v>79415</v>
      </c>
      <c r="AC85" s="31">
        <v>4020.48</v>
      </c>
      <c r="AD85" s="53">
        <v>0</v>
      </c>
      <c r="AE85" s="63">
        <v>4020</v>
      </c>
      <c r="AF85" s="64">
        <v>76065</v>
      </c>
      <c r="AG85" s="63">
        <v>0</v>
      </c>
      <c r="AH85" s="63">
        <v>0</v>
      </c>
      <c r="AI85" s="63">
        <v>0</v>
      </c>
      <c r="AJ85" s="63">
        <v>4020.48</v>
      </c>
      <c r="AK85" s="53">
        <v>4020.48</v>
      </c>
      <c r="AL85" s="61">
        <v>0</v>
      </c>
      <c r="AM85" s="61">
        <v>0.21199999999999999</v>
      </c>
      <c r="AN85" s="61">
        <v>0</v>
      </c>
      <c r="AO85" s="65">
        <v>0</v>
      </c>
      <c r="AP85" s="66"/>
      <c r="AQ85" s="53">
        <v>41.88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1723</v>
      </c>
      <c r="C86" s="29">
        <v>45323.023564814815</v>
      </c>
      <c r="D86" s="30" t="s">
        <v>266</v>
      </c>
      <c r="E86" s="31" t="s">
        <v>267</v>
      </c>
      <c r="F86" s="31" t="s">
        <v>85</v>
      </c>
      <c r="G86" s="31" t="s">
        <v>86</v>
      </c>
      <c r="H86" s="31" t="s">
        <v>87</v>
      </c>
      <c r="I86" s="31" t="s">
        <v>54</v>
      </c>
      <c r="J86" s="31" t="s">
        <v>55</v>
      </c>
      <c r="K86" s="31" t="s">
        <v>56</v>
      </c>
      <c r="L86" s="59">
        <v>45291</v>
      </c>
      <c r="M86" s="35">
        <v>5</v>
      </c>
      <c r="N86" s="60"/>
      <c r="O86" s="37" t="s">
        <v>57</v>
      </c>
      <c r="P86" s="38">
        <v>0.84760844144996939</v>
      </c>
      <c r="Q86" s="38">
        <v>1.1579009604393582</v>
      </c>
      <c r="R86" s="38">
        <v>0.80209387166988566</v>
      </c>
      <c r="S86" s="39">
        <v>0</v>
      </c>
      <c r="T86" s="61">
        <v>-0.15190000000000001</v>
      </c>
      <c r="U86" s="53">
        <v>89795</v>
      </c>
      <c r="V86" s="53">
        <v>76111</v>
      </c>
      <c r="W86" s="62">
        <v>13684</v>
      </c>
      <c r="X86" s="43"/>
      <c r="Y86" s="53">
        <v>76111</v>
      </c>
      <c r="Z86" s="53">
        <v>85308.08</v>
      </c>
      <c r="AA86" s="53" t="s">
        <v>79</v>
      </c>
      <c r="AB86" s="53">
        <v>88129</v>
      </c>
      <c r="AC86" s="31">
        <v>95.02</v>
      </c>
      <c r="AD86" s="53">
        <v>-8168</v>
      </c>
      <c r="AE86" s="63">
        <v>32497</v>
      </c>
      <c r="AF86" s="64">
        <v>61048.166666666664</v>
      </c>
      <c r="AG86" s="63" t="s">
        <v>59</v>
      </c>
      <c r="AH86" s="63" t="s">
        <v>59</v>
      </c>
      <c r="AI86" s="63" t="s">
        <v>59</v>
      </c>
      <c r="AJ86" s="63" t="s">
        <v>59</v>
      </c>
      <c r="AK86" s="53">
        <v>0</v>
      </c>
      <c r="AL86" s="61">
        <v>0.2</v>
      </c>
      <c r="AM86" s="61">
        <v>4.8099999999999997E-2</v>
      </c>
      <c r="AN86" s="61">
        <v>0</v>
      </c>
      <c r="AO86" s="65">
        <v>-0.2</v>
      </c>
      <c r="AP86" s="66"/>
      <c r="AQ86" s="53">
        <v>0</v>
      </c>
      <c r="AR86" s="50"/>
      <c r="AS86" s="52"/>
      <c r="AT86" s="52"/>
      <c r="AU86" s="52"/>
      <c r="AV86" s="52"/>
      <c r="AW86" s="53">
        <v>3850</v>
      </c>
      <c r="AX86" s="55"/>
    </row>
    <row r="87" spans="2:50">
      <c r="B87" s="28">
        <v>1723</v>
      </c>
      <c r="C87" s="29">
        <v>45323.023564814815</v>
      </c>
      <c r="D87" s="30" t="s">
        <v>270</v>
      </c>
      <c r="E87" s="31" t="s">
        <v>271</v>
      </c>
      <c r="F87" s="31" t="s">
        <v>139</v>
      </c>
      <c r="G87" s="31" t="s">
        <v>272</v>
      </c>
      <c r="H87" s="31" t="s">
        <v>273</v>
      </c>
      <c r="I87" s="31" t="s">
        <v>148</v>
      </c>
      <c r="J87" s="31" t="s">
        <v>95</v>
      </c>
      <c r="K87" s="31" t="s">
        <v>70</v>
      </c>
      <c r="L87" s="59">
        <v>44938</v>
      </c>
      <c r="M87" s="35">
        <v>0</v>
      </c>
      <c r="N87" s="60"/>
      <c r="O87" s="37" t="s">
        <v>57</v>
      </c>
      <c r="P87" s="38">
        <v>0.68777958043007326</v>
      </c>
      <c r="Q87" s="38">
        <v>1.0873738751022635</v>
      </c>
      <c r="R87" s="38">
        <v>1.0873738751022635</v>
      </c>
      <c r="S87" s="39">
        <v>0</v>
      </c>
      <c r="T87" s="61">
        <v>0.1305</v>
      </c>
      <c r="U87" s="53">
        <v>106633</v>
      </c>
      <c r="V87" s="53">
        <v>73340</v>
      </c>
      <c r="W87" s="62">
        <v>33293</v>
      </c>
      <c r="X87" s="43"/>
      <c r="Y87" s="53">
        <v>0</v>
      </c>
      <c r="Z87" s="53">
        <v>0</v>
      </c>
      <c r="AA87" s="53">
        <v>0</v>
      </c>
      <c r="AB87" s="53">
        <v>79748</v>
      </c>
      <c r="AC87" s="31">
        <v>1531.35</v>
      </c>
      <c r="AD87" s="53">
        <v>1276</v>
      </c>
      <c r="AE87" s="63">
        <v>0</v>
      </c>
      <c r="AF87" s="64">
        <v>79748</v>
      </c>
      <c r="AG87" s="63">
        <v>0</v>
      </c>
      <c r="AH87" s="63">
        <v>0</v>
      </c>
      <c r="AI87" s="63">
        <v>0</v>
      </c>
      <c r="AJ87" s="63">
        <v>0</v>
      </c>
      <c r="AK87" s="53">
        <v>0</v>
      </c>
      <c r="AL87" s="61">
        <v>0.15</v>
      </c>
      <c r="AM87" s="61">
        <v>0.28050000000000003</v>
      </c>
      <c r="AN87" s="61">
        <v>0</v>
      </c>
      <c r="AO87" s="65">
        <v>-0.15</v>
      </c>
      <c r="AP87" s="66"/>
      <c r="AQ87" s="53">
        <v>44.37</v>
      </c>
      <c r="AR87" s="50"/>
      <c r="AS87" s="52"/>
      <c r="AT87" s="52"/>
      <c r="AU87" s="52"/>
      <c r="AV87" s="52"/>
      <c r="AW87" s="53">
        <v>7684</v>
      </c>
      <c r="AX87" s="55"/>
    </row>
    <row r="88" spans="2:50">
      <c r="B88" s="28">
        <v>1723</v>
      </c>
      <c r="C88" s="29">
        <v>45323.023564814815</v>
      </c>
      <c r="D88" s="30" t="s">
        <v>268</v>
      </c>
      <c r="E88" s="31" t="s">
        <v>269</v>
      </c>
      <c r="F88" s="31" t="s">
        <v>69</v>
      </c>
      <c r="G88" s="31" t="s">
        <v>52</v>
      </c>
      <c r="H88" s="31" t="s">
        <v>109</v>
      </c>
      <c r="I88" s="31" t="s">
        <v>54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 t="s">
        <v>57</v>
      </c>
      <c r="P88" s="38">
        <v>0.93448646204284669</v>
      </c>
      <c r="Q88" s="38">
        <v>0.93319622550205661</v>
      </c>
      <c r="R88" s="38">
        <v>0.82679651584805225</v>
      </c>
      <c r="S88" s="39">
        <v>10554.48</v>
      </c>
      <c r="T88" s="61">
        <v>1.78E-2</v>
      </c>
      <c r="U88" s="53">
        <v>88455</v>
      </c>
      <c r="V88" s="53">
        <v>82660</v>
      </c>
      <c r="W88" s="62">
        <v>5795</v>
      </c>
      <c r="X88" s="43"/>
      <c r="Y88" s="53">
        <v>0</v>
      </c>
      <c r="Z88" s="53">
        <v>0</v>
      </c>
      <c r="AA88" s="53" t="s">
        <v>79</v>
      </c>
      <c r="AB88" s="53">
        <v>77138</v>
      </c>
      <c r="AC88" s="31">
        <v>174.94</v>
      </c>
      <c r="AD88" s="53">
        <v>5521</v>
      </c>
      <c r="AE88" s="63">
        <v>10554</v>
      </c>
      <c r="AF88" s="64">
        <v>68343</v>
      </c>
      <c r="AG88" s="63" t="s">
        <v>59</v>
      </c>
      <c r="AH88" s="63" t="s">
        <v>59</v>
      </c>
      <c r="AI88" s="63" t="s">
        <v>59</v>
      </c>
      <c r="AJ88" s="63" t="s">
        <v>59</v>
      </c>
      <c r="AK88" s="53">
        <v>10554.48</v>
      </c>
      <c r="AL88" s="61">
        <v>0.2</v>
      </c>
      <c r="AM88" s="61">
        <v>0.21780000000000002</v>
      </c>
      <c r="AN88" s="61">
        <v>0.25230000000000002</v>
      </c>
      <c r="AO88" s="65">
        <v>5.2300000000000006E-2</v>
      </c>
      <c r="AP88" s="66"/>
      <c r="AQ88" s="53">
        <v>30.68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1723</v>
      </c>
      <c r="C89" s="29">
        <v>45323.023564814815</v>
      </c>
      <c r="D89" s="30" t="s">
        <v>274</v>
      </c>
      <c r="E89" s="31" t="s">
        <v>275</v>
      </c>
      <c r="F89" s="31" t="s">
        <v>85</v>
      </c>
      <c r="G89" s="31" t="s">
        <v>86</v>
      </c>
      <c r="H89" s="31" t="s">
        <v>87</v>
      </c>
      <c r="I89" s="31" t="s">
        <v>54</v>
      </c>
      <c r="J89" s="31" t="s">
        <v>55</v>
      </c>
      <c r="K89" s="31" t="s">
        <v>56</v>
      </c>
      <c r="L89" s="59">
        <v>45291</v>
      </c>
      <c r="M89" s="35">
        <v>3</v>
      </c>
      <c r="N89" s="60"/>
      <c r="O89" s="37" t="s">
        <v>57</v>
      </c>
      <c r="P89" s="38">
        <v>0.96612903225806457</v>
      </c>
      <c r="Q89" s="38">
        <v>1</v>
      </c>
      <c r="R89" s="38">
        <v>0.75291758920501861</v>
      </c>
      <c r="S89" s="39">
        <v>0</v>
      </c>
      <c r="T89" s="61">
        <v>7.4000000000000003E-3</v>
      </c>
      <c r="U89" s="53">
        <v>87420</v>
      </c>
      <c r="V89" s="53">
        <v>84459</v>
      </c>
      <c r="W89" s="62">
        <v>2961</v>
      </c>
      <c r="X89" s="43"/>
      <c r="Y89" s="53">
        <v>0</v>
      </c>
      <c r="Z89" s="53">
        <v>0</v>
      </c>
      <c r="AA89" s="53">
        <v>0</v>
      </c>
      <c r="AB89" s="53">
        <v>84459</v>
      </c>
      <c r="AC89" s="31">
        <v>136.5</v>
      </c>
      <c r="AD89" s="53">
        <v>0</v>
      </c>
      <c r="AE89" s="63">
        <v>25042</v>
      </c>
      <c r="AF89" s="64">
        <v>63590.666666666664</v>
      </c>
      <c r="AG89" s="63" t="s">
        <v>59</v>
      </c>
      <c r="AH89" s="63" t="s">
        <v>59</v>
      </c>
      <c r="AI89" s="63" t="s">
        <v>59</v>
      </c>
      <c r="AJ89" s="63" t="s">
        <v>59</v>
      </c>
      <c r="AK89" s="53">
        <v>0</v>
      </c>
      <c r="AL89" s="61">
        <v>0.15</v>
      </c>
      <c r="AM89" s="61">
        <v>0.15740000000000001</v>
      </c>
      <c r="AN89" s="61">
        <v>0</v>
      </c>
      <c r="AO89" s="65">
        <v>-0.15</v>
      </c>
      <c r="AP89" s="66"/>
      <c r="AQ89" s="53">
        <v>47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1723</v>
      </c>
      <c r="C90" s="29">
        <v>45323.023564814815</v>
      </c>
      <c r="D90" s="30" t="s">
        <v>276</v>
      </c>
      <c r="E90" s="31" t="s">
        <v>277</v>
      </c>
      <c r="F90" s="31" t="s">
        <v>139</v>
      </c>
      <c r="G90" s="31" t="s">
        <v>52</v>
      </c>
      <c r="H90" s="31" t="s">
        <v>53</v>
      </c>
      <c r="I90" s="31" t="s">
        <v>54</v>
      </c>
      <c r="J90" s="31" t="s">
        <v>95</v>
      </c>
      <c r="K90" s="31" t="s">
        <v>70</v>
      </c>
      <c r="L90" s="59">
        <v>45049</v>
      </c>
      <c r="M90" s="35">
        <v>1</v>
      </c>
      <c r="N90" s="60"/>
      <c r="O90" s="37" t="s">
        <v>57</v>
      </c>
      <c r="P90" s="38">
        <v>1.0669455544455544</v>
      </c>
      <c r="Q90" s="38">
        <v>0.96662024086796738</v>
      </c>
      <c r="R90" s="38">
        <v>0.92019444216866997</v>
      </c>
      <c r="S90" s="39">
        <v>4759.75</v>
      </c>
      <c r="T90" s="61">
        <v>3.1400000000000004E-2</v>
      </c>
      <c r="U90" s="53">
        <v>80080</v>
      </c>
      <c r="V90" s="53">
        <v>85441</v>
      </c>
      <c r="W90" s="62">
        <v>-5361</v>
      </c>
      <c r="X90" s="43"/>
      <c r="Y90" s="53">
        <v>0</v>
      </c>
      <c r="Z90" s="53">
        <v>0</v>
      </c>
      <c r="AA90" s="53">
        <v>0</v>
      </c>
      <c r="AB90" s="53">
        <v>82589</v>
      </c>
      <c r="AC90" s="31">
        <v>8182.59</v>
      </c>
      <c r="AD90" s="53">
        <v>2852</v>
      </c>
      <c r="AE90" s="63">
        <v>4760</v>
      </c>
      <c r="AF90" s="64">
        <v>78622.333333333328</v>
      </c>
      <c r="AG90" s="63">
        <v>0</v>
      </c>
      <c r="AH90" s="63">
        <v>0</v>
      </c>
      <c r="AI90" s="63">
        <v>0</v>
      </c>
      <c r="AJ90" s="63">
        <v>4759.75</v>
      </c>
      <c r="AK90" s="53">
        <v>4759.75</v>
      </c>
      <c r="AL90" s="61">
        <v>0.14000000000000001</v>
      </c>
      <c r="AM90" s="61">
        <v>0.1714</v>
      </c>
      <c r="AN90" s="61">
        <v>0</v>
      </c>
      <c r="AO90" s="65">
        <v>-0.14000000000000001</v>
      </c>
      <c r="AP90" s="66"/>
      <c r="AQ90" s="53">
        <v>42.44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1723</v>
      </c>
      <c r="C91" s="29">
        <v>45323.023564814815</v>
      </c>
      <c r="D91" s="30" t="s">
        <v>278</v>
      </c>
      <c r="E91" s="31" t="s">
        <v>279</v>
      </c>
      <c r="F91" s="31" t="s">
        <v>62</v>
      </c>
      <c r="G91" s="31" t="s">
        <v>126</v>
      </c>
      <c r="H91" s="31" t="s">
        <v>127</v>
      </c>
      <c r="I91" s="31" t="s">
        <v>54</v>
      </c>
      <c r="J91" s="31" t="s">
        <v>106</v>
      </c>
      <c r="K91" s="31" t="s">
        <v>70</v>
      </c>
      <c r="L91" s="59">
        <v>45268</v>
      </c>
      <c r="M91" s="35">
        <v>0</v>
      </c>
      <c r="N91" s="60"/>
      <c r="O91" s="37" t="s">
        <v>57</v>
      </c>
      <c r="P91" s="38">
        <v>1.0155041518386714</v>
      </c>
      <c r="Q91" s="38">
        <v>0.98473255691707451</v>
      </c>
      <c r="R91" s="38">
        <v>0.98473255691707451</v>
      </c>
      <c r="S91" s="39">
        <v>0</v>
      </c>
      <c r="T91" s="61">
        <v>3.4200000000000001E-2</v>
      </c>
      <c r="U91" s="53">
        <v>84300</v>
      </c>
      <c r="V91" s="53">
        <v>85607</v>
      </c>
      <c r="W91" s="62">
        <v>-1307</v>
      </c>
      <c r="X91" s="43"/>
      <c r="Y91" s="53">
        <v>0</v>
      </c>
      <c r="Z91" s="53">
        <v>0</v>
      </c>
      <c r="AA91" s="53" t="s">
        <v>198</v>
      </c>
      <c r="AB91" s="53">
        <v>84300</v>
      </c>
      <c r="AC91" s="31">
        <v>1567.8</v>
      </c>
      <c r="AD91" s="53">
        <v>1307</v>
      </c>
      <c r="AE91" s="63">
        <v>0</v>
      </c>
      <c r="AF91" s="64">
        <v>84300</v>
      </c>
      <c r="AG91" s="63">
        <v>0</v>
      </c>
      <c r="AH91" s="63">
        <v>0</v>
      </c>
      <c r="AI91" s="63">
        <v>0</v>
      </c>
      <c r="AJ91" s="63">
        <v>0</v>
      </c>
      <c r="AK91" s="53">
        <v>0</v>
      </c>
      <c r="AL91" s="61">
        <v>0.25</v>
      </c>
      <c r="AM91" s="61">
        <v>0.28420000000000001</v>
      </c>
      <c r="AN91" s="61">
        <v>0</v>
      </c>
      <c r="AO91" s="65">
        <v>-0.25</v>
      </c>
      <c r="AP91" s="66"/>
      <c r="AQ91" s="53">
        <v>64.290000000000006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1723</v>
      </c>
      <c r="C92" s="29">
        <v>45323.023564814815</v>
      </c>
      <c r="D92" s="30" t="s">
        <v>280</v>
      </c>
      <c r="E92" s="31" t="s">
        <v>281</v>
      </c>
      <c r="F92" s="31" t="s">
        <v>139</v>
      </c>
      <c r="G92" s="31" t="s">
        <v>52</v>
      </c>
      <c r="H92" s="31" t="s">
        <v>53</v>
      </c>
      <c r="I92" s="31" t="s">
        <v>54</v>
      </c>
      <c r="J92" s="31" t="s">
        <v>95</v>
      </c>
      <c r="K92" s="31" t="s">
        <v>70</v>
      </c>
      <c r="L92" s="59">
        <v>45049</v>
      </c>
      <c r="M92" s="35">
        <v>0</v>
      </c>
      <c r="N92" s="60"/>
      <c r="O92" s="37" t="s">
        <v>57</v>
      </c>
      <c r="P92" s="38">
        <v>1.0061450225317492</v>
      </c>
      <c r="Q92" s="38">
        <v>0.97952536063285245</v>
      </c>
      <c r="R92" s="38">
        <v>0.97952536063285245</v>
      </c>
      <c r="S92" s="39">
        <v>0</v>
      </c>
      <c r="T92" s="61">
        <v>1.9099999999999999E-2</v>
      </c>
      <c r="U92" s="53">
        <v>85435</v>
      </c>
      <c r="V92" s="53">
        <v>85960</v>
      </c>
      <c r="W92" s="62">
        <v>-525</v>
      </c>
      <c r="X92" s="43"/>
      <c r="Y92" s="53">
        <v>0</v>
      </c>
      <c r="Z92" s="53">
        <v>0</v>
      </c>
      <c r="AA92" s="53">
        <v>0</v>
      </c>
      <c r="AB92" s="53">
        <v>84200</v>
      </c>
      <c r="AC92" s="31">
        <v>2112.62</v>
      </c>
      <c r="AD92" s="53">
        <v>1761</v>
      </c>
      <c r="AE92" s="63">
        <v>0</v>
      </c>
      <c r="AF92" s="64">
        <v>84200</v>
      </c>
      <c r="AG92" s="63">
        <v>0</v>
      </c>
      <c r="AH92" s="63">
        <v>0</v>
      </c>
      <c r="AI92" s="63">
        <v>0</v>
      </c>
      <c r="AJ92" s="63">
        <v>0</v>
      </c>
      <c r="AK92" s="53">
        <v>0</v>
      </c>
      <c r="AL92" s="61">
        <v>0.16</v>
      </c>
      <c r="AM92" s="61">
        <v>0.17910000000000001</v>
      </c>
      <c r="AN92" s="61">
        <v>0</v>
      </c>
      <c r="AO92" s="65">
        <v>-0.16</v>
      </c>
      <c r="AP92" s="66"/>
      <c r="AQ92" s="53">
        <v>42.69</v>
      </c>
      <c r="AR92" s="50"/>
      <c r="AS92" s="52"/>
      <c r="AT92" s="52"/>
      <c r="AU92" s="52"/>
      <c r="AV92" s="52"/>
      <c r="AW92" s="53">
        <v>0</v>
      </c>
      <c r="AX92" s="55"/>
    </row>
    <row r="93" spans="2:50">
      <c r="B93" s="28">
        <v>1723</v>
      </c>
      <c r="C93" s="29">
        <v>45323.023564814815</v>
      </c>
      <c r="D93" s="30" t="s">
        <v>282</v>
      </c>
      <c r="E93" s="31" t="s">
        <v>283</v>
      </c>
      <c r="F93" s="31" t="s">
        <v>139</v>
      </c>
      <c r="G93" s="31" t="s">
        <v>52</v>
      </c>
      <c r="H93" s="31" t="s">
        <v>53</v>
      </c>
      <c r="I93" s="31" t="s">
        <v>54</v>
      </c>
      <c r="J93" s="31" t="s">
        <v>95</v>
      </c>
      <c r="K93" s="31" t="s">
        <v>70</v>
      </c>
      <c r="L93" s="59">
        <v>45049</v>
      </c>
      <c r="M93" s="35">
        <v>1</v>
      </c>
      <c r="N93" s="60"/>
      <c r="O93" s="37" t="s">
        <v>57</v>
      </c>
      <c r="P93" s="38">
        <v>1.085501998001998</v>
      </c>
      <c r="Q93" s="38">
        <v>1.0398380250094907</v>
      </c>
      <c r="R93" s="38">
        <v>0.94456651366472244</v>
      </c>
      <c r="S93" s="39">
        <v>9938.48</v>
      </c>
      <c r="T93" s="61">
        <v>3.1800000000000002E-2</v>
      </c>
      <c r="U93" s="53">
        <v>80080</v>
      </c>
      <c r="V93" s="53">
        <v>86927</v>
      </c>
      <c r="W93" s="62">
        <v>-6847</v>
      </c>
      <c r="X93" s="43"/>
      <c r="Y93" s="53">
        <v>0</v>
      </c>
      <c r="Z93" s="53">
        <v>0</v>
      </c>
      <c r="AA93" s="53">
        <v>0</v>
      </c>
      <c r="AB93" s="53">
        <v>90390</v>
      </c>
      <c r="AC93" s="31">
        <v>5782.63</v>
      </c>
      <c r="AD93" s="53">
        <v>-3463</v>
      </c>
      <c r="AE93" s="63">
        <v>9938</v>
      </c>
      <c r="AF93" s="64">
        <v>82108.333333333328</v>
      </c>
      <c r="AG93" s="63">
        <v>0</v>
      </c>
      <c r="AH93" s="63">
        <v>0</v>
      </c>
      <c r="AI93" s="63">
        <v>0</v>
      </c>
      <c r="AJ93" s="63">
        <v>9938.48</v>
      </c>
      <c r="AK93" s="53">
        <v>9938.48</v>
      </c>
      <c r="AL93" s="61">
        <v>0.13</v>
      </c>
      <c r="AM93" s="61">
        <v>0.1618</v>
      </c>
      <c r="AN93" s="61">
        <v>0</v>
      </c>
      <c r="AO93" s="65">
        <v>-0.13</v>
      </c>
      <c r="AP93" s="66"/>
      <c r="AQ93" s="53">
        <v>42.39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1723</v>
      </c>
      <c r="C94" s="29">
        <v>45323.023564814815</v>
      </c>
      <c r="D94" s="30" t="s">
        <v>284</v>
      </c>
      <c r="E94" s="31" t="s">
        <v>285</v>
      </c>
      <c r="F94" s="31" t="s">
        <v>69</v>
      </c>
      <c r="G94" s="31" t="s">
        <v>52</v>
      </c>
      <c r="H94" s="31" t="s">
        <v>53</v>
      </c>
      <c r="I94" s="31" t="s">
        <v>54</v>
      </c>
      <c r="J94" s="31" t="s">
        <v>55</v>
      </c>
      <c r="K94" s="31" t="s">
        <v>70</v>
      </c>
      <c r="L94" s="59" t="s">
        <v>57</v>
      </c>
      <c r="M94" s="35" t="s">
        <v>57</v>
      </c>
      <c r="N94" s="60"/>
      <c r="O94" s="37" t="s">
        <v>57</v>
      </c>
      <c r="P94" s="38">
        <v>0.97083877995642698</v>
      </c>
      <c r="Q94" s="38">
        <v>0.76989104944851494</v>
      </c>
      <c r="R94" s="38">
        <v>0.76989104944851494</v>
      </c>
      <c r="S94" s="39">
        <v>0</v>
      </c>
      <c r="T94" s="61">
        <v>-2.2000000000000001E-3</v>
      </c>
      <c r="U94" s="53">
        <v>91800</v>
      </c>
      <c r="V94" s="53">
        <v>89123</v>
      </c>
      <c r="W94" s="62">
        <v>2677</v>
      </c>
      <c r="X94" s="43"/>
      <c r="Y94" s="53">
        <v>0</v>
      </c>
      <c r="Z94" s="53">
        <v>0</v>
      </c>
      <c r="AA94" s="53">
        <v>0</v>
      </c>
      <c r="AB94" s="53">
        <v>68615</v>
      </c>
      <c r="AC94" s="31">
        <v>136.30000000000001</v>
      </c>
      <c r="AD94" s="53">
        <v>20507</v>
      </c>
      <c r="AE94" s="63">
        <v>0</v>
      </c>
      <c r="AF94" s="64">
        <v>68615</v>
      </c>
      <c r="AG94" s="63">
        <v>0</v>
      </c>
      <c r="AH94" s="63">
        <v>0</v>
      </c>
      <c r="AI94" s="63">
        <v>0</v>
      </c>
      <c r="AJ94" s="63">
        <v>0</v>
      </c>
      <c r="AK94" s="53">
        <v>0</v>
      </c>
      <c r="AL94" s="61">
        <v>0.18</v>
      </c>
      <c r="AM94" s="61">
        <v>0.17780000000000001</v>
      </c>
      <c r="AN94" s="61">
        <v>0</v>
      </c>
      <c r="AO94" s="65">
        <v>-0.18</v>
      </c>
      <c r="AP94" s="66"/>
      <c r="AQ94" s="53">
        <v>45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1723</v>
      </c>
      <c r="C95" s="29">
        <v>45323.023564814815</v>
      </c>
      <c r="D95" s="30" t="s">
        <v>494</v>
      </c>
      <c r="E95" s="31" t="s">
        <v>495</v>
      </c>
      <c r="F95" s="31" t="s">
        <v>496</v>
      </c>
      <c r="G95" s="31" t="s">
        <v>459</v>
      </c>
      <c r="H95" s="31" t="s">
        <v>123</v>
      </c>
      <c r="I95" s="31" t="s">
        <v>54</v>
      </c>
      <c r="J95" s="31" t="s">
        <v>95</v>
      </c>
      <c r="K95" s="31" t="s">
        <v>56</v>
      </c>
      <c r="L95" s="59" t="s">
        <v>57</v>
      </c>
      <c r="M95" s="35" t="s">
        <v>57</v>
      </c>
      <c r="N95" s="60"/>
      <c r="O95" s="37" t="s">
        <v>57</v>
      </c>
      <c r="P95" s="38">
        <v>0.51871633316386856</v>
      </c>
      <c r="Q95" s="38">
        <v>0.56754435230764144</v>
      </c>
      <c r="R95" s="38">
        <v>0.56754435230764144</v>
      </c>
      <c r="S95" s="39">
        <v>0</v>
      </c>
      <c r="T95" s="61">
        <v>-4.2800000000000005E-2</v>
      </c>
      <c r="U95" s="53">
        <v>175061</v>
      </c>
      <c r="V95" s="53">
        <v>90807</v>
      </c>
      <c r="W95" s="62">
        <v>84254</v>
      </c>
      <c r="X95" s="43"/>
      <c r="Y95" s="53">
        <v>0</v>
      </c>
      <c r="Z95" s="53">
        <v>0</v>
      </c>
      <c r="AA95" s="53" t="s">
        <v>79</v>
      </c>
      <c r="AB95" s="53">
        <v>51537</v>
      </c>
      <c r="AC95" s="31">
        <v>91.6</v>
      </c>
      <c r="AD95" s="53">
        <v>39270</v>
      </c>
      <c r="AE95" s="63">
        <v>0</v>
      </c>
      <c r="AF95" s="64">
        <v>51537</v>
      </c>
      <c r="AG95" s="63" t="s">
        <v>59</v>
      </c>
      <c r="AH95" s="63" t="s">
        <v>59</v>
      </c>
      <c r="AI95" s="63" t="s">
        <v>59</v>
      </c>
      <c r="AJ95" s="63" t="s">
        <v>59</v>
      </c>
      <c r="AK95" s="53">
        <v>0</v>
      </c>
      <c r="AL95" s="61">
        <v>0.31</v>
      </c>
      <c r="AM95" s="61">
        <v>0.26719999999999999</v>
      </c>
      <c r="AN95" s="61">
        <v>0.29149999999999998</v>
      </c>
      <c r="AO95" s="65">
        <v>-1.8500000000000003E-2</v>
      </c>
      <c r="AP95" s="66"/>
      <c r="AQ95" s="53">
        <v>55.51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1723</v>
      </c>
      <c r="C96" s="29">
        <v>45323.023564814815</v>
      </c>
      <c r="D96" s="30" t="s">
        <v>492</v>
      </c>
      <c r="E96" s="31" t="s">
        <v>493</v>
      </c>
      <c r="F96" s="31" t="s">
        <v>463</v>
      </c>
      <c r="G96" s="31" t="s">
        <v>459</v>
      </c>
      <c r="H96" s="31" t="s">
        <v>123</v>
      </c>
      <c r="I96" s="31" t="s">
        <v>54</v>
      </c>
      <c r="J96" s="31" t="s">
        <v>106</v>
      </c>
      <c r="K96" s="31" t="s">
        <v>70</v>
      </c>
      <c r="L96" s="59" t="s">
        <v>57</v>
      </c>
      <c r="M96" s="35" t="s">
        <v>57</v>
      </c>
      <c r="N96" s="60"/>
      <c r="O96" s="37" t="s">
        <v>57</v>
      </c>
      <c r="P96" s="38">
        <v>0.74772773671961124</v>
      </c>
      <c r="Q96" s="38">
        <v>0.18041130150825116</v>
      </c>
      <c r="R96" s="38">
        <v>7.2809613781138816E-6</v>
      </c>
      <c r="S96" s="39">
        <v>0</v>
      </c>
      <c r="T96" s="61">
        <v>-5.2699999999999997E-2</v>
      </c>
      <c r="U96" s="53">
        <v>122455</v>
      </c>
      <c r="V96" s="53">
        <v>91563</v>
      </c>
      <c r="W96" s="62">
        <v>30892</v>
      </c>
      <c r="X96" s="43"/>
      <c r="Y96" s="53">
        <v>0</v>
      </c>
      <c r="Z96" s="53">
        <v>0</v>
      </c>
      <c r="AA96" s="53" t="s">
        <v>79</v>
      </c>
      <c r="AB96" s="53">
        <v>16519</v>
      </c>
      <c r="AC96" s="31">
        <v>102.86</v>
      </c>
      <c r="AD96" s="53">
        <v>75044</v>
      </c>
      <c r="AE96" s="63">
        <v>19822</v>
      </c>
      <c r="AF96" s="64">
        <v>0.66666666666424135</v>
      </c>
      <c r="AG96" s="63">
        <v>19822.439999999999</v>
      </c>
      <c r="AH96" s="63">
        <v>0</v>
      </c>
      <c r="AI96" s="63">
        <v>0</v>
      </c>
      <c r="AJ96" s="63">
        <v>0</v>
      </c>
      <c r="AK96" s="53">
        <v>0</v>
      </c>
      <c r="AL96" s="61">
        <v>0.37</v>
      </c>
      <c r="AM96" s="61">
        <v>0.31730000000000003</v>
      </c>
      <c r="AN96" s="61">
        <v>0.35549999999999998</v>
      </c>
      <c r="AO96" s="65">
        <v>-1.4499999999999999E-2</v>
      </c>
      <c r="AP96" s="66"/>
      <c r="AQ96" s="53">
        <v>60.43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1723</v>
      </c>
      <c r="C97" s="29">
        <v>45323.023564814815</v>
      </c>
      <c r="D97" s="30" t="s">
        <v>209</v>
      </c>
      <c r="E97" s="31" t="s">
        <v>210</v>
      </c>
      <c r="F97" s="31" t="s">
        <v>51</v>
      </c>
      <c r="G97" s="31" t="s">
        <v>52</v>
      </c>
      <c r="H97" s="31" t="s">
        <v>109</v>
      </c>
      <c r="I97" s="31" t="s">
        <v>54</v>
      </c>
      <c r="J97" s="31" t="s">
        <v>55</v>
      </c>
      <c r="K97" s="31" t="s">
        <v>56</v>
      </c>
      <c r="L97" s="59" t="s">
        <v>57</v>
      </c>
      <c r="M97" s="35" t="s">
        <v>57</v>
      </c>
      <c r="N97" s="60"/>
      <c r="O97" s="37" t="s">
        <v>57</v>
      </c>
      <c r="P97" s="38" t="s">
        <v>57</v>
      </c>
      <c r="Q97" s="38">
        <v>0</v>
      </c>
      <c r="R97" s="38">
        <v>0</v>
      </c>
      <c r="S97" s="39">
        <v>0</v>
      </c>
      <c r="T97" s="61">
        <v>-1.3999999999999999E-2</v>
      </c>
      <c r="U97" s="53">
        <v>0</v>
      </c>
      <c r="V97" s="53">
        <v>94515</v>
      </c>
      <c r="W97" s="62">
        <v>-94515</v>
      </c>
      <c r="X97" s="43"/>
      <c r="Y97" s="53">
        <v>0</v>
      </c>
      <c r="Z97" s="53">
        <v>0</v>
      </c>
      <c r="AA97" s="53" t="s">
        <v>455</v>
      </c>
      <c r="AB97" s="53">
        <v>0</v>
      </c>
      <c r="AC97" s="31">
        <v>77</v>
      </c>
      <c r="AD97" s="53">
        <v>94515</v>
      </c>
      <c r="AE97" s="63">
        <v>0</v>
      </c>
      <c r="AF97" s="64">
        <v>0</v>
      </c>
      <c r="AG97" s="63" t="s">
        <v>59</v>
      </c>
      <c r="AH97" s="63" t="s">
        <v>59</v>
      </c>
      <c r="AI97" s="63" t="s">
        <v>59</v>
      </c>
      <c r="AJ97" s="63" t="s">
        <v>59</v>
      </c>
      <c r="AK97" s="53">
        <v>0</v>
      </c>
      <c r="AL97" s="61">
        <v>0.22</v>
      </c>
      <c r="AM97" s="61">
        <v>0.20600000000000002</v>
      </c>
      <c r="AN97" s="61">
        <v>0.21350000000000002</v>
      </c>
      <c r="AO97" s="65">
        <v>-6.5000000000000006E-3</v>
      </c>
      <c r="AP97" s="66"/>
      <c r="AQ97" s="53">
        <v>61.88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1723</v>
      </c>
      <c r="C98" s="29">
        <v>45323.023564814815</v>
      </c>
      <c r="D98" s="30" t="s">
        <v>288</v>
      </c>
      <c r="E98" s="31" t="s">
        <v>289</v>
      </c>
      <c r="F98" s="31" t="s">
        <v>69</v>
      </c>
      <c r="G98" s="31" t="s">
        <v>52</v>
      </c>
      <c r="H98" s="31" t="s">
        <v>109</v>
      </c>
      <c r="I98" s="31" t="s">
        <v>54</v>
      </c>
      <c r="J98" s="31" t="s">
        <v>55</v>
      </c>
      <c r="K98" s="31" t="s">
        <v>56</v>
      </c>
      <c r="L98" s="59" t="s">
        <v>57</v>
      </c>
      <c r="M98" s="35" t="s">
        <v>57</v>
      </c>
      <c r="N98" s="60"/>
      <c r="O98" s="37" t="s">
        <v>57</v>
      </c>
      <c r="P98" s="38">
        <v>0.88305454545454543</v>
      </c>
      <c r="Q98" s="38">
        <v>0.72426288914511616</v>
      </c>
      <c r="R98" s="38">
        <v>0.72426288914511616</v>
      </c>
      <c r="S98" s="39">
        <v>0</v>
      </c>
      <c r="T98" s="61">
        <v>9.3699999999999992E-2</v>
      </c>
      <c r="U98" s="53">
        <v>110000</v>
      </c>
      <c r="V98" s="53">
        <v>97136</v>
      </c>
      <c r="W98" s="62">
        <v>12864</v>
      </c>
      <c r="X98" s="43"/>
      <c r="Y98" s="53">
        <v>0</v>
      </c>
      <c r="Z98" s="53">
        <v>0</v>
      </c>
      <c r="AA98" s="53" t="s">
        <v>79</v>
      </c>
      <c r="AB98" s="53">
        <v>70352</v>
      </c>
      <c r="AC98" s="31">
        <v>172.43</v>
      </c>
      <c r="AD98" s="53">
        <v>26784</v>
      </c>
      <c r="AE98" s="63">
        <v>0</v>
      </c>
      <c r="AF98" s="64">
        <v>70352</v>
      </c>
      <c r="AG98" s="63" t="s">
        <v>59</v>
      </c>
      <c r="AH98" s="63" t="s">
        <v>59</v>
      </c>
      <c r="AI98" s="63" t="s">
        <v>59</v>
      </c>
      <c r="AJ98" s="63" t="s">
        <v>59</v>
      </c>
      <c r="AK98" s="53">
        <v>0</v>
      </c>
      <c r="AL98" s="61">
        <v>7.0000000000000007E-2</v>
      </c>
      <c r="AM98" s="61">
        <v>0.16370000000000001</v>
      </c>
      <c r="AN98" s="61">
        <v>0.19109999999999999</v>
      </c>
      <c r="AO98" s="65">
        <v>0.1211</v>
      </c>
      <c r="AP98" s="66"/>
      <c r="AQ98" s="53">
        <v>23.16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1723</v>
      </c>
      <c r="C99" s="29">
        <v>45323.023564814815</v>
      </c>
      <c r="D99" s="30" t="s">
        <v>286</v>
      </c>
      <c r="E99" s="31" t="s">
        <v>287</v>
      </c>
      <c r="F99" s="31" t="s">
        <v>69</v>
      </c>
      <c r="G99" s="31" t="s">
        <v>52</v>
      </c>
      <c r="H99" s="31" t="s">
        <v>53</v>
      </c>
      <c r="I99" s="31" t="s">
        <v>54</v>
      </c>
      <c r="J99" s="31" t="s">
        <v>55</v>
      </c>
      <c r="K99" s="31" t="s">
        <v>70</v>
      </c>
      <c r="L99" s="59" t="s">
        <v>57</v>
      </c>
      <c r="M99" s="35" t="s">
        <v>57</v>
      </c>
      <c r="N99" s="60"/>
      <c r="O99" s="37" t="s">
        <v>57</v>
      </c>
      <c r="P99" s="38">
        <v>0.99632352941176472</v>
      </c>
      <c r="Q99" s="38">
        <v>0.71660516605166047</v>
      </c>
      <c r="R99" s="38">
        <v>0.71660516605166047</v>
      </c>
      <c r="S99" s="39">
        <v>0</v>
      </c>
      <c r="T99" s="61">
        <v>-2.3599999999999999E-2</v>
      </c>
      <c r="U99" s="53">
        <v>97920</v>
      </c>
      <c r="V99" s="53">
        <v>97560</v>
      </c>
      <c r="W99" s="62">
        <v>360</v>
      </c>
      <c r="X99" s="43"/>
      <c r="Y99" s="53">
        <v>0</v>
      </c>
      <c r="Z99" s="53">
        <v>0</v>
      </c>
      <c r="AA99" s="53">
        <v>0</v>
      </c>
      <c r="AB99" s="53">
        <v>69912</v>
      </c>
      <c r="AC99" s="31">
        <v>146.82</v>
      </c>
      <c r="AD99" s="53">
        <v>27648</v>
      </c>
      <c r="AE99" s="63">
        <v>0</v>
      </c>
      <c r="AF99" s="64">
        <v>69912</v>
      </c>
      <c r="AG99" s="63">
        <v>0</v>
      </c>
      <c r="AH99" s="63">
        <v>0</v>
      </c>
      <c r="AI99" s="63">
        <v>0</v>
      </c>
      <c r="AJ99" s="63">
        <v>0</v>
      </c>
      <c r="AK99" s="53">
        <v>0</v>
      </c>
      <c r="AL99" s="61">
        <v>0.18</v>
      </c>
      <c r="AM99" s="61">
        <v>0.15640000000000001</v>
      </c>
      <c r="AN99" s="61">
        <v>0.16149999999999998</v>
      </c>
      <c r="AO99" s="65">
        <v>-1.8500000000000003E-2</v>
      </c>
      <c r="AP99" s="66"/>
      <c r="AQ99" s="53">
        <v>48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1723</v>
      </c>
      <c r="C100" s="29">
        <v>45323.023564814815</v>
      </c>
      <c r="D100" s="30" t="s">
        <v>264</v>
      </c>
      <c r="E100" s="31" t="s">
        <v>265</v>
      </c>
      <c r="F100" s="31" t="s">
        <v>62</v>
      </c>
      <c r="G100" s="31" t="s">
        <v>63</v>
      </c>
      <c r="H100" s="31" t="s">
        <v>64</v>
      </c>
      <c r="I100" s="31" t="s">
        <v>65</v>
      </c>
      <c r="J100" s="31" t="s">
        <v>95</v>
      </c>
      <c r="K100" s="31" t="s">
        <v>56</v>
      </c>
      <c r="L100" s="59" t="s">
        <v>57</v>
      </c>
      <c r="M100" s="35" t="s">
        <v>57</v>
      </c>
      <c r="N100" s="60"/>
      <c r="O100" s="37" t="s">
        <v>57</v>
      </c>
      <c r="P100" s="38">
        <v>0.27998652291105119</v>
      </c>
      <c r="Q100" s="38">
        <v>0.99006498194945847</v>
      </c>
      <c r="R100" s="38">
        <v>4.8134777376654636E-6</v>
      </c>
      <c r="S100" s="39">
        <v>0</v>
      </c>
      <c r="T100" s="61">
        <v>4.41E-2</v>
      </c>
      <c r="U100" s="53">
        <v>371000</v>
      </c>
      <c r="V100" s="53">
        <v>103875</v>
      </c>
      <c r="W100" s="62">
        <v>267125</v>
      </c>
      <c r="X100" s="43"/>
      <c r="Y100" s="53">
        <v>1033</v>
      </c>
      <c r="Z100" s="53">
        <v>1032.95</v>
      </c>
      <c r="AA100" s="53">
        <v>0</v>
      </c>
      <c r="AB100" s="53">
        <v>102843</v>
      </c>
      <c r="AC100" s="31">
        <v>113.92</v>
      </c>
      <c r="AD100" s="53">
        <v>1033</v>
      </c>
      <c r="AE100" s="63">
        <v>123411</v>
      </c>
      <c r="AF100" s="64">
        <v>0.5</v>
      </c>
      <c r="AG100" s="63" t="s">
        <v>59</v>
      </c>
      <c r="AH100" s="63" t="s">
        <v>59</v>
      </c>
      <c r="AI100" s="63" t="s">
        <v>59</v>
      </c>
      <c r="AJ100" s="63" t="s">
        <v>59</v>
      </c>
      <c r="AK100" s="53">
        <v>0</v>
      </c>
      <c r="AL100" s="61">
        <v>0.22</v>
      </c>
      <c r="AM100" s="61">
        <v>0.2641</v>
      </c>
      <c r="AN100" s="61">
        <v>0.25600000000000001</v>
      </c>
      <c r="AO100" s="65">
        <v>3.6000000000000004E-2</v>
      </c>
      <c r="AP100" s="66"/>
      <c r="AQ100" s="53">
        <v>104.14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1723</v>
      </c>
      <c r="C101" s="29">
        <v>45323.023564814815</v>
      </c>
      <c r="D101" s="30" t="s">
        <v>290</v>
      </c>
      <c r="E101" s="31" t="s">
        <v>291</v>
      </c>
      <c r="F101" s="31" t="s">
        <v>62</v>
      </c>
      <c r="G101" s="31" t="s">
        <v>292</v>
      </c>
      <c r="H101" s="31" t="s">
        <v>64</v>
      </c>
      <c r="I101" s="31" t="s">
        <v>148</v>
      </c>
      <c r="J101" s="31" t="s">
        <v>95</v>
      </c>
      <c r="K101" s="31" t="s">
        <v>70</v>
      </c>
      <c r="L101" s="59" t="s">
        <v>57</v>
      </c>
      <c r="M101" s="35" t="s">
        <v>57</v>
      </c>
      <c r="N101" s="60"/>
      <c r="O101" s="37" t="s">
        <v>57</v>
      </c>
      <c r="P101" s="38">
        <v>0.99278859911860651</v>
      </c>
      <c r="Q101" s="38">
        <v>0.99736735909606256</v>
      </c>
      <c r="R101" s="38">
        <v>0.89066853705874438</v>
      </c>
      <c r="S101" s="39">
        <v>0</v>
      </c>
      <c r="T101" s="61">
        <v>-9.9900000000000003E-2</v>
      </c>
      <c r="U101" s="53">
        <v>104834</v>
      </c>
      <c r="V101" s="53">
        <v>104078</v>
      </c>
      <c r="W101" s="62">
        <v>756</v>
      </c>
      <c r="X101" s="43"/>
      <c r="Y101" s="53">
        <v>0</v>
      </c>
      <c r="Z101" s="53">
        <v>0</v>
      </c>
      <c r="AA101" s="53" t="s">
        <v>555</v>
      </c>
      <c r="AB101" s="53">
        <v>103804</v>
      </c>
      <c r="AC101" s="31">
        <v>54.35</v>
      </c>
      <c r="AD101" s="53">
        <v>274</v>
      </c>
      <c r="AE101" s="63">
        <v>13326</v>
      </c>
      <c r="AF101" s="64">
        <v>92699</v>
      </c>
      <c r="AG101" s="63">
        <v>13325.98</v>
      </c>
      <c r="AH101" s="63">
        <v>0</v>
      </c>
      <c r="AI101" s="63">
        <v>0</v>
      </c>
      <c r="AJ101" s="63">
        <v>0</v>
      </c>
      <c r="AK101" s="53">
        <v>0</v>
      </c>
      <c r="AL101" s="61">
        <v>0.3</v>
      </c>
      <c r="AM101" s="61">
        <v>0.20010000000000003</v>
      </c>
      <c r="AN101" s="61">
        <v>0.30370000000000003</v>
      </c>
      <c r="AO101" s="65">
        <v>3.7000000000000002E-3</v>
      </c>
      <c r="AP101" s="66"/>
      <c r="AQ101" s="53">
        <v>49.68</v>
      </c>
      <c r="AR101" s="58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1723</v>
      </c>
      <c r="C102" s="29">
        <v>45323.023564814815</v>
      </c>
      <c r="D102" s="30" t="s">
        <v>293</v>
      </c>
      <c r="E102" s="31" t="s">
        <v>294</v>
      </c>
      <c r="F102" s="31" t="s">
        <v>51</v>
      </c>
      <c r="G102" s="31" t="s">
        <v>52</v>
      </c>
      <c r="H102" s="31" t="s">
        <v>109</v>
      </c>
      <c r="I102" s="31" t="s">
        <v>54</v>
      </c>
      <c r="J102" s="31" t="s">
        <v>55</v>
      </c>
      <c r="K102" s="31" t="s">
        <v>56</v>
      </c>
      <c r="L102" s="59" t="s">
        <v>57</v>
      </c>
      <c r="M102" s="35" t="s">
        <v>57</v>
      </c>
      <c r="N102" s="60"/>
      <c r="O102" s="37" t="s">
        <v>57</v>
      </c>
      <c r="P102" s="38">
        <v>0.76354676339913385</v>
      </c>
      <c r="Q102" s="38">
        <v>0.80919411120215812</v>
      </c>
      <c r="R102" s="38">
        <v>0.67927565454104644</v>
      </c>
      <c r="S102" s="39">
        <v>0</v>
      </c>
      <c r="T102" s="61">
        <v>9.4000000000000004E-3</v>
      </c>
      <c r="U102" s="53">
        <v>142248</v>
      </c>
      <c r="V102" s="53">
        <v>108613</v>
      </c>
      <c r="W102" s="62">
        <v>33635</v>
      </c>
      <c r="X102" s="43"/>
      <c r="Y102" s="53">
        <v>0</v>
      </c>
      <c r="Z102" s="53">
        <v>0</v>
      </c>
      <c r="AA102" s="53">
        <v>0</v>
      </c>
      <c r="AB102" s="53">
        <v>87889</v>
      </c>
      <c r="AC102" s="31">
        <v>157.80000000000001</v>
      </c>
      <c r="AD102" s="53">
        <v>20724</v>
      </c>
      <c r="AE102" s="63">
        <v>16933</v>
      </c>
      <c r="AF102" s="64">
        <v>73778.166666666672</v>
      </c>
      <c r="AG102" s="63" t="s">
        <v>59</v>
      </c>
      <c r="AH102" s="63" t="s">
        <v>59</v>
      </c>
      <c r="AI102" s="63" t="s">
        <v>59</v>
      </c>
      <c r="AJ102" s="63" t="s">
        <v>59</v>
      </c>
      <c r="AK102" s="53">
        <v>0</v>
      </c>
      <c r="AL102" s="61">
        <v>0.13</v>
      </c>
      <c r="AM102" s="61">
        <v>0.1394</v>
      </c>
      <c r="AN102" s="61">
        <v>0.1099</v>
      </c>
      <c r="AO102" s="65">
        <v>-2.01E-2</v>
      </c>
      <c r="AP102" s="66"/>
      <c r="AQ102" s="53">
        <v>45.4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1723</v>
      </c>
      <c r="C103" s="29">
        <v>45323.023564814815</v>
      </c>
      <c r="D103" s="30" t="s">
        <v>299</v>
      </c>
      <c r="E103" s="31" t="s">
        <v>300</v>
      </c>
      <c r="F103" s="31" t="s">
        <v>69</v>
      </c>
      <c r="G103" s="31" t="s">
        <v>52</v>
      </c>
      <c r="H103" s="31" t="s">
        <v>109</v>
      </c>
      <c r="I103" s="31" t="s">
        <v>54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 t="s">
        <v>57</v>
      </c>
      <c r="P103" s="38">
        <v>0.60079655543595267</v>
      </c>
      <c r="Q103" s="38">
        <v>0.97598272834772637</v>
      </c>
      <c r="R103" s="38">
        <v>0.81733077722435232</v>
      </c>
      <c r="S103" s="39">
        <v>0</v>
      </c>
      <c r="T103" s="61">
        <v>-0.12390000000000001</v>
      </c>
      <c r="U103" s="53">
        <v>185800</v>
      </c>
      <c r="V103" s="53">
        <v>111628</v>
      </c>
      <c r="W103" s="62">
        <v>74172</v>
      </c>
      <c r="X103" s="43"/>
      <c r="Y103" s="53">
        <v>0</v>
      </c>
      <c r="Z103" s="53">
        <v>0</v>
      </c>
      <c r="AA103" s="53">
        <v>0</v>
      </c>
      <c r="AB103" s="53">
        <v>108947</v>
      </c>
      <c r="AC103" s="31">
        <v>124.77</v>
      </c>
      <c r="AD103" s="53">
        <v>2681</v>
      </c>
      <c r="AE103" s="63">
        <v>21252</v>
      </c>
      <c r="AF103" s="64">
        <v>91237</v>
      </c>
      <c r="AG103" s="63" t="s">
        <v>59</v>
      </c>
      <c r="AH103" s="63" t="s">
        <v>59</v>
      </c>
      <c r="AI103" s="63" t="s">
        <v>59</v>
      </c>
      <c r="AJ103" s="63" t="s">
        <v>59</v>
      </c>
      <c r="AK103" s="53">
        <v>0</v>
      </c>
      <c r="AL103" s="61">
        <v>0.26</v>
      </c>
      <c r="AM103" s="61">
        <v>0.1361</v>
      </c>
      <c r="AN103" s="61">
        <v>0.26700000000000002</v>
      </c>
      <c r="AO103" s="65">
        <v>6.9999999999999993E-3</v>
      </c>
      <c r="AP103" s="66"/>
      <c r="AQ103" s="53">
        <v>36.29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1723</v>
      </c>
      <c r="C104" s="29">
        <v>45323.023564814815</v>
      </c>
      <c r="D104" s="30" t="s">
        <v>301</v>
      </c>
      <c r="E104" s="31" t="s">
        <v>302</v>
      </c>
      <c r="F104" s="31" t="s">
        <v>139</v>
      </c>
      <c r="G104" s="31" t="s">
        <v>52</v>
      </c>
      <c r="H104" s="31" t="s">
        <v>53</v>
      </c>
      <c r="I104" s="31" t="s">
        <v>54</v>
      </c>
      <c r="J104" s="31" t="s">
        <v>95</v>
      </c>
      <c r="K104" s="31" t="s">
        <v>70</v>
      </c>
      <c r="L104" s="59">
        <v>45156</v>
      </c>
      <c r="M104" s="35">
        <v>1</v>
      </c>
      <c r="N104" s="60"/>
      <c r="O104" s="37" t="s">
        <v>57</v>
      </c>
      <c r="P104" s="38">
        <v>1.0665977396698634</v>
      </c>
      <c r="Q104" s="38">
        <v>0.93422635959487921</v>
      </c>
      <c r="R104" s="38">
        <v>0.91319595324843172</v>
      </c>
      <c r="S104" s="39">
        <v>3019.54</v>
      </c>
      <c r="T104" s="61">
        <v>1E-4</v>
      </c>
      <c r="U104" s="53">
        <v>112196</v>
      </c>
      <c r="V104" s="53">
        <v>119668</v>
      </c>
      <c r="W104" s="62">
        <v>-7472</v>
      </c>
      <c r="X104" s="43"/>
      <c r="Y104" s="53">
        <v>0</v>
      </c>
      <c r="Z104" s="53">
        <v>0</v>
      </c>
      <c r="AA104" s="53">
        <v>0</v>
      </c>
      <c r="AB104" s="53">
        <v>111797</v>
      </c>
      <c r="AC104" s="31">
        <v>12465.69</v>
      </c>
      <c r="AD104" s="53">
        <v>7872</v>
      </c>
      <c r="AE104" s="63">
        <v>3020</v>
      </c>
      <c r="AF104" s="64">
        <v>109280.33333333333</v>
      </c>
      <c r="AG104" s="63">
        <v>0</v>
      </c>
      <c r="AH104" s="63">
        <v>0</v>
      </c>
      <c r="AI104" s="63">
        <v>0</v>
      </c>
      <c r="AJ104" s="63">
        <v>3019.54</v>
      </c>
      <c r="AK104" s="53">
        <v>3019.54</v>
      </c>
      <c r="AL104" s="61">
        <v>7.0000000000000007E-2</v>
      </c>
      <c r="AM104" s="61">
        <v>7.0099999999999996E-2</v>
      </c>
      <c r="AN104" s="61">
        <v>0</v>
      </c>
      <c r="AO104" s="65">
        <v>-7.0000000000000007E-2</v>
      </c>
      <c r="AP104" s="66"/>
      <c r="AQ104" s="53">
        <v>32.26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1723</v>
      </c>
      <c r="C105" s="29">
        <v>45323.023564814815</v>
      </c>
      <c r="D105" s="30" t="s">
        <v>295</v>
      </c>
      <c r="E105" s="31" t="s">
        <v>296</v>
      </c>
      <c r="F105" s="31" t="s">
        <v>62</v>
      </c>
      <c r="G105" s="31" t="s">
        <v>63</v>
      </c>
      <c r="H105" s="31" t="s">
        <v>64</v>
      </c>
      <c r="I105" s="31" t="s">
        <v>65</v>
      </c>
      <c r="J105" s="31" t="s">
        <v>55</v>
      </c>
      <c r="K105" s="31" t="s">
        <v>56</v>
      </c>
      <c r="L105" s="59" t="s">
        <v>57</v>
      </c>
      <c r="M105" s="35" t="s">
        <v>57</v>
      </c>
      <c r="N105" s="60"/>
      <c r="O105" s="37" t="s">
        <v>57</v>
      </c>
      <c r="P105" s="38">
        <v>0.30346733668341708</v>
      </c>
      <c r="Q105" s="38">
        <v>1</v>
      </c>
      <c r="R105" s="38">
        <v>0</v>
      </c>
      <c r="S105" s="39">
        <v>0</v>
      </c>
      <c r="T105" s="61">
        <v>-7.4300000000000005E-2</v>
      </c>
      <c r="U105" s="53">
        <v>398000</v>
      </c>
      <c r="V105" s="53">
        <v>120780</v>
      </c>
      <c r="W105" s="62">
        <v>277220</v>
      </c>
      <c r="X105" s="43"/>
      <c r="Y105" s="53">
        <v>0</v>
      </c>
      <c r="Z105" s="53">
        <v>0</v>
      </c>
      <c r="AA105" s="53" t="s">
        <v>198</v>
      </c>
      <c r="AB105" s="53">
        <v>120780</v>
      </c>
      <c r="AC105" s="31">
        <v>144.6</v>
      </c>
      <c r="AD105" s="53">
        <v>0</v>
      </c>
      <c r="AE105" s="63">
        <v>144936</v>
      </c>
      <c r="AF105" s="64">
        <v>0</v>
      </c>
      <c r="AG105" s="63" t="s">
        <v>59</v>
      </c>
      <c r="AH105" s="63" t="s">
        <v>59</v>
      </c>
      <c r="AI105" s="63" t="s">
        <v>59</v>
      </c>
      <c r="AJ105" s="63" t="s">
        <v>59</v>
      </c>
      <c r="AK105" s="53">
        <v>0</v>
      </c>
      <c r="AL105" s="61">
        <v>0.47000000000000003</v>
      </c>
      <c r="AM105" s="61">
        <v>0.3957</v>
      </c>
      <c r="AN105" s="61">
        <v>0.29320000000000002</v>
      </c>
      <c r="AO105" s="65">
        <v>-0.17680000000000001</v>
      </c>
      <c r="AP105" s="66"/>
      <c r="AQ105" s="53">
        <v>110</v>
      </c>
      <c r="AR105" s="58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1723</v>
      </c>
      <c r="C106" s="29">
        <v>45323.023564814815</v>
      </c>
      <c r="D106" s="30" t="s">
        <v>297</v>
      </c>
      <c r="E106" s="31" t="s">
        <v>298</v>
      </c>
      <c r="F106" s="31" t="s">
        <v>51</v>
      </c>
      <c r="G106" s="31" t="s">
        <v>52</v>
      </c>
      <c r="H106" s="31" t="s">
        <v>109</v>
      </c>
      <c r="I106" s="31" t="s">
        <v>54</v>
      </c>
      <c r="J106" s="31" t="s">
        <v>55</v>
      </c>
      <c r="K106" s="31" t="s">
        <v>56</v>
      </c>
      <c r="L106" s="59" t="s">
        <v>57</v>
      </c>
      <c r="M106" s="35" t="s">
        <v>57</v>
      </c>
      <c r="N106" s="60"/>
      <c r="O106" s="37" t="s">
        <v>57</v>
      </c>
      <c r="P106" s="38">
        <v>0.93270813397129182</v>
      </c>
      <c r="Q106" s="38">
        <v>0.87900849509582635</v>
      </c>
      <c r="R106" s="38">
        <v>0.54140709429419565</v>
      </c>
      <c r="S106" s="39">
        <v>14911.09</v>
      </c>
      <c r="T106" s="61">
        <v>-0.1174</v>
      </c>
      <c r="U106" s="53">
        <v>130625</v>
      </c>
      <c r="V106" s="53">
        <v>121835</v>
      </c>
      <c r="W106" s="62">
        <v>8790</v>
      </c>
      <c r="X106" s="43"/>
      <c r="Y106" s="53">
        <v>0</v>
      </c>
      <c r="Z106" s="53">
        <v>0</v>
      </c>
      <c r="AA106" s="53" t="s">
        <v>79</v>
      </c>
      <c r="AB106" s="53">
        <v>107094</v>
      </c>
      <c r="AC106" s="31">
        <v>121.03</v>
      </c>
      <c r="AD106" s="53">
        <v>14740</v>
      </c>
      <c r="AE106" s="63">
        <v>49358</v>
      </c>
      <c r="AF106" s="64">
        <v>65962.333333333328</v>
      </c>
      <c r="AG106" s="63" t="s">
        <v>59</v>
      </c>
      <c r="AH106" s="63" t="s">
        <v>59</v>
      </c>
      <c r="AI106" s="63" t="s">
        <v>59</v>
      </c>
      <c r="AJ106" s="63" t="s">
        <v>59</v>
      </c>
      <c r="AK106" s="53">
        <v>14911.09</v>
      </c>
      <c r="AL106" s="61">
        <v>0.1</v>
      </c>
      <c r="AM106" s="61">
        <v>-1.7399999999999999E-2</v>
      </c>
      <c r="AN106" s="61">
        <v>3.1300000000000001E-2</v>
      </c>
      <c r="AO106" s="65">
        <v>-6.8699999999999997E-2</v>
      </c>
      <c r="AP106" s="66"/>
      <c r="AQ106" s="53">
        <v>45.09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1723</v>
      </c>
      <c r="C107" s="29">
        <v>45323.023564814815</v>
      </c>
      <c r="D107" s="30" t="s">
        <v>307</v>
      </c>
      <c r="E107" s="31" t="s">
        <v>308</v>
      </c>
      <c r="F107" s="31" t="s">
        <v>139</v>
      </c>
      <c r="G107" s="31" t="s">
        <v>52</v>
      </c>
      <c r="H107" s="31" t="s">
        <v>53</v>
      </c>
      <c r="I107" s="31" t="s">
        <v>54</v>
      </c>
      <c r="J107" s="31" t="s">
        <v>106</v>
      </c>
      <c r="K107" s="31" t="s">
        <v>70</v>
      </c>
      <c r="L107" s="59">
        <v>45091</v>
      </c>
      <c r="M107" s="35">
        <v>1</v>
      </c>
      <c r="N107" s="60"/>
      <c r="O107" s="37" t="s">
        <v>57</v>
      </c>
      <c r="P107" s="38">
        <v>0.6516693775971768</v>
      </c>
      <c r="Q107" s="38">
        <v>1.0160695701257696</v>
      </c>
      <c r="R107" s="38">
        <v>1.0160695701257696</v>
      </c>
      <c r="S107" s="39">
        <v>0</v>
      </c>
      <c r="T107" s="61">
        <v>0.1201</v>
      </c>
      <c r="U107" s="53">
        <v>173987</v>
      </c>
      <c r="V107" s="53">
        <v>113382</v>
      </c>
      <c r="W107" s="62">
        <v>60605</v>
      </c>
      <c r="X107" s="43"/>
      <c r="Y107" s="53">
        <v>50078</v>
      </c>
      <c r="Z107" s="53">
        <v>58423.58</v>
      </c>
      <c r="AA107" s="53">
        <v>0</v>
      </c>
      <c r="AB107" s="53">
        <v>115204</v>
      </c>
      <c r="AC107" s="31">
        <v>12813.9</v>
      </c>
      <c r="AD107" s="53">
        <v>10678</v>
      </c>
      <c r="AE107" s="63">
        <v>0</v>
      </c>
      <c r="AF107" s="64">
        <v>115204</v>
      </c>
      <c r="AG107" s="63">
        <v>0</v>
      </c>
      <c r="AH107" s="63">
        <v>0</v>
      </c>
      <c r="AI107" s="63">
        <v>0</v>
      </c>
      <c r="AJ107" s="63">
        <v>0</v>
      </c>
      <c r="AK107" s="53">
        <v>0</v>
      </c>
      <c r="AL107" s="61">
        <v>0.01</v>
      </c>
      <c r="AM107" s="61">
        <v>0.13009999999999999</v>
      </c>
      <c r="AN107" s="61">
        <v>0</v>
      </c>
      <c r="AO107" s="65">
        <v>-0.01</v>
      </c>
      <c r="AP107" s="66"/>
      <c r="AQ107" s="53">
        <v>45</v>
      </c>
      <c r="AR107" s="58"/>
      <c r="AS107" s="52"/>
      <c r="AT107" s="52"/>
      <c r="AU107" s="52"/>
      <c r="AV107" s="52"/>
      <c r="AW107" s="53">
        <v>12500</v>
      </c>
      <c r="AX107" s="55"/>
    </row>
    <row r="108" spans="2:50">
      <c r="B108" s="28">
        <v>1723</v>
      </c>
      <c r="C108" s="29">
        <v>45323.023564814815</v>
      </c>
      <c r="D108" s="30" t="s">
        <v>303</v>
      </c>
      <c r="E108" s="31" t="s">
        <v>304</v>
      </c>
      <c r="F108" s="31" t="s">
        <v>76</v>
      </c>
      <c r="G108" s="31" t="s">
        <v>63</v>
      </c>
      <c r="H108" s="31" t="s">
        <v>64</v>
      </c>
      <c r="I108" s="31" t="s">
        <v>65</v>
      </c>
      <c r="J108" s="31" t="s">
        <v>95</v>
      </c>
      <c r="K108" s="31" t="s">
        <v>56</v>
      </c>
      <c r="L108" s="59" t="s">
        <v>57</v>
      </c>
      <c r="M108" s="35" t="s">
        <v>57</v>
      </c>
      <c r="N108" s="60"/>
      <c r="O108" s="37" t="s">
        <v>57</v>
      </c>
      <c r="P108" s="38">
        <v>0.87120879120879124</v>
      </c>
      <c r="Q108" s="38">
        <v>0.97439837323792922</v>
      </c>
      <c r="R108" s="38">
        <v>0.8057721513826458</v>
      </c>
      <c r="S108" s="39">
        <v>0</v>
      </c>
      <c r="T108" s="61">
        <v>-6.3700000000000007E-2</v>
      </c>
      <c r="U108" s="53">
        <v>150150</v>
      </c>
      <c r="V108" s="53">
        <v>130812</v>
      </c>
      <c r="W108" s="62">
        <v>19338</v>
      </c>
      <c r="X108" s="43"/>
      <c r="Y108" s="53">
        <v>738</v>
      </c>
      <c r="Z108" s="53">
        <v>737.86</v>
      </c>
      <c r="AA108" s="53">
        <v>0</v>
      </c>
      <c r="AB108" s="53">
        <v>127463</v>
      </c>
      <c r="AC108" s="31">
        <v>67.45</v>
      </c>
      <c r="AD108" s="53">
        <v>3349</v>
      </c>
      <c r="AE108" s="63">
        <v>26470</v>
      </c>
      <c r="AF108" s="64">
        <v>105404.66666666666</v>
      </c>
      <c r="AG108" s="63" t="s">
        <v>59</v>
      </c>
      <c r="AH108" s="63" t="s">
        <v>59</v>
      </c>
      <c r="AI108" s="63" t="s">
        <v>59</v>
      </c>
      <c r="AJ108" s="63" t="s">
        <v>59</v>
      </c>
      <c r="AK108" s="53">
        <v>0</v>
      </c>
      <c r="AL108" s="61">
        <v>0.22</v>
      </c>
      <c r="AM108" s="61">
        <v>0.15630000000000002</v>
      </c>
      <c r="AN108" s="61">
        <v>0.16239999999999999</v>
      </c>
      <c r="AO108" s="65">
        <v>-5.7599999999999998E-2</v>
      </c>
      <c r="AP108" s="66"/>
      <c r="AQ108" s="53">
        <v>78.5</v>
      </c>
      <c r="AR108" s="58"/>
      <c r="AS108" s="52"/>
      <c r="AT108" s="52"/>
      <c r="AU108" s="52"/>
      <c r="AV108" s="52"/>
      <c r="AW108" s="53">
        <v>0</v>
      </c>
      <c r="AX108" s="55"/>
    </row>
    <row r="109" spans="2:50">
      <c r="B109" s="28">
        <v>1723</v>
      </c>
      <c r="C109" s="29">
        <v>45323.023564814815</v>
      </c>
      <c r="D109" s="30" t="s">
        <v>305</v>
      </c>
      <c r="E109" s="31" t="s">
        <v>306</v>
      </c>
      <c r="F109" s="31" t="s">
        <v>76</v>
      </c>
      <c r="G109" s="31" t="s">
        <v>63</v>
      </c>
      <c r="H109" s="31" t="s">
        <v>64</v>
      </c>
      <c r="I109" s="31" t="s">
        <v>65</v>
      </c>
      <c r="J109" s="31" t="s">
        <v>95</v>
      </c>
      <c r="K109" s="31" t="s">
        <v>56</v>
      </c>
      <c r="L109" s="59" t="s">
        <v>57</v>
      </c>
      <c r="M109" s="35" t="s">
        <v>57</v>
      </c>
      <c r="N109" s="60"/>
      <c r="O109" s="37" t="s">
        <v>57</v>
      </c>
      <c r="P109" s="38">
        <v>0.69210837372314016</v>
      </c>
      <c r="Q109" s="38">
        <v>0.9680580518618509</v>
      </c>
      <c r="R109" s="38">
        <v>0.75341507130942342</v>
      </c>
      <c r="S109" s="39">
        <v>0</v>
      </c>
      <c r="T109" s="61">
        <v>2.3E-3</v>
      </c>
      <c r="U109" s="53">
        <v>193737</v>
      </c>
      <c r="V109" s="53">
        <v>134087</v>
      </c>
      <c r="W109" s="62">
        <v>59650</v>
      </c>
      <c r="X109" s="43"/>
      <c r="Y109" s="53">
        <v>3927</v>
      </c>
      <c r="Z109" s="53">
        <v>3927.4</v>
      </c>
      <c r="AA109" s="53">
        <v>0</v>
      </c>
      <c r="AB109" s="53">
        <v>129804</v>
      </c>
      <c r="AC109" s="31">
        <v>82.09</v>
      </c>
      <c r="AD109" s="53">
        <v>4283</v>
      </c>
      <c r="AE109" s="63">
        <v>34537</v>
      </c>
      <c r="AF109" s="64">
        <v>101023.16666666666</v>
      </c>
      <c r="AG109" s="63" t="s">
        <v>59</v>
      </c>
      <c r="AH109" s="63" t="s">
        <v>59</v>
      </c>
      <c r="AI109" s="63" t="s">
        <v>59</v>
      </c>
      <c r="AJ109" s="63" t="s">
        <v>59</v>
      </c>
      <c r="AK109" s="53">
        <v>0</v>
      </c>
      <c r="AL109" s="61">
        <v>0.3</v>
      </c>
      <c r="AM109" s="61">
        <v>0.30230000000000001</v>
      </c>
      <c r="AN109" s="61">
        <v>3.5000000000000003E-2</v>
      </c>
      <c r="AO109" s="65">
        <v>-0.26500000000000001</v>
      </c>
      <c r="AP109" s="66"/>
      <c r="AQ109" s="53">
        <v>66.28</v>
      </c>
      <c r="AR109" s="58"/>
      <c r="AS109" s="52"/>
      <c r="AT109" s="52"/>
      <c r="AU109" s="52"/>
      <c r="AV109" s="52"/>
      <c r="AW109" s="53">
        <v>0</v>
      </c>
      <c r="AX109" s="55"/>
    </row>
    <row r="110" spans="2:50">
      <c r="B110" s="28">
        <v>1723</v>
      </c>
      <c r="C110" s="29">
        <v>45323.023564814815</v>
      </c>
      <c r="D110" s="30" t="s">
        <v>319</v>
      </c>
      <c r="E110" s="31" t="s">
        <v>320</v>
      </c>
      <c r="F110" s="31" t="s">
        <v>62</v>
      </c>
      <c r="G110" s="31" t="s">
        <v>126</v>
      </c>
      <c r="H110" s="31" t="s">
        <v>127</v>
      </c>
      <c r="I110" s="31" t="s">
        <v>54</v>
      </c>
      <c r="J110" s="31" t="s">
        <v>106</v>
      </c>
      <c r="K110" s="31" t="s">
        <v>70</v>
      </c>
      <c r="L110" s="59">
        <v>45268</v>
      </c>
      <c r="M110" s="35">
        <v>0</v>
      </c>
      <c r="N110" s="60"/>
      <c r="O110" s="37" t="s">
        <v>57</v>
      </c>
      <c r="P110" s="38">
        <v>1.3654190476190475</v>
      </c>
      <c r="Q110" s="38">
        <v>0.73237589716047402</v>
      </c>
      <c r="R110" s="38">
        <v>0.73237589716047402</v>
      </c>
      <c r="S110" s="39">
        <v>0</v>
      </c>
      <c r="T110" s="61">
        <v>6.3299999999999995E-2</v>
      </c>
      <c r="U110" s="53">
        <v>105000</v>
      </c>
      <c r="V110" s="53">
        <v>143369</v>
      </c>
      <c r="W110" s="62">
        <v>-38369</v>
      </c>
      <c r="X110" s="43"/>
      <c r="Y110" s="53">
        <v>0</v>
      </c>
      <c r="Z110" s="53">
        <v>0</v>
      </c>
      <c r="AA110" s="53" t="s">
        <v>321</v>
      </c>
      <c r="AB110" s="53">
        <v>105000</v>
      </c>
      <c r="AC110" s="31">
        <v>213.24</v>
      </c>
      <c r="AD110" s="53">
        <v>35000</v>
      </c>
      <c r="AE110" s="63">
        <v>0</v>
      </c>
      <c r="AF110" s="64">
        <v>105000</v>
      </c>
      <c r="AG110" s="63">
        <v>0</v>
      </c>
      <c r="AH110" s="63">
        <v>0</v>
      </c>
      <c r="AI110" s="63">
        <v>0</v>
      </c>
      <c r="AJ110" s="63">
        <v>0</v>
      </c>
      <c r="AK110" s="53">
        <v>0</v>
      </c>
      <c r="AL110" s="61">
        <v>0.24</v>
      </c>
      <c r="AM110" s="61">
        <v>0.30330000000000001</v>
      </c>
      <c r="AN110" s="61">
        <v>0</v>
      </c>
      <c r="AO110" s="65">
        <v>-0.24</v>
      </c>
      <c r="AP110" s="66"/>
      <c r="AQ110" s="53">
        <v>60.04</v>
      </c>
      <c r="AR110" s="58"/>
      <c r="AS110" s="52"/>
      <c r="AT110" s="52"/>
      <c r="AU110" s="52"/>
      <c r="AV110" s="52"/>
      <c r="AW110" s="53">
        <v>-3369</v>
      </c>
      <c r="AX110" s="55"/>
    </row>
    <row r="111" spans="2:50">
      <c r="B111" s="28">
        <v>1723</v>
      </c>
      <c r="C111" s="29">
        <v>45323.023564814815</v>
      </c>
      <c r="D111" s="30" t="s">
        <v>309</v>
      </c>
      <c r="E111" s="31" t="s">
        <v>310</v>
      </c>
      <c r="F111" s="31" t="s">
        <v>76</v>
      </c>
      <c r="G111" s="31" t="s">
        <v>63</v>
      </c>
      <c r="H111" s="31" t="s">
        <v>64</v>
      </c>
      <c r="I111" s="31" t="s">
        <v>65</v>
      </c>
      <c r="J111" s="31" t="s">
        <v>55</v>
      </c>
      <c r="K111" s="31" t="s">
        <v>56</v>
      </c>
      <c r="L111" s="59" t="s">
        <v>57</v>
      </c>
      <c r="M111" s="35" t="s">
        <v>57</v>
      </c>
      <c r="N111" s="60"/>
      <c r="O111" s="37" t="s">
        <v>57</v>
      </c>
      <c r="P111" s="38">
        <v>0.94320748412963584</v>
      </c>
      <c r="Q111" s="38">
        <v>1</v>
      </c>
      <c r="R111" s="38">
        <v>0.84700781432650141</v>
      </c>
      <c r="S111" s="39">
        <v>0</v>
      </c>
      <c r="T111" s="61">
        <v>4.2900000000000001E-2</v>
      </c>
      <c r="U111" s="53">
        <v>149650</v>
      </c>
      <c r="V111" s="53">
        <v>141151</v>
      </c>
      <c r="W111" s="62">
        <v>8499</v>
      </c>
      <c r="X111" s="43"/>
      <c r="Y111" s="53">
        <v>0</v>
      </c>
      <c r="Z111" s="53">
        <v>0</v>
      </c>
      <c r="AA111" s="53" t="s">
        <v>198</v>
      </c>
      <c r="AB111" s="53">
        <v>141151</v>
      </c>
      <c r="AC111" s="31">
        <v>58.1</v>
      </c>
      <c r="AD111" s="53">
        <v>0</v>
      </c>
      <c r="AE111" s="63">
        <v>25914</v>
      </c>
      <c r="AF111" s="64">
        <v>119556</v>
      </c>
      <c r="AG111" s="63" t="s">
        <v>59</v>
      </c>
      <c r="AH111" s="63" t="s">
        <v>59</v>
      </c>
      <c r="AI111" s="63" t="s">
        <v>59</v>
      </c>
      <c r="AJ111" s="63" t="s">
        <v>59</v>
      </c>
      <c r="AK111" s="53">
        <v>0</v>
      </c>
      <c r="AL111" s="61">
        <v>0.18</v>
      </c>
      <c r="AM111" s="61">
        <v>0.22289999999999999</v>
      </c>
      <c r="AN111" s="61">
        <v>0.2261</v>
      </c>
      <c r="AO111" s="65">
        <v>4.6100000000000002E-2</v>
      </c>
      <c r="AP111" s="66"/>
      <c r="AQ111" s="53">
        <v>78.5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1723</v>
      </c>
      <c r="C112" s="29">
        <v>45323.023564814815</v>
      </c>
      <c r="D112" s="30" t="s">
        <v>500</v>
      </c>
      <c r="E112" s="31" t="s">
        <v>501</v>
      </c>
      <c r="F112" s="31" t="s">
        <v>463</v>
      </c>
      <c r="G112" s="31" t="s">
        <v>459</v>
      </c>
      <c r="H112" s="31" t="s">
        <v>123</v>
      </c>
      <c r="I112" s="31" t="s">
        <v>54</v>
      </c>
      <c r="J112" s="31" t="s">
        <v>106</v>
      </c>
      <c r="K112" s="31" t="s">
        <v>70</v>
      </c>
      <c r="L112" s="59" t="s">
        <v>57</v>
      </c>
      <c r="M112" s="35" t="s">
        <v>57</v>
      </c>
      <c r="N112" s="60"/>
      <c r="O112" s="37" t="s">
        <v>57</v>
      </c>
      <c r="P112" s="38">
        <v>0.94984447640389313</v>
      </c>
      <c r="Q112" s="38">
        <v>0.88988499757037121</v>
      </c>
      <c r="R112" s="38">
        <v>0.70951146855215252</v>
      </c>
      <c r="S112" s="39">
        <v>24179.64</v>
      </c>
      <c r="T112" s="61">
        <v>4.9599999999999998E-2</v>
      </c>
      <c r="U112" s="53">
        <v>149495</v>
      </c>
      <c r="V112" s="53">
        <v>141997</v>
      </c>
      <c r="W112" s="62">
        <v>7498</v>
      </c>
      <c r="X112" s="43"/>
      <c r="Y112" s="53">
        <v>0</v>
      </c>
      <c r="Z112" s="53">
        <v>0</v>
      </c>
      <c r="AA112" s="53" t="s">
        <v>198</v>
      </c>
      <c r="AB112" s="53">
        <v>126361</v>
      </c>
      <c r="AC112" s="31">
        <v>199.89</v>
      </c>
      <c r="AD112" s="53">
        <v>15635</v>
      </c>
      <c r="AE112" s="63">
        <v>30735</v>
      </c>
      <c r="AF112" s="64">
        <v>100748.5</v>
      </c>
      <c r="AG112" s="63">
        <v>6555.8</v>
      </c>
      <c r="AH112" s="63">
        <v>0</v>
      </c>
      <c r="AI112" s="63">
        <v>0</v>
      </c>
      <c r="AJ112" s="63">
        <v>24179.64</v>
      </c>
      <c r="AK112" s="53">
        <v>24179.64</v>
      </c>
      <c r="AL112" s="61">
        <v>0.26</v>
      </c>
      <c r="AM112" s="61">
        <v>0.30960000000000004</v>
      </c>
      <c r="AN112" s="61">
        <v>0.3468</v>
      </c>
      <c r="AO112" s="65">
        <v>8.6800000000000002E-2</v>
      </c>
      <c r="AP112" s="66"/>
      <c r="AQ112" s="53">
        <v>61.91</v>
      </c>
      <c r="AR112" s="58"/>
      <c r="AS112" s="52"/>
      <c r="AT112" s="52"/>
      <c r="AU112" s="52"/>
      <c r="AV112" s="52"/>
      <c r="AW112" s="53">
        <v>0</v>
      </c>
      <c r="AX112" s="55"/>
    </row>
    <row r="113" spans="2:50">
      <c r="B113" s="28">
        <v>1723</v>
      </c>
      <c r="C113" s="29">
        <v>45323.023564814815</v>
      </c>
      <c r="D113" s="30" t="s">
        <v>503</v>
      </c>
      <c r="E113" s="31" t="s">
        <v>504</v>
      </c>
      <c r="F113" s="31" t="s">
        <v>69</v>
      </c>
      <c r="G113" s="31" t="s">
        <v>470</v>
      </c>
      <c r="H113" s="31" t="s">
        <v>53</v>
      </c>
      <c r="I113" s="31" t="s">
        <v>148</v>
      </c>
      <c r="J113" s="31" t="s">
        <v>55</v>
      </c>
      <c r="K113" s="31" t="s">
        <v>56</v>
      </c>
      <c r="L113" s="59" t="s">
        <v>57</v>
      </c>
      <c r="M113" s="35" t="s">
        <v>57</v>
      </c>
      <c r="N113" s="60"/>
      <c r="O113" s="37" t="s">
        <v>57</v>
      </c>
      <c r="P113" s="38">
        <v>0.86480854702913645</v>
      </c>
      <c r="Q113" s="38">
        <v>0.93173303249348882</v>
      </c>
      <c r="R113" s="38">
        <v>0.84253726839278176</v>
      </c>
      <c r="S113" s="39">
        <v>0</v>
      </c>
      <c r="T113" s="61">
        <v>-1E-4</v>
      </c>
      <c r="U113" s="53">
        <v>166046</v>
      </c>
      <c r="V113" s="53">
        <v>143598</v>
      </c>
      <c r="W113" s="62">
        <v>22448</v>
      </c>
      <c r="X113" s="43"/>
      <c r="Y113" s="53">
        <v>0</v>
      </c>
      <c r="Z113" s="53">
        <v>0</v>
      </c>
      <c r="AA113" s="53" t="s">
        <v>79</v>
      </c>
      <c r="AB113" s="53">
        <v>133795</v>
      </c>
      <c r="AC113" s="31">
        <v>144.26</v>
      </c>
      <c r="AD113" s="53">
        <v>9803</v>
      </c>
      <c r="AE113" s="63">
        <v>15370</v>
      </c>
      <c r="AF113" s="64">
        <v>120986.66666666667</v>
      </c>
      <c r="AG113" s="63" t="s">
        <v>59</v>
      </c>
      <c r="AH113" s="63" t="s">
        <v>59</v>
      </c>
      <c r="AI113" s="63" t="s">
        <v>59</v>
      </c>
      <c r="AJ113" s="63" t="s">
        <v>59</v>
      </c>
      <c r="AK113" s="53">
        <v>0</v>
      </c>
      <c r="AL113" s="61">
        <v>7.0000000000000007E-2</v>
      </c>
      <c r="AM113" s="61">
        <v>6.9900000000000004E-2</v>
      </c>
      <c r="AN113" s="61">
        <v>6.9900000000000004E-2</v>
      </c>
      <c r="AO113" s="65">
        <v>-1E-4</v>
      </c>
      <c r="AP113" s="66"/>
      <c r="AQ113" s="53">
        <v>35.42</v>
      </c>
      <c r="AR113" s="50"/>
      <c r="AS113" s="52"/>
      <c r="AT113" s="52"/>
      <c r="AU113" s="52"/>
      <c r="AV113" s="52"/>
      <c r="AW113" s="53">
        <v>0</v>
      </c>
      <c r="AX113" s="55"/>
    </row>
    <row r="114" spans="2:50" ht="15" customHeight="1">
      <c r="B114" s="28">
        <v>1723</v>
      </c>
      <c r="C114" s="29">
        <v>45323.023564814815</v>
      </c>
      <c r="D114" s="30" t="s">
        <v>497</v>
      </c>
      <c r="E114" s="31" t="s">
        <v>498</v>
      </c>
      <c r="F114" s="31" t="s">
        <v>499</v>
      </c>
      <c r="G114" s="31" t="s">
        <v>459</v>
      </c>
      <c r="H114" s="31" t="s">
        <v>123</v>
      </c>
      <c r="I114" s="31" t="s">
        <v>54</v>
      </c>
      <c r="J114" s="31" t="s">
        <v>55</v>
      </c>
      <c r="K114" s="31" t="s">
        <v>56</v>
      </c>
      <c r="L114" s="59" t="s">
        <v>57</v>
      </c>
      <c r="M114" s="35" t="s">
        <v>57</v>
      </c>
      <c r="N114" s="60"/>
      <c r="O114" s="37" t="s">
        <v>57</v>
      </c>
      <c r="P114" s="38" t="s">
        <v>57</v>
      </c>
      <c r="Q114" s="38">
        <v>0.84863780271050882</v>
      </c>
      <c r="R114" s="38">
        <v>0.67810856846626677</v>
      </c>
      <c r="S114" s="39">
        <v>0</v>
      </c>
      <c r="T114" s="61">
        <v>-5.9999999999999995E-4</v>
      </c>
      <c r="U114" s="53">
        <v>0</v>
      </c>
      <c r="V114" s="53">
        <v>144032</v>
      </c>
      <c r="W114" s="62">
        <v>-144032</v>
      </c>
      <c r="X114" s="43"/>
      <c r="Y114" s="53">
        <v>0</v>
      </c>
      <c r="Z114" s="53">
        <v>0</v>
      </c>
      <c r="AA114" s="53" t="s">
        <v>198</v>
      </c>
      <c r="AB114" s="53">
        <v>122231</v>
      </c>
      <c r="AC114" s="31">
        <v>41.49</v>
      </c>
      <c r="AD114" s="53">
        <v>21801</v>
      </c>
      <c r="AE114" s="63">
        <v>29474</v>
      </c>
      <c r="AF114" s="64">
        <v>97669.333333333328</v>
      </c>
      <c r="AG114" s="63" t="s">
        <v>59</v>
      </c>
      <c r="AH114" s="63" t="s">
        <v>59</v>
      </c>
      <c r="AI114" s="63" t="s">
        <v>59</v>
      </c>
      <c r="AJ114" s="63" t="s">
        <v>59</v>
      </c>
      <c r="AK114" s="53">
        <v>0</v>
      </c>
      <c r="AL114" s="61">
        <v>0.31</v>
      </c>
      <c r="AM114" s="61">
        <v>0.30940000000000001</v>
      </c>
      <c r="AN114" s="61">
        <v>0.29600000000000004</v>
      </c>
      <c r="AO114" s="65">
        <v>-1.3999999999999999E-2</v>
      </c>
      <c r="AP114" s="66"/>
      <c r="AQ114" s="53">
        <v>62.22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1723</v>
      </c>
      <c r="C115" s="29">
        <v>45323.023564814815</v>
      </c>
      <c r="D115" s="30" t="s">
        <v>311</v>
      </c>
      <c r="E115" s="31" t="s">
        <v>312</v>
      </c>
      <c r="F115" s="31" t="s">
        <v>51</v>
      </c>
      <c r="G115" s="31" t="s">
        <v>52</v>
      </c>
      <c r="H115" s="31" t="s">
        <v>109</v>
      </c>
      <c r="I115" s="31" t="s">
        <v>54</v>
      </c>
      <c r="J115" s="31" t="s">
        <v>55</v>
      </c>
      <c r="K115" s="31" t="s">
        <v>56</v>
      </c>
      <c r="L115" s="59" t="s">
        <v>57</v>
      </c>
      <c r="M115" s="35" t="s">
        <v>57</v>
      </c>
      <c r="N115" s="60"/>
      <c r="O115" s="37" t="s">
        <v>57</v>
      </c>
      <c r="P115" s="38">
        <v>0.79885809312638578</v>
      </c>
      <c r="Q115" s="38">
        <v>0.92501075537421762</v>
      </c>
      <c r="R115" s="38">
        <v>0.69403042036165818</v>
      </c>
      <c r="S115" s="39">
        <v>0</v>
      </c>
      <c r="T115" s="61">
        <v>-3.7100000000000001E-2</v>
      </c>
      <c r="U115" s="53">
        <v>180400</v>
      </c>
      <c r="V115" s="53">
        <v>144114</v>
      </c>
      <c r="W115" s="62">
        <v>36286</v>
      </c>
      <c r="X115" s="43"/>
      <c r="Y115" s="53">
        <v>0</v>
      </c>
      <c r="Z115" s="53">
        <v>0</v>
      </c>
      <c r="AA115" s="53" t="s">
        <v>79</v>
      </c>
      <c r="AB115" s="53">
        <v>133307</v>
      </c>
      <c r="AC115" s="31">
        <v>121.56</v>
      </c>
      <c r="AD115" s="53">
        <v>10807</v>
      </c>
      <c r="AE115" s="63">
        <v>39945</v>
      </c>
      <c r="AF115" s="64">
        <v>100019.5</v>
      </c>
      <c r="AG115" s="63" t="s">
        <v>59</v>
      </c>
      <c r="AH115" s="63" t="s">
        <v>59</v>
      </c>
      <c r="AI115" s="63" t="s">
        <v>59</v>
      </c>
      <c r="AJ115" s="63" t="s">
        <v>59</v>
      </c>
      <c r="AK115" s="53">
        <v>0</v>
      </c>
      <c r="AL115" s="61">
        <v>0.21</v>
      </c>
      <c r="AM115" s="61">
        <v>0.1729</v>
      </c>
      <c r="AN115" s="61">
        <v>0.17649999999999999</v>
      </c>
      <c r="AO115" s="65">
        <v>-3.3500000000000002E-2</v>
      </c>
      <c r="AP115" s="66"/>
      <c r="AQ115" s="53">
        <v>42.89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1723</v>
      </c>
      <c r="C116" s="29">
        <v>45323.023564814815</v>
      </c>
      <c r="D116" s="30" t="s">
        <v>324</v>
      </c>
      <c r="E116" s="31" t="s">
        <v>325</v>
      </c>
      <c r="F116" s="31" t="s">
        <v>326</v>
      </c>
      <c r="G116" s="31" t="s">
        <v>272</v>
      </c>
      <c r="H116" s="31" t="s">
        <v>327</v>
      </c>
      <c r="I116" s="31" t="s">
        <v>148</v>
      </c>
      <c r="J116" s="31" t="s">
        <v>106</v>
      </c>
      <c r="K116" s="31" t="s">
        <v>56</v>
      </c>
      <c r="L116" s="59" t="s">
        <v>57</v>
      </c>
      <c r="M116" s="35" t="s">
        <v>57</v>
      </c>
      <c r="N116" s="60"/>
      <c r="O116" s="37" t="s">
        <v>57</v>
      </c>
      <c r="P116" s="38">
        <v>0.94810965845878803</v>
      </c>
      <c r="Q116" s="38">
        <v>0.58009794345867927</v>
      </c>
      <c r="R116" s="38">
        <v>0.58009794345867927</v>
      </c>
      <c r="S116" s="39">
        <v>0</v>
      </c>
      <c r="T116" s="61">
        <v>3.0999999999999999E-3</v>
      </c>
      <c r="U116" s="53">
        <v>155501</v>
      </c>
      <c r="V116" s="53">
        <v>147432</v>
      </c>
      <c r="W116" s="62">
        <v>8069</v>
      </c>
      <c r="X116" s="43"/>
      <c r="Y116" s="53">
        <v>23043</v>
      </c>
      <c r="Z116" s="53">
        <v>23043</v>
      </c>
      <c r="AA116" s="53">
        <v>0</v>
      </c>
      <c r="AB116" s="53">
        <v>85525</v>
      </c>
      <c r="AC116" s="31">
        <v>61906.09</v>
      </c>
      <c r="AD116" s="53">
        <v>61906</v>
      </c>
      <c r="AE116" s="63">
        <v>0</v>
      </c>
      <c r="AF116" s="64">
        <v>85525</v>
      </c>
      <c r="AG116" s="63" t="s">
        <v>59</v>
      </c>
      <c r="AH116" s="63" t="s">
        <v>59</v>
      </c>
      <c r="AI116" s="63" t="s">
        <v>59</v>
      </c>
      <c r="AJ116" s="63" t="s">
        <v>59</v>
      </c>
      <c r="AK116" s="53">
        <v>0</v>
      </c>
      <c r="AL116" s="61">
        <v>0.3</v>
      </c>
      <c r="AM116" s="61">
        <v>0.30309999999999998</v>
      </c>
      <c r="AN116" s="61">
        <v>0</v>
      </c>
      <c r="AO116" s="65">
        <v>-0.3</v>
      </c>
      <c r="AP116" s="66"/>
      <c r="AQ116" s="53">
        <v>60.79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1723</v>
      </c>
      <c r="C117" s="29">
        <v>45323.023564814815</v>
      </c>
      <c r="D117" s="30" t="s">
        <v>317</v>
      </c>
      <c r="E117" s="31" t="s">
        <v>318</v>
      </c>
      <c r="F117" s="31" t="s">
        <v>76</v>
      </c>
      <c r="G117" s="31" t="s">
        <v>63</v>
      </c>
      <c r="H117" s="31" t="s">
        <v>64</v>
      </c>
      <c r="I117" s="31" t="s">
        <v>65</v>
      </c>
      <c r="J117" s="31" t="s">
        <v>95</v>
      </c>
      <c r="K117" s="31" t="s">
        <v>56</v>
      </c>
      <c r="L117" s="59" t="s">
        <v>57</v>
      </c>
      <c r="M117" s="35" t="s">
        <v>57</v>
      </c>
      <c r="N117" s="60"/>
      <c r="O117" s="37" t="s">
        <v>57</v>
      </c>
      <c r="P117" s="38">
        <v>0.71818736792674331</v>
      </c>
      <c r="Q117" s="38">
        <v>1</v>
      </c>
      <c r="R117" s="38">
        <v>0.58937608704180777</v>
      </c>
      <c r="S117" s="39">
        <v>29107.8</v>
      </c>
      <c r="T117" s="61">
        <v>0.11269999999999999</v>
      </c>
      <c r="U117" s="53">
        <v>212950</v>
      </c>
      <c r="V117" s="53">
        <v>152938</v>
      </c>
      <c r="W117" s="62">
        <v>60012</v>
      </c>
      <c r="X117" s="43"/>
      <c r="Y117" s="53">
        <v>0</v>
      </c>
      <c r="Z117" s="53">
        <v>0</v>
      </c>
      <c r="AA117" s="53">
        <v>0</v>
      </c>
      <c r="AB117" s="53">
        <v>152938</v>
      </c>
      <c r="AC117" s="31">
        <v>98.41</v>
      </c>
      <c r="AD117" s="53">
        <v>0</v>
      </c>
      <c r="AE117" s="63">
        <v>75360</v>
      </c>
      <c r="AF117" s="64">
        <v>90138</v>
      </c>
      <c r="AG117" s="63" t="s">
        <v>59</v>
      </c>
      <c r="AH117" s="63" t="s">
        <v>59</v>
      </c>
      <c r="AI117" s="63" t="s">
        <v>59</v>
      </c>
      <c r="AJ117" s="63" t="s">
        <v>59</v>
      </c>
      <c r="AK117" s="53">
        <v>29107.8</v>
      </c>
      <c r="AL117" s="61">
        <v>0.24</v>
      </c>
      <c r="AM117" s="61">
        <v>0.35270000000000001</v>
      </c>
      <c r="AN117" s="61">
        <v>0.36420000000000002</v>
      </c>
      <c r="AO117" s="65">
        <v>0.1242</v>
      </c>
      <c r="AP117" s="66"/>
      <c r="AQ117" s="53">
        <v>78.5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1723</v>
      </c>
      <c r="C118" s="29">
        <v>45323.023564814815</v>
      </c>
      <c r="D118" s="30" t="s">
        <v>330</v>
      </c>
      <c r="E118" s="31" t="s">
        <v>331</v>
      </c>
      <c r="F118" s="31" t="s">
        <v>139</v>
      </c>
      <c r="G118" s="31" t="s">
        <v>52</v>
      </c>
      <c r="H118" s="31" t="s">
        <v>53</v>
      </c>
      <c r="I118" s="31" t="s">
        <v>54</v>
      </c>
      <c r="J118" s="31" t="s">
        <v>95</v>
      </c>
      <c r="K118" s="31" t="s">
        <v>70</v>
      </c>
      <c r="L118" s="59">
        <v>44654</v>
      </c>
      <c r="M118" s="35">
        <v>3</v>
      </c>
      <c r="N118" s="60"/>
      <c r="O118" s="37" t="s">
        <v>57</v>
      </c>
      <c r="P118" s="38">
        <v>0.8856253602305475</v>
      </c>
      <c r="Q118" s="38">
        <v>0.92560654969542355</v>
      </c>
      <c r="R118" s="38">
        <v>0.92560654969542355</v>
      </c>
      <c r="S118" s="39">
        <v>0</v>
      </c>
      <c r="T118" s="61">
        <v>0.11509999999999999</v>
      </c>
      <c r="U118" s="53">
        <v>173500</v>
      </c>
      <c r="V118" s="53">
        <v>153656</v>
      </c>
      <c r="W118" s="62">
        <v>19844</v>
      </c>
      <c r="X118" s="43"/>
      <c r="Y118" s="53">
        <v>52115</v>
      </c>
      <c r="Z118" s="53">
        <v>55720</v>
      </c>
      <c r="AA118" s="53">
        <v>0</v>
      </c>
      <c r="AB118" s="53">
        <v>142225</v>
      </c>
      <c r="AC118" s="31">
        <v>13717.36</v>
      </c>
      <c r="AD118" s="53">
        <v>11431</v>
      </c>
      <c r="AE118" s="63">
        <v>0</v>
      </c>
      <c r="AF118" s="64">
        <v>142225</v>
      </c>
      <c r="AG118" s="63">
        <v>0</v>
      </c>
      <c r="AH118" s="63">
        <v>0</v>
      </c>
      <c r="AI118" s="63">
        <v>0</v>
      </c>
      <c r="AJ118" s="63">
        <v>0</v>
      </c>
      <c r="AK118" s="53">
        <v>0</v>
      </c>
      <c r="AL118" s="61">
        <v>0</v>
      </c>
      <c r="AM118" s="61">
        <v>0.11509999999999999</v>
      </c>
      <c r="AN118" s="61">
        <v>0</v>
      </c>
      <c r="AO118" s="65">
        <v>0</v>
      </c>
      <c r="AP118" s="66"/>
      <c r="AQ118" s="53">
        <v>44.73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1723</v>
      </c>
      <c r="C119" s="29">
        <v>45323.023564814815</v>
      </c>
      <c r="D119" s="30" t="s">
        <v>322</v>
      </c>
      <c r="E119" s="31" t="s">
        <v>323</v>
      </c>
      <c r="F119" s="31" t="s">
        <v>76</v>
      </c>
      <c r="G119" s="31" t="s">
        <v>63</v>
      </c>
      <c r="H119" s="31" t="s">
        <v>64</v>
      </c>
      <c r="I119" s="31" t="s">
        <v>65</v>
      </c>
      <c r="J119" s="31" t="s">
        <v>55</v>
      </c>
      <c r="K119" s="31" t="s">
        <v>56</v>
      </c>
      <c r="L119" s="59" t="s">
        <v>57</v>
      </c>
      <c r="M119" s="35" t="s">
        <v>57</v>
      </c>
      <c r="N119" s="60"/>
      <c r="O119" s="37" t="s">
        <v>57</v>
      </c>
      <c r="P119" s="38">
        <v>0.70146287238772786</v>
      </c>
      <c r="Q119" s="38">
        <v>0.98666954024809994</v>
      </c>
      <c r="R119" s="38">
        <v>0.78585690832218769</v>
      </c>
      <c r="S119" s="39">
        <v>0</v>
      </c>
      <c r="T119" s="61">
        <v>0.01</v>
      </c>
      <c r="U119" s="53">
        <v>224900</v>
      </c>
      <c r="V119" s="53">
        <v>157759</v>
      </c>
      <c r="W119" s="62">
        <v>67141</v>
      </c>
      <c r="X119" s="43"/>
      <c r="Y119" s="53">
        <v>2329</v>
      </c>
      <c r="Z119" s="53">
        <v>2329.13</v>
      </c>
      <c r="AA119" s="53" t="s">
        <v>198</v>
      </c>
      <c r="AB119" s="53">
        <v>155656</v>
      </c>
      <c r="AC119" s="31">
        <v>60.26</v>
      </c>
      <c r="AD119" s="53">
        <v>2103</v>
      </c>
      <c r="AE119" s="63">
        <v>38016</v>
      </c>
      <c r="AF119" s="64">
        <v>123976</v>
      </c>
      <c r="AG119" s="63" t="s">
        <v>59</v>
      </c>
      <c r="AH119" s="63" t="s">
        <v>59</v>
      </c>
      <c r="AI119" s="63" t="s">
        <v>59</v>
      </c>
      <c r="AJ119" s="63" t="s">
        <v>59</v>
      </c>
      <c r="AK119" s="53">
        <v>0</v>
      </c>
      <c r="AL119" s="61">
        <v>0.25</v>
      </c>
      <c r="AM119" s="61">
        <v>0.26</v>
      </c>
      <c r="AN119" s="61">
        <v>0.26590000000000003</v>
      </c>
      <c r="AO119" s="65">
        <v>1.5900000000000001E-2</v>
      </c>
      <c r="AP119" s="66"/>
      <c r="AQ119" s="53">
        <v>110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1723</v>
      </c>
      <c r="C120" s="29">
        <v>45323.023564814815</v>
      </c>
      <c r="D120" s="30" t="s">
        <v>328</v>
      </c>
      <c r="E120" s="31" t="s">
        <v>329</v>
      </c>
      <c r="F120" s="31" t="s">
        <v>76</v>
      </c>
      <c r="G120" s="31" t="s">
        <v>63</v>
      </c>
      <c r="H120" s="31" t="s">
        <v>64</v>
      </c>
      <c r="I120" s="31" t="s">
        <v>65</v>
      </c>
      <c r="J120" s="31" t="s">
        <v>55</v>
      </c>
      <c r="K120" s="31" t="s">
        <v>56</v>
      </c>
      <c r="L120" s="59" t="s">
        <v>57</v>
      </c>
      <c r="M120" s="35" t="s">
        <v>57</v>
      </c>
      <c r="N120" s="60"/>
      <c r="O120" s="37" t="s">
        <v>57</v>
      </c>
      <c r="P120" s="38">
        <v>0.66259361929773364</v>
      </c>
      <c r="Q120" s="38">
        <v>1</v>
      </c>
      <c r="R120" s="38">
        <v>0.32266404063016713</v>
      </c>
      <c r="S120" s="39">
        <v>0</v>
      </c>
      <c r="T120" s="61">
        <v>-4.0000000000000001E-3</v>
      </c>
      <c r="U120" s="53">
        <v>246744</v>
      </c>
      <c r="V120" s="53">
        <v>163491</v>
      </c>
      <c r="W120" s="62">
        <v>83253</v>
      </c>
      <c r="X120" s="43"/>
      <c r="Y120" s="53">
        <v>0</v>
      </c>
      <c r="Z120" s="53">
        <v>0</v>
      </c>
      <c r="AA120" s="53" t="s">
        <v>198</v>
      </c>
      <c r="AB120" s="53">
        <v>163491</v>
      </c>
      <c r="AC120" s="31">
        <v>238.68</v>
      </c>
      <c r="AD120" s="53">
        <v>0</v>
      </c>
      <c r="AE120" s="63">
        <v>132886</v>
      </c>
      <c r="AF120" s="64">
        <v>52752.666666666657</v>
      </c>
      <c r="AG120" s="63" t="s">
        <v>59</v>
      </c>
      <c r="AH120" s="63" t="s">
        <v>59</v>
      </c>
      <c r="AI120" s="63" t="s">
        <v>59</v>
      </c>
      <c r="AJ120" s="63" t="s">
        <v>59</v>
      </c>
      <c r="AK120" s="53">
        <v>0</v>
      </c>
      <c r="AL120" s="61">
        <v>0.2</v>
      </c>
      <c r="AM120" s="61">
        <v>0.19600000000000001</v>
      </c>
      <c r="AN120" s="61">
        <v>0.15670000000000001</v>
      </c>
      <c r="AO120" s="65">
        <v>-4.3299999999999998E-2</v>
      </c>
      <c r="AP120" s="66"/>
      <c r="AQ120" s="53">
        <v>89.83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1723</v>
      </c>
      <c r="C121" s="29">
        <v>45323.023564814815</v>
      </c>
      <c r="D121" s="30" t="s">
        <v>332</v>
      </c>
      <c r="E121" s="31" t="s">
        <v>333</v>
      </c>
      <c r="F121" s="31" t="s">
        <v>225</v>
      </c>
      <c r="G121" s="31" t="s">
        <v>334</v>
      </c>
      <c r="H121" s="31" t="s">
        <v>335</v>
      </c>
      <c r="I121" s="31" t="s">
        <v>65</v>
      </c>
      <c r="J121" s="31" t="s">
        <v>55</v>
      </c>
      <c r="K121" s="31" t="s">
        <v>56</v>
      </c>
      <c r="L121" s="59" t="s">
        <v>57</v>
      </c>
      <c r="M121" s="35" t="s">
        <v>57</v>
      </c>
      <c r="N121" s="60"/>
      <c r="O121" s="37" t="s">
        <v>57</v>
      </c>
      <c r="P121" s="38">
        <v>0.79990390311941673</v>
      </c>
      <c r="Q121" s="38">
        <v>0.90662669924711181</v>
      </c>
      <c r="R121" s="38">
        <v>0.7142932123424679</v>
      </c>
      <c r="S121" s="39">
        <v>0</v>
      </c>
      <c r="T121" s="61">
        <v>-8.320000000000001E-2</v>
      </c>
      <c r="U121" s="53">
        <v>214367</v>
      </c>
      <c r="V121" s="53">
        <v>171473</v>
      </c>
      <c r="W121" s="62">
        <v>42894</v>
      </c>
      <c r="X121" s="43"/>
      <c r="Y121" s="53">
        <v>0</v>
      </c>
      <c r="Z121" s="53">
        <v>0</v>
      </c>
      <c r="AA121" s="53">
        <v>0</v>
      </c>
      <c r="AB121" s="53">
        <v>155462</v>
      </c>
      <c r="AC121" s="31">
        <v>91.65</v>
      </c>
      <c r="AD121" s="53">
        <v>16011</v>
      </c>
      <c r="AE121" s="63">
        <v>39576</v>
      </c>
      <c r="AF121" s="64">
        <v>122482</v>
      </c>
      <c r="AG121" s="63" t="s">
        <v>59</v>
      </c>
      <c r="AH121" s="63" t="s">
        <v>59</v>
      </c>
      <c r="AI121" s="63" t="s">
        <v>59</v>
      </c>
      <c r="AJ121" s="63" t="s">
        <v>59</v>
      </c>
      <c r="AK121" s="53">
        <v>0</v>
      </c>
      <c r="AL121" s="61">
        <v>0.45</v>
      </c>
      <c r="AM121" s="61">
        <v>0.36680000000000001</v>
      </c>
      <c r="AN121" s="61">
        <v>0.37509999999999999</v>
      </c>
      <c r="AO121" s="65">
        <v>-7.4900000000000008E-2</v>
      </c>
      <c r="AP121" s="66"/>
      <c r="AQ121" s="53">
        <v>91.61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1723</v>
      </c>
      <c r="C122" s="29">
        <v>45323.023564814815</v>
      </c>
      <c r="D122" s="30" t="s">
        <v>336</v>
      </c>
      <c r="E122" s="31" t="s">
        <v>337</v>
      </c>
      <c r="F122" s="31" t="s">
        <v>76</v>
      </c>
      <c r="G122" s="31" t="s">
        <v>63</v>
      </c>
      <c r="H122" s="31" t="s">
        <v>64</v>
      </c>
      <c r="I122" s="31" t="s">
        <v>65</v>
      </c>
      <c r="J122" s="31" t="s">
        <v>55</v>
      </c>
      <c r="K122" s="31" t="s">
        <v>56</v>
      </c>
      <c r="L122" s="59" t="s">
        <v>57</v>
      </c>
      <c r="M122" s="35" t="s">
        <v>57</v>
      </c>
      <c r="N122" s="60"/>
      <c r="O122" s="37" t="s">
        <v>57</v>
      </c>
      <c r="P122" s="38">
        <v>0.5780186538946307</v>
      </c>
      <c r="Q122" s="38">
        <v>0.99565589229784612</v>
      </c>
      <c r="R122" s="38">
        <v>0.89695534876520489</v>
      </c>
      <c r="S122" s="39">
        <v>0</v>
      </c>
      <c r="T122" s="61">
        <v>0.105</v>
      </c>
      <c r="U122" s="53">
        <v>305459</v>
      </c>
      <c r="V122" s="53">
        <v>176561</v>
      </c>
      <c r="W122" s="62">
        <v>128898</v>
      </c>
      <c r="X122" s="43"/>
      <c r="Y122" s="53">
        <v>776</v>
      </c>
      <c r="Z122" s="53">
        <v>775.55</v>
      </c>
      <c r="AA122" s="53">
        <v>0</v>
      </c>
      <c r="AB122" s="53">
        <v>175794</v>
      </c>
      <c r="AC122" s="31">
        <v>55.6</v>
      </c>
      <c r="AD122" s="53">
        <v>767</v>
      </c>
      <c r="AE122" s="63">
        <v>20912</v>
      </c>
      <c r="AF122" s="64">
        <v>158367.33333333334</v>
      </c>
      <c r="AG122" s="63" t="s">
        <v>59</v>
      </c>
      <c r="AH122" s="63" t="s">
        <v>59</v>
      </c>
      <c r="AI122" s="63" t="s">
        <v>59</v>
      </c>
      <c r="AJ122" s="63" t="s">
        <v>59</v>
      </c>
      <c r="AK122" s="53">
        <v>0</v>
      </c>
      <c r="AL122" s="61">
        <v>0.15</v>
      </c>
      <c r="AM122" s="61">
        <v>0.255</v>
      </c>
      <c r="AN122" s="61">
        <v>7.5899999999999995E-2</v>
      </c>
      <c r="AO122" s="65">
        <v>-7.4099999999999999E-2</v>
      </c>
      <c r="AP122" s="66"/>
      <c r="AQ122" s="53">
        <v>78.150000000000006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1723</v>
      </c>
      <c r="C123" s="29">
        <v>45323.023564814815</v>
      </c>
      <c r="D123" s="30" t="s">
        <v>338</v>
      </c>
      <c r="E123" s="31" t="s">
        <v>339</v>
      </c>
      <c r="F123" s="31" t="s">
        <v>51</v>
      </c>
      <c r="G123" s="31" t="s">
        <v>52</v>
      </c>
      <c r="H123" s="31" t="s">
        <v>109</v>
      </c>
      <c r="I123" s="31" t="s">
        <v>54</v>
      </c>
      <c r="J123" s="31" t="s">
        <v>55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>
        <v>1.2650593350103905</v>
      </c>
      <c r="Q123" s="38">
        <v>0.58811323711384766</v>
      </c>
      <c r="R123" s="38">
        <v>0.45819801905297114</v>
      </c>
      <c r="S123" s="39">
        <v>25157.41</v>
      </c>
      <c r="T123" s="61">
        <v>-4.7E-2</v>
      </c>
      <c r="U123" s="53">
        <v>146288</v>
      </c>
      <c r="V123" s="53">
        <v>185063</v>
      </c>
      <c r="W123" s="62">
        <v>-38775</v>
      </c>
      <c r="X123" s="43"/>
      <c r="Y123" s="53">
        <v>0</v>
      </c>
      <c r="Z123" s="53">
        <v>0</v>
      </c>
      <c r="AA123" s="53" t="s">
        <v>340</v>
      </c>
      <c r="AB123" s="53">
        <v>108838</v>
      </c>
      <c r="AC123" s="31">
        <v>107.11</v>
      </c>
      <c r="AD123" s="53">
        <v>76225</v>
      </c>
      <c r="AE123" s="63">
        <v>28851</v>
      </c>
      <c r="AF123" s="64">
        <v>84795.5</v>
      </c>
      <c r="AG123" s="63" t="s">
        <v>59</v>
      </c>
      <c r="AH123" s="63" t="s">
        <v>59</v>
      </c>
      <c r="AI123" s="63" t="s">
        <v>59</v>
      </c>
      <c r="AJ123" s="63" t="s">
        <v>59</v>
      </c>
      <c r="AK123" s="53">
        <v>25157.41</v>
      </c>
      <c r="AL123" s="61">
        <v>0.18</v>
      </c>
      <c r="AM123" s="61">
        <v>0.13300000000000001</v>
      </c>
      <c r="AN123" s="61">
        <v>0.15870000000000001</v>
      </c>
      <c r="AO123" s="65">
        <v>-2.1299999999999999E-2</v>
      </c>
      <c r="AP123" s="66"/>
      <c r="AQ123" s="53">
        <v>43.96</v>
      </c>
      <c r="AR123" s="58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1723</v>
      </c>
      <c r="C124" s="29">
        <v>45323.023564814815</v>
      </c>
      <c r="D124" s="30" t="s">
        <v>341</v>
      </c>
      <c r="E124" s="31" t="s">
        <v>342</v>
      </c>
      <c r="F124" s="31" t="s">
        <v>51</v>
      </c>
      <c r="G124" s="31" t="s">
        <v>52</v>
      </c>
      <c r="H124" s="31" t="s">
        <v>109</v>
      </c>
      <c r="I124" s="31" t="s">
        <v>54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 t="s">
        <v>57</v>
      </c>
      <c r="P124" s="38">
        <v>0.85866392869626007</v>
      </c>
      <c r="Q124" s="38">
        <v>0.91320453261826373</v>
      </c>
      <c r="R124" s="38">
        <v>0.79499587003237837</v>
      </c>
      <c r="S124" s="39">
        <v>18585.599999999999</v>
      </c>
      <c r="T124" s="61">
        <v>-7.6999999999999999E-2</v>
      </c>
      <c r="U124" s="53">
        <v>228880</v>
      </c>
      <c r="V124" s="53">
        <v>196531</v>
      </c>
      <c r="W124" s="62">
        <v>32349</v>
      </c>
      <c r="X124" s="43"/>
      <c r="Y124" s="53">
        <v>0</v>
      </c>
      <c r="Z124" s="53">
        <v>0</v>
      </c>
      <c r="AA124" s="53">
        <v>0</v>
      </c>
      <c r="AB124" s="53">
        <v>179473</v>
      </c>
      <c r="AC124" s="31">
        <v>215.82</v>
      </c>
      <c r="AD124" s="53">
        <v>17058</v>
      </c>
      <c r="AE124" s="63">
        <v>27878</v>
      </c>
      <c r="AF124" s="64">
        <v>156241.33333333334</v>
      </c>
      <c r="AG124" s="63" t="s">
        <v>59</v>
      </c>
      <c r="AH124" s="63" t="s">
        <v>59</v>
      </c>
      <c r="AI124" s="63" t="s">
        <v>59</v>
      </c>
      <c r="AJ124" s="63" t="s">
        <v>59</v>
      </c>
      <c r="AK124" s="53">
        <v>18585.599999999999</v>
      </c>
      <c r="AL124" s="61">
        <v>0.13</v>
      </c>
      <c r="AM124" s="61">
        <v>5.2999999999999999E-2</v>
      </c>
      <c r="AN124" s="61">
        <v>3.0999999999999999E-3</v>
      </c>
      <c r="AO124" s="65">
        <v>-0.12689999999999999</v>
      </c>
      <c r="AP124" s="66"/>
      <c r="AQ124" s="53">
        <v>46.04</v>
      </c>
      <c r="AR124" s="58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1723</v>
      </c>
      <c r="C125" s="29">
        <v>45323.023564814815</v>
      </c>
      <c r="D125" s="30" t="s">
        <v>505</v>
      </c>
      <c r="E125" s="31" t="s">
        <v>506</v>
      </c>
      <c r="F125" s="31" t="s">
        <v>463</v>
      </c>
      <c r="G125" s="31" t="s">
        <v>459</v>
      </c>
      <c r="H125" s="31" t="s">
        <v>123</v>
      </c>
      <c r="I125" s="31" t="s">
        <v>54</v>
      </c>
      <c r="J125" s="31" t="s">
        <v>95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>
        <v>0.70458765196730522</v>
      </c>
      <c r="Q125" s="38">
        <v>1.162273085233124</v>
      </c>
      <c r="R125" s="38">
        <v>1.0316140984996871</v>
      </c>
      <c r="S125" s="39">
        <v>0</v>
      </c>
      <c r="T125" s="61">
        <v>-0.19649999999999998</v>
      </c>
      <c r="U125" s="53">
        <v>281146</v>
      </c>
      <c r="V125" s="53">
        <v>198092</v>
      </c>
      <c r="W125" s="62">
        <v>83054</v>
      </c>
      <c r="X125" s="43"/>
      <c r="Y125" s="53">
        <v>182213</v>
      </c>
      <c r="Z125" s="53">
        <v>206400</v>
      </c>
      <c r="AA125" s="53">
        <v>0</v>
      </c>
      <c r="AB125" s="53">
        <v>230237</v>
      </c>
      <c r="AC125" s="31">
        <v>0</v>
      </c>
      <c r="AD125" s="53">
        <v>-32145</v>
      </c>
      <c r="AE125" s="63">
        <v>31059</v>
      </c>
      <c r="AF125" s="64">
        <v>204354.5</v>
      </c>
      <c r="AG125" s="63" t="s">
        <v>59</v>
      </c>
      <c r="AH125" s="63" t="s">
        <v>59</v>
      </c>
      <c r="AI125" s="63" t="s">
        <v>59</v>
      </c>
      <c r="AJ125" s="63" t="s">
        <v>59</v>
      </c>
      <c r="AK125" s="53">
        <v>0</v>
      </c>
      <c r="AL125" s="61">
        <v>0.23</v>
      </c>
      <c r="AM125" s="61">
        <v>3.3500000000000002E-2</v>
      </c>
      <c r="AN125" s="61">
        <v>0.2303</v>
      </c>
      <c r="AO125" s="65">
        <v>2.9999999999999997E-4</v>
      </c>
      <c r="AP125" s="66"/>
      <c r="AQ125" s="53">
        <v>46.74</v>
      </c>
      <c r="AR125" s="58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1723</v>
      </c>
      <c r="C126" s="29">
        <v>45323.023564814815</v>
      </c>
      <c r="D126" s="30" t="s">
        <v>343</v>
      </c>
      <c r="E126" s="31" t="s">
        <v>344</v>
      </c>
      <c r="F126" s="31" t="s">
        <v>76</v>
      </c>
      <c r="G126" s="31" t="s">
        <v>63</v>
      </c>
      <c r="H126" s="31" t="s">
        <v>64</v>
      </c>
      <c r="I126" s="31" t="s">
        <v>65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 t="s">
        <v>57</v>
      </c>
      <c r="P126" s="38">
        <v>1.0295906579258702</v>
      </c>
      <c r="Q126" s="38">
        <v>0.90031497978992336</v>
      </c>
      <c r="R126" s="38">
        <v>0.90031497978992336</v>
      </c>
      <c r="S126" s="39">
        <v>0</v>
      </c>
      <c r="T126" s="61">
        <v>-0.1462</v>
      </c>
      <c r="U126" s="53">
        <v>215541</v>
      </c>
      <c r="V126" s="53">
        <v>221919</v>
      </c>
      <c r="W126" s="62">
        <v>-6378</v>
      </c>
      <c r="X126" s="43"/>
      <c r="Y126" s="53">
        <v>12001</v>
      </c>
      <c r="Z126" s="53">
        <v>12092.91</v>
      </c>
      <c r="AA126" s="53" t="s">
        <v>79</v>
      </c>
      <c r="AB126" s="53">
        <v>199797</v>
      </c>
      <c r="AC126" s="31">
        <v>39.26</v>
      </c>
      <c r="AD126" s="53">
        <v>5145</v>
      </c>
      <c r="AE126" s="63">
        <v>0</v>
      </c>
      <c r="AF126" s="64">
        <v>199797</v>
      </c>
      <c r="AG126" s="63" t="s">
        <v>59</v>
      </c>
      <c r="AH126" s="63" t="s">
        <v>59</v>
      </c>
      <c r="AI126" s="63" t="s">
        <v>59</v>
      </c>
      <c r="AJ126" s="63" t="s">
        <v>59</v>
      </c>
      <c r="AK126" s="53">
        <v>0</v>
      </c>
      <c r="AL126" s="61">
        <v>0.34</v>
      </c>
      <c r="AM126" s="61">
        <v>0.1938</v>
      </c>
      <c r="AN126" s="61">
        <v>0.31680000000000003</v>
      </c>
      <c r="AO126" s="65">
        <v>-2.3199999999999998E-2</v>
      </c>
      <c r="AP126" s="66"/>
      <c r="AQ126" s="53">
        <v>58.45</v>
      </c>
      <c r="AR126" s="58"/>
      <c r="AS126" s="52"/>
      <c r="AT126" s="52"/>
      <c r="AU126" s="52"/>
      <c r="AV126" s="52"/>
      <c r="AW126" s="53">
        <v>-16977</v>
      </c>
      <c r="AX126" s="55"/>
    </row>
    <row r="127" spans="2:50">
      <c r="B127" s="28">
        <v>1723</v>
      </c>
      <c r="C127" s="29">
        <v>45323.023564814815</v>
      </c>
      <c r="D127" s="30" t="s">
        <v>313</v>
      </c>
      <c r="E127" s="31" t="s">
        <v>314</v>
      </c>
      <c r="F127" s="31" t="s">
        <v>315</v>
      </c>
      <c r="G127" s="31" t="s">
        <v>63</v>
      </c>
      <c r="H127" s="31" t="s">
        <v>64</v>
      </c>
      <c r="I127" s="31" t="s">
        <v>65</v>
      </c>
      <c r="J127" s="31" t="s">
        <v>55</v>
      </c>
      <c r="K127" s="31" t="s">
        <v>56</v>
      </c>
      <c r="L127" s="59" t="s">
        <v>57</v>
      </c>
      <c r="M127" s="35" t="s">
        <v>57</v>
      </c>
      <c r="N127" s="60"/>
      <c r="O127" s="37" t="s">
        <v>57</v>
      </c>
      <c r="P127" s="38" t="s">
        <v>57</v>
      </c>
      <c r="Q127" s="38">
        <v>0</v>
      </c>
      <c r="R127" s="38">
        <v>0</v>
      </c>
      <c r="S127" s="39">
        <v>0</v>
      </c>
      <c r="T127" s="61">
        <v>0.31859999999999999</v>
      </c>
      <c r="U127" s="53">
        <v>0</v>
      </c>
      <c r="V127" s="53">
        <v>209882</v>
      </c>
      <c r="W127" s="62">
        <v>-209882</v>
      </c>
      <c r="X127" s="43"/>
      <c r="Y127" s="53">
        <v>0</v>
      </c>
      <c r="Z127" s="53">
        <v>0</v>
      </c>
      <c r="AA127" s="53" t="s">
        <v>316</v>
      </c>
      <c r="AB127" s="53">
        <v>0</v>
      </c>
      <c r="AC127" s="31">
        <v>101.92</v>
      </c>
      <c r="AD127" s="53">
        <v>209882</v>
      </c>
      <c r="AE127" s="63">
        <v>0</v>
      </c>
      <c r="AF127" s="64">
        <v>0</v>
      </c>
      <c r="AG127" s="63" t="s">
        <v>59</v>
      </c>
      <c r="AH127" s="63" t="s">
        <v>59</v>
      </c>
      <c r="AI127" s="63" t="s">
        <v>59</v>
      </c>
      <c r="AJ127" s="63" t="s">
        <v>59</v>
      </c>
      <c r="AK127" s="53">
        <v>0</v>
      </c>
      <c r="AL127" s="61">
        <v>0.03</v>
      </c>
      <c r="AM127" s="61">
        <v>0.34860000000000002</v>
      </c>
      <c r="AN127" s="61">
        <v>0.35850000000000004</v>
      </c>
      <c r="AO127" s="65">
        <v>0.32850000000000001</v>
      </c>
      <c r="AP127" s="66"/>
      <c r="AQ127" s="53">
        <v>86.8</v>
      </c>
      <c r="AR127" s="50"/>
      <c r="AS127" s="52"/>
      <c r="AT127" s="52"/>
      <c r="AU127" s="52"/>
      <c r="AV127" s="52"/>
      <c r="AW127" s="53">
        <v>0</v>
      </c>
      <c r="AX127" s="55"/>
    </row>
    <row r="128" spans="2:50">
      <c r="B128" s="28">
        <v>1723</v>
      </c>
      <c r="C128" s="29">
        <v>45323.023564814815</v>
      </c>
      <c r="D128" s="30" t="s">
        <v>507</v>
      </c>
      <c r="E128" s="31" t="s">
        <v>508</v>
      </c>
      <c r="F128" s="31" t="s">
        <v>499</v>
      </c>
      <c r="G128" s="31" t="s">
        <v>459</v>
      </c>
      <c r="H128" s="31" t="s">
        <v>123</v>
      </c>
      <c r="I128" s="31" t="s">
        <v>54</v>
      </c>
      <c r="J128" s="31" t="s">
        <v>95</v>
      </c>
      <c r="K128" s="31" t="s">
        <v>56</v>
      </c>
      <c r="L128" s="59" t="s">
        <v>57</v>
      </c>
      <c r="M128" s="35" t="s">
        <v>57</v>
      </c>
      <c r="N128" s="60"/>
      <c r="O128" s="37" t="s">
        <v>57</v>
      </c>
      <c r="P128" s="38">
        <v>1.8438021354688021</v>
      </c>
      <c r="Q128" s="38">
        <v>0</v>
      </c>
      <c r="R128" s="38">
        <v>0</v>
      </c>
      <c r="S128" s="39">
        <v>0</v>
      </c>
      <c r="T128" s="61">
        <v>-3.09E-2</v>
      </c>
      <c r="U128" s="53">
        <v>119880</v>
      </c>
      <c r="V128" s="53">
        <v>221035</v>
      </c>
      <c r="W128" s="62">
        <v>-101155</v>
      </c>
      <c r="X128" s="43"/>
      <c r="Y128" s="53">
        <v>0</v>
      </c>
      <c r="Z128" s="53">
        <v>0</v>
      </c>
      <c r="AA128" s="53" t="s">
        <v>509</v>
      </c>
      <c r="AB128" s="53">
        <v>0</v>
      </c>
      <c r="AC128" s="31">
        <v>185.66</v>
      </c>
      <c r="AD128" s="53">
        <v>221035</v>
      </c>
      <c r="AE128" s="63">
        <v>0</v>
      </c>
      <c r="AF128" s="64">
        <v>0</v>
      </c>
      <c r="AG128" s="63" t="s">
        <v>59</v>
      </c>
      <c r="AH128" s="63" t="s">
        <v>59</v>
      </c>
      <c r="AI128" s="63" t="s">
        <v>59</v>
      </c>
      <c r="AJ128" s="63" t="s">
        <v>59</v>
      </c>
      <c r="AK128" s="53">
        <v>0</v>
      </c>
      <c r="AL128" s="61">
        <v>0.34</v>
      </c>
      <c r="AM128" s="61">
        <v>0.30909999999999999</v>
      </c>
      <c r="AN128" s="61">
        <v>0.31510000000000005</v>
      </c>
      <c r="AO128" s="65">
        <v>-2.4900000000000002E-2</v>
      </c>
      <c r="AP128" s="66"/>
      <c r="AQ128" s="53">
        <v>57.89</v>
      </c>
      <c r="AR128" s="58"/>
      <c r="AS128" s="52"/>
      <c r="AT128" s="52"/>
      <c r="AU128" s="52"/>
      <c r="AV128" s="52"/>
      <c r="AW128" s="53">
        <v>0</v>
      </c>
      <c r="AX128" s="55"/>
    </row>
    <row r="129" spans="2:50">
      <c r="B129" s="28">
        <v>1723</v>
      </c>
      <c r="C129" s="29">
        <v>45323.023564814815</v>
      </c>
      <c r="D129" s="30" t="s">
        <v>347</v>
      </c>
      <c r="E129" s="31" t="s">
        <v>348</v>
      </c>
      <c r="F129" s="31" t="s">
        <v>91</v>
      </c>
      <c r="G129" s="31" t="s">
        <v>92</v>
      </c>
      <c r="H129" s="31" t="s">
        <v>103</v>
      </c>
      <c r="I129" s="31" t="s">
        <v>94</v>
      </c>
      <c r="J129" s="31" t="s">
        <v>106</v>
      </c>
      <c r="K129" s="31" t="s">
        <v>70</v>
      </c>
      <c r="L129" s="59">
        <v>45303</v>
      </c>
      <c r="M129" s="35">
        <v>13</v>
      </c>
      <c r="N129" s="60"/>
      <c r="O129" s="37" t="s">
        <v>57</v>
      </c>
      <c r="P129" s="38">
        <v>0.88131199999999998</v>
      </c>
      <c r="Q129" s="38">
        <v>1.0412158236810574</v>
      </c>
      <c r="R129" s="38">
        <v>0.96462924972465303</v>
      </c>
      <c r="S129" s="39">
        <v>0</v>
      </c>
      <c r="T129" s="61">
        <v>2.1700000000000001E-2</v>
      </c>
      <c r="U129" s="53">
        <v>250000</v>
      </c>
      <c r="V129" s="53">
        <v>220328</v>
      </c>
      <c r="W129" s="62">
        <v>29672</v>
      </c>
      <c r="X129" s="43"/>
      <c r="Y129" s="53">
        <v>0</v>
      </c>
      <c r="Z129" s="53">
        <v>0</v>
      </c>
      <c r="AA129" s="53">
        <v>0</v>
      </c>
      <c r="AB129" s="53">
        <v>229409</v>
      </c>
      <c r="AC129" s="31">
        <v>36.76</v>
      </c>
      <c r="AD129" s="53">
        <v>-913</v>
      </c>
      <c r="AE129" s="63">
        <v>20249</v>
      </c>
      <c r="AF129" s="64">
        <v>212534.83333333334</v>
      </c>
      <c r="AG129" s="63">
        <v>0</v>
      </c>
      <c r="AH129" s="63">
        <v>20248.8</v>
      </c>
      <c r="AI129" s="63">
        <v>0</v>
      </c>
      <c r="AJ129" s="63">
        <v>0</v>
      </c>
      <c r="AK129" s="53">
        <v>0</v>
      </c>
      <c r="AL129" s="61">
        <v>0.3</v>
      </c>
      <c r="AM129" s="61">
        <v>0.32170000000000004</v>
      </c>
      <c r="AN129" s="61">
        <v>0.32569999999999999</v>
      </c>
      <c r="AO129" s="65">
        <v>2.5700000000000001E-2</v>
      </c>
      <c r="AP129" s="66"/>
      <c r="AQ129" s="53">
        <v>45.31</v>
      </c>
      <c r="AR129" s="50"/>
      <c r="AS129" s="52"/>
      <c r="AT129" s="52"/>
      <c r="AU129" s="52"/>
      <c r="AV129" s="52"/>
      <c r="AW129" s="53">
        <v>8168</v>
      </c>
      <c r="AX129" s="55"/>
    </row>
    <row r="130" spans="2:50">
      <c r="B130" s="28">
        <v>1723</v>
      </c>
      <c r="C130" s="29">
        <v>45323.023564814815</v>
      </c>
      <c r="D130" s="30" t="s">
        <v>349</v>
      </c>
      <c r="E130" s="31" t="s">
        <v>350</v>
      </c>
      <c r="F130" s="31" t="s">
        <v>76</v>
      </c>
      <c r="G130" s="31" t="s">
        <v>63</v>
      </c>
      <c r="H130" s="31" t="s">
        <v>64</v>
      </c>
      <c r="I130" s="31" t="s">
        <v>65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 t="s">
        <v>57</v>
      </c>
      <c r="P130" s="38">
        <v>0.93612720045428732</v>
      </c>
      <c r="Q130" s="38">
        <v>0.98825613277363944</v>
      </c>
      <c r="R130" s="38">
        <v>0.85429085213133926</v>
      </c>
      <c r="S130" s="39">
        <v>17427</v>
      </c>
      <c r="T130" s="61">
        <v>-8.5800000000000001E-2</v>
      </c>
      <c r="U130" s="53">
        <v>264150</v>
      </c>
      <c r="V130" s="53">
        <v>247278</v>
      </c>
      <c r="W130" s="62">
        <v>16872</v>
      </c>
      <c r="X130" s="43"/>
      <c r="Y130" s="53">
        <v>0</v>
      </c>
      <c r="Z130" s="53">
        <v>0</v>
      </c>
      <c r="AA130" s="53">
        <v>0</v>
      </c>
      <c r="AB130" s="53">
        <v>244374</v>
      </c>
      <c r="AC130" s="31">
        <v>108.4</v>
      </c>
      <c r="AD130" s="53">
        <v>2875</v>
      </c>
      <c r="AE130" s="63">
        <v>39752</v>
      </c>
      <c r="AF130" s="64">
        <v>211247.33333333331</v>
      </c>
      <c r="AG130" s="63" t="s">
        <v>59</v>
      </c>
      <c r="AH130" s="63" t="s">
        <v>59</v>
      </c>
      <c r="AI130" s="63" t="s">
        <v>59</v>
      </c>
      <c r="AJ130" s="63" t="s">
        <v>59</v>
      </c>
      <c r="AK130" s="53">
        <v>17427</v>
      </c>
      <c r="AL130" s="61">
        <v>0.3</v>
      </c>
      <c r="AM130" s="61">
        <v>0.21420000000000003</v>
      </c>
      <c r="AN130" s="61">
        <v>0.2994</v>
      </c>
      <c r="AO130" s="65">
        <v>-5.9999999999999995E-4</v>
      </c>
      <c r="AP130" s="66"/>
      <c r="AQ130" s="53">
        <v>69.03</v>
      </c>
      <c r="AR130" s="50"/>
      <c r="AS130" s="52"/>
      <c r="AT130" s="52"/>
      <c r="AU130" s="52"/>
      <c r="AV130" s="52"/>
      <c r="AW130" s="53">
        <v>-30</v>
      </c>
      <c r="AX130" s="55"/>
    </row>
    <row r="131" spans="2:50">
      <c r="B131" s="28">
        <v>1723</v>
      </c>
      <c r="C131" s="29">
        <v>45323.023564814815</v>
      </c>
      <c r="D131" s="30" t="s">
        <v>512</v>
      </c>
      <c r="E131" s="31" t="s">
        <v>513</v>
      </c>
      <c r="F131" s="31" t="s">
        <v>463</v>
      </c>
      <c r="G131" s="31" t="s">
        <v>459</v>
      </c>
      <c r="H131" s="31" t="s">
        <v>123</v>
      </c>
      <c r="I131" s="31" t="s">
        <v>54</v>
      </c>
      <c r="J131" s="31" t="s">
        <v>95</v>
      </c>
      <c r="K131" s="31" t="s">
        <v>56</v>
      </c>
      <c r="L131" s="59">
        <v>45219</v>
      </c>
      <c r="M131" s="35">
        <v>1</v>
      </c>
      <c r="N131" s="60"/>
      <c r="O131" s="37" t="s">
        <v>57</v>
      </c>
      <c r="P131" s="38">
        <v>0.70378771270047391</v>
      </c>
      <c r="Q131" s="38">
        <v>0.99339044309990221</v>
      </c>
      <c r="R131" s="38">
        <v>0.99339044309990221</v>
      </c>
      <c r="S131" s="39">
        <v>0</v>
      </c>
      <c r="T131" s="61">
        <v>-2.7200000000000002E-2</v>
      </c>
      <c r="U131" s="53">
        <v>355782</v>
      </c>
      <c r="V131" s="53">
        <v>250395</v>
      </c>
      <c r="W131" s="62">
        <v>105387</v>
      </c>
      <c r="X131" s="43"/>
      <c r="Y131" s="53">
        <v>1654</v>
      </c>
      <c r="Z131" s="53">
        <v>1654.32</v>
      </c>
      <c r="AA131" s="53">
        <v>0</v>
      </c>
      <c r="AB131" s="53">
        <v>248740</v>
      </c>
      <c r="AC131" s="31">
        <v>0.38</v>
      </c>
      <c r="AD131" s="53">
        <v>0</v>
      </c>
      <c r="AE131" s="63">
        <v>0</v>
      </c>
      <c r="AF131" s="64">
        <v>248740</v>
      </c>
      <c r="AG131" s="63" t="s">
        <v>59</v>
      </c>
      <c r="AH131" s="63" t="s">
        <v>59</v>
      </c>
      <c r="AI131" s="63" t="s">
        <v>59</v>
      </c>
      <c r="AJ131" s="63" t="s">
        <v>59</v>
      </c>
      <c r="AK131" s="53">
        <v>0</v>
      </c>
      <c r="AL131" s="61">
        <v>0.31</v>
      </c>
      <c r="AM131" s="61">
        <v>0.2828</v>
      </c>
      <c r="AN131" s="61">
        <v>1</v>
      </c>
      <c r="AO131" s="65">
        <v>0.69000000000000006</v>
      </c>
      <c r="AP131" s="66"/>
      <c r="AQ131" s="53">
        <v>50.3</v>
      </c>
      <c r="AR131" s="50"/>
      <c r="AS131" s="52"/>
      <c r="AT131" s="52"/>
      <c r="AU131" s="52"/>
      <c r="AV131" s="52"/>
      <c r="AW131" s="53">
        <v>-1654</v>
      </c>
      <c r="AX131" s="55"/>
    </row>
    <row r="132" spans="2:50">
      <c r="B132" s="28">
        <v>1723</v>
      </c>
      <c r="C132" s="29">
        <v>45323.023564814815</v>
      </c>
      <c r="D132" s="30" t="s">
        <v>351</v>
      </c>
      <c r="E132" s="31" t="s">
        <v>90</v>
      </c>
      <c r="F132" s="31" t="s">
        <v>91</v>
      </c>
      <c r="G132" s="31" t="s">
        <v>92</v>
      </c>
      <c r="H132" s="31" t="s">
        <v>93</v>
      </c>
      <c r="I132" s="31" t="s">
        <v>94</v>
      </c>
      <c r="J132" s="31" t="s">
        <v>95</v>
      </c>
      <c r="K132" s="31" t="s">
        <v>70</v>
      </c>
      <c r="L132" s="59">
        <v>45303</v>
      </c>
      <c r="M132" s="35">
        <v>16</v>
      </c>
      <c r="N132" s="60"/>
      <c r="O132" s="37" t="s">
        <v>57</v>
      </c>
      <c r="P132" s="38">
        <v>0.95888403494837171</v>
      </c>
      <c r="Q132" s="38">
        <v>1.0428789755101533</v>
      </c>
      <c r="R132" s="38">
        <v>0.98158187925300378</v>
      </c>
      <c r="S132" s="39">
        <v>0</v>
      </c>
      <c r="T132" s="61">
        <v>4.0500000000000001E-2</v>
      </c>
      <c r="U132" s="53">
        <v>251800</v>
      </c>
      <c r="V132" s="53">
        <v>241447</v>
      </c>
      <c r="W132" s="62">
        <v>10353</v>
      </c>
      <c r="X132" s="43"/>
      <c r="Y132" s="53">
        <v>0</v>
      </c>
      <c r="Z132" s="53">
        <v>0</v>
      </c>
      <c r="AA132" s="53">
        <v>0</v>
      </c>
      <c r="AB132" s="53">
        <v>251800</v>
      </c>
      <c r="AC132" s="31">
        <v>35.65</v>
      </c>
      <c r="AD132" s="53">
        <v>-1177</v>
      </c>
      <c r="AE132" s="63">
        <v>17760</v>
      </c>
      <c r="AF132" s="64">
        <v>237000</v>
      </c>
      <c r="AG132" s="63">
        <v>0</v>
      </c>
      <c r="AH132" s="63">
        <v>17760</v>
      </c>
      <c r="AI132" s="63">
        <v>0</v>
      </c>
      <c r="AJ132" s="63">
        <v>0</v>
      </c>
      <c r="AK132" s="53">
        <v>0</v>
      </c>
      <c r="AL132" s="61">
        <v>0.25</v>
      </c>
      <c r="AM132" s="61">
        <v>0.29050000000000004</v>
      </c>
      <c r="AN132" s="61">
        <v>0.40590000000000004</v>
      </c>
      <c r="AO132" s="65">
        <v>0.15590000000000001</v>
      </c>
      <c r="AP132" s="66"/>
      <c r="AQ132" s="53">
        <v>36.29</v>
      </c>
      <c r="AR132" s="58"/>
      <c r="AS132" s="52"/>
      <c r="AT132" s="52"/>
      <c r="AU132" s="52"/>
      <c r="AV132" s="52"/>
      <c r="AW132" s="53">
        <v>9176</v>
      </c>
      <c r="AX132" s="55"/>
    </row>
    <row r="133" spans="2:50">
      <c r="B133" s="28">
        <v>1723</v>
      </c>
      <c r="C133" s="29">
        <v>45323.023564814815</v>
      </c>
      <c r="D133" s="30" t="s">
        <v>352</v>
      </c>
      <c r="E133" s="31" t="s">
        <v>353</v>
      </c>
      <c r="F133" s="31" t="s">
        <v>354</v>
      </c>
      <c r="G133" s="31" t="s">
        <v>355</v>
      </c>
      <c r="H133" s="31" t="s">
        <v>356</v>
      </c>
      <c r="I133" s="31" t="s">
        <v>65</v>
      </c>
      <c r="J133" s="31" t="s">
        <v>106</v>
      </c>
      <c r="K133" s="31" t="s">
        <v>56</v>
      </c>
      <c r="L133" s="59">
        <v>45238</v>
      </c>
      <c r="M133" s="35">
        <v>0</v>
      </c>
      <c r="N133" s="60"/>
      <c r="O133" s="37" t="s">
        <v>57</v>
      </c>
      <c r="P133" s="38">
        <v>0.85747721015843803</v>
      </c>
      <c r="Q133" s="38">
        <v>1.0504029459932087</v>
      </c>
      <c r="R133" s="38">
        <v>1.0504029459932087</v>
      </c>
      <c r="S133" s="39">
        <v>0</v>
      </c>
      <c r="T133" s="61">
        <v>3.9399999999999998E-2</v>
      </c>
      <c r="U133" s="53">
        <v>252086</v>
      </c>
      <c r="V133" s="53">
        <v>216158</v>
      </c>
      <c r="W133" s="62">
        <v>35928</v>
      </c>
      <c r="X133" s="43"/>
      <c r="Y133" s="53">
        <v>0</v>
      </c>
      <c r="Z133" s="53">
        <v>0</v>
      </c>
      <c r="AA133" s="53">
        <v>0</v>
      </c>
      <c r="AB133" s="53">
        <v>227053</v>
      </c>
      <c r="AC133" s="31">
        <v>30116.66</v>
      </c>
      <c r="AD133" s="53">
        <v>25097</v>
      </c>
      <c r="AE133" s="63">
        <v>0</v>
      </c>
      <c r="AF133" s="64">
        <v>227053</v>
      </c>
      <c r="AG133" s="63" t="s">
        <v>59</v>
      </c>
      <c r="AH133" s="63" t="s">
        <v>59</v>
      </c>
      <c r="AI133" s="63" t="s">
        <v>59</v>
      </c>
      <c r="AJ133" s="63" t="s">
        <v>59</v>
      </c>
      <c r="AK133" s="53">
        <v>0</v>
      </c>
      <c r="AL133" s="61">
        <v>0.28999999999999998</v>
      </c>
      <c r="AM133" s="61">
        <v>0.32939999999999997</v>
      </c>
      <c r="AN133" s="61">
        <v>0</v>
      </c>
      <c r="AO133" s="65">
        <v>-0.28999999999999998</v>
      </c>
      <c r="AP133" s="66"/>
      <c r="AQ133" s="53">
        <v>50.31</v>
      </c>
      <c r="AR133" s="58"/>
      <c r="AS133" s="52"/>
      <c r="AT133" s="52"/>
      <c r="AU133" s="52"/>
      <c r="AV133" s="52"/>
      <c r="AW133" s="53">
        <v>35992</v>
      </c>
      <c r="AX133" s="55"/>
    </row>
    <row r="134" spans="2:50">
      <c r="B134" s="28">
        <v>1723</v>
      </c>
      <c r="C134" s="29">
        <v>45323.023564814815</v>
      </c>
      <c r="D134" s="30" t="s">
        <v>357</v>
      </c>
      <c r="E134" s="31" t="s">
        <v>358</v>
      </c>
      <c r="F134" s="31" t="s">
        <v>354</v>
      </c>
      <c r="G134" s="31" t="s">
        <v>359</v>
      </c>
      <c r="H134" s="31" t="s">
        <v>360</v>
      </c>
      <c r="I134" s="31" t="s">
        <v>65</v>
      </c>
      <c r="J134" s="31" t="s">
        <v>106</v>
      </c>
      <c r="K134" s="31" t="s">
        <v>70</v>
      </c>
      <c r="L134" s="59" t="s">
        <v>57</v>
      </c>
      <c r="M134" s="35" t="s">
        <v>57</v>
      </c>
      <c r="N134" s="60"/>
      <c r="O134" s="37" t="s">
        <v>57</v>
      </c>
      <c r="P134" s="38">
        <v>0.75072194158641115</v>
      </c>
      <c r="Q134" s="38">
        <v>1.3319824937286986</v>
      </c>
      <c r="R134" s="38">
        <v>1.3319824937286986</v>
      </c>
      <c r="S134" s="39">
        <v>0</v>
      </c>
      <c r="T134" s="61">
        <v>-0.27589999999999998</v>
      </c>
      <c r="U134" s="53">
        <v>349405</v>
      </c>
      <c r="V134" s="53">
        <v>262306</v>
      </c>
      <c r="W134" s="62">
        <v>87099</v>
      </c>
      <c r="X134" s="43"/>
      <c r="Y134" s="53">
        <v>55885</v>
      </c>
      <c r="Z134" s="53">
        <v>66564.38</v>
      </c>
      <c r="AA134" s="53" t="s">
        <v>556</v>
      </c>
      <c r="AB134" s="53">
        <v>349387</v>
      </c>
      <c r="AC134" s="31">
        <v>0</v>
      </c>
      <c r="AD134" s="53">
        <v>-87081</v>
      </c>
      <c r="AE134" s="63">
        <v>0</v>
      </c>
      <c r="AF134" s="64">
        <v>349387</v>
      </c>
      <c r="AG134" s="63">
        <v>0</v>
      </c>
      <c r="AH134" s="63">
        <v>0</v>
      </c>
      <c r="AI134" s="63">
        <v>0</v>
      </c>
      <c r="AJ134" s="63">
        <v>0</v>
      </c>
      <c r="AK134" s="53">
        <v>0</v>
      </c>
      <c r="AL134" s="61">
        <v>0.48</v>
      </c>
      <c r="AM134" s="61">
        <v>0.2041</v>
      </c>
      <c r="AN134" s="61">
        <v>0.38619999999999999</v>
      </c>
      <c r="AO134" s="65">
        <v>-9.3800000000000008E-2</v>
      </c>
      <c r="AP134" s="66"/>
      <c r="AQ134" s="53">
        <v>52.38</v>
      </c>
      <c r="AR134" s="58"/>
      <c r="AS134" s="52"/>
      <c r="AT134" s="52"/>
      <c r="AU134" s="52"/>
      <c r="AV134" s="52"/>
      <c r="AW134" s="53">
        <v>0</v>
      </c>
      <c r="AX134" s="55"/>
    </row>
    <row r="135" spans="2:50">
      <c r="B135" s="28">
        <v>1723</v>
      </c>
      <c r="C135" s="29">
        <v>45323.023564814815</v>
      </c>
      <c r="D135" s="30" t="s">
        <v>510</v>
      </c>
      <c r="E135" s="31" t="s">
        <v>511</v>
      </c>
      <c r="F135" s="31" t="s">
        <v>463</v>
      </c>
      <c r="G135" s="31" t="s">
        <v>459</v>
      </c>
      <c r="H135" s="31" t="s">
        <v>123</v>
      </c>
      <c r="I135" s="31" t="s">
        <v>54</v>
      </c>
      <c r="J135" s="31" t="s">
        <v>106</v>
      </c>
      <c r="K135" s="31" t="s">
        <v>70</v>
      </c>
      <c r="L135" s="59" t="s">
        <v>57</v>
      </c>
      <c r="M135" s="35" t="s">
        <v>57</v>
      </c>
      <c r="N135" s="60"/>
      <c r="O135" s="37" t="s">
        <v>57</v>
      </c>
      <c r="P135" s="38">
        <v>1.0834025490476873</v>
      </c>
      <c r="Q135" s="38">
        <v>0.22147068042856766</v>
      </c>
      <c r="R135" s="38">
        <v>3.8479065721511573E-2</v>
      </c>
      <c r="S135" s="39">
        <v>29536.68</v>
      </c>
      <c r="T135" s="61">
        <v>3.9700000000000006E-2</v>
      </c>
      <c r="U135" s="53">
        <v>244405</v>
      </c>
      <c r="V135" s="53">
        <v>264789</v>
      </c>
      <c r="W135" s="62">
        <v>-20384</v>
      </c>
      <c r="X135" s="43"/>
      <c r="Y135" s="53">
        <v>0</v>
      </c>
      <c r="Z135" s="53">
        <v>0</v>
      </c>
      <c r="AA135" s="53" t="s">
        <v>557</v>
      </c>
      <c r="AB135" s="53">
        <v>58643</v>
      </c>
      <c r="AC135" s="31">
        <v>157.44999999999999</v>
      </c>
      <c r="AD135" s="53">
        <v>206147</v>
      </c>
      <c r="AE135" s="63">
        <v>58145</v>
      </c>
      <c r="AF135" s="64">
        <v>10188.833333333328</v>
      </c>
      <c r="AG135" s="63">
        <v>28608.29</v>
      </c>
      <c r="AH135" s="63">
        <v>0</v>
      </c>
      <c r="AI135" s="63">
        <v>0</v>
      </c>
      <c r="AJ135" s="63">
        <v>29536.68</v>
      </c>
      <c r="AK135" s="53">
        <v>29536.68</v>
      </c>
      <c r="AL135" s="61">
        <v>0.3</v>
      </c>
      <c r="AM135" s="61">
        <v>0.3397</v>
      </c>
      <c r="AN135" s="61">
        <v>0.35240000000000005</v>
      </c>
      <c r="AO135" s="65">
        <v>5.2400000000000002E-2</v>
      </c>
      <c r="AP135" s="66"/>
      <c r="AQ135" s="53">
        <v>62.15</v>
      </c>
      <c r="AR135" s="58"/>
      <c r="AS135" s="52"/>
      <c r="AT135" s="52"/>
      <c r="AU135" s="52"/>
      <c r="AV135" s="52"/>
      <c r="AW135" s="53">
        <v>0</v>
      </c>
      <c r="AX135" s="55"/>
    </row>
    <row r="136" spans="2:50">
      <c r="B136" s="28">
        <v>1723</v>
      </c>
      <c r="C136" s="29">
        <v>45323.023564814815</v>
      </c>
      <c r="D136" s="30" t="s">
        <v>362</v>
      </c>
      <c r="E136" s="31" t="s">
        <v>363</v>
      </c>
      <c r="F136" s="31" t="s">
        <v>225</v>
      </c>
      <c r="G136" s="31" t="s">
        <v>226</v>
      </c>
      <c r="H136" s="31" t="s">
        <v>133</v>
      </c>
      <c r="I136" s="31" t="s">
        <v>65</v>
      </c>
      <c r="J136" s="31" t="s">
        <v>55</v>
      </c>
      <c r="K136" s="31" t="s">
        <v>56</v>
      </c>
      <c r="L136" s="59" t="s">
        <v>57</v>
      </c>
      <c r="M136" s="35" t="s">
        <v>57</v>
      </c>
      <c r="N136" s="60"/>
      <c r="O136" s="37" t="s">
        <v>57</v>
      </c>
      <c r="P136" s="38">
        <v>0.77363902477358004</v>
      </c>
      <c r="Q136" s="38">
        <v>0.854610688075225</v>
      </c>
      <c r="R136" s="38">
        <v>0.854610688075225</v>
      </c>
      <c r="S136" s="39">
        <v>0</v>
      </c>
      <c r="T136" s="61">
        <v>-3.1000000000000003E-2</v>
      </c>
      <c r="U136" s="53">
        <v>356307</v>
      </c>
      <c r="V136" s="53">
        <v>275653</v>
      </c>
      <c r="W136" s="62">
        <v>80654</v>
      </c>
      <c r="X136" s="43"/>
      <c r="Y136" s="53">
        <v>614</v>
      </c>
      <c r="Z136" s="53">
        <v>613.89</v>
      </c>
      <c r="AA136" s="53">
        <v>0</v>
      </c>
      <c r="AB136" s="53">
        <v>235576</v>
      </c>
      <c r="AC136" s="31">
        <v>125.97</v>
      </c>
      <c r="AD136" s="53">
        <v>40076</v>
      </c>
      <c r="AE136" s="63">
        <v>0</v>
      </c>
      <c r="AF136" s="64">
        <v>235576</v>
      </c>
      <c r="AG136" s="63" t="s">
        <v>59</v>
      </c>
      <c r="AH136" s="63" t="s">
        <v>59</v>
      </c>
      <c r="AI136" s="63" t="s">
        <v>59</v>
      </c>
      <c r="AJ136" s="63" t="s">
        <v>59</v>
      </c>
      <c r="AK136" s="53">
        <v>0</v>
      </c>
      <c r="AL136" s="61">
        <v>0.24</v>
      </c>
      <c r="AM136" s="61">
        <v>0.20899999999999999</v>
      </c>
      <c r="AN136" s="61">
        <v>0.12609999999999999</v>
      </c>
      <c r="AO136" s="65">
        <v>-0.1139</v>
      </c>
      <c r="AP136" s="66"/>
      <c r="AQ136" s="53">
        <v>75.81</v>
      </c>
      <c r="AR136" s="58"/>
      <c r="AS136" s="52"/>
      <c r="AT136" s="52"/>
      <c r="AU136" s="52"/>
      <c r="AV136" s="52"/>
      <c r="AW136" s="53">
        <v>0</v>
      </c>
      <c r="AX136" s="55"/>
    </row>
    <row r="137" spans="2:50">
      <c r="B137" s="28">
        <v>1723</v>
      </c>
      <c r="C137" s="29">
        <v>45323.023564814815</v>
      </c>
      <c r="D137" s="30" t="s">
        <v>345</v>
      </c>
      <c r="E137" s="31" t="s">
        <v>346</v>
      </c>
      <c r="F137" s="31" t="s">
        <v>62</v>
      </c>
      <c r="G137" s="31" t="s">
        <v>63</v>
      </c>
      <c r="H137" s="31" t="s">
        <v>64</v>
      </c>
      <c r="I137" s="31" t="s">
        <v>65</v>
      </c>
      <c r="J137" s="31" t="s">
        <v>106</v>
      </c>
      <c r="K137" s="31" t="s">
        <v>56</v>
      </c>
      <c r="L137" s="59" t="s">
        <v>57</v>
      </c>
      <c r="M137" s="35" t="s">
        <v>57</v>
      </c>
      <c r="N137" s="60"/>
      <c r="O137" s="37" t="s">
        <v>57</v>
      </c>
      <c r="P137" s="38">
        <v>0.46865492116639607</v>
      </c>
      <c r="Q137" s="38">
        <v>1.0319843412624317</v>
      </c>
      <c r="R137" s="38">
        <v>0.36606444450051728</v>
      </c>
      <c r="S137" s="39">
        <v>0</v>
      </c>
      <c r="T137" s="61">
        <v>3.6499999999999998E-2</v>
      </c>
      <c r="U137" s="53">
        <v>591943</v>
      </c>
      <c r="V137" s="53">
        <v>277417</v>
      </c>
      <c r="W137" s="62">
        <v>314526</v>
      </c>
      <c r="X137" s="43"/>
      <c r="Y137" s="53">
        <v>158</v>
      </c>
      <c r="Z137" s="53">
        <v>157.75</v>
      </c>
      <c r="AA137" s="53">
        <v>0</v>
      </c>
      <c r="AB137" s="53">
        <v>286290</v>
      </c>
      <c r="AC137" s="31">
        <v>62.99</v>
      </c>
      <c r="AD137" s="53">
        <v>-8873</v>
      </c>
      <c r="AE137" s="63">
        <v>221685</v>
      </c>
      <c r="AF137" s="64">
        <v>101552.5</v>
      </c>
      <c r="AG137" s="63" t="s">
        <v>59</v>
      </c>
      <c r="AH137" s="63" t="s">
        <v>59</v>
      </c>
      <c r="AI137" s="63" t="s">
        <v>59</v>
      </c>
      <c r="AJ137" s="63" t="s">
        <v>59</v>
      </c>
      <c r="AK137" s="53">
        <v>0</v>
      </c>
      <c r="AL137" s="61">
        <v>0.21</v>
      </c>
      <c r="AM137" s="61">
        <v>0.2465</v>
      </c>
      <c r="AN137" s="61">
        <v>0.14070000000000002</v>
      </c>
      <c r="AO137" s="65">
        <v>-6.93E-2</v>
      </c>
      <c r="AP137" s="66"/>
      <c r="AQ137" s="53">
        <v>90.76</v>
      </c>
      <c r="AR137" s="58"/>
      <c r="AS137" s="52"/>
      <c r="AT137" s="52"/>
      <c r="AU137" s="52"/>
      <c r="AV137" s="52"/>
      <c r="AW137" s="53">
        <v>0</v>
      </c>
      <c r="AX137" s="55"/>
    </row>
    <row r="138" spans="2:50">
      <c r="B138" s="28">
        <v>1723</v>
      </c>
      <c r="C138" s="29">
        <v>45323.023564814815</v>
      </c>
      <c r="D138" s="30" t="s">
        <v>364</v>
      </c>
      <c r="E138" s="31" t="s">
        <v>365</v>
      </c>
      <c r="F138" s="31" t="s">
        <v>354</v>
      </c>
      <c r="G138" s="31" t="s">
        <v>63</v>
      </c>
      <c r="H138" s="31" t="s">
        <v>64</v>
      </c>
      <c r="I138" s="31" t="s">
        <v>65</v>
      </c>
      <c r="J138" s="31" t="s">
        <v>106</v>
      </c>
      <c r="K138" s="31" t="s">
        <v>70</v>
      </c>
      <c r="L138" s="59" t="s">
        <v>57</v>
      </c>
      <c r="M138" s="35" t="s">
        <v>57</v>
      </c>
      <c r="N138" s="60"/>
      <c r="O138" s="37" t="s">
        <v>57</v>
      </c>
      <c r="P138" s="38">
        <v>0.74733267213656718</v>
      </c>
      <c r="Q138" s="38">
        <v>0.9515201479932438</v>
      </c>
      <c r="R138" s="38">
        <v>0.9515201479932438</v>
      </c>
      <c r="S138" s="39">
        <v>0</v>
      </c>
      <c r="T138" s="61">
        <v>-0.19120000000000001</v>
      </c>
      <c r="U138" s="53">
        <v>399276</v>
      </c>
      <c r="V138" s="53">
        <v>298392</v>
      </c>
      <c r="W138" s="62">
        <v>100884</v>
      </c>
      <c r="X138" s="43"/>
      <c r="Y138" s="53">
        <v>214430</v>
      </c>
      <c r="Z138" s="53">
        <v>214551.21</v>
      </c>
      <c r="AA138" s="53">
        <v>0</v>
      </c>
      <c r="AB138" s="53">
        <v>283926</v>
      </c>
      <c r="AC138" s="31">
        <v>384.31</v>
      </c>
      <c r="AD138" s="53">
        <v>14467</v>
      </c>
      <c r="AE138" s="63">
        <v>0</v>
      </c>
      <c r="AF138" s="64">
        <v>283926</v>
      </c>
      <c r="AG138" s="63">
        <v>0</v>
      </c>
      <c r="AH138" s="63">
        <v>0</v>
      </c>
      <c r="AI138" s="63">
        <v>0</v>
      </c>
      <c r="AJ138" s="63">
        <v>0</v>
      </c>
      <c r="AK138" s="53">
        <v>0</v>
      </c>
      <c r="AL138" s="61">
        <v>0.28999999999999998</v>
      </c>
      <c r="AM138" s="61">
        <v>9.8800000000000013E-2</v>
      </c>
      <c r="AN138" s="61">
        <v>0</v>
      </c>
      <c r="AO138" s="65">
        <v>-0.28999999999999998</v>
      </c>
      <c r="AP138" s="66"/>
      <c r="AQ138" s="53">
        <v>55.76</v>
      </c>
      <c r="AR138" s="58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1723</v>
      </c>
      <c r="C139" s="29">
        <v>45323.023564814815</v>
      </c>
      <c r="D139" s="30" t="s">
        <v>366</v>
      </c>
      <c r="E139" s="31" t="s">
        <v>367</v>
      </c>
      <c r="F139" s="31" t="s">
        <v>51</v>
      </c>
      <c r="G139" s="31" t="s">
        <v>52</v>
      </c>
      <c r="H139" s="31" t="s">
        <v>109</v>
      </c>
      <c r="I139" s="31" t="s">
        <v>54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 t="s">
        <v>57</v>
      </c>
      <c r="P139" s="38">
        <v>0.77030120136086</v>
      </c>
      <c r="Q139" s="38">
        <v>0.96390207546864115</v>
      </c>
      <c r="R139" s="38">
        <v>0.92452055756279605</v>
      </c>
      <c r="S139" s="39">
        <v>0</v>
      </c>
      <c r="T139" s="61">
        <v>1.0900000000000002E-2</v>
      </c>
      <c r="U139" s="53">
        <v>400629</v>
      </c>
      <c r="V139" s="53">
        <v>308605</v>
      </c>
      <c r="W139" s="62">
        <v>92024</v>
      </c>
      <c r="X139" s="43"/>
      <c r="Y139" s="53">
        <v>3451</v>
      </c>
      <c r="Z139" s="53">
        <v>3450.98</v>
      </c>
      <c r="AA139" s="53">
        <v>0</v>
      </c>
      <c r="AB139" s="53">
        <v>297465</v>
      </c>
      <c r="AC139" s="31">
        <v>106.83</v>
      </c>
      <c r="AD139" s="53">
        <v>11139</v>
      </c>
      <c r="AE139" s="63">
        <v>14584</v>
      </c>
      <c r="AF139" s="64">
        <v>285311.66666666669</v>
      </c>
      <c r="AG139" s="63" t="s">
        <v>59</v>
      </c>
      <c r="AH139" s="63" t="s">
        <v>59</v>
      </c>
      <c r="AI139" s="63" t="s">
        <v>59</v>
      </c>
      <c r="AJ139" s="63" t="s">
        <v>59</v>
      </c>
      <c r="AK139" s="53">
        <v>0</v>
      </c>
      <c r="AL139" s="61">
        <v>0.1</v>
      </c>
      <c r="AM139" s="61">
        <v>0.1109</v>
      </c>
      <c r="AN139" s="61">
        <v>0.14230000000000001</v>
      </c>
      <c r="AO139" s="65">
        <v>4.2300000000000004E-2</v>
      </c>
      <c r="AP139" s="66"/>
      <c r="AQ139" s="53">
        <v>40.299999999999997</v>
      </c>
      <c r="AR139" s="58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1723</v>
      </c>
      <c r="C140" s="29">
        <v>45323.023564814815</v>
      </c>
      <c r="D140" s="30" t="s">
        <v>368</v>
      </c>
      <c r="E140" s="31" t="s">
        <v>369</v>
      </c>
      <c r="F140" s="31" t="s">
        <v>51</v>
      </c>
      <c r="G140" s="31" t="s">
        <v>52</v>
      </c>
      <c r="H140" s="31" t="s">
        <v>109</v>
      </c>
      <c r="I140" s="31" t="s">
        <v>54</v>
      </c>
      <c r="J140" s="31" t="s">
        <v>55</v>
      </c>
      <c r="K140" s="31" t="s">
        <v>56</v>
      </c>
      <c r="L140" s="59" t="s">
        <v>57</v>
      </c>
      <c r="M140" s="35" t="s">
        <v>57</v>
      </c>
      <c r="N140" s="60"/>
      <c r="O140" s="37" t="s">
        <v>57</v>
      </c>
      <c r="P140" s="38">
        <v>1.0314920807223564</v>
      </c>
      <c r="Q140" s="38">
        <v>0.79355664247019286</v>
      </c>
      <c r="R140" s="38">
        <v>0.79355664247019286</v>
      </c>
      <c r="S140" s="39">
        <v>0</v>
      </c>
      <c r="T140" s="61">
        <v>-6.7400000000000002E-2</v>
      </c>
      <c r="U140" s="53">
        <v>324272</v>
      </c>
      <c r="V140" s="53">
        <v>334484</v>
      </c>
      <c r="W140" s="62">
        <v>-10212</v>
      </c>
      <c r="X140" s="43"/>
      <c r="Y140" s="53">
        <v>66697</v>
      </c>
      <c r="Z140" s="53">
        <v>67387.899999999994</v>
      </c>
      <c r="AA140" s="53">
        <v>0</v>
      </c>
      <c r="AB140" s="53">
        <v>265432</v>
      </c>
      <c r="AC140" s="31">
        <v>179.02</v>
      </c>
      <c r="AD140" s="53">
        <v>69052</v>
      </c>
      <c r="AE140" s="63">
        <v>0</v>
      </c>
      <c r="AF140" s="64">
        <v>265432</v>
      </c>
      <c r="AG140" s="63" t="s">
        <v>59</v>
      </c>
      <c r="AH140" s="63" t="s">
        <v>59</v>
      </c>
      <c r="AI140" s="63" t="s">
        <v>59</v>
      </c>
      <c r="AJ140" s="63" t="s">
        <v>59</v>
      </c>
      <c r="AK140" s="53">
        <v>0</v>
      </c>
      <c r="AL140" s="61">
        <v>0.17</v>
      </c>
      <c r="AM140" s="61">
        <v>0.1026</v>
      </c>
      <c r="AN140" s="61">
        <v>0</v>
      </c>
      <c r="AO140" s="65">
        <v>-0.17</v>
      </c>
      <c r="AP140" s="66"/>
      <c r="AQ140" s="53">
        <v>46.19</v>
      </c>
      <c r="AR140" s="58"/>
      <c r="AS140" s="52"/>
      <c r="AT140" s="52"/>
      <c r="AU140" s="52"/>
      <c r="AV140" s="52"/>
      <c r="AW140" s="53">
        <v>0</v>
      </c>
      <c r="AX140" s="55"/>
    </row>
    <row r="141" spans="2:50">
      <c r="B141" s="28">
        <v>1723</v>
      </c>
      <c r="C141" s="29">
        <v>45323.023564814815</v>
      </c>
      <c r="D141" s="30" t="s">
        <v>372</v>
      </c>
      <c r="E141" s="31" t="s">
        <v>373</v>
      </c>
      <c r="F141" s="31" t="s">
        <v>139</v>
      </c>
      <c r="G141" s="31" t="s">
        <v>146</v>
      </c>
      <c r="H141" s="31" t="s">
        <v>374</v>
      </c>
      <c r="I141" s="31" t="s">
        <v>148</v>
      </c>
      <c r="J141" s="31" t="s">
        <v>95</v>
      </c>
      <c r="K141" s="31" t="s">
        <v>70</v>
      </c>
      <c r="L141" s="59">
        <v>45091</v>
      </c>
      <c r="M141" s="35">
        <v>4</v>
      </c>
      <c r="N141" s="60"/>
      <c r="O141" s="37" t="s">
        <v>57</v>
      </c>
      <c r="P141" s="38">
        <v>0.9931387780325388</v>
      </c>
      <c r="Q141" s="38">
        <v>1.0051029605894428</v>
      </c>
      <c r="R141" s="38">
        <v>0.86628353270256286</v>
      </c>
      <c r="S141" s="39">
        <v>57290.840000000004</v>
      </c>
      <c r="T141" s="61">
        <v>4.8999999999999998E-3</v>
      </c>
      <c r="U141" s="53">
        <v>346294</v>
      </c>
      <c r="V141" s="53">
        <v>343918</v>
      </c>
      <c r="W141" s="62">
        <v>2376</v>
      </c>
      <c r="X141" s="43"/>
      <c r="Y141" s="53">
        <v>2910</v>
      </c>
      <c r="Z141" s="53">
        <v>2909.86</v>
      </c>
      <c r="AA141" s="53">
        <v>0</v>
      </c>
      <c r="AB141" s="53">
        <v>345673</v>
      </c>
      <c r="AC141" s="31">
        <v>55184.93</v>
      </c>
      <c r="AD141" s="53">
        <v>-1755</v>
      </c>
      <c r="AE141" s="63">
        <v>57291</v>
      </c>
      <c r="AF141" s="64">
        <v>297930.5</v>
      </c>
      <c r="AG141" s="63">
        <v>0</v>
      </c>
      <c r="AH141" s="63">
        <v>0</v>
      </c>
      <c r="AI141" s="63">
        <v>0</v>
      </c>
      <c r="AJ141" s="63">
        <v>57290.84</v>
      </c>
      <c r="AK141" s="53">
        <v>57290.840000000004</v>
      </c>
      <c r="AL141" s="61">
        <v>0.13</v>
      </c>
      <c r="AM141" s="61">
        <v>0.13489999999999999</v>
      </c>
      <c r="AN141" s="61">
        <v>0</v>
      </c>
      <c r="AO141" s="65">
        <v>-0.13</v>
      </c>
      <c r="AP141" s="66"/>
      <c r="AQ141" s="53">
        <v>46.3</v>
      </c>
      <c r="AR141" s="58"/>
      <c r="AS141" s="52"/>
      <c r="AT141" s="52"/>
      <c r="AU141" s="52"/>
      <c r="AV141" s="52"/>
      <c r="AW141" s="53">
        <v>0</v>
      </c>
      <c r="AX141" s="55"/>
    </row>
    <row r="142" spans="2:50">
      <c r="B142" s="28">
        <v>1723</v>
      </c>
      <c r="C142" s="29">
        <v>45323.023564814815</v>
      </c>
      <c r="D142" s="30" t="s">
        <v>375</v>
      </c>
      <c r="E142" s="31" t="s">
        <v>376</v>
      </c>
      <c r="F142" s="31" t="s">
        <v>206</v>
      </c>
      <c r="G142" s="31" t="s">
        <v>52</v>
      </c>
      <c r="H142" s="31" t="s">
        <v>109</v>
      </c>
      <c r="I142" s="31" t="s">
        <v>54</v>
      </c>
      <c r="J142" s="31" t="s">
        <v>95</v>
      </c>
      <c r="K142" s="31" t="s">
        <v>56</v>
      </c>
      <c r="L142" s="59" t="s">
        <v>57</v>
      </c>
      <c r="M142" s="35" t="s">
        <v>57</v>
      </c>
      <c r="N142" s="60"/>
      <c r="O142" s="37" t="s">
        <v>57</v>
      </c>
      <c r="P142" s="38">
        <v>0.80858126206042458</v>
      </c>
      <c r="Q142" s="38">
        <v>1.0858036729326768</v>
      </c>
      <c r="R142" s="38">
        <v>0.97689551010150488</v>
      </c>
      <c r="S142" s="39">
        <v>13364.920000000002</v>
      </c>
      <c r="T142" s="61">
        <v>-0.20030000000000001</v>
      </c>
      <c r="U142" s="53">
        <v>416652</v>
      </c>
      <c r="V142" s="53">
        <v>336897</v>
      </c>
      <c r="W142" s="62">
        <v>79755</v>
      </c>
      <c r="X142" s="43"/>
      <c r="Y142" s="53">
        <v>188776</v>
      </c>
      <c r="Z142" s="53">
        <v>216366</v>
      </c>
      <c r="AA142" s="53">
        <v>0</v>
      </c>
      <c r="AB142" s="53">
        <v>365804</v>
      </c>
      <c r="AC142" s="31">
        <v>76.290000000000006</v>
      </c>
      <c r="AD142" s="53">
        <v>-14396</v>
      </c>
      <c r="AE142" s="63">
        <v>44029</v>
      </c>
      <c r="AF142" s="64">
        <v>329113.16666666669</v>
      </c>
      <c r="AG142" s="63" t="s">
        <v>59</v>
      </c>
      <c r="AH142" s="63" t="s">
        <v>59</v>
      </c>
      <c r="AI142" s="63" t="s">
        <v>59</v>
      </c>
      <c r="AJ142" s="63" t="s">
        <v>59</v>
      </c>
      <c r="AK142" s="53">
        <v>13364.920000000002</v>
      </c>
      <c r="AL142" s="61">
        <v>0.27</v>
      </c>
      <c r="AM142" s="61">
        <v>6.9699999999999998E-2</v>
      </c>
      <c r="AN142" s="61">
        <v>9.9199999999999997E-2</v>
      </c>
      <c r="AO142" s="65">
        <v>-0.17079999999999998</v>
      </c>
      <c r="AP142" s="66"/>
      <c r="AQ142" s="53">
        <v>29.48</v>
      </c>
      <c r="AR142" s="58"/>
      <c r="AS142" s="52"/>
      <c r="AT142" s="52"/>
      <c r="AU142" s="52"/>
      <c r="AV142" s="52"/>
      <c r="AW142" s="53">
        <v>14511</v>
      </c>
      <c r="AX142" s="55"/>
    </row>
    <row r="143" spans="2:50">
      <c r="B143" s="28">
        <v>1723</v>
      </c>
      <c r="C143" s="29">
        <v>45323.023564814815</v>
      </c>
      <c r="D143" s="30" t="s">
        <v>514</v>
      </c>
      <c r="E143" s="31" t="s">
        <v>515</v>
      </c>
      <c r="F143" s="31" t="s">
        <v>496</v>
      </c>
      <c r="G143" s="31" t="s">
        <v>516</v>
      </c>
      <c r="H143" s="31" t="s">
        <v>123</v>
      </c>
      <c r="I143" s="31" t="s">
        <v>148</v>
      </c>
      <c r="J143" s="31" t="s">
        <v>95</v>
      </c>
      <c r="K143" s="31" t="s">
        <v>56</v>
      </c>
      <c r="L143" s="59" t="s">
        <v>57</v>
      </c>
      <c r="M143" s="35" t="s">
        <v>57</v>
      </c>
      <c r="N143" s="60"/>
      <c r="O143" s="37" t="s">
        <v>57</v>
      </c>
      <c r="P143" s="38" t="s">
        <v>57</v>
      </c>
      <c r="Q143" s="38">
        <v>0.75723570141540975</v>
      </c>
      <c r="R143" s="38">
        <v>0.6834999187848706</v>
      </c>
      <c r="S143" s="39">
        <v>0</v>
      </c>
      <c r="T143" s="61">
        <v>2.3300000000000001E-2</v>
      </c>
      <c r="U143" s="53">
        <v>0</v>
      </c>
      <c r="V143" s="53">
        <v>352972</v>
      </c>
      <c r="W143" s="62">
        <v>-352972</v>
      </c>
      <c r="X143" s="43"/>
      <c r="Y143" s="53">
        <v>287</v>
      </c>
      <c r="Z143" s="53">
        <v>287.44</v>
      </c>
      <c r="AA143" s="53" t="s">
        <v>198</v>
      </c>
      <c r="AB143" s="53">
        <v>267283</v>
      </c>
      <c r="AC143" s="31">
        <v>75.39</v>
      </c>
      <c r="AD143" s="53">
        <v>85689</v>
      </c>
      <c r="AE143" s="63">
        <v>31232</v>
      </c>
      <c r="AF143" s="64">
        <v>241256.33333333334</v>
      </c>
      <c r="AG143" s="63" t="s">
        <v>59</v>
      </c>
      <c r="AH143" s="63" t="s">
        <v>59</v>
      </c>
      <c r="AI143" s="63" t="s">
        <v>59</v>
      </c>
      <c r="AJ143" s="63" t="s">
        <v>59</v>
      </c>
      <c r="AK143" s="53">
        <v>0</v>
      </c>
      <c r="AL143" s="61">
        <v>0.25</v>
      </c>
      <c r="AM143" s="61">
        <v>0.27329999999999999</v>
      </c>
      <c r="AN143" s="61">
        <v>0.33659999999999995</v>
      </c>
      <c r="AO143" s="65">
        <v>8.6599999999999996E-2</v>
      </c>
      <c r="AP143" s="66"/>
      <c r="AQ143" s="53">
        <v>58.9</v>
      </c>
      <c r="AR143" s="58"/>
      <c r="AS143" s="52"/>
      <c r="AT143" s="52"/>
      <c r="AU143" s="52"/>
      <c r="AV143" s="52"/>
      <c r="AW143" s="53">
        <v>0</v>
      </c>
      <c r="AX143" s="55"/>
    </row>
    <row r="144" spans="2:50">
      <c r="B144" s="28">
        <v>1723</v>
      </c>
      <c r="C144" s="29">
        <v>45323.023564814815</v>
      </c>
      <c r="D144" s="30" t="s">
        <v>382</v>
      </c>
      <c r="E144" s="31" t="s">
        <v>383</v>
      </c>
      <c r="F144" s="31" t="s">
        <v>384</v>
      </c>
      <c r="G144" s="31" t="s">
        <v>385</v>
      </c>
      <c r="H144" s="31" t="s">
        <v>386</v>
      </c>
      <c r="I144" s="31" t="s">
        <v>65</v>
      </c>
      <c r="J144" s="31" t="s">
        <v>55</v>
      </c>
      <c r="K144" s="31" t="s">
        <v>56</v>
      </c>
      <c r="L144" s="59" t="s">
        <v>57</v>
      </c>
      <c r="M144" s="35" t="s">
        <v>57</v>
      </c>
      <c r="N144" s="60"/>
      <c r="O144" s="37" t="s">
        <v>57</v>
      </c>
      <c r="P144" s="38">
        <v>0.82005782236196978</v>
      </c>
      <c r="Q144" s="38">
        <v>0.95480841293321472</v>
      </c>
      <c r="R144" s="38">
        <v>0.95480841293321472</v>
      </c>
      <c r="S144" s="39">
        <v>0</v>
      </c>
      <c r="T144" s="61">
        <v>1.3000000000000002E-3</v>
      </c>
      <c r="U144" s="53">
        <v>434434</v>
      </c>
      <c r="V144" s="53">
        <v>356261</v>
      </c>
      <c r="W144" s="62">
        <v>78173</v>
      </c>
      <c r="X144" s="43"/>
      <c r="Y144" s="53">
        <v>0</v>
      </c>
      <c r="Z144" s="53">
        <v>0</v>
      </c>
      <c r="AA144" s="53">
        <v>0</v>
      </c>
      <c r="AB144" s="53">
        <v>340161</v>
      </c>
      <c r="AC144" s="31">
        <v>78.58</v>
      </c>
      <c r="AD144" s="53">
        <v>16100</v>
      </c>
      <c r="AE144" s="63">
        <v>0</v>
      </c>
      <c r="AF144" s="64">
        <v>340161</v>
      </c>
      <c r="AG144" s="63" t="s">
        <v>59</v>
      </c>
      <c r="AH144" s="63" t="s">
        <v>59</v>
      </c>
      <c r="AI144" s="63" t="s">
        <v>59</v>
      </c>
      <c r="AJ144" s="63" t="s">
        <v>59</v>
      </c>
      <c r="AK144" s="53">
        <v>0</v>
      </c>
      <c r="AL144" s="61">
        <v>0.06</v>
      </c>
      <c r="AM144" s="61">
        <v>6.13E-2</v>
      </c>
      <c r="AN144" s="61">
        <v>6.0900000000000003E-2</v>
      </c>
      <c r="AO144" s="65">
        <v>8.9999999999999998E-4</v>
      </c>
      <c r="AP144" s="66"/>
      <c r="AQ144" s="53">
        <v>57.33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1723</v>
      </c>
      <c r="C145" s="29">
        <v>45323.023564814815</v>
      </c>
      <c r="D145" s="30" t="s">
        <v>370</v>
      </c>
      <c r="E145" s="31" t="s">
        <v>371</v>
      </c>
      <c r="F145" s="31" t="s">
        <v>76</v>
      </c>
      <c r="G145" s="31" t="s">
        <v>63</v>
      </c>
      <c r="H145" s="31" t="s">
        <v>64</v>
      </c>
      <c r="I145" s="31" t="s">
        <v>65</v>
      </c>
      <c r="J145" s="31" t="s">
        <v>106</v>
      </c>
      <c r="K145" s="31" t="s">
        <v>56</v>
      </c>
      <c r="L145" s="59" t="s">
        <v>57</v>
      </c>
      <c r="M145" s="35" t="s">
        <v>57</v>
      </c>
      <c r="N145" s="60"/>
      <c r="O145" s="37" t="s">
        <v>57</v>
      </c>
      <c r="P145" s="38">
        <v>0.44940128585717437</v>
      </c>
      <c r="Q145" s="38">
        <v>0.99975300781593046</v>
      </c>
      <c r="R145" s="38">
        <v>0.78493841661543862</v>
      </c>
      <c r="S145" s="39">
        <v>0</v>
      </c>
      <c r="T145" s="61">
        <v>-6.9100000000000009E-2</v>
      </c>
      <c r="U145" s="53">
        <v>810821</v>
      </c>
      <c r="V145" s="53">
        <v>364384</v>
      </c>
      <c r="W145" s="62">
        <v>446437</v>
      </c>
      <c r="X145" s="43"/>
      <c r="Y145" s="53">
        <v>320</v>
      </c>
      <c r="Z145" s="53">
        <v>319.5</v>
      </c>
      <c r="AA145" s="53">
        <v>0</v>
      </c>
      <c r="AB145" s="53">
        <v>364294</v>
      </c>
      <c r="AC145" s="31">
        <v>56.66</v>
      </c>
      <c r="AD145" s="53">
        <v>91</v>
      </c>
      <c r="AE145" s="63">
        <v>93930</v>
      </c>
      <c r="AF145" s="64">
        <v>286019</v>
      </c>
      <c r="AG145" s="63" t="s">
        <v>59</v>
      </c>
      <c r="AH145" s="63" t="s">
        <v>59</v>
      </c>
      <c r="AI145" s="63" t="s">
        <v>59</v>
      </c>
      <c r="AJ145" s="63" t="s">
        <v>59</v>
      </c>
      <c r="AK145" s="53">
        <v>0</v>
      </c>
      <c r="AL145" s="61">
        <v>0.22</v>
      </c>
      <c r="AM145" s="61">
        <v>0.15090000000000001</v>
      </c>
      <c r="AN145" s="61">
        <v>0.1731</v>
      </c>
      <c r="AO145" s="65">
        <v>-4.6900000000000004E-2</v>
      </c>
      <c r="AP145" s="66"/>
      <c r="AQ145" s="53">
        <v>78.89</v>
      </c>
      <c r="AR145" s="58"/>
      <c r="AS145" s="52"/>
      <c r="AT145" s="52"/>
      <c r="AU145" s="52"/>
      <c r="AV145" s="52"/>
      <c r="AW145" s="53">
        <v>0</v>
      </c>
      <c r="AX145" s="55"/>
    </row>
    <row r="146" spans="2:50">
      <c r="B146" s="28">
        <v>1723</v>
      </c>
      <c r="C146" s="29">
        <v>45323.023564814815</v>
      </c>
      <c r="D146" s="30" t="s">
        <v>377</v>
      </c>
      <c r="E146" s="31" t="s">
        <v>378</v>
      </c>
      <c r="F146" s="31" t="s">
        <v>85</v>
      </c>
      <c r="G146" s="31" t="s">
        <v>379</v>
      </c>
      <c r="H146" s="31" t="s">
        <v>380</v>
      </c>
      <c r="I146" s="31" t="s">
        <v>54</v>
      </c>
      <c r="J146" s="31" t="s">
        <v>106</v>
      </c>
      <c r="K146" s="31" t="s">
        <v>56</v>
      </c>
      <c r="L146" s="59" t="s">
        <v>57</v>
      </c>
      <c r="M146" s="35" t="s">
        <v>57</v>
      </c>
      <c r="N146" s="60"/>
      <c r="O146" s="37" t="s">
        <v>57</v>
      </c>
      <c r="P146" s="38">
        <v>0.90798390817856733</v>
      </c>
      <c r="Q146" s="38">
        <v>0.92754808468515682</v>
      </c>
      <c r="R146" s="38">
        <v>0.92754808468515682</v>
      </c>
      <c r="S146" s="39">
        <v>0</v>
      </c>
      <c r="T146" s="61">
        <v>7.6799999999999993E-2</v>
      </c>
      <c r="U146" s="53">
        <v>416112</v>
      </c>
      <c r="V146" s="53">
        <v>377823</v>
      </c>
      <c r="W146" s="62">
        <v>38289</v>
      </c>
      <c r="X146" s="43"/>
      <c r="Y146" s="53">
        <v>3551</v>
      </c>
      <c r="Z146" s="53">
        <v>3550.65</v>
      </c>
      <c r="AA146" s="53" t="s">
        <v>381</v>
      </c>
      <c r="AB146" s="53">
        <v>350449</v>
      </c>
      <c r="AC146" s="31">
        <v>20.87</v>
      </c>
      <c r="AD146" s="53">
        <v>27374</v>
      </c>
      <c r="AE146" s="63">
        <v>0</v>
      </c>
      <c r="AF146" s="64">
        <v>350449</v>
      </c>
      <c r="AG146" s="63" t="s">
        <v>59</v>
      </c>
      <c r="AH146" s="63" t="s">
        <v>59</v>
      </c>
      <c r="AI146" s="63" t="s">
        <v>59</v>
      </c>
      <c r="AJ146" s="63" t="s">
        <v>59</v>
      </c>
      <c r="AK146" s="53">
        <v>0</v>
      </c>
      <c r="AL146" s="61">
        <v>0.21</v>
      </c>
      <c r="AM146" s="61">
        <v>0.2868</v>
      </c>
      <c r="AN146" s="61">
        <v>0.33049999999999996</v>
      </c>
      <c r="AO146" s="65">
        <v>0.12050000000000001</v>
      </c>
      <c r="AP146" s="66"/>
      <c r="AQ146" s="53">
        <v>67.37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1723</v>
      </c>
      <c r="C147" s="29">
        <v>45323.023564814815</v>
      </c>
      <c r="D147" s="30" t="s">
        <v>387</v>
      </c>
      <c r="E147" s="31" t="s">
        <v>388</v>
      </c>
      <c r="F147" s="31" t="s">
        <v>389</v>
      </c>
      <c r="G147" s="31" t="s">
        <v>390</v>
      </c>
      <c r="H147" s="31" t="s">
        <v>64</v>
      </c>
      <c r="I147" s="31" t="s">
        <v>94</v>
      </c>
      <c r="J147" s="31" t="s">
        <v>55</v>
      </c>
      <c r="K147" s="31" t="s">
        <v>56</v>
      </c>
      <c r="L147" s="59" t="s">
        <v>57</v>
      </c>
      <c r="M147" s="35" t="s">
        <v>57</v>
      </c>
      <c r="N147" s="60"/>
      <c r="O147" s="37" t="s">
        <v>57</v>
      </c>
      <c r="P147" s="38">
        <v>0.28458504801097395</v>
      </c>
      <c r="Q147" s="38">
        <v>2.5864915346146895</v>
      </c>
      <c r="R147" s="38">
        <v>2.0331385190094595</v>
      </c>
      <c r="S147" s="39">
        <v>0</v>
      </c>
      <c r="T147" s="61">
        <v>0.15590000000000001</v>
      </c>
      <c r="U147" s="53">
        <v>583200</v>
      </c>
      <c r="V147" s="53">
        <v>165970</v>
      </c>
      <c r="W147" s="62">
        <v>417230</v>
      </c>
      <c r="X147" s="43"/>
      <c r="Y147" s="53">
        <v>165970</v>
      </c>
      <c r="Z147" s="53">
        <v>416921.86</v>
      </c>
      <c r="AA147" s="53">
        <v>0</v>
      </c>
      <c r="AB147" s="53">
        <v>429280</v>
      </c>
      <c r="AC147" s="31">
        <v>84.58</v>
      </c>
      <c r="AD147" s="53">
        <v>-25175</v>
      </c>
      <c r="AE147" s="63">
        <v>110208</v>
      </c>
      <c r="AF147" s="64">
        <v>337440</v>
      </c>
      <c r="AG147" s="63" t="s">
        <v>59</v>
      </c>
      <c r="AH147" s="63" t="s">
        <v>59</v>
      </c>
      <c r="AI147" s="63" t="s">
        <v>59</v>
      </c>
      <c r="AJ147" s="63" t="s">
        <v>59</v>
      </c>
      <c r="AK147" s="53">
        <v>0</v>
      </c>
      <c r="AL147" s="61">
        <v>0.43</v>
      </c>
      <c r="AM147" s="61">
        <v>0.58590000000000009</v>
      </c>
      <c r="AN147" s="61">
        <v>0.26</v>
      </c>
      <c r="AO147" s="65">
        <v>-0.17</v>
      </c>
      <c r="AP147" s="66"/>
      <c r="AQ147" s="53">
        <v>0.01</v>
      </c>
      <c r="AR147" s="58"/>
      <c r="AS147" s="52"/>
      <c r="AT147" s="52"/>
      <c r="AU147" s="52"/>
      <c r="AV147" s="52"/>
      <c r="AW147" s="53">
        <v>238135</v>
      </c>
      <c r="AX147" s="55"/>
    </row>
    <row r="148" spans="2:50">
      <c r="B148" s="28">
        <v>1723</v>
      </c>
      <c r="C148" s="29">
        <v>45323.023564814815</v>
      </c>
      <c r="D148" s="30" t="s">
        <v>393</v>
      </c>
      <c r="E148" s="31" t="s">
        <v>394</v>
      </c>
      <c r="F148" s="31" t="s">
        <v>51</v>
      </c>
      <c r="G148" s="31" t="s">
        <v>52</v>
      </c>
      <c r="H148" s="31" t="s">
        <v>109</v>
      </c>
      <c r="I148" s="31" t="s">
        <v>54</v>
      </c>
      <c r="J148" s="31" t="s">
        <v>55</v>
      </c>
      <c r="K148" s="31" t="s">
        <v>56</v>
      </c>
      <c r="L148" s="59" t="s">
        <v>57</v>
      </c>
      <c r="M148" s="35" t="s">
        <v>57</v>
      </c>
      <c r="N148" s="60"/>
      <c r="O148" s="37" t="s">
        <v>57</v>
      </c>
      <c r="P148" s="38">
        <v>0.65769833943209244</v>
      </c>
      <c r="Q148" s="38">
        <v>1.2563746131601643</v>
      </c>
      <c r="R148" s="38">
        <v>0.93110502313992738</v>
      </c>
      <c r="S148" s="39">
        <v>89696.1</v>
      </c>
      <c r="T148" s="61">
        <v>-0.1153</v>
      </c>
      <c r="U148" s="53">
        <v>449545</v>
      </c>
      <c r="V148" s="53">
        <v>295665</v>
      </c>
      <c r="W148" s="62">
        <v>153880</v>
      </c>
      <c r="X148" s="43"/>
      <c r="Y148" s="53">
        <v>295665</v>
      </c>
      <c r="Z148" s="53">
        <v>451827.33</v>
      </c>
      <c r="AA148" s="53">
        <v>0</v>
      </c>
      <c r="AB148" s="53">
        <v>371466</v>
      </c>
      <c r="AC148" s="31">
        <v>40.74</v>
      </c>
      <c r="AD148" s="53">
        <v>36200</v>
      </c>
      <c r="AE148" s="63">
        <v>115405</v>
      </c>
      <c r="AF148" s="64">
        <v>275295.16666666663</v>
      </c>
      <c r="AG148" s="63" t="s">
        <v>59</v>
      </c>
      <c r="AH148" s="63" t="s">
        <v>59</v>
      </c>
      <c r="AI148" s="63" t="s">
        <v>59</v>
      </c>
      <c r="AJ148" s="63" t="s">
        <v>59</v>
      </c>
      <c r="AK148" s="53">
        <v>89696.1</v>
      </c>
      <c r="AL148" s="61">
        <v>0.39</v>
      </c>
      <c r="AM148" s="61">
        <v>0.2747</v>
      </c>
      <c r="AN148" s="61">
        <v>0</v>
      </c>
      <c r="AO148" s="65">
        <v>-0.39</v>
      </c>
      <c r="AP148" s="66"/>
      <c r="AQ148" s="53">
        <v>0</v>
      </c>
      <c r="AR148" s="58"/>
      <c r="AS148" s="52"/>
      <c r="AT148" s="52"/>
      <c r="AU148" s="52"/>
      <c r="AV148" s="52"/>
      <c r="AW148" s="53">
        <v>112000</v>
      </c>
      <c r="AX148" s="55"/>
    </row>
    <row r="149" spans="2:50">
      <c r="B149" s="28">
        <v>1723</v>
      </c>
      <c r="C149" s="29">
        <v>45323.023564814815</v>
      </c>
      <c r="D149" s="30" t="s">
        <v>395</v>
      </c>
      <c r="E149" s="31" t="s">
        <v>97</v>
      </c>
      <c r="F149" s="31" t="s">
        <v>91</v>
      </c>
      <c r="G149" s="31" t="s">
        <v>92</v>
      </c>
      <c r="H149" s="31" t="s">
        <v>93</v>
      </c>
      <c r="I149" s="31" t="s">
        <v>94</v>
      </c>
      <c r="J149" s="31" t="s">
        <v>95</v>
      </c>
      <c r="K149" s="31" t="s">
        <v>70</v>
      </c>
      <c r="L149" s="59">
        <v>45303</v>
      </c>
      <c r="M149" s="35">
        <v>26</v>
      </c>
      <c r="N149" s="60"/>
      <c r="O149" s="37" t="s">
        <v>57</v>
      </c>
      <c r="P149" s="38">
        <v>0.95561577546576337</v>
      </c>
      <c r="Q149" s="38">
        <v>1.0464456800251167</v>
      </c>
      <c r="R149" s="38">
        <v>0.97441444954205869</v>
      </c>
      <c r="S149" s="39">
        <v>0</v>
      </c>
      <c r="T149" s="61">
        <v>2.7200000000000002E-2</v>
      </c>
      <c r="U149" s="53">
        <v>413300</v>
      </c>
      <c r="V149" s="53">
        <v>394956</v>
      </c>
      <c r="W149" s="62">
        <v>18344</v>
      </c>
      <c r="X149" s="43"/>
      <c r="Y149" s="53">
        <v>0</v>
      </c>
      <c r="Z149" s="53">
        <v>0</v>
      </c>
      <c r="AA149" s="53">
        <v>0</v>
      </c>
      <c r="AB149" s="53">
        <v>413300</v>
      </c>
      <c r="AC149" s="31">
        <v>35.5</v>
      </c>
      <c r="AD149" s="53">
        <v>-2050</v>
      </c>
      <c r="AE149" s="63">
        <v>34139</v>
      </c>
      <c r="AF149" s="64">
        <v>384850.83333333331</v>
      </c>
      <c r="AG149" s="63">
        <v>0</v>
      </c>
      <c r="AH149" s="63">
        <v>34138.800000000003</v>
      </c>
      <c r="AI149" s="63">
        <v>0</v>
      </c>
      <c r="AJ149" s="63">
        <v>0</v>
      </c>
      <c r="AK149" s="53">
        <v>0</v>
      </c>
      <c r="AL149" s="61">
        <v>0.26</v>
      </c>
      <c r="AM149" s="61">
        <v>0.28720000000000001</v>
      </c>
      <c r="AN149" s="61">
        <v>0.44209999999999999</v>
      </c>
      <c r="AO149" s="65">
        <v>0.18210000000000001</v>
      </c>
      <c r="AP149" s="66"/>
      <c r="AQ149" s="53">
        <v>33.15</v>
      </c>
      <c r="AR149" s="58"/>
      <c r="AS149" s="52"/>
      <c r="AT149" s="52"/>
      <c r="AU149" s="52"/>
      <c r="AV149" s="52"/>
      <c r="AW149" s="53">
        <v>16294</v>
      </c>
      <c r="AX149" s="55"/>
    </row>
    <row r="150" spans="2:50">
      <c r="B150" s="28">
        <v>1723</v>
      </c>
      <c r="C150" s="29">
        <v>45323.023564814815</v>
      </c>
      <c r="D150" s="30" t="s">
        <v>517</v>
      </c>
      <c r="E150" s="31" t="s">
        <v>518</v>
      </c>
      <c r="F150" s="31" t="s">
        <v>463</v>
      </c>
      <c r="G150" s="31" t="s">
        <v>459</v>
      </c>
      <c r="H150" s="31" t="s">
        <v>123</v>
      </c>
      <c r="I150" s="31" t="s">
        <v>54</v>
      </c>
      <c r="J150" s="31" t="s">
        <v>95</v>
      </c>
      <c r="K150" s="31" t="s">
        <v>56</v>
      </c>
      <c r="L150" s="59" t="s">
        <v>57</v>
      </c>
      <c r="M150" s="35" t="s">
        <v>57</v>
      </c>
      <c r="N150" s="60"/>
      <c r="O150" s="37" t="s">
        <v>57</v>
      </c>
      <c r="P150" s="38">
        <v>0.58183696982590705</v>
      </c>
      <c r="Q150" s="38">
        <v>0.93353071904115181</v>
      </c>
      <c r="R150" s="38">
        <v>0.82531879295553046</v>
      </c>
      <c r="S150" s="39">
        <v>0</v>
      </c>
      <c r="T150" s="61">
        <v>-2.7700000000000002E-2</v>
      </c>
      <c r="U150" s="53">
        <v>723866</v>
      </c>
      <c r="V150" s="53">
        <v>421172</v>
      </c>
      <c r="W150" s="62">
        <v>302694</v>
      </c>
      <c r="X150" s="43"/>
      <c r="Y150" s="53">
        <v>87913</v>
      </c>
      <c r="Z150" s="53">
        <v>100425</v>
      </c>
      <c r="AA150" s="53">
        <v>0</v>
      </c>
      <c r="AB150" s="53">
        <v>393177</v>
      </c>
      <c r="AC150" s="31">
        <v>45.68</v>
      </c>
      <c r="AD150" s="53">
        <v>27996</v>
      </c>
      <c r="AE150" s="63">
        <v>54691</v>
      </c>
      <c r="AF150" s="64">
        <v>347601.16666666669</v>
      </c>
      <c r="AG150" s="63" t="s">
        <v>59</v>
      </c>
      <c r="AH150" s="63" t="s">
        <v>59</v>
      </c>
      <c r="AI150" s="63" t="s">
        <v>59</v>
      </c>
      <c r="AJ150" s="63" t="s">
        <v>59</v>
      </c>
      <c r="AK150" s="53">
        <v>0</v>
      </c>
      <c r="AL150" s="61">
        <v>0.24</v>
      </c>
      <c r="AM150" s="61">
        <v>0.21230000000000002</v>
      </c>
      <c r="AN150" s="61">
        <v>0.26940000000000003</v>
      </c>
      <c r="AO150" s="65">
        <v>2.9399999999999999E-2</v>
      </c>
      <c r="AP150" s="66"/>
      <c r="AQ150" s="53">
        <v>62.74</v>
      </c>
      <c r="AR150" s="58"/>
      <c r="AS150" s="52"/>
      <c r="AT150" s="52"/>
      <c r="AU150" s="52"/>
      <c r="AV150" s="52"/>
      <c r="AW150" s="53">
        <v>0</v>
      </c>
      <c r="AX150" s="55"/>
    </row>
    <row r="151" spans="2:50">
      <c r="B151" s="28">
        <v>1723</v>
      </c>
      <c r="C151" s="29">
        <v>45323.023564814815</v>
      </c>
      <c r="D151" s="30" t="s">
        <v>396</v>
      </c>
      <c r="E151" s="31" t="s">
        <v>397</v>
      </c>
      <c r="F151" s="31" t="s">
        <v>51</v>
      </c>
      <c r="G151" s="31" t="s">
        <v>52</v>
      </c>
      <c r="H151" s="31" t="s">
        <v>109</v>
      </c>
      <c r="I151" s="31" t="s">
        <v>54</v>
      </c>
      <c r="J151" s="31" t="s">
        <v>95</v>
      </c>
      <c r="K151" s="31" t="s">
        <v>56</v>
      </c>
      <c r="L151" s="59" t="s">
        <v>57</v>
      </c>
      <c r="M151" s="35" t="s">
        <v>57</v>
      </c>
      <c r="N151" s="60"/>
      <c r="O151" s="37" t="s">
        <v>57</v>
      </c>
      <c r="P151" s="38">
        <v>0.67777868145810627</v>
      </c>
      <c r="Q151" s="38">
        <v>0.92802595769395069</v>
      </c>
      <c r="R151" s="38">
        <v>0.71563173481681297</v>
      </c>
      <c r="S151" s="39">
        <v>38901.600000000006</v>
      </c>
      <c r="T151" s="61">
        <v>-7.5600000000000001E-2</v>
      </c>
      <c r="U151" s="53">
        <v>614770</v>
      </c>
      <c r="V151" s="53">
        <v>416678</v>
      </c>
      <c r="W151" s="62">
        <v>198092</v>
      </c>
      <c r="X151" s="43"/>
      <c r="Y151" s="53">
        <v>0</v>
      </c>
      <c r="Z151" s="53">
        <v>0</v>
      </c>
      <c r="AA151" s="53" t="s">
        <v>79</v>
      </c>
      <c r="AB151" s="53">
        <v>386688</v>
      </c>
      <c r="AC151" s="31">
        <v>239.59</v>
      </c>
      <c r="AD151" s="53">
        <v>37991</v>
      </c>
      <c r="AE151" s="63">
        <v>106200</v>
      </c>
      <c r="AF151" s="64">
        <v>298188</v>
      </c>
      <c r="AG151" s="63" t="s">
        <v>59</v>
      </c>
      <c r="AH151" s="63" t="s">
        <v>59</v>
      </c>
      <c r="AI151" s="63" t="s">
        <v>59</v>
      </c>
      <c r="AJ151" s="63" t="s">
        <v>59</v>
      </c>
      <c r="AK151" s="53">
        <v>38901.600000000006</v>
      </c>
      <c r="AL151" s="61">
        <v>0.13</v>
      </c>
      <c r="AM151" s="61">
        <v>5.4400000000000004E-2</v>
      </c>
      <c r="AN151" s="61">
        <v>3.6400000000000002E-2</v>
      </c>
      <c r="AO151" s="65">
        <v>-9.3600000000000003E-2</v>
      </c>
      <c r="AP151" s="66"/>
      <c r="AQ151" s="53">
        <v>36.81</v>
      </c>
      <c r="AR151" s="58"/>
      <c r="AS151" s="52"/>
      <c r="AT151" s="52"/>
      <c r="AU151" s="52"/>
      <c r="AV151" s="52"/>
      <c r="AW151" s="53">
        <v>8000</v>
      </c>
      <c r="AX151" s="55"/>
    </row>
    <row r="152" spans="2:50">
      <c r="B152" s="28">
        <v>1723</v>
      </c>
      <c r="C152" s="29">
        <v>45323.023564814815</v>
      </c>
      <c r="D152" s="30" t="s">
        <v>398</v>
      </c>
      <c r="E152" s="31" t="s">
        <v>399</v>
      </c>
      <c r="F152" s="31" t="s">
        <v>51</v>
      </c>
      <c r="G152" s="31" t="s">
        <v>52</v>
      </c>
      <c r="H152" s="31" t="s">
        <v>109</v>
      </c>
      <c r="I152" s="31" t="s">
        <v>54</v>
      </c>
      <c r="J152" s="31" t="s">
        <v>106</v>
      </c>
      <c r="K152" s="31" t="s">
        <v>70</v>
      </c>
      <c r="L152" s="59" t="s">
        <v>57</v>
      </c>
      <c r="M152" s="35" t="s">
        <v>57</v>
      </c>
      <c r="N152" s="60"/>
      <c r="O152" s="37" t="s">
        <v>57</v>
      </c>
      <c r="P152" s="38">
        <v>0.69502271102113988</v>
      </c>
      <c r="Q152" s="38">
        <v>0.89566653866496637</v>
      </c>
      <c r="R152" s="38">
        <v>0.79837115823827798</v>
      </c>
      <c r="S152" s="39">
        <v>48343.199999999997</v>
      </c>
      <c r="T152" s="61">
        <v>-0.15230000000000002</v>
      </c>
      <c r="U152" s="53">
        <v>595746</v>
      </c>
      <c r="V152" s="53">
        <v>414057</v>
      </c>
      <c r="W152" s="62">
        <v>181689</v>
      </c>
      <c r="X152" s="43"/>
      <c r="Y152" s="53">
        <v>20870</v>
      </c>
      <c r="Z152" s="53">
        <v>87811.88</v>
      </c>
      <c r="AA152" s="53" t="s">
        <v>79</v>
      </c>
      <c r="AB152" s="53">
        <v>370857</v>
      </c>
      <c r="AC152" s="31">
        <v>124.91</v>
      </c>
      <c r="AD152" s="53">
        <v>68200</v>
      </c>
      <c r="AE152" s="63">
        <v>48343</v>
      </c>
      <c r="AF152" s="64">
        <v>330571.16666666669</v>
      </c>
      <c r="AG152" s="63">
        <v>0</v>
      </c>
      <c r="AH152" s="63">
        <v>0</v>
      </c>
      <c r="AI152" s="63">
        <v>0</v>
      </c>
      <c r="AJ152" s="63">
        <v>48343.199999999997</v>
      </c>
      <c r="AK152" s="53">
        <v>48343.199999999997</v>
      </c>
      <c r="AL152" s="61">
        <v>0.32</v>
      </c>
      <c r="AM152" s="61">
        <v>0.16769999999999999</v>
      </c>
      <c r="AN152" s="61">
        <v>0.1227</v>
      </c>
      <c r="AO152" s="65">
        <v>-0.1973</v>
      </c>
      <c r="AP152" s="66"/>
      <c r="AQ152" s="53">
        <v>47.3</v>
      </c>
      <c r="AR152" s="58"/>
      <c r="AS152" s="52"/>
      <c r="AT152" s="52"/>
      <c r="AU152" s="52"/>
      <c r="AV152" s="52"/>
      <c r="AW152" s="53">
        <v>25000</v>
      </c>
      <c r="AX152" s="55"/>
    </row>
    <row r="153" spans="2:50">
      <c r="B153" s="28">
        <v>1723</v>
      </c>
      <c r="C153" s="29">
        <v>45323.023564814815</v>
      </c>
      <c r="D153" s="30" t="s">
        <v>519</v>
      </c>
      <c r="E153" s="31" t="s">
        <v>520</v>
      </c>
      <c r="F153" s="31" t="s">
        <v>142</v>
      </c>
      <c r="G153" s="31" t="s">
        <v>516</v>
      </c>
      <c r="H153" s="31" t="s">
        <v>123</v>
      </c>
      <c r="I153" s="31" t="s">
        <v>148</v>
      </c>
      <c r="J153" s="31" t="s">
        <v>55</v>
      </c>
      <c r="K153" s="31" t="s">
        <v>56</v>
      </c>
      <c r="L153" s="59" t="s">
        <v>57</v>
      </c>
      <c r="M153" s="35" t="s">
        <v>57</v>
      </c>
      <c r="N153" s="60"/>
      <c r="O153" s="37" t="s">
        <v>57</v>
      </c>
      <c r="P153" s="38">
        <v>1.6530655757847339</v>
      </c>
      <c r="Q153" s="38">
        <v>0.56297206366834052</v>
      </c>
      <c r="R153" s="38">
        <v>0.56297206366834052</v>
      </c>
      <c r="S153" s="39">
        <v>0</v>
      </c>
      <c r="T153" s="61">
        <v>-6.1200000000000004E-2</v>
      </c>
      <c r="U153" s="53">
        <v>276718</v>
      </c>
      <c r="V153" s="53">
        <v>457433</v>
      </c>
      <c r="W153" s="62">
        <v>-180715</v>
      </c>
      <c r="X153" s="43"/>
      <c r="Y153" s="53">
        <v>0</v>
      </c>
      <c r="Z153" s="53">
        <v>0</v>
      </c>
      <c r="AA153" s="53" t="s">
        <v>558</v>
      </c>
      <c r="AB153" s="53">
        <v>257522</v>
      </c>
      <c r="AC153" s="31">
        <v>186.83</v>
      </c>
      <c r="AD153" s="53">
        <v>199912</v>
      </c>
      <c r="AE153" s="63">
        <v>0</v>
      </c>
      <c r="AF153" s="64">
        <v>257522</v>
      </c>
      <c r="AG153" s="63" t="s">
        <v>59</v>
      </c>
      <c r="AH153" s="63" t="s">
        <v>59</v>
      </c>
      <c r="AI153" s="63" t="s">
        <v>59</v>
      </c>
      <c r="AJ153" s="63" t="s">
        <v>59</v>
      </c>
      <c r="AK153" s="53">
        <v>0</v>
      </c>
      <c r="AL153" s="61">
        <v>0.28999999999999998</v>
      </c>
      <c r="AM153" s="61">
        <v>0.2288</v>
      </c>
      <c r="AN153" s="61">
        <v>0.21550000000000002</v>
      </c>
      <c r="AO153" s="65">
        <v>-7.4499999999999997E-2</v>
      </c>
      <c r="AP153" s="66"/>
      <c r="AQ153" s="53">
        <v>53.57</v>
      </c>
      <c r="AR153" s="58"/>
      <c r="AS153" s="52"/>
      <c r="AT153" s="52"/>
      <c r="AU153" s="52"/>
      <c r="AV153" s="52"/>
      <c r="AW153" s="53">
        <v>0</v>
      </c>
      <c r="AX153" s="55"/>
    </row>
    <row r="154" spans="2:50">
      <c r="B154" s="28">
        <v>1723</v>
      </c>
      <c r="C154" s="29">
        <v>45323.023564814815</v>
      </c>
      <c r="D154" s="30" t="s">
        <v>391</v>
      </c>
      <c r="E154" s="31" t="s">
        <v>392</v>
      </c>
      <c r="F154" s="31" t="s">
        <v>62</v>
      </c>
      <c r="G154" s="31" t="s">
        <v>63</v>
      </c>
      <c r="H154" s="31" t="s">
        <v>64</v>
      </c>
      <c r="I154" s="31" t="s">
        <v>65</v>
      </c>
      <c r="J154" s="31" t="s">
        <v>106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>
        <v>0.37483252256236382</v>
      </c>
      <c r="Q154" s="38">
        <v>0.98819732877714972</v>
      </c>
      <c r="R154" s="38">
        <v>0.57487988673630575</v>
      </c>
      <c r="S154" s="39">
        <v>0</v>
      </c>
      <c r="T154" s="61">
        <v>-4.7999999999999996E-3</v>
      </c>
      <c r="U154" s="53">
        <v>1221060</v>
      </c>
      <c r="V154" s="53">
        <v>457693</v>
      </c>
      <c r="W154" s="62">
        <v>763367</v>
      </c>
      <c r="X154" s="43"/>
      <c r="Y154" s="53">
        <v>300</v>
      </c>
      <c r="Z154" s="53">
        <v>396.95</v>
      </c>
      <c r="AA154" s="53">
        <v>0</v>
      </c>
      <c r="AB154" s="53">
        <v>452291</v>
      </c>
      <c r="AC154" s="31">
        <v>62.26</v>
      </c>
      <c r="AD154" s="53">
        <v>5403</v>
      </c>
      <c r="AE154" s="63">
        <v>227007</v>
      </c>
      <c r="AF154" s="64">
        <v>263118.5</v>
      </c>
      <c r="AG154" s="63" t="s">
        <v>59</v>
      </c>
      <c r="AH154" s="63" t="s">
        <v>59</v>
      </c>
      <c r="AI154" s="63" t="s">
        <v>59</v>
      </c>
      <c r="AJ154" s="63" t="s">
        <v>59</v>
      </c>
      <c r="AK154" s="53">
        <v>0</v>
      </c>
      <c r="AL154" s="61">
        <v>0.24</v>
      </c>
      <c r="AM154" s="61">
        <v>0.23519999999999999</v>
      </c>
      <c r="AN154" s="61">
        <v>0.23920000000000002</v>
      </c>
      <c r="AO154" s="65">
        <v>-8.0000000000000004E-4</v>
      </c>
      <c r="AP154" s="66"/>
      <c r="AQ154" s="53">
        <v>82.51</v>
      </c>
      <c r="AR154" s="58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1723</v>
      </c>
      <c r="C155" s="29">
        <v>45323.023564814815</v>
      </c>
      <c r="D155" s="30" t="s">
        <v>522</v>
      </c>
      <c r="E155" s="31" t="s">
        <v>523</v>
      </c>
      <c r="F155" s="31" t="s">
        <v>496</v>
      </c>
      <c r="G155" s="31" t="s">
        <v>516</v>
      </c>
      <c r="H155" s="31" t="s">
        <v>123</v>
      </c>
      <c r="I155" s="31" t="s">
        <v>148</v>
      </c>
      <c r="J155" s="31" t="s">
        <v>55</v>
      </c>
      <c r="K155" s="31" t="s">
        <v>56</v>
      </c>
      <c r="L155" s="59" t="s">
        <v>57</v>
      </c>
      <c r="M155" s="35" t="s">
        <v>57</v>
      </c>
      <c r="N155" s="60"/>
      <c r="O155" s="37" t="s">
        <v>57</v>
      </c>
      <c r="P155" s="38">
        <v>1.1442213398454024</v>
      </c>
      <c r="Q155" s="38">
        <v>0.7626850904629966</v>
      </c>
      <c r="R155" s="38">
        <v>0.7626850904629966</v>
      </c>
      <c r="S155" s="39">
        <v>0</v>
      </c>
      <c r="T155" s="61">
        <v>-4.8000000000000001E-2</v>
      </c>
      <c r="U155" s="53">
        <v>416048</v>
      </c>
      <c r="V155" s="53">
        <v>476051</v>
      </c>
      <c r="W155" s="62">
        <v>-60003</v>
      </c>
      <c r="X155" s="43"/>
      <c r="Y155" s="53">
        <v>13662</v>
      </c>
      <c r="Z155" s="53">
        <v>13661.56</v>
      </c>
      <c r="AA155" s="53" t="s">
        <v>524</v>
      </c>
      <c r="AB155" s="53">
        <v>363077</v>
      </c>
      <c r="AC155" s="31">
        <v>105.57</v>
      </c>
      <c r="AD155" s="53">
        <v>112975</v>
      </c>
      <c r="AE155" s="63">
        <v>0</v>
      </c>
      <c r="AF155" s="64">
        <v>363077</v>
      </c>
      <c r="AG155" s="63" t="s">
        <v>59</v>
      </c>
      <c r="AH155" s="63" t="s">
        <v>59</v>
      </c>
      <c r="AI155" s="63" t="s">
        <v>59</v>
      </c>
      <c r="AJ155" s="63" t="s">
        <v>59</v>
      </c>
      <c r="AK155" s="53">
        <v>0</v>
      </c>
      <c r="AL155" s="61">
        <v>0.32</v>
      </c>
      <c r="AM155" s="61">
        <v>0.27200000000000002</v>
      </c>
      <c r="AN155" s="61">
        <v>0.30420000000000003</v>
      </c>
      <c r="AO155" s="65">
        <v>-1.5800000000000002E-2</v>
      </c>
      <c r="AP155" s="66"/>
      <c r="AQ155" s="53">
        <v>56.07</v>
      </c>
      <c r="AR155" s="58"/>
      <c r="AS155" s="52"/>
      <c r="AT155" s="52"/>
      <c r="AU155" s="52"/>
      <c r="AV155" s="52"/>
      <c r="AW155" s="53">
        <v>0</v>
      </c>
      <c r="AX155" s="55"/>
    </row>
    <row r="156" spans="2:50">
      <c r="B156" s="28">
        <v>1723</v>
      </c>
      <c r="C156" s="29">
        <v>45323.023564814815</v>
      </c>
      <c r="D156" s="30" t="s">
        <v>400</v>
      </c>
      <c r="E156" s="31" t="s">
        <v>401</v>
      </c>
      <c r="F156" s="31" t="s">
        <v>402</v>
      </c>
      <c r="G156" s="31" t="s">
        <v>403</v>
      </c>
      <c r="H156" s="31" t="s">
        <v>404</v>
      </c>
      <c r="I156" s="31" t="s">
        <v>65</v>
      </c>
      <c r="J156" s="31" t="s">
        <v>55</v>
      </c>
      <c r="K156" s="31" t="s">
        <v>70</v>
      </c>
      <c r="L156" s="59" t="s">
        <v>57</v>
      </c>
      <c r="M156" s="35" t="s">
        <v>57</v>
      </c>
      <c r="N156" s="60"/>
      <c r="O156" s="37" t="s">
        <v>57</v>
      </c>
      <c r="P156" s="38">
        <v>0.95626206079596476</v>
      </c>
      <c r="Q156" s="38">
        <v>0.86690256504521501</v>
      </c>
      <c r="R156" s="38">
        <v>0.86690256504521501</v>
      </c>
      <c r="S156" s="39">
        <v>0</v>
      </c>
      <c r="T156" s="61">
        <v>5.6600000000000004E-2</v>
      </c>
      <c r="U156" s="53">
        <v>523390</v>
      </c>
      <c r="V156" s="53">
        <v>500498</v>
      </c>
      <c r="W156" s="62">
        <v>22892</v>
      </c>
      <c r="X156" s="43"/>
      <c r="Y156" s="53">
        <v>0</v>
      </c>
      <c r="Z156" s="53">
        <v>0</v>
      </c>
      <c r="AA156" s="53" t="s">
        <v>198</v>
      </c>
      <c r="AB156" s="53">
        <v>433883</v>
      </c>
      <c r="AC156" s="31">
        <v>79938</v>
      </c>
      <c r="AD156" s="53">
        <v>66615</v>
      </c>
      <c r="AE156" s="63">
        <v>0</v>
      </c>
      <c r="AF156" s="64">
        <v>433883</v>
      </c>
      <c r="AG156" s="63">
        <v>0</v>
      </c>
      <c r="AH156" s="63">
        <v>0</v>
      </c>
      <c r="AI156" s="63">
        <v>0</v>
      </c>
      <c r="AJ156" s="63">
        <v>0</v>
      </c>
      <c r="AK156" s="53">
        <v>0</v>
      </c>
      <c r="AL156" s="61">
        <v>0.21</v>
      </c>
      <c r="AM156" s="61">
        <v>0.2666</v>
      </c>
      <c r="AN156" s="61">
        <v>0.25879999999999997</v>
      </c>
      <c r="AO156" s="65">
        <v>4.8800000000000003E-2</v>
      </c>
      <c r="AP156" s="66"/>
      <c r="AQ156" s="53">
        <v>83.05</v>
      </c>
      <c r="AR156" s="50"/>
      <c r="AS156" s="52"/>
      <c r="AT156" s="52"/>
      <c r="AU156" s="52"/>
      <c r="AV156" s="52"/>
      <c r="AW156" s="53">
        <v>0</v>
      </c>
      <c r="AX156" s="55"/>
    </row>
    <row r="157" spans="2:50">
      <c r="B157" s="28">
        <v>1723</v>
      </c>
      <c r="C157" s="29">
        <v>45323.023564814815</v>
      </c>
      <c r="D157" s="30" t="s">
        <v>405</v>
      </c>
      <c r="E157" s="31" t="s">
        <v>406</v>
      </c>
      <c r="F157" s="31" t="s">
        <v>51</v>
      </c>
      <c r="G157" s="31" t="s">
        <v>52</v>
      </c>
      <c r="H157" s="31" t="s">
        <v>109</v>
      </c>
      <c r="I157" s="31" t="s">
        <v>54</v>
      </c>
      <c r="J157" s="31" t="s">
        <v>55</v>
      </c>
      <c r="K157" s="31" t="s">
        <v>56</v>
      </c>
      <c r="L157" s="59" t="s">
        <v>57</v>
      </c>
      <c r="M157" s="35" t="s">
        <v>57</v>
      </c>
      <c r="N157" s="60"/>
      <c r="O157" s="37" t="s">
        <v>57</v>
      </c>
      <c r="P157" s="38">
        <v>1.1429247429247429</v>
      </c>
      <c r="Q157" s="38">
        <v>0.72882098155992225</v>
      </c>
      <c r="R157" s="38">
        <v>0.6783864533902354</v>
      </c>
      <c r="S157" s="39">
        <v>15202.56</v>
      </c>
      <c r="T157" s="61">
        <v>-3.7400000000000003E-2</v>
      </c>
      <c r="U157" s="53">
        <v>439560</v>
      </c>
      <c r="V157" s="53">
        <v>502384</v>
      </c>
      <c r="W157" s="62">
        <v>-62824</v>
      </c>
      <c r="X157" s="43"/>
      <c r="Y157" s="53">
        <v>0</v>
      </c>
      <c r="Z157" s="53">
        <v>0</v>
      </c>
      <c r="AA157" s="53" t="s">
        <v>407</v>
      </c>
      <c r="AB157" s="53">
        <v>366148</v>
      </c>
      <c r="AC157" s="31">
        <v>336.98</v>
      </c>
      <c r="AD157" s="53">
        <v>136237</v>
      </c>
      <c r="AE157" s="63">
        <v>30405</v>
      </c>
      <c r="AF157" s="64">
        <v>340810.5</v>
      </c>
      <c r="AG157" s="63" t="s">
        <v>59</v>
      </c>
      <c r="AH157" s="63" t="s">
        <v>59</v>
      </c>
      <c r="AI157" s="63" t="s">
        <v>59</v>
      </c>
      <c r="AJ157" s="63" t="s">
        <v>59</v>
      </c>
      <c r="AK157" s="53">
        <v>15202.56</v>
      </c>
      <c r="AL157" s="61">
        <v>0.25</v>
      </c>
      <c r="AM157" s="61">
        <v>0.21260000000000001</v>
      </c>
      <c r="AN157" s="61">
        <v>0.11210000000000001</v>
      </c>
      <c r="AO157" s="65">
        <v>-0.13789999999999999</v>
      </c>
      <c r="AP157" s="66"/>
      <c r="AQ157" s="53">
        <v>43.63</v>
      </c>
      <c r="AR157" s="58"/>
      <c r="AS157" s="52"/>
      <c r="AT157" s="52"/>
      <c r="AU157" s="52"/>
      <c r="AV157" s="52"/>
      <c r="AW157" s="53">
        <v>0</v>
      </c>
      <c r="AX157" s="55"/>
    </row>
    <row r="158" spans="2:50">
      <c r="B158" s="28">
        <v>1723</v>
      </c>
      <c r="C158" s="29">
        <v>45323.023564814815</v>
      </c>
      <c r="D158" s="30" t="s">
        <v>408</v>
      </c>
      <c r="E158" s="31" t="s">
        <v>346</v>
      </c>
      <c r="F158" s="31" t="s">
        <v>62</v>
      </c>
      <c r="G158" s="31" t="s">
        <v>63</v>
      </c>
      <c r="H158" s="31" t="s">
        <v>64</v>
      </c>
      <c r="I158" s="31" t="s">
        <v>65</v>
      </c>
      <c r="J158" s="31" t="s">
        <v>106</v>
      </c>
      <c r="K158" s="31" t="s">
        <v>56</v>
      </c>
      <c r="L158" s="59" t="s">
        <v>57</v>
      </c>
      <c r="M158" s="35" t="s">
        <v>57</v>
      </c>
      <c r="N158" s="60"/>
      <c r="O158" s="37" t="s">
        <v>57</v>
      </c>
      <c r="P158" s="38">
        <v>0.4442883016599346</v>
      </c>
      <c r="Q158" s="38">
        <v>0.97192094595756795</v>
      </c>
      <c r="R158" s="38">
        <v>0.97192094595756795</v>
      </c>
      <c r="S158" s="39">
        <v>0</v>
      </c>
      <c r="T158" s="61">
        <v>-0.17100000000000001</v>
      </c>
      <c r="U158" s="53">
        <v>1177697</v>
      </c>
      <c r="V158" s="53">
        <v>523237</v>
      </c>
      <c r="W158" s="62">
        <v>654460</v>
      </c>
      <c r="X158" s="43"/>
      <c r="Y158" s="53">
        <v>2133</v>
      </c>
      <c r="Z158" s="53">
        <v>2133.2800000000002</v>
      </c>
      <c r="AA158" s="53">
        <v>0</v>
      </c>
      <c r="AB158" s="53">
        <v>508545</v>
      </c>
      <c r="AC158" s="31">
        <v>17523.23</v>
      </c>
      <c r="AD158" s="53">
        <v>14603</v>
      </c>
      <c r="AE158" s="63">
        <v>0</v>
      </c>
      <c r="AF158" s="64">
        <v>508545</v>
      </c>
      <c r="AG158" s="63" t="s">
        <v>59</v>
      </c>
      <c r="AH158" s="63" t="s">
        <v>59</v>
      </c>
      <c r="AI158" s="63" t="s">
        <v>59</v>
      </c>
      <c r="AJ158" s="63" t="s">
        <v>59</v>
      </c>
      <c r="AK158" s="53">
        <v>0</v>
      </c>
      <c r="AL158" s="61">
        <v>0.25</v>
      </c>
      <c r="AM158" s="61">
        <v>7.9000000000000001E-2</v>
      </c>
      <c r="AN158" s="61">
        <v>0</v>
      </c>
      <c r="AO158" s="65">
        <v>-0.25</v>
      </c>
      <c r="AP158" s="66"/>
      <c r="AQ158" s="53">
        <v>70.48</v>
      </c>
      <c r="AR158" s="58"/>
      <c r="AS158" s="52"/>
      <c r="AT158" s="52"/>
      <c r="AU158" s="52"/>
      <c r="AV158" s="52"/>
      <c r="AW158" s="53">
        <v>-89</v>
      </c>
      <c r="AX158" s="55"/>
    </row>
    <row r="159" spans="2:50">
      <c r="B159" s="28">
        <v>1723</v>
      </c>
      <c r="C159" s="29">
        <v>45323.023564814815</v>
      </c>
      <c r="D159" s="30" t="s">
        <v>525</v>
      </c>
      <c r="E159" s="31" t="s">
        <v>526</v>
      </c>
      <c r="F159" s="31" t="s">
        <v>463</v>
      </c>
      <c r="G159" s="31" t="s">
        <v>459</v>
      </c>
      <c r="H159" s="31" t="s">
        <v>123</v>
      </c>
      <c r="I159" s="31" t="s">
        <v>54</v>
      </c>
      <c r="J159" s="31" t="s">
        <v>95</v>
      </c>
      <c r="K159" s="31" t="s">
        <v>56</v>
      </c>
      <c r="L159" s="59" t="s">
        <v>57</v>
      </c>
      <c r="M159" s="35" t="s">
        <v>57</v>
      </c>
      <c r="N159" s="60"/>
      <c r="O159" s="37" t="s">
        <v>57</v>
      </c>
      <c r="P159" s="38">
        <v>0.59877467726682443</v>
      </c>
      <c r="Q159" s="38">
        <v>0.88337577740665452</v>
      </c>
      <c r="R159" s="38">
        <v>0.75995263140659919</v>
      </c>
      <c r="S159" s="39">
        <v>0</v>
      </c>
      <c r="T159" s="61">
        <v>-6.1399999999999996E-2</v>
      </c>
      <c r="U159" s="53">
        <v>884012</v>
      </c>
      <c r="V159" s="53">
        <v>529324</v>
      </c>
      <c r="W159" s="62">
        <v>354688</v>
      </c>
      <c r="X159" s="43"/>
      <c r="Y159" s="53">
        <v>213</v>
      </c>
      <c r="Z159" s="53">
        <v>213.34</v>
      </c>
      <c r="AA159" s="53">
        <v>0</v>
      </c>
      <c r="AB159" s="53">
        <v>467592</v>
      </c>
      <c r="AC159" s="31">
        <v>59.78</v>
      </c>
      <c r="AD159" s="53">
        <v>61732</v>
      </c>
      <c r="AE159" s="63">
        <v>78397</v>
      </c>
      <c r="AF159" s="64">
        <v>402261.16666666669</v>
      </c>
      <c r="AG159" s="63" t="s">
        <v>59</v>
      </c>
      <c r="AH159" s="63" t="s">
        <v>59</v>
      </c>
      <c r="AI159" s="63" t="s">
        <v>59</v>
      </c>
      <c r="AJ159" s="63" t="s">
        <v>59</v>
      </c>
      <c r="AK159" s="53">
        <v>0</v>
      </c>
      <c r="AL159" s="61">
        <v>0.33</v>
      </c>
      <c r="AM159" s="61">
        <v>0.26860000000000001</v>
      </c>
      <c r="AN159" s="61">
        <v>0.2868</v>
      </c>
      <c r="AO159" s="65">
        <v>-4.3200000000000002E-2</v>
      </c>
      <c r="AP159" s="66"/>
      <c r="AQ159" s="53">
        <v>51.02</v>
      </c>
      <c r="AR159" s="58"/>
      <c r="AS159" s="52"/>
      <c r="AT159" s="52"/>
      <c r="AU159" s="52"/>
      <c r="AV159" s="52"/>
      <c r="AW159" s="53">
        <v>0</v>
      </c>
      <c r="AX159" s="55"/>
    </row>
    <row r="160" spans="2:50">
      <c r="B160" s="28">
        <v>1723</v>
      </c>
      <c r="C160" s="29">
        <v>45323.023564814815</v>
      </c>
      <c r="D160" s="30" t="s">
        <v>409</v>
      </c>
      <c r="E160" s="31" t="s">
        <v>410</v>
      </c>
      <c r="F160" s="31" t="s">
        <v>85</v>
      </c>
      <c r="G160" s="31" t="s">
        <v>411</v>
      </c>
      <c r="H160" s="31" t="s">
        <v>412</v>
      </c>
      <c r="I160" s="31" t="s">
        <v>54</v>
      </c>
      <c r="J160" s="31" t="s">
        <v>413</v>
      </c>
      <c r="K160" s="31" t="s">
        <v>70</v>
      </c>
      <c r="L160" s="59">
        <v>44811</v>
      </c>
      <c r="M160" s="35">
        <v>0</v>
      </c>
      <c r="N160" s="60"/>
      <c r="O160" s="37" t="s">
        <v>57</v>
      </c>
      <c r="P160" s="38">
        <v>0.96115191816575507</v>
      </c>
      <c r="Q160" s="38">
        <v>1.0404182534519433</v>
      </c>
      <c r="R160" s="38">
        <v>1.0404182534519433</v>
      </c>
      <c r="S160" s="39">
        <v>0</v>
      </c>
      <c r="T160" s="61">
        <v>-3.44E-2</v>
      </c>
      <c r="U160" s="53">
        <v>569346</v>
      </c>
      <c r="V160" s="53">
        <v>547228</v>
      </c>
      <c r="W160" s="62">
        <v>22118</v>
      </c>
      <c r="X160" s="43"/>
      <c r="Y160" s="53">
        <v>75182</v>
      </c>
      <c r="Z160" s="53">
        <v>75181.75</v>
      </c>
      <c r="AA160" s="53">
        <v>0</v>
      </c>
      <c r="AB160" s="53">
        <v>569346</v>
      </c>
      <c r="AC160" s="31">
        <v>0</v>
      </c>
      <c r="AD160" s="53">
        <v>-11</v>
      </c>
      <c r="AE160" s="63">
        <v>0</v>
      </c>
      <c r="AF160" s="64">
        <v>569346</v>
      </c>
      <c r="AG160" s="63">
        <v>0</v>
      </c>
      <c r="AH160" s="63">
        <v>0</v>
      </c>
      <c r="AI160" s="63">
        <v>0</v>
      </c>
      <c r="AJ160" s="63">
        <v>0</v>
      </c>
      <c r="AK160" s="53">
        <v>0</v>
      </c>
      <c r="AL160" s="61">
        <v>0.36</v>
      </c>
      <c r="AM160" s="61">
        <v>0.32560000000000006</v>
      </c>
      <c r="AN160" s="61">
        <v>0</v>
      </c>
      <c r="AO160" s="65">
        <v>-0.36</v>
      </c>
      <c r="AP160" s="66"/>
      <c r="AQ160" s="53">
        <v>73.95</v>
      </c>
      <c r="AR160" s="58"/>
      <c r="AS160" s="52"/>
      <c r="AT160" s="52"/>
      <c r="AU160" s="52"/>
      <c r="AV160" s="52"/>
      <c r="AW160" s="53">
        <v>22107</v>
      </c>
      <c r="AX160" s="55"/>
    </row>
    <row r="161" spans="2:50">
      <c r="B161" s="28">
        <v>1723</v>
      </c>
      <c r="C161" s="29">
        <v>45323.023564814815</v>
      </c>
      <c r="D161" s="30" t="s">
        <v>530</v>
      </c>
      <c r="E161" s="31" t="s">
        <v>531</v>
      </c>
      <c r="F161" s="31" t="s">
        <v>532</v>
      </c>
      <c r="G161" s="31" t="s">
        <v>533</v>
      </c>
      <c r="H161" s="31" t="s">
        <v>123</v>
      </c>
      <c r="I161" s="31" t="s">
        <v>65</v>
      </c>
      <c r="J161" s="31" t="s">
        <v>95</v>
      </c>
      <c r="K161" s="31" t="s">
        <v>56</v>
      </c>
      <c r="L161" s="59" t="s">
        <v>57</v>
      </c>
      <c r="M161" s="35" t="s">
        <v>57</v>
      </c>
      <c r="N161" s="60"/>
      <c r="O161" s="37" t="s">
        <v>57</v>
      </c>
      <c r="P161" s="38">
        <v>0.95455949636287363</v>
      </c>
      <c r="Q161" s="38">
        <v>0.98513876729268368</v>
      </c>
      <c r="R161" s="38">
        <v>0.98513876729268368</v>
      </c>
      <c r="S161" s="39">
        <v>0</v>
      </c>
      <c r="T161" s="61">
        <v>1.46E-2</v>
      </c>
      <c r="U161" s="53">
        <v>615046</v>
      </c>
      <c r="V161" s="53">
        <v>587098</v>
      </c>
      <c r="W161" s="62">
        <v>27948</v>
      </c>
      <c r="X161" s="43"/>
      <c r="Y161" s="53">
        <v>459</v>
      </c>
      <c r="Z161" s="53">
        <v>459.21</v>
      </c>
      <c r="AA161" s="53" t="s">
        <v>534</v>
      </c>
      <c r="AB161" s="53">
        <v>578373</v>
      </c>
      <c r="AC161" s="31">
        <v>10470.24</v>
      </c>
      <c r="AD161" s="53">
        <v>8725</v>
      </c>
      <c r="AE161" s="63">
        <v>0</v>
      </c>
      <c r="AF161" s="64">
        <v>578373</v>
      </c>
      <c r="AG161" s="63" t="s">
        <v>59</v>
      </c>
      <c r="AH161" s="63" t="s">
        <v>59</v>
      </c>
      <c r="AI161" s="63" t="s">
        <v>59</v>
      </c>
      <c r="AJ161" s="63" t="s">
        <v>59</v>
      </c>
      <c r="AK161" s="53">
        <v>0</v>
      </c>
      <c r="AL161" s="61">
        <v>0.31</v>
      </c>
      <c r="AM161" s="61">
        <v>0.3246</v>
      </c>
      <c r="AN161" s="61">
        <v>0</v>
      </c>
      <c r="AO161" s="65">
        <v>-0.31</v>
      </c>
      <c r="AP161" s="66"/>
      <c r="AQ161" s="53">
        <v>81.760000000000005</v>
      </c>
      <c r="AR161" s="58"/>
      <c r="AS161" s="52"/>
      <c r="AT161" s="52"/>
      <c r="AU161" s="52"/>
      <c r="AV161" s="52"/>
      <c r="AW161" s="53">
        <v>0</v>
      </c>
      <c r="AX161" s="55"/>
    </row>
    <row r="162" spans="2:50">
      <c r="B162" s="28">
        <v>1723</v>
      </c>
      <c r="C162" s="29">
        <v>45323.023564814815</v>
      </c>
      <c r="D162" s="30" t="s">
        <v>527</v>
      </c>
      <c r="E162" s="31" t="s">
        <v>528</v>
      </c>
      <c r="F162" s="31" t="s">
        <v>499</v>
      </c>
      <c r="G162" s="31" t="s">
        <v>459</v>
      </c>
      <c r="H162" s="31" t="s">
        <v>123</v>
      </c>
      <c r="I162" s="31" t="s">
        <v>54</v>
      </c>
      <c r="J162" s="31" t="s">
        <v>106</v>
      </c>
      <c r="K162" s="31" t="s">
        <v>56</v>
      </c>
      <c r="L162" s="59" t="s">
        <v>57</v>
      </c>
      <c r="M162" s="35" t="s">
        <v>57</v>
      </c>
      <c r="N162" s="60"/>
      <c r="O162" s="37" t="s">
        <v>57</v>
      </c>
      <c r="P162" s="38">
        <v>3.8484080622074357</v>
      </c>
      <c r="Q162" s="38">
        <v>0</v>
      </c>
      <c r="R162" s="38">
        <v>0</v>
      </c>
      <c r="S162" s="39">
        <v>0</v>
      </c>
      <c r="T162" s="61">
        <v>3.09E-2</v>
      </c>
      <c r="U162" s="53">
        <v>155094</v>
      </c>
      <c r="V162" s="53">
        <v>596865</v>
      </c>
      <c r="W162" s="62">
        <v>-441771</v>
      </c>
      <c r="X162" s="43"/>
      <c r="Y162" s="53">
        <v>4054</v>
      </c>
      <c r="Z162" s="53">
        <v>4054</v>
      </c>
      <c r="AA162" s="53" t="s">
        <v>559</v>
      </c>
      <c r="AB162" s="53">
        <v>0</v>
      </c>
      <c r="AC162" s="31">
        <v>166.47</v>
      </c>
      <c r="AD162" s="53">
        <v>596865</v>
      </c>
      <c r="AE162" s="63">
        <v>0</v>
      </c>
      <c r="AF162" s="64">
        <v>0</v>
      </c>
      <c r="AG162" s="63" t="s">
        <v>59</v>
      </c>
      <c r="AH162" s="63" t="s">
        <v>59</v>
      </c>
      <c r="AI162" s="63" t="s">
        <v>59</v>
      </c>
      <c r="AJ162" s="63" t="s">
        <v>59</v>
      </c>
      <c r="AK162" s="53">
        <v>0</v>
      </c>
      <c r="AL162" s="61">
        <v>0.25</v>
      </c>
      <c r="AM162" s="61">
        <v>0.28089999999999998</v>
      </c>
      <c r="AN162" s="61">
        <v>0.28789999999999999</v>
      </c>
      <c r="AO162" s="65">
        <v>3.7900000000000003E-2</v>
      </c>
      <c r="AP162" s="66"/>
      <c r="AQ162" s="53">
        <v>55.54</v>
      </c>
      <c r="AR162" s="50"/>
      <c r="AS162" s="52"/>
      <c r="AT162" s="52"/>
      <c r="AU162" s="52"/>
      <c r="AV162" s="52"/>
      <c r="AW162" s="53">
        <v>0</v>
      </c>
      <c r="AX162" s="55"/>
    </row>
    <row r="163" spans="2:50">
      <c r="B163" s="28">
        <v>1723</v>
      </c>
      <c r="C163" s="29">
        <v>45323.023564814815</v>
      </c>
      <c r="D163" s="30" t="s">
        <v>535</v>
      </c>
      <c r="E163" s="31" t="s">
        <v>536</v>
      </c>
      <c r="F163" s="31" t="s">
        <v>496</v>
      </c>
      <c r="G163" s="31" t="s">
        <v>516</v>
      </c>
      <c r="H163" s="31" t="s">
        <v>123</v>
      </c>
      <c r="I163" s="31" t="s">
        <v>148</v>
      </c>
      <c r="J163" s="31" t="s">
        <v>95</v>
      </c>
      <c r="K163" s="31" t="s">
        <v>56</v>
      </c>
      <c r="L163" s="59" t="s">
        <v>57</v>
      </c>
      <c r="M163" s="35" t="s">
        <v>57</v>
      </c>
      <c r="N163" s="60"/>
      <c r="O163" s="37" t="s">
        <v>57</v>
      </c>
      <c r="P163" s="38">
        <v>0.65124514495678287</v>
      </c>
      <c r="Q163" s="38">
        <v>0.66031041843065164</v>
      </c>
      <c r="R163" s="38">
        <v>0.24588796991755013</v>
      </c>
      <c r="S163" s="39">
        <v>0</v>
      </c>
      <c r="T163" s="61">
        <v>-4.0399999999999998E-2</v>
      </c>
      <c r="U163" s="53">
        <v>953905</v>
      </c>
      <c r="V163" s="53">
        <v>621226</v>
      </c>
      <c r="W163" s="62">
        <v>332679</v>
      </c>
      <c r="X163" s="43"/>
      <c r="Y163" s="53">
        <v>0</v>
      </c>
      <c r="Z163" s="53">
        <v>0</v>
      </c>
      <c r="AA163" s="53" t="s">
        <v>198</v>
      </c>
      <c r="AB163" s="53">
        <v>410202</v>
      </c>
      <c r="AC163" s="31">
        <v>163.83000000000001</v>
      </c>
      <c r="AD163" s="53">
        <v>211025</v>
      </c>
      <c r="AE163" s="63">
        <v>308940</v>
      </c>
      <c r="AF163" s="64">
        <v>152752</v>
      </c>
      <c r="AG163" s="63" t="s">
        <v>59</v>
      </c>
      <c r="AH163" s="63" t="s">
        <v>59</v>
      </c>
      <c r="AI163" s="63" t="s">
        <v>59</v>
      </c>
      <c r="AJ163" s="63" t="s">
        <v>59</v>
      </c>
      <c r="AK163" s="53">
        <v>0</v>
      </c>
      <c r="AL163" s="61">
        <v>0.28000000000000003</v>
      </c>
      <c r="AM163" s="61">
        <v>0.23960000000000001</v>
      </c>
      <c r="AN163" s="61">
        <v>0.24809999999999999</v>
      </c>
      <c r="AO163" s="65">
        <v>-3.1899999999999998E-2</v>
      </c>
      <c r="AP163" s="66"/>
      <c r="AQ163" s="53">
        <v>53.18</v>
      </c>
      <c r="AR163" s="58"/>
      <c r="AS163" s="52"/>
      <c r="AT163" s="52"/>
      <c r="AU163" s="52"/>
      <c r="AV163" s="52"/>
      <c r="AW163" s="53">
        <v>0</v>
      </c>
      <c r="AX163" s="55"/>
    </row>
    <row r="164" spans="2:50">
      <c r="B164" s="28">
        <v>1723</v>
      </c>
      <c r="C164" s="29">
        <v>45323.023564814815</v>
      </c>
      <c r="D164" s="30" t="s">
        <v>414</v>
      </c>
      <c r="E164" s="31" t="s">
        <v>415</v>
      </c>
      <c r="F164" s="31" t="s">
        <v>206</v>
      </c>
      <c r="G164" s="31" t="s">
        <v>52</v>
      </c>
      <c r="H164" s="31" t="s">
        <v>109</v>
      </c>
      <c r="I164" s="31" t="s">
        <v>54</v>
      </c>
      <c r="J164" s="31" t="s">
        <v>106</v>
      </c>
      <c r="K164" s="31" t="s">
        <v>56</v>
      </c>
      <c r="L164" s="59" t="s">
        <v>57</v>
      </c>
      <c r="M164" s="35" t="s">
        <v>57</v>
      </c>
      <c r="N164" s="60"/>
      <c r="O164" s="37" t="s">
        <v>57</v>
      </c>
      <c r="P164" s="38">
        <v>1.9454406086759028</v>
      </c>
      <c r="Q164" s="38">
        <v>0.90438985380774073</v>
      </c>
      <c r="R164" s="38">
        <v>0.90438985380774073</v>
      </c>
      <c r="S164" s="39">
        <v>0</v>
      </c>
      <c r="T164" s="61">
        <v>1.3700000000000002E-2</v>
      </c>
      <c r="U164" s="53">
        <v>352240</v>
      </c>
      <c r="V164" s="53">
        <v>685262</v>
      </c>
      <c r="W164" s="62">
        <v>-333022</v>
      </c>
      <c r="X164" s="43"/>
      <c r="Y164" s="53">
        <v>1612</v>
      </c>
      <c r="Z164" s="53">
        <v>1611.52</v>
      </c>
      <c r="AA164" s="53" t="s">
        <v>416</v>
      </c>
      <c r="AB164" s="53">
        <v>619744</v>
      </c>
      <c r="AC164" s="31">
        <v>41098.04</v>
      </c>
      <c r="AD164" s="53">
        <v>34248</v>
      </c>
      <c r="AE164" s="63">
        <v>0</v>
      </c>
      <c r="AF164" s="64">
        <v>619744</v>
      </c>
      <c r="AG164" s="63" t="s">
        <v>59</v>
      </c>
      <c r="AH164" s="63" t="s">
        <v>59</v>
      </c>
      <c r="AI164" s="63" t="s">
        <v>59</v>
      </c>
      <c r="AJ164" s="63" t="s">
        <v>59</v>
      </c>
      <c r="AK164" s="53">
        <v>0</v>
      </c>
      <c r="AL164" s="61">
        <v>0.13</v>
      </c>
      <c r="AM164" s="61">
        <v>0.14369999999999999</v>
      </c>
      <c r="AN164" s="61">
        <v>0</v>
      </c>
      <c r="AO164" s="65">
        <v>-0.13</v>
      </c>
      <c r="AP164" s="66"/>
      <c r="AQ164" s="53">
        <v>45.06</v>
      </c>
      <c r="AR164" s="58"/>
      <c r="AS164" s="52"/>
      <c r="AT164" s="52"/>
      <c r="AU164" s="52"/>
      <c r="AV164" s="52"/>
      <c r="AW164" s="53">
        <v>-31270</v>
      </c>
      <c r="AX164" s="55"/>
    </row>
    <row r="165" spans="2:50">
      <c r="B165" s="28">
        <v>1723</v>
      </c>
      <c r="C165" s="29">
        <v>45323.023564814815</v>
      </c>
      <c r="D165" s="30" t="s">
        <v>417</v>
      </c>
      <c r="E165" s="31" t="s">
        <v>105</v>
      </c>
      <c r="F165" s="31" t="s">
        <v>91</v>
      </c>
      <c r="G165" s="31" t="s">
        <v>92</v>
      </c>
      <c r="H165" s="31" t="s">
        <v>103</v>
      </c>
      <c r="I165" s="31" t="s">
        <v>94</v>
      </c>
      <c r="J165" s="31" t="s">
        <v>106</v>
      </c>
      <c r="K165" s="31" t="s">
        <v>70</v>
      </c>
      <c r="L165" s="59">
        <v>45320</v>
      </c>
      <c r="M165" s="35">
        <v>70</v>
      </c>
      <c r="N165" s="60"/>
      <c r="O165" s="37" t="s">
        <v>57</v>
      </c>
      <c r="P165" s="38">
        <v>0.89762241225569039</v>
      </c>
      <c r="Q165" s="38">
        <v>1.1140541795152359</v>
      </c>
      <c r="R165" s="38">
        <v>1.037789493462427</v>
      </c>
      <c r="S165" s="39">
        <v>0</v>
      </c>
      <c r="T165" s="61">
        <v>2.7799999999999998E-2</v>
      </c>
      <c r="U165" s="53">
        <v>839969</v>
      </c>
      <c r="V165" s="53">
        <v>753975</v>
      </c>
      <c r="W165" s="62">
        <v>85994</v>
      </c>
      <c r="X165" s="43"/>
      <c r="Y165" s="53">
        <v>0</v>
      </c>
      <c r="Z165" s="53">
        <v>0</v>
      </c>
      <c r="AA165" s="53" t="s">
        <v>418</v>
      </c>
      <c r="AB165" s="53">
        <v>839969</v>
      </c>
      <c r="AC165" s="31">
        <v>37.47</v>
      </c>
      <c r="AD165" s="53">
        <v>-3454</v>
      </c>
      <c r="AE165" s="63">
        <v>69002</v>
      </c>
      <c r="AF165" s="64">
        <v>782467.33333333337</v>
      </c>
      <c r="AG165" s="63">
        <v>0</v>
      </c>
      <c r="AH165" s="63">
        <v>69002.399999999994</v>
      </c>
      <c r="AI165" s="63">
        <v>0</v>
      </c>
      <c r="AJ165" s="63">
        <v>0</v>
      </c>
      <c r="AK165" s="53">
        <v>0</v>
      </c>
      <c r="AL165" s="61">
        <v>0.28000000000000003</v>
      </c>
      <c r="AM165" s="61">
        <v>0.30780000000000002</v>
      </c>
      <c r="AN165" s="61">
        <v>0.56850000000000001</v>
      </c>
      <c r="AO165" s="65">
        <v>0.28850000000000003</v>
      </c>
      <c r="AP165" s="66"/>
      <c r="AQ165" s="53">
        <v>49.95</v>
      </c>
      <c r="AR165" s="58"/>
      <c r="AS165" s="52"/>
      <c r="AT165" s="52"/>
      <c r="AU165" s="52"/>
      <c r="AV165" s="52"/>
      <c r="AW165" s="53">
        <v>82540</v>
      </c>
      <c r="AX165" s="55"/>
    </row>
    <row r="166" spans="2:50">
      <c r="B166" s="28">
        <v>1723</v>
      </c>
      <c r="C166" s="29">
        <v>45323.023564814815</v>
      </c>
      <c r="D166" s="30" t="s">
        <v>422</v>
      </c>
      <c r="E166" s="31" t="s">
        <v>423</v>
      </c>
      <c r="F166" s="31" t="s">
        <v>225</v>
      </c>
      <c r="G166" s="31" t="s">
        <v>425</v>
      </c>
      <c r="H166" s="31" t="s">
        <v>426</v>
      </c>
      <c r="I166" s="31" t="s">
        <v>427</v>
      </c>
      <c r="J166" s="31" t="s">
        <v>55</v>
      </c>
      <c r="K166" s="31" t="s">
        <v>56</v>
      </c>
      <c r="L166" s="59" t="s">
        <v>57</v>
      </c>
      <c r="M166" s="35" t="s">
        <v>57</v>
      </c>
      <c r="N166" s="60"/>
      <c r="O166" s="37" t="s">
        <v>57</v>
      </c>
      <c r="P166" s="38">
        <v>0.99484526108026983</v>
      </c>
      <c r="Q166" s="38">
        <v>0.97363783029704443</v>
      </c>
      <c r="R166" s="38">
        <v>0.94173059280302829</v>
      </c>
      <c r="S166" s="39">
        <v>0</v>
      </c>
      <c r="T166" s="61">
        <v>-1.8700000000000001E-2</v>
      </c>
      <c r="U166" s="53">
        <v>930212</v>
      </c>
      <c r="V166" s="53">
        <v>925417</v>
      </c>
      <c r="W166" s="62">
        <v>4795</v>
      </c>
      <c r="X166" s="43"/>
      <c r="Y166" s="53">
        <v>400</v>
      </c>
      <c r="Z166" s="53">
        <v>400</v>
      </c>
      <c r="AA166" s="53" t="s">
        <v>79</v>
      </c>
      <c r="AB166" s="53">
        <v>901021</v>
      </c>
      <c r="AC166" s="31">
        <v>70.069999999999993</v>
      </c>
      <c r="AD166" s="53">
        <v>24395</v>
      </c>
      <c r="AE166" s="63">
        <v>35433</v>
      </c>
      <c r="AF166" s="64">
        <v>871493.5</v>
      </c>
      <c r="AG166" s="63" t="s">
        <v>59</v>
      </c>
      <c r="AH166" s="63" t="s">
        <v>59</v>
      </c>
      <c r="AI166" s="63" t="s">
        <v>59</v>
      </c>
      <c r="AJ166" s="63" t="s">
        <v>59</v>
      </c>
      <c r="AK166" s="53">
        <v>0</v>
      </c>
      <c r="AL166" s="61">
        <v>0.32</v>
      </c>
      <c r="AM166" s="61">
        <v>0.30130000000000001</v>
      </c>
      <c r="AN166" s="61">
        <v>0.29339999999999999</v>
      </c>
      <c r="AO166" s="65">
        <v>-2.6600000000000002E-2</v>
      </c>
      <c r="AP166" s="66"/>
      <c r="AQ166" s="53">
        <v>44.03</v>
      </c>
      <c r="AR166" s="50"/>
      <c r="AS166" s="52"/>
      <c r="AT166" s="52"/>
      <c r="AU166" s="52"/>
      <c r="AV166" s="52"/>
      <c r="AW166" s="53">
        <v>0</v>
      </c>
      <c r="AX166" s="55"/>
    </row>
    <row r="167" spans="2:50">
      <c r="B167" s="28">
        <v>1723</v>
      </c>
      <c r="C167" s="29">
        <v>45323.023564814815</v>
      </c>
      <c r="D167" s="30" t="s">
        <v>428</v>
      </c>
      <c r="E167" s="31" t="s">
        <v>429</v>
      </c>
      <c r="F167" s="31" t="s">
        <v>225</v>
      </c>
      <c r="G167" s="31" t="s">
        <v>430</v>
      </c>
      <c r="H167" s="31" t="s">
        <v>335</v>
      </c>
      <c r="I167" s="31" t="s">
        <v>54</v>
      </c>
      <c r="J167" s="31" t="s">
        <v>195</v>
      </c>
      <c r="K167" s="31" t="s">
        <v>56</v>
      </c>
      <c r="L167" s="59">
        <v>45120</v>
      </c>
      <c r="M167" s="35">
        <v>1</v>
      </c>
      <c r="N167" s="60"/>
      <c r="O167" s="37" t="s">
        <v>57</v>
      </c>
      <c r="P167" s="38">
        <v>0.79670098381160848</v>
      </c>
      <c r="Q167" s="38">
        <v>0.90072514947783844</v>
      </c>
      <c r="R167" s="38">
        <v>0.90072514947783844</v>
      </c>
      <c r="S167" s="39">
        <v>0</v>
      </c>
      <c r="T167" s="61">
        <v>-1.83E-2</v>
      </c>
      <c r="U167" s="53">
        <v>1164044</v>
      </c>
      <c r="V167" s="53">
        <v>927395</v>
      </c>
      <c r="W167" s="62">
        <v>236649</v>
      </c>
      <c r="X167" s="43"/>
      <c r="Y167" s="53">
        <v>0</v>
      </c>
      <c r="Z167" s="53">
        <v>0</v>
      </c>
      <c r="AA167" s="53">
        <v>0</v>
      </c>
      <c r="AB167" s="53">
        <v>835328</v>
      </c>
      <c r="AC167" s="31">
        <v>110481.3</v>
      </c>
      <c r="AD167" s="53">
        <v>92068</v>
      </c>
      <c r="AE167" s="63">
        <v>0</v>
      </c>
      <c r="AF167" s="64">
        <v>835328</v>
      </c>
      <c r="AG167" s="63" t="s">
        <v>59</v>
      </c>
      <c r="AH167" s="63" t="s">
        <v>59</v>
      </c>
      <c r="AI167" s="63" t="s">
        <v>59</v>
      </c>
      <c r="AJ167" s="63" t="s">
        <v>59</v>
      </c>
      <c r="AK167" s="53">
        <v>0</v>
      </c>
      <c r="AL167" s="61">
        <v>0.26</v>
      </c>
      <c r="AM167" s="61">
        <v>0.24170000000000003</v>
      </c>
      <c r="AN167" s="61">
        <v>0</v>
      </c>
      <c r="AO167" s="65">
        <v>-0.26</v>
      </c>
      <c r="AP167" s="66"/>
      <c r="AQ167" s="53">
        <v>48.97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1723</v>
      </c>
      <c r="C168" s="29">
        <v>45323.023564814815</v>
      </c>
      <c r="D168" s="30" t="s">
        <v>538</v>
      </c>
      <c r="E168" s="31" t="s">
        <v>539</v>
      </c>
      <c r="F168" s="31" t="s">
        <v>499</v>
      </c>
      <c r="G168" s="31" t="s">
        <v>459</v>
      </c>
      <c r="H168" s="31" t="s">
        <v>123</v>
      </c>
      <c r="I168" s="31" t="s">
        <v>54</v>
      </c>
      <c r="J168" s="31" t="s">
        <v>95</v>
      </c>
      <c r="K168" s="31" t="s">
        <v>56</v>
      </c>
      <c r="L168" s="59" t="s">
        <v>57</v>
      </c>
      <c r="M168" s="35" t="s">
        <v>57</v>
      </c>
      <c r="N168" s="60"/>
      <c r="O168" s="37" t="s">
        <v>57</v>
      </c>
      <c r="P168" s="38">
        <v>1.0757847307240853</v>
      </c>
      <c r="Q168" s="38">
        <v>0.88516326335075568</v>
      </c>
      <c r="R168" s="38">
        <v>0.88516326335075568</v>
      </c>
      <c r="S168" s="39">
        <v>0</v>
      </c>
      <c r="T168" s="61">
        <v>-1.44E-2</v>
      </c>
      <c r="U168" s="53">
        <v>950772</v>
      </c>
      <c r="V168" s="53">
        <v>1022826</v>
      </c>
      <c r="W168" s="62">
        <v>-72054</v>
      </c>
      <c r="X168" s="43"/>
      <c r="Y168" s="53">
        <v>19090</v>
      </c>
      <c r="Z168" s="53">
        <v>21165.02</v>
      </c>
      <c r="AA168" s="53" t="s">
        <v>540</v>
      </c>
      <c r="AB168" s="53">
        <v>905368</v>
      </c>
      <c r="AC168" s="31">
        <v>108434.61</v>
      </c>
      <c r="AD168" s="53">
        <v>90362</v>
      </c>
      <c r="AE168" s="63">
        <v>0</v>
      </c>
      <c r="AF168" s="64">
        <v>905368</v>
      </c>
      <c r="AG168" s="63" t="s">
        <v>59</v>
      </c>
      <c r="AH168" s="63" t="s">
        <v>59</v>
      </c>
      <c r="AI168" s="63" t="s">
        <v>59</v>
      </c>
      <c r="AJ168" s="63" t="s">
        <v>59</v>
      </c>
      <c r="AK168" s="53">
        <v>0</v>
      </c>
      <c r="AL168" s="61">
        <v>0.3</v>
      </c>
      <c r="AM168" s="61">
        <v>0.28560000000000002</v>
      </c>
      <c r="AN168" s="61">
        <v>0</v>
      </c>
      <c r="AO168" s="65">
        <v>-0.3</v>
      </c>
      <c r="AP168" s="66"/>
      <c r="AQ168" s="53">
        <v>52.3</v>
      </c>
      <c r="AR168" s="50"/>
      <c r="AS168" s="52"/>
      <c r="AT168" s="52"/>
      <c r="AU168" s="52"/>
      <c r="AV168" s="52"/>
      <c r="AW168" s="53">
        <v>-27096</v>
      </c>
      <c r="AX168" s="55"/>
    </row>
    <row r="169" spans="2:50">
      <c r="B169" s="28">
        <v>1723</v>
      </c>
      <c r="C169" s="29">
        <v>45323.023564814815</v>
      </c>
      <c r="D169" s="30" t="s">
        <v>419</v>
      </c>
      <c r="E169" s="31" t="s">
        <v>420</v>
      </c>
      <c r="F169" s="31" t="s">
        <v>62</v>
      </c>
      <c r="G169" s="31" t="s">
        <v>156</v>
      </c>
      <c r="H169" s="31" t="s">
        <v>143</v>
      </c>
      <c r="I169" s="31" t="s">
        <v>54</v>
      </c>
      <c r="J169" s="31" t="s">
        <v>106</v>
      </c>
      <c r="K169" s="31" t="s">
        <v>56</v>
      </c>
      <c r="L169" s="59" t="s">
        <v>57</v>
      </c>
      <c r="M169" s="35" t="s">
        <v>57</v>
      </c>
      <c r="N169" s="60"/>
      <c r="O169" s="37" t="s">
        <v>57</v>
      </c>
      <c r="P169" s="38">
        <v>1.1878641938699317</v>
      </c>
      <c r="Q169" s="38">
        <v>0.82408170467373676</v>
      </c>
      <c r="R169" s="38">
        <v>0.75973904017527427</v>
      </c>
      <c r="S169" s="39">
        <v>0</v>
      </c>
      <c r="T169" s="61">
        <v>-1.44E-2</v>
      </c>
      <c r="U169" s="53">
        <v>839697</v>
      </c>
      <c r="V169" s="53">
        <v>997446</v>
      </c>
      <c r="W169" s="62">
        <v>-157749</v>
      </c>
      <c r="X169" s="43"/>
      <c r="Y169" s="53">
        <v>727</v>
      </c>
      <c r="Z169" s="53">
        <v>727</v>
      </c>
      <c r="AA169" s="53" t="s">
        <v>560</v>
      </c>
      <c r="AB169" s="53">
        <v>821977</v>
      </c>
      <c r="AC169" s="31">
        <v>56.19</v>
      </c>
      <c r="AD169" s="53">
        <v>175468</v>
      </c>
      <c r="AE169" s="63">
        <v>77014</v>
      </c>
      <c r="AF169" s="64">
        <v>757798.66666666663</v>
      </c>
      <c r="AG169" s="63" t="s">
        <v>59</v>
      </c>
      <c r="AH169" s="63" t="s">
        <v>59</v>
      </c>
      <c r="AI169" s="63" t="s">
        <v>59</v>
      </c>
      <c r="AJ169" s="63" t="s">
        <v>59</v>
      </c>
      <c r="AK169" s="53">
        <v>0</v>
      </c>
      <c r="AL169" s="61">
        <v>0.33</v>
      </c>
      <c r="AM169" s="61">
        <v>0.31559999999999999</v>
      </c>
      <c r="AN169" s="61">
        <v>0.32500000000000001</v>
      </c>
      <c r="AO169" s="65">
        <v>-5.0000000000000001E-3</v>
      </c>
      <c r="AP169" s="66"/>
      <c r="AQ169" s="53">
        <v>56.58</v>
      </c>
      <c r="AR169" s="50"/>
      <c r="AS169" s="52"/>
      <c r="AT169" s="52"/>
      <c r="AU169" s="52"/>
      <c r="AV169" s="52"/>
      <c r="AW169" s="53">
        <v>0</v>
      </c>
      <c r="AX169" s="55"/>
    </row>
    <row r="170" spans="2:50">
      <c r="B170" s="28">
        <v>1723</v>
      </c>
      <c r="C170" s="29">
        <v>45323.023564814815</v>
      </c>
      <c r="D170" s="30" t="s">
        <v>541</v>
      </c>
      <c r="E170" s="31" t="s">
        <v>542</v>
      </c>
      <c r="F170" s="31" t="s">
        <v>463</v>
      </c>
      <c r="G170" s="31" t="s">
        <v>459</v>
      </c>
      <c r="H170" s="31" t="s">
        <v>123</v>
      </c>
      <c r="I170" s="31" t="s">
        <v>54</v>
      </c>
      <c r="J170" s="31" t="s">
        <v>95</v>
      </c>
      <c r="K170" s="31" t="s">
        <v>56</v>
      </c>
      <c r="L170" s="59" t="s">
        <v>57</v>
      </c>
      <c r="M170" s="35" t="s">
        <v>57</v>
      </c>
      <c r="N170" s="60"/>
      <c r="O170" s="37" t="s">
        <v>57</v>
      </c>
      <c r="P170" s="38">
        <v>0.68798238518198152</v>
      </c>
      <c r="Q170" s="38">
        <v>0.915837612401326</v>
      </c>
      <c r="R170" s="38">
        <v>0.83321675641957216</v>
      </c>
      <c r="S170" s="39">
        <v>0</v>
      </c>
      <c r="T170" s="61">
        <v>2.12E-2</v>
      </c>
      <c r="U170" s="53">
        <v>1498284</v>
      </c>
      <c r="V170" s="53">
        <v>1030793</v>
      </c>
      <c r="W170" s="62">
        <v>467491</v>
      </c>
      <c r="X170" s="43"/>
      <c r="Y170" s="53">
        <v>0</v>
      </c>
      <c r="Z170" s="53">
        <v>0</v>
      </c>
      <c r="AA170" s="53">
        <v>0</v>
      </c>
      <c r="AB170" s="53">
        <v>944039</v>
      </c>
      <c r="AC170" s="31">
        <v>59.01</v>
      </c>
      <c r="AD170" s="53">
        <v>86754</v>
      </c>
      <c r="AE170" s="63">
        <v>102198</v>
      </c>
      <c r="AF170" s="64">
        <v>858874</v>
      </c>
      <c r="AG170" s="63" t="s">
        <v>59</v>
      </c>
      <c r="AH170" s="63" t="s">
        <v>59</v>
      </c>
      <c r="AI170" s="63" t="s">
        <v>59</v>
      </c>
      <c r="AJ170" s="63" t="s">
        <v>59</v>
      </c>
      <c r="AK170" s="53">
        <v>0</v>
      </c>
      <c r="AL170" s="61">
        <v>0.32</v>
      </c>
      <c r="AM170" s="61">
        <v>0.3412</v>
      </c>
      <c r="AN170" s="61">
        <v>0.33700000000000002</v>
      </c>
      <c r="AO170" s="65">
        <v>1.7000000000000001E-2</v>
      </c>
      <c r="AP170" s="66"/>
      <c r="AQ170" s="53">
        <v>52.9</v>
      </c>
      <c r="AR170" s="58"/>
      <c r="AS170" s="52"/>
      <c r="AT170" s="52"/>
      <c r="AU170" s="52"/>
      <c r="AV170" s="52"/>
      <c r="AW170" s="53">
        <v>0</v>
      </c>
      <c r="AX170" s="55"/>
    </row>
    <row r="171" spans="2:50">
      <c r="B171" s="28">
        <v>1723</v>
      </c>
      <c r="C171" s="29">
        <v>45323.023564814815</v>
      </c>
      <c r="D171" s="30" t="s">
        <v>431</v>
      </c>
      <c r="E171" s="31" t="s">
        <v>432</v>
      </c>
      <c r="F171" s="31" t="s">
        <v>51</v>
      </c>
      <c r="G171" s="31" t="s">
        <v>52</v>
      </c>
      <c r="H171" s="31" t="s">
        <v>109</v>
      </c>
      <c r="I171" s="31" t="s">
        <v>54</v>
      </c>
      <c r="J171" s="31" t="s">
        <v>95</v>
      </c>
      <c r="K171" s="31" t="s">
        <v>56</v>
      </c>
      <c r="L171" s="59" t="s">
        <v>57</v>
      </c>
      <c r="M171" s="35" t="s">
        <v>57</v>
      </c>
      <c r="N171" s="60"/>
      <c r="O171" s="37" t="s">
        <v>57</v>
      </c>
      <c r="P171" s="38">
        <v>1.055147489172422</v>
      </c>
      <c r="Q171" s="38">
        <v>0.63207743402715189</v>
      </c>
      <c r="R171" s="38">
        <v>0.63207743402715189</v>
      </c>
      <c r="S171" s="39">
        <v>0</v>
      </c>
      <c r="T171" s="61">
        <v>-9.4600000000000017E-2</v>
      </c>
      <c r="U171" s="53">
        <v>1093504</v>
      </c>
      <c r="V171" s="53">
        <v>1153808</v>
      </c>
      <c r="W171" s="62">
        <v>-60304</v>
      </c>
      <c r="X171" s="43"/>
      <c r="Y171" s="53">
        <v>0</v>
      </c>
      <c r="Z171" s="53">
        <v>0</v>
      </c>
      <c r="AA171" s="53" t="s">
        <v>198</v>
      </c>
      <c r="AB171" s="53">
        <v>729296</v>
      </c>
      <c r="AC171" s="31">
        <v>275.24</v>
      </c>
      <c r="AD171" s="53">
        <v>424512</v>
      </c>
      <c r="AE171" s="63">
        <v>0</v>
      </c>
      <c r="AF171" s="64">
        <v>729296</v>
      </c>
      <c r="AG171" s="63" t="s">
        <v>59</v>
      </c>
      <c r="AH171" s="63" t="s">
        <v>59</v>
      </c>
      <c r="AI171" s="63" t="s">
        <v>59</v>
      </c>
      <c r="AJ171" s="63" t="s">
        <v>59</v>
      </c>
      <c r="AK171" s="53">
        <v>0</v>
      </c>
      <c r="AL171" s="61">
        <v>0.39</v>
      </c>
      <c r="AM171" s="61">
        <v>0.2954</v>
      </c>
      <c r="AN171" s="61">
        <v>0.31019999999999998</v>
      </c>
      <c r="AO171" s="65">
        <v>-7.980000000000001E-2</v>
      </c>
      <c r="AP171" s="66"/>
      <c r="AQ171" s="53">
        <v>51.84</v>
      </c>
      <c r="AR171" s="58"/>
      <c r="AS171" s="52"/>
      <c r="AT171" s="52"/>
      <c r="AU171" s="52"/>
      <c r="AV171" s="52"/>
      <c r="AW171" s="53">
        <v>0</v>
      </c>
      <c r="AX171" s="55"/>
    </row>
    <row r="172" spans="2:50">
      <c r="B172" s="28">
        <v>1723</v>
      </c>
      <c r="C172" s="29">
        <v>45323.023564814815</v>
      </c>
      <c r="D172" s="30" t="s">
        <v>433</v>
      </c>
      <c r="E172" s="31" t="s">
        <v>434</v>
      </c>
      <c r="F172" s="31" t="s">
        <v>206</v>
      </c>
      <c r="G172" s="31" t="s">
        <v>52</v>
      </c>
      <c r="H172" s="31" t="s">
        <v>109</v>
      </c>
      <c r="I172" s="31" t="s">
        <v>54</v>
      </c>
      <c r="J172" s="31" t="s">
        <v>413</v>
      </c>
      <c r="K172" s="31" t="s">
        <v>70</v>
      </c>
      <c r="L172" s="59">
        <v>45049</v>
      </c>
      <c r="M172" s="35">
        <v>4</v>
      </c>
      <c r="N172" s="60"/>
      <c r="O172" s="37" t="s">
        <v>57</v>
      </c>
      <c r="P172" s="38">
        <v>1.0496731317193646</v>
      </c>
      <c r="Q172" s="38">
        <v>0.95267752387069282</v>
      </c>
      <c r="R172" s="38">
        <v>0.95267752387069282</v>
      </c>
      <c r="S172" s="39">
        <v>0</v>
      </c>
      <c r="T172" s="61">
        <v>-7.2099999999999997E-2</v>
      </c>
      <c r="U172" s="53">
        <v>1198495</v>
      </c>
      <c r="V172" s="53">
        <v>1258028</v>
      </c>
      <c r="W172" s="62">
        <v>-59533</v>
      </c>
      <c r="X172" s="43"/>
      <c r="Y172" s="53">
        <v>106451</v>
      </c>
      <c r="Z172" s="53">
        <v>174863.91</v>
      </c>
      <c r="AA172" s="53">
        <v>0</v>
      </c>
      <c r="AB172" s="53">
        <v>1198495</v>
      </c>
      <c r="AC172" s="31">
        <v>2492.21</v>
      </c>
      <c r="AD172" s="53">
        <v>2077</v>
      </c>
      <c r="AE172" s="63">
        <v>0</v>
      </c>
      <c r="AF172" s="64">
        <v>1198495</v>
      </c>
      <c r="AG172" s="63">
        <v>0</v>
      </c>
      <c r="AH172" s="63">
        <v>0</v>
      </c>
      <c r="AI172" s="63">
        <v>0</v>
      </c>
      <c r="AJ172" s="63">
        <v>0</v>
      </c>
      <c r="AK172" s="53">
        <v>0</v>
      </c>
      <c r="AL172" s="61">
        <v>0.2</v>
      </c>
      <c r="AM172" s="61">
        <v>0.12789999999999999</v>
      </c>
      <c r="AN172" s="61">
        <v>0</v>
      </c>
      <c r="AO172" s="65">
        <v>-0.2</v>
      </c>
      <c r="AP172" s="66"/>
      <c r="AQ172" s="53">
        <v>45.4</v>
      </c>
      <c r="AR172" s="58"/>
      <c r="AS172" s="52"/>
      <c r="AT172" s="52"/>
      <c r="AU172" s="52"/>
      <c r="AV172" s="52"/>
      <c r="AW172" s="53">
        <v>-57456</v>
      </c>
      <c r="AX172" s="55"/>
    </row>
    <row r="173" spans="2:50">
      <c r="B173" s="28">
        <v>1723</v>
      </c>
      <c r="C173" s="29">
        <v>45323.023564814815</v>
      </c>
      <c r="D173" s="30" t="s">
        <v>435</v>
      </c>
      <c r="E173" s="31" t="s">
        <v>436</v>
      </c>
      <c r="F173" s="31" t="s">
        <v>62</v>
      </c>
      <c r="G173" s="31" t="s">
        <v>63</v>
      </c>
      <c r="H173" s="31" t="s">
        <v>64</v>
      </c>
      <c r="I173" s="31" t="s">
        <v>65</v>
      </c>
      <c r="J173" s="31" t="s">
        <v>106</v>
      </c>
      <c r="K173" s="31" t="s">
        <v>56</v>
      </c>
      <c r="L173" s="59" t="s">
        <v>57</v>
      </c>
      <c r="M173" s="35" t="s">
        <v>57</v>
      </c>
      <c r="N173" s="60"/>
      <c r="O173" s="37" t="s">
        <v>57</v>
      </c>
      <c r="P173" s="38">
        <v>0.43196641733706748</v>
      </c>
      <c r="Q173" s="38">
        <v>0.93080150903253578</v>
      </c>
      <c r="R173" s="38">
        <v>0.77135671273639173</v>
      </c>
      <c r="S173" s="39">
        <v>0</v>
      </c>
      <c r="T173" s="61">
        <v>-8.8400000000000006E-2</v>
      </c>
      <c r="U173" s="53">
        <v>3377457</v>
      </c>
      <c r="V173" s="53">
        <v>1458948</v>
      </c>
      <c r="W173" s="62">
        <v>1918509</v>
      </c>
      <c r="X173" s="43"/>
      <c r="Y173" s="53">
        <v>2353</v>
      </c>
      <c r="Z173" s="53">
        <v>2352.5700000000002</v>
      </c>
      <c r="AA173" s="53">
        <v>0</v>
      </c>
      <c r="AB173" s="53">
        <v>1357991</v>
      </c>
      <c r="AC173" s="31">
        <v>67.78</v>
      </c>
      <c r="AD173" s="53">
        <v>100957</v>
      </c>
      <c r="AE173" s="63">
        <v>279146</v>
      </c>
      <c r="AF173" s="64">
        <v>1125369.3333333333</v>
      </c>
      <c r="AG173" s="63" t="s">
        <v>59</v>
      </c>
      <c r="AH173" s="63" t="s">
        <v>59</v>
      </c>
      <c r="AI173" s="63" t="s">
        <v>59</v>
      </c>
      <c r="AJ173" s="63" t="s">
        <v>59</v>
      </c>
      <c r="AK173" s="53">
        <v>0</v>
      </c>
      <c r="AL173" s="61">
        <v>0.25</v>
      </c>
      <c r="AM173" s="61">
        <v>0.16159999999999999</v>
      </c>
      <c r="AN173" s="61">
        <v>0.13500000000000001</v>
      </c>
      <c r="AO173" s="65">
        <v>-0.115</v>
      </c>
      <c r="AP173" s="66"/>
      <c r="AQ173" s="53">
        <v>77.94</v>
      </c>
      <c r="AR173" s="58"/>
      <c r="AS173" s="52"/>
      <c r="AT173" s="52"/>
      <c r="AU173" s="52"/>
      <c r="AV173" s="52"/>
      <c r="AW173" s="53">
        <v>0</v>
      </c>
      <c r="AX173" s="55"/>
    </row>
    <row r="174" spans="2:50">
      <c r="B174" s="28">
        <v>1723</v>
      </c>
      <c r="C174" s="29">
        <v>45323.023564814815</v>
      </c>
      <c r="D174" s="30" t="s">
        <v>437</v>
      </c>
      <c r="E174" s="31" t="s">
        <v>438</v>
      </c>
      <c r="F174" s="31" t="s">
        <v>91</v>
      </c>
      <c r="G174" s="31" t="s">
        <v>92</v>
      </c>
      <c r="H174" s="31" t="s">
        <v>103</v>
      </c>
      <c r="I174" s="31" t="s">
        <v>94</v>
      </c>
      <c r="J174" s="31" t="s">
        <v>106</v>
      </c>
      <c r="K174" s="31" t="s">
        <v>70</v>
      </c>
      <c r="L174" s="59" t="s">
        <v>57</v>
      </c>
      <c r="M174" s="35" t="s">
        <v>57</v>
      </c>
      <c r="N174" s="60"/>
      <c r="O174" s="37" t="s">
        <v>57</v>
      </c>
      <c r="P174" s="38">
        <v>0.82383279424006917</v>
      </c>
      <c r="Q174" s="38">
        <v>1.2138385446556947</v>
      </c>
      <c r="R174" s="38">
        <v>1.0881090932278521</v>
      </c>
      <c r="S174" s="39">
        <v>0</v>
      </c>
      <c r="T174" s="61">
        <v>2.7300000000000001E-2</v>
      </c>
      <c r="U174" s="53">
        <v>1573630</v>
      </c>
      <c r="V174" s="53">
        <v>1296408</v>
      </c>
      <c r="W174" s="62">
        <v>277222</v>
      </c>
      <c r="X174" s="43"/>
      <c r="Y174" s="53">
        <v>180</v>
      </c>
      <c r="Z174" s="53">
        <v>180.3</v>
      </c>
      <c r="AA174" s="53">
        <v>0</v>
      </c>
      <c r="AB174" s="53">
        <v>1573630</v>
      </c>
      <c r="AC174" s="31">
        <v>19.239999999999998</v>
      </c>
      <c r="AD174" s="53">
        <v>-79425</v>
      </c>
      <c r="AE174" s="63">
        <v>195596</v>
      </c>
      <c r="AF174" s="64">
        <v>1410633.3333333333</v>
      </c>
      <c r="AG174" s="63">
        <v>0</v>
      </c>
      <c r="AH174" s="63">
        <v>195596.4</v>
      </c>
      <c r="AI174" s="63">
        <v>0</v>
      </c>
      <c r="AJ174" s="63">
        <v>0</v>
      </c>
      <c r="AK174" s="53">
        <v>0</v>
      </c>
      <c r="AL174" s="61">
        <v>0.28000000000000003</v>
      </c>
      <c r="AM174" s="61">
        <v>0.30730000000000002</v>
      </c>
      <c r="AN174" s="61">
        <v>0.43950000000000006</v>
      </c>
      <c r="AO174" s="65">
        <v>0.1595</v>
      </c>
      <c r="AP174" s="66"/>
      <c r="AQ174" s="53">
        <v>52.39</v>
      </c>
      <c r="AR174" s="58"/>
      <c r="AS174" s="52"/>
      <c r="AT174" s="52"/>
      <c r="AU174" s="52"/>
      <c r="AV174" s="52"/>
      <c r="AW174" s="53">
        <v>197797</v>
      </c>
      <c r="AX174" s="55"/>
    </row>
    <row r="175" spans="2:50">
      <c r="B175" s="28">
        <v>1723</v>
      </c>
      <c r="C175" s="29">
        <v>45323.023564814815</v>
      </c>
      <c r="D175" s="30" t="s">
        <v>439</v>
      </c>
      <c r="E175" s="31" t="s">
        <v>440</v>
      </c>
      <c r="F175" s="31" t="s">
        <v>389</v>
      </c>
      <c r="G175" s="31" t="s">
        <v>390</v>
      </c>
      <c r="H175" s="31" t="s">
        <v>64</v>
      </c>
      <c r="I175" s="31" t="s">
        <v>94</v>
      </c>
      <c r="J175" s="31" t="s">
        <v>106</v>
      </c>
      <c r="K175" s="31" t="s">
        <v>56</v>
      </c>
      <c r="L175" s="59">
        <v>45152</v>
      </c>
      <c r="M175" s="35">
        <v>1</v>
      </c>
      <c r="N175" s="60"/>
      <c r="O175" s="37" t="s">
        <v>57</v>
      </c>
      <c r="P175" s="38">
        <v>0.36304945717732207</v>
      </c>
      <c r="Q175" s="38">
        <v>1.7051646686690944</v>
      </c>
      <c r="R175" s="38">
        <v>1.7051646686690944</v>
      </c>
      <c r="S175" s="39">
        <v>0</v>
      </c>
      <c r="T175" s="61">
        <v>0.1308</v>
      </c>
      <c r="U175" s="53">
        <v>2487000</v>
      </c>
      <c r="V175" s="53">
        <v>902904</v>
      </c>
      <c r="W175" s="62">
        <v>1584096</v>
      </c>
      <c r="X175" s="43"/>
      <c r="Y175" s="53">
        <v>894179</v>
      </c>
      <c r="Z175" s="53">
        <v>2337284.5499999998</v>
      </c>
      <c r="AA175" s="53">
        <v>0</v>
      </c>
      <c r="AB175" s="53">
        <v>1539600</v>
      </c>
      <c r="AC175" s="31">
        <v>91</v>
      </c>
      <c r="AD175" s="53">
        <v>16141</v>
      </c>
      <c r="AE175" s="63">
        <v>0</v>
      </c>
      <c r="AF175" s="64">
        <v>1539600</v>
      </c>
      <c r="AG175" s="63" t="s">
        <v>59</v>
      </c>
      <c r="AH175" s="63" t="s">
        <v>59</v>
      </c>
      <c r="AI175" s="63" t="s">
        <v>59</v>
      </c>
      <c r="AJ175" s="63" t="s">
        <v>59</v>
      </c>
      <c r="AK175" s="53">
        <v>0</v>
      </c>
      <c r="AL175" s="61">
        <v>0.28999999999999998</v>
      </c>
      <c r="AM175" s="61">
        <v>0.42080000000000001</v>
      </c>
      <c r="AN175" s="61">
        <v>0</v>
      </c>
      <c r="AO175" s="65">
        <v>-0.28999999999999998</v>
      </c>
      <c r="AP175" s="66"/>
      <c r="AQ175" s="53">
        <v>74.569999999999993</v>
      </c>
      <c r="AR175" s="58"/>
      <c r="AS175" s="52"/>
      <c r="AT175" s="52"/>
      <c r="AU175" s="52"/>
      <c r="AV175" s="52"/>
      <c r="AW175" s="53">
        <v>652837</v>
      </c>
      <c r="AX175" s="55"/>
    </row>
    <row r="176" spans="2:50">
      <c r="B176" s="28">
        <v>1723</v>
      </c>
      <c r="C176" s="29">
        <v>45323.023564814815</v>
      </c>
      <c r="D176" s="30" t="s">
        <v>443</v>
      </c>
      <c r="E176" s="31" t="s">
        <v>444</v>
      </c>
      <c r="F176" s="31" t="s">
        <v>206</v>
      </c>
      <c r="G176" s="31" t="s">
        <v>52</v>
      </c>
      <c r="H176" s="31" t="s">
        <v>109</v>
      </c>
      <c r="I176" s="31" t="s">
        <v>54</v>
      </c>
      <c r="J176" s="31" t="s">
        <v>55</v>
      </c>
      <c r="K176" s="31" t="s">
        <v>56</v>
      </c>
      <c r="L176" s="59" t="s">
        <v>57</v>
      </c>
      <c r="M176" s="35" t="s">
        <v>57</v>
      </c>
      <c r="N176" s="60"/>
      <c r="O176" s="37" t="s">
        <v>57</v>
      </c>
      <c r="P176" s="38">
        <v>1.4097703491010345</v>
      </c>
      <c r="Q176" s="38">
        <v>0.84586457411633209</v>
      </c>
      <c r="R176" s="38">
        <v>0.76961686038919819</v>
      </c>
      <c r="S176" s="39">
        <v>133600.64000000001</v>
      </c>
      <c r="T176" s="61">
        <v>0.18579999999999999</v>
      </c>
      <c r="U176" s="53">
        <v>1035746</v>
      </c>
      <c r="V176" s="53">
        <v>1460164</v>
      </c>
      <c r="W176" s="62">
        <v>-424418</v>
      </c>
      <c r="X176" s="43"/>
      <c r="Y176" s="53">
        <v>1086670</v>
      </c>
      <c r="Z176" s="53">
        <v>1708220.2</v>
      </c>
      <c r="AA176" s="53">
        <v>0</v>
      </c>
      <c r="AB176" s="53">
        <v>1235101</v>
      </c>
      <c r="AC176" s="31">
        <v>316.67</v>
      </c>
      <c r="AD176" s="53">
        <v>536337</v>
      </c>
      <c r="AE176" s="63">
        <v>133601</v>
      </c>
      <c r="AF176" s="64">
        <v>1123766.8333333333</v>
      </c>
      <c r="AG176" s="63" t="s">
        <v>59</v>
      </c>
      <c r="AH176" s="63" t="s">
        <v>59</v>
      </c>
      <c r="AI176" s="63" t="s">
        <v>59</v>
      </c>
      <c r="AJ176" s="63" t="s">
        <v>59</v>
      </c>
      <c r="AK176" s="53">
        <v>133600.64000000001</v>
      </c>
      <c r="AL176" s="61">
        <v>0.05</v>
      </c>
      <c r="AM176" s="61">
        <v>0.23579999999999998</v>
      </c>
      <c r="AN176" s="61">
        <v>0.37609999999999999</v>
      </c>
      <c r="AO176" s="65">
        <v>0.3261</v>
      </c>
      <c r="AP176" s="66"/>
      <c r="AQ176" s="53">
        <v>47.54</v>
      </c>
      <c r="AR176" s="50"/>
      <c r="AS176" s="52"/>
      <c r="AT176" s="52"/>
      <c r="AU176" s="52"/>
      <c r="AV176" s="52"/>
      <c r="AW176" s="53">
        <v>311274</v>
      </c>
      <c r="AX176" s="55"/>
    </row>
    <row r="177" spans="2:50">
      <c r="B177" s="28">
        <v>1723</v>
      </c>
      <c r="C177" s="29">
        <v>45323.023564814815</v>
      </c>
      <c r="D177" s="30" t="s">
        <v>543</v>
      </c>
      <c r="E177" s="31" t="s">
        <v>544</v>
      </c>
      <c r="F177" s="31" t="s">
        <v>225</v>
      </c>
      <c r="G177" s="31" t="s">
        <v>545</v>
      </c>
      <c r="H177" s="31" t="s">
        <v>546</v>
      </c>
      <c r="I177" s="31" t="s">
        <v>54</v>
      </c>
      <c r="J177" s="31" t="s">
        <v>195</v>
      </c>
      <c r="K177" s="31" t="s">
        <v>56</v>
      </c>
      <c r="L177" s="59" t="s">
        <v>57</v>
      </c>
      <c r="M177" s="35" t="s">
        <v>57</v>
      </c>
      <c r="N177" s="60"/>
      <c r="O177" s="37" t="s">
        <v>57</v>
      </c>
      <c r="P177" s="38">
        <v>0.19061104403115592</v>
      </c>
      <c r="Q177" s="38">
        <v>4.7215131201873959</v>
      </c>
      <c r="R177" s="38">
        <v>4.6550607623746751</v>
      </c>
      <c r="S177" s="39">
        <v>16000</v>
      </c>
      <c r="T177" s="61">
        <v>-0.15539999999999998</v>
      </c>
      <c r="U177" s="53">
        <v>2105282</v>
      </c>
      <c r="V177" s="53">
        <v>401290</v>
      </c>
      <c r="W177" s="62">
        <v>1703992</v>
      </c>
      <c r="X177" s="43"/>
      <c r="Y177" s="53">
        <v>49400</v>
      </c>
      <c r="Z177" s="53">
        <v>49400.29</v>
      </c>
      <c r="AA177" s="53">
        <v>0</v>
      </c>
      <c r="AB177" s="53">
        <v>1894696</v>
      </c>
      <c r="AC177" s="31">
        <v>151.49</v>
      </c>
      <c r="AD177" s="53">
        <v>-11350</v>
      </c>
      <c r="AE177" s="63">
        <v>32000</v>
      </c>
      <c r="AF177" s="64">
        <v>1868029.3333333333</v>
      </c>
      <c r="AG177" s="63" t="s">
        <v>59</v>
      </c>
      <c r="AH177" s="63" t="s">
        <v>59</v>
      </c>
      <c r="AI177" s="63" t="s">
        <v>59</v>
      </c>
      <c r="AJ177" s="63" t="s">
        <v>59</v>
      </c>
      <c r="AK177" s="53">
        <v>16000</v>
      </c>
      <c r="AL177" s="61">
        <v>0.95000000000000007</v>
      </c>
      <c r="AM177" s="61">
        <v>0.79459999999999997</v>
      </c>
      <c r="AN177" s="61">
        <v>0.56159999999999999</v>
      </c>
      <c r="AO177" s="65">
        <v>-0.38840000000000002</v>
      </c>
      <c r="AP177" s="66"/>
      <c r="AQ177" s="53">
        <v>34.33</v>
      </c>
      <c r="AR177" s="58"/>
      <c r="AS177" s="52"/>
      <c r="AT177" s="52"/>
      <c r="AU177" s="52"/>
      <c r="AV177" s="52"/>
      <c r="AW177" s="53">
        <v>1482056</v>
      </c>
      <c r="AX177" s="55"/>
    </row>
    <row r="178" spans="2:50">
      <c r="B178" s="28">
        <v>1723</v>
      </c>
      <c r="C178" s="29">
        <v>45323.023564814815</v>
      </c>
      <c r="D178" s="30" t="s">
        <v>441</v>
      </c>
      <c r="E178" s="31" t="s">
        <v>442</v>
      </c>
      <c r="F178" s="31" t="s">
        <v>206</v>
      </c>
      <c r="G178" s="31" t="s">
        <v>52</v>
      </c>
      <c r="H178" s="31" t="s">
        <v>109</v>
      </c>
      <c r="I178" s="31" t="s">
        <v>54</v>
      </c>
      <c r="J178" s="31" t="s">
        <v>106</v>
      </c>
      <c r="K178" s="31" t="s">
        <v>70</v>
      </c>
      <c r="L178" s="59" t="s">
        <v>57</v>
      </c>
      <c r="M178" s="35" t="s">
        <v>57</v>
      </c>
      <c r="N178" s="60"/>
      <c r="O178" s="37" t="s">
        <v>57</v>
      </c>
      <c r="P178" s="38">
        <v>0.86262907418296519</v>
      </c>
      <c r="Q178" s="38">
        <v>0.8174676865954118</v>
      </c>
      <c r="R178" s="38">
        <v>0.5169283821947438</v>
      </c>
      <c r="S178" s="39">
        <v>246367.11</v>
      </c>
      <c r="T178" s="61">
        <v>-4.3499999999999997E-2</v>
      </c>
      <c r="U178" s="53">
        <v>2183628</v>
      </c>
      <c r="V178" s="53">
        <v>1883661</v>
      </c>
      <c r="W178" s="62">
        <v>299967</v>
      </c>
      <c r="X178" s="43"/>
      <c r="Y178" s="53">
        <v>17140</v>
      </c>
      <c r="Z178" s="53">
        <v>17602.77</v>
      </c>
      <c r="AA178" s="53" t="s">
        <v>198</v>
      </c>
      <c r="AB178" s="53">
        <v>1539832</v>
      </c>
      <c r="AC178" s="31">
        <v>126.31</v>
      </c>
      <c r="AD178" s="53">
        <v>343829</v>
      </c>
      <c r="AE178" s="63">
        <v>679337</v>
      </c>
      <c r="AF178" s="64">
        <v>973717.83333333326</v>
      </c>
      <c r="AG178" s="63">
        <v>341012.63</v>
      </c>
      <c r="AH178" s="63">
        <v>91957.54</v>
      </c>
      <c r="AI178" s="63">
        <v>76590.899999999994</v>
      </c>
      <c r="AJ178" s="63">
        <v>169776.21</v>
      </c>
      <c r="AK178" s="53">
        <v>246367.11</v>
      </c>
      <c r="AL178" s="61">
        <v>0.23</v>
      </c>
      <c r="AM178" s="61">
        <v>0.1865</v>
      </c>
      <c r="AN178" s="61">
        <v>0.20870000000000002</v>
      </c>
      <c r="AO178" s="65">
        <v>-2.1299999999999999E-2</v>
      </c>
      <c r="AP178" s="66"/>
      <c r="AQ178" s="53">
        <v>54.69</v>
      </c>
      <c r="AR178" s="50"/>
      <c r="AS178" s="52"/>
      <c r="AT178" s="52"/>
      <c r="AU178" s="52"/>
      <c r="AV178" s="52"/>
      <c r="AW178" s="53">
        <v>0</v>
      </c>
      <c r="AX178" s="55"/>
    </row>
    <row r="179" spans="2:50">
      <c r="B179" s="28">
        <v>1723</v>
      </c>
      <c r="C179" s="29">
        <v>45323.023564814815</v>
      </c>
      <c r="D179" s="30" t="s">
        <v>547</v>
      </c>
      <c r="E179" s="31" t="s">
        <v>548</v>
      </c>
      <c r="F179" s="31" t="s">
        <v>463</v>
      </c>
      <c r="G179" s="31" t="s">
        <v>459</v>
      </c>
      <c r="H179" s="31" t="s">
        <v>123</v>
      </c>
      <c r="I179" s="31" t="s">
        <v>54</v>
      </c>
      <c r="J179" s="31" t="s">
        <v>95</v>
      </c>
      <c r="K179" s="31" t="s">
        <v>56</v>
      </c>
      <c r="L179" s="59" t="s">
        <v>57</v>
      </c>
      <c r="M179" s="35" t="s">
        <v>57</v>
      </c>
      <c r="N179" s="60"/>
      <c r="O179" s="37" t="s">
        <v>57</v>
      </c>
      <c r="P179" s="38">
        <v>0.93338193644478684</v>
      </c>
      <c r="Q179" s="38">
        <v>0.97410991881031639</v>
      </c>
      <c r="R179" s="38">
        <v>0.92920794546266328</v>
      </c>
      <c r="S179" s="39">
        <v>0</v>
      </c>
      <c r="T179" s="61">
        <v>-5.8499999999999996E-2</v>
      </c>
      <c r="U179" s="53">
        <v>2106861</v>
      </c>
      <c r="V179" s="53">
        <v>1966506</v>
      </c>
      <c r="W179" s="62">
        <v>140355</v>
      </c>
      <c r="X179" s="43"/>
      <c r="Y179" s="53">
        <v>78100</v>
      </c>
      <c r="Z179" s="53">
        <v>78100</v>
      </c>
      <c r="AA179" s="53">
        <v>0</v>
      </c>
      <c r="AB179" s="53">
        <v>1915593</v>
      </c>
      <c r="AC179" s="31">
        <v>49.73</v>
      </c>
      <c r="AD179" s="53">
        <v>50913</v>
      </c>
      <c r="AE179" s="63">
        <v>105960</v>
      </c>
      <c r="AF179" s="64">
        <v>1827293</v>
      </c>
      <c r="AG179" s="63" t="s">
        <v>59</v>
      </c>
      <c r="AH179" s="63" t="s">
        <v>59</v>
      </c>
      <c r="AI179" s="63" t="s">
        <v>59</v>
      </c>
      <c r="AJ179" s="63" t="s">
        <v>59</v>
      </c>
      <c r="AK179" s="53">
        <v>0</v>
      </c>
      <c r="AL179" s="61">
        <v>0.33</v>
      </c>
      <c r="AM179" s="61">
        <v>0.27150000000000002</v>
      </c>
      <c r="AN179" s="61">
        <v>0.27579999999999999</v>
      </c>
      <c r="AO179" s="65">
        <v>-5.4199999999999998E-2</v>
      </c>
      <c r="AP179" s="66"/>
      <c r="AQ179" s="53">
        <v>61.05</v>
      </c>
      <c r="AR179" s="58"/>
      <c r="AS179" s="52"/>
      <c r="AT179" s="52"/>
      <c r="AU179" s="52"/>
      <c r="AV179" s="52"/>
      <c r="AW179" s="53">
        <v>0</v>
      </c>
      <c r="AX179" s="55"/>
    </row>
    <row r="180" spans="2:50">
      <c r="B180" s="28">
        <v>1723</v>
      </c>
      <c r="C180" s="29">
        <v>45323.023564814815</v>
      </c>
      <c r="D180" s="30" t="s">
        <v>549</v>
      </c>
      <c r="E180" s="31" t="s">
        <v>550</v>
      </c>
      <c r="F180" s="31" t="s">
        <v>499</v>
      </c>
      <c r="G180" s="31" t="s">
        <v>459</v>
      </c>
      <c r="H180" s="31" t="s">
        <v>123</v>
      </c>
      <c r="I180" s="31" t="s">
        <v>54</v>
      </c>
      <c r="J180" s="31" t="s">
        <v>106</v>
      </c>
      <c r="K180" s="31" t="s">
        <v>56</v>
      </c>
      <c r="L180" s="59" t="s">
        <v>57</v>
      </c>
      <c r="M180" s="35" t="s">
        <v>57</v>
      </c>
      <c r="N180" s="60"/>
      <c r="O180" s="37" t="s">
        <v>57</v>
      </c>
      <c r="P180" s="38">
        <v>1.0381738326282024</v>
      </c>
      <c r="Q180" s="38">
        <v>0.96322594237315118</v>
      </c>
      <c r="R180" s="38">
        <v>0.96322594237315118</v>
      </c>
      <c r="S180" s="39">
        <v>0</v>
      </c>
      <c r="T180" s="61">
        <v>-1.6299999999999999E-2</v>
      </c>
      <c r="U180" s="53">
        <v>1984265</v>
      </c>
      <c r="V180" s="53">
        <v>2060012</v>
      </c>
      <c r="W180" s="62">
        <v>-75747</v>
      </c>
      <c r="X180" s="43"/>
      <c r="Y180" s="53">
        <v>57678</v>
      </c>
      <c r="Z180" s="53">
        <v>86030.82</v>
      </c>
      <c r="AA180" s="53" t="s">
        <v>551</v>
      </c>
      <c r="AB180" s="53">
        <v>1984257</v>
      </c>
      <c r="AC180" s="31">
        <v>84731.75</v>
      </c>
      <c r="AD180" s="53">
        <v>70610</v>
      </c>
      <c r="AE180" s="63">
        <v>0</v>
      </c>
      <c r="AF180" s="64">
        <v>1984257</v>
      </c>
      <c r="AG180" s="63" t="s">
        <v>59</v>
      </c>
      <c r="AH180" s="63" t="s">
        <v>59</v>
      </c>
      <c r="AI180" s="63" t="s">
        <v>59</v>
      </c>
      <c r="AJ180" s="63" t="s">
        <v>59</v>
      </c>
      <c r="AK180" s="53">
        <v>0</v>
      </c>
      <c r="AL180" s="61">
        <v>0.28999999999999998</v>
      </c>
      <c r="AM180" s="61">
        <v>0.2737</v>
      </c>
      <c r="AN180" s="61">
        <v>0</v>
      </c>
      <c r="AO180" s="65">
        <v>-0.28999999999999998</v>
      </c>
      <c r="AP180" s="66"/>
      <c r="AQ180" s="53">
        <v>51.76</v>
      </c>
      <c r="AR180" s="50"/>
      <c r="AS180" s="52"/>
      <c r="AT180" s="52"/>
      <c r="AU180" s="52"/>
      <c r="AV180" s="52"/>
      <c r="AW180" s="53">
        <v>-5145</v>
      </c>
      <c r="AX180" s="55"/>
    </row>
    <row r="181" spans="2:50">
      <c r="B181" s="28">
        <v>1723</v>
      </c>
      <c r="C181" s="29">
        <v>45323.023564814815</v>
      </c>
      <c r="D181" s="30" t="s">
        <v>445</v>
      </c>
      <c r="E181" s="31" t="s">
        <v>446</v>
      </c>
      <c r="F181" s="31" t="s">
        <v>51</v>
      </c>
      <c r="G181" s="31" t="s">
        <v>52</v>
      </c>
      <c r="H181" s="31" t="s">
        <v>53</v>
      </c>
      <c r="I181" s="31" t="s">
        <v>54</v>
      </c>
      <c r="J181" s="31" t="s">
        <v>106</v>
      </c>
      <c r="K181" s="31" t="s">
        <v>70</v>
      </c>
      <c r="L181" s="59">
        <v>45314</v>
      </c>
      <c r="M181" s="35">
        <v>17</v>
      </c>
      <c r="N181" s="60"/>
      <c r="O181" s="37" t="s">
        <v>57</v>
      </c>
      <c r="P181" s="38">
        <v>0.90817595348348978</v>
      </c>
      <c r="Q181" s="38">
        <v>1.1182811218745292</v>
      </c>
      <c r="R181" s="38">
        <v>1.0704605511079626</v>
      </c>
      <c r="S181" s="39">
        <v>99792.83</v>
      </c>
      <c r="T181" s="61">
        <v>2.0899999999999998E-2</v>
      </c>
      <c r="U181" s="53">
        <v>1914847</v>
      </c>
      <c r="V181" s="53">
        <v>1739018</v>
      </c>
      <c r="W181" s="62">
        <v>175829</v>
      </c>
      <c r="X181" s="43"/>
      <c r="Y181" s="53">
        <v>44318</v>
      </c>
      <c r="Z181" s="53">
        <v>44317.61</v>
      </c>
      <c r="AA181" s="53" t="s">
        <v>447</v>
      </c>
      <c r="AB181" s="53">
        <v>1944711</v>
      </c>
      <c r="AC181" s="31">
        <v>2124.46</v>
      </c>
      <c r="AD181" s="53">
        <v>196987</v>
      </c>
      <c r="AE181" s="63">
        <v>99793</v>
      </c>
      <c r="AF181" s="64">
        <v>1861550.1666666667</v>
      </c>
      <c r="AG181" s="63">
        <v>0</v>
      </c>
      <c r="AH181" s="63">
        <v>0</v>
      </c>
      <c r="AI181" s="63">
        <v>0</v>
      </c>
      <c r="AJ181" s="63">
        <v>99792.83</v>
      </c>
      <c r="AK181" s="53">
        <v>99792.83</v>
      </c>
      <c r="AL181" s="61">
        <v>0.25</v>
      </c>
      <c r="AM181" s="61">
        <v>0.27090000000000003</v>
      </c>
      <c r="AN181" s="61">
        <v>0.10920000000000001</v>
      </c>
      <c r="AO181" s="65">
        <v>-0.14080000000000001</v>
      </c>
      <c r="AP181" s="66"/>
      <c r="AQ181" s="53">
        <v>40.869999999999997</v>
      </c>
      <c r="AR181" s="58"/>
      <c r="AS181" s="52"/>
      <c r="AT181" s="52"/>
      <c r="AU181" s="52"/>
      <c r="AV181" s="52"/>
      <c r="AW181" s="53">
        <v>402680</v>
      </c>
      <c r="AX181" s="55"/>
    </row>
    <row r="182" spans="2:50">
      <c r="B182" s="28">
        <v>1723</v>
      </c>
      <c r="C182" s="29">
        <v>45323.023564814815</v>
      </c>
      <c r="D182" s="30" t="s">
        <v>552</v>
      </c>
      <c r="E182" s="31" t="s">
        <v>531</v>
      </c>
      <c r="F182" s="31" t="s">
        <v>532</v>
      </c>
      <c r="G182" s="31" t="s">
        <v>533</v>
      </c>
      <c r="H182" s="31" t="s">
        <v>123</v>
      </c>
      <c r="I182" s="31" t="s">
        <v>65</v>
      </c>
      <c r="J182" s="31" t="s">
        <v>106</v>
      </c>
      <c r="K182" s="31" t="s">
        <v>70</v>
      </c>
      <c r="L182" s="59" t="s">
        <v>57</v>
      </c>
      <c r="M182" s="35" t="s">
        <v>57</v>
      </c>
      <c r="N182" s="60"/>
      <c r="O182" s="37" t="s">
        <v>57</v>
      </c>
      <c r="P182" s="38">
        <v>0.95793452936247858</v>
      </c>
      <c r="Q182" s="38">
        <v>0.90698456907623204</v>
      </c>
      <c r="R182" s="38">
        <v>0.84067326297218992</v>
      </c>
      <c r="S182" s="39">
        <v>0</v>
      </c>
      <c r="T182" s="61">
        <v>-1.67E-2</v>
      </c>
      <c r="U182" s="53">
        <v>2525468</v>
      </c>
      <c r="V182" s="53">
        <v>2419233</v>
      </c>
      <c r="W182" s="62">
        <v>106235</v>
      </c>
      <c r="X182" s="43"/>
      <c r="Y182" s="53">
        <v>0</v>
      </c>
      <c r="Z182" s="53">
        <v>0</v>
      </c>
      <c r="AA182" s="53" t="s">
        <v>198</v>
      </c>
      <c r="AB182" s="53">
        <v>2194207</v>
      </c>
      <c r="AC182" s="31">
        <v>50.04</v>
      </c>
      <c r="AD182" s="53">
        <v>225025</v>
      </c>
      <c r="AE182" s="63">
        <v>192507</v>
      </c>
      <c r="AF182" s="64">
        <v>2033784.5</v>
      </c>
      <c r="AG182" s="63">
        <v>192507.32</v>
      </c>
      <c r="AH182" s="63">
        <v>0</v>
      </c>
      <c r="AI182" s="63">
        <v>0</v>
      </c>
      <c r="AJ182" s="63">
        <v>0</v>
      </c>
      <c r="AK182" s="53">
        <v>0</v>
      </c>
      <c r="AL182" s="61">
        <v>0.37</v>
      </c>
      <c r="AM182" s="61">
        <v>0.3533</v>
      </c>
      <c r="AN182" s="61">
        <v>0.37640000000000001</v>
      </c>
      <c r="AO182" s="65">
        <v>6.4000000000000003E-3</v>
      </c>
      <c r="AP182" s="66"/>
      <c r="AQ182" s="53">
        <v>78.7</v>
      </c>
      <c r="AR182" s="58"/>
      <c r="AS182" s="52"/>
      <c r="AT182" s="52"/>
      <c r="AU182" s="52"/>
      <c r="AV182" s="52"/>
      <c r="AW182" s="53">
        <v>0</v>
      </c>
      <c r="AX182" s="55"/>
    </row>
    <row r="183" spans="2:50">
      <c r="B183" s="28">
        <v>1723</v>
      </c>
      <c r="C183" s="29">
        <v>45323.023564814815</v>
      </c>
      <c r="D183" s="30" t="s">
        <v>448</v>
      </c>
      <c r="E183" s="31" t="s">
        <v>415</v>
      </c>
      <c r="F183" s="31" t="s">
        <v>206</v>
      </c>
      <c r="G183" s="31" t="s">
        <v>52</v>
      </c>
      <c r="H183" s="31" t="s">
        <v>109</v>
      </c>
      <c r="I183" s="31" t="s">
        <v>54</v>
      </c>
      <c r="J183" s="31" t="s">
        <v>413</v>
      </c>
      <c r="K183" s="31" t="s">
        <v>70</v>
      </c>
      <c r="L183" s="59" t="s">
        <v>57</v>
      </c>
      <c r="M183" s="35" t="s">
        <v>57</v>
      </c>
      <c r="N183" s="60"/>
      <c r="O183" s="37" t="s">
        <v>57</v>
      </c>
      <c r="P183" s="38">
        <v>1.3001927010885035</v>
      </c>
      <c r="Q183" s="38">
        <v>0.84772470390091925</v>
      </c>
      <c r="R183" s="38">
        <v>0.79945350948253502</v>
      </c>
      <c r="S183" s="39">
        <v>135229.5</v>
      </c>
      <c r="T183" s="61">
        <v>-9.3699999999999992E-2</v>
      </c>
      <c r="U183" s="53">
        <v>1921629</v>
      </c>
      <c r="V183" s="53">
        <v>2498488</v>
      </c>
      <c r="W183" s="62">
        <v>-576859</v>
      </c>
      <c r="X183" s="43"/>
      <c r="Y183" s="53">
        <v>155464</v>
      </c>
      <c r="Z183" s="53">
        <v>246717.26</v>
      </c>
      <c r="AA183" s="53" t="s">
        <v>554</v>
      </c>
      <c r="AB183" s="53">
        <v>2118030</v>
      </c>
      <c r="AC183" s="31">
        <v>339.6</v>
      </c>
      <c r="AD183" s="53">
        <v>380457</v>
      </c>
      <c r="AE183" s="63">
        <v>144726</v>
      </c>
      <c r="AF183" s="64">
        <v>1997425</v>
      </c>
      <c r="AG183" s="63">
        <v>9496.08</v>
      </c>
      <c r="AH183" s="63">
        <v>99728.59</v>
      </c>
      <c r="AI183" s="63">
        <v>0</v>
      </c>
      <c r="AJ183" s="63">
        <v>35500.910000000003</v>
      </c>
      <c r="AK183" s="53">
        <v>135229.5</v>
      </c>
      <c r="AL183" s="61">
        <v>0.22</v>
      </c>
      <c r="AM183" s="61">
        <v>0.12630000000000002</v>
      </c>
      <c r="AN183" s="61">
        <v>0.18309999999999998</v>
      </c>
      <c r="AO183" s="65">
        <v>-3.6900000000000002E-2</v>
      </c>
      <c r="AP183" s="66"/>
      <c r="AQ183" s="53">
        <v>44.4</v>
      </c>
      <c r="AR183" s="50"/>
      <c r="AS183" s="52"/>
      <c r="AT183" s="52"/>
      <c r="AU183" s="52"/>
      <c r="AV183" s="52"/>
      <c r="AW183" s="53">
        <v>0</v>
      </c>
      <c r="AX183" s="55"/>
    </row>
    <row r="184" spans="2:50">
      <c r="B184" s="28">
        <v>1723</v>
      </c>
      <c r="C184" s="29">
        <v>45323.023564814815</v>
      </c>
      <c r="D184" s="30" t="s">
        <v>449</v>
      </c>
      <c r="E184" s="31" t="s">
        <v>450</v>
      </c>
      <c r="F184" s="31" t="s">
        <v>85</v>
      </c>
      <c r="G184" s="31" t="s">
        <v>411</v>
      </c>
      <c r="H184" s="31" t="s">
        <v>451</v>
      </c>
      <c r="I184" s="31" t="s">
        <v>54</v>
      </c>
      <c r="J184" s="31" t="s">
        <v>413</v>
      </c>
      <c r="K184" s="31" t="s">
        <v>70</v>
      </c>
      <c r="L184" s="59" t="s">
        <v>57</v>
      </c>
      <c r="M184" s="35" t="s">
        <v>57</v>
      </c>
      <c r="N184" s="60"/>
      <c r="O184" s="37" t="s">
        <v>57</v>
      </c>
      <c r="P184" s="38">
        <v>0.99309697986577183</v>
      </c>
      <c r="Q184" s="38">
        <v>1.0069510030482232</v>
      </c>
      <c r="R184" s="38">
        <v>0.88108212766719529</v>
      </c>
      <c r="S184" s="39">
        <v>447000</v>
      </c>
      <c r="T184" s="61">
        <v>-0.1532</v>
      </c>
      <c r="U184" s="53">
        <v>2980000</v>
      </c>
      <c r="V184" s="53">
        <v>2959429</v>
      </c>
      <c r="W184" s="62">
        <v>20571</v>
      </c>
      <c r="X184" s="43"/>
      <c r="Y184" s="53">
        <v>358408</v>
      </c>
      <c r="Z184" s="53">
        <v>512832.98</v>
      </c>
      <c r="AA184" s="53">
        <v>0</v>
      </c>
      <c r="AB184" s="53">
        <v>2980000</v>
      </c>
      <c r="AC184" s="31">
        <v>790.54</v>
      </c>
      <c r="AD184" s="53">
        <v>-245571</v>
      </c>
      <c r="AE184" s="63">
        <v>447000</v>
      </c>
      <c r="AF184" s="64">
        <v>2607500</v>
      </c>
      <c r="AG184" s="63">
        <v>0</v>
      </c>
      <c r="AH184" s="63">
        <v>447000</v>
      </c>
      <c r="AI184" s="63">
        <v>0</v>
      </c>
      <c r="AJ184" s="63">
        <v>0</v>
      </c>
      <c r="AK184" s="53">
        <v>447000</v>
      </c>
      <c r="AL184" s="61">
        <v>0.38</v>
      </c>
      <c r="AM184" s="61">
        <v>0.2268</v>
      </c>
      <c r="AN184" s="61">
        <v>0.23190000000000002</v>
      </c>
      <c r="AO184" s="65">
        <v>-0.14810000000000001</v>
      </c>
      <c r="AP184" s="66"/>
      <c r="AQ184" s="53">
        <v>64.86</v>
      </c>
      <c r="AR184" s="58"/>
      <c r="AS184" s="52"/>
      <c r="AT184" s="52"/>
      <c r="AU184" s="52"/>
      <c r="AV184" s="52"/>
      <c r="AW184" s="53">
        <v>-225000</v>
      </c>
      <c r="AX184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84">
    <cfRule type="expression" dxfId="1464" priority="1">
      <formula>AND(M2&lt;&gt;"",M2&gt;0)</formula>
    </cfRule>
  </conditionalFormatting>
  <conditionalFormatting sqref="N2:T184">
    <cfRule type="containsText" dxfId="1463" priority="15" operator="containsText" text="Green">
      <formula>NOT(ISERROR(SEARCH("Green",N2)))</formula>
    </cfRule>
    <cfRule type="containsText" dxfId="1462" priority="16" operator="containsText" text="Amber">
      <formula>NOT(ISERROR(SEARCH("Amber",N2)))</formula>
    </cfRule>
    <cfRule type="containsText" dxfId="1461" priority="17" operator="containsText" text="Red">
      <formula>NOT(ISERROR(SEARCH("Red",N2)))</formula>
    </cfRule>
  </conditionalFormatting>
  <conditionalFormatting sqref="P2:P184">
    <cfRule type="expression" dxfId="1460" priority="7">
      <formula>AND(P2&lt;&gt;"",P2&gt;100%)</formula>
    </cfRule>
    <cfRule type="expression" dxfId="1459" priority="8">
      <formula>AND(P2&lt;&gt;"",P2&gt;80%)</formula>
    </cfRule>
  </conditionalFormatting>
  <conditionalFormatting sqref="S2:S184">
    <cfRule type="expression" dxfId="1458" priority="6">
      <formula>AND(S2&lt;&gt;"",S2&gt;0.001)</formula>
    </cfRule>
  </conditionalFormatting>
  <conditionalFormatting sqref="T2:T184">
    <cfRule type="expression" dxfId="1457" priority="4">
      <formula>AND(T2&lt;&gt;"",T2&lt;-3%)</formula>
    </cfRule>
    <cfRule type="expression" dxfId="1456" priority="5">
      <formula>AND(T2&lt;&gt;"",T2&lt;0%)</formula>
    </cfRule>
  </conditionalFormatting>
  <conditionalFormatting sqref="AC2:AC184">
    <cfRule type="expression" dxfId="1455" priority="2">
      <formula>AND(AC2&lt;&gt;"",AC2&gt;90)</formula>
    </cfRule>
    <cfRule type="expression" dxfId="1454" priority="3">
      <formula>AND(AC2&lt;&gt;"",AC2&gt;75)</formula>
    </cfRule>
  </conditionalFormatting>
  <conditionalFormatting sqref="AK2:AK184">
    <cfRule type="cellIs" dxfId="1453" priority="9" operator="greaterThan">
      <formula>0</formula>
    </cfRule>
  </conditionalFormatting>
  <conditionalFormatting sqref="AP2:AP184">
    <cfRule type="containsBlanks" dxfId="1452" priority="11">
      <formula>LEN(TRIM(AP2))=0</formula>
    </cfRule>
  </conditionalFormatting>
  <conditionalFormatting sqref="AR2:AR184">
    <cfRule type="containsBlanks" dxfId="1451" priority="10">
      <formula>LEN(TRIM(AR2))=0</formula>
    </cfRule>
  </conditionalFormatting>
  <conditionalFormatting sqref="D2:D184">
    <cfRule type="expression" dxfId="1450" priority="26">
      <formula>L2&lt;&gt;""</formula>
    </cfRule>
    <cfRule type="duplicateValues" dxfId="1449" priority="27"/>
  </conditionalFormatting>
  <dataValidations count="5">
    <dataValidation allowBlank="1" showErrorMessage="1" sqref="O1" xr:uid="{6D3647D8-4357-4840-8033-63B391F6CEB6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B6F7CD12-C036-457A-B502-D6E64E4E05CE}"/>
    <dataValidation allowBlank="1" showInputMessage="1" showErrorMessage="1" prompt="To view detail of the actions required, see the 'Closing Projects Prelim' tab." sqref="M1:N1" xr:uid="{4D310825-5524-4493-9F0F-9C72F2CC1669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5A16289F-0A57-480E-8F33-552CFE4DAB02}"/>
    <dataValidation type="list" allowBlank="1" showInputMessage="1" showErrorMessage="1" sqref="N2:N184" xr:uid="{24D89B54-CE47-4CAD-A9E0-EE648548D794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Button 1">
              <controlPr defaultSize="0" print="0" autoFill="0" autoPict="0" macro="[4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50E8-504F-4C4D-8B00-F8E92227DA7C}">
  <sheetPr codeName="Sheet21">
    <tabColor theme="9"/>
  </sheetPr>
  <dimension ref="A1:AX185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15" width="16.5703125" style="17" hidden="1" customWidth="1"/>
    <col min="16" max="20" width="16.5703125" style="17" customWidth="1"/>
    <col min="21" max="22" width="16.7109375" style="17" customWidth="1"/>
    <col min="23" max="23" width="16.7109375" style="17" hidden="1" customWidth="1"/>
    <col min="24" max="24" width="16.85546875" style="17" hidden="1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1724</v>
      </c>
      <c r="C2" s="29">
        <v>45330.020405092589</v>
      </c>
      <c r="D2" s="30" t="s">
        <v>124</v>
      </c>
      <c r="E2" s="31" t="s">
        <v>125</v>
      </c>
      <c r="F2" s="31" t="s">
        <v>62</v>
      </c>
      <c r="G2" s="31" t="s">
        <v>126</v>
      </c>
      <c r="H2" s="31" t="s">
        <v>127</v>
      </c>
      <c r="I2" s="31" t="s">
        <v>54</v>
      </c>
      <c r="J2" s="31" t="s">
        <v>55</v>
      </c>
      <c r="K2" s="31" t="s">
        <v>56</v>
      </c>
      <c r="L2" s="59">
        <v>45316</v>
      </c>
      <c r="M2" s="35">
        <v>0</v>
      </c>
      <c r="N2" s="60"/>
      <c r="O2" s="37" t="s">
        <v>57</v>
      </c>
      <c r="P2" s="38" t="s">
        <v>57</v>
      </c>
      <c r="Q2" s="38">
        <v>0</v>
      </c>
      <c r="R2" s="38">
        <v>0</v>
      </c>
      <c r="S2" s="39">
        <v>0</v>
      </c>
      <c r="T2" s="61">
        <v>10433.68</v>
      </c>
      <c r="U2" s="53">
        <v>0</v>
      </c>
      <c r="V2" s="53">
        <v>10756</v>
      </c>
      <c r="W2" s="62">
        <v>-10756</v>
      </c>
      <c r="X2" s="43"/>
      <c r="Y2" s="53">
        <v>0</v>
      </c>
      <c r="Z2" s="53">
        <v>0</v>
      </c>
      <c r="AA2" s="53" t="s">
        <v>128</v>
      </c>
      <c r="AB2" s="53">
        <v>0</v>
      </c>
      <c r="AC2" s="31">
        <v>0</v>
      </c>
      <c r="AD2" s="53">
        <v>-1</v>
      </c>
      <c r="AE2" s="63">
        <v>0</v>
      </c>
      <c r="AF2" s="64">
        <v>0</v>
      </c>
      <c r="AG2" s="63" t="s">
        <v>59</v>
      </c>
      <c r="AH2" s="63" t="s">
        <v>59</v>
      </c>
      <c r="AI2" s="63" t="s">
        <v>59</v>
      </c>
      <c r="AJ2" s="63" t="s">
        <v>59</v>
      </c>
      <c r="AK2" s="53">
        <v>0</v>
      </c>
      <c r="AL2" s="61">
        <v>0</v>
      </c>
      <c r="AM2" s="61">
        <v>10433.68</v>
      </c>
      <c r="AN2" s="61">
        <v>1</v>
      </c>
      <c r="AO2" s="65">
        <v>1</v>
      </c>
      <c r="AP2" s="66"/>
      <c r="AQ2" s="53">
        <v>49</v>
      </c>
      <c r="AR2" s="50"/>
      <c r="AS2" s="51"/>
      <c r="AT2" s="52"/>
      <c r="AU2" s="52"/>
      <c r="AV2" s="52"/>
      <c r="AW2" s="53">
        <v>-10756</v>
      </c>
      <c r="AX2" s="54"/>
    </row>
    <row r="3" spans="2:50">
      <c r="B3" s="28">
        <v>1724</v>
      </c>
      <c r="C3" s="29">
        <v>45330.020405092589</v>
      </c>
      <c r="D3" s="30" t="s">
        <v>60</v>
      </c>
      <c r="E3" s="31" t="s">
        <v>61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55</v>
      </c>
      <c r="K3" s="31" t="s">
        <v>56</v>
      </c>
      <c r="L3" s="59" t="s">
        <v>57</v>
      </c>
      <c r="M3" s="35" t="s">
        <v>57</v>
      </c>
      <c r="N3" s="60"/>
      <c r="O3" s="37" t="s">
        <v>57</v>
      </c>
      <c r="P3" s="38" t="s">
        <v>57</v>
      </c>
      <c r="Q3" s="38" t="s">
        <v>57</v>
      </c>
      <c r="R3" s="38" t="s">
        <v>57</v>
      </c>
      <c r="S3" s="39">
        <v>0</v>
      </c>
      <c r="T3" s="61">
        <v>-0.35000000000000003</v>
      </c>
      <c r="U3" s="53">
        <v>0</v>
      </c>
      <c r="V3" s="53">
        <v>0</v>
      </c>
      <c r="W3" s="62">
        <v>0</v>
      </c>
      <c r="X3" s="43"/>
      <c r="Y3" s="53">
        <v>0</v>
      </c>
      <c r="Z3" s="53">
        <v>0</v>
      </c>
      <c r="AA3" s="53" t="s">
        <v>66</v>
      </c>
      <c r="AB3" s="53">
        <v>0</v>
      </c>
      <c r="AC3" s="31">
        <v>0</v>
      </c>
      <c r="AD3" s="53">
        <v>0</v>
      </c>
      <c r="AE3" s="63">
        <v>0</v>
      </c>
      <c r="AF3" s="64">
        <v>0</v>
      </c>
      <c r="AG3" s="63" t="s">
        <v>59</v>
      </c>
      <c r="AH3" s="63" t="s">
        <v>59</v>
      </c>
      <c r="AI3" s="63" t="s">
        <v>59</v>
      </c>
      <c r="AJ3" s="63" t="s">
        <v>59</v>
      </c>
      <c r="AK3" s="53">
        <v>0</v>
      </c>
      <c r="AL3" s="61">
        <v>0.35000000000000003</v>
      </c>
      <c r="AM3" s="61">
        <v>0</v>
      </c>
      <c r="AN3" s="61">
        <v>0</v>
      </c>
      <c r="AO3" s="65">
        <v>-0.35000000000000003</v>
      </c>
      <c r="AP3" s="66"/>
      <c r="AQ3" s="53">
        <v>0</v>
      </c>
      <c r="AR3" s="50"/>
      <c r="AS3" s="52"/>
      <c r="AT3" s="52"/>
      <c r="AU3" s="52"/>
      <c r="AV3" s="52"/>
      <c r="AW3" s="53">
        <v>0</v>
      </c>
      <c r="AX3" s="55"/>
    </row>
    <row r="4" spans="2:50">
      <c r="B4" s="28">
        <v>1724</v>
      </c>
      <c r="C4" s="29">
        <v>45330.020405092589</v>
      </c>
      <c r="D4" s="30" t="s">
        <v>72</v>
      </c>
      <c r="E4" s="31" t="s">
        <v>73</v>
      </c>
      <c r="F4" s="31" t="s">
        <v>69</v>
      </c>
      <c r="G4" s="31" t="s">
        <v>52</v>
      </c>
      <c r="H4" s="31" t="s">
        <v>53</v>
      </c>
      <c r="I4" s="31" t="s">
        <v>54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0</v>
      </c>
      <c r="U4" s="53">
        <v>0</v>
      </c>
      <c r="V4" s="53">
        <v>0</v>
      </c>
      <c r="W4" s="62">
        <v>0</v>
      </c>
      <c r="X4" s="43"/>
      <c r="Y4" s="53">
        <v>0</v>
      </c>
      <c r="Z4" s="53">
        <v>0</v>
      </c>
      <c r="AA4" s="53">
        <v>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 t="s">
        <v>59</v>
      </c>
      <c r="AH4" s="63" t="s">
        <v>59</v>
      </c>
      <c r="AI4" s="63" t="s">
        <v>59</v>
      </c>
      <c r="AJ4" s="63" t="s">
        <v>59</v>
      </c>
      <c r="AK4" s="53">
        <v>0</v>
      </c>
      <c r="AL4" s="61">
        <v>0</v>
      </c>
      <c r="AM4" s="61">
        <v>0</v>
      </c>
      <c r="AN4" s="61">
        <v>0</v>
      </c>
      <c r="AO4" s="65">
        <v>0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1724</v>
      </c>
      <c r="C5" s="29">
        <v>45330.020405092589</v>
      </c>
      <c r="D5" s="30" t="s">
        <v>74</v>
      </c>
      <c r="E5" s="31" t="s">
        <v>75</v>
      </c>
      <c r="F5" s="31" t="s">
        <v>76</v>
      </c>
      <c r="G5" s="31" t="s">
        <v>63</v>
      </c>
      <c r="H5" s="31" t="s">
        <v>64</v>
      </c>
      <c r="I5" s="31" t="s">
        <v>65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>
        <v>0</v>
      </c>
      <c r="Q5" s="38" t="s">
        <v>57</v>
      </c>
      <c r="R5" s="38" t="s">
        <v>57</v>
      </c>
      <c r="S5" s="39">
        <v>0</v>
      </c>
      <c r="T5" s="61">
        <v>-0.25</v>
      </c>
      <c r="U5" s="53">
        <v>597871</v>
      </c>
      <c r="V5" s="53">
        <v>0</v>
      </c>
      <c r="W5" s="62">
        <v>597871</v>
      </c>
      <c r="X5" s="43"/>
      <c r="Y5" s="53">
        <v>0</v>
      </c>
      <c r="Z5" s="53">
        <v>0</v>
      </c>
      <c r="AA5" s="53">
        <v>0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 t="s">
        <v>59</v>
      </c>
      <c r="AH5" s="63" t="s">
        <v>59</v>
      </c>
      <c r="AI5" s="63" t="s">
        <v>59</v>
      </c>
      <c r="AJ5" s="63" t="s">
        <v>59</v>
      </c>
      <c r="AK5" s="53">
        <v>0</v>
      </c>
      <c r="AL5" s="61">
        <v>0.25</v>
      </c>
      <c r="AM5" s="61">
        <v>0</v>
      </c>
      <c r="AN5" s="61">
        <v>0</v>
      </c>
      <c r="AO5" s="65">
        <v>-0.25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1724</v>
      </c>
      <c r="C6" s="29">
        <v>45330.020405092589</v>
      </c>
      <c r="D6" s="30" t="s">
        <v>77</v>
      </c>
      <c r="E6" s="31" t="s">
        <v>78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 t="s">
        <v>57</v>
      </c>
      <c r="P6" s="38">
        <v>0</v>
      </c>
      <c r="Q6" s="38" t="s">
        <v>57</v>
      </c>
      <c r="R6" s="38" t="s">
        <v>57</v>
      </c>
      <c r="S6" s="39">
        <v>0</v>
      </c>
      <c r="T6" s="61">
        <v>-0.26</v>
      </c>
      <c r="U6" s="53">
        <v>385921</v>
      </c>
      <c r="V6" s="53">
        <v>0</v>
      </c>
      <c r="W6" s="62">
        <v>385921</v>
      </c>
      <c r="X6" s="43"/>
      <c r="Y6" s="53">
        <v>0</v>
      </c>
      <c r="Z6" s="53">
        <v>0</v>
      </c>
      <c r="AA6" s="53" t="s">
        <v>79</v>
      </c>
      <c r="AB6" s="53">
        <v>0</v>
      </c>
      <c r="AC6" s="31">
        <v>0</v>
      </c>
      <c r="AD6" s="53">
        <v>0</v>
      </c>
      <c r="AE6" s="63">
        <v>0</v>
      </c>
      <c r="AF6" s="64">
        <v>0</v>
      </c>
      <c r="AG6" s="63" t="s">
        <v>59</v>
      </c>
      <c r="AH6" s="63" t="s">
        <v>59</v>
      </c>
      <c r="AI6" s="63" t="s">
        <v>59</v>
      </c>
      <c r="AJ6" s="63" t="s">
        <v>59</v>
      </c>
      <c r="AK6" s="53">
        <v>0</v>
      </c>
      <c r="AL6" s="61">
        <v>0.26</v>
      </c>
      <c r="AM6" s="61">
        <v>0</v>
      </c>
      <c r="AN6" s="61">
        <v>0</v>
      </c>
      <c r="AO6" s="65">
        <v>-0.26</v>
      </c>
      <c r="AP6" s="66"/>
      <c r="AQ6" s="53">
        <v>0</v>
      </c>
      <c r="AR6" s="50"/>
      <c r="AS6" s="52"/>
      <c r="AT6" s="52"/>
      <c r="AU6" s="52"/>
      <c r="AV6" s="52"/>
      <c r="AW6" s="53">
        <v>0</v>
      </c>
      <c r="AX6" s="55"/>
    </row>
    <row r="7" spans="2:50">
      <c r="B7" s="28">
        <v>1724</v>
      </c>
      <c r="C7" s="29">
        <v>45330.020405092589</v>
      </c>
      <c r="D7" s="30" t="s">
        <v>80</v>
      </c>
      <c r="E7" s="31" t="s">
        <v>81</v>
      </c>
      <c r="F7" s="31" t="s">
        <v>76</v>
      </c>
      <c r="G7" s="31" t="s">
        <v>63</v>
      </c>
      <c r="H7" s="31" t="s">
        <v>64</v>
      </c>
      <c r="I7" s="31" t="s">
        <v>65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 t="s">
        <v>57</v>
      </c>
      <c r="P7" s="38" t="s">
        <v>57</v>
      </c>
      <c r="Q7" s="38" t="s">
        <v>57</v>
      </c>
      <c r="R7" s="38" t="s">
        <v>57</v>
      </c>
      <c r="S7" s="39">
        <v>0</v>
      </c>
      <c r="T7" s="61">
        <v>-0.35000000000000003</v>
      </c>
      <c r="U7" s="53">
        <v>0</v>
      </c>
      <c r="V7" s="53">
        <v>0</v>
      </c>
      <c r="W7" s="62">
        <v>0</v>
      </c>
      <c r="X7" s="43"/>
      <c r="Y7" s="53">
        <v>0</v>
      </c>
      <c r="Z7" s="53">
        <v>0</v>
      </c>
      <c r="AA7" s="53" t="s">
        <v>82</v>
      </c>
      <c r="AB7" s="53">
        <v>0</v>
      </c>
      <c r="AC7" s="31">
        <v>0</v>
      </c>
      <c r="AD7" s="53">
        <v>0</v>
      </c>
      <c r="AE7" s="63">
        <v>0</v>
      </c>
      <c r="AF7" s="64">
        <v>0</v>
      </c>
      <c r="AG7" s="63" t="s">
        <v>59</v>
      </c>
      <c r="AH7" s="63" t="s">
        <v>59</v>
      </c>
      <c r="AI7" s="63" t="s">
        <v>59</v>
      </c>
      <c r="AJ7" s="63" t="s">
        <v>59</v>
      </c>
      <c r="AK7" s="53">
        <v>0</v>
      </c>
      <c r="AL7" s="61">
        <v>0.35000000000000003</v>
      </c>
      <c r="AM7" s="61">
        <v>0</v>
      </c>
      <c r="AN7" s="61">
        <v>0</v>
      </c>
      <c r="AO7" s="65">
        <v>-0.35000000000000003</v>
      </c>
      <c r="AP7" s="66"/>
      <c r="AQ7" s="53">
        <v>0</v>
      </c>
      <c r="AR7" s="50"/>
      <c r="AS7" s="52"/>
      <c r="AT7" s="52"/>
      <c r="AU7" s="52"/>
      <c r="AV7" s="52"/>
      <c r="AW7" s="53">
        <v>0</v>
      </c>
      <c r="AX7" s="55"/>
    </row>
    <row r="8" spans="2:50">
      <c r="B8" s="28">
        <v>1724</v>
      </c>
      <c r="C8" s="29">
        <v>45330.020405092589</v>
      </c>
      <c r="D8" s="30" t="s">
        <v>456</v>
      </c>
      <c r="E8" s="31" t="s">
        <v>457</v>
      </c>
      <c r="F8" s="31" t="s">
        <v>458</v>
      </c>
      <c r="G8" s="31" t="s">
        <v>459</v>
      </c>
      <c r="H8" s="31" t="s">
        <v>123</v>
      </c>
      <c r="I8" s="31" t="s">
        <v>54</v>
      </c>
      <c r="J8" s="31" t="s">
        <v>195</v>
      </c>
      <c r="K8" s="31" t="s">
        <v>56</v>
      </c>
      <c r="L8" s="59" t="s">
        <v>57</v>
      </c>
      <c r="M8" s="35" t="s">
        <v>57</v>
      </c>
      <c r="N8" s="60"/>
      <c r="O8" s="37" t="s">
        <v>57</v>
      </c>
      <c r="P8" s="38" t="s">
        <v>57</v>
      </c>
      <c r="Q8" s="38">
        <v>0</v>
      </c>
      <c r="R8" s="38">
        <v>0</v>
      </c>
      <c r="S8" s="39">
        <v>0</v>
      </c>
      <c r="T8" s="61">
        <v>-443570.52</v>
      </c>
      <c r="U8" s="53">
        <v>0</v>
      </c>
      <c r="V8" s="53">
        <v>100437</v>
      </c>
      <c r="W8" s="62">
        <v>-100437</v>
      </c>
      <c r="X8" s="43"/>
      <c r="Y8" s="53">
        <v>1053</v>
      </c>
      <c r="Z8" s="53">
        <v>1053.3800000000001</v>
      </c>
      <c r="AA8" s="53" t="s">
        <v>460</v>
      </c>
      <c r="AB8" s="53">
        <v>0</v>
      </c>
      <c r="AC8" s="31">
        <v>0.3</v>
      </c>
      <c r="AD8" s="53">
        <v>0</v>
      </c>
      <c r="AE8" s="63">
        <v>0</v>
      </c>
      <c r="AF8" s="64">
        <v>0</v>
      </c>
      <c r="AG8" s="63" t="s">
        <v>59</v>
      </c>
      <c r="AH8" s="63" t="s">
        <v>59</v>
      </c>
      <c r="AI8" s="63" t="s">
        <v>59</v>
      </c>
      <c r="AJ8" s="63" t="s">
        <v>59</v>
      </c>
      <c r="AK8" s="53">
        <v>0</v>
      </c>
      <c r="AL8" s="61">
        <v>0</v>
      </c>
      <c r="AM8" s="61">
        <v>-443570.52</v>
      </c>
      <c r="AN8" s="61">
        <v>0</v>
      </c>
      <c r="AO8" s="65">
        <v>0</v>
      </c>
      <c r="AP8" s="66"/>
      <c r="AQ8" s="53">
        <v>50</v>
      </c>
      <c r="AR8" s="50"/>
      <c r="AS8" s="52"/>
      <c r="AT8" s="52"/>
      <c r="AU8" s="52"/>
      <c r="AV8" s="52"/>
      <c r="AW8" s="53">
        <v>-100437</v>
      </c>
      <c r="AX8" s="55"/>
    </row>
    <row r="9" spans="2:50">
      <c r="B9" s="28">
        <v>1724</v>
      </c>
      <c r="C9" s="29">
        <v>45330.020405092589</v>
      </c>
      <c r="D9" s="30" t="s">
        <v>49</v>
      </c>
      <c r="E9" s="31" t="s">
        <v>50</v>
      </c>
      <c r="F9" s="31" t="s">
        <v>51</v>
      </c>
      <c r="G9" s="31" t="s">
        <v>52</v>
      </c>
      <c r="H9" s="31" t="s">
        <v>53</v>
      </c>
      <c r="I9" s="31" t="s">
        <v>54</v>
      </c>
      <c r="J9" s="31" t="s">
        <v>55</v>
      </c>
      <c r="K9" s="31" t="s">
        <v>56</v>
      </c>
      <c r="L9" s="59" t="s">
        <v>57</v>
      </c>
      <c r="M9" s="35" t="s">
        <v>57</v>
      </c>
      <c r="N9" s="60"/>
      <c r="O9" s="37" t="s">
        <v>57</v>
      </c>
      <c r="P9" s="38" t="s">
        <v>57</v>
      </c>
      <c r="Q9" s="38">
        <v>0</v>
      </c>
      <c r="R9" s="38">
        <v>0</v>
      </c>
      <c r="S9" s="39">
        <v>0</v>
      </c>
      <c r="T9" s="61">
        <v>-0.18920000000000003</v>
      </c>
      <c r="U9" s="53">
        <v>0</v>
      </c>
      <c r="V9" s="53">
        <v>595</v>
      </c>
      <c r="W9" s="62">
        <v>-595</v>
      </c>
      <c r="X9" s="43"/>
      <c r="Y9" s="53">
        <v>0</v>
      </c>
      <c r="Z9" s="53">
        <v>0</v>
      </c>
      <c r="AA9" s="53" t="s">
        <v>58</v>
      </c>
      <c r="AB9" s="53">
        <v>0</v>
      </c>
      <c r="AC9" s="31">
        <v>34</v>
      </c>
      <c r="AD9" s="53">
        <v>595</v>
      </c>
      <c r="AE9" s="63">
        <v>0</v>
      </c>
      <c r="AF9" s="64">
        <v>0</v>
      </c>
      <c r="AG9" s="63" t="s">
        <v>59</v>
      </c>
      <c r="AH9" s="63" t="s">
        <v>59</v>
      </c>
      <c r="AI9" s="63" t="s">
        <v>59</v>
      </c>
      <c r="AJ9" s="63" t="s">
        <v>59</v>
      </c>
      <c r="AK9" s="53">
        <v>0</v>
      </c>
      <c r="AL9" s="61">
        <v>0</v>
      </c>
      <c r="AM9" s="61">
        <v>-0.18920000000000003</v>
      </c>
      <c r="AN9" s="61">
        <v>-0.18920000000000003</v>
      </c>
      <c r="AO9" s="65">
        <v>-0.18920000000000003</v>
      </c>
      <c r="AP9" s="66"/>
      <c r="AQ9" s="53">
        <v>35</v>
      </c>
      <c r="AR9" s="50"/>
      <c r="AS9" s="52"/>
      <c r="AT9" s="52"/>
      <c r="AU9" s="52"/>
      <c r="AV9" s="52"/>
      <c r="AW9" s="53">
        <v>0</v>
      </c>
      <c r="AX9" s="55"/>
    </row>
    <row r="10" spans="2:50">
      <c r="B10" s="28">
        <v>1724</v>
      </c>
      <c r="C10" s="29">
        <v>45330.020405092589</v>
      </c>
      <c r="D10" s="30" t="s">
        <v>114</v>
      </c>
      <c r="E10" s="31" t="s">
        <v>115</v>
      </c>
      <c r="F10" s="31" t="s">
        <v>51</v>
      </c>
      <c r="G10" s="31" t="s">
        <v>52</v>
      </c>
      <c r="H10" s="31" t="s">
        <v>109</v>
      </c>
      <c r="I10" s="31" t="s">
        <v>54</v>
      </c>
      <c r="J10" s="31" t="s">
        <v>55</v>
      </c>
      <c r="K10" s="31" t="s">
        <v>56</v>
      </c>
      <c r="L10" s="59" t="s">
        <v>57</v>
      </c>
      <c r="M10" s="35" t="s">
        <v>57</v>
      </c>
      <c r="N10" s="60"/>
      <c r="O10" s="37" t="s">
        <v>57</v>
      </c>
      <c r="P10" s="38" t="s">
        <v>57</v>
      </c>
      <c r="Q10" s="38">
        <v>0</v>
      </c>
      <c r="R10" s="38">
        <v>0</v>
      </c>
      <c r="S10" s="39">
        <v>0</v>
      </c>
      <c r="T10" s="61">
        <v>7.85E-2</v>
      </c>
      <c r="U10" s="53">
        <v>0</v>
      </c>
      <c r="V10" s="53">
        <v>1628</v>
      </c>
      <c r="W10" s="62">
        <v>-1628</v>
      </c>
      <c r="X10" s="43"/>
      <c r="Y10" s="53">
        <v>0</v>
      </c>
      <c r="Z10" s="53">
        <v>0</v>
      </c>
      <c r="AA10" s="53" t="s">
        <v>116</v>
      </c>
      <c r="AB10" s="53">
        <v>0</v>
      </c>
      <c r="AC10" s="31">
        <v>1953.6</v>
      </c>
      <c r="AD10" s="53">
        <v>1628</v>
      </c>
      <c r="AE10" s="63">
        <v>0</v>
      </c>
      <c r="AF10" s="64">
        <v>0</v>
      </c>
      <c r="AG10" s="63" t="s">
        <v>59</v>
      </c>
      <c r="AH10" s="63" t="s">
        <v>59</v>
      </c>
      <c r="AI10" s="63" t="s">
        <v>59</v>
      </c>
      <c r="AJ10" s="63" t="s">
        <v>59</v>
      </c>
      <c r="AK10" s="53">
        <v>0</v>
      </c>
      <c r="AL10" s="61">
        <v>0.03</v>
      </c>
      <c r="AM10" s="61">
        <v>0.1085</v>
      </c>
      <c r="AN10" s="61">
        <v>0</v>
      </c>
      <c r="AO10" s="65">
        <v>-0.03</v>
      </c>
      <c r="AP10" s="66"/>
      <c r="AQ10" s="53">
        <v>44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1724</v>
      </c>
      <c r="C11" s="29">
        <v>45330.020405092589</v>
      </c>
      <c r="D11" s="30" t="s">
        <v>119</v>
      </c>
      <c r="E11" s="31" t="s">
        <v>120</v>
      </c>
      <c r="F11" s="31" t="s">
        <v>121</v>
      </c>
      <c r="G11" s="31" t="s">
        <v>122</v>
      </c>
      <c r="H11" s="31" t="s">
        <v>123</v>
      </c>
      <c r="I11" s="31" t="s">
        <v>54</v>
      </c>
      <c r="J11" s="31" t="s">
        <v>95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0</v>
      </c>
      <c r="U11" s="53">
        <v>0</v>
      </c>
      <c r="V11" s="53">
        <v>2680</v>
      </c>
      <c r="W11" s="62">
        <v>-2680</v>
      </c>
      <c r="X11" s="43"/>
      <c r="Y11" s="53">
        <v>2680</v>
      </c>
      <c r="Z11" s="53">
        <v>2680</v>
      </c>
      <c r="AA11" s="53">
        <v>0</v>
      </c>
      <c r="AB11" s="53">
        <v>0</v>
      </c>
      <c r="AC11" s="31">
        <v>3216</v>
      </c>
      <c r="AD11" s="53">
        <v>2680</v>
      </c>
      <c r="AE11" s="63">
        <v>0</v>
      </c>
      <c r="AF11" s="64">
        <v>0</v>
      </c>
      <c r="AG11" s="63" t="s">
        <v>59</v>
      </c>
      <c r="AH11" s="63" t="s">
        <v>59</v>
      </c>
      <c r="AI11" s="63" t="s">
        <v>59</v>
      </c>
      <c r="AJ11" s="63" t="s">
        <v>59</v>
      </c>
      <c r="AK11" s="53">
        <v>0</v>
      </c>
      <c r="AL11" s="61">
        <v>0</v>
      </c>
      <c r="AM11" s="61">
        <v>0</v>
      </c>
      <c r="AN11" s="61">
        <v>0</v>
      </c>
      <c r="AO11" s="65">
        <v>0</v>
      </c>
      <c r="AP11" s="66"/>
      <c r="AQ11" s="53">
        <v>0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1724</v>
      </c>
      <c r="C12" s="29">
        <v>45330.020405092589</v>
      </c>
      <c r="D12" s="30" t="s">
        <v>101</v>
      </c>
      <c r="E12" s="31" t="s">
        <v>102</v>
      </c>
      <c r="F12" s="31" t="s">
        <v>91</v>
      </c>
      <c r="G12" s="31" t="s">
        <v>92</v>
      </c>
      <c r="H12" s="31" t="s">
        <v>103</v>
      </c>
      <c r="I12" s="31" t="s">
        <v>94</v>
      </c>
      <c r="J12" s="31" t="s">
        <v>95</v>
      </c>
      <c r="K12" s="31" t="s">
        <v>70</v>
      </c>
      <c r="L12" s="59" t="s">
        <v>57</v>
      </c>
      <c r="M12" s="35" t="s">
        <v>57</v>
      </c>
      <c r="N12" s="60"/>
      <c r="O12" s="37" t="s">
        <v>57</v>
      </c>
      <c r="P12" s="38">
        <v>1.5684402543600935E-2</v>
      </c>
      <c r="Q12" s="38">
        <v>9.1083333333333325</v>
      </c>
      <c r="R12" s="38">
        <v>-6.0386473430391062E-5</v>
      </c>
      <c r="S12" s="39">
        <v>0</v>
      </c>
      <c r="T12" s="61">
        <v>3.56E-2</v>
      </c>
      <c r="U12" s="53">
        <v>175971</v>
      </c>
      <c r="V12" s="53">
        <v>2760</v>
      </c>
      <c r="W12" s="62">
        <v>173211</v>
      </c>
      <c r="X12" s="43"/>
      <c r="Y12" s="53">
        <v>0</v>
      </c>
      <c r="Z12" s="53">
        <v>0</v>
      </c>
      <c r="AA12" s="53">
        <v>0</v>
      </c>
      <c r="AB12" s="53">
        <v>25139</v>
      </c>
      <c r="AC12" s="31">
        <v>34</v>
      </c>
      <c r="AD12" s="53">
        <v>-22379</v>
      </c>
      <c r="AE12" s="63">
        <v>30167</v>
      </c>
      <c r="AF12" s="64">
        <v>-0.16666666666787933</v>
      </c>
      <c r="AG12" s="63">
        <v>30166.799999999999</v>
      </c>
      <c r="AH12" s="63">
        <v>0</v>
      </c>
      <c r="AI12" s="63">
        <v>0</v>
      </c>
      <c r="AJ12" s="63">
        <v>0</v>
      </c>
      <c r="AK12" s="53">
        <v>0</v>
      </c>
      <c r="AL12" s="61">
        <v>0.28000000000000003</v>
      </c>
      <c r="AM12" s="61">
        <v>0.31559999999999999</v>
      </c>
      <c r="AN12" s="61">
        <v>0.31559999999999999</v>
      </c>
      <c r="AO12" s="65">
        <v>3.56E-2</v>
      </c>
      <c r="AP12" s="66"/>
      <c r="AQ12" s="53">
        <v>80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1724</v>
      </c>
      <c r="C13" s="29">
        <v>45330.020405092589</v>
      </c>
      <c r="D13" s="30" t="s">
        <v>129</v>
      </c>
      <c r="E13" s="31" t="s">
        <v>130</v>
      </c>
      <c r="F13" s="31" t="s">
        <v>131</v>
      </c>
      <c r="G13" s="31" t="s">
        <v>132</v>
      </c>
      <c r="H13" s="31" t="s">
        <v>133</v>
      </c>
      <c r="I13" s="31" t="s">
        <v>94</v>
      </c>
      <c r="J13" s="31" t="s">
        <v>95</v>
      </c>
      <c r="K13" s="31" t="s">
        <v>70</v>
      </c>
      <c r="L13" s="59">
        <v>45292</v>
      </c>
      <c r="M13" s="35">
        <v>0</v>
      </c>
      <c r="N13" s="60"/>
      <c r="O13" s="37" t="s">
        <v>57</v>
      </c>
      <c r="P13" s="38">
        <v>0.86167800453514742</v>
      </c>
      <c r="Q13" s="38">
        <v>1.1605263157894736</v>
      </c>
      <c r="R13" s="38">
        <v>1.1605263157894736</v>
      </c>
      <c r="S13" s="39">
        <v>0</v>
      </c>
      <c r="T13" s="61">
        <v>0.35859999999999997</v>
      </c>
      <c r="U13" s="53">
        <v>4410</v>
      </c>
      <c r="V13" s="53">
        <v>3800</v>
      </c>
      <c r="W13" s="62">
        <v>610</v>
      </c>
      <c r="X13" s="43"/>
      <c r="Y13" s="53">
        <v>0</v>
      </c>
      <c r="Z13" s="53">
        <v>0</v>
      </c>
      <c r="AA13" s="53">
        <v>0</v>
      </c>
      <c r="AB13" s="53">
        <v>4410</v>
      </c>
      <c r="AC13" s="11">
        <v>0</v>
      </c>
      <c r="AD13" s="53">
        <v>-610</v>
      </c>
      <c r="AE13" s="63">
        <v>0</v>
      </c>
      <c r="AF13" s="64">
        <v>4410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0.24</v>
      </c>
      <c r="AM13" s="61">
        <v>0.59860000000000002</v>
      </c>
      <c r="AN13" s="61">
        <v>0</v>
      </c>
      <c r="AO13" s="65">
        <v>-0.24</v>
      </c>
      <c r="AP13" s="66"/>
      <c r="AQ13" s="53">
        <v>95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1724</v>
      </c>
      <c r="C14" s="29">
        <v>45330.020405092589</v>
      </c>
      <c r="D14" s="30" t="s">
        <v>134</v>
      </c>
      <c r="E14" s="31" t="s">
        <v>135</v>
      </c>
      <c r="F14" s="31" t="s">
        <v>69</v>
      </c>
      <c r="G14" s="31" t="s">
        <v>52</v>
      </c>
      <c r="H14" s="31" t="s">
        <v>53</v>
      </c>
      <c r="I14" s="31" t="s">
        <v>54</v>
      </c>
      <c r="J14" s="31" t="s">
        <v>55</v>
      </c>
      <c r="K14" s="31" t="s">
        <v>56</v>
      </c>
      <c r="L14" s="59" t="s">
        <v>57</v>
      </c>
      <c r="M14" s="35" t="s">
        <v>57</v>
      </c>
      <c r="N14" s="60"/>
      <c r="O14" s="37" t="s">
        <v>57</v>
      </c>
      <c r="P14" s="38" t="s">
        <v>57</v>
      </c>
      <c r="Q14" s="38">
        <v>0</v>
      </c>
      <c r="R14" s="38">
        <v>0</v>
      </c>
      <c r="S14" s="39">
        <v>0</v>
      </c>
      <c r="T14" s="61">
        <v>-6.6699999999999995E-2</v>
      </c>
      <c r="U14" s="53">
        <v>0</v>
      </c>
      <c r="V14" s="53">
        <v>3909</v>
      </c>
      <c r="W14" s="62">
        <v>-3909</v>
      </c>
      <c r="X14" s="43"/>
      <c r="Y14" s="53">
        <v>0</v>
      </c>
      <c r="Z14" s="53">
        <v>0</v>
      </c>
      <c r="AA14" s="53" t="s">
        <v>136</v>
      </c>
      <c r="AB14" s="53">
        <v>0</v>
      </c>
      <c r="AC14" s="31">
        <v>4691.09</v>
      </c>
      <c r="AD14" s="53">
        <v>3909</v>
      </c>
      <c r="AE14" s="63">
        <v>0</v>
      </c>
      <c r="AF14" s="64">
        <v>0</v>
      </c>
      <c r="AG14" s="63" t="s">
        <v>59</v>
      </c>
      <c r="AH14" s="63" t="s">
        <v>59</v>
      </c>
      <c r="AI14" s="63" t="s">
        <v>59</v>
      </c>
      <c r="AJ14" s="63" t="s">
        <v>59</v>
      </c>
      <c r="AK14" s="53">
        <v>0</v>
      </c>
      <c r="AL14" s="61">
        <v>7.0000000000000007E-2</v>
      </c>
      <c r="AM14" s="61">
        <v>3.3000000000000004E-3</v>
      </c>
      <c r="AN14" s="61">
        <v>0</v>
      </c>
      <c r="AO14" s="65">
        <v>-7.0000000000000007E-2</v>
      </c>
      <c r="AP14" s="66"/>
      <c r="AQ14" s="53">
        <v>15.05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1724</v>
      </c>
      <c r="C15" s="57">
        <v>45330.020405092589</v>
      </c>
      <c r="D15" s="30" t="s">
        <v>107</v>
      </c>
      <c r="E15" s="31" t="s">
        <v>108</v>
      </c>
      <c r="F15" s="31" t="s">
        <v>51</v>
      </c>
      <c r="G15" s="31" t="s">
        <v>52</v>
      </c>
      <c r="H15" s="31" t="s">
        <v>109</v>
      </c>
      <c r="I15" s="31" t="s">
        <v>54</v>
      </c>
      <c r="J15" s="31" t="s">
        <v>55</v>
      </c>
      <c r="K15" s="31" t="s">
        <v>56</v>
      </c>
      <c r="L15" s="59" t="s">
        <v>57</v>
      </c>
      <c r="M15" s="35" t="s">
        <v>57</v>
      </c>
      <c r="N15" s="60"/>
      <c r="O15" s="37" t="s">
        <v>57</v>
      </c>
      <c r="P15" s="38" t="s">
        <v>57</v>
      </c>
      <c r="Q15" s="38">
        <v>0</v>
      </c>
      <c r="R15" s="38">
        <v>0</v>
      </c>
      <c r="S15" s="39">
        <v>0</v>
      </c>
      <c r="T15" s="61">
        <v>-1.3899999999999999E-2</v>
      </c>
      <c r="U15" s="53">
        <v>0</v>
      </c>
      <c r="V15" s="53">
        <v>4025</v>
      </c>
      <c r="W15" s="62">
        <v>-4025</v>
      </c>
      <c r="X15" s="43"/>
      <c r="Y15" s="53">
        <v>880</v>
      </c>
      <c r="Z15" s="53">
        <v>14079.58</v>
      </c>
      <c r="AA15" s="53" t="s">
        <v>561</v>
      </c>
      <c r="AB15" s="53">
        <v>0</v>
      </c>
      <c r="AC15" s="31">
        <v>91</v>
      </c>
      <c r="AD15" s="53">
        <v>4025</v>
      </c>
      <c r="AE15" s="63">
        <v>0</v>
      </c>
      <c r="AF15" s="64">
        <v>0</v>
      </c>
      <c r="AG15" s="63" t="s">
        <v>59</v>
      </c>
      <c r="AH15" s="63" t="s">
        <v>59</v>
      </c>
      <c r="AI15" s="63" t="s">
        <v>59</v>
      </c>
      <c r="AJ15" s="63" t="s">
        <v>59</v>
      </c>
      <c r="AK15" s="53">
        <v>0</v>
      </c>
      <c r="AL15" s="61">
        <v>0.18</v>
      </c>
      <c r="AM15" s="61">
        <v>0.1661</v>
      </c>
      <c r="AN15" s="61">
        <v>0.21249999999999999</v>
      </c>
      <c r="AO15" s="65">
        <v>3.2500000000000001E-2</v>
      </c>
      <c r="AP15" s="66"/>
      <c r="AQ15" s="53">
        <v>42.5</v>
      </c>
      <c r="AR15" s="50"/>
      <c r="AS15" s="52"/>
      <c r="AT15" s="52"/>
      <c r="AU15" s="52"/>
      <c r="AV15" s="52"/>
      <c r="AW15" s="53">
        <v>0</v>
      </c>
      <c r="AX15" s="55"/>
    </row>
    <row r="16" spans="2:50">
      <c r="B16" s="28">
        <v>1724</v>
      </c>
      <c r="C16" s="29">
        <v>45330.020405092589</v>
      </c>
      <c r="D16" s="30" t="s">
        <v>83</v>
      </c>
      <c r="E16" s="31" t="s">
        <v>84</v>
      </c>
      <c r="F16" s="31" t="s">
        <v>452</v>
      </c>
      <c r="G16" s="31" t="s">
        <v>86</v>
      </c>
      <c r="H16" s="31" t="s">
        <v>87</v>
      </c>
      <c r="I16" s="31" t="s">
        <v>54</v>
      </c>
      <c r="J16" s="31" t="s">
        <v>55</v>
      </c>
      <c r="K16" s="31" t="s">
        <v>56</v>
      </c>
      <c r="L16" s="59" t="s">
        <v>57</v>
      </c>
      <c r="M16" s="35" t="s">
        <v>57</v>
      </c>
      <c r="N16" s="60"/>
      <c r="O16" s="37" t="s">
        <v>57</v>
      </c>
      <c r="P16" s="38" t="s">
        <v>57</v>
      </c>
      <c r="Q16" s="38">
        <v>0</v>
      </c>
      <c r="R16" s="38">
        <v>0</v>
      </c>
      <c r="S16" s="39">
        <v>0</v>
      </c>
      <c r="T16" s="61">
        <v>0.2157</v>
      </c>
      <c r="U16" s="53">
        <v>0</v>
      </c>
      <c r="V16" s="53">
        <v>4361</v>
      </c>
      <c r="W16" s="62">
        <v>-4361</v>
      </c>
      <c r="X16" s="43"/>
      <c r="Y16" s="53">
        <v>0</v>
      </c>
      <c r="Z16" s="53">
        <v>0</v>
      </c>
      <c r="AA16" s="53" t="s">
        <v>562</v>
      </c>
      <c r="AB16" s="53">
        <v>0</v>
      </c>
      <c r="AC16" s="31">
        <v>34</v>
      </c>
      <c r="AD16" s="53">
        <v>4361</v>
      </c>
      <c r="AE16" s="63">
        <v>0</v>
      </c>
      <c r="AF16" s="64">
        <v>0</v>
      </c>
      <c r="AG16" s="63" t="s">
        <v>59</v>
      </c>
      <c r="AH16" s="63" t="s">
        <v>59</v>
      </c>
      <c r="AI16" s="63" t="s">
        <v>59</v>
      </c>
      <c r="AJ16" s="63" t="s">
        <v>59</v>
      </c>
      <c r="AK16" s="53">
        <v>0</v>
      </c>
      <c r="AL16" s="61">
        <v>0</v>
      </c>
      <c r="AM16" s="61">
        <v>0.2157</v>
      </c>
      <c r="AN16" s="61">
        <v>0.2157</v>
      </c>
      <c r="AO16" s="65">
        <v>0.2157</v>
      </c>
      <c r="AP16" s="66"/>
      <c r="AQ16" s="53">
        <v>51</v>
      </c>
      <c r="AR16" s="50"/>
      <c r="AS16" s="52"/>
      <c r="AT16" s="52"/>
      <c r="AU16" s="52"/>
      <c r="AV16" s="52"/>
      <c r="AW16" s="53">
        <v>0</v>
      </c>
      <c r="AX16" s="55"/>
    </row>
    <row r="17" spans="2:50">
      <c r="B17" s="28">
        <v>1724</v>
      </c>
      <c r="C17" s="29">
        <v>45330.020405092589</v>
      </c>
      <c r="D17" s="30" t="s">
        <v>137</v>
      </c>
      <c r="E17" s="31" t="s">
        <v>138</v>
      </c>
      <c r="F17" s="31" t="s">
        <v>139</v>
      </c>
      <c r="G17" s="31" t="s">
        <v>52</v>
      </c>
      <c r="H17" s="31" t="s">
        <v>53</v>
      </c>
      <c r="I17" s="31" t="s">
        <v>54</v>
      </c>
      <c r="J17" s="31" t="s">
        <v>95</v>
      </c>
      <c r="K17" s="31" t="s">
        <v>70</v>
      </c>
      <c r="L17" s="59">
        <v>45156</v>
      </c>
      <c r="M17" s="35">
        <v>1</v>
      </c>
      <c r="N17" s="60"/>
      <c r="O17" s="37" t="s">
        <v>57</v>
      </c>
      <c r="P17" s="38">
        <v>0.3089757127771911</v>
      </c>
      <c r="Q17" s="38">
        <v>3.2365003417634997</v>
      </c>
      <c r="R17" s="38">
        <v>3.2365003417634997</v>
      </c>
      <c r="S17" s="39">
        <v>0</v>
      </c>
      <c r="T17" s="61">
        <v>0.5384000000000001</v>
      </c>
      <c r="U17" s="53">
        <v>4735</v>
      </c>
      <c r="V17" s="53">
        <v>1463</v>
      </c>
      <c r="W17" s="62">
        <v>3272</v>
      </c>
      <c r="X17" s="43"/>
      <c r="Y17" s="53">
        <v>0</v>
      </c>
      <c r="Z17" s="53">
        <v>2242.5</v>
      </c>
      <c r="AA17" s="53">
        <v>0</v>
      </c>
      <c r="AB17" s="53">
        <v>4735</v>
      </c>
      <c r="AC17" s="31">
        <v>0.6</v>
      </c>
      <c r="AD17" s="53">
        <v>1</v>
      </c>
      <c r="AE17" s="63">
        <v>0</v>
      </c>
      <c r="AF17" s="64">
        <v>4735</v>
      </c>
      <c r="AG17" s="63">
        <v>0</v>
      </c>
      <c r="AH17" s="63">
        <v>0</v>
      </c>
      <c r="AI17" s="63">
        <v>0</v>
      </c>
      <c r="AJ17" s="63">
        <v>0</v>
      </c>
      <c r="AK17" s="53">
        <v>0</v>
      </c>
      <c r="AL17" s="61">
        <v>0.1</v>
      </c>
      <c r="AM17" s="61">
        <v>0.63840000000000008</v>
      </c>
      <c r="AN17" s="61">
        <v>0</v>
      </c>
      <c r="AO17" s="65">
        <v>-0.1</v>
      </c>
      <c r="AP17" s="66"/>
      <c r="AQ17" s="53">
        <v>45</v>
      </c>
      <c r="AR17" s="50"/>
      <c r="AS17" s="52"/>
      <c r="AT17" s="52"/>
      <c r="AU17" s="52"/>
      <c r="AV17" s="52"/>
      <c r="AW17" s="53">
        <v>3273</v>
      </c>
      <c r="AX17" s="55"/>
    </row>
    <row r="18" spans="2:50">
      <c r="B18" s="28">
        <v>1724</v>
      </c>
      <c r="C18" s="29">
        <v>45330.020405092589</v>
      </c>
      <c r="D18" s="30" t="s">
        <v>117</v>
      </c>
      <c r="E18" s="31" t="s">
        <v>108</v>
      </c>
      <c r="F18" s="31" t="s">
        <v>51</v>
      </c>
      <c r="G18" s="31" t="s">
        <v>52</v>
      </c>
      <c r="H18" s="31" t="s">
        <v>109</v>
      </c>
      <c r="I18" s="31" t="s">
        <v>54</v>
      </c>
      <c r="J18" s="31" t="s">
        <v>55</v>
      </c>
      <c r="K18" s="31" t="s">
        <v>56</v>
      </c>
      <c r="L18" s="59" t="s">
        <v>57</v>
      </c>
      <c r="M18" s="35" t="s">
        <v>57</v>
      </c>
      <c r="N18" s="60"/>
      <c r="O18" s="37" t="s">
        <v>57</v>
      </c>
      <c r="P18" s="38" t="s">
        <v>57</v>
      </c>
      <c r="Q18" s="38">
        <v>0</v>
      </c>
      <c r="R18" s="38">
        <v>0</v>
      </c>
      <c r="S18" s="39">
        <v>0</v>
      </c>
      <c r="T18" s="61">
        <v>-4.1500000000000002E-2</v>
      </c>
      <c r="U18" s="53">
        <v>0</v>
      </c>
      <c r="V18" s="53">
        <v>4827</v>
      </c>
      <c r="W18" s="62">
        <v>-4827</v>
      </c>
      <c r="X18" s="43"/>
      <c r="Y18" s="53">
        <v>1682</v>
      </c>
      <c r="Z18" s="53">
        <v>17381.62</v>
      </c>
      <c r="AA18" s="53" t="s">
        <v>563</v>
      </c>
      <c r="AB18" s="53">
        <v>0</v>
      </c>
      <c r="AC18" s="31">
        <v>91</v>
      </c>
      <c r="AD18" s="53">
        <v>4827</v>
      </c>
      <c r="AE18" s="63">
        <v>0</v>
      </c>
      <c r="AF18" s="64">
        <v>0</v>
      </c>
      <c r="AG18" s="63" t="s">
        <v>59</v>
      </c>
      <c r="AH18" s="63" t="s">
        <v>59</v>
      </c>
      <c r="AI18" s="63" t="s">
        <v>59</v>
      </c>
      <c r="AJ18" s="63" t="s">
        <v>59</v>
      </c>
      <c r="AK18" s="53">
        <v>0</v>
      </c>
      <c r="AL18" s="61">
        <v>0.18</v>
      </c>
      <c r="AM18" s="61">
        <v>0.13850000000000001</v>
      </c>
      <c r="AN18" s="61">
        <v>0.21249999999999999</v>
      </c>
      <c r="AO18" s="65">
        <v>3.2500000000000001E-2</v>
      </c>
      <c r="AP18" s="66"/>
      <c r="AQ18" s="53">
        <v>42.5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1724</v>
      </c>
      <c r="C19" s="29">
        <v>45330.020405092589</v>
      </c>
      <c r="D19" s="30" t="s">
        <v>98</v>
      </c>
      <c r="E19" s="31" t="s">
        <v>99</v>
      </c>
      <c r="F19" s="31" t="s">
        <v>91</v>
      </c>
      <c r="G19" s="31" t="s">
        <v>92</v>
      </c>
      <c r="H19" s="31" t="s">
        <v>100</v>
      </c>
      <c r="I19" s="31" t="s">
        <v>94</v>
      </c>
      <c r="J19" s="31" t="s">
        <v>95</v>
      </c>
      <c r="K19" s="31" t="s">
        <v>70</v>
      </c>
      <c r="L19" s="59" t="s">
        <v>57</v>
      </c>
      <c r="M19" s="35" t="s">
        <v>57</v>
      </c>
      <c r="N19" s="60"/>
      <c r="O19" s="37" t="s">
        <v>57</v>
      </c>
      <c r="P19" s="38">
        <v>7.1861192807165977E-2</v>
      </c>
      <c r="Q19" s="38">
        <v>0</v>
      </c>
      <c r="R19" s="38">
        <v>0</v>
      </c>
      <c r="S19" s="39">
        <v>0</v>
      </c>
      <c r="T19" s="61">
        <v>-3.9300000000000002E-2</v>
      </c>
      <c r="U19" s="53">
        <v>74463</v>
      </c>
      <c r="V19" s="53">
        <v>5351</v>
      </c>
      <c r="W19" s="62">
        <v>69112</v>
      </c>
      <c r="X19" s="43"/>
      <c r="Y19" s="53">
        <v>881</v>
      </c>
      <c r="Z19" s="53">
        <v>881.46</v>
      </c>
      <c r="AA19" s="53">
        <v>0</v>
      </c>
      <c r="AB19" s="53">
        <v>0</v>
      </c>
      <c r="AC19" s="31">
        <v>34</v>
      </c>
      <c r="AD19" s="53">
        <v>5351</v>
      </c>
      <c r="AE19" s="63">
        <v>0</v>
      </c>
      <c r="AF19" s="64">
        <v>0</v>
      </c>
      <c r="AG19" s="63">
        <v>0</v>
      </c>
      <c r="AH19" s="63">
        <v>0</v>
      </c>
      <c r="AI19" s="63">
        <v>0</v>
      </c>
      <c r="AJ19" s="63">
        <v>0</v>
      </c>
      <c r="AK19" s="53">
        <v>0</v>
      </c>
      <c r="AL19" s="61">
        <v>0.28000000000000003</v>
      </c>
      <c r="AM19" s="61">
        <v>0.2407</v>
      </c>
      <c r="AN19" s="61">
        <v>0.2407</v>
      </c>
      <c r="AO19" s="65">
        <v>-3.9300000000000002E-2</v>
      </c>
      <c r="AP19" s="66"/>
      <c r="AQ19" s="53">
        <v>80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1724</v>
      </c>
      <c r="C20" s="29">
        <v>45330.020405092589</v>
      </c>
      <c r="D20" s="30" t="s">
        <v>140</v>
      </c>
      <c r="E20" s="31" t="s">
        <v>141</v>
      </c>
      <c r="F20" s="31" t="s">
        <v>142</v>
      </c>
      <c r="G20" s="31" t="s">
        <v>122</v>
      </c>
      <c r="H20" s="31" t="s">
        <v>143</v>
      </c>
      <c r="I20" s="31" t="s">
        <v>54</v>
      </c>
      <c r="J20" s="31" t="s">
        <v>95</v>
      </c>
      <c r="K20" s="31" t="s">
        <v>70</v>
      </c>
      <c r="L20" s="59" t="s">
        <v>57</v>
      </c>
      <c r="M20" s="35" t="s">
        <v>57</v>
      </c>
      <c r="N20" s="60"/>
      <c r="O20" s="37" t="s">
        <v>57</v>
      </c>
      <c r="P20" s="38">
        <v>0.95684523809523814</v>
      </c>
      <c r="Q20" s="38">
        <v>0</v>
      </c>
      <c r="R20" s="38">
        <v>0</v>
      </c>
      <c r="S20" s="39">
        <v>0</v>
      </c>
      <c r="T20" s="61">
        <v>-0.19750000000000001</v>
      </c>
      <c r="U20" s="53">
        <v>8736</v>
      </c>
      <c r="V20" s="53">
        <v>8359</v>
      </c>
      <c r="W20" s="62">
        <v>377</v>
      </c>
      <c r="X20" s="43"/>
      <c r="Y20" s="53">
        <v>0</v>
      </c>
      <c r="Z20" s="53">
        <v>0</v>
      </c>
      <c r="AA20" s="53">
        <v>0</v>
      </c>
      <c r="AB20" s="53">
        <v>0</v>
      </c>
      <c r="AC20" s="31">
        <v>10030.799999999999</v>
      </c>
      <c r="AD20" s="53">
        <v>8359</v>
      </c>
      <c r="AE20" s="63">
        <v>0</v>
      </c>
      <c r="AF20" s="64">
        <v>0</v>
      </c>
      <c r="AG20" s="63">
        <v>0</v>
      </c>
      <c r="AH20" s="63">
        <v>0</v>
      </c>
      <c r="AI20" s="63">
        <v>0</v>
      </c>
      <c r="AJ20" s="63">
        <v>0</v>
      </c>
      <c r="AK20" s="53">
        <v>0</v>
      </c>
      <c r="AL20" s="61">
        <v>0.23</v>
      </c>
      <c r="AM20" s="61">
        <v>3.2500000000000001E-2</v>
      </c>
      <c r="AN20" s="61">
        <v>0</v>
      </c>
      <c r="AO20" s="65">
        <v>-0.23</v>
      </c>
      <c r="AP20" s="66"/>
      <c r="AQ20" s="53">
        <v>52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1724</v>
      </c>
      <c r="C21" s="29">
        <v>45330.020405092589</v>
      </c>
      <c r="D21" s="30" t="s">
        <v>111</v>
      </c>
      <c r="E21" s="31" t="s">
        <v>112</v>
      </c>
      <c r="F21" s="31" t="s">
        <v>452</v>
      </c>
      <c r="G21" s="31" t="s">
        <v>86</v>
      </c>
      <c r="H21" s="31" t="s">
        <v>87</v>
      </c>
      <c r="I21" s="31" t="s">
        <v>54</v>
      </c>
      <c r="J21" s="31" t="s">
        <v>55</v>
      </c>
      <c r="K21" s="31" t="s">
        <v>56</v>
      </c>
      <c r="L21" s="59" t="s">
        <v>57</v>
      </c>
      <c r="M21" s="35" t="s">
        <v>57</v>
      </c>
      <c r="N21" s="60"/>
      <c r="O21" s="37" t="s">
        <v>57</v>
      </c>
      <c r="P21" s="38">
        <v>0.1769971898835809</v>
      </c>
      <c r="Q21" s="38">
        <v>0.79099569063279651</v>
      </c>
      <c r="R21" s="38">
        <v>0</v>
      </c>
      <c r="S21" s="39">
        <v>0</v>
      </c>
      <c r="T21" s="61">
        <v>1.5100000000000001E-2</v>
      </c>
      <c r="U21" s="53">
        <v>49820</v>
      </c>
      <c r="V21" s="53">
        <v>8818</v>
      </c>
      <c r="W21" s="62">
        <v>41002</v>
      </c>
      <c r="X21" s="43"/>
      <c r="Y21" s="53">
        <v>0</v>
      </c>
      <c r="Z21" s="53">
        <v>0</v>
      </c>
      <c r="AA21" s="53" t="s">
        <v>79</v>
      </c>
      <c r="AB21" s="53">
        <v>6975</v>
      </c>
      <c r="AC21" s="31">
        <v>34</v>
      </c>
      <c r="AD21" s="53">
        <v>1843</v>
      </c>
      <c r="AE21" s="63">
        <v>8370</v>
      </c>
      <c r="AF21" s="64">
        <v>0</v>
      </c>
      <c r="AG21" s="63" t="s">
        <v>59</v>
      </c>
      <c r="AH21" s="63" t="s">
        <v>59</v>
      </c>
      <c r="AI21" s="63" t="s">
        <v>59</v>
      </c>
      <c r="AJ21" s="63" t="s">
        <v>59</v>
      </c>
      <c r="AK21" s="53">
        <v>0</v>
      </c>
      <c r="AL21" s="61">
        <v>0.19</v>
      </c>
      <c r="AM21" s="61">
        <v>0.20510000000000003</v>
      </c>
      <c r="AN21" s="61">
        <v>0.20510000000000003</v>
      </c>
      <c r="AO21" s="65">
        <v>1.5100000000000001E-2</v>
      </c>
      <c r="AP21" s="66"/>
      <c r="AQ21" s="53">
        <v>49.82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1724</v>
      </c>
      <c r="C22" s="29">
        <v>45330.020405092589</v>
      </c>
      <c r="D22" s="30" t="s">
        <v>144</v>
      </c>
      <c r="E22" s="31" t="s">
        <v>145</v>
      </c>
      <c r="F22" s="31" t="s">
        <v>139</v>
      </c>
      <c r="G22" s="31" t="s">
        <v>146</v>
      </c>
      <c r="H22" s="31" t="s">
        <v>147</v>
      </c>
      <c r="I22" s="31" t="s">
        <v>148</v>
      </c>
      <c r="J22" s="31" t="s">
        <v>95</v>
      </c>
      <c r="K22" s="31" t="s">
        <v>70</v>
      </c>
      <c r="L22" s="59">
        <v>45156</v>
      </c>
      <c r="M22" s="35">
        <v>0</v>
      </c>
      <c r="N22" s="60"/>
      <c r="O22" s="37" t="s">
        <v>57</v>
      </c>
      <c r="P22" s="38">
        <v>0.51875000000000004</v>
      </c>
      <c r="Q22" s="38">
        <v>0.56291834002677377</v>
      </c>
      <c r="R22" s="38">
        <v>0.56291834002677377</v>
      </c>
      <c r="S22" s="39">
        <v>0</v>
      </c>
      <c r="T22" s="61">
        <v>-1.7000000000000001E-3</v>
      </c>
      <c r="U22" s="53">
        <v>17280</v>
      </c>
      <c r="V22" s="53">
        <v>8964</v>
      </c>
      <c r="W22" s="62">
        <v>8316</v>
      </c>
      <c r="X22" s="43"/>
      <c r="Y22" s="53">
        <v>0</v>
      </c>
      <c r="Z22" s="53">
        <v>0</v>
      </c>
      <c r="AA22" s="53">
        <v>0</v>
      </c>
      <c r="AB22" s="53">
        <v>5046</v>
      </c>
      <c r="AC22" s="31">
        <v>4701.24</v>
      </c>
      <c r="AD22" s="53">
        <v>3918</v>
      </c>
      <c r="AE22" s="63">
        <v>0</v>
      </c>
      <c r="AF22" s="64">
        <v>5046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0.21</v>
      </c>
      <c r="AM22" s="61">
        <v>0.20829999999999999</v>
      </c>
      <c r="AN22" s="61">
        <v>0</v>
      </c>
      <c r="AO22" s="65">
        <v>-0.21</v>
      </c>
      <c r="AP22" s="66"/>
      <c r="AQ22" s="53">
        <v>48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1724</v>
      </c>
      <c r="C23" s="29">
        <v>45330.020405092589</v>
      </c>
      <c r="D23" s="30" t="s">
        <v>149</v>
      </c>
      <c r="E23" s="31" t="s">
        <v>150</v>
      </c>
      <c r="F23" s="31" t="s">
        <v>151</v>
      </c>
      <c r="G23" s="31" t="s">
        <v>52</v>
      </c>
      <c r="H23" s="31" t="s">
        <v>53</v>
      </c>
      <c r="I23" s="31" t="s">
        <v>54</v>
      </c>
      <c r="J23" s="31" t="s">
        <v>55</v>
      </c>
      <c r="K23" s="31" t="s">
        <v>56</v>
      </c>
      <c r="L23" s="59">
        <v>45049</v>
      </c>
      <c r="M23" s="35">
        <v>0</v>
      </c>
      <c r="N23" s="60"/>
      <c r="O23" s="37" t="s">
        <v>57</v>
      </c>
      <c r="P23" s="38">
        <v>0.97225025227043393</v>
      </c>
      <c r="Q23" s="38">
        <v>0.48572911261027502</v>
      </c>
      <c r="R23" s="38">
        <v>0.48572911261027502</v>
      </c>
      <c r="S23" s="39">
        <v>0</v>
      </c>
      <c r="T23" s="61">
        <v>-7.9899999999999999E-2</v>
      </c>
      <c r="U23" s="53">
        <v>9910</v>
      </c>
      <c r="V23" s="53">
        <v>9635</v>
      </c>
      <c r="W23" s="62">
        <v>275</v>
      </c>
      <c r="X23" s="43"/>
      <c r="Y23" s="53">
        <v>0</v>
      </c>
      <c r="Z23" s="53">
        <v>0</v>
      </c>
      <c r="AA23" s="53">
        <v>0</v>
      </c>
      <c r="AB23" s="53">
        <v>4680</v>
      </c>
      <c r="AC23" s="31">
        <v>5946.05</v>
      </c>
      <c r="AD23" s="53">
        <v>4955</v>
      </c>
      <c r="AE23" s="63">
        <v>0</v>
      </c>
      <c r="AF23" s="64">
        <v>4680</v>
      </c>
      <c r="AG23" s="63" t="s">
        <v>59</v>
      </c>
      <c r="AH23" s="63" t="s">
        <v>59</v>
      </c>
      <c r="AI23" s="63" t="s">
        <v>59</v>
      </c>
      <c r="AJ23" s="63" t="s">
        <v>59</v>
      </c>
      <c r="AK23" s="53">
        <v>0</v>
      </c>
      <c r="AL23" s="61">
        <v>7.0000000000000007E-2</v>
      </c>
      <c r="AM23" s="61">
        <v>-9.9000000000000008E-3</v>
      </c>
      <c r="AN23" s="61">
        <v>0</v>
      </c>
      <c r="AO23" s="65">
        <v>-7.0000000000000007E-2</v>
      </c>
      <c r="AP23" s="66"/>
      <c r="AQ23" s="53">
        <v>34.409999999999997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1724</v>
      </c>
      <c r="C24" s="29">
        <v>45330.020405092589</v>
      </c>
      <c r="D24" s="30" t="s">
        <v>152</v>
      </c>
      <c r="E24" s="31" t="s">
        <v>153</v>
      </c>
      <c r="F24" s="31" t="s">
        <v>69</v>
      </c>
      <c r="G24" s="31" t="s">
        <v>52</v>
      </c>
      <c r="H24" s="31" t="s">
        <v>109</v>
      </c>
      <c r="I24" s="31" t="s">
        <v>54</v>
      </c>
      <c r="J24" s="31" t="s">
        <v>55</v>
      </c>
      <c r="K24" s="31" t="s">
        <v>56</v>
      </c>
      <c r="L24" s="59" t="s">
        <v>57</v>
      </c>
      <c r="M24" s="35" t="s">
        <v>57</v>
      </c>
      <c r="N24" s="60"/>
      <c r="O24" s="37" t="s">
        <v>57</v>
      </c>
      <c r="P24" s="38">
        <v>1.0095041322314049</v>
      </c>
      <c r="Q24" s="38">
        <v>0.9905853458862055</v>
      </c>
      <c r="R24" s="38">
        <v>0.9905853458862055</v>
      </c>
      <c r="S24" s="39">
        <v>0</v>
      </c>
      <c r="T24" s="61">
        <v>-9.5500000000000015E-2</v>
      </c>
      <c r="U24" s="53">
        <v>9680</v>
      </c>
      <c r="V24" s="53">
        <v>9772</v>
      </c>
      <c r="W24" s="62">
        <v>-92</v>
      </c>
      <c r="X24" s="43"/>
      <c r="Y24" s="53">
        <v>0</v>
      </c>
      <c r="Z24" s="53">
        <v>0</v>
      </c>
      <c r="AA24" s="53">
        <v>0</v>
      </c>
      <c r="AB24" s="53">
        <v>9680</v>
      </c>
      <c r="AC24" s="31">
        <v>110.4</v>
      </c>
      <c r="AD24" s="53">
        <v>92</v>
      </c>
      <c r="AE24" s="63">
        <v>0</v>
      </c>
      <c r="AF24" s="64">
        <v>9680</v>
      </c>
      <c r="AG24" s="63" t="s">
        <v>59</v>
      </c>
      <c r="AH24" s="63" t="s">
        <v>59</v>
      </c>
      <c r="AI24" s="63" t="s">
        <v>59</v>
      </c>
      <c r="AJ24" s="63" t="s">
        <v>59</v>
      </c>
      <c r="AK24" s="53">
        <v>0</v>
      </c>
      <c r="AL24" s="61">
        <v>0.41000000000000003</v>
      </c>
      <c r="AM24" s="61">
        <v>0.3145</v>
      </c>
      <c r="AN24" s="61">
        <v>0</v>
      </c>
      <c r="AO24" s="65">
        <v>-0.41000000000000003</v>
      </c>
      <c r="AP24" s="66"/>
      <c r="AQ24" s="53">
        <v>44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1724</v>
      </c>
      <c r="C25" s="29">
        <v>45330.020405092589</v>
      </c>
      <c r="D25" s="30" t="s">
        <v>154</v>
      </c>
      <c r="E25" s="31" t="s">
        <v>155</v>
      </c>
      <c r="F25" s="31" t="s">
        <v>62</v>
      </c>
      <c r="G25" s="31" t="s">
        <v>156</v>
      </c>
      <c r="H25" s="31" t="s">
        <v>157</v>
      </c>
      <c r="I25" s="31" t="s">
        <v>54</v>
      </c>
      <c r="J25" s="31" t="s">
        <v>55</v>
      </c>
      <c r="K25" s="31" t="s">
        <v>70</v>
      </c>
      <c r="L25" s="59" t="s">
        <v>57</v>
      </c>
      <c r="M25" s="35" t="s">
        <v>57</v>
      </c>
      <c r="N25" s="60"/>
      <c r="O25" s="37" t="s">
        <v>57</v>
      </c>
      <c r="P25" s="38">
        <v>0.61197900586600806</v>
      </c>
      <c r="Q25" s="38">
        <v>1.00010089799213</v>
      </c>
      <c r="R25" s="38">
        <v>1.00010089799213</v>
      </c>
      <c r="S25" s="39">
        <v>0</v>
      </c>
      <c r="T25" s="61">
        <v>-1.8700000000000001E-2</v>
      </c>
      <c r="U25" s="53">
        <v>16195</v>
      </c>
      <c r="V25" s="53">
        <v>9911</v>
      </c>
      <c r="W25" s="62">
        <v>6284</v>
      </c>
      <c r="X25" s="43"/>
      <c r="Y25" s="53">
        <v>0</v>
      </c>
      <c r="Z25" s="53">
        <v>0</v>
      </c>
      <c r="AA25" s="53">
        <v>0</v>
      </c>
      <c r="AB25" s="53">
        <v>9912</v>
      </c>
      <c r="AC25" s="31">
        <v>0</v>
      </c>
      <c r="AD25" s="53">
        <v>0</v>
      </c>
      <c r="AE25" s="63">
        <v>0</v>
      </c>
      <c r="AF25" s="64">
        <v>9912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0.26</v>
      </c>
      <c r="AM25" s="61">
        <v>0.24129999999999999</v>
      </c>
      <c r="AN25" s="61">
        <v>0</v>
      </c>
      <c r="AO25" s="65">
        <v>-0.26</v>
      </c>
      <c r="AP25" s="66"/>
      <c r="AQ25" s="53">
        <v>64.78</v>
      </c>
      <c r="AR25" s="58"/>
      <c r="AS25" s="52"/>
      <c r="AT25" s="52"/>
      <c r="AU25" s="52"/>
      <c r="AV25" s="52"/>
      <c r="AW25" s="53">
        <v>0</v>
      </c>
      <c r="AX25" s="55"/>
    </row>
    <row r="26" spans="2:50">
      <c r="B26" s="28">
        <v>1724</v>
      </c>
      <c r="C26" s="29">
        <v>45330.020405092589</v>
      </c>
      <c r="D26" s="30" t="s">
        <v>468</v>
      </c>
      <c r="E26" s="31" t="s">
        <v>469</v>
      </c>
      <c r="F26" s="31" t="s">
        <v>69</v>
      </c>
      <c r="G26" s="31" t="s">
        <v>470</v>
      </c>
      <c r="H26" s="31" t="s">
        <v>53</v>
      </c>
      <c r="I26" s="31" t="s">
        <v>148</v>
      </c>
      <c r="J26" s="31" t="s">
        <v>55</v>
      </c>
      <c r="K26" s="31" t="s">
        <v>56</v>
      </c>
      <c r="L26" s="59" t="s">
        <v>57</v>
      </c>
      <c r="M26" s="35" t="s">
        <v>57</v>
      </c>
      <c r="N26" s="60"/>
      <c r="O26" s="37" t="s">
        <v>57</v>
      </c>
      <c r="P26" s="38">
        <v>0.53647830474268421</v>
      </c>
      <c r="Q26" s="38">
        <v>0</v>
      </c>
      <c r="R26" s="38">
        <v>0</v>
      </c>
      <c r="S26" s="39">
        <v>0</v>
      </c>
      <c r="T26" s="61">
        <v>-7.6300000000000007E-2</v>
      </c>
      <c r="U26" s="53">
        <v>19820</v>
      </c>
      <c r="V26" s="53">
        <v>10633</v>
      </c>
      <c r="W26" s="62">
        <v>9187</v>
      </c>
      <c r="X26" s="43"/>
      <c r="Y26" s="53">
        <v>0</v>
      </c>
      <c r="Z26" s="53">
        <v>0</v>
      </c>
      <c r="AA26" s="53" t="s">
        <v>471</v>
      </c>
      <c r="AB26" s="53">
        <v>0</v>
      </c>
      <c r="AC26" s="31">
        <v>107.74</v>
      </c>
      <c r="AD26" s="53">
        <v>10633</v>
      </c>
      <c r="AE26" s="63">
        <v>0</v>
      </c>
      <c r="AF26" s="64">
        <v>0</v>
      </c>
      <c r="AG26" s="63" t="s">
        <v>59</v>
      </c>
      <c r="AH26" s="63" t="s">
        <v>59</v>
      </c>
      <c r="AI26" s="63" t="s">
        <v>59</v>
      </c>
      <c r="AJ26" s="63" t="s">
        <v>59</v>
      </c>
      <c r="AK26" s="53">
        <v>0</v>
      </c>
      <c r="AL26" s="61">
        <v>0.12</v>
      </c>
      <c r="AM26" s="61">
        <v>4.3700000000000003E-2</v>
      </c>
      <c r="AN26" s="61">
        <v>4.8200000000000007E-2</v>
      </c>
      <c r="AO26" s="65">
        <v>-7.1800000000000003E-2</v>
      </c>
      <c r="AP26" s="66"/>
      <c r="AQ26" s="53">
        <v>34.409999999999997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1724</v>
      </c>
      <c r="C27" s="29">
        <v>45330.020405092589</v>
      </c>
      <c r="D27" s="30" t="s">
        <v>158</v>
      </c>
      <c r="E27" s="31" t="s">
        <v>159</v>
      </c>
      <c r="F27" s="31" t="s">
        <v>142</v>
      </c>
      <c r="G27" s="31" t="s">
        <v>122</v>
      </c>
      <c r="H27" s="31" t="s">
        <v>160</v>
      </c>
      <c r="I27" s="31" t="s">
        <v>54</v>
      </c>
      <c r="J27" s="31" t="s">
        <v>95</v>
      </c>
      <c r="K27" s="31" t="s">
        <v>70</v>
      </c>
      <c r="L27" s="59">
        <v>45250</v>
      </c>
      <c r="M27" s="35">
        <v>0</v>
      </c>
      <c r="N27" s="60"/>
      <c r="O27" s="37" t="s">
        <v>57</v>
      </c>
      <c r="P27" s="38">
        <v>0.89869281045751637</v>
      </c>
      <c r="Q27" s="38">
        <v>1.1127272727272728</v>
      </c>
      <c r="R27" s="38">
        <v>1.1127272727272728</v>
      </c>
      <c r="S27" s="39">
        <v>0</v>
      </c>
      <c r="T27" s="61">
        <v>5.3E-3</v>
      </c>
      <c r="U27" s="53">
        <v>13770</v>
      </c>
      <c r="V27" s="53">
        <v>12375</v>
      </c>
      <c r="W27" s="62">
        <v>1395</v>
      </c>
      <c r="X27" s="43"/>
      <c r="Y27" s="53">
        <v>0</v>
      </c>
      <c r="Z27" s="53">
        <v>0</v>
      </c>
      <c r="AA27" s="53">
        <v>0</v>
      </c>
      <c r="AB27" s="53">
        <v>13770</v>
      </c>
      <c r="AC27" s="31">
        <v>0</v>
      </c>
      <c r="AD27" s="53">
        <v>-1395</v>
      </c>
      <c r="AE27" s="63">
        <v>0</v>
      </c>
      <c r="AF27" s="64">
        <v>13770</v>
      </c>
      <c r="AG27" s="63">
        <v>0</v>
      </c>
      <c r="AH27" s="63">
        <v>0</v>
      </c>
      <c r="AI27" s="63">
        <v>0</v>
      </c>
      <c r="AJ27" s="63">
        <v>0</v>
      </c>
      <c r="AK27" s="53">
        <v>0</v>
      </c>
      <c r="AL27" s="61">
        <v>0.17</v>
      </c>
      <c r="AM27" s="61">
        <v>0.17530000000000001</v>
      </c>
      <c r="AN27" s="61">
        <v>0</v>
      </c>
      <c r="AO27" s="65">
        <v>-0.17</v>
      </c>
      <c r="AP27" s="66"/>
      <c r="AQ27" s="53">
        <v>45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1724</v>
      </c>
      <c r="C28" s="29">
        <v>45330.020405092589</v>
      </c>
      <c r="D28" s="30" t="s">
        <v>164</v>
      </c>
      <c r="E28" s="31" t="s">
        <v>165</v>
      </c>
      <c r="F28" s="31" t="s">
        <v>139</v>
      </c>
      <c r="G28" s="31" t="s">
        <v>122</v>
      </c>
      <c r="H28" s="31" t="s">
        <v>166</v>
      </c>
      <c r="I28" s="31" t="s">
        <v>54</v>
      </c>
      <c r="J28" s="31" t="s">
        <v>95</v>
      </c>
      <c r="K28" s="31" t="s">
        <v>70</v>
      </c>
      <c r="L28" s="59">
        <v>44880</v>
      </c>
      <c r="M28" s="35">
        <v>0</v>
      </c>
      <c r="N28" s="60"/>
      <c r="O28" s="37" t="s">
        <v>57</v>
      </c>
      <c r="P28" s="38">
        <v>0.72185788133631668</v>
      </c>
      <c r="Q28" s="38">
        <v>0.96975203078238559</v>
      </c>
      <c r="R28" s="38">
        <v>0.96975203078238559</v>
      </c>
      <c r="S28" s="39">
        <v>0</v>
      </c>
      <c r="T28" s="61">
        <v>7.9200000000000007E-2</v>
      </c>
      <c r="U28" s="53">
        <v>12961</v>
      </c>
      <c r="V28" s="53">
        <v>9356</v>
      </c>
      <c r="W28" s="62">
        <v>3605</v>
      </c>
      <c r="X28" s="43"/>
      <c r="Y28" s="53">
        <v>0</v>
      </c>
      <c r="Z28" s="53">
        <v>0</v>
      </c>
      <c r="AA28" s="53">
        <v>0</v>
      </c>
      <c r="AB28" s="53">
        <v>9073</v>
      </c>
      <c r="AC28" s="31">
        <v>4666.3900000000003</v>
      </c>
      <c r="AD28" s="53">
        <v>3889</v>
      </c>
      <c r="AE28" s="63">
        <v>0</v>
      </c>
      <c r="AF28" s="64">
        <v>9073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0.23</v>
      </c>
      <c r="AM28" s="61">
        <v>0.30920000000000003</v>
      </c>
      <c r="AN28" s="61">
        <v>0</v>
      </c>
      <c r="AO28" s="65">
        <v>-0.23</v>
      </c>
      <c r="AP28" s="66"/>
      <c r="AQ28" s="53">
        <v>42.19</v>
      </c>
      <c r="AR28" s="50"/>
      <c r="AS28" s="52"/>
      <c r="AT28" s="52"/>
      <c r="AU28" s="52"/>
      <c r="AV28" s="52"/>
      <c r="AW28" s="53">
        <v>3606</v>
      </c>
      <c r="AX28" s="55"/>
    </row>
    <row r="29" spans="2:50">
      <c r="B29" s="28">
        <v>1724</v>
      </c>
      <c r="C29" s="29">
        <v>45330.020405092589</v>
      </c>
      <c r="D29" s="30" t="s">
        <v>171</v>
      </c>
      <c r="E29" s="31" t="s">
        <v>172</v>
      </c>
      <c r="F29" s="31" t="s">
        <v>51</v>
      </c>
      <c r="G29" s="31" t="s">
        <v>52</v>
      </c>
      <c r="H29" s="31" t="s">
        <v>109</v>
      </c>
      <c r="I29" s="31" t="s">
        <v>54</v>
      </c>
      <c r="J29" s="31" t="s">
        <v>55</v>
      </c>
      <c r="K29" s="31" t="s">
        <v>56</v>
      </c>
      <c r="L29" s="59" t="s">
        <v>57</v>
      </c>
      <c r="M29" s="35" t="s">
        <v>57</v>
      </c>
      <c r="N29" s="60"/>
      <c r="O29" s="37" t="s">
        <v>57</v>
      </c>
      <c r="P29" s="38">
        <v>0.32810132575757578</v>
      </c>
      <c r="Q29" s="38">
        <v>1</v>
      </c>
      <c r="R29" s="38">
        <v>1</v>
      </c>
      <c r="S29" s="39">
        <v>0</v>
      </c>
      <c r="T29" s="61">
        <v>-3.4000000000000002E-3</v>
      </c>
      <c r="U29" s="53">
        <v>42240</v>
      </c>
      <c r="V29" s="53">
        <v>13859</v>
      </c>
      <c r="W29" s="62">
        <v>28381</v>
      </c>
      <c r="X29" s="43"/>
      <c r="Y29" s="53">
        <v>0</v>
      </c>
      <c r="Z29" s="53">
        <v>0</v>
      </c>
      <c r="AA29" s="53">
        <v>0</v>
      </c>
      <c r="AB29" s="53">
        <v>13859</v>
      </c>
      <c r="AC29" s="31">
        <v>0</v>
      </c>
      <c r="AD29" s="53">
        <v>0</v>
      </c>
      <c r="AE29" s="63">
        <v>0</v>
      </c>
      <c r="AF29" s="64">
        <v>13859</v>
      </c>
      <c r="AG29" s="63" t="s">
        <v>59</v>
      </c>
      <c r="AH29" s="63" t="s">
        <v>59</v>
      </c>
      <c r="AI29" s="63" t="s">
        <v>59</v>
      </c>
      <c r="AJ29" s="63" t="s">
        <v>59</v>
      </c>
      <c r="AK29" s="53">
        <v>0</v>
      </c>
      <c r="AL29" s="61">
        <v>7.0000000000000007E-2</v>
      </c>
      <c r="AM29" s="61">
        <v>6.6600000000000006E-2</v>
      </c>
      <c r="AN29" s="61">
        <v>0</v>
      </c>
      <c r="AO29" s="65">
        <v>-7.0000000000000007E-2</v>
      </c>
      <c r="AP29" s="66"/>
      <c r="AQ29" s="53">
        <v>43.93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1724</v>
      </c>
      <c r="C30" s="29">
        <v>45330.020405092589</v>
      </c>
      <c r="D30" s="30" t="s">
        <v>173</v>
      </c>
      <c r="E30" s="31" t="s">
        <v>174</v>
      </c>
      <c r="F30" s="31" t="s">
        <v>69</v>
      </c>
      <c r="G30" s="31" t="s">
        <v>52</v>
      </c>
      <c r="H30" s="31" t="s">
        <v>53</v>
      </c>
      <c r="I30" s="31" t="s">
        <v>54</v>
      </c>
      <c r="J30" s="31" t="s">
        <v>95</v>
      </c>
      <c r="K30" s="31" t="s">
        <v>70</v>
      </c>
      <c r="L30" s="59">
        <v>45147</v>
      </c>
      <c r="M30" s="35">
        <v>0</v>
      </c>
      <c r="N30" s="60"/>
      <c r="O30" s="37" t="s">
        <v>57</v>
      </c>
      <c r="P30" s="38">
        <v>0.14154411764705882</v>
      </c>
      <c r="Q30" s="38">
        <v>0.72640692640692639</v>
      </c>
      <c r="R30" s="38">
        <v>0.72640692640692639</v>
      </c>
      <c r="S30" s="39">
        <v>0</v>
      </c>
      <c r="T30" s="61">
        <v>-2.8999999999999998E-3</v>
      </c>
      <c r="U30" s="53">
        <v>97920</v>
      </c>
      <c r="V30" s="53">
        <v>13860</v>
      </c>
      <c r="W30" s="62">
        <v>84060</v>
      </c>
      <c r="X30" s="43"/>
      <c r="Y30" s="53">
        <v>0</v>
      </c>
      <c r="Z30" s="53">
        <v>0</v>
      </c>
      <c r="AA30" s="53">
        <v>0</v>
      </c>
      <c r="AB30" s="53">
        <v>10068</v>
      </c>
      <c r="AC30" s="31">
        <v>4550.3999999999996</v>
      </c>
      <c r="AD30" s="53">
        <v>3792</v>
      </c>
      <c r="AE30" s="63">
        <v>0</v>
      </c>
      <c r="AF30" s="64">
        <v>10068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0.18</v>
      </c>
      <c r="AM30" s="61">
        <v>0.17710000000000001</v>
      </c>
      <c r="AN30" s="61">
        <v>0</v>
      </c>
      <c r="AO30" s="65">
        <v>-0.18</v>
      </c>
      <c r="AP30" s="66"/>
      <c r="AQ30" s="53">
        <v>48</v>
      </c>
      <c r="AR30" s="58"/>
      <c r="AS30" s="52"/>
      <c r="AT30" s="52"/>
      <c r="AU30" s="52"/>
      <c r="AV30" s="52"/>
      <c r="AW30" s="53">
        <v>0</v>
      </c>
      <c r="AX30" s="55"/>
    </row>
    <row r="31" spans="2:50">
      <c r="B31" s="28">
        <v>1724</v>
      </c>
      <c r="C31" s="29">
        <v>45330.020405092589</v>
      </c>
      <c r="D31" s="30" t="s">
        <v>475</v>
      </c>
      <c r="E31" s="31" t="s">
        <v>476</v>
      </c>
      <c r="F31" s="31" t="s">
        <v>69</v>
      </c>
      <c r="G31" s="31" t="s">
        <v>470</v>
      </c>
      <c r="H31" s="31" t="s">
        <v>53</v>
      </c>
      <c r="I31" s="31" t="s">
        <v>148</v>
      </c>
      <c r="J31" s="31" t="s">
        <v>55</v>
      </c>
      <c r="K31" s="31" t="s">
        <v>56</v>
      </c>
      <c r="L31" s="59" t="s">
        <v>57</v>
      </c>
      <c r="M31" s="35" t="s">
        <v>57</v>
      </c>
      <c r="N31" s="60"/>
      <c r="O31" s="37" t="s">
        <v>57</v>
      </c>
      <c r="P31" s="38">
        <v>0.38749790420834962</v>
      </c>
      <c r="Q31" s="38">
        <v>1</v>
      </c>
      <c r="R31" s="38">
        <v>1</v>
      </c>
      <c r="S31" s="39">
        <v>0</v>
      </c>
      <c r="T31" s="61">
        <v>5.8200000000000002E-2</v>
      </c>
      <c r="U31" s="53">
        <v>35786</v>
      </c>
      <c r="V31" s="53">
        <v>13867</v>
      </c>
      <c r="W31" s="62">
        <v>21919</v>
      </c>
      <c r="X31" s="43"/>
      <c r="Y31" s="53">
        <v>0</v>
      </c>
      <c r="Z31" s="53">
        <v>0</v>
      </c>
      <c r="AA31" s="53">
        <v>0</v>
      </c>
      <c r="AB31" s="53">
        <v>13867</v>
      </c>
      <c r="AC31" s="31">
        <v>0</v>
      </c>
      <c r="AD31" s="53">
        <v>0</v>
      </c>
      <c r="AE31" s="63">
        <v>0</v>
      </c>
      <c r="AF31" s="64">
        <v>13867</v>
      </c>
      <c r="AG31" s="63" t="s">
        <v>59</v>
      </c>
      <c r="AH31" s="63" t="s">
        <v>59</v>
      </c>
      <c r="AI31" s="63" t="s">
        <v>59</v>
      </c>
      <c r="AJ31" s="63" t="s">
        <v>59</v>
      </c>
      <c r="AK31" s="53">
        <v>0</v>
      </c>
      <c r="AL31" s="61">
        <v>7.0000000000000007E-2</v>
      </c>
      <c r="AM31" s="61">
        <v>0.12820000000000001</v>
      </c>
      <c r="AN31" s="61">
        <v>0</v>
      </c>
      <c r="AO31" s="65">
        <v>-7.0000000000000007E-2</v>
      </c>
      <c r="AP31" s="66"/>
      <c r="AQ31" s="53">
        <v>34.409999999999997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1724</v>
      </c>
      <c r="C32" s="29">
        <v>45330.020405092589</v>
      </c>
      <c r="D32" s="30" t="s">
        <v>477</v>
      </c>
      <c r="E32" s="31" t="s">
        <v>478</v>
      </c>
      <c r="F32" s="31" t="s">
        <v>69</v>
      </c>
      <c r="G32" s="31" t="s">
        <v>470</v>
      </c>
      <c r="H32" s="31" t="s">
        <v>53</v>
      </c>
      <c r="I32" s="31" t="s">
        <v>148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0.25279425483604107</v>
      </c>
      <c r="Q32" s="38">
        <v>1</v>
      </c>
      <c r="R32" s="38">
        <v>1</v>
      </c>
      <c r="S32" s="39">
        <v>0</v>
      </c>
      <c r="T32" s="61">
        <v>1E-4</v>
      </c>
      <c r="U32" s="53">
        <v>56813</v>
      </c>
      <c r="V32" s="53">
        <v>14362</v>
      </c>
      <c r="W32" s="62">
        <v>42451</v>
      </c>
      <c r="X32" s="43"/>
      <c r="Y32" s="53">
        <v>0</v>
      </c>
      <c r="Z32" s="53">
        <v>0</v>
      </c>
      <c r="AA32" s="53">
        <v>0</v>
      </c>
      <c r="AB32" s="53">
        <v>14362</v>
      </c>
      <c r="AC32" s="31">
        <v>0</v>
      </c>
      <c r="AD32" s="53">
        <v>0</v>
      </c>
      <c r="AE32" s="63">
        <v>0</v>
      </c>
      <c r="AF32" s="64">
        <v>14362</v>
      </c>
      <c r="AG32" s="63" t="s">
        <v>59</v>
      </c>
      <c r="AH32" s="63" t="s">
        <v>59</v>
      </c>
      <c r="AI32" s="63" t="s">
        <v>59</v>
      </c>
      <c r="AJ32" s="63" t="s">
        <v>59</v>
      </c>
      <c r="AK32" s="53">
        <v>0</v>
      </c>
      <c r="AL32" s="61">
        <v>7.0000000000000007E-2</v>
      </c>
      <c r="AM32" s="61">
        <v>7.0099999999999996E-2</v>
      </c>
      <c r="AN32" s="61">
        <v>0</v>
      </c>
      <c r="AO32" s="65">
        <v>-7.0000000000000007E-2</v>
      </c>
      <c r="AP32" s="66"/>
      <c r="AQ32" s="53">
        <v>30.11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1724</v>
      </c>
      <c r="C33" s="29">
        <v>45330.020405092589</v>
      </c>
      <c r="D33" s="30" t="s">
        <v>465</v>
      </c>
      <c r="E33" s="31" t="s">
        <v>466</v>
      </c>
      <c r="F33" s="31" t="s">
        <v>62</v>
      </c>
      <c r="G33" s="31" t="s">
        <v>63</v>
      </c>
      <c r="H33" s="31" t="s">
        <v>64</v>
      </c>
      <c r="I33" s="31" t="s">
        <v>65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 t="s">
        <v>57</v>
      </c>
      <c r="P33" s="38" t="s">
        <v>57</v>
      </c>
      <c r="Q33" s="38">
        <v>0</v>
      </c>
      <c r="R33" s="38">
        <v>0</v>
      </c>
      <c r="S33" s="39">
        <v>0</v>
      </c>
      <c r="T33" s="61">
        <v>0.2898</v>
      </c>
      <c r="U33" s="53">
        <v>0</v>
      </c>
      <c r="V33" s="53">
        <v>14640</v>
      </c>
      <c r="W33" s="62">
        <v>-14640</v>
      </c>
      <c r="X33" s="43"/>
      <c r="Y33" s="53">
        <v>0</v>
      </c>
      <c r="Z33" s="53">
        <v>0</v>
      </c>
      <c r="AA33" s="53" t="s">
        <v>467</v>
      </c>
      <c r="AB33" s="53">
        <v>0</v>
      </c>
      <c r="AC33" s="31">
        <v>34</v>
      </c>
      <c r="AD33" s="53">
        <v>14640</v>
      </c>
      <c r="AE33" s="63">
        <v>0</v>
      </c>
      <c r="AF33" s="64">
        <v>0</v>
      </c>
      <c r="AG33" s="63" t="s">
        <v>59</v>
      </c>
      <c r="AH33" s="63" t="s">
        <v>59</v>
      </c>
      <c r="AI33" s="63" t="s">
        <v>59</v>
      </c>
      <c r="AJ33" s="63" t="s">
        <v>59</v>
      </c>
      <c r="AK33" s="53">
        <v>0</v>
      </c>
      <c r="AL33" s="61">
        <v>0</v>
      </c>
      <c r="AM33" s="61">
        <v>0.2898</v>
      </c>
      <c r="AN33" s="61">
        <v>0.2898</v>
      </c>
      <c r="AO33" s="65">
        <v>0.2898</v>
      </c>
      <c r="AP33" s="66"/>
      <c r="AQ33" s="53">
        <v>78.5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1724</v>
      </c>
      <c r="C34" s="29">
        <v>45330.020405092589</v>
      </c>
      <c r="D34" s="30" t="s">
        <v>472</v>
      </c>
      <c r="E34" s="31" t="s">
        <v>473</v>
      </c>
      <c r="F34" s="31" t="s">
        <v>463</v>
      </c>
      <c r="G34" s="31" t="s">
        <v>459</v>
      </c>
      <c r="H34" s="31" t="s">
        <v>123</v>
      </c>
      <c r="I34" s="31" t="s">
        <v>54</v>
      </c>
      <c r="J34" s="31" t="s">
        <v>95</v>
      </c>
      <c r="K34" s="31" t="s">
        <v>56</v>
      </c>
      <c r="L34" s="59" t="s">
        <v>57</v>
      </c>
      <c r="M34" s="35" t="s">
        <v>57</v>
      </c>
      <c r="N34" s="60"/>
      <c r="O34" s="37" t="s">
        <v>57</v>
      </c>
      <c r="P34" s="38" t="s">
        <v>57</v>
      </c>
      <c r="Q34" s="38">
        <v>0</v>
      </c>
      <c r="R34" s="38">
        <v>0</v>
      </c>
      <c r="S34" s="39">
        <v>0</v>
      </c>
      <c r="T34" s="61">
        <v>-0.2621</v>
      </c>
      <c r="U34" s="53">
        <v>0</v>
      </c>
      <c r="V34" s="53">
        <v>16093</v>
      </c>
      <c r="W34" s="62">
        <v>-16093</v>
      </c>
      <c r="X34" s="43"/>
      <c r="Y34" s="53">
        <v>0</v>
      </c>
      <c r="Z34" s="53">
        <v>0</v>
      </c>
      <c r="AA34" s="53" t="s">
        <v>474</v>
      </c>
      <c r="AB34" s="53">
        <v>0</v>
      </c>
      <c r="AC34" s="31">
        <v>35</v>
      </c>
      <c r="AD34" s="53">
        <v>16093</v>
      </c>
      <c r="AE34" s="63">
        <v>0</v>
      </c>
      <c r="AF34" s="64">
        <v>0</v>
      </c>
      <c r="AG34" s="63" t="s">
        <v>59</v>
      </c>
      <c r="AH34" s="63" t="s">
        <v>59</v>
      </c>
      <c r="AI34" s="63" t="s">
        <v>59</v>
      </c>
      <c r="AJ34" s="63" t="s">
        <v>59</v>
      </c>
      <c r="AK34" s="53">
        <v>0</v>
      </c>
      <c r="AL34" s="61">
        <v>0.37</v>
      </c>
      <c r="AM34" s="61">
        <v>0.1079</v>
      </c>
      <c r="AN34" s="61">
        <v>0.1079</v>
      </c>
      <c r="AO34" s="65">
        <v>-0.2621</v>
      </c>
      <c r="AP34" s="66"/>
      <c r="AQ34" s="53">
        <v>64.760000000000005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1724</v>
      </c>
      <c r="C35" s="29">
        <v>45330.020405092589</v>
      </c>
      <c r="D35" s="30" t="s">
        <v>167</v>
      </c>
      <c r="E35" s="31" t="s">
        <v>168</v>
      </c>
      <c r="F35" s="31" t="s">
        <v>69</v>
      </c>
      <c r="G35" s="31" t="s">
        <v>52</v>
      </c>
      <c r="H35" s="31" t="s">
        <v>53</v>
      </c>
      <c r="I35" s="31" t="s">
        <v>54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 t="s">
        <v>57</v>
      </c>
      <c r="P35" s="38">
        <v>0.44904646790222941</v>
      </c>
      <c r="Q35" s="38">
        <v>0</v>
      </c>
      <c r="R35" s="38">
        <v>0</v>
      </c>
      <c r="S35" s="39">
        <v>0</v>
      </c>
      <c r="T35" s="61">
        <v>-3.4500000000000003E-2</v>
      </c>
      <c r="U35" s="53">
        <v>37230</v>
      </c>
      <c r="V35" s="53">
        <v>16718</v>
      </c>
      <c r="W35" s="62">
        <v>20512</v>
      </c>
      <c r="X35" s="43"/>
      <c r="Y35" s="53">
        <v>0</v>
      </c>
      <c r="Z35" s="53">
        <v>0</v>
      </c>
      <c r="AA35" s="53" t="s">
        <v>79</v>
      </c>
      <c r="AB35" s="53">
        <v>0</v>
      </c>
      <c r="AC35" s="31">
        <v>148.91</v>
      </c>
      <c r="AD35" s="53">
        <v>16718</v>
      </c>
      <c r="AE35" s="63">
        <v>0</v>
      </c>
      <c r="AF35" s="64">
        <v>0</v>
      </c>
      <c r="AG35" s="63" t="s">
        <v>59</v>
      </c>
      <c r="AH35" s="63" t="s">
        <v>59</v>
      </c>
      <c r="AI35" s="63" t="s">
        <v>59</v>
      </c>
      <c r="AJ35" s="63" t="s">
        <v>59</v>
      </c>
      <c r="AK35" s="53">
        <v>0</v>
      </c>
      <c r="AL35" s="61">
        <v>0.08</v>
      </c>
      <c r="AM35" s="61">
        <v>4.5499999999999999E-2</v>
      </c>
      <c r="AN35" s="61">
        <v>5.04E-2</v>
      </c>
      <c r="AO35" s="65">
        <v>-2.9600000000000001E-2</v>
      </c>
      <c r="AP35" s="66"/>
      <c r="AQ35" s="53">
        <v>38.700000000000003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1724</v>
      </c>
      <c r="C36" s="29">
        <v>45330.020405092589</v>
      </c>
      <c r="D36" s="30" t="s">
        <v>67</v>
      </c>
      <c r="E36" s="31" t="s">
        <v>68</v>
      </c>
      <c r="F36" s="31" t="s">
        <v>69</v>
      </c>
      <c r="G36" s="31" t="s">
        <v>52</v>
      </c>
      <c r="H36" s="31" t="s">
        <v>53</v>
      </c>
      <c r="I36" s="31" t="s">
        <v>54</v>
      </c>
      <c r="J36" s="31" t="s">
        <v>55</v>
      </c>
      <c r="K36" s="31" t="s">
        <v>70</v>
      </c>
      <c r="L36" s="59" t="s">
        <v>57</v>
      </c>
      <c r="M36" s="35" t="s">
        <v>57</v>
      </c>
      <c r="N36" s="60"/>
      <c r="O36" s="37" t="s">
        <v>57</v>
      </c>
      <c r="P36" s="38" t="s">
        <v>57</v>
      </c>
      <c r="Q36" s="38">
        <v>0</v>
      </c>
      <c r="R36" s="38">
        <v>0</v>
      </c>
      <c r="S36" s="39">
        <v>0</v>
      </c>
      <c r="T36" s="61">
        <v>-3.9E-2</v>
      </c>
      <c r="U36" s="53">
        <v>0</v>
      </c>
      <c r="V36" s="53">
        <v>17608</v>
      </c>
      <c r="W36" s="62">
        <v>-17608</v>
      </c>
      <c r="X36" s="43"/>
      <c r="Y36" s="53">
        <v>0</v>
      </c>
      <c r="Z36" s="53">
        <v>0</v>
      </c>
      <c r="AA36" s="53" t="s">
        <v>71</v>
      </c>
      <c r="AB36" s="53">
        <v>0</v>
      </c>
      <c r="AC36" s="31">
        <v>28</v>
      </c>
      <c r="AD36" s="53">
        <v>17608</v>
      </c>
      <c r="AE36" s="63">
        <v>0</v>
      </c>
      <c r="AF36" s="64">
        <v>0</v>
      </c>
      <c r="AG36" s="63">
        <v>0</v>
      </c>
      <c r="AH36" s="63">
        <v>0</v>
      </c>
      <c r="AI36" s="63">
        <v>0</v>
      </c>
      <c r="AJ36" s="63">
        <v>0</v>
      </c>
      <c r="AK36" s="53">
        <v>0</v>
      </c>
      <c r="AL36" s="61">
        <v>0.21</v>
      </c>
      <c r="AM36" s="61">
        <v>0.17100000000000001</v>
      </c>
      <c r="AN36" s="61">
        <v>0.17100000000000001</v>
      </c>
      <c r="AO36" s="65">
        <v>-3.9E-2</v>
      </c>
      <c r="AP36" s="66"/>
      <c r="AQ36" s="53">
        <v>42.2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1724</v>
      </c>
      <c r="C37" s="29">
        <v>45330.020405092589</v>
      </c>
      <c r="D37" s="30" t="s">
        <v>178</v>
      </c>
      <c r="E37" s="31" t="s">
        <v>179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55</v>
      </c>
      <c r="K37" s="31" t="s">
        <v>56</v>
      </c>
      <c r="L37" s="59">
        <v>45147</v>
      </c>
      <c r="M37" s="35">
        <v>0</v>
      </c>
      <c r="N37" s="60"/>
      <c r="O37" s="37" t="s">
        <v>57</v>
      </c>
      <c r="P37" s="38">
        <v>0.28564189189189187</v>
      </c>
      <c r="Q37" s="38">
        <v>0.862695554002473</v>
      </c>
      <c r="R37" s="38">
        <v>0.862695554002473</v>
      </c>
      <c r="S37" s="39">
        <v>0</v>
      </c>
      <c r="T37" s="61">
        <v>-2.0000000000000001E-4</v>
      </c>
      <c r="U37" s="53">
        <v>65120</v>
      </c>
      <c r="V37" s="53">
        <v>18601</v>
      </c>
      <c r="W37" s="62">
        <v>46519</v>
      </c>
      <c r="X37" s="43"/>
      <c r="Y37" s="53">
        <v>0</v>
      </c>
      <c r="Z37" s="53">
        <v>0</v>
      </c>
      <c r="AA37" s="53">
        <v>0</v>
      </c>
      <c r="AB37" s="53">
        <v>16047</v>
      </c>
      <c r="AC37" s="31">
        <v>3064.49</v>
      </c>
      <c r="AD37" s="53">
        <v>2554</v>
      </c>
      <c r="AE37" s="63">
        <v>0</v>
      </c>
      <c r="AF37" s="64">
        <v>16047</v>
      </c>
      <c r="AG37" s="63" t="s">
        <v>59</v>
      </c>
      <c r="AH37" s="63" t="s">
        <v>59</v>
      </c>
      <c r="AI37" s="63" t="s">
        <v>59</v>
      </c>
      <c r="AJ37" s="63" t="s">
        <v>59</v>
      </c>
      <c r="AK37" s="53">
        <v>0</v>
      </c>
      <c r="AL37" s="61">
        <v>7.0000000000000007E-2</v>
      </c>
      <c r="AM37" s="61">
        <v>6.9800000000000001E-2</v>
      </c>
      <c r="AN37" s="61">
        <v>0</v>
      </c>
      <c r="AO37" s="65">
        <v>-7.0000000000000007E-2</v>
      </c>
      <c r="AP37" s="66"/>
      <c r="AQ37" s="53">
        <v>34.51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1724</v>
      </c>
      <c r="C38" s="29">
        <v>45330.020405092589</v>
      </c>
      <c r="D38" s="30" t="s">
        <v>564</v>
      </c>
      <c r="E38" s="31" t="s">
        <v>565</v>
      </c>
      <c r="F38" s="31" t="s">
        <v>499</v>
      </c>
      <c r="G38" s="31" t="s">
        <v>516</v>
      </c>
      <c r="H38" s="31" t="s">
        <v>123</v>
      </c>
      <c r="I38" s="31" t="s">
        <v>148</v>
      </c>
      <c r="J38" s="31" t="s">
        <v>55</v>
      </c>
      <c r="K38" s="31" t="s">
        <v>56</v>
      </c>
      <c r="L38" s="59" t="s">
        <v>57</v>
      </c>
      <c r="M38" s="35" t="s">
        <v>57</v>
      </c>
      <c r="N38" s="60"/>
      <c r="O38" s="37" t="s">
        <v>57</v>
      </c>
      <c r="P38" s="38" t="s">
        <v>57</v>
      </c>
      <c r="Q38" s="38">
        <v>0</v>
      </c>
      <c r="R38" s="38">
        <v>0</v>
      </c>
      <c r="S38" s="39">
        <v>0</v>
      </c>
      <c r="T38" s="61">
        <v>-3.8600000000000002E-2</v>
      </c>
      <c r="U38" s="53">
        <v>0</v>
      </c>
      <c r="V38" s="53">
        <v>20038</v>
      </c>
      <c r="W38" s="62">
        <v>-20038</v>
      </c>
      <c r="X38" s="43"/>
      <c r="Y38" s="53">
        <v>0</v>
      </c>
      <c r="Z38" s="53">
        <v>0</v>
      </c>
      <c r="AA38" s="53" t="s">
        <v>566</v>
      </c>
      <c r="AB38" s="53">
        <v>0</v>
      </c>
      <c r="AC38" s="31">
        <v>34</v>
      </c>
      <c r="AD38" s="53">
        <v>20038</v>
      </c>
      <c r="AE38" s="63">
        <v>0</v>
      </c>
      <c r="AF38" s="64">
        <v>0</v>
      </c>
      <c r="AG38" s="63" t="s">
        <v>59</v>
      </c>
      <c r="AH38" s="63" t="s">
        <v>59</v>
      </c>
      <c r="AI38" s="63" t="s">
        <v>59</v>
      </c>
      <c r="AJ38" s="63" t="s">
        <v>59</v>
      </c>
      <c r="AK38" s="53">
        <v>0</v>
      </c>
      <c r="AL38" s="61">
        <v>0.3</v>
      </c>
      <c r="AM38" s="61">
        <v>0.26140000000000002</v>
      </c>
      <c r="AN38" s="61">
        <v>0.26140000000000002</v>
      </c>
      <c r="AO38" s="65">
        <v>-3.8600000000000002E-2</v>
      </c>
      <c r="AP38" s="66"/>
      <c r="AQ38" s="53">
        <v>53.22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1724</v>
      </c>
      <c r="C39" s="29">
        <v>45330.020405092589</v>
      </c>
      <c r="D39" s="30" t="s">
        <v>175</v>
      </c>
      <c r="E39" s="31" t="s">
        <v>176</v>
      </c>
      <c r="F39" s="31" t="s">
        <v>51</v>
      </c>
      <c r="G39" s="31" t="s">
        <v>52</v>
      </c>
      <c r="H39" s="31" t="s">
        <v>109</v>
      </c>
      <c r="I39" s="31" t="s">
        <v>54</v>
      </c>
      <c r="J39" s="31" t="s">
        <v>55</v>
      </c>
      <c r="K39" s="31" t="s">
        <v>56</v>
      </c>
      <c r="L39" s="59" t="s">
        <v>57</v>
      </c>
      <c r="M39" s="35" t="s">
        <v>57</v>
      </c>
      <c r="N39" s="60"/>
      <c r="O39" s="37" t="s">
        <v>57</v>
      </c>
      <c r="P39" s="38" t="s">
        <v>57</v>
      </c>
      <c r="Q39" s="38">
        <v>0</v>
      </c>
      <c r="R39" s="38">
        <v>0</v>
      </c>
      <c r="S39" s="39">
        <v>0</v>
      </c>
      <c r="T39" s="61">
        <v>0.24670000000000003</v>
      </c>
      <c r="U39" s="53">
        <v>0</v>
      </c>
      <c r="V39" s="53">
        <v>20664</v>
      </c>
      <c r="W39" s="62">
        <v>-20664</v>
      </c>
      <c r="X39" s="43"/>
      <c r="Y39" s="53">
        <v>0</v>
      </c>
      <c r="Z39" s="53">
        <v>0</v>
      </c>
      <c r="AA39" s="53" t="s">
        <v>177</v>
      </c>
      <c r="AB39" s="53">
        <v>0</v>
      </c>
      <c r="AC39" s="31">
        <v>142.33000000000001</v>
      </c>
      <c r="AD39" s="53">
        <v>20664</v>
      </c>
      <c r="AE39" s="63">
        <v>0</v>
      </c>
      <c r="AF39" s="64">
        <v>0</v>
      </c>
      <c r="AG39" s="63" t="s">
        <v>59</v>
      </c>
      <c r="AH39" s="63" t="s">
        <v>59</v>
      </c>
      <c r="AI39" s="63" t="s">
        <v>59</v>
      </c>
      <c r="AJ39" s="63" t="s">
        <v>59</v>
      </c>
      <c r="AK39" s="53">
        <v>0</v>
      </c>
      <c r="AL39" s="61">
        <v>0</v>
      </c>
      <c r="AM39" s="61">
        <v>0.24670000000000003</v>
      </c>
      <c r="AN39" s="61">
        <v>0.25030000000000002</v>
      </c>
      <c r="AO39" s="65">
        <v>0.25030000000000002</v>
      </c>
      <c r="AP39" s="66"/>
      <c r="AQ39" s="53">
        <v>36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1724</v>
      </c>
      <c r="C40" s="29">
        <v>45330.020405092589</v>
      </c>
      <c r="D40" s="30" t="s">
        <v>182</v>
      </c>
      <c r="E40" s="31" t="s">
        <v>183</v>
      </c>
      <c r="F40" s="31" t="s">
        <v>69</v>
      </c>
      <c r="G40" s="31" t="s">
        <v>52</v>
      </c>
      <c r="H40" s="31" t="s">
        <v>53</v>
      </c>
      <c r="I40" s="31" t="s">
        <v>54</v>
      </c>
      <c r="J40" s="31" t="s">
        <v>95</v>
      </c>
      <c r="K40" s="31" t="s">
        <v>70</v>
      </c>
      <c r="L40" s="59">
        <v>45161</v>
      </c>
      <c r="M40" s="35">
        <v>0</v>
      </c>
      <c r="N40" s="60"/>
      <c r="O40" s="37" t="s">
        <v>57</v>
      </c>
      <c r="P40" s="38">
        <v>0.22933551198257079</v>
      </c>
      <c r="Q40" s="38">
        <v>0.89027692015389726</v>
      </c>
      <c r="R40" s="38">
        <v>0.89027692015389726</v>
      </c>
      <c r="S40" s="39">
        <v>0</v>
      </c>
      <c r="T40" s="61">
        <v>-8.199999999999999E-3</v>
      </c>
      <c r="U40" s="53">
        <v>91800</v>
      </c>
      <c r="V40" s="53">
        <v>21053</v>
      </c>
      <c r="W40" s="62">
        <v>70747</v>
      </c>
      <c r="X40" s="43"/>
      <c r="Y40" s="53">
        <v>0</v>
      </c>
      <c r="Z40" s="53">
        <v>0</v>
      </c>
      <c r="AA40" s="53">
        <v>0</v>
      </c>
      <c r="AB40" s="53">
        <v>18743</v>
      </c>
      <c r="AC40" s="31">
        <v>2773.01</v>
      </c>
      <c r="AD40" s="53">
        <v>2311</v>
      </c>
      <c r="AE40" s="63">
        <v>0</v>
      </c>
      <c r="AF40" s="64">
        <v>18743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0.2</v>
      </c>
      <c r="AM40" s="61">
        <v>0.1918</v>
      </c>
      <c r="AN40" s="61">
        <v>0</v>
      </c>
      <c r="AO40" s="65">
        <v>-0.2</v>
      </c>
      <c r="AP40" s="66"/>
      <c r="AQ40" s="53">
        <v>44.46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1724</v>
      </c>
      <c r="C41" s="29">
        <v>45330.020405092589</v>
      </c>
      <c r="D41" s="30" t="s">
        <v>453</v>
      </c>
      <c r="E41" s="31" t="s">
        <v>454</v>
      </c>
      <c r="F41" s="31" t="s">
        <v>91</v>
      </c>
      <c r="G41" s="31" t="s">
        <v>92</v>
      </c>
      <c r="H41" s="31" t="s">
        <v>103</v>
      </c>
      <c r="I41" s="31" t="s">
        <v>94</v>
      </c>
      <c r="J41" s="31" t="s">
        <v>106</v>
      </c>
      <c r="K41" s="31" t="s">
        <v>70</v>
      </c>
      <c r="L41" s="59" t="s">
        <v>57</v>
      </c>
      <c r="M41" s="35" t="s">
        <v>57</v>
      </c>
      <c r="N41" s="60"/>
      <c r="O41" s="37" t="s">
        <v>57</v>
      </c>
      <c r="P41" s="38">
        <v>8.2958444529165079E-2</v>
      </c>
      <c r="Q41" s="38">
        <v>1.0504595588235295</v>
      </c>
      <c r="R41" s="38">
        <v>-1.5318627451091851E-5</v>
      </c>
      <c r="S41" s="39">
        <v>0</v>
      </c>
      <c r="T41" s="61">
        <v>8.3500000000000005E-2</v>
      </c>
      <c r="U41" s="53">
        <v>262300</v>
      </c>
      <c r="V41" s="53">
        <v>21760</v>
      </c>
      <c r="W41" s="62">
        <v>240540</v>
      </c>
      <c r="X41" s="43"/>
      <c r="Y41" s="53">
        <v>0</v>
      </c>
      <c r="Z41" s="53">
        <v>0</v>
      </c>
      <c r="AA41" s="53">
        <v>0</v>
      </c>
      <c r="AB41" s="53">
        <v>22858</v>
      </c>
      <c r="AC41" s="31">
        <v>34</v>
      </c>
      <c r="AD41" s="53">
        <v>-1098</v>
      </c>
      <c r="AE41" s="63">
        <v>27430</v>
      </c>
      <c r="AF41" s="64">
        <v>-0.33333333333575865</v>
      </c>
      <c r="AG41" s="63">
        <v>27429.599999999999</v>
      </c>
      <c r="AH41" s="63">
        <v>0</v>
      </c>
      <c r="AI41" s="63">
        <v>0</v>
      </c>
      <c r="AJ41" s="63">
        <v>0</v>
      </c>
      <c r="AK41" s="53">
        <v>0</v>
      </c>
      <c r="AL41" s="61">
        <v>0.28000000000000003</v>
      </c>
      <c r="AM41" s="61">
        <v>0.36350000000000005</v>
      </c>
      <c r="AN41" s="61">
        <v>0.36350000000000005</v>
      </c>
      <c r="AO41" s="65">
        <v>8.3500000000000005E-2</v>
      </c>
      <c r="AP41" s="66"/>
      <c r="AQ41" s="53">
        <v>50.72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1724</v>
      </c>
      <c r="C42" s="29">
        <v>45330.020405092589</v>
      </c>
      <c r="D42" s="30" t="s">
        <v>184</v>
      </c>
      <c r="E42" s="31" t="s">
        <v>185</v>
      </c>
      <c r="F42" s="31" t="s">
        <v>69</v>
      </c>
      <c r="G42" s="31" t="s">
        <v>52</v>
      </c>
      <c r="H42" s="31" t="s">
        <v>53</v>
      </c>
      <c r="I42" s="31" t="s">
        <v>54</v>
      </c>
      <c r="J42" s="31" t="s">
        <v>95</v>
      </c>
      <c r="K42" s="31" t="s">
        <v>70</v>
      </c>
      <c r="L42" s="59">
        <v>45147</v>
      </c>
      <c r="M42" s="35">
        <v>0</v>
      </c>
      <c r="N42" s="60"/>
      <c r="O42" s="37" t="s">
        <v>57</v>
      </c>
      <c r="P42" s="38">
        <v>0.26470588235294118</v>
      </c>
      <c r="Q42" s="38">
        <v>0.93148148148148147</v>
      </c>
      <c r="R42" s="38">
        <v>0.93148148148148147</v>
      </c>
      <c r="S42" s="39">
        <v>0</v>
      </c>
      <c r="T42" s="61">
        <v>8.9999999999999998E-4</v>
      </c>
      <c r="U42" s="53">
        <v>93840</v>
      </c>
      <c r="V42" s="53">
        <v>24840</v>
      </c>
      <c r="W42" s="62">
        <v>69000</v>
      </c>
      <c r="X42" s="43"/>
      <c r="Y42" s="53">
        <v>0</v>
      </c>
      <c r="Z42" s="53">
        <v>0</v>
      </c>
      <c r="AA42" s="53">
        <v>0</v>
      </c>
      <c r="AB42" s="53">
        <v>23138</v>
      </c>
      <c r="AC42" s="31">
        <v>2042.4</v>
      </c>
      <c r="AD42" s="53">
        <v>1702</v>
      </c>
      <c r="AE42" s="63">
        <v>0</v>
      </c>
      <c r="AF42" s="64">
        <v>23138</v>
      </c>
      <c r="AG42" s="63">
        <v>0</v>
      </c>
      <c r="AH42" s="63">
        <v>0</v>
      </c>
      <c r="AI42" s="63">
        <v>0</v>
      </c>
      <c r="AJ42" s="63">
        <v>0</v>
      </c>
      <c r="AK42" s="53">
        <v>0</v>
      </c>
      <c r="AL42" s="61">
        <v>0.26</v>
      </c>
      <c r="AM42" s="61">
        <v>0.26090000000000002</v>
      </c>
      <c r="AN42" s="61">
        <v>0</v>
      </c>
      <c r="AO42" s="65">
        <v>-0.26</v>
      </c>
      <c r="AP42" s="66"/>
      <c r="AQ42" s="53">
        <v>46</v>
      </c>
      <c r="AR42" s="50"/>
      <c r="AS42" s="52"/>
      <c r="AT42" s="52"/>
      <c r="AU42" s="52"/>
      <c r="AV42" s="52"/>
      <c r="AW42" s="53">
        <v>0</v>
      </c>
      <c r="AX42" s="55"/>
    </row>
    <row r="43" spans="2:50">
      <c r="B43" s="28">
        <v>1724</v>
      </c>
      <c r="C43" s="29">
        <v>45330.020405092589</v>
      </c>
      <c r="D43" s="30" t="s">
        <v>186</v>
      </c>
      <c r="E43" s="31" t="s">
        <v>187</v>
      </c>
      <c r="F43" s="31" t="s">
        <v>69</v>
      </c>
      <c r="G43" s="31" t="s">
        <v>52</v>
      </c>
      <c r="H43" s="31" t="s">
        <v>53</v>
      </c>
      <c r="I43" s="31" t="s">
        <v>54</v>
      </c>
      <c r="J43" s="31" t="s">
        <v>55</v>
      </c>
      <c r="K43" s="31" t="s">
        <v>70</v>
      </c>
      <c r="L43" s="59">
        <v>45147</v>
      </c>
      <c r="M43" s="35">
        <v>1</v>
      </c>
      <c r="N43" s="60"/>
      <c r="O43" s="37" t="s">
        <v>57</v>
      </c>
      <c r="P43" s="38" t="s">
        <v>57</v>
      </c>
      <c r="Q43" s="38">
        <v>0.76657475122886942</v>
      </c>
      <c r="R43" s="38">
        <v>1.3321077941578574E-5</v>
      </c>
      <c r="S43" s="39">
        <v>23018.400000000001</v>
      </c>
      <c r="T43" s="61">
        <v>4.7999999999999996E-3</v>
      </c>
      <c r="U43" s="53">
        <v>0</v>
      </c>
      <c r="V43" s="53">
        <v>25023</v>
      </c>
      <c r="W43" s="62">
        <v>-25023</v>
      </c>
      <c r="X43" s="43"/>
      <c r="Y43" s="53">
        <v>0</v>
      </c>
      <c r="Z43" s="53">
        <v>0</v>
      </c>
      <c r="AA43" s="53" t="s">
        <v>188</v>
      </c>
      <c r="AB43" s="53">
        <v>19182</v>
      </c>
      <c r="AC43" s="31">
        <v>30027.7</v>
      </c>
      <c r="AD43" s="53">
        <v>5841</v>
      </c>
      <c r="AE43" s="63">
        <v>23018</v>
      </c>
      <c r="AF43" s="64">
        <v>0.33333333333212067</v>
      </c>
      <c r="AG43" s="63">
        <v>0</v>
      </c>
      <c r="AH43" s="63">
        <v>0</v>
      </c>
      <c r="AI43" s="63">
        <v>0</v>
      </c>
      <c r="AJ43" s="63">
        <v>23018.400000000001</v>
      </c>
      <c r="AK43" s="53">
        <v>23018.400000000001</v>
      </c>
      <c r="AL43" s="61">
        <v>0.18</v>
      </c>
      <c r="AM43" s="61">
        <v>0.18480000000000002</v>
      </c>
      <c r="AN43" s="61">
        <v>0</v>
      </c>
      <c r="AO43" s="65">
        <v>-0.18</v>
      </c>
      <c r="AP43" s="66"/>
      <c r="AQ43" s="53">
        <v>46</v>
      </c>
      <c r="AR43" s="50"/>
      <c r="AS43" s="52"/>
      <c r="AT43" s="52"/>
      <c r="AU43" s="52"/>
      <c r="AV43" s="52"/>
      <c r="AW43" s="53">
        <v>0</v>
      </c>
      <c r="AX43" s="55"/>
    </row>
    <row r="44" spans="2:50">
      <c r="B44" s="28">
        <v>1724</v>
      </c>
      <c r="C44" s="29">
        <v>45330.020405092589</v>
      </c>
      <c r="D44" s="30" t="s">
        <v>189</v>
      </c>
      <c r="E44" s="31" t="s">
        <v>190</v>
      </c>
      <c r="F44" s="31" t="s">
        <v>69</v>
      </c>
      <c r="G44" s="31" t="s">
        <v>52</v>
      </c>
      <c r="H44" s="31" t="s">
        <v>109</v>
      </c>
      <c r="I44" s="31" t="s">
        <v>54</v>
      </c>
      <c r="J44" s="31" t="s">
        <v>55</v>
      </c>
      <c r="K44" s="31" t="s">
        <v>56</v>
      </c>
      <c r="L44" s="59" t="s">
        <v>57</v>
      </c>
      <c r="M44" s="35" t="s">
        <v>57</v>
      </c>
      <c r="N44" s="60"/>
      <c r="O44" s="37" t="s">
        <v>57</v>
      </c>
      <c r="P44" s="38">
        <v>0.66302339901477836</v>
      </c>
      <c r="Q44" s="38">
        <v>1.0008126306013467</v>
      </c>
      <c r="R44" s="38">
        <v>1.0008126306013467</v>
      </c>
      <c r="S44" s="39">
        <v>0</v>
      </c>
      <c r="T44" s="61">
        <v>5.6000000000000008E-3</v>
      </c>
      <c r="U44" s="53">
        <v>38976</v>
      </c>
      <c r="V44" s="53">
        <v>25842</v>
      </c>
      <c r="W44" s="62">
        <v>13134</v>
      </c>
      <c r="X44" s="43"/>
      <c r="Y44" s="53">
        <v>0</v>
      </c>
      <c r="Z44" s="53">
        <v>0</v>
      </c>
      <c r="AA44" s="53">
        <v>0</v>
      </c>
      <c r="AB44" s="53">
        <v>25863</v>
      </c>
      <c r="AC44" s="31">
        <v>0</v>
      </c>
      <c r="AD44" s="53">
        <v>0</v>
      </c>
      <c r="AE44" s="63">
        <v>0</v>
      </c>
      <c r="AF44" s="64">
        <v>25863</v>
      </c>
      <c r="AG44" s="63" t="s">
        <v>59</v>
      </c>
      <c r="AH44" s="63" t="s">
        <v>59</v>
      </c>
      <c r="AI44" s="63" t="s">
        <v>59</v>
      </c>
      <c r="AJ44" s="63" t="s">
        <v>59</v>
      </c>
      <c r="AK44" s="53">
        <v>0</v>
      </c>
      <c r="AL44" s="61">
        <v>7.0000000000000007E-2</v>
      </c>
      <c r="AM44" s="61">
        <v>7.5600000000000001E-2</v>
      </c>
      <c r="AN44" s="61">
        <v>0</v>
      </c>
      <c r="AO44" s="65">
        <v>-7.0000000000000007E-2</v>
      </c>
      <c r="AP44" s="66"/>
      <c r="AQ44" s="53">
        <v>20.3</v>
      </c>
      <c r="AR44" s="50"/>
      <c r="AS44" s="52"/>
      <c r="AT44" s="52"/>
      <c r="AU44" s="52"/>
      <c r="AV44" s="52"/>
      <c r="AW44" s="53">
        <v>21</v>
      </c>
      <c r="AX44" s="55"/>
    </row>
    <row r="45" spans="2:50">
      <c r="B45" s="28">
        <v>1724</v>
      </c>
      <c r="C45" s="29">
        <v>45330.020405092589</v>
      </c>
      <c r="D45" s="30" t="s">
        <v>191</v>
      </c>
      <c r="E45" s="31" t="s">
        <v>192</v>
      </c>
      <c r="F45" s="31" t="s">
        <v>69</v>
      </c>
      <c r="G45" s="31" t="s">
        <v>52</v>
      </c>
      <c r="H45" s="31" t="s">
        <v>53</v>
      </c>
      <c r="I45" s="31" t="s">
        <v>54</v>
      </c>
      <c r="J45" s="31" t="s">
        <v>95</v>
      </c>
      <c r="K45" s="31" t="s">
        <v>70</v>
      </c>
      <c r="L45" s="59">
        <v>45147</v>
      </c>
      <c r="M45" s="35">
        <v>0</v>
      </c>
      <c r="N45" s="60"/>
      <c r="O45" s="37" t="s">
        <v>57</v>
      </c>
      <c r="P45" s="38">
        <v>0.27972080136402389</v>
      </c>
      <c r="Q45" s="38">
        <v>0.99363785287058559</v>
      </c>
      <c r="R45" s="38">
        <v>0.99363785287058559</v>
      </c>
      <c r="S45" s="39">
        <v>0</v>
      </c>
      <c r="T45" s="61">
        <v>4.7999999999999996E-3</v>
      </c>
      <c r="U45" s="53">
        <v>93840</v>
      </c>
      <c r="V45" s="53">
        <v>26249</v>
      </c>
      <c r="W45" s="62">
        <v>67591</v>
      </c>
      <c r="X45" s="43"/>
      <c r="Y45" s="53">
        <v>0</v>
      </c>
      <c r="Z45" s="53">
        <v>0</v>
      </c>
      <c r="AA45" s="53">
        <v>0</v>
      </c>
      <c r="AB45" s="53">
        <v>26082</v>
      </c>
      <c r="AC45" s="31">
        <v>200.38</v>
      </c>
      <c r="AD45" s="53">
        <v>167</v>
      </c>
      <c r="AE45" s="63">
        <v>0</v>
      </c>
      <c r="AF45" s="64">
        <v>26082</v>
      </c>
      <c r="AG45" s="63">
        <v>0</v>
      </c>
      <c r="AH45" s="63">
        <v>0</v>
      </c>
      <c r="AI45" s="63">
        <v>0</v>
      </c>
      <c r="AJ45" s="63">
        <v>0</v>
      </c>
      <c r="AK45" s="53">
        <v>0</v>
      </c>
      <c r="AL45" s="61">
        <v>0.18</v>
      </c>
      <c r="AM45" s="61">
        <v>0.18480000000000002</v>
      </c>
      <c r="AN45" s="61">
        <v>0</v>
      </c>
      <c r="AO45" s="65">
        <v>-0.18</v>
      </c>
      <c r="AP45" s="66"/>
      <c r="AQ45" s="53">
        <v>46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1724</v>
      </c>
      <c r="C46" s="29">
        <v>45330.020405092589</v>
      </c>
      <c r="D46" s="30" t="s">
        <v>479</v>
      </c>
      <c r="E46" s="31" t="s">
        <v>480</v>
      </c>
      <c r="F46" s="31" t="s">
        <v>69</v>
      </c>
      <c r="G46" s="31" t="s">
        <v>470</v>
      </c>
      <c r="H46" s="31" t="s">
        <v>53</v>
      </c>
      <c r="I46" s="31" t="s">
        <v>148</v>
      </c>
      <c r="J46" s="31" t="s">
        <v>55</v>
      </c>
      <c r="K46" s="31" t="s">
        <v>56</v>
      </c>
      <c r="L46" s="59" t="s">
        <v>57</v>
      </c>
      <c r="M46" s="35" t="s">
        <v>57</v>
      </c>
      <c r="N46" s="60"/>
      <c r="O46" s="37" t="s">
        <v>57</v>
      </c>
      <c r="P46" s="38">
        <v>0.78033860961326607</v>
      </c>
      <c r="Q46" s="38">
        <v>0.67028272095701602</v>
      </c>
      <c r="R46" s="38">
        <v>0.67028272095701602</v>
      </c>
      <c r="S46" s="39">
        <v>0</v>
      </c>
      <c r="T46" s="61">
        <v>3.7700000000000004E-2</v>
      </c>
      <c r="U46" s="53">
        <v>34494</v>
      </c>
      <c r="V46" s="53">
        <v>26917</v>
      </c>
      <c r="W46" s="62">
        <v>7577</v>
      </c>
      <c r="X46" s="43"/>
      <c r="Y46" s="53">
        <v>0</v>
      </c>
      <c r="Z46" s="53">
        <v>0</v>
      </c>
      <c r="AA46" s="53">
        <v>0</v>
      </c>
      <c r="AB46" s="53">
        <v>18042</v>
      </c>
      <c r="AC46" s="31">
        <v>107.43</v>
      </c>
      <c r="AD46" s="53">
        <v>8875</v>
      </c>
      <c r="AE46" s="63">
        <v>0</v>
      </c>
      <c r="AF46" s="64">
        <v>18042</v>
      </c>
      <c r="AG46" s="63" t="s">
        <v>59</v>
      </c>
      <c r="AH46" s="63" t="s">
        <v>59</v>
      </c>
      <c r="AI46" s="63" t="s">
        <v>59</v>
      </c>
      <c r="AJ46" s="63" t="s">
        <v>59</v>
      </c>
      <c r="AK46" s="53">
        <v>0</v>
      </c>
      <c r="AL46" s="61">
        <v>7.0000000000000007E-2</v>
      </c>
      <c r="AM46" s="61">
        <v>0.1077</v>
      </c>
      <c r="AN46" s="61">
        <v>0.19309999999999999</v>
      </c>
      <c r="AO46" s="65">
        <v>0.1231</v>
      </c>
      <c r="AP46" s="66"/>
      <c r="AQ46" s="53">
        <v>18.28</v>
      </c>
      <c r="AR46" s="58"/>
      <c r="AS46" s="52"/>
      <c r="AT46" s="52"/>
      <c r="AU46" s="52"/>
      <c r="AV46" s="52"/>
      <c r="AW46" s="53">
        <v>0</v>
      </c>
      <c r="AX46" s="55"/>
    </row>
    <row r="47" spans="2:50">
      <c r="B47" s="28">
        <v>1724</v>
      </c>
      <c r="C47" s="29">
        <v>45330.020405092589</v>
      </c>
      <c r="D47" s="30" t="s">
        <v>461</v>
      </c>
      <c r="E47" s="31" t="s">
        <v>462</v>
      </c>
      <c r="F47" s="31" t="s">
        <v>463</v>
      </c>
      <c r="G47" s="31" t="s">
        <v>459</v>
      </c>
      <c r="H47" s="31" t="s">
        <v>123</v>
      </c>
      <c r="I47" s="31" t="s">
        <v>54</v>
      </c>
      <c r="J47" s="31" t="s">
        <v>106</v>
      </c>
      <c r="K47" s="31" t="s">
        <v>70</v>
      </c>
      <c r="L47" s="59" t="s">
        <v>57</v>
      </c>
      <c r="M47" s="35" t="s">
        <v>57</v>
      </c>
      <c r="N47" s="60"/>
      <c r="O47" s="37" t="s">
        <v>57</v>
      </c>
      <c r="P47" s="38" t="s">
        <v>57</v>
      </c>
      <c r="Q47" s="38">
        <v>0</v>
      </c>
      <c r="R47" s="38">
        <v>0</v>
      </c>
      <c r="S47" s="39">
        <v>0</v>
      </c>
      <c r="T47" s="61">
        <v>8.3599999999999994E-2</v>
      </c>
      <c r="U47" s="53">
        <v>0</v>
      </c>
      <c r="V47" s="53">
        <v>27524</v>
      </c>
      <c r="W47" s="62">
        <v>-27524</v>
      </c>
      <c r="X47" s="43"/>
      <c r="Y47" s="53">
        <v>0</v>
      </c>
      <c r="Z47" s="53">
        <v>0</v>
      </c>
      <c r="AA47" s="53" t="s">
        <v>464</v>
      </c>
      <c r="AB47" s="53">
        <v>0</v>
      </c>
      <c r="AC47" s="31">
        <v>49</v>
      </c>
      <c r="AD47" s="53">
        <v>27524</v>
      </c>
      <c r="AE47" s="63">
        <v>0</v>
      </c>
      <c r="AF47" s="64">
        <v>0</v>
      </c>
      <c r="AG47" s="63">
        <v>0</v>
      </c>
      <c r="AH47" s="63">
        <v>0</v>
      </c>
      <c r="AI47" s="63">
        <v>0</v>
      </c>
      <c r="AJ47" s="63">
        <v>0</v>
      </c>
      <c r="AK47" s="53">
        <v>0</v>
      </c>
      <c r="AL47" s="61">
        <v>0.28000000000000003</v>
      </c>
      <c r="AM47" s="61">
        <v>0.36359999999999998</v>
      </c>
      <c r="AN47" s="61">
        <v>0.36359999999999998</v>
      </c>
      <c r="AO47" s="65">
        <v>8.3599999999999994E-2</v>
      </c>
      <c r="AP47" s="66"/>
      <c r="AQ47" s="53">
        <v>66.08</v>
      </c>
      <c r="AR47" s="50"/>
      <c r="AS47" s="52"/>
      <c r="AT47" s="52"/>
      <c r="AU47" s="52"/>
      <c r="AV47" s="52"/>
      <c r="AW47" s="53">
        <v>0</v>
      </c>
      <c r="AX47" s="55"/>
    </row>
    <row r="48" spans="2:50">
      <c r="B48" s="28">
        <v>1724</v>
      </c>
      <c r="C48" s="29">
        <v>45330.020405092589</v>
      </c>
      <c r="D48" s="30" t="s">
        <v>180</v>
      </c>
      <c r="E48" s="31" t="s">
        <v>181</v>
      </c>
      <c r="F48" s="31" t="s">
        <v>51</v>
      </c>
      <c r="G48" s="31" t="s">
        <v>52</v>
      </c>
      <c r="H48" s="31" t="s">
        <v>53</v>
      </c>
      <c r="I48" s="31" t="s">
        <v>54</v>
      </c>
      <c r="J48" s="31" t="s">
        <v>55</v>
      </c>
      <c r="K48" s="31" t="s">
        <v>56</v>
      </c>
      <c r="L48" s="59" t="s">
        <v>57</v>
      </c>
      <c r="M48" s="35" t="s">
        <v>57</v>
      </c>
      <c r="N48" s="60"/>
      <c r="O48" s="37" t="s">
        <v>57</v>
      </c>
      <c r="P48" s="38" t="s">
        <v>57</v>
      </c>
      <c r="Q48" s="38">
        <v>0</v>
      </c>
      <c r="R48" s="38">
        <v>0</v>
      </c>
      <c r="S48" s="39">
        <v>0</v>
      </c>
      <c r="T48" s="61">
        <v>-0.1797</v>
      </c>
      <c r="U48" s="53">
        <v>0</v>
      </c>
      <c r="V48" s="53">
        <v>27973</v>
      </c>
      <c r="W48" s="62">
        <v>-27973</v>
      </c>
      <c r="X48" s="43"/>
      <c r="Y48" s="53">
        <v>2170</v>
      </c>
      <c r="Z48" s="53">
        <v>2252.31</v>
      </c>
      <c r="AA48" s="53" t="s">
        <v>177</v>
      </c>
      <c r="AB48" s="53">
        <v>0</v>
      </c>
      <c r="AC48" s="31">
        <v>111.52</v>
      </c>
      <c r="AD48" s="53">
        <v>27973</v>
      </c>
      <c r="AE48" s="63">
        <v>0</v>
      </c>
      <c r="AF48" s="64">
        <v>0</v>
      </c>
      <c r="AG48" s="63" t="s">
        <v>59</v>
      </c>
      <c r="AH48" s="63" t="s">
        <v>59</v>
      </c>
      <c r="AI48" s="63" t="s">
        <v>59</v>
      </c>
      <c r="AJ48" s="63" t="s">
        <v>59</v>
      </c>
      <c r="AK48" s="53">
        <v>0</v>
      </c>
      <c r="AL48" s="61">
        <v>0</v>
      </c>
      <c r="AM48" s="61">
        <v>-0.1797</v>
      </c>
      <c r="AN48" s="61">
        <v>-0.18170000000000003</v>
      </c>
      <c r="AO48" s="65">
        <v>-0.18170000000000003</v>
      </c>
      <c r="AP48" s="66"/>
      <c r="AQ48" s="53">
        <v>38.520000000000003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1724</v>
      </c>
      <c r="C49" s="29">
        <v>45330.020405092589</v>
      </c>
      <c r="D49" s="30" t="s">
        <v>193</v>
      </c>
      <c r="E49" s="31" t="s">
        <v>194</v>
      </c>
      <c r="F49" s="31" t="s">
        <v>139</v>
      </c>
      <c r="G49" s="31" t="s">
        <v>52</v>
      </c>
      <c r="H49" s="31" t="s">
        <v>53</v>
      </c>
      <c r="I49" s="31" t="s">
        <v>54</v>
      </c>
      <c r="J49" s="31" t="s">
        <v>195</v>
      </c>
      <c r="K49" s="31" t="s">
        <v>56</v>
      </c>
      <c r="L49" s="59">
        <v>44643</v>
      </c>
      <c r="M49" s="35">
        <v>1</v>
      </c>
      <c r="N49" s="60"/>
      <c r="O49" s="37" t="s">
        <v>57</v>
      </c>
      <c r="P49" s="38">
        <v>0.68390738724282196</v>
      </c>
      <c r="Q49" s="38">
        <v>1.1970922193824109</v>
      </c>
      <c r="R49" s="38">
        <v>1.1970922193824109</v>
      </c>
      <c r="S49" s="39">
        <v>0</v>
      </c>
      <c r="T49" s="61">
        <v>0.16460000000000002</v>
      </c>
      <c r="U49" s="53">
        <v>34898</v>
      </c>
      <c r="V49" s="53">
        <v>23867</v>
      </c>
      <c r="W49" s="62">
        <v>11031</v>
      </c>
      <c r="X49" s="43"/>
      <c r="Y49" s="53">
        <v>23867</v>
      </c>
      <c r="Z49" s="53">
        <v>24342.3</v>
      </c>
      <c r="AA49" s="53">
        <v>0</v>
      </c>
      <c r="AB49" s="53">
        <v>28571</v>
      </c>
      <c r="AC49" s="31">
        <v>0.06</v>
      </c>
      <c r="AD49" s="53">
        <v>0</v>
      </c>
      <c r="AE49" s="63">
        <v>0</v>
      </c>
      <c r="AF49" s="64">
        <v>28571</v>
      </c>
      <c r="AG49" s="63" t="s">
        <v>59</v>
      </c>
      <c r="AH49" s="63" t="s">
        <v>59</v>
      </c>
      <c r="AI49" s="63" t="s">
        <v>59</v>
      </c>
      <c r="AJ49" s="63" t="s">
        <v>59</v>
      </c>
      <c r="AK49" s="53">
        <v>0</v>
      </c>
      <c r="AL49" s="61">
        <v>0</v>
      </c>
      <c r="AM49" s="61">
        <v>0.16460000000000002</v>
      </c>
      <c r="AN49" s="61">
        <v>0</v>
      </c>
      <c r="AO49" s="65">
        <v>0</v>
      </c>
      <c r="AP49" s="66"/>
      <c r="AQ49" s="53">
        <v>0</v>
      </c>
      <c r="AR49" s="58"/>
      <c r="AS49" s="52"/>
      <c r="AT49" s="52"/>
      <c r="AU49" s="52"/>
      <c r="AV49" s="52"/>
      <c r="AW49" s="53">
        <v>4704</v>
      </c>
      <c r="AX49" s="55"/>
    </row>
    <row r="50" spans="2:50">
      <c r="B50" s="28">
        <v>1724</v>
      </c>
      <c r="C50" s="29">
        <v>45330.020405092589</v>
      </c>
      <c r="D50" s="30" t="s">
        <v>161</v>
      </c>
      <c r="E50" s="31" t="s">
        <v>162</v>
      </c>
      <c r="F50" s="31" t="s">
        <v>51</v>
      </c>
      <c r="G50" s="31" t="s">
        <v>52</v>
      </c>
      <c r="H50" s="31" t="s">
        <v>109</v>
      </c>
      <c r="I50" s="31" t="s">
        <v>54</v>
      </c>
      <c r="J50" s="31" t="s">
        <v>55</v>
      </c>
      <c r="K50" s="31" t="s">
        <v>56</v>
      </c>
      <c r="L50" s="59" t="s">
        <v>57</v>
      </c>
      <c r="M50" s="35" t="s">
        <v>57</v>
      </c>
      <c r="N50" s="60"/>
      <c r="O50" s="37" t="s">
        <v>57</v>
      </c>
      <c r="P50" s="38" t="s">
        <v>57</v>
      </c>
      <c r="Q50" s="38">
        <v>0</v>
      </c>
      <c r="R50" s="38">
        <v>0</v>
      </c>
      <c r="S50" s="39">
        <v>0</v>
      </c>
      <c r="T50" s="61">
        <v>0.15789999999999998</v>
      </c>
      <c r="U50" s="53">
        <v>0</v>
      </c>
      <c r="V50" s="53">
        <v>30770</v>
      </c>
      <c r="W50" s="62">
        <v>-30770</v>
      </c>
      <c r="X50" s="43"/>
      <c r="Y50" s="53">
        <v>0</v>
      </c>
      <c r="Z50" s="53">
        <v>0</v>
      </c>
      <c r="AA50" s="53" t="s">
        <v>567</v>
      </c>
      <c r="AB50" s="53">
        <v>0</v>
      </c>
      <c r="AC50" s="31">
        <v>84</v>
      </c>
      <c r="AD50" s="53">
        <v>30770</v>
      </c>
      <c r="AE50" s="63">
        <v>0</v>
      </c>
      <c r="AF50" s="64">
        <v>0</v>
      </c>
      <c r="AG50" s="63" t="s">
        <v>59</v>
      </c>
      <c r="AH50" s="63" t="s">
        <v>59</v>
      </c>
      <c r="AI50" s="63" t="s">
        <v>59</v>
      </c>
      <c r="AJ50" s="63" t="s">
        <v>59</v>
      </c>
      <c r="AK50" s="53">
        <v>0</v>
      </c>
      <c r="AL50" s="61">
        <v>0.22</v>
      </c>
      <c r="AM50" s="61">
        <v>0.37790000000000001</v>
      </c>
      <c r="AN50" s="61">
        <v>0.3846</v>
      </c>
      <c r="AO50" s="65">
        <v>0.16460000000000002</v>
      </c>
      <c r="AP50" s="66"/>
      <c r="AQ50" s="53">
        <v>61.88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1724</v>
      </c>
      <c r="C51" s="29">
        <v>45330.020405092589</v>
      </c>
      <c r="D51" s="30" t="s">
        <v>196</v>
      </c>
      <c r="E51" s="31" t="s">
        <v>197</v>
      </c>
      <c r="F51" s="31" t="s">
        <v>51</v>
      </c>
      <c r="G51" s="31" t="s">
        <v>52</v>
      </c>
      <c r="H51" s="31" t="s">
        <v>109</v>
      </c>
      <c r="I51" s="31" t="s">
        <v>54</v>
      </c>
      <c r="J51" s="31" t="s">
        <v>55</v>
      </c>
      <c r="K51" s="31" t="s">
        <v>56</v>
      </c>
      <c r="L51" s="59">
        <v>45149</v>
      </c>
      <c r="M51" s="35">
        <v>0</v>
      </c>
      <c r="N51" s="60"/>
      <c r="O51" s="37" t="s">
        <v>57</v>
      </c>
      <c r="P51" s="38">
        <v>1.0131977356503423</v>
      </c>
      <c r="Q51" s="38">
        <v>0.94653240214390122</v>
      </c>
      <c r="R51" s="38">
        <v>0.94653240214390122</v>
      </c>
      <c r="S51" s="39">
        <v>0</v>
      </c>
      <c r="T51" s="61">
        <v>8.6400000000000005E-2</v>
      </c>
      <c r="U51" s="53">
        <v>30384</v>
      </c>
      <c r="V51" s="53">
        <v>30785</v>
      </c>
      <c r="W51" s="62">
        <v>-401</v>
      </c>
      <c r="X51" s="43"/>
      <c r="Y51" s="53">
        <v>0</v>
      </c>
      <c r="Z51" s="53">
        <v>0</v>
      </c>
      <c r="AA51" s="53" t="s">
        <v>198</v>
      </c>
      <c r="AB51" s="53">
        <v>29139</v>
      </c>
      <c r="AC51" s="31">
        <v>1974.96</v>
      </c>
      <c r="AD51" s="53">
        <v>1646</v>
      </c>
      <c r="AE51" s="63">
        <v>0</v>
      </c>
      <c r="AF51" s="64">
        <v>29139</v>
      </c>
      <c r="AG51" s="63" t="s">
        <v>59</v>
      </c>
      <c r="AH51" s="63" t="s">
        <v>59</v>
      </c>
      <c r="AI51" s="63" t="s">
        <v>59</v>
      </c>
      <c r="AJ51" s="63" t="s">
        <v>59</v>
      </c>
      <c r="AK51" s="53">
        <v>0</v>
      </c>
      <c r="AL51" s="61">
        <v>7.0000000000000007E-2</v>
      </c>
      <c r="AM51" s="61">
        <v>0.15640000000000001</v>
      </c>
      <c r="AN51" s="61">
        <v>0</v>
      </c>
      <c r="AO51" s="65">
        <v>-7.0000000000000007E-2</v>
      </c>
      <c r="AP51" s="66"/>
      <c r="AQ51" s="53">
        <v>42.2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1724</v>
      </c>
      <c r="C52" s="29">
        <v>45330.020405092589</v>
      </c>
      <c r="D52" s="30" t="s">
        <v>104</v>
      </c>
      <c r="E52" s="31" t="s">
        <v>105</v>
      </c>
      <c r="F52" s="31" t="s">
        <v>91</v>
      </c>
      <c r="G52" s="31" t="s">
        <v>92</v>
      </c>
      <c r="H52" s="31" t="s">
        <v>103</v>
      </c>
      <c r="I52" s="31" t="s">
        <v>94</v>
      </c>
      <c r="J52" s="31" t="s">
        <v>106</v>
      </c>
      <c r="K52" s="31" t="s">
        <v>70</v>
      </c>
      <c r="L52" s="59" t="s">
        <v>57</v>
      </c>
      <c r="M52" s="35" t="s">
        <v>57</v>
      </c>
      <c r="N52" s="60"/>
      <c r="O52" s="37" t="s">
        <v>57</v>
      </c>
      <c r="P52" s="38">
        <v>3.2475393700787399E-2</v>
      </c>
      <c r="Q52" s="38">
        <v>2.5885134111228973</v>
      </c>
      <c r="R52" s="38">
        <v>-1.0102540789302458E-5</v>
      </c>
      <c r="S52" s="39">
        <v>0</v>
      </c>
      <c r="T52" s="61">
        <v>3.7200000000000004E-2</v>
      </c>
      <c r="U52" s="53">
        <v>1016000</v>
      </c>
      <c r="V52" s="53">
        <v>32995</v>
      </c>
      <c r="W52" s="62">
        <v>983005</v>
      </c>
      <c r="X52" s="43"/>
      <c r="Y52" s="53">
        <v>0</v>
      </c>
      <c r="Z52" s="53">
        <v>0</v>
      </c>
      <c r="AA52" s="53">
        <v>0</v>
      </c>
      <c r="AB52" s="53">
        <v>85408</v>
      </c>
      <c r="AC52" s="31">
        <v>34</v>
      </c>
      <c r="AD52" s="53">
        <v>-52413</v>
      </c>
      <c r="AE52" s="63">
        <v>102490</v>
      </c>
      <c r="AF52" s="64">
        <v>-0.33333333334303461</v>
      </c>
      <c r="AG52" s="63">
        <v>102489.60000000001</v>
      </c>
      <c r="AH52" s="63">
        <v>0</v>
      </c>
      <c r="AI52" s="63">
        <v>0</v>
      </c>
      <c r="AJ52" s="63">
        <v>0</v>
      </c>
      <c r="AK52" s="53">
        <v>0</v>
      </c>
      <c r="AL52" s="61">
        <v>0.28000000000000003</v>
      </c>
      <c r="AM52" s="61">
        <v>0.31719999999999998</v>
      </c>
      <c r="AN52" s="61">
        <v>0.31719999999999998</v>
      </c>
      <c r="AO52" s="65">
        <v>3.7200000000000004E-2</v>
      </c>
      <c r="AP52" s="66"/>
      <c r="AQ52" s="53">
        <v>49.54</v>
      </c>
      <c r="AR52" s="58"/>
      <c r="AS52" s="52"/>
      <c r="AT52" s="52"/>
      <c r="AU52" s="52"/>
      <c r="AV52" s="52"/>
      <c r="AW52" s="53">
        <v>0</v>
      </c>
      <c r="AX52" s="55"/>
    </row>
    <row r="53" spans="2:50">
      <c r="B53" s="28">
        <v>1724</v>
      </c>
      <c r="C53" s="29">
        <v>45330.020405092589</v>
      </c>
      <c r="D53" s="30" t="s">
        <v>199</v>
      </c>
      <c r="E53" s="31" t="s">
        <v>200</v>
      </c>
      <c r="F53" s="31" t="s">
        <v>85</v>
      </c>
      <c r="G53" s="31" t="s">
        <v>122</v>
      </c>
      <c r="H53" s="31" t="s">
        <v>87</v>
      </c>
      <c r="I53" s="31" t="s">
        <v>54</v>
      </c>
      <c r="J53" s="31" t="s">
        <v>95</v>
      </c>
      <c r="K53" s="31" t="s">
        <v>70</v>
      </c>
      <c r="L53" s="59">
        <v>45211</v>
      </c>
      <c r="M53" s="35">
        <v>1</v>
      </c>
      <c r="N53" s="60"/>
      <c r="O53" s="37" t="s">
        <v>57</v>
      </c>
      <c r="P53" s="38">
        <v>0.41909526155556398</v>
      </c>
      <c r="Q53" s="38">
        <v>1.1316614420062696</v>
      </c>
      <c r="R53" s="38">
        <v>0.18861024033437823</v>
      </c>
      <c r="S53" s="39">
        <v>37544.22</v>
      </c>
      <c r="T53" s="61">
        <v>-9.2600000000000002E-2</v>
      </c>
      <c r="U53" s="53">
        <v>79161</v>
      </c>
      <c r="V53" s="53">
        <v>33176</v>
      </c>
      <c r="W53" s="62">
        <v>45985</v>
      </c>
      <c r="X53" s="43"/>
      <c r="Y53" s="53">
        <v>5110</v>
      </c>
      <c r="Z53" s="53">
        <v>5109.88</v>
      </c>
      <c r="AA53" s="53">
        <v>0</v>
      </c>
      <c r="AB53" s="53">
        <v>37544</v>
      </c>
      <c r="AC53" s="31">
        <v>33175.67</v>
      </c>
      <c r="AD53" s="53">
        <v>-4369</v>
      </c>
      <c r="AE53" s="63">
        <v>37544</v>
      </c>
      <c r="AF53" s="64">
        <v>6257.3333333333321</v>
      </c>
      <c r="AG53" s="63">
        <v>0</v>
      </c>
      <c r="AH53" s="63">
        <v>0</v>
      </c>
      <c r="AI53" s="63">
        <v>37544.22</v>
      </c>
      <c r="AJ53" s="63">
        <v>0</v>
      </c>
      <c r="AK53" s="53">
        <v>37544.22</v>
      </c>
      <c r="AL53" s="61">
        <v>0.22</v>
      </c>
      <c r="AM53" s="61">
        <v>0.12740000000000001</v>
      </c>
      <c r="AN53" s="61">
        <v>0</v>
      </c>
      <c r="AO53" s="65">
        <v>-0.22</v>
      </c>
      <c r="AP53" s="66"/>
      <c r="AQ53" s="53">
        <v>56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1724</v>
      </c>
      <c r="C54" s="29">
        <v>45330.020405092589</v>
      </c>
      <c r="D54" s="30" t="s">
        <v>201</v>
      </c>
      <c r="E54" s="31" t="s">
        <v>202</v>
      </c>
      <c r="F54" s="31" t="s">
        <v>139</v>
      </c>
      <c r="G54" s="31" t="s">
        <v>52</v>
      </c>
      <c r="H54" s="31" t="s">
        <v>109</v>
      </c>
      <c r="I54" s="31" t="s">
        <v>54</v>
      </c>
      <c r="J54" s="31" t="s">
        <v>95</v>
      </c>
      <c r="K54" s="31" t="s">
        <v>56</v>
      </c>
      <c r="L54" s="59">
        <v>45134</v>
      </c>
      <c r="M54" s="35">
        <v>0</v>
      </c>
      <c r="N54" s="60"/>
      <c r="O54" s="37" t="s">
        <v>57</v>
      </c>
      <c r="P54" s="38" t="s">
        <v>57</v>
      </c>
      <c r="Q54" s="38">
        <v>0</v>
      </c>
      <c r="R54" s="38">
        <v>0</v>
      </c>
      <c r="S54" s="39">
        <v>0</v>
      </c>
      <c r="T54" s="61">
        <v>-0.17070000000000002</v>
      </c>
      <c r="U54" s="53">
        <v>0</v>
      </c>
      <c r="V54" s="53">
        <v>34614</v>
      </c>
      <c r="W54" s="62">
        <v>-34614</v>
      </c>
      <c r="X54" s="43"/>
      <c r="Y54" s="53">
        <v>0</v>
      </c>
      <c r="Z54" s="53">
        <v>0</v>
      </c>
      <c r="AA54" s="53" t="s">
        <v>203</v>
      </c>
      <c r="AB54" s="53">
        <v>0</v>
      </c>
      <c r="AC54" s="31">
        <v>41536.800000000003</v>
      </c>
      <c r="AD54" s="53">
        <v>34614</v>
      </c>
      <c r="AE54" s="63">
        <v>0</v>
      </c>
      <c r="AF54" s="64">
        <v>0</v>
      </c>
      <c r="AG54" s="63" t="s">
        <v>59</v>
      </c>
      <c r="AH54" s="63" t="s">
        <v>59</v>
      </c>
      <c r="AI54" s="63" t="s">
        <v>59</v>
      </c>
      <c r="AJ54" s="63" t="s">
        <v>59</v>
      </c>
      <c r="AK54" s="53">
        <v>0</v>
      </c>
      <c r="AL54" s="61">
        <v>0.1</v>
      </c>
      <c r="AM54" s="61">
        <v>-7.0699999999999999E-2</v>
      </c>
      <c r="AN54" s="61">
        <v>0</v>
      </c>
      <c r="AO54" s="65">
        <v>-0.1</v>
      </c>
      <c r="AP54" s="66"/>
      <c r="AQ54" s="53">
        <v>36</v>
      </c>
      <c r="AR54" s="50"/>
      <c r="AS54" s="52"/>
      <c r="AT54" s="52"/>
      <c r="AU54" s="52"/>
      <c r="AV54" s="52"/>
      <c r="AW54" s="53">
        <v>0</v>
      </c>
      <c r="AX54" s="55"/>
    </row>
    <row r="55" spans="2:50">
      <c r="B55" s="28">
        <v>1724</v>
      </c>
      <c r="C55" s="29">
        <v>45330.020405092589</v>
      </c>
      <c r="D55" s="30" t="s">
        <v>481</v>
      </c>
      <c r="E55" s="31" t="s">
        <v>482</v>
      </c>
      <c r="F55" s="31" t="s">
        <v>69</v>
      </c>
      <c r="G55" s="31" t="s">
        <v>470</v>
      </c>
      <c r="H55" s="31" t="s">
        <v>53</v>
      </c>
      <c r="I55" s="31" t="s">
        <v>148</v>
      </c>
      <c r="J55" s="31" t="s">
        <v>55</v>
      </c>
      <c r="K55" s="31" t="s">
        <v>56</v>
      </c>
      <c r="L55" s="59" t="s">
        <v>57</v>
      </c>
      <c r="M55" s="35" t="s">
        <v>57</v>
      </c>
      <c r="N55" s="60"/>
      <c r="O55" s="37" t="s">
        <v>57</v>
      </c>
      <c r="P55" s="38">
        <v>1.1278597667074821</v>
      </c>
      <c r="Q55" s="38">
        <v>0.42029026912747841</v>
      </c>
      <c r="R55" s="38">
        <v>0.42029026912747841</v>
      </c>
      <c r="S55" s="39">
        <v>0</v>
      </c>
      <c r="T55" s="61">
        <v>-4.0999999999999995E-3</v>
      </c>
      <c r="U55" s="53">
        <v>31034</v>
      </c>
      <c r="V55" s="53">
        <v>35002</v>
      </c>
      <c r="W55" s="62">
        <v>-3968</v>
      </c>
      <c r="X55" s="43"/>
      <c r="Y55" s="53">
        <v>0</v>
      </c>
      <c r="Z55" s="53">
        <v>0</v>
      </c>
      <c r="AA55" s="53" t="s">
        <v>483</v>
      </c>
      <c r="AB55" s="53">
        <v>14711</v>
      </c>
      <c r="AC55" s="31">
        <v>24349.85</v>
      </c>
      <c r="AD55" s="53">
        <v>20292</v>
      </c>
      <c r="AE55" s="63">
        <v>0</v>
      </c>
      <c r="AF55" s="64">
        <v>14711</v>
      </c>
      <c r="AG55" s="63" t="s">
        <v>59</v>
      </c>
      <c r="AH55" s="63" t="s">
        <v>59</v>
      </c>
      <c r="AI55" s="63" t="s">
        <v>59</v>
      </c>
      <c r="AJ55" s="63" t="s">
        <v>59</v>
      </c>
      <c r="AK55" s="53">
        <v>0</v>
      </c>
      <c r="AL55" s="61">
        <v>7.0000000000000007E-2</v>
      </c>
      <c r="AM55" s="61">
        <v>6.59E-2</v>
      </c>
      <c r="AN55" s="61">
        <v>0</v>
      </c>
      <c r="AO55" s="65">
        <v>-7.0000000000000007E-2</v>
      </c>
      <c r="AP55" s="66"/>
      <c r="AQ55" s="53">
        <v>32.26</v>
      </c>
      <c r="AR55" s="58"/>
      <c r="AS55" s="52"/>
      <c r="AT55" s="52"/>
      <c r="AU55" s="52"/>
      <c r="AV55" s="52"/>
      <c r="AW55" s="53">
        <v>0</v>
      </c>
      <c r="AX55" s="55"/>
    </row>
    <row r="56" spans="2:50">
      <c r="B56" s="28">
        <v>1724</v>
      </c>
      <c r="C56" s="29">
        <v>45330.020405092589</v>
      </c>
      <c r="D56" s="30" t="s">
        <v>204</v>
      </c>
      <c r="E56" s="31" t="s">
        <v>205</v>
      </c>
      <c r="F56" s="31" t="s">
        <v>206</v>
      </c>
      <c r="G56" s="31" t="s">
        <v>52</v>
      </c>
      <c r="H56" s="31" t="s">
        <v>109</v>
      </c>
      <c r="I56" s="31" t="s">
        <v>54</v>
      </c>
      <c r="J56" s="31" t="s">
        <v>195</v>
      </c>
      <c r="K56" s="31" t="s">
        <v>56</v>
      </c>
      <c r="L56" s="59" t="s">
        <v>57</v>
      </c>
      <c r="M56" s="35" t="s">
        <v>57</v>
      </c>
      <c r="N56" s="60"/>
      <c r="O56" s="37" t="s">
        <v>57</v>
      </c>
      <c r="P56" s="38">
        <v>2.0593434343434343</v>
      </c>
      <c r="Q56" s="38">
        <v>1.0539546290619253</v>
      </c>
      <c r="R56" s="38">
        <v>1.0539546290619253</v>
      </c>
      <c r="S56" s="39">
        <v>0</v>
      </c>
      <c r="T56" s="61">
        <v>-6.3E-3</v>
      </c>
      <c r="U56" s="53">
        <v>18216</v>
      </c>
      <c r="V56" s="53">
        <v>37513</v>
      </c>
      <c r="W56" s="62">
        <v>-19297</v>
      </c>
      <c r="X56" s="43"/>
      <c r="Y56" s="53">
        <v>0</v>
      </c>
      <c r="Z56" s="53">
        <v>0</v>
      </c>
      <c r="AA56" s="53">
        <v>0</v>
      </c>
      <c r="AB56" s="53">
        <v>39537</v>
      </c>
      <c r="AC56" s="31">
        <v>0</v>
      </c>
      <c r="AD56" s="53">
        <v>0</v>
      </c>
      <c r="AE56" s="63">
        <v>0</v>
      </c>
      <c r="AF56" s="64">
        <v>39537</v>
      </c>
      <c r="AG56" s="63" t="s">
        <v>59</v>
      </c>
      <c r="AH56" s="63" t="s">
        <v>59</v>
      </c>
      <c r="AI56" s="63" t="s">
        <v>59</v>
      </c>
      <c r="AJ56" s="63" t="s">
        <v>59</v>
      </c>
      <c r="AK56" s="53">
        <v>0</v>
      </c>
      <c r="AL56" s="61">
        <v>0.3</v>
      </c>
      <c r="AM56" s="61">
        <v>0.29370000000000002</v>
      </c>
      <c r="AN56" s="61">
        <v>0</v>
      </c>
      <c r="AO56" s="65">
        <v>-0.3</v>
      </c>
      <c r="AP56" s="66"/>
      <c r="AQ56" s="53">
        <v>46</v>
      </c>
      <c r="AR56" s="50"/>
      <c r="AS56" s="52"/>
      <c r="AT56" s="52"/>
      <c r="AU56" s="52"/>
      <c r="AV56" s="52"/>
      <c r="AW56" s="53">
        <v>2024</v>
      </c>
      <c r="AX56" s="55"/>
    </row>
    <row r="57" spans="2:50">
      <c r="B57" s="28">
        <v>1724</v>
      </c>
      <c r="C57" s="29">
        <v>45330.020405092589</v>
      </c>
      <c r="D57" s="30" t="s">
        <v>89</v>
      </c>
      <c r="E57" s="31" t="s">
        <v>90</v>
      </c>
      <c r="F57" s="31" t="s">
        <v>91</v>
      </c>
      <c r="G57" s="31" t="s">
        <v>92</v>
      </c>
      <c r="H57" s="31" t="s">
        <v>93</v>
      </c>
      <c r="I57" s="31" t="s">
        <v>94</v>
      </c>
      <c r="J57" s="31" t="s">
        <v>95</v>
      </c>
      <c r="K57" s="31" t="s">
        <v>70</v>
      </c>
      <c r="L57" s="59" t="s">
        <v>57</v>
      </c>
      <c r="M57" s="35" t="s">
        <v>57</v>
      </c>
      <c r="N57" s="60"/>
      <c r="O57" s="37" t="s">
        <v>57</v>
      </c>
      <c r="P57" s="38">
        <v>7.83222045293029E-2</v>
      </c>
      <c r="Q57" s="38">
        <v>1.0889659857343879</v>
      </c>
      <c r="R57" s="38">
        <v>0</v>
      </c>
      <c r="S57" s="39">
        <v>0</v>
      </c>
      <c r="T57" s="61">
        <v>3.2300000000000002E-2</v>
      </c>
      <c r="U57" s="53">
        <v>526262</v>
      </c>
      <c r="V57" s="53">
        <v>41218</v>
      </c>
      <c r="W57" s="62">
        <v>485044</v>
      </c>
      <c r="X57" s="43"/>
      <c r="Y57" s="53">
        <v>0</v>
      </c>
      <c r="Z57" s="53">
        <v>0</v>
      </c>
      <c r="AA57" s="53">
        <v>0</v>
      </c>
      <c r="AB57" s="53">
        <v>44885</v>
      </c>
      <c r="AC57" s="31">
        <v>34</v>
      </c>
      <c r="AD57" s="53">
        <v>-3667</v>
      </c>
      <c r="AE57" s="63">
        <v>53862</v>
      </c>
      <c r="AF57" s="64">
        <v>0</v>
      </c>
      <c r="AG57" s="63">
        <v>53862</v>
      </c>
      <c r="AH57" s="63">
        <v>0</v>
      </c>
      <c r="AI57" s="63">
        <v>0</v>
      </c>
      <c r="AJ57" s="63">
        <v>0</v>
      </c>
      <c r="AK57" s="53">
        <v>0</v>
      </c>
      <c r="AL57" s="61">
        <v>0.28000000000000003</v>
      </c>
      <c r="AM57" s="61">
        <v>0.31230000000000002</v>
      </c>
      <c r="AN57" s="61">
        <v>0.31230000000000002</v>
      </c>
      <c r="AO57" s="65">
        <v>3.2300000000000002E-2</v>
      </c>
      <c r="AP57" s="66"/>
      <c r="AQ57" s="53">
        <v>38.68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1724</v>
      </c>
      <c r="C58" s="29">
        <v>45330.020405092589</v>
      </c>
      <c r="D58" s="30" t="s">
        <v>207</v>
      </c>
      <c r="E58" s="31" t="s">
        <v>208</v>
      </c>
      <c r="F58" s="31" t="s">
        <v>139</v>
      </c>
      <c r="G58" s="31" t="s">
        <v>52</v>
      </c>
      <c r="H58" s="31" t="s">
        <v>53</v>
      </c>
      <c r="I58" s="31" t="s">
        <v>54</v>
      </c>
      <c r="J58" s="31" t="s">
        <v>95</v>
      </c>
      <c r="K58" s="31" t="s">
        <v>56</v>
      </c>
      <c r="L58" s="59">
        <v>45049</v>
      </c>
      <c r="M58" s="35">
        <v>0</v>
      </c>
      <c r="N58" s="60"/>
      <c r="O58" s="37" t="s">
        <v>57</v>
      </c>
      <c r="P58" s="38">
        <v>1.0110054184226369</v>
      </c>
      <c r="Q58" s="38">
        <v>0.74022199990472104</v>
      </c>
      <c r="R58" s="38">
        <v>0.74022199990472104</v>
      </c>
      <c r="S58" s="39">
        <v>0</v>
      </c>
      <c r="T58" s="61">
        <v>-8.5000000000000006E-2</v>
      </c>
      <c r="U58" s="53">
        <v>41525</v>
      </c>
      <c r="V58" s="53">
        <v>41982</v>
      </c>
      <c r="W58" s="62">
        <v>-457</v>
      </c>
      <c r="X58" s="43"/>
      <c r="Y58" s="53">
        <v>0</v>
      </c>
      <c r="Z58" s="53">
        <v>0</v>
      </c>
      <c r="AA58" s="53">
        <v>0</v>
      </c>
      <c r="AB58" s="53">
        <v>31076</v>
      </c>
      <c r="AC58" s="31">
        <v>13087.42</v>
      </c>
      <c r="AD58" s="53">
        <v>10906</v>
      </c>
      <c r="AE58" s="63">
        <v>0</v>
      </c>
      <c r="AF58" s="64">
        <v>31076</v>
      </c>
      <c r="AG58" s="63" t="s">
        <v>59</v>
      </c>
      <c r="AH58" s="63" t="s">
        <v>59</v>
      </c>
      <c r="AI58" s="63" t="s">
        <v>59</v>
      </c>
      <c r="AJ58" s="63" t="s">
        <v>59</v>
      </c>
      <c r="AK58" s="53">
        <v>0</v>
      </c>
      <c r="AL58" s="61">
        <v>0</v>
      </c>
      <c r="AM58" s="61">
        <v>-8.5000000000000006E-2</v>
      </c>
      <c r="AN58" s="61">
        <v>0</v>
      </c>
      <c r="AO58" s="65">
        <v>0</v>
      </c>
      <c r="AP58" s="66"/>
      <c r="AQ58" s="53">
        <v>39.090000000000003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1724</v>
      </c>
      <c r="C59" s="29">
        <v>45330.020405092589</v>
      </c>
      <c r="D59" s="30" t="s">
        <v>484</v>
      </c>
      <c r="E59" s="31" t="s">
        <v>485</v>
      </c>
      <c r="F59" s="31" t="s">
        <v>69</v>
      </c>
      <c r="G59" s="31" t="s">
        <v>470</v>
      </c>
      <c r="H59" s="31" t="s">
        <v>53</v>
      </c>
      <c r="I59" s="31" t="s">
        <v>148</v>
      </c>
      <c r="J59" s="31" t="s">
        <v>55</v>
      </c>
      <c r="K59" s="31" t="s">
        <v>56</v>
      </c>
      <c r="L59" s="59" t="s">
        <v>57</v>
      </c>
      <c r="M59" s="35" t="s">
        <v>57</v>
      </c>
      <c r="N59" s="60"/>
      <c r="O59" s="37" t="s">
        <v>57</v>
      </c>
      <c r="P59" s="38">
        <v>0.6451001140626933</v>
      </c>
      <c r="Q59" s="38">
        <v>1</v>
      </c>
      <c r="R59" s="38">
        <v>1</v>
      </c>
      <c r="S59" s="39">
        <v>0</v>
      </c>
      <c r="T59" s="61">
        <v>6.1999999999999998E-3</v>
      </c>
      <c r="U59" s="53">
        <v>72767</v>
      </c>
      <c r="V59" s="53">
        <v>46942</v>
      </c>
      <c r="W59" s="62">
        <v>25825</v>
      </c>
      <c r="X59" s="43"/>
      <c r="Y59" s="53">
        <v>0</v>
      </c>
      <c r="Z59" s="53">
        <v>0</v>
      </c>
      <c r="AA59" s="53">
        <v>0</v>
      </c>
      <c r="AB59" s="53">
        <v>46942</v>
      </c>
      <c r="AC59" s="31">
        <v>0</v>
      </c>
      <c r="AD59" s="53">
        <v>0</v>
      </c>
      <c r="AE59" s="63">
        <v>0</v>
      </c>
      <c r="AF59" s="64">
        <v>46942</v>
      </c>
      <c r="AG59" s="63" t="s">
        <v>59</v>
      </c>
      <c r="AH59" s="63" t="s">
        <v>59</v>
      </c>
      <c r="AI59" s="63" t="s">
        <v>59</v>
      </c>
      <c r="AJ59" s="63" t="s">
        <v>59</v>
      </c>
      <c r="AK59" s="53">
        <v>0</v>
      </c>
      <c r="AL59" s="61">
        <v>7.0000000000000007E-2</v>
      </c>
      <c r="AM59" s="61">
        <v>7.6200000000000004E-2</v>
      </c>
      <c r="AN59" s="61">
        <v>0</v>
      </c>
      <c r="AO59" s="65">
        <v>-7.0000000000000007E-2</v>
      </c>
      <c r="AP59" s="66"/>
      <c r="AQ59" s="53">
        <v>35.67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1724</v>
      </c>
      <c r="C60" s="29">
        <v>45330.020405092589</v>
      </c>
      <c r="D60" s="30" t="s">
        <v>212</v>
      </c>
      <c r="E60" s="31" t="s">
        <v>213</v>
      </c>
      <c r="F60" s="31" t="s">
        <v>85</v>
      </c>
      <c r="G60" s="31" t="s">
        <v>86</v>
      </c>
      <c r="H60" s="31" t="s">
        <v>87</v>
      </c>
      <c r="I60" s="31" t="s">
        <v>54</v>
      </c>
      <c r="J60" s="31" t="s">
        <v>55</v>
      </c>
      <c r="K60" s="31" t="s">
        <v>56</v>
      </c>
      <c r="L60" s="59">
        <v>45291</v>
      </c>
      <c r="M60" s="35">
        <v>1</v>
      </c>
      <c r="N60" s="60"/>
      <c r="O60" s="37" t="s">
        <v>57</v>
      </c>
      <c r="P60" s="38">
        <v>0.83132039625457999</v>
      </c>
      <c r="Q60" s="38">
        <v>1</v>
      </c>
      <c r="R60" s="38">
        <v>0.97012392534552183</v>
      </c>
      <c r="S60" s="39">
        <v>0</v>
      </c>
      <c r="T60" s="61">
        <v>-3.3000000000000004E-3</v>
      </c>
      <c r="U60" s="53">
        <v>58952</v>
      </c>
      <c r="V60" s="53">
        <v>49008</v>
      </c>
      <c r="W60" s="62">
        <v>9944</v>
      </c>
      <c r="X60" s="43"/>
      <c r="Y60" s="53">
        <v>0</v>
      </c>
      <c r="Z60" s="53">
        <v>0</v>
      </c>
      <c r="AA60" s="53">
        <v>0</v>
      </c>
      <c r="AB60" s="53">
        <v>49008</v>
      </c>
      <c r="AC60" s="31">
        <v>34.69</v>
      </c>
      <c r="AD60" s="53">
        <v>0</v>
      </c>
      <c r="AE60" s="63">
        <v>1757</v>
      </c>
      <c r="AF60" s="64">
        <v>47543.833333333336</v>
      </c>
      <c r="AG60" s="63" t="s">
        <v>59</v>
      </c>
      <c r="AH60" s="63" t="s">
        <v>59</v>
      </c>
      <c r="AI60" s="63" t="s">
        <v>59</v>
      </c>
      <c r="AJ60" s="63" t="s">
        <v>59</v>
      </c>
      <c r="AK60" s="53">
        <v>0</v>
      </c>
      <c r="AL60" s="61">
        <v>0.17</v>
      </c>
      <c r="AM60" s="61">
        <v>0.16670000000000001</v>
      </c>
      <c r="AN60" s="61">
        <v>0</v>
      </c>
      <c r="AO60" s="65">
        <v>-0.17</v>
      </c>
      <c r="AP60" s="66"/>
      <c r="AQ60" s="53">
        <v>48</v>
      </c>
      <c r="AR60" s="58"/>
      <c r="AS60" s="52"/>
      <c r="AT60" s="52"/>
      <c r="AU60" s="52"/>
      <c r="AV60" s="52"/>
      <c r="AW60" s="53">
        <v>0</v>
      </c>
      <c r="AX60" s="55"/>
    </row>
    <row r="61" spans="2:50">
      <c r="B61" s="28">
        <v>1724</v>
      </c>
      <c r="C61" s="29">
        <v>45330.020405092589</v>
      </c>
      <c r="D61" s="30" t="s">
        <v>214</v>
      </c>
      <c r="E61" s="31" t="s">
        <v>215</v>
      </c>
      <c r="F61" s="31" t="s">
        <v>139</v>
      </c>
      <c r="G61" s="31" t="s">
        <v>52</v>
      </c>
      <c r="H61" s="31" t="s">
        <v>53</v>
      </c>
      <c r="I61" s="31" t="s">
        <v>54</v>
      </c>
      <c r="J61" s="31" t="s">
        <v>95</v>
      </c>
      <c r="K61" s="31" t="s">
        <v>70</v>
      </c>
      <c r="L61" s="59">
        <v>44880</v>
      </c>
      <c r="M61" s="35">
        <v>1</v>
      </c>
      <c r="N61" s="60"/>
      <c r="O61" s="37" t="s">
        <v>57</v>
      </c>
      <c r="P61" s="38">
        <v>0.85985677156373297</v>
      </c>
      <c r="Q61" s="38">
        <v>1.1071195581263862</v>
      </c>
      <c r="R61" s="38">
        <v>1.1629880108438799</v>
      </c>
      <c r="S61" s="39">
        <v>-3082.8</v>
      </c>
      <c r="T61" s="61">
        <v>3.9700000000000006E-2</v>
      </c>
      <c r="U61" s="53">
        <v>53481</v>
      </c>
      <c r="V61" s="53">
        <v>45986</v>
      </c>
      <c r="W61" s="62">
        <v>7495</v>
      </c>
      <c r="X61" s="43"/>
      <c r="Y61" s="53">
        <v>42804</v>
      </c>
      <c r="Z61" s="53">
        <v>42804</v>
      </c>
      <c r="AA61" s="53">
        <v>0</v>
      </c>
      <c r="AB61" s="53">
        <v>50912</v>
      </c>
      <c r="AC61" s="31">
        <v>0</v>
      </c>
      <c r="AD61" s="53">
        <v>0</v>
      </c>
      <c r="AE61" s="63">
        <v>-3083</v>
      </c>
      <c r="AF61" s="64">
        <v>53481.166666666664</v>
      </c>
      <c r="AG61" s="63">
        <v>0</v>
      </c>
      <c r="AH61" s="63">
        <v>0</v>
      </c>
      <c r="AI61" s="63">
        <v>0</v>
      </c>
      <c r="AJ61" s="63">
        <v>-3082.8</v>
      </c>
      <c r="AK61" s="53">
        <v>-3082.8</v>
      </c>
      <c r="AL61" s="61">
        <v>0.06</v>
      </c>
      <c r="AM61" s="61">
        <v>9.9700000000000011E-2</v>
      </c>
      <c r="AN61" s="61">
        <v>0</v>
      </c>
      <c r="AO61" s="65">
        <v>-0.06</v>
      </c>
      <c r="AP61" s="66"/>
      <c r="AQ61" s="53">
        <v>42</v>
      </c>
      <c r="AR61" s="58"/>
      <c r="AS61" s="52"/>
      <c r="AT61" s="52"/>
      <c r="AU61" s="52"/>
      <c r="AV61" s="52"/>
      <c r="AW61" s="53">
        <v>4926</v>
      </c>
      <c r="AX61" s="55"/>
    </row>
    <row r="62" spans="2:50">
      <c r="B62" s="28">
        <v>1724</v>
      </c>
      <c r="C62" s="29">
        <v>45330.020405092589</v>
      </c>
      <c r="D62" s="30" t="s">
        <v>216</v>
      </c>
      <c r="E62" s="31" t="s">
        <v>217</v>
      </c>
      <c r="F62" s="31" t="s">
        <v>69</v>
      </c>
      <c r="G62" s="31" t="s">
        <v>52</v>
      </c>
      <c r="H62" s="31" t="s">
        <v>53</v>
      </c>
      <c r="I62" s="31" t="s">
        <v>54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>
        <v>0.98583324122176785</v>
      </c>
      <c r="Q62" s="38">
        <v>0.91463756470390367</v>
      </c>
      <c r="R62" s="38">
        <v>0.71904646223036139</v>
      </c>
      <c r="S62" s="39">
        <v>0</v>
      </c>
      <c r="T62" s="61">
        <v>-1E-4</v>
      </c>
      <c r="U62" s="53">
        <v>54282</v>
      </c>
      <c r="V62" s="53">
        <v>53513</v>
      </c>
      <c r="W62" s="62">
        <v>769</v>
      </c>
      <c r="X62" s="43"/>
      <c r="Y62" s="53">
        <v>0</v>
      </c>
      <c r="Z62" s="53">
        <v>0</v>
      </c>
      <c r="AA62" s="53">
        <v>0</v>
      </c>
      <c r="AB62" s="53">
        <v>48945</v>
      </c>
      <c r="AC62" s="31">
        <v>155.96</v>
      </c>
      <c r="AD62" s="53">
        <v>4568</v>
      </c>
      <c r="AE62" s="63">
        <v>12560</v>
      </c>
      <c r="AF62" s="64">
        <v>38478.333333333328</v>
      </c>
      <c r="AG62" s="63" t="s">
        <v>59</v>
      </c>
      <c r="AH62" s="63" t="s">
        <v>59</v>
      </c>
      <c r="AI62" s="63" t="s">
        <v>59</v>
      </c>
      <c r="AJ62" s="63" t="s">
        <v>59</v>
      </c>
      <c r="AK62" s="53">
        <v>0</v>
      </c>
      <c r="AL62" s="61">
        <v>7.0000000000000007E-2</v>
      </c>
      <c r="AM62" s="61">
        <v>6.9900000000000004E-2</v>
      </c>
      <c r="AN62" s="61">
        <v>6.9900000000000004E-2</v>
      </c>
      <c r="AO62" s="65">
        <v>-1E-4</v>
      </c>
      <c r="AP62" s="66"/>
      <c r="AQ62" s="53">
        <v>35.479999999999997</v>
      </c>
      <c r="AR62" s="50"/>
      <c r="AS62" s="52"/>
      <c r="AT62" s="52"/>
      <c r="AU62" s="52"/>
      <c r="AV62" s="52"/>
      <c r="AW62" s="53">
        <v>0</v>
      </c>
      <c r="AX62" s="55"/>
    </row>
    <row r="63" spans="2:50">
      <c r="B63" s="28">
        <v>1724</v>
      </c>
      <c r="C63" s="29">
        <v>45330.020405092589</v>
      </c>
      <c r="D63" s="30" t="s">
        <v>218</v>
      </c>
      <c r="E63" s="31" t="s">
        <v>219</v>
      </c>
      <c r="F63" s="31" t="s">
        <v>62</v>
      </c>
      <c r="G63" s="31" t="s">
        <v>220</v>
      </c>
      <c r="H63" s="31" t="s">
        <v>64</v>
      </c>
      <c r="I63" s="31" t="s">
        <v>54</v>
      </c>
      <c r="J63" s="31" t="s">
        <v>55</v>
      </c>
      <c r="K63" s="31" t="s">
        <v>56</v>
      </c>
      <c r="L63" s="59">
        <v>45116</v>
      </c>
      <c r="M63" s="35">
        <v>1</v>
      </c>
      <c r="N63" s="60"/>
      <c r="O63" s="37" t="s">
        <v>57</v>
      </c>
      <c r="P63" s="38">
        <v>0.40954061525792601</v>
      </c>
      <c r="Q63" s="38">
        <v>0.79088271622669692</v>
      </c>
      <c r="R63" s="38">
        <v>0.79088271622669692</v>
      </c>
      <c r="S63" s="39">
        <v>0</v>
      </c>
      <c r="T63" s="61">
        <v>-0.1636</v>
      </c>
      <c r="U63" s="53">
        <v>170010</v>
      </c>
      <c r="V63" s="53">
        <v>69626</v>
      </c>
      <c r="W63" s="62">
        <v>100384</v>
      </c>
      <c r="X63" s="43"/>
      <c r="Y63" s="53">
        <v>14560</v>
      </c>
      <c r="Z63" s="53">
        <v>14659.9</v>
      </c>
      <c r="AA63" s="53" t="s">
        <v>198</v>
      </c>
      <c r="AB63" s="53">
        <v>55066</v>
      </c>
      <c r="AC63" s="31">
        <v>0</v>
      </c>
      <c r="AD63" s="53">
        <v>0</v>
      </c>
      <c r="AE63" s="63">
        <v>0</v>
      </c>
      <c r="AF63" s="64">
        <v>55066</v>
      </c>
      <c r="AG63" s="63" t="s">
        <v>59</v>
      </c>
      <c r="AH63" s="63" t="s">
        <v>59</v>
      </c>
      <c r="AI63" s="63" t="s">
        <v>59</v>
      </c>
      <c r="AJ63" s="63" t="s">
        <v>59</v>
      </c>
      <c r="AK63" s="53">
        <v>0</v>
      </c>
      <c r="AL63" s="61">
        <v>0.2</v>
      </c>
      <c r="AM63" s="61">
        <v>3.6400000000000002E-2</v>
      </c>
      <c r="AN63" s="61">
        <v>0</v>
      </c>
      <c r="AO63" s="65">
        <v>-0.2</v>
      </c>
      <c r="AP63" s="66"/>
      <c r="AQ63" s="53">
        <v>77.05</v>
      </c>
      <c r="AR63" s="58"/>
      <c r="AS63" s="52"/>
      <c r="AT63" s="52"/>
      <c r="AU63" s="52"/>
      <c r="AV63" s="52"/>
      <c r="AW63" s="53">
        <v>-14560</v>
      </c>
      <c r="AX63" s="55"/>
    </row>
    <row r="64" spans="2:50">
      <c r="B64" s="28">
        <v>1724</v>
      </c>
      <c r="C64" s="29">
        <v>45330.020405092589</v>
      </c>
      <c r="D64" s="30" t="s">
        <v>96</v>
      </c>
      <c r="E64" s="31" t="s">
        <v>97</v>
      </c>
      <c r="F64" s="31" t="s">
        <v>91</v>
      </c>
      <c r="G64" s="31" t="s">
        <v>92</v>
      </c>
      <c r="H64" s="31" t="s">
        <v>93</v>
      </c>
      <c r="I64" s="31" t="s">
        <v>94</v>
      </c>
      <c r="J64" s="31" t="s">
        <v>95</v>
      </c>
      <c r="K64" s="31" t="s">
        <v>70</v>
      </c>
      <c r="L64" s="59" t="s">
        <v>57</v>
      </c>
      <c r="M64" s="35" t="s">
        <v>57</v>
      </c>
      <c r="N64" s="60"/>
      <c r="O64" s="37" t="s">
        <v>57</v>
      </c>
      <c r="P64" s="38">
        <v>8.5091118463141352E-2</v>
      </c>
      <c r="Q64" s="38">
        <v>0.99724325582227946</v>
      </c>
      <c r="R64" s="38">
        <v>-2.9834893699142062E-6</v>
      </c>
      <c r="S64" s="39">
        <v>0</v>
      </c>
      <c r="T64" s="61">
        <v>7.4300000000000005E-2</v>
      </c>
      <c r="U64" s="53">
        <v>656508</v>
      </c>
      <c r="V64" s="53">
        <v>55863</v>
      </c>
      <c r="W64" s="62">
        <v>600645</v>
      </c>
      <c r="X64" s="43"/>
      <c r="Y64" s="53">
        <v>0</v>
      </c>
      <c r="Z64" s="53">
        <v>0</v>
      </c>
      <c r="AA64" s="53">
        <v>0</v>
      </c>
      <c r="AB64" s="53">
        <v>55709</v>
      </c>
      <c r="AC64" s="31">
        <v>34</v>
      </c>
      <c r="AD64" s="53">
        <v>154</v>
      </c>
      <c r="AE64" s="63">
        <v>66851</v>
      </c>
      <c r="AF64" s="64">
        <v>-0.16666666667151731</v>
      </c>
      <c r="AG64" s="63">
        <v>66850.8</v>
      </c>
      <c r="AH64" s="63">
        <v>0</v>
      </c>
      <c r="AI64" s="63">
        <v>0</v>
      </c>
      <c r="AJ64" s="63">
        <v>0</v>
      </c>
      <c r="AK64" s="53">
        <v>0</v>
      </c>
      <c r="AL64" s="61">
        <v>0.28000000000000003</v>
      </c>
      <c r="AM64" s="61">
        <v>0.3543</v>
      </c>
      <c r="AN64" s="61">
        <v>0.3543</v>
      </c>
      <c r="AO64" s="65">
        <v>7.4300000000000005E-2</v>
      </c>
      <c r="AP64" s="66"/>
      <c r="AQ64" s="53">
        <v>37.909999999999997</v>
      </c>
      <c r="AR64" s="58"/>
      <c r="AS64" s="52"/>
      <c r="AT64" s="52"/>
      <c r="AU64" s="52"/>
      <c r="AV64" s="52"/>
      <c r="AW64" s="53">
        <v>0</v>
      </c>
      <c r="AX64" s="55"/>
    </row>
    <row r="65" spans="2:50">
      <c r="B65" s="28">
        <v>1724</v>
      </c>
      <c r="C65" s="29">
        <v>45330.020405092589</v>
      </c>
      <c r="D65" s="30" t="s">
        <v>227</v>
      </c>
      <c r="E65" s="31" t="s">
        <v>228</v>
      </c>
      <c r="F65" s="31" t="s">
        <v>69</v>
      </c>
      <c r="G65" s="31" t="s">
        <v>52</v>
      </c>
      <c r="H65" s="31" t="s">
        <v>53</v>
      </c>
      <c r="I65" s="31" t="s">
        <v>54</v>
      </c>
      <c r="J65" s="31" t="s">
        <v>95</v>
      </c>
      <c r="K65" s="31" t="s">
        <v>70</v>
      </c>
      <c r="L65" s="59">
        <v>45147</v>
      </c>
      <c r="M65" s="35">
        <v>0</v>
      </c>
      <c r="N65" s="60"/>
      <c r="O65" s="37" t="s">
        <v>57</v>
      </c>
      <c r="P65" s="38">
        <v>0.58235294117647063</v>
      </c>
      <c r="Q65" s="38">
        <v>0.8005050505050505</v>
      </c>
      <c r="R65" s="38">
        <v>0.8005050505050505</v>
      </c>
      <c r="S65" s="39">
        <v>0</v>
      </c>
      <c r="T65" s="61">
        <v>-2.8999999999999998E-3</v>
      </c>
      <c r="U65" s="53">
        <v>97920</v>
      </c>
      <c r="V65" s="53">
        <v>57024</v>
      </c>
      <c r="W65" s="62">
        <v>40896</v>
      </c>
      <c r="X65" s="43"/>
      <c r="Y65" s="53">
        <v>0</v>
      </c>
      <c r="Z65" s="53">
        <v>0</v>
      </c>
      <c r="AA65" s="53">
        <v>0</v>
      </c>
      <c r="AB65" s="53">
        <v>45648</v>
      </c>
      <c r="AC65" s="31">
        <v>13651.2</v>
      </c>
      <c r="AD65" s="53">
        <v>11376</v>
      </c>
      <c r="AE65" s="63">
        <v>0</v>
      </c>
      <c r="AF65" s="64">
        <v>45648</v>
      </c>
      <c r="AG65" s="63">
        <v>0</v>
      </c>
      <c r="AH65" s="63">
        <v>0</v>
      </c>
      <c r="AI65" s="63">
        <v>0</v>
      </c>
      <c r="AJ65" s="63">
        <v>0</v>
      </c>
      <c r="AK65" s="53">
        <v>0</v>
      </c>
      <c r="AL65" s="61">
        <v>0.18</v>
      </c>
      <c r="AM65" s="61">
        <v>0.17710000000000001</v>
      </c>
      <c r="AN65" s="61">
        <v>0</v>
      </c>
      <c r="AO65" s="65">
        <v>-0.18</v>
      </c>
      <c r="AP65" s="66"/>
      <c r="AQ65" s="53">
        <v>48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1724</v>
      </c>
      <c r="C66" s="29">
        <v>45330.020405092589</v>
      </c>
      <c r="D66" s="30" t="s">
        <v>221</v>
      </c>
      <c r="E66" s="31" t="s">
        <v>222</v>
      </c>
      <c r="F66" s="31" t="s">
        <v>69</v>
      </c>
      <c r="G66" s="31" t="s">
        <v>52</v>
      </c>
      <c r="H66" s="31" t="s">
        <v>109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 t="s">
        <v>57</v>
      </c>
      <c r="P66" s="38">
        <v>0.95715122332118685</v>
      </c>
      <c r="Q66" s="38">
        <v>0.92892348482273357</v>
      </c>
      <c r="R66" s="38">
        <v>0.88286481525544713</v>
      </c>
      <c r="S66" s="39">
        <v>6199.15</v>
      </c>
      <c r="T66" s="61">
        <v>2.3799999999999998E-2</v>
      </c>
      <c r="U66" s="53">
        <v>61472</v>
      </c>
      <c r="V66" s="53">
        <v>58838</v>
      </c>
      <c r="W66" s="62">
        <v>2634</v>
      </c>
      <c r="X66" s="43"/>
      <c r="Y66" s="53">
        <v>0</v>
      </c>
      <c r="Z66" s="53">
        <v>0</v>
      </c>
      <c r="AA66" s="53">
        <v>0</v>
      </c>
      <c r="AB66" s="53">
        <v>54656</v>
      </c>
      <c r="AC66" s="31">
        <v>71.39</v>
      </c>
      <c r="AD66" s="53">
        <v>4182</v>
      </c>
      <c r="AE66" s="63">
        <v>3252</v>
      </c>
      <c r="AF66" s="64">
        <v>51946</v>
      </c>
      <c r="AG66" s="63" t="s">
        <v>59</v>
      </c>
      <c r="AH66" s="63" t="s">
        <v>59</v>
      </c>
      <c r="AI66" s="63" t="s">
        <v>59</v>
      </c>
      <c r="AJ66" s="63" t="s">
        <v>59</v>
      </c>
      <c r="AK66" s="53">
        <v>6199.15</v>
      </c>
      <c r="AL66" s="61">
        <v>0.28999999999999998</v>
      </c>
      <c r="AM66" s="61">
        <v>0.31380000000000002</v>
      </c>
      <c r="AN66" s="61">
        <v>0.34029999999999999</v>
      </c>
      <c r="AO66" s="65">
        <v>5.0300000000000004E-2</v>
      </c>
      <c r="AP66" s="66"/>
      <c r="AQ66" s="53">
        <v>34.979999999999997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1724</v>
      </c>
      <c r="C67" s="29">
        <v>45330.020405092589</v>
      </c>
      <c r="D67" s="30" t="s">
        <v>488</v>
      </c>
      <c r="E67" s="31" t="s">
        <v>489</v>
      </c>
      <c r="F67" s="31" t="s">
        <v>69</v>
      </c>
      <c r="G67" s="31" t="s">
        <v>470</v>
      </c>
      <c r="H67" s="31" t="s">
        <v>53</v>
      </c>
      <c r="I67" s="31" t="s">
        <v>148</v>
      </c>
      <c r="J67" s="31" t="s">
        <v>95</v>
      </c>
      <c r="K67" s="31" t="s">
        <v>70</v>
      </c>
      <c r="L67" s="59" t="s">
        <v>57</v>
      </c>
      <c r="M67" s="35" t="s">
        <v>57</v>
      </c>
      <c r="N67" s="60"/>
      <c r="O67" s="37" t="s">
        <v>57</v>
      </c>
      <c r="P67" s="38">
        <v>0.95792919680243627</v>
      </c>
      <c r="Q67" s="38">
        <v>0.97029183621566628</v>
      </c>
      <c r="R67" s="38">
        <v>0.97029183621566628</v>
      </c>
      <c r="S67" s="39">
        <v>0</v>
      </c>
      <c r="T67" s="61">
        <v>3.0000000000000001E-3</v>
      </c>
      <c r="U67" s="53">
        <v>65675</v>
      </c>
      <c r="V67" s="53">
        <v>62912</v>
      </c>
      <c r="W67" s="62">
        <v>2763</v>
      </c>
      <c r="X67" s="43"/>
      <c r="Y67" s="53">
        <v>0</v>
      </c>
      <c r="Z67" s="53">
        <v>0</v>
      </c>
      <c r="AA67" s="53">
        <v>0</v>
      </c>
      <c r="AB67" s="53">
        <v>61043</v>
      </c>
      <c r="AC67" s="31">
        <v>2243.2399999999998</v>
      </c>
      <c r="AD67" s="53">
        <v>1869</v>
      </c>
      <c r="AE67" s="63">
        <v>0</v>
      </c>
      <c r="AF67" s="64">
        <v>61043</v>
      </c>
      <c r="AG67" s="63">
        <v>0</v>
      </c>
      <c r="AH67" s="63">
        <v>0</v>
      </c>
      <c r="AI67" s="63">
        <v>0</v>
      </c>
      <c r="AJ67" s="63">
        <v>0</v>
      </c>
      <c r="AK67" s="53">
        <v>0</v>
      </c>
      <c r="AL67" s="61">
        <v>0.15</v>
      </c>
      <c r="AM67" s="61">
        <v>0.153</v>
      </c>
      <c r="AN67" s="61">
        <v>0</v>
      </c>
      <c r="AO67" s="65">
        <v>-0.15</v>
      </c>
      <c r="AP67" s="66"/>
      <c r="AQ67" s="53">
        <v>35.65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1724</v>
      </c>
      <c r="C68" s="29">
        <v>45330.020405092589</v>
      </c>
      <c r="D68" s="30" t="s">
        <v>235</v>
      </c>
      <c r="E68" s="31" t="s">
        <v>236</v>
      </c>
      <c r="F68" s="31" t="s">
        <v>51</v>
      </c>
      <c r="G68" s="31" t="s">
        <v>52</v>
      </c>
      <c r="H68" s="31" t="s">
        <v>109</v>
      </c>
      <c r="I68" s="31" t="s">
        <v>54</v>
      </c>
      <c r="J68" s="31" t="s">
        <v>95</v>
      </c>
      <c r="K68" s="31" t="s">
        <v>56</v>
      </c>
      <c r="L68" s="59" t="s">
        <v>57</v>
      </c>
      <c r="M68" s="35" t="s">
        <v>57</v>
      </c>
      <c r="N68" s="60"/>
      <c r="O68" s="37" t="s">
        <v>57</v>
      </c>
      <c r="P68" s="38">
        <v>0.82461287693561536</v>
      </c>
      <c r="Q68" s="38">
        <v>1.211144854354975</v>
      </c>
      <c r="R68" s="38">
        <v>0.96657621879997846</v>
      </c>
      <c r="S68" s="39">
        <v>0</v>
      </c>
      <c r="T68" s="61">
        <v>3.5000000000000003E-2</v>
      </c>
      <c r="U68" s="53">
        <v>67485</v>
      </c>
      <c r="V68" s="53">
        <v>55649</v>
      </c>
      <c r="W68" s="62">
        <v>11836</v>
      </c>
      <c r="X68" s="43"/>
      <c r="Y68" s="53">
        <v>0</v>
      </c>
      <c r="Z68" s="53">
        <v>0</v>
      </c>
      <c r="AA68" s="53" t="s">
        <v>198</v>
      </c>
      <c r="AB68" s="53">
        <v>67399</v>
      </c>
      <c r="AC68" s="31">
        <v>104.63</v>
      </c>
      <c r="AD68" s="53">
        <v>-4408</v>
      </c>
      <c r="AE68" s="63">
        <v>16332</v>
      </c>
      <c r="AF68" s="64">
        <v>53789</v>
      </c>
      <c r="AG68" s="63" t="s">
        <v>59</v>
      </c>
      <c r="AH68" s="63" t="s">
        <v>59</v>
      </c>
      <c r="AI68" s="63" t="s">
        <v>59</v>
      </c>
      <c r="AJ68" s="63" t="s">
        <v>59</v>
      </c>
      <c r="AK68" s="53">
        <v>0</v>
      </c>
      <c r="AL68" s="61">
        <v>0.16</v>
      </c>
      <c r="AM68" s="61">
        <v>0.19500000000000001</v>
      </c>
      <c r="AN68" s="61">
        <v>0</v>
      </c>
      <c r="AO68" s="65">
        <v>-0.16</v>
      </c>
      <c r="AP68" s="66"/>
      <c r="AQ68" s="53">
        <v>36.82</v>
      </c>
      <c r="AR68" s="58"/>
      <c r="AS68" s="52"/>
      <c r="AT68" s="52"/>
      <c r="AU68" s="52"/>
      <c r="AV68" s="52"/>
      <c r="AW68" s="53">
        <v>7342</v>
      </c>
      <c r="AX68" s="55"/>
    </row>
    <row r="69" spans="2:50">
      <c r="B69" s="28">
        <v>1724</v>
      </c>
      <c r="C69" s="29">
        <v>45330.020405092589</v>
      </c>
      <c r="D69" s="30" t="s">
        <v>237</v>
      </c>
      <c r="E69" s="31" t="s">
        <v>238</v>
      </c>
      <c r="F69" s="31" t="s">
        <v>139</v>
      </c>
      <c r="G69" s="31" t="s">
        <v>52</v>
      </c>
      <c r="H69" s="31" t="s">
        <v>53</v>
      </c>
      <c r="I69" s="31" t="s">
        <v>54</v>
      </c>
      <c r="J69" s="31" t="s">
        <v>195</v>
      </c>
      <c r="K69" s="31" t="s">
        <v>56</v>
      </c>
      <c r="L69" s="59">
        <v>44952</v>
      </c>
      <c r="M69" s="35">
        <v>2</v>
      </c>
      <c r="N69" s="60"/>
      <c r="O69" s="37" t="s">
        <v>57</v>
      </c>
      <c r="P69" s="38">
        <v>0.69686930374273204</v>
      </c>
      <c r="Q69" s="38">
        <v>1.2125591874140829</v>
      </c>
      <c r="R69" s="38">
        <v>1.2125591874140829</v>
      </c>
      <c r="S69" s="39">
        <v>0</v>
      </c>
      <c r="T69" s="61">
        <v>9.5299999999999996E-2</v>
      </c>
      <c r="U69" s="53">
        <v>75159</v>
      </c>
      <c r="V69" s="53">
        <v>52376</v>
      </c>
      <c r="W69" s="62">
        <v>22783</v>
      </c>
      <c r="X69" s="43"/>
      <c r="Y69" s="53">
        <v>52376</v>
      </c>
      <c r="Z69" s="53">
        <v>54898.1</v>
      </c>
      <c r="AA69" s="53">
        <v>0</v>
      </c>
      <c r="AB69" s="53">
        <v>63509</v>
      </c>
      <c r="AC69" s="31">
        <v>0.42</v>
      </c>
      <c r="AD69" s="53">
        <v>0</v>
      </c>
      <c r="AE69" s="63">
        <v>0</v>
      </c>
      <c r="AF69" s="64">
        <v>63509</v>
      </c>
      <c r="AG69" s="63" t="s">
        <v>59</v>
      </c>
      <c r="AH69" s="63" t="s">
        <v>59</v>
      </c>
      <c r="AI69" s="63" t="s">
        <v>59</v>
      </c>
      <c r="AJ69" s="63" t="s">
        <v>59</v>
      </c>
      <c r="AK69" s="53">
        <v>0</v>
      </c>
      <c r="AL69" s="61">
        <v>0.08</v>
      </c>
      <c r="AM69" s="61">
        <v>0.17530000000000001</v>
      </c>
      <c r="AN69" s="61">
        <v>0</v>
      </c>
      <c r="AO69" s="65">
        <v>-0.08</v>
      </c>
      <c r="AP69" s="66"/>
      <c r="AQ69" s="53">
        <v>0</v>
      </c>
      <c r="AR69" s="58"/>
      <c r="AS69" s="52"/>
      <c r="AT69" s="52"/>
      <c r="AU69" s="52"/>
      <c r="AV69" s="52"/>
      <c r="AW69" s="53">
        <v>11133</v>
      </c>
      <c r="AX69" s="55"/>
    </row>
    <row r="70" spans="2:50">
      <c r="B70" s="28">
        <v>1724</v>
      </c>
      <c r="C70" s="29">
        <v>45330.020405092589</v>
      </c>
      <c r="D70" s="30" t="s">
        <v>239</v>
      </c>
      <c r="E70" s="31" t="s">
        <v>240</v>
      </c>
      <c r="F70" s="31" t="s">
        <v>69</v>
      </c>
      <c r="G70" s="31" t="s">
        <v>52</v>
      </c>
      <c r="H70" s="31" t="s">
        <v>53</v>
      </c>
      <c r="I70" s="31" t="s">
        <v>54</v>
      </c>
      <c r="J70" s="31" t="s">
        <v>55</v>
      </c>
      <c r="K70" s="31" t="s">
        <v>56</v>
      </c>
      <c r="L70" s="59" t="s">
        <v>57</v>
      </c>
      <c r="M70" s="35" t="s">
        <v>57</v>
      </c>
      <c r="N70" s="60"/>
      <c r="O70" s="37" t="s">
        <v>57</v>
      </c>
      <c r="P70" s="38">
        <v>0.78746786308413574</v>
      </c>
      <c r="Q70" s="38">
        <v>1.043115037449587</v>
      </c>
      <c r="R70" s="38">
        <v>0.88160702473166452</v>
      </c>
      <c r="S70" s="39">
        <v>0</v>
      </c>
      <c r="T70" s="61">
        <v>-2.6400000000000003E-2</v>
      </c>
      <c r="U70" s="53">
        <v>79348</v>
      </c>
      <c r="V70" s="53">
        <v>62484</v>
      </c>
      <c r="W70" s="62">
        <v>16864</v>
      </c>
      <c r="X70" s="43"/>
      <c r="Y70" s="53">
        <v>62484</v>
      </c>
      <c r="Z70" s="53">
        <v>63539</v>
      </c>
      <c r="AA70" s="53">
        <v>0</v>
      </c>
      <c r="AB70" s="53">
        <v>65178</v>
      </c>
      <c r="AC70" s="31">
        <v>83.77</v>
      </c>
      <c r="AD70" s="53">
        <v>157</v>
      </c>
      <c r="AE70" s="63">
        <v>12110</v>
      </c>
      <c r="AF70" s="64">
        <v>55086.333333333328</v>
      </c>
      <c r="AG70" s="63" t="s">
        <v>59</v>
      </c>
      <c r="AH70" s="63" t="s">
        <v>59</v>
      </c>
      <c r="AI70" s="63" t="s">
        <v>59</v>
      </c>
      <c r="AJ70" s="63" t="s">
        <v>59</v>
      </c>
      <c r="AK70" s="53">
        <v>0</v>
      </c>
      <c r="AL70" s="61">
        <v>7.0000000000000007E-2</v>
      </c>
      <c r="AM70" s="61">
        <v>4.3600000000000007E-2</v>
      </c>
      <c r="AN70" s="61">
        <v>0</v>
      </c>
      <c r="AO70" s="65">
        <v>-7.0000000000000007E-2</v>
      </c>
      <c r="AP70" s="66"/>
      <c r="AQ70" s="53">
        <v>0</v>
      </c>
      <c r="AR70" s="58"/>
      <c r="AS70" s="52"/>
      <c r="AT70" s="52"/>
      <c r="AU70" s="52"/>
      <c r="AV70" s="52"/>
      <c r="AW70" s="53">
        <v>2850</v>
      </c>
      <c r="AX70" s="55"/>
    </row>
    <row r="71" spans="2:50">
      <c r="B71" s="28">
        <v>1724</v>
      </c>
      <c r="C71" s="29">
        <v>45330.020405092589</v>
      </c>
      <c r="D71" s="30" t="s">
        <v>229</v>
      </c>
      <c r="E71" s="31" t="s">
        <v>230</v>
      </c>
      <c r="F71" s="31" t="s">
        <v>51</v>
      </c>
      <c r="G71" s="31" t="s">
        <v>52</v>
      </c>
      <c r="H71" s="31" t="s">
        <v>109</v>
      </c>
      <c r="I71" s="31" t="s">
        <v>54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 t="s">
        <v>57</v>
      </c>
      <c r="P71" s="38">
        <v>0.49543939393939396</v>
      </c>
      <c r="Q71" s="38">
        <v>0.85274779045230742</v>
      </c>
      <c r="R71" s="38">
        <v>0.76242902433305815</v>
      </c>
      <c r="S71" s="39">
        <v>0</v>
      </c>
      <c r="T71" s="61">
        <v>-3.7400000000000003E-2</v>
      </c>
      <c r="U71" s="53">
        <v>132000</v>
      </c>
      <c r="V71" s="53">
        <v>65398</v>
      </c>
      <c r="W71" s="62">
        <v>66602</v>
      </c>
      <c r="X71" s="43"/>
      <c r="Y71" s="53">
        <v>0</v>
      </c>
      <c r="Z71" s="53">
        <v>0</v>
      </c>
      <c r="AA71" s="53">
        <v>0</v>
      </c>
      <c r="AB71" s="53">
        <v>55768</v>
      </c>
      <c r="AC71" s="31">
        <v>69.69</v>
      </c>
      <c r="AD71" s="53">
        <v>9630</v>
      </c>
      <c r="AE71" s="63">
        <v>7088</v>
      </c>
      <c r="AF71" s="64">
        <v>49861.333333333336</v>
      </c>
      <c r="AG71" s="63" t="s">
        <v>59</v>
      </c>
      <c r="AH71" s="63" t="s">
        <v>59</v>
      </c>
      <c r="AI71" s="63" t="s">
        <v>59</v>
      </c>
      <c r="AJ71" s="63" t="s">
        <v>59</v>
      </c>
      <c r="AK71" s="53">
        <v>0</v>
      </c>
      <c r="AL71" s="61">
        <v>0.2</v>
      </c>
      <c r="AM71" s="61">
        <v>0.16260000000000002</v>
      </c>
      <c r="AN71" s="61">
        <v>0.17660000000000001</v>
      </c>
      <c r="AO71" s="65">
        <v>-2.3400000000000001E-2</v>
      </c>
      <c r="AP71" s="66"/>
      <c r="AQ71" s="53">
        <v>42.8</v>
      </c>
      <c r="AR71" s="58"/>
      <c r="AS71" s="52"/>
      <c r="AT71" s="52"/>
      <c r="AU71" s="52"/>
      <c r="AV71" s="52"/>
      <c r="AW71" s="53">
        <v>0</v>
      </c>
      <c r="AX71" s="55"/>
    </row>
    <row r="72" spans="2:50">
      <c r="B72" s="28">
        <v>1724</v>
      </c>
      <c r="C72" s="29">
        <v>45330.020405092589</v>
      </c>
      <c r="D72" s="30" t="s">
        <v>233</v>
      </c>
      <c r="E72" s="31" t="s">
        <v>234</v>
      </c>
      <c r="F72" s="31" t="s">
        <v>225</v>
      </c>
      <c r="G72" s="31" t="s">
        <v>226</v>
      </c>
      <c r="H72" s="31" t="s">
        <v>133</v>
      </c>
      <c r="I72" s="31" t="s">
        <v>65</v>
      </c>
      <c r="J72" s="31" t="s">
        <v>106</v>
      </c>
      <c r="K72" s="31" t="s">
        <v>70</v>
      </c>
      <c r="L72" s="59" t="s">
        <v>57</v>
      </c>
      <c r="M72" s="35" t="s">
        <v>57</v>
      </c>
      <c r="N72" s="60"/>
      <c r="O72" s="37" t="s">
        <v>57</v>
      </c>
      <c r="P72" s="38">
        <v>0.85193865030674842</v>
      </c>
      <c r="Q72" s="38">
        <v>0.57609494044618548</v>
      </c>
      <c r="R72" s="38">
        <v>0.57609494044618548</v>
      </c>
      <c r="S72" s="39">
        <v>0</v>
      </c>
      <c r="T72" s="61">
        <v>0.12300000000000001</v>
      </c>
      <c r="U72" s="53">
        <v>81500</v>
      </c>
      <c r="V72" s="53">
        <v>69433</v>
      </c>
      <c r="W72" s="62">
        <v>12067</v>
      </c>
      <c r="X72" s="43"/>
      <c r="Y72" s="53">
        <v>0</v>
      </c>
      <c r="Z72" s="53">
        <v>0</v>
      </c>
      <c r="AA72" s="53">
        <v>0</v>
      </c>
      <c r="AB72" s="53">
        <v>40000</v>
      </c>
      <c r="AC72" s="31">
        <v>111.17</v>
      </c>
      <c r="AD72" s="53">
        <v>29433</v>
      </c>
      <c r="AE72" s="63">
        <v>0</v>
      </c>
      <c r="AF72" s="64">
        <v>40000</v>
      </c>
      <c r="AG72" s="63">
        <v>0</v>
      </c>
      <c r="AH72" s="63">
        <v>0</v>
      </c>
      <c r="AI72" s="63">
        <v>0</v>
      </c>
      <c r="AJ72" s="63">
        <v>0</v>
      </c>
      <c r="AK72" s="53">
        <v>0</v>
      </c>
      <c r="AL72" s="61">
        <v>0.28000000000000003</v>
      </c>
      <c r="AM72" s="61">
        <v>0.40299999999999997</v>
      </c>
      <c r="AN72" s="61">
        <v>0.41090000000000004</v>
      </c>
      <c r="AO72" s="65">
        <v>0.13089999999999999</v>
      </c>
      <c r="AP72" s="66"/>
      <c r="AQ72" s="53">
        <v>73.010000000000005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1724</v>
      </c>
      <c r="C73" s="29">
        <v>45330.020405092589</v>
      </c>
      <c r="D73" s="30" t="s">
        <v>231</v>
      </c>
      <c r="E73" s="31" t="s">
        <v>232</v>
      </c>
      <c r="F73" s="31" t="s">
        <v>76</v>
      </c>
      <c r="G73" s="31" t="s">
        <v>220</v>
      </c>
      <c r="H73" s="31" t="s">
        <v>64</v>
      </c>
      <c r="I73" s="31" t="s">
        <v>54</v>
      </c>
      <c r="J73" s="31" t="s">
        <v>55</v>
      </c>
      <c r="K73" s="31" t="s">
        <v>56</v>
      </c>
      <c r="L73" s="59" t="s">
        <v>57</v>
      </c>
      <c r="M73" s="35" t="s">
        <v>57</v>
      </c>
      <c r="N73" s="60"/>
      <c r="O73" s="37" t="s">
        <v>57</v>
      </c>
      <c r="P73" s="38">
        <v>0.87580000000000002</v>
      </c>
      <c r="Q73" s="38">
        <v>0.92030143868463121</v>
      </c>
      <c r="R73" s="38">
        <v>0.62057547385247769</v>
      </c>
      <c r="S73" s="39">
        <v>0</v>
      </c>
      <c r="T73" s="61">
        <v>-0.25540000000000002</v>
      </c>
      <c r="U73" s="53">
        <v>80000</v>
      </c>
      <c r="V73" s="53">
        <v>70064</v>
      </c>
      <c r="W73" s="62">
        <v>9936</v>
      </c>
      <c r="X73" s="43"/>
      <c r="Y73" s="53">
        <v>1141</v>
      </c>
      <c r="Z73" s="53">
        <v>1140.5999999999999</v>
      </c>
      <c r="AA73" s="53">
        <v>0</v>
      </c>
      <c r="AB73" s="53">
        <v>64480</v>
      </c>
      <c r="AC73" s="31">
        <v>70.760000000000005</v>
      </c>
      <c r="AD73" s="53">
        <v>5584</v>
      </c>
      <c r="AE73" s="63">
        <v>25200</v>
      </c>
      <c r="AF73" s="64">
        <v>43480</v>
      </c>
      <c r="AG73" s="63" t="s">
        <v>59</v>
      </c>
      <c r="AH73" s="63" t="s">
        <v>59</v>
      </c>
      <c r="AI73" s="63" t="s">
        <v>59</v>
      </c>
      <c r="AJ73" s="63" t="s">
        <v>59</v>
      </c>
      <c r="AK73" s="53">
        <v>0</v>
      </c>
      <c r="AL73" s="61">
        <v>0.49</v>
      </c>
      <c r="AM73" s="61">
        <v>0.2346</v>
      </c>
      <c r="AN73" s="61">
        <v>0.24629999999999999</v>
      </c>
      <c r="AO73" s="65">
        <v>-0.24370000000000003</v>
      </c>
      <c r="AP73" s="66"/>
      <c r="AQ73" s="53">
        <v>80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1724</v>
      </c>
      <c r="C74" s="29">
        <v>45330.020405092589</v>
      </c>
      <c r="D74" s="30" t="s">
        <v>223</v>
      </c>
      <c r="E74" s="31" t="s">
        <v>224</v>
      </c>
      <c r="F74" s="31" t="s">
        <v>225</v>
      </c>
      <c r="G74" s="31" t="s">
        <v>226</v>
      </c>
      <c r="H74" s="31" t="s">
        <v>133</v>
      </c>
      <c r="I74" s="31" t="s">
        <v>65</v>
      </c>
      <c r="J74" s="31" t="s">
        <v>55</v>
      </c>
      <c r="K74" s="31" t="s">
        <v>56</v>
      </c>
      <c r="L74" s="59" t="s">
        <v>57</v>
      </c>
      <c r="M74" s="35" t="s">
        <v>57</v>
      </c>
      <c r="N74" s="60"/>
      <c r="O74" s="37" t="s">
        <v>57</v>
      </c>
      <c r="P74" s="38">
        <v>0.92667194301543332</v>
      </c>
      <c r="Q74" s="38">
        <v>0.95681200267611854</v>
      </c>
      <c r="R74" s="38">
        <v>0.39360531048193853</v>
      </c>
      <c r="S74" s="39">
        <v>0</v>
      </c>
      <c r="T74" s="61">
        <v>0.12820000000000001</v>
      </c>
      <c r="U74" s="53">
        <v>75810</v>
      </c>
      <c r="V74" s="53">
        <v>70251</v>
      </c>
      <c r="W74" s="62">
        <v>5559</v>
      </c>
      <c r="X74" s="43"/>
      <c r="Y74" s="53">
        <v>0</v>
      </c>
      <c r="Z74" s="53">
        <v>0</v>
      </c>
      <c r="AA74" s="53" t="s">
        <v>568</v>
      </c>
      <c r="AB74" s="53">
        <v>67217</v>
      </c>
      <c r="AC74" s="31">
        <v>135.04</v>
      </c>
      <c r="AD74" s="53">
        <v>3034</v>
      </c>
      <c r="AE74" s="63">
        <v>47479</v>
      </c>
      <c r="AF74" s="64">
        <v>27651.166666666664</v>
      </c>
      <c r="AG74" s="63" t="s">
        <v>59</v>
      </c>
      <c r="AH74" s="63" t="s">
        <v>59</v>
      </c>
      <c r="AI74" s="63" t="s">
        <v>59</v>
      </c>
      <c r="AJ74" s="63" t="s">
        <v>59</v>
      </c>
      <c r="AK74" s="53">
        <v>0</v>
      </c>
      <c r="AL74" s="61">
        <v>0.22</v>
      </c>
      <c r="AM74" s="61">
        <v>0.34820000000000001</v>
      </c>
      <c r="AN74" s="61">
        <v>0.38590000000000002</v>
      </c>
      <c r="AO74" s="65">
        <v>0.16589999999999999</v>
      </c>
      <c r="AP74" s="66"/>
      <c r="AQ74" s="53">
        <v>76.650000000000006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1724</v>
      </c>
      <c r="C75" s="29">
        <v>45330.020405092589</v>
      </c>
      <c r="D75" s="30" t="s">
        <v>246</v>
      </c>
      <c r="E75" s="31" t="s">
        <v>247</v>
      </c>
      <c r="F75" s="31" t="s">
        <v>69</v>
      </c>
      <c r="G75" s="31" t="s">
        <v>52</v>
      </c>
      <c r="H75" s="31" t="s">
        <v>109</v>
      </c>
      <c r="I75" s="31" t="s">
        <v>54</v>
      </c>
      <c r="J75" s="31" t="s">
        <v>55</v>
      </c>
      <c r="K75" s="31" t="s">
        <v>56</v>
      </c>
      <c r="L75" s="59" t="s">
        <v>57</v>
      </c>
      <c r="M75" s="35" t="s">
        <v>57</v>
      </c>
      <c r="N75" s="60"/>
      <c r="O75" s="37" t="s">
        <v>57</v>
      </c>
      <c r="P75" s="38">
        <v>0.81265328874024523</v>
      </c>
      <c r="Q75" s="38">
        <v>1.2612833527676794</v>
      </c>
      <c r="R75" s="38">
        <v>1.1760437387109313</v>
      </c>
      <c r="S75" s="39">
        <v>7087.68</v>
      </c>
      <c r="T75" s="61">
        <v>-6.6200000000000009E-2</v>
      </c>
      <c r="U75" s="53">
        <v>71760</v>
      </c>
      <c r="V75" s="53">
        <v>58316</v>
      </c>
      <c r="W75" s="62">
        <v>13444</v>
      </c>
      <c r="X75" s="43"/>
      <c r="Y75" s="53">
        <v>58316</v>
      </c>
      <c r="Z75" s="53">
        <v>87405.88</v>
      </c>
      <c r="AA75" s="53">
        <v>0</v>
      </c>
      <c r="AB75" s="53">
        <v>73553</v>
      </c>
      <c r="AC75" s="31">
        <v>2405.3000000000002</v>
      </c>
      <c r="AD75" s="53">
        <v>-2967</v>
      </c>
      <c r="AE75" s="63">
        <v>5965</v>
      </c>
      <c r="AF75" s="64">
        <v>68582.166666666672</v>
      </c>
      <c r="AG75" s="63" t="s">
        <v>59</v>
      </c>
      <c r="AH75" s="63" t="s">
        <v>59</v>
      </c>
      <c r="AI75" s="63" t="s">
        <v>59</v>
      </c>
      <c r="AJ75" s="63" t="s">
        <v>59</v>
      </c>
      <c r="AK75" s="53">
        <v>7087.68</v>
      </c>
      <c r="AL75" s="61">
        <v>0.24</v>
      </c>
      <c r="AM75" s="61">
        <v>0.17379999999999998</v>
      </c>
      <c r="AN75" s="61">
        <v>0</v>
      </c>
      <c r="AO75" s="65">
        <v>-0.24</v>
      </c>
      <c r="AP75" s="66"/>
      <c r="AQ75" s="53">
        <v>0</v>
      </c>
      <c r="AR75" s="58"/>
      <c r="AS75" s="52"/>
      <c r="AT75" s="52"/>
      <c r="AU75" s="52"/>
      <c r="AV75" s="52"/>
      <c r="AW75" s="53">
        <v>12270</v>
      </c>
      <c r="AX75" s="55"/>
    </row>
    <row r="76" spans="2:50">
      <c r="B76" s="28">
        <v>1724</v>
      </c>
      <c r="C76" s="29">
        <v>45330.020405092589</v>
      </c>
      <c r="D76" s="30" t="s">
        <v>243</v>
      </c>
      <c r="E76" s="31" t="s">
        <v>244</v>
      </c>
      <c r="F76" s="31" t="s">
        <v>51</v>
      </c>
      <c r="G76" s="31" t="s">
        <v>52</v>
      </c>
      <c r="H76" s="31" t="s">
        <v>109</v>
      </c>
      <c r="I76" s="31" t="s">
        <v>54</v>
      </c>
      <c r="J76" s="31" t="s">
        <v>55</v>
      </c>
      <c r="K76" s="31" t="s">
        <v>56</v>
      </c>
      <c r="L76" s="59" t="s">
        <v>57</v>
      </c>
      <c r="M76" s="35" t="s">
        <v>57</v>
      </c>
      <c r="N76" s="60"/>
      <c r="O76" s="37" t="s">
        <v>57</v>
      </c>
      <c r="P76" s="38">
        <v>1.5114389113457916</v>
      </c>
      <c r="Q76" s="38">
        <v>0.56569164204601141</v>
      </c>
      <c r="R76" s="38">
        <v>0.56569164204601141</v>
      </c>
      <c r="S76" s="39">
        <v>0</v>
      </c>
      <c r="T76" s="61">
        <v>-5.4600000000000003E-2</v>
      </c>
      <c r="U76" s="53">
        <v>47251</v>
      </c>
      <c r="V76" s="53">
        <v>71417</v>
      </c>
      <c r="W76" s="62">
        <v>-24166</v>
      </c>
      <c r="X76" s="43"/>
      <c r="Y76" s="53">
        <v>0</v>
      </c>
      <c r="Z76" s="53">
        <v>0</v>
      </c>
      <c r="AA76" s="53" t="s">
        <v>245</v>
      </c>
      <c r="AB76" s="53">
        <v>40400</v>
      </c>
      <c r="AC76" s="31">
        <v>163.11000000000001</v>
      </c>
      <c r="AD76" s="53">
        <v>31018</v>
      </c>
      <c r="AE76" s="63">
        <v>0</v>
      </c>
      <c r="AF76" s="64">
        <v>40400</v>
      </c>
      <c r="AG76" s="63" t="s">
        <v>59</v>
      </c>
      <c r="AH76" s="63" t="s">
        <v>59</v>
      </c>
      <c r="AI76" s="63" t="s">
        <v>59</v>
      </c>
      <c r="AJ76" s="63" t="s">
        <v>59</v>
      </c>
      <c r="AK76" s="53">
        <v>0</v>
      </c>
      <c r="AL76" s="61">
        <v>0.21</v>
      </c>
      <c r="AM76" s="61">
        <v>0.15539999999999998</v>
      </c>
      <c r="AN76" s="61">
        <v>0.16870000000000002</v>
      </c>
      <c r="AO76" s="65">
        <v>-4.1299999999999996E-2</v>
      </c>
      <c r="AP76" s="66"/>
      <c r="AQ76" s="53">
        <v>49.7</v>
      </c>
      <c r="AR76" s="58"/>
      <c r="AS76" s="52"/>
      <c r="AT76" s="52"/>
      <c r="AU76" s="52"/>
      <c r="AV76" s="52"/>
      <c r="AW76" s="53">
        <v>0</v>
      </c>
      <c r="AX76" s="55"/>
    </row>
    <row r="77" spans="2:50">
      <c r="B77" s="28">
        <v>1724</v>
      </c>
      <c r="C77" s="29">
        <v>45330.020405092589</v>
      </c>
      <c r="D77" s="30" t="s">
        <v>251</v>
      </c>
      <c r="E77" s="31" t="s">
        <v>252</v>
      </c>
      <c r="F77" s="31" t="s">
        <v>69</v>
      </c>
      <c r="G77" s="31" t="s">
        <v>52</v>
      </c>
      <c r="H77" s="31" t="s">
        <v>109</v>
      </c>
      <c r="I77" s="31" t="s">
        <v>54</v>
      </c>
      <c r="J77" s="31" t="s">
        <v>55</v>
      </c>
      <c r="K77" s="31" t="s">
        <v>56</v>
      </c>
      <c r="L77" s="59" t="s">
        <v>57</v>
      </c>
      <c r="M77" s="35" t="s">
        <v>57</v>
      </c>
      <c r="N77" s="60"/>
      <c r="O77" s="37" t="s">
        <v>57</v>
      </c>
      <c r="P77" s="38">
        <v>0.48926470588235293</v>
      </c>
      <c r="Q77" s="38">
        <v>0.98756728693608764</v>
      </c>
      <c r="R77" s="38">
        <v>0.93187055405270003</v>
      </c>
      <c r="S77" s="39">
        <v>7575.6</v>
      </c>
      <c r="T77" s="61">
        <v>-8.0000000000000002E-3</v>
      </c>
      <c r="U77" s="53">
        <v>149600</v>
      </c>
      <c r="V77" s="53">
        <v>73194</v>
      </c>
      <c r="W77" s="62">
        <v>76406</v>
      </c>
      <c r="X77" s="43"/>
      <c r="Y77" s="53">
        <v>0</v>
      </c>
      <c r="Z77" s="53">
        <v>0</v>
      </c>
      <c r="AA77" s="53">
        <v>0</v>
      </c>
      <c r="AB77" s="53">
        <v>72284</v>
      </c>
      <c r="AC77" s="31">
        <v>150.38</v>
      </c>
      <c r="AD77" s="53">
        <v>910</v>
      </c>
      <c r="AE77" s="63">
        <v>4892</v>
      </c>
      <c r="AF77" s="64">
        <v>68207.333333333328</v>
      </c>
      <c r="AG77" s="63" t="s">
        <v>59</v>
      </c>
      <c r="AH77" s="63" t="s">
        <v>59</v>
      </c>
      <c r="AI77" s="63" t="s">
        <v>59</v>
      </c>
      <c r="AJ77" s="63" t="s">
        <v>59</v>
      </c>
      <c r="AK77" s="53">
        <v>7575.6</v>
      </c>
      <c r="AL77" s="61">
        <v>0.24</v>
      </c>
      <c r="AM77" s="61">
        <v>0.23199999999999998</v>
      </c>
      <c r="AN77" s="61">
        <v>0.18050000000000002</v>
      </c>
      <c r="AO77" s="65">
        <v>-5.9500000000000004E-2</v>
      </c>
      <c r="AP77" s="66"/>
      <c r="AQ77" s="53">
        <v>44.45</v>
      </c>
      <c r="AR77" s="50"/>
      <c r="AS77" s="52"/>
      <c r="AT77" s="52"/>
      <c r="AU77" s="52"/>
      <c r="AV77" s="52"/>
      <c r="AW77" s="53">
        <v>0</v>
      </c>
      <c r="AX77" s="55"/>
    </row>
    <row r="78" spans="2:50">
      <c r="B78" s="28">
        <v>1724</v>
      </c>
      <c r="C78" s="29">
        <v>45330.020405092589</v>
      </c>
      <c r="D78" s="30" t="s">
        <v>241</v>
      </c>
      <c r="E78" s="31" t="s">
        <v>242</v>
      </c>
      <c r="F78" s="31" t="s">
        <v>69</v>
      </c>
      <c r="G78" s="31" t="s">
        <v>52</v>
      </c>
      <c r="H78" s="31" t="s">
        <v>53</v>
      </c>
      <c r="I78" s="31" t="s">
        <v>54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 t="s">
        <v>57</v>
      </c>
      <c r="P78" s="38">
        <v>0.98039032838206885</v>
      </c>
      <c r="Q78" s="38">
        <v>0.85404861875450111</v>
      </c>
      <c r="R78" s="38">
        <v>0.68539580304286185</v>
      </c>
      <c r="S78" s="39">
        <v>0</v>
      </c>
      <c r="T78" s="61">
        <v>-1E-4</v>
      </c>
      <c r="U78" s="53">
        <v>75065</v>
      </c>
      <c r="V78" s="53">
        <v>73593</v>
      </c>
      <c r="W78" s="62">
        <v>1472</v>
      </c>
      <c r="X78" s="43"/>
      <c r="Y78" s="53">
        <v>0</v>
      </c>
      <c r="Z78" s="53">
        <v>0</v>
      </c>
      <c r="AA78" s="53">
        <v>0</v>
      </c>
      <c r="AB78" s="53">
        <v>62852</v>
      </c>
      <c r="AC78" s="31">
        <v>126.7</v>
      </c>
      <c r="AD78" s="53">
        <v>10741</v>
      </c>
      <c r="AE78" s="63">
        <v>14894</v>
      </c>
      <c r="AF78" s="64">
        <v>50440.333333333328</v>
      </c>
      <c r="AG78" s="63" t="s">
        <v>59</v>
      </c>
      <c r="AH78" s="63" t="s">
        <v>59</v>
      </c>
      <c r="AI78" s="63" t="s">
        <v>59</v>
      </c>
      <c r="AJ78" s="63" t="s">
        <v>59</v>
      </c>
      <c r="AK78" s="53">
        <v>0</v>
      </c>
      <c r="AL78" s="61">
        <v>7.0000000000000007E-2</v>
      </c>
      <c r="AM78" s="61">
        <v>6.9900000000000004E-2</v>
      </c>
      <c r="AN78" s="61">
        <v>6.9900000000000004E-2</v>
      </c>
      <c r="AO78" s="65">
        <v>-1E-4</v>
      </c>
      <c r="AP78" s="66"/>
      <c r="AQ78" s="53">
        <v>39.78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1724</v>
      </c>
      <c r="C79" s="29">
        <v>45330.020405092589</v>
      </c>
      <c r="D79" s="30" t="s">
        <v>486</v>
      </c>
      <c r="E79" s="31" t="s">
        <v>487</v>
      </c>
      <c r="F79" s="31" t="s">
        <v>69</v>
      </c>
      <c r="G79" s="31" t="s">
        <v>470</v>
      </c>
      <c r="H79" s="31" t="s">
        <v>53</v>
      </c>
      <c r="I79" s="31" t="s">
        <v>148</v>
      </c>
      <c r="J79" s="31" t="s">
        <v>95</v>
      </c>
      <c r="K79" s="31" t="s">
        <v>70</v>
      </c>
      <c r="L79" s="59" t="s">
        <v>57</v>
      </c>
      <c r="M79" s="35" t="s">
        <v>57</v>
      </c>
      <c r="N79" s="60"/>
      <c r="O79" s="37" t="s">
        <v>57</v>
      </c>
      <c r="P79" s="38">
        <v>0.85833333333333328</v>
      </c>
      <c r="Q79" s="38">
        <v>0</v>
      </c>
      <c r="R79" s="38">
        <v>0</v>
      </c>
      <c r="S79" s="39">
        <v>0</v>
      </c>
      <c r="T79" s="61">
        <v>-9.6300000000000011E-2</v>
      </c>
      <c r="U79" s="53">
        <v>86400</v>
      </c>
      <c r="V79" s="53">
        <v>74160</v>
      </c>
      <c r="W79" s="62">
        <v>12240</v>
      </c>
      <c r="X79" s="43"/>
      <c r="Y79" s="53">
        <v>0</v>
      </c>
      <c r="Z79" s="53">
        <v>0</v>
      </c>
      <c r="AA79" s="53" t="s">
        <v>79</v>
      </c>
      <c r="AB79" s="53">
        <v>0</v>
      </c>
      <c r="AC79" s="31">
        <v>93.09</v>
      </c>
      <c r="AD79" s="53">
        <v>74160</v>
      </c>
      <c r="AE79" s="63">
        <v>0</v>
      </c>
      <c r="AF79" s="64">
        <v>0</v>
      </c>
      <c r="AG79" s="63">
        <v>0</v>
      </c>
      <c r="AH79" s="63">
        <v>0</v>
      </c>
      <c r="AI79" s="63">
        <v>0</v>
      </c>
      <c r="AJ79" s="63">
        <v>0</v>
      </c>
      <c r="AK79" s="53">
        <v>0</v>
      </c>
      <c r="AL79" s="61">
        <v>0.16</v>
      </c>
      <c r="AM79" s="61">
        <v>6.3700000000000007E-2</v>
      </c>
      <c r="AN79" s="61">
        <v>0.10310000000000001</v>
      </c>
      <c r="AO79" s="65">
        <v>-5.6900000000000006E-2</v>
      </c>
      <c r="AP79" s="66"/>
      <c r="AQ79" s="53">
        <v>45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1724</v>
      </c>
      <c r="C80" s="29">
        <v>45330.020405092589</v>
      </c>
      <c r="D80" s="30" t="s">
        <v>490</v>
      </c>
      <c r="E80" s="31" t="s">
        <v>491</v>
      </c>
      <c r="F80" s="31" t="s">
        <v>69</v>
      </c>
      <c r="G80" s="31" t="s">
        <v>470</v>
      </c>
      <c r="H80" s="31" t="s">
        <v>53</v>
      </c>
      <c r="I80" s="31" t="s">
        <v>148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 t="s">
        <v>57</v>
      </c>
      <c r="P80" s="38">
        <v>0.98993036816680047</v>
      </c>
      <c r="Q80" s="38">
        <v>0.85705927718533093</v>
      </c>
      <c r="R80" s="38">
        <v>0.68147488232321884</v>
      </c>
      <c r="S80" s="39">
        <v>0</v>
      </c>
      <c r="T80" s="61">
        <v>-3.4999999999999996E-3</v>
      </c>
      <c r="U80" s="53">
        <v>75971</v>
      </c>
      <c r="V80" s="53">
        <v>75206</v>
      </c>
      <c r="W80" s="62">
        <v>765</v>
      </c>
      <c r="X80" s="43"/>
      <c r="Y80" s="53">
        <v>0</v>
      </c>
      <c r="Z80" s="53">
        <v>0</v>
      </c>
      <c r="AA80" s="53">
        <v>0</v>
      </c>
      <c r="AB80" s="53">
        <v>64456</v>
      </c>
      <c r="AC80" s="31">
        <v>132.06</v>
      </c>
      <c r="AD80" s="53">
        <v>10749</v>
      </c>
      <c r="AE80" s="63">
        <v>15846</v>
      </c>
      <c r="AF80" s="64">
        <v>51251</v>
      </c>
      <c r="AG80" s="63" t="s">
        <v>59</v>
      </c>
      <c r="AH80" s="63" t="s">
        <v>59</v>
      </c>
      <c r="AI80" s="63" t="s">
        <v>59</v>
      </c>
      <c r="AJ80" s="63" t="s">
        <v>59</v>
      </c>
      <c r="AK80" s="53">
        <v>0</v>
      </c>
      <c r="AL80" s="61">
        <v>0.01</v>
      </c>
      <c r="AM80" s="61">
        <v>6.5000000000000006E-3</v>
      </c>
      <c r="AN80" s="61">
        <v>6.5000000000000006E-3</v>
      </c>
      <c r="AO80" s="65">
        <v>-3.4999999999999996E-3</v>
      </c>
      <c r="AP80" s="66"/>
      <c r="AQ80" s="53">
        <v>40.26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1724</v>
      </c>
      <c r="C81" s="29">
        <v>45330.020405092589</v>
      </c>
      <c r="D81" s="30" t="s">
        <v>260</v>
      </c>
      <c r="E81" s="31" t="s">
        <v>261</v>
      </c>
      <c r="F81" s="31" t="s">
        <v>62</v>
      </c>
      <c r="G81" s="31" t="s">
        <v>63</v>
      </c>
      <c r="H81" s="31" t="s">
        <v>64</v>
      </c>
      <c r="I81" s="31" t="s">
        <v>65</v>
      </c>
      <c r="J81" s="31" t="s">
        <v>55</v>
      </c>
      <c r="K81" s="31" t="s">
        <v>56</v>
      </c>
      <c r="L81" s="59" t="s">
        <v>57</v>
      </c>
      <c r="M81" s="35" t="s">
        <v>57</v>
      </c>
      <c r="N81" s="60"/>
      <c r="O81" s="37" t="s">
        <v>57</v>
      </c>
      <c r="P81" s="38">
        <v>0.59650078988941546</v>
      </c>
      <c r="Q81" s="38">
        <v>1</v>
      </c>
      <c r="R81" s="38">
        <v>0.84614943213669325</v>
      </c>
      <c r="S81" s="39">
        <v>0</v>
      </c>
      <c r="T81" s="61">
        <v>4.0000000000000001E-3</v>
      </c>
      <c r="U81" s="53">
        <v>126600</v>
      </c>
      <c r="V81" s="53">
        <v>75517</v>
      </c>
      <c r="W81" s="62">
        <v>51083</v>
      </c>
      <c r="X81" s="43"/>
      <c r="Y81" s="53">
        <v>0</v>
      </c>
      <c r="Z81" s="53">
        <v>0</v>
      </c>
      <c r="AA81" s="53">
        <v>0</v>
      </c>
      <c r="AB81" s="53">
        <v>75517</v>
      </c>
      <c r="AC81" s="31">
        <v>52</v>
      </c>
      <c r="AD81" s="53">
        <v>0</v>
      </c>
      <c r="AE81" s="63">
        <v>13942</v>
      </c>
      <c r="AF81" s="64">
        <v>63898.666666666664</v>
      </c>
      <c r="AG81" s="63" t="s">
        <v>59</v>
      </c>
      <c r="AH81" s="63" t="s">
        <v>59</v>
      </c>
      <c r="AI81" s="63" t="s">
        <v>59</v>
      </c>
      <c r="AJ81" s="63" t="s">
        <v>59</v>
      </c>
      <c r="AK81" s="53">
        <v>0</v>
      </c>
      <c r="AL81" s="61">
        <v>0.41000000000000003</v>
      </c>
      <c r="AM81" s="61">
        <v>0.41399999999999998</v>
      </c>
      <c r="AN81" s="61">
        <v>0</v>
      </c>
      <c r="AO81" s="65">
        <v>-0.41000000000000003</v>
      </c>
      <c r="AP81" s="66"/>
      <c r="AQ81" s="53">
        <v>78.5</v>
      </c>
      <c r="AR81" s="58"/>
      <c r="AS81" s="52"/>
      <c r="AT81" s="52"/>
      <c r="AU81" s="52"/>
      <c r="AV81" s="52"/>
      <c r="AW81" s="53">
        <v>0</v>
      </c>
      <c r="AX81" s="55"/>
    </row>
    <row r="82" spans="2:50">
      <c r="B82" s="28">
        <v>1724</v>
      </c>
      <c r="C82" s="29">
        <v>45330.020405092589</v>
      </c>
      <c r="D82" s="30" t="s">
        <v>248</v>
      </c>
      <c r="E82" s="31" t="s">
        <v>249</v>
      </c>
      <c r="F82" s="31" t="s">
        <v>69</v>
      </c>
      <c r="G82" s="31" t="s">
        <v>52</v>
      </c>
      <c r="H82" s="31" t="s">
        <v>53</v>
      </c>
      <c r="I82" s="31" t="s">
        <v>54</v>
      </c>
      <c r="J82" s="31" t="s">
        <v>55</v>
      </c>
      <c r="K82" s="31" t="s">
        <v>56</v>
      </c>
      <c r="L82" s="59" t="s">
        <v>57</v>
      </c>
      <c r="M82" s="35" t="s">
        <v>57</v>
      </c>
      <c r="N82" s="60"/>
      <c r="O82" s="37" t="s">
        <v>57</v>
      </c>
      <c r="P82" s="38">
        <v>0.57114158115636804</v>
      </c>
      <c r="Q82" s="38">
        <v>0.86105626528237245</v>
      </c>
      <c r="R82" s="38">
        <v>0.62584393564949803</v>
      </c>
      <c r="S82" s="39">
        <v>12687.64</v>
      </c>
      <c r="T82" s="61">
        <v>-1E-4</v>
      </c>
      <c r="U82" s="53">
        <v>133902</v>
      </c>
      <c r="V82" s="53">
        <v>76477</v>
      </c>
      <c r="W82" s="62">
        <v>57425</v>
      </c>
      <c r="X82" s="43"/>
      <c r="Y82" s="53">
        <v>0</v>
      </c>
      <c r="Z82" s="53">
        <v>0</v>
      </c>
      <c r="AA82" s="53" t="s">
        <v>79</v>
      </c>
      <c r="AB82" s="53">
        <v>65851</v>
      </c>
      <c r="AC82" s="31">
        <v>159.88999999999999</v>
      </c>
      <c r="AD82" s="53">
        <v>10626</v>
      </c>
      <c r="AE82" s="63">
        <v>21586</v>
      </c>
      <c r="AF82" s="64">
        <v>47862.666666666664</v>
      </c>
      <c r="AG82" s="63" t="s">
        <v>59</v>
      </c>
      <c r="AH82" s="63" t="s">
        <v>59</v>
      </c>
      <c r="AI82" s="63" t="s">
        <v>59</v>
      </c>
      <c r="AJ82" s="63" t="s">
        <v>59</v>
      </c>
      <c r="AK82" s="53">
        <v>12687.64</v>
      </c>
      <c r="AL82" s="61">
        <v>7.0000000000000007E-2</v>
      </c>
      <c r="AM82" s="61">
        <v>6.9900000000000004E-2</v>
      </c>
      <c r="AN82" s="61">
        <v>6.9900000000000004E-2</v>
      </c>
      <c r="AO82" s="65">
        <v>-1E-4</v>
      </c>
      <c r="AP82" s="66"/>
      <c r="AQ82" s="53">
        <v>35.479999999999997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1724</v>
      </c>
      <c r="C83" s="29">
        <v>45330.020405092589</v>
      </c>
      <c r="D83" s="30" t="s">
        <v>262</v>
      </c>
      <c r="E83" s="31" t="s">
        <v>263</v>
      </c>
      <c r="F83" s="31" t="s">
        <v>139</v>
      </c>
      <c r="G83" s="31" t="s">
        <v>52</v>
      </c>
      <c r="H83" s="31" t="s">
        <v>53</v>
      </c>
      <c r="I83" s="31" t="s">
        <v>54</v>
      </c>
      <c r="J83" s="31" t="s">
        <v>95</v>
      </c>
      <c r="K83" s="31" t="s">
        <v>70</v>
      </c>
      <c r="L83" s="59">
        <v>44654</v>
      </c>
      <c r="M83" s="35">
        <v>1</v>
      </c>
      <c r="N83" s="60"/>
      <c r="O83" s="37" t="s">
        <v>57</v>
      </c>
      <c r="P83" s="38">
        <v>0.91166341407415907</v>
      </c>
      <c r="Q83" s="38">
        <v>1</v>
      </c>
      <c r="R83" s="38">
        <v>0.95781653340049111</v>
      </c>
      <c r="S83" s="39">
        <v>4020.48</v>
      </c>
      <c r="T83" s="61">
        <v>0.21199999999999999</v>
      </c>
      <c r="U83" s="53">
        <v>87110</v>
      </c>
      <c r="V83" s="53">
        <v>79415</v>
      </c>
      <c r="W83" s="62">
        <v>7695</v>
      </c>
      <c r="X83" s="43"/>
      <c r="Y83" s="53">
        <v>0</v>
      </c>
      <c r="Z83" s="53">
        <v>0</v>
      </c>
      <c r="AA83" s="53">
        <v>0</v>
      </c>
      <c r="AB83" s="53">
        <v>79415</v>
      </c>
      <c r="AC83" s="31">
        <v>4020.48</v>
      </c>
      <c r="AD83" s="53">
        <v>0</v>
      </c>
      <c r="AE83" s="63">
        <v>4020</v>
      </c>
      <c r="AF83" s="64">
        <v>76065</v>
      </c>
      <c r="AG83" s="63">
        <v>0</v>
      </c>
      <c r="AH83" s="63">
        <v>0</v>
      </c>
      <c r="AI83" s="63">
        <v>0</v>
      </c>
      <c r="AJ83" s="63">
        <v>4020.48</v>
      </c>
      <c r="AK83" s="53">
        <v>4020.48</v>
      </c>
      <c r="AL83" s="61">
        <v>0</v>
      </c>
      <c r="AM83" s="61">
        <v>0.21199999999999999</v>
      </c>
      <c r="AN83" s="61">
        <v>0</v>
      </c>
      <c r="AO83" s="65">
        <v>0</v>
      </c>
      <c r="AP83" s="66"/>
      <c r="AQ83" s="53">
        <v>41.88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1724</v>
      </c>
      <c r="C84" s="29">
        <v>45330.020405092589</v>
      </c>
      <c r="D84" s="30" t="s">
        <v>266</v>
      </c>
      <c r="E84" s="31" t="s">
        <v>267</v>
      </c>
      <c r="F84" s="31" t="s">
        <v>85</v>
      </c>
      <c r="G84" s="31" t="s">
        <v>86</v>
      </c>
      <c r="H84" s="31" t="s">
        <v>87</v>
      </c>
      <c r="I84" s="31" t="s">
        <v>54</v>
      </c>
      <c r="J84" s="31" t="s">
        <v>55</v>
      </c>
      <c r="K84" s="31" t="s">
        <v>56</v>
      </c>
      <c r="L84" s="59" t="s">
        <v>57</v>
      </c>
      <c r="M84" s="35" t="s">
        <v>57</v>
      </c>
      <c r="N84" s="60"/>
      <c r="O84" s="37" t="s">
        <v>57</v>
      </c>
      <c r="P84" s="38">
        <v>0.84760844144996939</v>
      </c>
      <c r="Q84" s="38">
        <v>1.1579009604393582</v>
      </c>
      <c r="R84" s="38">
        <v>0.80209387166988566</v>
      </c>
      <c r="S84" s="39">
        <v>0</v>
      </c>
      <c r="T84" s="61">
        <v>-0.15190000000000001</v>
      </c>
      <c r="U84" s="53">
        <v>89795</v>
      </c>
      <c r="V84" s="53">
        <v>76111</v>
      </c>
      <c r="W84" s="62">
        <v>13684</v>
      </c>
      <c r="X84" s="43"/>
      <c r="Y84" s="53">
        <v>76111</v>
      </c>
      <c r="Z84" s="53">
        <v>85308.08</v>
      </c>
      <c r="AA84" s="53" t="s">
        <v>569</v>
      </c>
      <c r="AB84" s="53">
        <v>88129</v>
      </c>
      <c r="AC84" s="31">
        <v>95.02</v>
      </c>
      <c r="AD84" s="53">
        <v>-8168</v>
      </c>
      <c r="AE84" s="63">
        <v>32497</v>
      </c>
      <c r="AF84" s="64">
        <v>61048.166666666664</v>
      </c>
      <c r="AG84" s="63" t="s">
        <v>59</v>
      </c>
      <c r="AH84" s="63" t="s">
        <v>59</v>
      </c>
      <c r="AI84" s="63" t="s">
        <v>59</v>
      </c>
      <c r="AJ84" s="63" t="s">
        <v>59</v>
      </c>
      <c r="AK84" s="53">
        <v>0</v>
      </c>
      <c r="AL84" s="61">
        <v>0.2</v>
      </c>
      <c r="AM84" s="61">
        <v>4.8099999999999997E-2</v>
      </c>
      <c r="AN84" s="61">
        <v>0</v>
      </c>
      <c r="AO84" s="65">
        <v>-0.2</v>
      </c>
      <c r="AP84" s="66"/>
      <c r="AQ84" s="53">
        <v>0</v>
      </c>
      <c r="AR84" s="50"/>
      <c r="AS84" s="52"/>
      <c r="AT84" s="52"/>
      <c r="AU84" s="52"/>
      <c r="AV84" s="52"/>
      <c r="AW84" s="53">
        <v>3850</v>
      </c>
      <c r="AX84" s="55"/>
    </row>
    <row r="85" spans="2:50">
      <c r="B85" s="28">
        <v>1724</v>
      </c>
      <c r="C85" s="29">
        <v>45330.020405092589</v>
      </c>
      <c r="D85" s="30" t="s">
        <v>270</v>
      </c>
      <c r="E85" s="31" t="s">
        <v>271</v>
      </c>
      <c r="F85" s="31" t="s">
        <v>139</v>
      </c>
      <c r="G85" s="31" t="s">
        <v>272</v>
      </c>
      <c r="H85" s="31" t="s">
        <v>273</v>
      </c>
      <c r="I85" s="31" t="s">
        <v>148</v>
      </c>
      <c r="J85" s="31" t="s">
        <v>95</v>
      </c>
      <c r="K85" s="31" t="s">
        <v>70</v>
      </c>
      <c r="L85" s="59">
        <v>44938</v>
      </c>
      <c r="M85" s="35">
        <v>0</v>
      </c>
      <c r="N85" s="60"/>
      <c r="O85" s="37" t="s">
        <v>57</v>
      </c>
      <c r="P85" s="38">
        <v>0.68777958043007326</v>
      </c>
      <c r="Q85" s="38">
        <v>1.0873738751022635</v>
      </c>
      <c r="R85" s="38">
        <v>1.0873738751022635</v>
      </c>
      <c r="S85" s="39">
        <v>0</v>
      </c>
      <c r="T85" s="61">
        <v>0.1305</v>
      </c>
      <c r="U85" s="53">
        <v>106633</v>
      </c>
      <c r="V85" s="53">
        <v>73340</v>
      </c>
      <c r="W85" s="62">
        <v>33293</v>
      </c>
      <c r="X85" s="43"/>
      <c r="Y85" s="53">
        <v>0</v>
      </c>
      <c r="Z85" s="53">
        <v>0</v>
      </c>
      <c r="AA85" s="53">
        <v>0</v>
      </c>
      <c r="AB85" s="53">
        <v>79748</v>
      </c>
      <c r="AC85" s="31">
        <v>1531.35</v>
      </c>
      <c r="AD85" s="53">
        <v>1276</v>
      </c>
      <c r="AE85" s="63">
        <v>0</v>
      </c>
      <c r="AF85" s="64">
        <v>79748</v>
      </c>
      <c r="AG85" s="63">
        <v>0</v>
      </c>
      <c r="AH85" s="63">
        <v>0</v>
      </c>
      <c r="AI85" s="63">
        <v>0</v>
      </c>
      <c r="AJ85" s="63">
        <v>0</v>
      </c>
      <c r="AK85" s="53">
        <v>0</v>
      </c>
      <c r="AL85" s="61">
        <v>0.15</v>
      </c>
      <c r="AM85" s="61">
        <v>0.28050000000000003</v>
      </c>
      <c r="AN85" s="61">
        <v>0</v>
      </c>
      <c r="AO85" s="65">
        <v>-0.15</v>
      </c>
      <c r="AP85" s="66"/>
      <c r="AQ85" s="53">
        <v>44.37</v>
      </c>
      <c r="AR85" s="58"/>
      <c r="AS85" s="52"/>
      <c r="AT85" s="52"/>
      <c r="AU85" s="52"/>
      <c r="AV85" s="52"/>
      <c r="AW85" s="53">
        <v>7684</v>
      </c>
      <c r="AX85" s="55"/>
    </row>
    <row r="86" spans="2:50">
      <c r="B86" s="28">
        <v>1724</v>
      </c>
      <c r="C86" s="29">
        <v>45330.020405092589</v>
      </c>
      <c r="D86" s="30" t="s">
        <v>268</v>
      </c>
      <c r="E86" s="31" t="s">
        <v>269</v>
      </c>
      <c r="F86" s="31" t="s">
        <v>69</v>
      </c>
      <c r="G86" s="31" t="s">
        <v>52</v>
      </c>
      <c r="H86" s="31" t="s">
        <v>109</v>
      </c>
      <c r="I86" s="31" t="s">
        <v>54</v>
      </c>
      <c r="J86" s="31" t="s">
        <v>55</v>
      </c>
      <c r="K86" s="31" t="s">
        <v>56</v>
      </c>
      <c r="L86" s="59" t="s">
        <v>57</v>
      </c>
      <c r="M86" s="35" t="s">
        <v>57</v>
      </c>
      <c r="N86" s="60"/>
      <c r="O86" s="37" t="s">
        <v>57</v>
      </c>
      <c r="P86" s="38">
        <v>0.94174438980272457</v>
      </c>
      <c r="Q86" s="38">
        <v>0.92600417757076658</v>
      </c>
      <c r="R86" s="38">
        <v>0.82042447960433118</v>
      </c>
      <c r="S86" s="39">
        <v>10554.48</v>
      </c>
      <c r="T86" s="61">
        <v>1.8100000000000002E-2</v>
      </c>
      <c r="U86" s="53">
        <v>88455</v>
      </c>
      <c r="V86" s="53">
        <v>83302</v>
      </c>
      <c r="W86" s="62">
        <v>5153</v>
      </c>
      <c r="X86" s="43"/>
      <c r="Y86" s="53">
        <v>0</v>
      </c>
      <c r="Z86" s="53">
        <v>0</v>
      </c>
      <c r="AA86" s="53" t="s">
        <v>79</v>
      </c>
      <c r="AB86" s="53">
        <v>77138</v>
      </c>
      <c r="AC86" s="31">
        <v>182.78</v>
      </c>
      <c r="AD86" s="53">
        <v>6163</v>
      </c>
      <c r="AE86" s="63">
        <v>10554</v>
      </c>
      <c r="AF86" s="64">
        <v>68343</v>
      </c>
      <c r="AG86" s="63" t="s">
        <v>59</v>
      </c>
      <c r="AH86" s="63" t="s">
        <v>59</v>
      </c>
      <c r="AI86" s="63" t="s">
        <v>59</v>
      </c>
      <c r="AJ86" s="63" t="s">
        <v>59</v>
      </c>
      <c r="AK86" s="53">
        <v>10554.48</v>
      </c>
      <c r="AL86" s="61">
        <v>0.2</v>
      </c>
      <c r="AM86" s="61">
        <v>0.21809999999999999</v>
      </c>
      <c r="AN86" s="61">
        <v>0.25230000000000002</v>
      </c>
      <c r="AO86" s="65">
        <v>5.2300000000000006E-2</v>
      </c>
      <c r="AP86" s="66"/>
      <c r="AQ86" s="53">
        <v>30.69</v>
      </c>
      <c r="AR86" s="50"/>
      <c r="AS86" s="52"/>
      <c r="AT86" s="52"/>
      <c r="AU86" s="52"/>
      <c r="AV86" s="52"/>
      <c r="AW86" s="53">
        <v>0</v>
      </c>
      <c r="AX86" s="55"/>
    </row>
    <row r="87" spans="2:50">
      <c r="B87" s="28">
        <v>1724</v>
      </c>
      <c r="C87" s="29">
        <v>45330.020405092589</v>
      </c>
      <c r="D87" s="30" t="s">
        <v>274</v>
      </c>
      <c r="E87" s="31" t="s">
        <v>275</v>
      </c>
      <c r="F87" s="31" t="s">
        <v>85</v>
      </c>
      <c r="G87" s="31" t="s">
        <v>86</v>
      </c>
      <c r="H87" s="31" t="s">
        <v>87</v>
      </c>
      <c r="I87" s="31" t="s">
        <v>54</v>
      </c>
      <c r="J87" s="31" t="s">
        <v>55</v>
      </c>
      <c r="K87" s="31" t="s">
        <v>56</v>
      </c>
      <c r="L87" s="59">
        <v>45291</v>
      </c>
      <c r="M87" s="35">
        <v>3</v>
      </c>
      <c r="N87" s="60"/>
      <c r="O87" s="37" t="s">
        <v>57</v>
      </c>
      <c r="P87" s="38">
        <v>0.96612903225806457</v>
      </c>
      <c r="Q87" s="38">
        <v>1</v>
      </c>
      <c r="R87" s="38">
        <v>0.75291758920501861</v>
      </c>
      <c r="S87" s="39">
        <v>0</v>
      </c>
      <c r="T87" s="61">
        <v>7.4000000000000003E-3</v>
      </c>
      <c r="U87" s="53">
        <v>87420</v>
      </c>
      <c r="V87" s="53">
        <v>84459</v>
      </c>
      <c r="W87" s="62">
        <v>2961</v>
      </c>
      <c r="X87" s="43"/>
      <c r="Y87" s="53">
        <v>0</v>
      </c>
      <c r="Z87" s="53">
        <v>0</v>
      </c>
      <c r="AA87" s="53">
        <v>0</v>
      </c>
      <c r="AB87" s="53">
        <v>84459</v>
      </c>
      <c r="AC87" s="31">
        <v>156</v>
      </c>
      <c r="AD87" s="53">
        <v>0</v>
      </c>
      <c r="AE87" s="63">
        <v>25042</v>
      </c>
      <c r="AF87" s="64">
        <v>63590.666666666664</v>
      </c>
      <c r="AG87" s="63" t="s">
        <v>59</v>
      </c>
      <c r="AH87" s="63" t="s">
        <v>59</v>
      </c>
      <c r="AI87" s="63" t="s">
        <v>59</v>
      </c>
      <c r="AJ87" s="63" t="s">
        <v>59</v>
      </c>
      <c r="AK87" s="53">
        <v>0</v>
      </c>
      <c r="AL87" s="61">
        <v>0.15</v>
      </c>
      <c r="AM87" s="61">
        <v>0.15740000000000001</v>
      </c>
      <c r="AN87" s="61">
        <v>0</v>
      </c>
      <c r="AO87" s="65">
        <v>-0.15</v>
      </c>
      <c r="AP87" s="66"/>
      <c r="AQ87" s="53">
        <v>47</v>
      </c>
      <c r="AR87" s="50"/>
      <c r="AS87" s="52"/>
      <c r="AT87" s="52"/>
      <c r="AU87" s="52"/>
      <c r="AV87" s="52"/>
      <c r="AW87" s="53">
        <v>0</v>
      </c>
      <c r="AX87" s="55"/>
    </row>
    <row r="88" spans="2:50">
      <c r="B88" s="28">
        <v>1724</v>
      </c>
      <c r="C88" s="29">
        <v>45330.020405092589</v>
      </c>
      <c r="D88" s="30" t="s">
        <v>253</v>
      </c>
      <c r="E88" s="31" t="s">
        <v>254</v>
      </c>
      <c r="F88" s="31" t="s">
        <v>51</v>
      </c>
      <c r="G88" s="31" t="s">
        <v>52</v>
      </c>
      <c r="H88" s="31" t="s">
        <v>109</v>
      </c>
      <c r="I88" s="31" t="s">
        <v>54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 t="s">
        <v>57</v>
      </c>
      <c r="P88" s="38">
        <v>1.2550799763033176</v>
      </c>
      <c r="Q88" s="38">
        <v>0.72286796549567511</v>
      </c>
      <c r="R88" s="38">
        <v>0.72286796549567511</v>
      </c>
      <c r="S88" s="39">
        <v>0</v>
      </c>
      <c r="T88" s="61">
        <v>-6.4200000000000007E-2</v>
      </c>
      <c r="U88" s="53">
        <v>67520</v>
      </c>
      <c r="V88" s="53">
        <v>84743</v>
      </c>
      <c r="W88" s="62">
        <v>-17223</v>
      </c>
      <c r="X88" s="43"/>
      <c r="Y88" s="53">
        <v>0</v>
      </c>
      <c r="Z88" s="53">
        <v>0</v>
      </c>
      <c r="AA88" s="53" t="s">
        <v>570</v>
      </c>
      <c r="AB88" s="53">
        <v>61258</v>
      </c>
      <c r="AC88" s="31">
        <v>80.930000000000007</v>
      </c>
      <c r="AD88" s="53">
        <v>23485</v>
      </c>
      <c r="AE88" s="63">
        <v>0</v>
      </c>
      <c r="AF88" s="64">
        <v>61258</v>
      </c>
      <c r="AG88" s="63" t="s">
        <v>59</v>
      </c>
      <c r="AH88" s="63" t="s">
        <v>59</v>
      </c>
      <c r="AI88" s="63" t="s">
        <v>59</v>
      </c>
      <c r="AJ88" s="63" t="s">
        <v>59</v>
      </c>
      <c r="AK88" s="53">
        <v>0</v>
      </c>
      <c r="AL88" s="61">
        <v>0.21</v>
      </c>
      <c r="AM88" s="61">
        <v>0.14580000000000001</v>
      </c>
      <c r="AN88" s="61">
        <v>0.1948</v>
      </c>
      <c r="AO88" s="65">
        <v>-1.52E-2</v>
      </c>
      <c r="AP88" s="66"/>
      <c r="AQ88" s="53">
        <v>42.57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1724</v>
      </c>
      <c r="C89" s="29">
        <v>45330.020405092589</v>
      </c>
      <c r="D89" s="30" t="s">
        <v>276</v>
      </c>
      <c r="E89" s="31" t="s">
        <v>277</v>
      </c>
      <c r="F89" s="31" t="s">
        <v>139</v>
      </c>
      <c r="G89" s="31" t="s">
        <v>52</v>
      </c>
      <c r="H89" s="31" t="s">
        <v>53</v>
      </c>
      <c r="I89" s="31" t="s">
        <v>54</v>
      </c>
      <c r="J89" s="31" t="s">
        <v>95</v>
      </c>
      <c r="K89" s="31" t="s">
        <v>70</v>
      </c>
      <c r="L89" s="59">
        <v>45049</v>
      </c>
      <c r="M89" s="35">
        <v>1</v>
      </c>
      <c r="N89" s="60"/>
      <c r="O89" s="37" t="s">
        <v>57</v>
      </c>
      <c r="P89" s="38">
        <v>1.0669455544455544</v>
      </c>
      <c r="Q89" s="38">
        <v>0.96662024086796738</v>
      </c>
      <c r="R89" s="38">
        <v>0.92019444216866997</v>
      </c>
      <c r="S89" s="39">
        <v>4759.75</v>
      </c>
      <c r="T89" s="61">
        <v>3.1400000000000004E-2</v>
      </c>
      <c r="U89" s="53">
        <v>80080</v>
      </c>
      <c r="V89" s="53">
        <v>85441</v>
      </c>
      <c r="W89" s="62">
        <v>-5361</v>
      </c>
      <c r="X89" s="43"/>
      <c r="Y89" s="53">
        <v>0</v>
      </c>
      <c r="Z89" s="53">
        <v>0</v>
      </c>
      <c r="AA89" s="53">
        <v>0</v>
      </c>
      <c r="AB89" s="53">
        <v>82589</v>
      </c>
      <c r="AC89" s="31">
        <v>8182.59</v>
      </c>
      <c r="AD89" s="53">
        <v>2852</v>
      </c>
      <c r="AE89" s="63">
        <v>4760</v>
      </c>
      <c r="AF89" s="64">
        <v>78622.333333333328</v>
      </c>
      <c r="AG89" s="63">
        <v>0</v>
      </c>
      <c r="AH89" s="63">
        <v>0</v>
      </c>
      <c r="AI89" s="63">
        <v>0</v>
      </c>
      <c r="AJ89" s="63">
        <v>4759.75</v>
      </c>
      <c r="AK89" s="53">
        <v>4759.75</v>
      </c>
      <c r="AL89" s="61">
        <v>0.14000000000000001</v>
      </c>
      <c r="AM89" s="61">
        <v>0.1714</v>
      </c>
      <c r="AN89" s="61">
        <v>0</v>
      </c>
      <c r="AO89" s="65">
        <v>-0.14000000000000001</v>
      </c>
      <c r="AP89" s="66"/>
      <c r="AQ89" s="53">
        <v>42.44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1724</v>
      </c>
      <c r="C90" s="29">
        <v>45330.020405092589</v>
      </c>
      <c r="D90" s="30" t="s">
        <v>278</v>
      </c>
      <c r="E90" s="31" t="s">
        <v>279</v>
      </c>
      <c r="F90" s="31" t="s">
        <v>62</v>
      </c>
      <c r="G90" s="31" t="s">
        <v>126</v>
      </c>
      <c r="H90" s="31" t="s">
        <v>127</v>
      </c>
      <c r="I90" s="31" t="s">
        <v>54</v>
      </c>
      <c r="J90" s="31" t="s">
        <v>106</v>
      </c>
      <c r="K90" s="31" t="s">
        <v>70</v>
      </c>
      <c r="L90" s="59">
        <v>45268</v>
      </c>
      <c r="M90" s="35">
        <v>0</v>
      </c>
      <c r="N90" s="60"/>
      <c r="O90" s="37" t="s">
        <v>57</v>
      </c>
      <c r="P90" s="38">
        <v>1.0155041518386714</v>
      </c>
      <c r="Q90" s="38">
        <v>0.98473255691707451</v>
      </c>
      <c r="R90" s="38">
        <v>0.98473255691707451</v>
      </c>
      <c r="S90" s="39">
        <v>0</v>
      </c>
      <c r="T90" s="61">
        <v>3.4200000000000001E-2</v>
      </c>
      <c r="U90" s="53">
        <v>84300</v>
      </c>
      <c r="V90" s="53">
        <v>85607</v>
      </c>
      <c r="W90" s="62">
        <v>-1307</v>
      </c>
      <c r="X90" s="43"/>
      <c r="Y90" s="53">
        <v>0</v>
      </c>
      <c r="Z90" s="53">
        <v>0</v>
      </c>
      <c r="AA90" s="53" t="s">
        <v>198</v>
      </c>
      <c r="AB90" s="53">
        <v>84300</v>
      </c>
      <c r="AC90" s="31">
        <v>1567.8</v>
      </c>
      <c r="AD90" s="53">
        <v>1307</v>
      </c>
      <c r="AE90" s="63">
        <v>0</v>
      </c>
      <c r="AF90" s="64">
        <v>84300</v>
      </c>
      <c r="AG90" s="63">
        <v>0</v>
      </c>
      <c r="AH90" s="63">
        <v>0</v>
      </c>
      <c r="AI90" s="63">
        <v>0</v>
      </c>
      <c r="AJ90" s="63">
        <v>0</v>
      </c>
      <c r="AK90" s="53">
        <v>0</v>
      </c>
      <c r="AL90" s="61">
        <v>0.25</v>
      </c>
      <c r="AM90" s="61">
        <v>0.28420000000000001</v>
      </c>
      <c r="AN90" s="61">
        <v>0</v>
      </c>
      <c r="AO90" s="65">
        <v>-0.25</v>
      </c>
      <c r="AP90" s="66"/>
      <c r="AQ90" s="53">
        <v>64.290000000000006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1724</v>
      </c>
      <c r="C91" s="29">
        <v>45330.020405092589</v>
      </c>
      <c r="D91" s="30" t="s">
        <v>280</v>
      </c>
      <c r="E91" s="31" t="s">
        <v>281</v>
      </c>
      <c r="F91" s="31" t="s">
        <v>139</v>
      </c>
      <c r="G91" s="31" t="s">
        <v>52</v>
      </c>
      <c r="H91" s="31" t="s">
        <v>53</v>
      </c>
      <c r="I91" s="31" t="s">
        <v>54</v>
      </c>
      <c r="J91" s="31" t="s">
        <v>95</v>
      </c>
      <c r="K91" s="31" t="s">
        <v>70</v>
      </c>
      <c r="L91" s="59">
        <v>45049</v>
      </c>
      <c r="M91" s="35">
        <v>0</v>
      </c>
      <c r="N91" s="60"/>
      <c r="O91" s="37" t="s">
        <v>57</v>
      </c>
      <c r="P91" s="38">
        <v>1.0061450225317492</v>
      </c>
      <c r="Q91" s="38">
        <v>0.97952536063285245</v>
      </c>
      <c r="R91" s="38">
        <v>0.97952536063285245</v>
      </c>
      <c r="S91" s="39">
        <v>0</v>
      </c>
      <c r="T91" s="61">
        <v>1.9099999999999999E-2</v>
      </c>
      <c r="U91" s="53">
        <v>85435</v>
      </c>
      <c r="V91" s="53">
        <v>85960</v>
      </c>
      <c r="W91" s="62">
        <v>-525</v>
      </c>
      <c r="X91" s="43"/>
      <c r="Y91" s="53">
        <v>0</v>
      </c>
      <c r="Z91" s="53">
        <v>0</v>
      </c>
      <c r="AA91" s="53">
        <v>0</v>
      </c>
      <c r="AB91" s="53">
        <v>84200</v>
      </c>
      <c r="AC91" s="31">
        <v>2112.62</v>
      </c>
      <c r="AD91" s="53">
        <v>1761</v>
      </c>
      <c r="AE91" s="63">
        <v>0</v>
      </c>
      <c r="AF91" s="64">
        <v>84200</v>
      </c>
      <c r="AG91" s="63">
        <v>0</v>
      </c>
      <c r="AH91" s="63">
        <v>0</v>
      </c>
      <c r="AI91" s="63">
        <v>0</v>
      </c>
      <c r="AJ91" s="63">
        <v>0</v>
      </c>
      <c r="AK91" s="53">
        <v>0</v>
      </c>
      <c r="AL91" s="61">
        <v>0.16</v>
      </c>
      <c r="AM91" s="61">
        <v>0.17910000000000001</v>
      </c>
      <c r="AN91" s="61">
        <v>0</v>
      </c>
      <c r="AO91" s="65">
        <v>-0.16</v>
      </c>
      <c r="AP91" s="66"/>
      <c r="AQ91" s="53">
        <v>42.69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1724</v>
      </c>
      <c r="C92" s="29">
        <v>45330.020405092589</v>
      </c>
      <c r="D92" s="30" t="s">
        <v>256</v>
      </c>
      <c r="E92" s="31" t="s">
        <v>257</v>
      </c>
      <c r="F92" s="31" t="s">
        <v>225</v>
      </c>
      <c r="G92" s="31" t="s">
        <v>258</v>
      </c>
      <c r="H92" s="31" t="s">
        <v>259</v>
      </c>
      <c r="I92" s="31" t="s">
        <v>65</v>
      </c>
      <c r="J92" s="31" t="s">
        <v>55</v>
      </c>
      <c r="K92" s="31" t="s">
        <v>56</v>
      </c>
      <c r="L92" s="59" t="s">
        <v>57</v>
      </c>
      <c r="M92" s="35" t="s">
        <v>57</v>
      </c>
      <c r="N92" s="60"/>
      <c r="O92" s="37" t="s">
        <v>57</v>
      </c>
      <c r="P92" s="38">
        <v>1.1388684210526316</v>
      </c>
      <c r="Q92" s="38">
        <v>0.50784481364235046</v>
      </c>
      <c r="R92" s="38">
        <v>0.50784481364235046</v>
      </c>
      <c r="S92" s="39">
        <v>0</v>
      </c>
      <c r="T92" s="61">
        <v>2.2599999999999999E-2</v>
      </c>
      <c r="U92" s="53">
        <v>76000</v>
      </c>
      <c r="V92" s="53">
        <v>86554</v>
      </c>
      <c r="W92" s="62">
        <v>-10554</v>
      </c>
      <c r="X92" s="43"/>
      <c r="Y92" s="53">
        <v>0</v>
      </c>
      <c r="Z92" s="53">
        <v>0</v>
      </c>
      <c r="AA92" s="53" t="s">
        <v>568</v>
      </c>
      <c r="AB92" s="53">
        <v>43956</v>
      </c>
      <c r="AC92" s="31">
        <v>132.08000000000001</v>
      </c>
      <c r="AD92" s="53">
        <v>42598</v>
      </c>
      <c r="AE92" s="63">
        <v>0</v>
      </c>
      <c r="AF92" s="64">
        <v>43956</v>
      </c>
      <c r="AG92" s="63" t="s">
        <v>59</v>
      </c>
      <c r="AH92" s="63" t="s">
        <v>59</v>
      </c>
      <c r="AI92" s="63" t="s">
        <v>59</v>
      </c>
      <c r="AJ92" s="63" t="s">
        <v>59</v>
      </c>
      <c r="AK92" s="53">
        <v>0</v>
      </c>
      <c r="AL92" s="61">
        <v>0.23</v>
      </c>
      <c r="AM92" s="61">
        <v>0.25260000000000005</v>
      </c>
      <c r="AN92" s="61">
        <v>0.25</v>
      </c>
      <c r="AO92" s="65">
        <v>0.02</v>
      </c>
      <c r="AP92" s="66"/>
      <c r="AQ92" s="53">
        <v>80</v>
      </c>
      <c r="AR92" s="50"/>
      <c r="AS92" s="52"/>
      <c r="AT92" s="52"/>
      <c r="AU92" s="52"/>
      <c r="AV92" s="52"/>
      <c r="AW92" s="53">
        <v>0</v>
      </c>
      <c r="AX92" s="55"/>
    </row>
    <row r="93" spans="2:50">
      <c r="B93" s="28">
        <v>1724</v>
      </c>
      <c r="C93" s="29">
        <v>45330.020405092589</v>
      </c>
      <c r="D93" s="30" t="s">
        <v>282</v>
      </c>
      <c r="E93" s="31" t="s">
        <v>283</v>
      </c>
      <c r="F93" s="31" t="s">
        <v>139</v>
      </c>
      <c r="G93" s="31" t="s">
        <v>52</v>
      </c>
      <c r="H93" s="31" t="s">
        <v>53</v>
      </c>
      <c r="I93" s="31" t="s">
        <v>54</v>
      </c>
      <c r="J93" s="31" t="s">
        <v>95</v>
      </c>
      <c r="K93" s="31" t="s">
        <v>70</v>
      </c>
      <c r="L93" s="59">
        <v>45049</v>
      </c>
      <c r="M93" s="35">
        <v>1</v>
      </c>
      <c r="N93" s="60"/>
      <c r="O93" s="37" t="s">
        <v>57</v>
      </c>
      <c r="P93" s="38">
        <v>1.085501998001998</v>
      </c>
      <c r="Q93" s="38">
        <v>1.0398380250094907</v>
      </c>
      <c r="R93" s="38">
        <v>0.94456651366472244</v>
      </c>
      <c r="S93" s="39">
        <v>9938.48</v>
      </c>
      <c r="T93" s="61">
        <v>3.1800000000000002E-2</v>
      </c>
      <c r="U93" s="53">
        <v>80080</v>
      </c>
      <c r="V93" s="53">
        <v>86927</v>
      </c>
      <c r="W93" s="62">
        <v>-6847</v>
      </c>
      <c r="X93" s="43"/>
      <c r="Y93" s="53">
        <v>0</v>
      </c>
      <c r="Z93" s="53">
        <v>0</v>
      </c>
      <c r="AA93" s="53">
        <v>0</v>
      </c>
      <c r="AB93" s="53">
        <v>90390</v>
      </c>
      <c r="AC93" s="31">
        <v>5782.63</v>
      </c>
      <c r="AD93" s="53">
        <v>-3463</v>
      </c>
      <c r="AE93" s="63">
        <v>9938</v>
      </c>
      <c r="AF93" s="64">
        <v>82108.333333333328</v>
      </c>
      <c r="AG93" s="63">
        <v>0</v>
      </c>
      <c r="AH93" s="63">
        <v>0</v>
      </c>
      <c r="AI93" s="63">
        <v>0</v>
      </c>
      <c r="AJ93" s="63">
        <v>9938.48</v>
      </c>
      <c r="AK93" s="53">
        <v>9938.48</v>
      </c>
      <c r="AL93" s="61">
        <v>0.13</v>
      </c>
      <c r="AM93" s="61">
        <v>0.1618</v>
      </c>
      <c r="AN93" s="61">
        <v>0</v>
      </c>
      <c r="AO93" s="65">
        <v>-0.13</v>
      </c>
      <c r="AP93" s="66"/>
      <c r="AQ93" s="53">
        <v>42.39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1724</v>
      </c>
      <c r="C94" s="29">
        <v>45330.020405092589</v>
      </c>
      <c r="D94" s="30" t="s">
        <v>284</v>
      </c>
      <c r="E94" s="31" t="s">
        <v>285</v>
      </c>
      <c r="F94" s="31" t="s">
        <v>69</v>
      </c>
      <c r="G94" s="31" t="s">
        <v>52</v>
      </c>
      <c r="H94" s="31" t="s">
        <v>53</v>
      </c>
      <c r="I94" s="31" t="s">
        <v>54</v>
      </c>
      <c r="J94" s="31" t="s">
        <v>55</v>
      </c>
      <c r="K94" s="31" t="s">
        <v>70</v>
      </c>
      <c r="L94" s="59" t="s">
        <v>57</v>
      </c>
      <c r="M94" s="35" t="s">
        <v>57</v>
      </c>
      <c r="N94" s="60"/>
      <c r="O94" s="37" t="s">
        <v>57</v>
      </c>
      <c r="P94" s="38">
        <v>0.97083877995642698</v>
      </c>
      <c r="Q94" s="38">
        <v>0.76989104944851494</v>
      </c>
      <c r="R94" s="38">
        <v>0.76989104944851494</v>
      </c>
      <c r="S94" s="39">
        <v>0</v>
      </c>
      <c r="T94" s="61">
        <v>-2.2000000000000001E-3</v>
      </c>
      <c r="U94" s="53">
        <v>91800</v>
      </c>
      <c r="V94" s="53">
        <v>89123</v>
      </c>
      <c r="W94" s="62">
        <v>2677</v>
      </c>
      <c r="X94" s="43"/>
      <c r="Y94" s="53">
        <v>0</v>
      </c>
      <c r="Z94" s="53">
        <v>0</v>
      </c>
      <c r="AA94" s="53">
        <v>0</v>
      </c>
      <c r="AB94" s="53">
        <v>68615</v>
      </c>
      <c r="AC94" s="31">
        <v>156.94</v>
      </c>
      <c r="AD94" s="53">
        <v>20507</v>
      </c>
      <c r="AE94" s="63">
        <v>0</v>
      </c>
      <c r="AF94" s="64">
        <v>68615</v>
      </c>
      <c r="AG94" s="63">
        <v>0</v>
      </c>
      <c r="AH94" s="63">
        <v>0</v>
      </c>
      <c r="AI94" s="63">
        <v>0</v>
      </c>
      <c r="AJ94" s="63">
        <v>0</v>
      </c>
      <c r="AK94" s="53">
        <v>0</v>
      </c>
      <c r="AL94" s="61">
        <v>0.18</v>
      </c>
      <c r="AM94" s="61">
        <v>0.17780000000000001</v>
      </c>
      <c r="AN94" s="61">
        <v>0</v>
      </c>
      <c r="AO94" s="65">
        <v>-0.18</v>
      </c>
      <c r="AP94" s="66"/>
      <c r="AQ94" s="53">
        <v>45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1724</v>
      </c>
      <c r="C95" s="29">
        <v>45330.020405092589</v>
      </c>
      <c r="D95" s="30" t="s">
        <v>494</v>
      </c>
      <c r="E95" s="31" t="s">
        <v>495</v>
      </c>
      <c r="F95" s="31" t="s">
        <v>496</v>
      </c>
      <c r="G95" s="31" t="s">
        <v>459</v>
      </c>
      <c r="H95" s="31" t="s">
        <v>123</v>
      </c>
      <c r="I95" s="31" t="s">
        <v>54</v>
      </c>
      <c r="J95" s="31" t="s">
        <v>95</v>
      </c>
      <c r="K95" s="31" t="s">
        <v>56</v>
      </c>
      <c r="L95" s="59" t="s">
        <v>57</v>
      </c>
      <c r="M95" s="35" t="s">
        <v>57</v>
      </c>
      <c r="N95" s="60"/>
      <c r="O95" s="37" t="s">
        <v>57</v>
      </c>
      <c r="P95" s="38">
        <v>0.53430518504978264</v>
      </c>
      <c r="Q95" s="38">
        <v>0.55098571672938756</v>
      </c>
      <c r="R95" s="38">
        <v>0.55098571672938756</v>
      </c>
      <c r="S95" s="39">
        <v>0</v>
      </c>
      <c r="T95" s="61">
        <v>-4.2099999999999999E-2</v>
      </c>
      <c r="U95" s="53">
        <v>175061</v>
      </c>
      <c r="V95" s="53">
        <v>93536</v>
      </c>
      <c r="W95" s="62">
        <v>81525</v>
      </c>
      <c r="X95" s="43"/>
      <c r="Y95" s="53">
        <v>0</v>
      </c>
      <c r="Z95" s="53">
        <v>0</v>
      </c>
      <c r="AA95" s="53" t="s">
        <v>79</v>
      </c>
      <c r="AB95" s="53">
        <v>51537</v>
      </c>
      <c r="AC95" s="31">
        <v>102.72</v>
      </c>
      <c r="AD95" s="53">
        <v>41999</v>
      </c>
      <c r="AE95" s="63">
        <v>0</v>
      </c>
      <c r="AF95" s="64">
        <v>51537</v>
      </c>
      <c r="AG95" s="63" t="s">
        <v>59</v>
      </c>
      <c r="AH95" s="63" t="s">
        <v>59</v>
      </c>
      <c r="AI95" s="63" t="s">
        <v>59</v>
      </c>
      <c r="AJ95" s="63" t="s">
        <v>59</v>
      </c>
      <c r="AK95" s="53">
        <v>0</v>
      </c>
      <c r="AL95" s="61">
        <v>0.31</v>
      </c>
      <c r="AM95" s="61">
        <v>0.26789999999999997</v>
      </c>
      <c r="AN95" s="61">
        <v>0.29170000000000001</v>
      </c>
      <c r="AO95" s="65">
        <v>-1.83E-2</v>
      </c>
      <c r="AP95" s="66"/>
      <c r="AQ95" s="53">
        <v>55.52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1724</v>
      </c>
      <c r="C96" s="29">
        <v>45330.020405092589</v>
      </c>
      <c r="D96" s="30" t="s">
        <v>492</v>
      </c>
      <c r="E96" s="31" t="s">
        <v>493</v>
      </c>
      <c r="F96" s="31" t="s">
        <v>463</v>
      </c>
      <c r="G96" s="31" t="s">
        <v>459</v>
      </c>
      <c r="H96" s="31" t="s">
        <v>123</v>
      </c>
      <c r="I96" s="31" t="s">
        <v>54</v>
      </c>
      <c r="J96" s="31" t="s">
        <v>106</v>
      </c>
      <c r="K96" s="31" t="s">
        <v>70</v>
      </c>
      <c r="L96" s="59" t="s">
        <v>57</v>
      </c>
      <c r="M96" s="35" t="s">
        <v>57</v>
      </c>
      <c r="N96" s="60"/>
      <c r="O96" s="37" t="s">
        <v>57</v>
      </c>
      <c r="P96" s="38">
        <v>0.76947450083704216</v>
      </c>
      <c r="Q96" s="38">
        <v>0.1753125464309214</v>
      </c>
      <c r="R96" s="38">
        <v>7.0751880230959747E-6</v>
      </c>
      <c r="S96" s="39">
        <v>0</v>
      </c>
      <c r="T96" s="61">
        <v>-5.1400000000000001E-2</v>
      </c>
      <c r="U96" s="53">
        <v>122455</v>
      </c>
      <c r="V96" s="53">
        <v>94226</v>
      </c>
      <c r="W96" s="62">
        <v>28229</v>
      </c>
      <c r="X96" s="43"/>
      <c r="Y96" s="53">
        <v>0</v>
      </c>
      <c r="Z96" s="53">
        <v>0</v>
      </c>
      <c r="AA96" s="53" t="s">
        <v>79</v>
      </c>
      <c r="AB96" s="53">
        <v>16519</v>
      </c>
      <c r="AC96" s="31">
        <v>107.5</v>
      </c>
      <c r="AD96" s="53">
        <v>77708</v>
      </c>
      <c r="AE96" s="63">
        <v>19822</v>
      </c>
      <c r="AF96" s="64">
        <v>0.66666666666424135</v>
      </c>
      <c r="AG96" s="63">
        <v>0</v>
      </c>
      <c r="AH96" s="63">
        <v>19822.439999999999</v>
      </c>
      <c r="AI96" s="63">
        <v>0</v>
      </c>
      <c r="AJ96" s="63">
        <v>0</v>
      </c>
      <c r="AK96" s="53">
        <v>0</v>
      </c>
      <c r="AL96" s="61">
        <v>0.37</v>
      </c>
      <c r="AM96" s="61">
        <v>0.31859999999999999</v>
      </c>
      <c r="AN96" s="61">
        <v>0.3569</v>
      </c>
      <c r="AO96" s="65">
        <v>-1.3100000000000001E-2</v>
      </c>
      <c r="AP96" s="66"/>
      <c r="AQ96" s="53">
        <v>60.34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1724</v>
      </c>
      <c r="C97" s="29">
        <v>45330.020405092589</v>
      </c>
      <c r="D97" s="30" t="s">
        <v>169</v>
      </c>
      <c r="E97" s="31" t="s">
        <v>170</v>
      </c>
      <c r="F97" s="31" t="s">
        <v>91</v>
      </c>
      <c r="G97" s="31" t="s">
        <v>92</v>
      </c>
      <c r="H97" s="31" t="s">
        <v>103</v>
      </c>
      <c r="I97" s="31" t="s">
        <v>94</v>
      </c>
      <c r="J97" s="31" t="s">
        <v>106</v>
      </c>
      <c r="K97" s="31" t="s">
        <v>70</v>
      </c>
      <c r="L97" s="59" t="s">
        <v>57</v>
      </c>
      <c r="M97" s="35" t="s">
        <v>57</v>
      </c>
      <c r="N97" s="60"/>
      <c r="O97" s="37" t="s">
        <v>57</v>
      </c>
      <c r="P97" s="38">
        <v>0.13413333333333333</v>
      </c>
      <c r="Q97" s="38">
        <v>2.6034107852882702</v>
      </c>
      <c r="R97" s="38">
        <v>3.4515131431611453E-6</v>
      </c>
      <c r="S97" s="39">
        <v>0</v>
      </c>
      <c r="T97" s="61">
        <v>2.2799999999999997E-2</v>
      </c>
      <c r="U97" s="53">
        <v>720000</v>
      </c>
      <c r="V97" s="53">
        <v>96576</v>
      </c>
      <c r="W97" s="62">
        <v>623424</v>
      </c>
      <c r="X97" s="43"/>
      <c r="Y97" s="53">
        <v>0</v>
      </c>
      <c r="Z97" s="53">
        <v>0</v>
      </c>
      <c r="AA97" s="53">
        <v>0</v>
      </c>
      <c r="AB97" s="53">
        <v>251427</v>
      </c>
      <c r="AC97" s="31">
        <v>34</v>
      </c>
      <c r="AD97" s="53">
        <v>-154851</v>
      </c>
      <c r="AE97" s="63">
        <v>301712</v>
      </c>
      <c r="AF97" s="64">
        <v>0.33333333331393078</v>
      </c>
      <c r="AG97" s="63">
        <v>301712.40000000002</v>
      </c>
      <c r="AH97" s="63">
        <v>0</v>
      </c>
      <c r="AI97" s="63">
        <v>0</v>
      </c>
      <c r="AJ97" s="63">
        <v>0</v>
      </c>
      <c r="AK97" s="53">
        <v>0</v>
      </c>
      <c r="AL97" s="61">
        <v>0.28000000000000003</v>
      </c>
      <c r="AM97" s="61">
        <v>0.30280000000000001</v>
      </c>
      <c r="AN97" s="61">
        <v>0.30280000000000001</v>
      </c>
      <c r="AO97" s="65">
        <v>2.2799999999999997E-2</v>
      </c>
      <c r="AP97" s="66"/>
      <c r="AQ97" s="53">
        <v>68.11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1724</v>
      </c>
      <c r="C98" s="29">
        <v>45330.020405092589</v>
      </c>
      <c r="D98" s="30" t="s">
        <v>286</v>
      </c>
      <c r="E98" s="31" t="s">
        <v>287</v>
      </c>
      <c r="F98" s="31" t="s">
        <v>69</v>
      </c>
      <c r="G98" s="31" t="s">
        <v>52</v>
      </c>
      <c r="H98" s="31" t="s">
        <v>53</v>
      </c>
      <c r="I98" s="31" t="s">
        <v>54</v>
      </c>
      <c r="J98" s="31" t="s">
        <v>55</v>
      </c>
      <c r="K98" s="31" t="s">
        <v>70</v>
      </c>
      <c r="L98" s="59" t="s">
        <v>57</v>
      </c>
      <c r="M98" s="35" t="s">
        <v>57</v>
      </c>
      <c r="N98" s="60"/>
      <c r="O98" s="37" t="s">
        <v>57</v>
      </c>
      <c r="P98" s="38">
        <v>0.99632352941176472</v>
      </c>
      <c r="Q98" s="38">
        <v>0.71660516605166047</v>
      </c>
      <c r="R98" s="38">
        <v>0.71660516605166047</v>
      </c>
      <c r="S98" s="39">
        <v>0</v>
      </c>
      <c r="T98" s="61">
        <v>-2.76E-2</v>
      </c>
      <c r="U98" s="53">
        <v>97920</v>
      </c>
      <c r="V98" s="53">
        <v>97560</v>
      </c>
      <c r="W98" s="62">
        <v>360</v>
      </c>
      <c r="X98" s="43"/>
      <c r="Y98" s="53">
        <v>0</v>
      </c>
      <c r="Z98" s="53">
        <v>0</v>
      </c>
      <c r="AA98" s="53">
        <v>0</v>
      </c>
      <c r="AB98" s="53">
        <v>69912</v>
      </c>
      <c r="AC98" s="31">
        <v>146.82</v>
      </c>
      <c r="AD98" s="53">
        <v>27648</v>
      </c>
      <c r="AE98" s="63">
        <v>0</v>
      </c>
      <c r="AF98" s="64">
        <v>69912</v>
      </c>
      <c r="AG98" s="63">
        <v>0</v>
      </c>
      <c r="AH98" s="63">
        <v>0</v>
      </c>
      <c r="AI98" s="63">
        <v>0</v>
      </c>
      <c r="AJ98" s="63">
        <v>0</v>
      </c>
      <c r="AK98" s="53">
        <v>0</v>
      </c>
      <c r="AL98" s="61">
        <v>0.18</v>
      </c>
      <c r="AM98" s="61">
        <v>0.15240000000000001</v>
      </c>
      <c r="AN98" s="61">
        <v>4.6900000000000004E-2</v>
      </c>
      <c r="AO98" s="65">
        <v>-0.1331</v>
      </c>
      <c r="AP98" s="66"/>
      <c r="AQ98" s="53">
        <v>48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1724</v>
      </c>
      <c r="C99" s="29">
        <v>45330.020405092589</v>
      </c>
      <c r="D99" s="30" t="s">
        <v>288</v>
      </c>
      <c r="E99" s="31" t="s">
        <v>289</v>
      </c>
      <c r="F99" s="31" t="s">
        <v>69</v>
      </c>
      <c r="G99" s="31" t="s">
        <v>52</v>
      </c>
      <c r="H99" s="31" t="s">
        <v>109</v>
      </c>
      <c r="I99" s="31" t="s">
        <v>54</v>
      </c>
      <c r="J99" s="31" t="s">
        <v>55</v>
      </c>
      <c r="K99" s="31" t="s">
        <v>56</v>
      </c>
      <c r="L99" s="59" t="s">
        <v>57</v>
      </c>
      <c r="M99" s="35" t="s">
        <v>57</v>
      </c>
      <c r="N99" s="60"/>
      <c r="O99" s="37" t="s">
        <v>57</v>
      </c>
      <c r="P99" s="38">
        <v>0.93169090909090913</v>
      </c>
      <c r="Q99" s="38">
        <v>0.68645473528091638</v>
      </c>
      <c r="R99" s="38">
        <v>0.68645473528091638</v>
      </c>
      <c r="S99" s="39">
        <v>0</v>
      </c>
      <c r="T99" s="61">
        <v>9.5100000000000004E-2</v>
      </c>
      <c r="U99" s="53">
        <v>110000</v>
      </c>
      <c r="V99" s="53">
        <v>102486</v>
      </c>
      <c r="W99" s="62">
        <v>7514</v>
      </c>
      <c r="X99" s="43"/>
      <c r="Y99" s="53">
        <v>0</v>
      </c>
      <c r="Z99" s="53">
        <v>0</v>
      </c>
      <c r="AA99" s="53" t="s">
        <v>571</v>
      </c>
      <c r="AB99" s="53">
        <v>70352</v>
      </c>
      <c r="AC99" s="31">
        <v>165.19</v>
      </c>
      <c r="AD99" s="53">
        <v>32134</v>
      </c>
      <c r="AE99" s="63">
        <v>0</v>
      </c>
      <c r="AF99" s="64">
        <v>70352</v>
      </c>
      <c r="AG99" s="63" t="s">
        <v>59</v>
      </c>
      <c r="AH99" s="63" t="s">
        <v>59</v>
      </c>
      <c r="AI99" s="63" t="s">
        <v>59</v>
      </c>
      <c r="AJ99" s="63" t="s">
        <v>59</v>
      </c>
      <c r="AK99" s="53">
        <v>0</v>
      </c>
      <c r="AL99" s="61">
        <v>7.0000000000000007E-2</v>
      </c>
      <c r="AM99" s="61">
        <v>0.16510000000000002</v>
      </c>
      <c r="AN99" s="61">
        <v>0.19109999999999999</v>
      </c>
      <c r="AO99" s="65">
        <v>0.1211</v>
      </c>
      <c r="AP99" s="66"/>
      <c r="AQ99" s="53">
        <v>23.21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1724</v>
      </c>
      <c r="C100" s="29">
        <v>45330.020405092589</v>
      </c>
      <c r="D100" s="30" t="s">
        <v>290</v>
      </c>
      <c r="E100" s="31" t="s">
        <v>291</v>
      </c>
      <c r="F100" s="31" t="s">
        <v>62</v>
      </c>
      <c r="G100" s="31" t="s">
        <v>292</v>
      </c>
      <c r="H100" s="31" t="s">
        <v>64</v>
      </c>
      <c r="I100" s="31" t="s">
        <v>148</v>
      </c>
      <c r="J100" s="31" t="s">
        <v>95</v>
      </c>
      <c r="K100" s="31" t="s">
        <v>70</v>
      </c>
      <c r="L100" s="59" t="s">
        <v>57</v>
      </c>
      <c r="M100" s="35" t="s">
        <v>57</v>
      </c>
      <c r="N100" s="60"/>
      <c r="O100" s="37" t="s">
        <v>57</v>
      </c>
      <c r="P100" s="38">
        <v>1.0292176202377092</v>
      </c>
      <c r="Q100" s="38">
        <v>0.96206567374440444</v>
      </c>
      <c r="R100" s="38">
        <v>0.85914344235706275</v>
      </c>
      <c r="S100" s="39">
        <v>0</v>
      </c>
      <c r="T100" s="61">
        <v>-9.6300000000000011E-2</v>
      </c>
      <c r="U100" s="53">
        <v>104834</v>
      </c>
      <c r="V100" s="53">
        <v>107897</v>
      </c>
      <c r="W100" s="62">
        <v>-3063</v>
      </c>
      <c r="X100" s="43"/>
      <c r="Y100" s="53">
        <v>0</v>
      </c>
      <c r="Z100" s="53">
        <v>0</v>
      </c>
      <c r="AA100" s="53" t="s">
        <v>555</v>
      </c>
      <c r="AB100" s="53">
        <v>103804</v>
      </c>
      <c r="AC100" s="31">
        <v>66.09</v>
      </c>
      <c r="AD100" s="53">
        <v>4093</v>
      </c>
      <c r="AE100" s="63">
        <v>13326</v>
      </c>
      <c r="AF100" s="64">
        <v>92699</v>
      </c>
      <c r="AG100" s="63">
        <v>0</v>
      </c>
      <c r="AH100" s="63">
        <v>13325.98</v>
      </c>
      <c r="AI100" s="63">
        <v>0</v>
      </c>
      <c r="AJ100" s="63">
        <v>0</v>
      </c>
      <c r="AK100" s="53">
        <v>0</v>
      </c>
      <c r="AL100" s="61">
        <v>0.3</v>
      </c>
      <c r="AM100" s="61">
        <v>0.20370000000000002</v>
      </c>
      <c r="AN100" s="61">
        <v>0.30370000000000003</v>
      </c>
      <c r="AO100" s="65">
        <v>3.7000000000000002E-3</v>
      </c>
      <c r="AP100" s="66"/>
      <c r="AQ100" s="53">
        <v>49.69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1724</v>
      </c>
      <c r="C101" s="29">
        <v>45330.020405092589</v>
      </c>
      <c r="D101" s="30" t="s">
        <v>293</v>
      </c>
      <c r="E101" s="31" t="s">
        <v>294</v>
      </c>
      <c r="F101" s="31" t="s">
        <v>51</v>
      </c>
      <c r="G101" s="31" t="s">
        <v>52</v>
      </c>
      <c r="H101" s="31" t="s">
        <v>109</v>
      </c>
      <c r="I101" s="31" t="s">
        <v>54</v>
      </c>
      <c r="J101" s="31" t="s">
        <v>55</v>
      </c>
      <c r="K101" s="31" t="s">
        <v>56</v>
      </c>
      <c r="L101" s="59" t="s">
        <v>57</v>
      </c>
      <c r="M101" s="35" t="s">
        <v>57</v>
      </c>
      <c r="N101" s="60"/>
      <c r="O101" s="37" t="s">
        <v>57</v>
      </c>
      <c r="P101" s="38">
        <v>0.77523761318261064</v>
      </c>
      <c r="Q101" s="38">
        <v>0.79699118575211292</v>
      </c>
      <c r="R101" s="38">
        <v>0.66903194409179401</v>
      </c>
      <c r="S101" s="39">
        <v>0</v>
      </c>
      <c r="T101" s="61">
        <v>8.8999999999999999E-3</v>
      </c>
      <c r="U101" s="53">
        <v>142248</v>
      </c>
      <c r="V101" s="53">
        <v>110276</v>
      </c>
      <c r="W101" s="62">
        <v>31972</v>
      </c>
      <c r="X101" s="43"/>
      <c r="Y101" s="53">
        <v>0</v>
      </c>
      <c r="Z101" s="53">
        <v>0</v>
      </c>
      <c r="AA101" s="53">
        <v>0</v>
      </c>
      <c r="AB101" s="53">
        <v>87889</v>
      </c>
      <c r="AC101" s="31">
        <v>165.34</v>
      </c>
      <c r="AD101" s="53">
        <v>22387</v>
      </c>
      <c r="AE101" s="63">
        <v>16933</v>
      </c>
      <c r="AF101" s="64">
        <v>73778.166666666672</v>
      </c>
      <c r="AG101" s="63" t="s">
        <v>59</v>
      </c>
      <c r="AH101" s="63" t="s">
        <v>59</v>
      </c>
      <c r="AI101" s="63" t="s">
        <v>59</v>
      </c>
      <c r="AJ101" s="63" t="s">
        <v>59</v>
      </c>
      <c r="AK101" s="53">
        <v>0</v>
      </c>
      <c r="AL101" s="61">
        <v>0.13</v>
      </c>
      <c r="AM101" s="61">
        <v>0.1389</v>
      </c>
      <c r="AN101" s="61">
        <v>0.1099</v>
      </c>
      <c r="AO101" s="65">
        <v>-2.01E-2</v>
      </c>
      <c r="AP101" s="66"/>
      <c r="AQ101" s="53">
        <v>45.39</v>
      </c>
      <c r="AR101" s="58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1724</v>
      </c>
      <c r="C102" s="29">
        <v>45330.020405092589</v>
      </c>
      <c r="D102" s="30" t="s">
        <v>299</v>
      </c>
      <c r="E102" s="31" t="s">
        <v>300</v>
      </c>
      <c r="F102" s="31" t="s">
        <v>69</v>
      </c>
      <c r="G102" s="31" t="s">
        <v>52</v>
      </c>
      <c r="H102" s="31" t="s">
        <v>109</v>
      </c>
      <c r="I102" s="31" t="s">
        <v>54</v>
      </c>
      <c r="J102" s="31" t="s">
        <v>55</v>
      </c>
      <c r="K102" s="31" t="s">
        <v>56</v>
      </c>
      <c r="L102" s="59" t="s">
        <v>57</v>
      </c>
      <c r="M102" s="35" t="s">
        <v>57</v>
      </c>
      <c r="N102" s="60"/>
      <c r="O102" s="37" t="s">
        <v>57</v>
      </c>
      <c r="P102" s="38">
        <v>0.60079655543595267</v>
      </c>
      <c r="Q102" s="38">
        <v>0.97598272834772637</v>
      </c>
      <c r="R102" s="38">
        <v>0.81733077722435232</v>
      </c>
      <c r="S102" s="39">
        <v>0</v>
      </c>
      <c r="T102" s="61">
        <v>-0.12390000000000001</v>
      </c>
      <c r="U102" s="53">
        <v>185800</v>
      </c>
      <c r="V102" s="53">
        <v>111628</v>
      </c>
      <c r="W102" s="62">
        <v>74172</v>
      </c>
      <c r="X102" s="43"/>
      <c r="Y102" s="53">
        <v>0</v>
      </c>
      <c r="Z102" s="53">
        <v>0</v>
      </c>
      <c r="AA102" s="53">
        <v>0</v>
      </c>
      <c r="AB102" s="53">
        <v>108947</v>
      </c>
      <c r="AC102" s="31">
        <v>140.11000000000001</v>
      </c>
      <c r="AD102" s="53">
        <v>2681</v>
      </c>
      <c r="AE102" s="63">
        <v>21252</v>
      </c>
      <c r="AF102" s="64">
        <v>91237</v>
      </c>
      <c r="AG102" s="63" t="s">
        <v>59</v>
      </c>
      <c r="AH102" s="63" t="s">
        <v>59</v>
      </c>
      <c r="AI102" s="63" t="s">
        <v>59</v>
      </c>
      <c r="AJ102" s="63" t="s">
        <v>59</v>
      </c>
      <c r="AK102" s="53">
        <v>0</v>
      </c>
      <c r="AL102" s="61">
        <v>0.26</v>
      </c>
      <c r="AM102" s="61">
        <v>0.1361</v>
      </c>
      <c r="AN102" s="61">
        <v>0.26700000000000002</v>
      </c>
      <c r="AO102" s="65">
        <v>6.9999999999999993E-3</v>
      </c>
      <c r="AP102" s="66"/>
      <c r="AQ102" s="53">
        <v>36.29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1724</v>
      </c>
      <c r="C103" s="29">
        <v>45330.020405092589</v>
      </c>
      <c r="D103" s="30" t="s">
        <v>264</v>
      </c>
      <c r="E103" s="31" t="s">
        <v>265</v>
      </c>
      <c r="F103" s="31" t="s">
        <v>62</v>
      </c>
      <c r="G103" s="31" t="s">
        <v>63</v>
      </c>
      <c r="H103" s="31" t="s">
        <v>64</v>
      </c>
      <c r="I103" s="31" t="s">
        <v>65</v>
      </c>
      <c r="J103" s="31" t="s">
        <v>95</v>
      </c>
      <c r="K103" s="31" t="s">
        <v>56</v>
      </c>
      <c r="L103" s="59" t="s">
        <v>57</v>
      </c>
      <c r="M103" s="35" t="s">
        <v>57</v>
      </c>
      <c r="N103" s="60"/>
      <c r="O103" s="37" t="s">
        <v>57</v>
      </c>
      <c r="P103" s="38">
        <v>0.30257412398921835</v>
      </c>
      <c r="Q103" s="38">
        <v>0.9161551823972206</v>
      </c>
      <c r="R103" s="38">
        <v>4.4541445815331167E-6</v>
      </c>
      <c r="S103" s="39">
        <v>0</v>
      </c>
      <c r="T103" s="61">
        <v>4.53E-2</v>
      </c>
      <c r="U103" s="53">
        <v>371000</v>
      </c>
      <c r="V103" s="53">
        <v>112255</v>
      </c>
      <c r="W103" s="62">
        <v>258745</v>
      </c>
      <c r="X103" s="43"/>
      <c r="Y103" s="53">
        <v>1033</v>
      </c>
      <c r="Z103" s="53">
        <v>1032.95</v>
      </c>
      <c r="AA103" s="53">
        <v>0</v>
      </c>
      <c r="AB103" s="53">
        <v>102843</v>
      </c>
      <c r="AC103" s="31">
        <v>117.55</v>
      </c>
      <c r="AD103" s="53">
        <v>9413</v>
      </c>
      <c r="AE103" s="63">
        <v>123411</v>
      </c>
      <c r="AF103" s="64">
        <v>0.5</v>
      </c>
      <c r="AG103" s="63" t="s">
        <v>59</v>
      </c>
      <c r="AH103" s="63" t="s">
        <v>59</v>
      </c>
      <c r="AI103" s="63" t="s">
        <v>59</v>
      </c>
      <c r="AJ103" s="63" t="s">
        <v>59</v>
      </c>
      <c r="AK103" s="53">
        <v>0</v>
      </c>
      <c r="AL103" s="61">
        <v>0.22</v>
      </c>
      <c r="AM103" s="61">
        <v>0.26530000000000004</v>
      </c>
      <c r="AN103" s="61">
        <v>0.2596</v>
      </c>
      <c r="AO103" s="65">
        <v>3.9600000000000003E-2</v>
      </c>
      <c r="AP103" s="66"/>
      <c r="AQ103" s="53">
        <v>104.04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1724</v>
      </c>
      <c r="C104" s="29">
        <v>45330.020405092589</v>
      </c>
      <c r="D104" s="30" t="s">
        <v>301</v>
      </c>
      <c r="E104" s="31" t="s">
        <v>302</v>
      </c>
      <c r="F104" s="31" t="s">
        <v>139</v>
      </c>
      <c r="G104" s="31" t="s">
        <v>52</v>
      </c>
      <c r="H104" s="31" t="s">
        <v>53</v>
      </c>
      <c r="I104" s="31" t="s">
        <v>54</v>
      </c>
      <c r="J104" s="31" t="s">
        <v>95</v>
      </c>
      <c r="K104" s="31" t="s">
        <v>70</v>
      </c>
      <c r="L104" s="59">
        <v>45156</v>
      </c>
      <c r="M104" s="35">
        <v>1</v>
      </c>
      <c r="N104" s="60"/>
      <c r="O104" s="37" t="s">
        <v>57</v>
      </c>
      <c r="P104" s="38">
        <v>1.0665977396698634</v>
      </c>
      <c r="Q104" s="38">
        <v>0.93422635959487921</v>
      </c>
      <c r="R104" s="38">
        <v>0.91319595324843172</v>
      </c>
      <c r="S104" s="39">
        <v>3019.54</v>
      </c>
      <c r="T104" s="61">
        <v>1E-4</v>
      </c>
      <c r="U104" s="53">
        <v>112196</v>
      </c>
      <c r="V104" s="53">
        <v>119668</v>
      </c>
      <c r="W104" s="62">
        <v>-7472</v>
      </c>
      <c r="X104" s="43"/>
      <c r="Y104" s="53">
        <v>0</v>
      </c>
      <c r="Z104" s="53">
        <v>0</v>
      </c>
      <c r="AA104" s="53">
        <v>0</v>
      </c>
      <c r="AB104" s="53">
        <v>111797</v>
      </c>
      <c r="AC104" s="31">
        <v>12465.69</v>
      </c>
      <c r="AD104" s="53">
        <v>7872</v>
      </c>
      <c r="AE104" s="63">
        <v>3020</v>
      </c>
      <c r="AF104" s="64">
        <v>109280.33333333333</v>
      </c>
      <c r="AG104" s="63">
        <v>0</v>
      </c>
      <c r="AH104" s="63">
        <v>0</v>
      </c>
      <c r="AI104" s="63">
        <v>0</v>
      </c>
      <c r="AJ104" s="63">
        <v>3019.54</v>
      </c>
      <c r="AK104" s="53">
        <v>3019.54</v>
      </c>
      <c r="AL104" s="61">
        <v>7.0000000000000007E-2</v>
      </c>
      <c r="AM104" s="61">
        <v>7.0099999999999996E-2</v>
      </c>
      <c r="AN104" s="61">
        <v>0</v>
      </c>
      <c r="AO104" s="65">
        <v>-7.0000000000000007E-2</v>
      </c>
      <c r="AP104" s="66"/>
      <c r="AQ104" s="53">
        <v>32.26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1724</v>
      </c>
      <c r="C105" s="29">
        <v>45330.020405092589</v>
      </c>
      <c r="D105" s="30" t="s">
        <v>297</v>
      </c>
      <c r="E105" s="31" t="s">
        <v>298</v>
      </c>
      <c r="F105" s="31" t="s">
        <v>51</v>
      </c>
      <c r="G105" s="31" t="s">
        <v>52</v>
      </c>
      <c r="H105" s="31" t="s">
        <v>109</v>
      </c>
      <c r="I105" s="31" t="s">
        <v>54</v>
      </c>
      <c r="J105" s="31" t="s">
        <v>55</v>
      </c>
      <c r="K105" s="31" t="s">
        <v>56</v>
      </c>
      <c r="L105" s="59" t="s">
        <v>57</v>
      </c>
      <c r="M105" s="35" t="s">
        <v>57</v>
      </c>
      <c r="N105" s="60"/>
      <c r="O105" s="37" t="s">
        <v>57</v>
      </c>
      <c r="P105" s="38">
        <v>0.94612057416267947</v>
      </c>
      <c r="Q105" s="38">
        <v>0.86654745240195163</v>
      </c>
      <c r="R105" s="38">
        <v>0.63427517996768801</v>
      </c>
      <c r="S105" s="39">
        <v>14911.09</v>
      </c>
      <c r="T105" s="61">
        <v>-0.11480000000000001</v>
      </c>
      <c r="U105" s="53">
        <v>130625</v>
      </c>
      <c r="V105" s="53">
        <v>123587</v>
      </c>
      <c r="W105" s="62">
        <v>7038</v>
      </c>
      <c r="X105" s="43"/>
      <c r="Y105" s="53">
        <v>0</v>
      </c>
      <c r="Z105" s="53">
        <v>0</v>
      </c>
      <c r="AA105" s="53" t="s">
        <v>79</v>
      </c>
      <c r="AB105" s="53">
        <v>107094</v>
      </c>
      <c r="AC105" s="31">
        <v>101.27</v>
      </c>
      <c r="AD105" s="53">
        <v>16493</v>
      </c>
      <c r="AE105" s="63">
        <v>34447</v>
      </c>
      <c r="AF105" s="64">
        <v>78388.166666666657</v>
      </c>
      <c r="AG105" s="63" t="s">
        <v>59</v>
      </c>
      <c r="AH105" s="63" t="s">
        <v>59</v>
      </c>
      <c r="AI105" s="63" t="s">
        <v>59</v>
      </c>
      <c r="AJ105" s="63" t="s">
        <v>59</v>
      </c>
      <c r="AK105" s="53">
        <v>14911.09</v>
      </c>
      <c r="AL105" s="61">
        <v>0.1</v>
      </c>
      <c r="AM105" s="61">
        <v>-1.4800000000000001E-2</v>
      </c>
      <c r="AN105" s="61">
        <v>4.6900000000000004E-2</v>
      </c>
      <c r="AO105" s="65">
        <v>-5.3099999999999994E-2</v>
      </c>
      <c r="AP105" s="66"/>
      <c r="AQ105" s="53">
        <v>45.08</v>
      </c>
      <c r="AR105" s="58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1724</v>
      </c>
      <c r="C106" s="29">
        <v>45330.020405092589</v>
      </c>
      <c r="D106" s="30" t="s">
        <v>295</v>
      </c>
      <c r="E106" s="31" t="s">
        <v>296</v>
      </c>
      <c r="F106" s="31" t="s">
        <v>62</v>
      </c>
      <c r="G106" s="31" t="s">
        <v>63</v>
      </c>
      <c r="H106" s="31" t="s">
        <v>64</v>
      </c>
      <c r="I106" s="31" t="s">
        <v>65</v>
      </c>
      <c r="J106" s="31" t="s">
        <v>55</v>
      </c>
      <c r="K106" s="31" t="s">
        <v>56</v>
      </c>
      <c r="L106" s="59" t="s">
        <v>57</v>
      </c>
      <c r="M106" s="35" t="s">
        <v>57</v>
      </c>
      <c r="N106" s="60"/>
      <c r="O106" s="37" t="s">
        <v>57</v>
      </c>
      <c r="P106" s="38">
        <v>0.31369346733668341</v>
      </c>
      <c r="Q106" s="38">
        <v>0.96740088105726874</v>
      </c>
      <c r="R106" s="38">
        <v>0</v>
      </c>
      <c r="S106" s="39">
        <v>0</v>
      </c>
      <c r="T106" s="61">
        <v>-7.7600000000000002E-2</v>
      </c>
      <c r="U106" s="53">
        <v>398000</v>
      </c>
      <c r="V106" s="53">
        <v>124850</v>
      </c>
      <c r="W106" s="62">
        <v>273150</v>
      </c>
      <c r="X106" s="43"/>
      <c r="Y106" s="53">
        <v>0</v>
      </c>
      <c r="Z106" s="53">
        <v>0</v>
      </c>
      <c r="AA106" s="53" t="s">
        <v>198</v>
      </c>
      <c r="AB106" s="53">
        <v>120780</v>
      </c>
      <c r="AC106" s="31">
        <v>157.93</v>
      </c>
      <c r="AD106" s="53">
        <v>4070</v>
      </c>
      <c r="AE106" s="63">
        <v>144936</v>
      </c>
      <c r="AF106" s="64">
        <v>0</v>
      </c>
      <c r="AG106" s="63" t="s">
        <v>59</v>
      </c>
      <c r="AH106" s="63" t="s">
        <v>59</v>
      </c>
      <c r="AI106" s="63" t="s">
        <v>59</v>
      </c>
      <c r="AJ106" s="63" t="s">
        <v>59</v>
      </c>
      <c r="AK106" s="53">
        <v>0</v>
      </c>
      <c r="AL106" s="61">
        <v>0.47000000000000003</v>
      </c>
      <c r="AM106" s="61">
        <v>0.39240000000000003</v>
      </c>
      <c r="AN106" s="61">
        <v>0.29320000000000002</v>
      </c>
      <c r="AO106" s="65">
        <v>-0.17680000000000001</v>
      </c>
      <c r="AP106" s="66"/>
      <c r="AQ106" s="53">
        <v>110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1724</v>
      </c>
      <c r="C107" s="29">
        <v>45330.020405092589</v>
      </c>
      <c r="D107" s="30" t="s">
        <v>307</v>
      </c>
      <c r="E107" s="31" t="s">
        <v>308</v>
      </c>
      <c r="F107" s="31" t="s">
        <v>139</v>
      </c>
      <c r="G107" s="31" t="s">
        <v>52</v>
      </c>
      <c r="H107" s="31" t="s">
        <v>53</v>
      </c>
      <c r="I107" s="31" t="s">
        <v>54</v>
      </c>
      <c r="J107" s="31" t="s">
        <v>106</v>
      </c>
      <c r="K107" s="31" t="s">
        <v>70</v>
      </c>
      <c r="L107" s="59">
        <v>45091</v>
      </c>
      <c r="M107" s="35">
        <v>1</v>
      </c>
      <c r="N107" s="60"/>
      <c r="O107" s="37" t="s">
        <v>57</v>
      </c>
      <c r="P107" s="38">
        <v>0.6516693775971768</v>
      </c>
      <c r="Q107" s="38">
        <v>1.0160695701257696</v>
      </c>
      <c r="R107" s="38">
        <v>1.0160695701257696</v>
      </c>
      <c r="S107" s="39">
        <v>0</v>
      </c>
      <c r="T107" s="61">
        <v>0.1201</v>
      </c>
      <c r="U107" s="53">
        <v>173987</v>
      </c>
      <c r="V107" s="53">
        <v>113382</v>
      </c>
      <c r="W107" s="62">
        <v>60605</v>
      </c>
      <c r="X107" s="43"/>
      <c r="Y107" s="53">
        <v>50078</v>
      </c>
      <c r="Z107" s="53">
        <v>58423.58</v>
      </c>
      <c r="AA107" s="53">
        <v>0</v>
      </c>
      <c r="AB107" s="53">
        <v>115204</v>
      </c>
      <c r="AC107" s="31">
        <v>12813.9</v>
      </c>
      <c r="AD107" s="53">
        <v>10678</v>
      </c>
      <c r="AE107" s="63">
        <v>0</v>
      </c>
      <c r="AF107" s="64">
        <v>115204</v>
      </c>
      <c r="AG107" s="63">
        <v>0</v>
      </c>
      <c r="AH107" s="63">
        <v>0</v>
      </c>
      <c r="AI107" s="63">
        <v>0</v>
      </c>
      <c r="AJ107" s="63">
        <v>0</v>
      </c>
      <c r="AK107" s="53">
        <v>0</v>
      </c>
      <c r="AL107" s="61">
        <v>0.01</v>
      </c>
      <c r="AM107" s="61">
        <v>0.13009999999999999</v>
      </c>
      <c r="AN107" s="61">
        <v>0</v>
      </c>
      <c r="AO107" s="65">
        <v>-0.01</v>
      </c>
      <c r="AP107" s="66"/>
      <c r="AQ107" s="53">
        <v>45</v>
      </c>
      <c r="AR107" s="58"/>
      <c r="AS107" s="52"/>
      <c r="AT107" s="52"/>
      <c r="AU107" s="52"/>
      <c r="AV107" s="52"/>
      <c r="AW107" s="53">
        <v>12500</v>
      </c>
      <c r="AX107" s="55"/>
    </row>
    <row r="108" spans="2:50">
      <c r="B108" s="28">
        <v>1724</v>
      </c>
      <c r="C108" s="29">
        <v>45330.020405092589</v>
      </c>
      <c r="D108" s="30" t="s">
        <v>303</v>
      </c>
      <c r="E108" s="31" t="s">
        <v>304</v>
      </c>
      <c r="F108" s="31" t="s">
        <v>76</v>
      </c>
      <c r="G108" s="31" t="s">
        <v>63</v>
      </c>
      <c r="H108" s="31" t="s">
        <v>64</v>
      </c>
      <c r="I108" s="31" t="s">
        <v>65</v>
      </c>
      <c r="J108" s="31" t="s">
        <v>95</v>
      </c>
      <c r="K108" s="31" t="s">
        <v>56</v>
      </c>
      <c r="L108" s="59" t="s">
        <v>57</v>
      </c>
      <c r="M108" s="35" t="s">
        <v>57</v>
      </c>
      <c r="N108" s="60"/>
      <c r="O108" s="37" t="s">
        <v>57</v>
      </c>
      <c r="P108" s="38">
        <v>0.8905561105561105</v>
      </c>
      <c r="Q108" s="38">
        <v>0.95322958187814566</v>
      </c>
      <c r="R108" s="38">
        <v>0.78826676239121918</v>
      </c>
      <c r="S108" s="39">
        <v>0</v>
      </c>
      <c r="T108" s="61">
        <v>-6.3500000000000001E-2</v>
      </c>
      <c r="U108" s="53">
        <v>150150</v>
      </c>
      <c r="V108" s="53">
        <v>133717</v>
      </c>
      <c r="W108" s="62">
        <v>16433</v>
      </c>
      <c r="X108" s="43"/>
      <c r="Y108" s="53">
        <v>738</v>
      </c>
      <c r="Z108" s="53">
        <v>737.86</v>
      </c>
      <c r="AA108" s="53">
        <v>0</v>
      </c>
      <c r="AB108" s="53">
        <v>127463</v>
      </c>
      <c r="AC108" s="31">
        <v>75.16</v>
      </c>
      <c r="AD108" s="53">
        <v>6254</v>
      </c>
      <c r="AE108" s="63">
        <v>26470</v>
      </c>
      <c r="AF108" s="64">
        <v>105404.66666666666</v>
      </c>
      <c r="AG108" s="63" t="s">
        <v>59</v>
      </c>
      <c r="AH108" s="63" t="s">
        <v>59</v>
      </c>
      <c r="AI108" s="63" t="s">
        <v>59</v>
      </c>
      <c r="AJ108" s="63" t="s">
        <v>59</v>
      </c>
      <c r="AK108" s="53">
        <v>0</v>
      </c>
      <c r="AL108" s="61">
        <v>0.22</v>
      </c>
      <c r="AM108" s="61">
        <v>0.1565</v>
      </c>
      <c r="AN108" s="61">
        <v>0.16239999999999999</v>
      </c>
      <c r="AO108" s="65">
        <v>-5.7599999999999998E-2</v>
      </c>
      <c r="AP108" s="66"/>
      <c r="AQ108" s="53">
        <v>78.5</v>
      </c>
      <c r="AR108" s="58"/>
      <c r="AS108" s="52"/>
      <c r="AT108" s="52"/>
      <c r="AU108" s="52"/>
      <c r="AV108" s="52"/>
      <c r="AW108" s="53">
        <v>0</v>
      </c>
      <c r="AX108" s="55"/>
    </row>
    <row r="109" spans="2:50">
      <c r="B109" s="28">
        <v>1724</v>
      </c>
      <c r="C109" s="29">
        <v>45330.020405092589</v>
      </c>
      <c r="D109" s="30" t="s">
        <v>305</v>
      </c>
      <c r="E109" s="31" t="s">
        <v>306</v>
      </c>
      <c r="F109" s="31" t="s">
        <v>76</v>
      </c>
      <c r="G109" s="31" t="s">
        <v>63</v>
      </c>
      <c r="H109" s="31" t="s">
        <v>64</v>
      </c>
      <c r="I109" s="31" t="s">
        <v>65</v>
      </c>
      <c r="J109" s="31" t="s">
        <v>95</v>
      </c>
      <c r="K109" s="31" t="s">
        <v>56</v>
      </c>
      <c r="L109" s="59" t="s">
        <v>57</v>
      </c>
      <c r="M109" s="35" t="s">
        <v>57</v>
      </c>
      <c r="N109" s="60"/>
      <c r="O109" s="37" t="s">
        <v>57</v>
      </c>
      <c r="P109" s="38">
        <v>0.70710292819647258</v>
      </c>
      <c r="Q109" s="38">
        <v>0.94752978276103716</v>
      </c>
      <c r="R109" s="38">
        <v>0.73743843922759478</v>
      </c>
      <c r="S109" s="39">
        <v>0</v>
      </c>
      <c r="T109" s="61">
        <v>-3.4000000000000002E-3</v>
      </c>
      <c r="U109" s="53">
        <v>193737</v>
      </c>
      <c r="V109" s="53">
        <v>136992</v>
      </c>
      <c r="W109" s="62">
        <v>56745</v>
      </c>
      <c r="X109" s="43"/>
      <c r="Y109" s="53">
        <v>3927</v>
      </c>
      <c r="Z109" s="53">
        <v>3927.4</v>
      </c>
      <c r="AA109" s="53">
        <v>0</v>
      </c>
      <c r="AB109" s="53">
        <v>129804</v>
      </c>
      <c r="AC109" s="31">
        <v>93.54</v>
      </c>
      <c r="AD109" s="53">
        <v>7188</v>
      </c>
      <c r="AE109" s="63">
        <v>34537</v>
      </c>
      <c r="AF109" s="64">
        <v>101023.16666666666</v>
      </c>
      <c r="AG109" s="63" t="s">
        <v>59</v>
      </c>
      <c r="AH109" s="63" t="s">
        <v>59</v>
      </c>
      <c r="AI109" s="63" t="s">
        <v>59</v>
      </c>
      <c r="AJ109" s="63" t="s">
        <v>59</v>
      </c>
      <c r="AK109" s="53">
        <v>0</v>
      </c>
      <c r="AL109" s="61">
        <v>0.3</v>
      </c>
      <c r="AM109" s="61">
        <v>0.29660000000000003</v>
      </c>
      <c r="AN109" s="61">
        <v>3.5000000000000003E-2</v>
      </c>
      <c r="AO109" s="65">
        <v>-0.26500000000000001</v>
      </c>
      <c r="AP109" s="66"/>
      <c r="AQ109" s="53">
        <v>66.510000000000005</v>
      </c>
      <c r="AR109" s="58"/>
      <c r="AS109" s="52"/>
      <c r="AT109" s="52"/>
      <c r="AU109" s="52"/>
      <c r="AV109" s="52"/>
      <c r="AW109" s="53">
        <v>0</v>
      </c>
      <c r="AX109" s="55"/>
    </row>
    <row r="110" spans="2:50">
      <c r="B110" s="28">
        <v>1724</v>
      </c>
      <c r="C110" s="29">
        <v>45330.020405092589</v>
      </c>
      <c r="D110" s="30" t="s">
        <v>319</v>
      </c>
      <c r="E110" s="31" t="s">
        <v>320</v>
      </c>
      <c r="F110" s="31" t="s">
        <v>62</v>
      </c>
      <c r="G110" s="31" t="s">
        <v>126</v>
      </c>
      <c r="H110" s="31" t="s">
        <v>127</v>
      </c>
      <c r="I110" s="31" t="s">
        <v>54</v>
      </c>
      <c r="J110" s="31" t="s">
        <v>106</v>
      </c>
      <c r="K110" s="31" t="s">
        <v>70</v>
      </c>
      <c r="L110" s="59">
        <v>45268</v>
      </c>
      <c r="M110" s="35">
        <v>0</v>
      </c>
      <c r="N110" s="60"/>
      <c r="O110" s="37" t="s">
        <v>57</v>
      </c>
      <c r="P110" s="38">
        <v>1.3654190476190475</v>
      </c>
      <c r="Q110" s="38">
        <v>0.73237589716047402</v>
      </c>
      <c r="R110" s="38">
        <v>0.73237589716047402</v>
      </c>
      <c r="S110" s="39">
        <v>0</v>
      </c>
      <c r="T110" s="61">
        <v>6.3299999999999995E-2</v>
      </c>
      <c r="U110" s="53">
        <v>105000</v>
      </c>
      <c r="V110" s="53">
        <v>143369</v>
      </c>
      <c r="W110" s="62">
        <v>-38369</v>
      </c>
      <c r="X110" s="43"/>
      <c r="Y110" s="53">
        <v>0</v>
      </c>
      <c r="Z110" s="53">
        <v>0</v>
      </c>
      <c r="AA110" s="53" t="s">
        <v>321</v>
      </c>
      <c r="AB110" s="53">
        <v>105000</v>
      </c>
      <c r="AC110" s="31">
        <v>322.04000000000002</v>
      </c>
      <c r="AD110" s="53">
        <v>35000</v>
      </c>
      <c r="AE110" s="63">
        <v>0</v>
      </c>
      <c r="AF110" s="64">
        <v>105000</v>
      </c>
      <c r="AG110" s="63">
        <v>0</v>
      </c>
      <c r="AH110" s="63">
        <v>0</v>
      </c>
      <c r="AI110" s="63">
        <v>0</v>
      </c>
      <c r="AJ110" s="63">
        <v>0</v>
      </c>
      <c r="AK110" s="53">
        <v>0</v>
      </c>
      <c r="AL110" s="61">
        <v>0.24</v>
      </c>
      <c r="AM110" s="61">
        <v>0.30330000000000001</v>
      </c>
      <c r="AN110" s="61">
        <v>0</v>
      </c>
      <c r="AO110" s="65">
        <v>-0.24</v>
      </c>
      <c r="AP110" s="66"/>
      <c r="AQ110" s="53">
        <v>60.04</v>
      </c>
      <c r="AR110" s="58"/>
      <c r="AS110" s="52"/>
      <c r="AT110" s="52"/>
      <c r="AU110" s="52"/>
      <c r="AV110" s="52"/>
      <c r="AW110" s="53">
        <v>-3369</v>
      </c>
      <c r="AX110" s="55"/>
    </row>
    <row r="111" spans="2:50">
      <c r="B111" s="28">
        <v>1724</v>
      </c>
      <c r="C111" s="29">
        <v>45330.020405092589</v>
      </c>
      <c r="D111" s="30" t="s">
        <v>209</v>
      </c>
      <c r="E111" s="31" t="s">
        <v>210</v>
      </c>
      <c r="F111" s="31" t="s">
        <v>51</v>
      </c>
      <c r="G111" s="31" t="s">
        <v>52</v>
      </c>
      <c r="H111" s="31" t="s">
        <v>109</v>
      </c>
      <c r="I111" s="31" t="s">
        <v>54</v>
      </c>
      <c r="J111" s="31" t="s">
        <v>55</v>
      </c>
      <c r="K111" s="31" t="s">
        <v>56</v>
      </c>
      <c r="L111" s="59" t="s">
        <v>57</v>
      </c>
      <c r="M111" s="35" t="s">
        <v>57</v>
      </c>
      <c r="N111" s="60"/>
      <c r="O111" s="37" t="s">
        <v>57</v>
      </c>
      <c r="P111" s="38" t="s">
        <v>57</v>
      </c>
      <c r="Q111" s="38">
        <v>0</v>
      </c>
      <c r="R111" s="38">
        <v>0</v>
      </c>
      <c r="S111" s="39">
        <v>0</v>
      </c>
      <c r="T111" s="61">
        <v>-1.7500000000000002E-2</v>
      </c>
      <c r="U111" s="53">
        <v>0</v>
      </c>
      <c r="V111" s="53">
        <v>143309</v>
      </c>
      <c r="W111" s="62">
        <v>-143309</v>
      </c>
      <c r="X111" s="43"/>
      <c r="Y111" s="53">
        <v>0</v>
      </c>
      <c r="Z111" s="53">
        <v>0</v>
      </c>
      <c r="AA111" s="53" t="s">
        <v>572</v>
      </c>
      <c r="AB111" s="53">
        <v>0</v>
      </c>
      <c r="AC111" s="31">
        <v>84</v>
      </c>
      <c r="AD111" s="53">
        <v>143309</v>
      </c>
      <c r="AE111" s="63">
        <v>0</v>
      </c>
      <c r="AF111" s="64">
        <v>0</v>
      </c>
      <c r="AG111" s="63" t="s">
        <v>59</v>
      </c>
      <c r="AH111" s="63" t="s">
        <v>59</v>
      </c>
      <c r="AI111" s="63" t="s">
        <v>59</v>
      </c>
      <c r="AJ111" s="63" t="s">
        <v>59</v>
      </c>
      <c r="AK111" s="53">
        <v>0</v>
      </c>
      <c r="AL111" s="61">
        <v>0.22</v>
      </c>
      <c r="AM111" s="61">
        <v>0.20250000000000001</v>
      </c>
      <c r="AN111" s="61">
        <v>0.2046</v>
      </c>
      <c r="AO111" s="65">
        <v>-1.54E-2</v>
      </c>
      <c r="AP111" s="66"/>
      <c r="AQ111" s="53">
        <v>61.88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1724</v>
      </c>
      <c r="C112" s="29">
        <v>45330.020405092589</v>
      </c>
      <c r="D112" s="30" t="s">
        <v>500</v>
      </c>
      <c r="E112" s="31" t="s">
        <v>501</v>
      </c>
      <c r="F112" s="31" t="s">
        <v>463</v>
      </c>
      <c r="G112" s="31" t="s">
        <v>459</v>
      </c>
      <c r="H112" s="31" t="s">
        <v>123</v>
      </c>
      <c r="I112" s="31" t="s">
        <v>54</v>
      </c>
      <c r="J112" s="31" t="s">
        <v>106</v>
      </c>
      <c r="K112" s="31" t="s">
        <v>70</v>
      </c>
      <c r="L112" s="59" t="s">
        <v>57</v>
      </c>
      <c r="M112" s="35" t="s">
        <v>57</v>
      </c>
      <c r="N112" s="60"/>
      <c r="O112" s="37" t="s">
        <v>57</v>
      </c>
      <c r="P112" s="38">
        <v>0.9617512291380983</v>
      </c>
      <c r="Q112" s="38">
        <v>0.87886796914666465</v>
      </c>
      <c r="R112" s="38">
        <v>0.70072751552751833</v>
      </c>
      <c r="S112" s="39">
        <v>24179.64</v>
      </c>
      <c r="T112" s="61">
        <v>5.0300000000000004E-2</v>
      </c>
      <c r="U112" s="53">
        <v>149495</v>
      </c>
      <c r="V112" s="53">
        <v>143777</v>
      </c>
      <c r="W112" s="62">
        <v>5718</v>
      </c>
      <c r="X112" s="43"/>
      <c r="Y112" s="53">
        <v>0</v>
      </c>
      <c r="Z112" s="53">
        <v>0</v>
      </c>
      <c r="AA112" s="53" t="s">
        <v>198</v>
      </c>
      <c r="AB112" s="53">
        <v>126361</v>
      </c>
      <c r="AC112" s="31">
        <v>200.82</v>
      </c>
      <c r="AD112" s="53">
        <v>17415</v>
      </c>
      <c r="AE112" s="63">
        <v>30735</v>
      </c>
      <c r="AF112" s="64">
        <v>100748.5</v>
      </c>
      <c r="AG112" s="63">
        <v>0</v>
      </c>
      <c r="AH112" s="63">
        <v>6555.8</v>
      </c>
      <c r="AI112" s="63">
        <v>0</v>
      </c>
      <c r="AJ112" s="63">
        <v>24179.64</v>
      </c>
      <c r="AK112" s="53">
        <v>24179.64</v>
      </c>
      <c r="AL112" s="61">
        <v>0.26</v>
      </c>
      <c r="AM112" s="61">
        <v>0.31030000000000002</v>
      </c>
      <c r="AN112" s="61">
        <v>0.34860000000000002</v>
      </c>
      <c r="AO112" s="65">
        <v>8.8599999999999998E-2</v>
      </c>
      <c r="AP112" s="66"/>
      <c r="AQ112" s="53">
        <v>61.81</v>
      </c>
      <c r="AR112" s="58"/>
      <c r="AS112" s="52"/>
      <c r="AT112" s="52"/>
      <c r="AU112" s="52"/>
      <c r="AV112" s="52"/>
      <c r="AW112" s="53">
        <v>0</v>
      </c>
      <c r="AX112" s="55"/>
    </row>
    <row r="113" spans="2:50">
      <c r="B113" s="28">
        <v>1724</v>
      </c>
      <c r="C113" s="29">
        <v>45330.020405092589</v>
      </c>
      <c r="D113" s="30" t="s">
        <v>503</v>
      </c>
      <c r="E113" s="31" t="s">
        <v>504</v>
      </c>
      <c r="F113" s="31" t="s">
        <v>69</v>
      </c>
      <c r="G113" s="31" t="s">
        <v>470</v>
      </c>
      <c r="H113" s="31" t="s">
        <v>53</v>
      </c>
      <c r="I113" s="31" t="s">
        <v>148</v>
      </c>
      <c r="J113" s="31" t="s">
        <v>55</v>
      </c>
      <c r="K113" s="31" t="s">
        <v>56</v>
      </c>
      <c r="L113" s="59" t="s">
        <v>57</v>
      </c>
      <c r="M113" s="35" t="s">
        <v>57</v>
      </c>
      <c r="N113" s="60"/>
      <c r="O113" s="37" t="s">
        <v>57</v>
      </c>
      <c r="P113" s="38">
        <v>0.87057803259337774</v>
      </c>
      <c r="Q113" s="38">
        <v>0.92555826115830542</v>
      </c>
      <c r="R113" s="38">
        <v>0.83695361428558257</v>
      </c>
      <c r="S113" s="39">
        <v>0</v>
      </c>
      <c r="T113" s="61">
        <v>-1E-4</v>
      </c>
      <c r="U113" s="53">
        <v>166046</v>
      </c>
      <c r="V113" s="53">
        <v>144556</v>
      </c>
      <c r="W113" s="62">
        <v>21490</v>
      </c>
      <c r="X113" s="43"/>
      <c r="Y113" s="53">
        <v>0</v>
      </c>
      <c r="Z113" s="53">
        <v>0</v>
      </c>
      <c r="AA113" s="53" t="s">
        <v>79</v>
      </c>
      <c r="AB113" s="53">
        <v>133795</v>
      </c>
      <c r="AC113" s="31">
        <v>154.21</v>
      </c>
      <c r="AD113" s="53">
        <v>10761</v>
      </c>
      <c r="AE113" s="63">
        <v>15370</v>
      </c>
      <c r="AF113" s="64">
        <v>120986.66666666667</v>
      </c>
      <c r="AG113" s="63" t="s">
        <v>59</v>
      </c>
      <c r="AH113" s="63" t="s">
        <v>59</v>
      </c>
      <c r="AI113" s="63" t="s">
        <v>59</v>
      </c>
      <c r="AJ113" s="63" t="s">
        <v>59</v>
      </c>
      <c r="AK113" s="53">
        <v>0</v>
      </c>
      <c r="AL113" s="61">
        <v>7.0000000000000007E-2</v>
      </c>
      <c r="AM113" s="61">
        <v>6.9900000000000004E-2</v>
      </c>
      <c r="AN113" s="61">
        <v>6.9900000000000004E-2</v>
      </c>
      <c r="AO113" s="65">
        <v>-1E-4</v>
      </c>
      <c r="AP113" s="66"/>
      <c r="AQ113" s="53">
        <v>35.42</v>
      </c>
      <c r="AR113" s="50"/>
      <c r="AS113" s="52"/>
      <c r="AT113" s="52"/>
      <c r="AU113" s="52"/>
      <c r="AV113" s="52"/>
      <c r="AW113" s="53">
        <v>0</v>
      </c>
      <c r="AX113" s="55"/>
    </row>
    <row r="114" spans="2:50" ht="15" customHeight="1">
      <c r="B114" s="28">
        <v>1724</v>
      </c>
      <c r="C114" s="29">
        <v>45330.020405092589</v>
      </c>
      <c r="D114" s="30" t="s">
        <v>309</v>
      </c>
      <c r="E114" s="31" t="s">
        <v>310</v>
      </c>
      <c r="F114" s="31" t="s">
        <v>76</v>
      </c>
      <c r="G114" s="31" t="s">
        <v>63</v>
      </c>
      <c r="H114" s="31" t="s">
        <v>64</v>
      </c>
      <c r="I114" s="31" t="s">
        <v>65</v>
      </c>
      <c r="J114" s="31" t="s">
        <v>55</v>
      </c>
      <c r="K114" s="31" t="s">
        <v>56</v>
      </c>
      <c r="L114" s="59" t="s">
        <v>57</v>
      </c>
      <c r="M114" s="35" t="s">
        <v>57</v>
      </c>
      <c r="N114" s="60"/>
      <c r="O114" s="37" t="s">
        <v>57</v>
      </c>
      <c r="P114" s="38">
        <v>0.96733711994654192</v>
      </c>
      <c r="Q114" s="38">
        <v>0.975055608516047</v>
      </c>
      <c r="R114" s="38">
        <v>0.82587971981597386</v>
      </c>
      <c r="S114" s="39">
        <v>0</v>
      </c>
      <c r="T114" s="61">
        <v>4.2999999999999997E-2</v>
      </c>
      <c r="U114" s="53">
        <v>149650</v>
      </c>
      <c r="V114" s="53">
        <v>144762</v>
      </c>
      <c r="W114" s="62">
        <v>4888</v>
      </c>
      <c r="X114" s="43"/>
      <c r="Y114" s="53">
        <v>0</v>
      </c>
      <c r="Z114" s="53">
        <v>0</v>
      </c>
      <c r="AA114" s="53" t="s">
        <v>198</v>
      </c>
      <c r="AB114" s="53">
        <v>141151</v>
      </c>
      <c r="AC114" s="31">
        <v>66.64</v>
      </c>
      <c r="AD114" s="53">
        <v>3611</v>
      </c>
      <c r="AE114" s="63">
        <v>25914</v>
      </c>
      <c r="AF114" s="64">
        <v>119556</v>
      </c>
      <c r="AG114" s="63" t="s">
        <v>59</v>
      </c>
      <c r="AH114" s="63" t="s">
        <v>59</v>
      </c>
      <c r="AI114" s="63" t="s">
        <v>59</v>
      </c>
      <c r="AJ114" s="63" t="s">
        <v>59</v>
      </c>
      <c r="AK114" s="53">
        <v>0</v>
      </c>
      <c r="AL114" s="61">
        <v>0.18</v>
      </c>
      <c r="AM114" s="61">
        <v>0.223</v>
      </c>
      <c r="AN114" s="61">
        <v>0.2261</v>
      </c>
      <c r="AO114" s="65">
        <v>4.6100000000000002E-2</v>
      </c>
      <c r="AP114" s="66"/>
      <c r="AQ114" s="53">
        <v>78.5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1724</v>
      </c>
      <c r="C115" s="29">
        <v>45330.020405092589</v>
      </c>
      <c r="D115" s="30" t="s">
        <v>311</v>
      </c>
      <c r="E115" s="31" t="s">
        <v>312</v>
      </c>
      <c r="F115" s="31" t="s">
        <v>51</v>
      </c>
      <c r="G115" s="31" t="s">
        <v>52</v>
      </c>
      <c r="H115" s="31" t="s">
        <v>109</v>
      </c>
      <c r="I115" s="31" t="s">
        <v>54</v>
      </c>
      <c r="J115" s="31" t="s">
        <v>55</v>
      </c>
      <c r="K115" s="31" t="s">
        <v>56</v>
      </c>
      <c r="L115" s="59" t="s">
        <v>57</v>
      </c>
      <c r="M115" s="35" t="s">
        <v>57</v>
      </c>
      <c r="N115" s="60"/>
      <c r="O115" s="37" t="s">
        <v>57</v>
      </c>
      <c r="P115" s="38">
        <v>0.81641352549889135</v>
      </c>
      <c r="Q115" s="38">
        <v>0.90512014448571099</v>
      </c>
      <c r="R115" s="38">
        <v>0.67910660574004789</v>
      </c>
      <c r="S115" s="39">
        <v>0</v>
      </c>
      <c r="T115" s="61">
        <v>-3.7200000000000004E-2</v>
      </c>
      <c r="U115" s="53">
        <v>180400</v>
      </c>
      <c r="V115" s="53">
        <v>147281</v>
      </c>
      <c r="W115" s="62">
        <v>33119</v>
      </c>
      <c r="X115" s="43"/>
      <c r="Y115" s="53">
        <v>0</v>
      </c>
      <c r="Z115" s="53">
        <v>0</v>
      </c>
      <c r="AA115" s="53" t="s">
        <v>79</v>
      </c>
      <c r="AB115" s="53">
        <v>133307</v>
      </c>
      <c r="AC115" s="31">
        <v>130.29</v>
      </c>
      <c r="AD115" s="53">
        <v>13974</v>
      </c>
      <c r="AE115" s="63">
        <v>39945</v>
      </c>
      <c r="AF115" s="64">
        <v>100019.5</v>
      </c>
      <c r="AG115" s="63" t="s">
        <v>59</v>
      </c>
      <c r="AH115" s="63" t="s">
        <v>59</v>
      </c>
      <c r="AI115" s="63" t="s">
        <v>59</v>
      </c>
      <c r="AJ115" s="63" t="s">
        <v>59</v>
      </c>
      <c r="AK115" s="53">
        <v>0</v>
      </c>
      <c r="AL115" s="61">
        <v>0.21</v>
      </c>
      <c r="AM115" s="61">
        <v>0.17280000000000001</v>
      </c>
      <c r="AN115" s="61">
        <v>0.17430000000000001</v>
      </c>
      <c r="AO115" s="65">
        <v>-3.5700000000000003E-2</v>
      </c>
      <c r="AP115" s="66"/>
      <c r="AQ115" s="53">
        <v>42.89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1724</v>
      </c>
      <c r="C116" s="29">
        <v>45330.020405092589</v>
      </c>
      <c r="D116" s="30" t="s">
        <v>324</v>
      </c>
      <c r="E116" s="31" t="s">
        <v>325</v>
      </c>
      <c r="F116" s="31" t="s">
        <v>326</v>
      </c>
      <c r="G116" s="31" t="s">
        <v>272</v>
      </c>
      <c r="H116" s="31" t="s">
        <v>327</v>
      </c>
      <c r="I116" s="31" t="s">
        <v>148</v>
      </c>
      <c r="J116" s="31" t="s">
        <v>106</v>
      </c>
      <c r="K116" s="31" t="s">
        <v>56</v>
      </c>
      <c r="L116" s="59" t="s">
        <v>57</v>
      </c>
      <c r="M116" s="35" t="s">
        <v>57</v>
      </c>
      <c r="N116" s="60"/>
      <c r="O116" s="37" t="s">
        <v>57</v>
      </c>
      <c r="P116" s="38">
        <v>0.94810965845878803</v>
      </c>
      <c r="Q116" s="38">
        <v>0.58009794345867927</v>
      </c>
      <c r="R116" s="38">
        <v>0.58009794345867927</v>
      </c>
      <c r="S116" s="39">
        <v>0</v>
      </c>
      <c r="T116" s="61">
        <v>3.0999999999999999E-3</v>
      </c>
      <c r="U116" s="53">
        <v>155501</v>
      </c>
      <c r="V116" s="53">
        <v>147432</v>
      </c>
      <c r="W116" s="62">
        <v>8069</v>
      </c>
      <c r="X116" s="43"/>
      <c r="Y116" s="53">
        <v>23043</v>
      </c>
      <c r="Z116" s="53">
        <v>23043</v>
      </c>
      <c r="AA116" s="53">
        <v>0</v>
      </c>
      <c r="AB116" s="53">
        <v>85525</v>
      </c>
      <c r="AC116" s="31">
        <v>61906.09</v>
      </c>
      <c r="AD116" s="53">
        <v>61906</v>
      </c>
      <c r="AE116" s="63">
        <v>0</v>
      </c>
      <c r="AF116" s="64">
        <v>85525</v>
      </c>
      <c r="AG116" s="63" t="s">
        <v>59</v>
      </c>
      <c r="AH116" s="63" t="s">
        <v>59</v>
      </c>
      <c r="AI116" s="63" t="s">
        <v>59</v>
      </c>
      <c r="AJ116" s="63" t="s">
        <v>59</v>
      </c>
      <c r="AK116" s="53">
        <v>0</v>
      </c>
      <c r="AL116" s="61">
        <v>0.3</v>
      </c>
      <c r="AM116" s="61">
        <v>0.30309999999999998</v>
      </c>
      <c r="AN116" s="61">
        <v>0</v>
      </c>
      <c r="AO116" s="65">
        <v>-0.3</v>
      </c>
      <c r="AP116" s="66"/>
      <c r="AQ116" s="53">
        <v>60.79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1724</v>
      </c>
      <c r="C117" s="29">
        <v>45330.020405092589</v>
      </c>
      <c r="D117" s="30" t="s">
        <v>330</v>
      </c>
      <c r="E117" s="31" t="s">
        <v>331</v>
      </c>
      <c r="F117" s="31" t="s">
        <v>139</v>
      </c>
      <c r="G117" s="31" t="s">
        <v>52</v>
      </c>
      <c r="H117" s="31" t="s">
        <v>53</v>
      </c>
      <c r="I117" s="31" t="s">
        <v>54</v>
      </c>
      <c r="J117" s="31" t="s">
        <v>95</v>
      </c>
      <c r="K117" s="31" t="s">
        <v>70</v>
      </c>
      <c r="L117" s="59">
        <v>44654</v>
      </c>
      <c r="M117" s="35">
        <v>3</v>
      </c>
      <c r="N117" s="60"/>
      <c r="O117" s="37" t="s">
        <v>57</v>
      </c>
      <c r="P117" s="38">
        <v>0.8856253602305475</v>
      </c>
      <c r="Q117" s="38">
        <v>0.92560654969542355</v>
      </c>
      <c r="R117" s="38">
        <v>0.92560654969542355</v>
      </c>
      <c r="S117" s="39">
        <v>0</v>
      </c>
      <c r="T117" s="61">
        <v>0.11509999999999999</v>
      </c>
      <c r="U117" s="53">
        <v>173500</v>
      </c>
      <c r="V117" s="53">
        <v>153656</v>
      </c>
      <c r="W117" s="62">
        <v>19844</v>
      </c>
      <c r="X117" s="43"/>
      <c r="Y117" s="53">
        <v>52115</v>
      </c>
      <c r="Z117" s="53">
        <v>55720</v>
      </c>
      <c r="AA117" s="53">
        <v>0</v>
      </c>
      <c r="AB117" s="53">
        <v>142225</v>
      </c>
      <c r="AC117" s="31">
        <v>13717.36</v>
      </c>
      <c r="AD117" s="53">
        <v>11431</v>
      </c>
      <c r="AE117" s="63">
        <v>0</v>
      </c>
      <c r="AF117" s="64">
        <v>142225</v>
      </c>
      <c r="AG117" s="63">
        <v>0</v>
      </c>
      <c r="AH117" s="63">
        <v>0</v>
      </c>
      <c r="AI117" s="63">
        <v>0</v>
      </c>
      <c r="AJ117" s="63">
        <v>0</v>
      </c>
      <c r="AK117" s="53">
        <v>0</v>
      </c>
      <c r="AL117" s="61">
        <v>0</v>
      </c>
      <c r="AM117" s="61">
        <v>0.11509999999999999</v>
      </c>
      <c r="AN117" s="61">
        <v>0</v>
      </c>
      <c r="AO117" s="65">
        <v>0</v>
      </c>
      <c r="AP117" s="66"/>
      <c r="AQ117" s="53">
        <v>44.73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1724</v>
      </c>
      <c r="C118" s="29">
        <v>45330.020405092589</v>
      </c>
      <c r="D118" s="30" t="s">
        <v>497</v>
      </c>
      <c r="E118" s="31" t="s">
        <v>498</v>
      </c>
      <c r="F118" s="31" t="s">
        <v>499</v>
      </c>
      <c r="G118" s="31" t="s">
        <v>459</v>
      </c>
      <c r="H118" s="31" t="s">
        <v>123</v>
      </c>
      <c r="I118" s="31" t="s">
        <v>54</v>
      </c>
      <c r="J118" s="31" t="s">
        <v>55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 t="s">
        <v>57</v>
      </c>
      <c r="Q118" s="38">
        <v>0.7945694356867512</v>
      </c>
      <c r="R118" s="38">
        <v>0.7945694356867512</v>
      </c>
      <c r="S118" s="39">
        <v>0</v>
      </c>
      <c r="T118" s="61">
        <v>-5.9999999999999995E-4</v>
      </c>
      <c r="U118" s="53">
        <v>0</v>
      </c>
      <c r="V118" s="53">
        <v>153833</v>
      </c>
      <c r="W118" s="62">
        <v>-153833</v>
      </c>
      <c r="X118" s="43"/>
      <c r="Y118" s="53">
        <v>0</v>
      </c>
      <c r="Z118" s="53">
        <v>0</v>
      </c>
      <c r="AA118" s="53" t="s">
        <v>198</v>
      </c>
      <c r="AB118" s="53">
        <v>122231</v>
      </c>
      <c r="AC118" s="31">
        <v>27.61</v>
      </c>
      <c r="AD118" s="53">
        <v>31603</v>
      </c>
      <c r="AE118" s="63">
        <v>0</v>
      </c>
      <c r="AF118" s="64">
        <v>122231</v>
      </c>
      <c r="AG118" s="63" t="s">
        <v>59</v>
      </c>
      <c r="AH118" s="63" t="s">
        <v>59</v>
      </c>
      <c r="AI118" s="63" t="s">
        <v>59</v>
      </c>
      <c r="AJ118" s="63" t="s">
        <v>59</v>
      </c>
      <c r="AK118" s="53">
        <v>0</v>
      </c>
      <c r="AL118" s="61">
        <v>0.31</v>
      </c>
      <c r="AM118" s="61">
        <v>0.30940000000000001</v>
      </c>
      <c r="AN118" s="61">
        <v>0.29899999999999999</v>
      </c>
      <c r="AO118" s="65">
        <v>-1.1000000000000001E-2</v>
      </c>
      <c r="AP118" s="66"/>
      <c r="AQ118" s="53">
        <v>62.17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1724</v>
      </c>
      <c r="C119" s="29">
        <v>45330.020405092589</v>
      </c>
      <c r="D119" s="30" t="s">
        <v>317</v>
      </c>
      <c r="E119" s="31" t="s">
        <v>318</v>
      </c>
      <c r="F119" s="31" t="s">
        <v>76</v>
      </c>
      <c r="G119" s="31" t="s">
        <v>63</v>
      </c>
      <c r="H119" s="31" t="s">
        <v>64</v>
      </c>
      <c r="I119" s="31" t="s">
        <v>65</v>
      </c>
      <c r="J119" s="31" t="s">
        <v>95</v>
      </c>
      <c r="K119" s="31" t="s">
        <v>56</v>
      </c>
      <c r="L119" s="59" t="s">
        <v>57</v>
      </c>
      <c r="M119" s="35" t="s">
        <v>57</v>
      </c>
      <c r="N119" s="60"/>
      <c r="O119" s="37" t="s">
        <v>57</v>
      </c>
      <c r="P119" s="38">
        <v>0.74104249823902324</v>
      </c>
      <c r="Q119" s="38">
        <v>0.96915813820854857</v>
      </c>
      <c r="R119" s="38">
        <v>0.72491154695140625</v>
      </c>
      <c r="S119" s="39">
        <v>0</v>
      </c>
      <c r="T119" s="61">
        <v>0.11310000000000001</v>
      </c>
      <c r="U119" s="53">
        <v>212950</v>
      </c>
      <c r="V119" s="53">
        <v>157805</v>
      </c>
      <c r="W119" s="62">
        <v>55145</v>
      </c>
      <c r="X119" s="43"/>
      <c r="Y119" s="53">
        <v>0</v>
      </c>
      <c r="Z119" s="53">
        <v>0</v>
      </c>
      <c r="AA119" s="53">
        <v>0</v>
      </c>
      <c r="AB119" s="53">
        <v>152938</v>
      </c>
      <c r="AC119" s="31">
        <v>68.489999999999995</v>
      </c>
      <c r="AD119" s="53">
        <v>4867</v>
      </c>
      <c r="AE119" s="63">
        <v>46252</v>
      </c>
      <c r="AF119" s="64">
        <v>114394.66666666666</v>
      </c>
      <c r="AG119" s="63" t="s">
        <v>59</v>
      </c>
      <c r="AH119" s="63" t="s">
        <v>59</v>
      </c>
      <c r="AI119" s="63" t="s">
        <v>59</v>
      </c>
      <c r="AJ119" s="63" t="s">
        <v>59</v>
      </c>
      <c r="AK119" s="53">
        <v>0</v>
      </c>
      <c r="AL119" s="61">
        <v>0.24</v>
      </c>
      <c r="AM119" s="61">
        <v>0.35310000000000002</v>
      </c>
      <c r="AN119" s="61">
        <v>0.36460000000000004</v>
      </c>
      <c r="AO119" s="65">
        <v>0.12460000000000002</v>
      </c>
      <c r="AP119" s="66"/>
      <c r="AQ119" s="53">
        <v>78.5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1724</v>
      </c>
      <c r="C120" s="29">
        <v>45330.020405092589</v>
      </c>
      <c r="D120" s="30" t="s">
        <v>322</v>
      </c>
      <c r="E120" s="31" t="s">
        <v>323</v>
      </c>
      <c r="F120" s="31" t="s">
        <v>76</v>
      </c>
      <c r="G120" s="31" t="s">
        <v>63</v>
      </c>
      <c r="H120" s="31" t="s">
        <v>64</v>
      </c>
      <c r="I120" s="31" t="s">
        <v>65</v>
      </c>
      <c r="J120" s="31" t="s">
        <v>55</v>
      </c>
      <c r="K120" s="31" t="s">
        <v>56</v>
      </c>
      <c r="L120" s="59" t="s">
        <v>57</v>
      </c>
      <c r="M120" s="35" t="s">
        <v>57</v>
      </c>
      <c r="N120" s="60"/>
      <c r="O120" s="37" t="s">
        <v>57</v>
      </c>
      <c r="P120" s="38">
        <v>0.71980435749221872</v>
      </c>
      <c r="Q120" s="38">
        <v>0.96152800770922386</v>
      </c>
      <c r="R120" s="38">
        <v>0.76583232438042059</v>
      </c>
      <c r="S120" s="39">
        <v>0</v>
      </c>
      <c r="T120" s="61">
        <v>1.01E-2</v>
      </c>
      <c r="U120" s="53">
        <v>224900</v>
      </c>
      <c r="V120" s="53">
        <v>161884</v>
      </c>
      <c r="W120" s="62">
        <v>63016</v>
      </c>
      <c r="X120" s="43"/>
      <c r="Y120" s="53">
        <v>2329</v>
      </c>
      <c r="Z120" s="53">
        <v>2329.13</v>
      </c>
      <c r="AA120" s="53" t="s">
        <v>198</v>
      </c>
      <c r="AB120" s="53">
        <v>155656</v>
      </c>
      <c r="AC120" s="31">
        <v>68.290000000000006</v>
      </c>
      <c r="AD120" s="53">
        <v>6228</v>
      </c>
      <c r="AE120" s="63">
        <v>38016</v>
      </c>
      <c r="AF120" s="64">
        <v>123976</v>
      </c>
      <c r="AG120" s="63" t="s">
        <v>59</v>
      </c>
      <c r="AH120" s="63" t="s">
        <v>59</v>
      </c>
      <c r="AI120" s="63" t="s">
        <v>59</v>
      </c>
      <c r="AJ120" s="63" t="s">
        <v>59</v>
      </c>
      <c r="AK120" s="53">
        <v>0</v>
      </c>
      <c r="AL120" s="61">
        <v>0.25</v>
      </c>
      <c r="AM120" s="61">
        <v>0.2601</v>
      </c>
      <c r="AN120" s="61">
        <v>0.26590000000000003</v>
      </c>
      <c r="AO120" s="65">
        <v>1.5900000000000001E-2</v>
      </c>
      <c r="AP120" s="66"/>
      <c r="AQ120" s="53">
        <v>110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1724</v>
      </c>
      <c r="C121" s="29">
        <v>45330.020405092589</v>
      </c>
      <c r="D121" s="30" t="s">
        <v>328</v>
      </c>
      <c r="E121" s="31" t="s">
        <v>329</v>
      </c>
      <c r="F121" s="31" t="s">
        <v>76</v>
      </c>
      <c r="G121" s="31" t="s">
        <v>63</v>
      </c>
      <c r="H121" s="31" t="s">
        <v>64</v>
      </c>
      <c r="I121" s="31" t="s">
        <v>65</v>
      </c>
      <c r="J121" s="31" t="s">
        <v>55</v>
      </c>
      <c r="K121" s="31" t="s">
        <v>56</v>
      </c>
      <c r="L121" s="59" t="s">
        <v>57</v>
      </c>
      <c r="M121" s="35" t="s">
        <v>57</v>
      </c>
      <c r="N121" s="60"/>
      <c r="O121" s="37" t="s">
        <v>57</v>
      </c>
      <c r="P121" s="38">
        <v>0.67852105826281495</v>
      </c>
      <c r="Q121" s="38">
        <v>0.97652624222767748</v>
      </c>
      <c r="R121" s="38">
        <v>0.31508990309857576</v>
      </c>
      <c r="S121" s="39">
        <v>0</v>
      </c>
      <c r="T121" s="61">
        <v>-5.0000000000000001E-3</v>
      </c>
      <c r="U121" s="53">
        <v>246744</v>
      </c>
      <c r="V121" s="53">
        <v>167421</v>
      </c>
      <c r="W121" s="62">
        <v>79323</v>
      </c>
      <c r="X121" s="43"/>
      <c r="Y121" s="53">
        <v>0</v>
      </c>
      <c r="Z121" s="53">
        <v>0</v>
      </c>
      <c r="AA121" s="53" t="s">
        <v>198</v>
      </c>
      <c r="AB121" s="53">
        <v>163491</v>
      </c>
      <c r="AC121" s="31">
        <v>244.81</v>
      </c>
      <c r="AD121" s="53">
        <v>3930</v>
      </c>
      <c r="AE121" s="63">
        <v>132886</v>
      </c>
      <c r="AF121" s="64">
        <v>52752.666666666657</v>
      </c>
      <c r="AG121" s="63" t="s">
        <v>59</v>
      </c>
      <c r="AH121" s="63" t="s">
        <v>59</v>
      </c>
      <c r="AI121" s="63" t="s">
        <v>59</v>
      </c>
      <c r="AJ121" s="63" t="s">
        <v>59</v>
      </c>
      <c r="AK121" s="53">
        <v>0</v>
      </c>
      <c r="AL121" s="61">
        <v>0.2</v>
      </c>
      <c r="AM121" s="61">
        <v>0.19500000000000001</v>
      </c>
      <c r="AN121" s="61">
        <v>0.15670000000000001</v>
      </c>
      <c r="AO121" s="65">
        <v>-4.3299999999999998E-2</v>
      </c>
      <c r="AP121" s="66"/>
      <c r="AQ121" s="53">
        <v>89.83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1724</v>
      </c>
      <c r="C122" s="29">
        <v>45330.020405092589</v>
      </c>
      <c r="D122" s="30" t="s">
        <v>332</v>
      </c>
      <c r="E122" s="31" t="s">
        <v>333</v>
      </c>
      <c r="F122" s="31" t="s">
        <v>225</v>
      </c>
      <c r="G122" s="31" t="s">
        <v>334</v>
      </c>
      <c r="H122" s="31" t="s">
        <v>335</v>
      </c>
      <c r="I122" s="31" t="s">
        <v>65</v>
      </c>
      <c r="J122" s="31" t="s">
        <v>55</v>
      </c>
      <c r="K122" s="31" t="s">
        <v>56</v>
      </c>
      <c r="L122" s="59" t="s">
        <v>57</v>
      </c>
      <c r="M122" s="35" t="s">
        <v>57</v>
      </c>
      <c r="N122" s="60"/>
      <c r="O122" s="37" t="s">
        <v>57</v>
      </c>
      <c r="P122" s="38">
        <v>0.81913727392742353</v>
      </c>
      <c r="Q122" s="38">
        <v>0.97454953415795353</v>
      </c>
      <c r="R122" s="38">
        <v>0.69752158363516248</v>
      </c>
      <c r="S122" s="39">
        <v>0</v>
      </c>
      <c r="T122" s="61">
        <v>-8.2899999999999988E-2</v>
      </c>
      <c r="U122" s="53">
        <v>214367</v>
      </c>
      <c r="V122" s="53">
        <v>175596</v>
      </c>
      <c r="W122" s="62">
        <v>38771</v>
      </c>
      <c r="X122" s="43"/>
      <c r="Y122" s="53">
        <v>0</v>
      </c>
      <c r="Z122" s="53">
        <v>0</v>
      </c>
      <c r="AA122" s="53">
        <v>0</v>
      </c>
      <c r="AB122" s="53">
        <v>171127</v>
      </c>
      <c r="AC122" s="31">
        <v>99.36</v>
      </c>
      <c r="AD122" s="53">
        <v>4468</v>
      </c>
      <c r="AE122" s="63">
        <v>58374</v>
      </c>
      <c r="AF122" s="64">
        <v>122482</v>
      </c>
      <c r="AG122" s="63" t="s">
        <v>59</v>
      </c>
      <c r="AH122" s="63" t="s">
        <v>59</v>
      </c>
      <c r="AI122" s="63" t="s">
        <v>59</v>
      </c>
      <c r="AJ122" s="63" t="s">
        <v>59</v>
      </c>
      <c r="AK122" s="53">
        <v>0</v>
      </c>
      <c r="AL122" s="61">
        <v>0.45</v>
      </c>
      <c r="AM122" s="61">
        <v>0.36710000000000004</v>
      </c>
      <c r="AN122" s="61">
        <v>0.37579999999999997</v>
      </c>
      <c r="AO122" s="65">
        <v>-7.4200000000000002E-2</v>
      </c>
      <c r="AP122" s="66"/>
      <c r="AQ122" s="53">
        <v>91.61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1724</v>
      </c>
      <c r="C123" s="29">
        <v>45330.020405092589</v>
      </c>
      <c r="D123" s="30" t="s">
        <v>336</v>
      </c>
      <c r="E123" s="31" t="s">
        <v>337</v>
      </c>
      <c r="F123" s="31" t="s">
        <v>76</v>
      </c>
      <c r="G123" s="31" t="s">
        <v>63</v>
      </c>
      <c r="H123" s="31" t="s">
        <v>64</v>
      </c>
      <c r="I123" s="31" t="s">
        <v>65</v>
      </c>
      <c r="J123" s="31" t="s">
        <v>55</v>
      </c>
      <c r="K123" s="31" t="s">
        <v>56</v>
      </c>
      <c r="L123" s="59">
        <v>45350</v>
      </c>
      <c r="M123" s="35">
        <v>7</v>
      </c>
      <c r="N123" s="60"/>
      <c r="O123" s="37" t="s">
        <v>57</v>
      </c>
      <c r="P123" s="38">
        <v>0.58752565810796209</v>
      </c>
      <c r="Q123" s="38">
        <v>0.97954475803081376</v>
      </c>
      <c r="R123" s="38">
        <v>0.88244133025009519</v>
      </c>
      <c r="S123" s="39">
        <v>0</v>
      </c>
      <c r="T123" s="61">
        <v>0.10210000000000001</v>
      </c>
      <c r="U123" s="53">
        <v>305459</v>
      </c>
      <c r="V123" s="53">
        <v>179465</v>
      </c>
      <c r="W123" s="62">
        <v>125994</v>
      </c>
      <c r="X123" s="43"/>
      <c r="Y123" s="53">
        <v>776</v>
      </c>
      <c r="Z123" s="53">
        <v>775.55</v>
      </c>
      <c r="AA123" s="53">
        <v>0</v>
      </c>
      <c r="AB123" s="53">
        <v>175794</v>
      </c>
      <c r="AC123" s="31">
        <v>64.81</v>
      </c>
      <c r="AD123" s="53">
        <v>3671</v>
      </c>
      <c r="AE123" s="63">
        <v>20912</v>
      </c>
      <c r="AF123" s="64">
        <v>158367.33333333334</v>
      </c>
      <c r="AG123" s="63" t="s">
        <v>59</v>
      </c>
      <c r="AH123" s="63" t="s">
        <v>59</v>
      </c>
      <c r="AI123" s="63" t="s">
        <v>59</v>
      </c>
      <c r="AJ123" s="63" t="s">
        <v>59</v>
      </c>
      <c r="AK123" s="53">
        <v>0</v>
      </c>
      <c r="AL123" s="61">
        <v>0.15</v>
      </c>
      <c r="AM123" s="61">
        <v>0.25209999999999999</v>
      </c>
      <c r="AN123" s="61">
        <v>7.6799999999999993E-2</v>
      </c>
      <c r="AO123" s="65">
        <v>-7.3200000000000001E-2</v>
      </c>
      <c r="AP123" s="66"/>
      <c r="AQ123" s="53">
        <v>78.16</v>
      </c>
      <c r="AR123" s="58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1724</v>
      </c>
      <c r="C124" s="29">
        <v>45330.020405092589</v>
      </c>
      <c r="D124" s="30" t="s">
        <v>338</v>
      </c>
      <c r="E124" s="31" t="s">
        <v>339</v>
      </c>
      <c r="F124" s="31" t="s">
        <v>51</v>
      </c>
      <c r="G124" s="31" t="s">
        <v>52</v>
      </c>
      <c r="H124" s="31" t="s">
        <v>109</v>
      </c>
      <c r="I124" s="31" t="s">
        <v>54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 t="s">
        <v>57</v>
      </c>
      <c r="P124" s="38">
        <v>1.2864144700864049</v>
      </c>
      <c r="Q124" s="38">
        <v>0.57835025798806505</v>
      </c>
      <c r="R124" s="38">
        <v>0.45059169868269328</v>
      </c>
      <c r="S124" s="39">
        <v>50314.82</v>
      </c>
      <c r="T124" s="61">
        <v>-4.5599999999999995E-2</v>
      </c>
      <c r="U124" s="53">
        <v>146288</v>
      </c>
      <c r="V124" s="53">
        <v>188187</v>
      </c>
      <c r="W124" s="62">
        <v>-41899</v>
      </c>
      <c r="X124" s="43"/>
      <c r="Y124" s="53">
        <v>0</v>
      </c>
      <c r="Z124" s="53">
        <v>0</v>
      </c>
      <c r="AA124" s="53" t="s">
        <v>340</v>
      </c>
      <c r="AB124" s="53">
        <v>108838</v>
      </c>
      <c r="AC124" s="31">
        <v>114.92</v>
      </c>
      <c r="AD124" s="53">
        <v>79349</v>
      </c>
      <c r="AE124" s="63">
        <v>28851</v>
      </c>
      <c r="AF124" s="64">
        <v>84795.5</v>
      </c>
      <c r="AG124" s="63" t="s">
        <v>59</v>
      </c>
      <c r="AH124" s="63" t="s">
        <v>59</v>
      </c>
      <c r="AI124" s="63" t="s">
        <v>59</v>
      </c>
      <c r="AJ124" s="63" t="s">
        <v>59</v>
      </c>
      <c r="AK124" s="53">
        <v>50314.82</v>
      </c>
      <c r="AL124" s="61">
        <v>0.18</v>
      </c>
      <c r="AM124" s="61">
        <v>0.13439999999999999</v>
      </c>
      <c r="AN124" s="61">
        <v>0.16600000000000001</v>
      </c>
      <c r="AO124" s="65">
        <v>-1.3999999999999999E-2</v>
      </c>
      <c r="AP124" s="66"/>
      <c r="AQ124" s="53">
        <v>43.94</v>
      </c>
      <c r="AR124" s="58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1724</v>
      </c>
      <c r="C125" s="29">
        <v>45330.020405092589</v>
      </c>
      <c r="D125" s="30" t="s">
        <v>341</v>
      </c>
      <c r="E125" s="31" t="s">
        <v>342</v>
      </c>
      <c r="F125" s="31" t="s">
        <v>51</v>
      </c>
      <c r="G125" s="31" t="s">
        <v>52</v>
      </c>
      <c r="H125" s="31" t="s">
        <v>109</v>
      </c>
      <c r="I125" s="31" t="s">
        <v>54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>
        <v>0.85866392869626007</v>
      </c>
      <c r="Q125" s="38">
        <v>0.91320453261826373</v>
      </c>
      <c r="R125" s="38">
        <v>0.79499587003237837</v>
      </c>
      <c r="S125" s="39">
        <v>37171.199999999997</v>
      </c>
      <c r="T125" s="61">
        <v>-7.6999999999999999E-2</v>
      </c>
      <c r="U125" s="53">
        <v>228880</v>
      </c>
      <c r="V125" s="53">
        <v>196531</v>
      </c>
      <c r="W125" s="62">
        <v>32349</v>
      </c>
      <c r="X125" s="43"/>
      <c r="Y125" s="53">
        <v>0</v>
      </c>
      <c r="Z125" s="53">
        <v>0</v>
      </c>
      <c r="AA125" s="53">
        <v>0</v>
      </c>
      <c r="AB125" s="53">
        <v>179473</v>
      </c>
      <c r="AC125" s="31">
        <v>238.97</v>
      </c>
      <c r="AD125" s="53">
        <v>17058</v>
      </c>
      <c r="AE125" s="63">
        <v>27878</v>
      </c>
      <c r="AF125" s="64">
        <v>156241.33333333334</v>
      </c>
      <c r="AG125" s="63" t="s">
        <v>59</v>
      </c>
      <c r="AH125" s="63" t="s">
        <v>59</v>
      </c>
      <c r="AI125" s="63" t="s">
        <v>59</v>
      </c>
      <c r="AJ125" s="63" t="s">
        <v>59</v>
      </c>
      <c r="AK125" s="53">
        <v>37171.199999999997</v>
      </c>
      <c r="AL125" s="61">
        <v>0.13</v>
      </c>
      <c r="AM125" s="61">
        <v>5.2999999999999999E-2</v>
      </c>
      <c r="AN125" s="61">
        <v>3.0999999999999999E-3</v>
      </c>
      <c r="AO125" s="65">
        <v>-0.12689999999999999</v>
      </c>
      <c r="AP125" s="66"/>
      <c r="AQ125" s="53">
        <v>46.04</v>
      </c>
      <c r="AR125" s="58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1724</v>
      </c>
      <c r="C126" s="29">
        <v>45330.020405092589</v>
      </c>
      <c r="D126" s="30" t="s">
        <v>343</v>
      </c>
      <c r="E126" s="31" t="s">
        <v>344</v>
      </c>
      <c r="F126" s="31" t="s">
        <v>76</v>
      </c>
      <c r="G126" s="31" t="s">
        <v>63</v>
      </c>
      <c r="H126" s="31" t="s">
        <v>64</v>
      </c>
      <c r="I126" s="31" t="s">
        <v>65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 t="s">
        <v>57</v>
      </c>
      <c r="P126" s="38">
        <v>1.0295906579258702</v>
      </c>
      <c r="Q126" s="38">
        <v>0.90031497978992336</v>
      </c>
      <c r="R126" s="38">
        <v>0.90031497978992336</v>
      </c>
      <c r="S126" s="39">
        <v>0</v>
      </c>
      <c r="T126" s="61">
        <v>-0.1462</v>
      </c>
      <c r="U126" s="53">
        <v>215541</v>
      </c>
      <c r="V126" s="53">
        <v>221919</v>
      </c>
      <c r="W126" s="62">
        <v>-6378</v>
      </c>
      <c r="X126" s="43"/>
      <c r="Y126" s="53">
        <v>12001</v>
      </c>
      <c r="Z126" s="53">
        <v>12092.91</v>
      </c>
      <c r="AA126" s="53" t="s">
        <v>79</v>
      </c>
      <c r="AB126" s="53">
        <v>199797</v>
      </c>
      <c r="AC126" s="31">
        <v>50.42</v>
      </c>
      <c r="AD126" s="53">
        <v>5145</v>
      </c>
      <c r="AE126" s="63">
        <v>0</v>
      </c>
      <c r="AF126" s="64">
        <v>199797</v>
      </c>
      <c r="AG126" s="63" t="s">
        <v>59</v>
      </c>
      <c r="AH126" s="63" t="s">
        <v>59</v>
      </c>
      <c r="AI126" s="63" t="s">
        <v>59</v>
      </c>
      <c r="AJ126" s="63" t="s">
        <v>59</v>
      </c>
      <c r="AK126" s="53">
        <v>0</v>
      </c>
      <c r="AL126" s="61">
        <v>0.34</v>
      </c>
      <c r="AM126" s="61">
        <v>0.1938</v>
      </c>
      <c r="AN126" s="61">
        <v>0.31680000000000003</v>
      </c>
      <c r="AO126" s="65">
        <v>-2.3199999999999998E-2</v>
      </c>
      <c r="AP126" s="66"/>
      <c r="AQ126" s="53">
        <v>58.45</v>
      </c>
      <c r="AR126" s="58"/>
      <c r="AS126" s="52"/>
      <c r="AT126" s="52"/>
      <c r="AU126" s="52"/>
      <c r="AV126" s="52"/>
      <c r="AW126" s="53">
        <v>-16977</v>
      </c>
      <c r="AX126" s="55"/>
    </row>
    <row r="127" spans="2:50">
      <c r="B127" s="28">
        <v>1724</v>
      </c>
      <c r="C127" s="29">
        <v>45330.020405092589</v>
      </c>
      <c r="D127" s="30" t="s">
        <v>505</v>
      </c>
      <c r="E127" s="31" t="s">
        <v>506</v>
      </c>
      <c r="F127" s="31" t="s">
        <v>463</v>
      </c>
      <c r="G127" s="31" t="s">
        <v>459</v>
      </c>
      <c r="H127" s="31" t="s">
        <v>123</v>
      </c>
      <c r="I127" s="31" t="s">
        <v>54</v>
      </c>
      <c r="J127" s="31" t="s">
        <v>95</v>
      </c>
      <c r="K127" s="31" t="s">
        <v>56</v>
      </c>
      <c r="L127" s="59" t="s">
        <v>57</v>
      </c>
      <c r="M127" s="35" t="s">
        <v>57</v>
      </c>
      <c r="N127" s="60"/>
      <c r="O127" s="37" t="s">
        <v>57</v>
      </c>
      <c r="P127" s="38">
        <v>0.42788765577531157</v>
      </c>
      <c r="Q127" s="38">
        <v>1.2438635639145681</v>
      </c>
      <c r="R127" s="38">
        <v>0.98702356687692983</v>
      </c>
      <c r="S127" s="39">
        <v>0</v>
      </c>
      <c r="T127" s="61">
        <v>-0.19789999999999999</v>
      </c>
      <c r="U127" s="53">
        <v>483870</v>
      </c>
      <c r="V127" s="53">
        <v>207042</v>
      </c>
      <c r="W127" s="62">
        <v>276828</v>
      </c>
      <c r="X127" s="43"/>
      <c r="Y127" s="53">
        <v>191163</v>
      </c>
      <c r="Z127" s="53">
        <v>206400</v>
      </c>
      <c r="AA127" s="53">
        <v>0</v>
      </c>
      <c r="AB127" s="53">
        <v>257532</v>
      </c>
      <c r="AC127" s="31">
        <v>4.17</v>
      </c>
      <c r="AD127" s="53">
        <v>-50489</v>
      </c>
      <c r="AE127" s="63">
        <v>63812</v>
      </c>
      <c r="AF127" s="64">
        <v>204355.33333333331</v>
      </c>
      <c r="AG127" s="63" t="s">
        <v>59</v>
      </c>
      <c r="AH127" s="63" t="s">
        <v>59</v>
      </c>
      <c r="AI127" s="63" t="s">
        <v>59</v>
      </c>
      <c r="AJ127" s="63" t="s">
        <v>59</v>
      </c>
      <c r="AK127" s="53">
        <v>0</v>
      </c>
      <c r="AL127" s="61">
        <v>0.23</v>
      </c>
      <c r="AM127" s="61">
        <v>3.2100000000000004E-2</v>
      </c>
      <c r="AN127" s="61">
        <v>0.1668</v>
      </c>
      <c r="AO127" s="65">
        <v>-6.3200000000000006E-2</v>
      </c>
      <c r="AP127" s="66"/>
      <c r="AQ127" s="53">
        <v>46.74</v>
      </c>
      <c r="AR127" s="50"/>
      <c r="AS127" s="52"/>
      <c r="AT127" s="52"/>
      <c r="AU127" s="52"/>
      <c r="AV127" s="52"/>
      <c r="AW127" s="53">
        <v>0</v>
      </c>
      <c r="AX127" s="55"/>
    </row>
    <row r="128" spans="2:50">
      <c r="B128" s="28">
        <v>1724</v>
      </c>
      <c r="C128" s="29">
        <v>45330.020405092589</v>
      </c>
      <c r="D128" s="30" t="s">
        <v>507</v>
      </c>
      <c r="E128" s="31" t="s">
        <v>508</v>
      </c>
      <c r="F128" s="31" t="s">
        <v>499</v>
      </c>
      <c r="G128" s="31" t="s">
        <v>459</v>
      </c>
      <c r="H128" s="31" t="s">
        <v>123</v>
      </c>
      <c r="I128" s="31" t="s">
        <v>54</v>
      </c>
      <c r="J128" s="31" t="s">
        <v>95</v>
      </c>
      <c r="K128" s="31" t="s">
        <v>56</v>
      </c>
      <c r="L128" s="59" t="s">
        <v>57</v>
      </c>
      <c r="M128" s="35" t="s">
        <v>57</v>
      </c>
      <c r="N128" s="60"/>
      <c r="O128" s="37" t="s">
        <v>57</v>
      </c>
      <c r="P128" s="38">
        <v>1.8917584250917585</v>
      </c>
      <c r="Q128" s="38">
        <v>0</v>
      </c>
      <c r="R128" s="38">
        <v>0</v>
      </c>
      <c r="S128" s="39">
        <v>0</v>
      </c>
      <c r="T128" s="61">
        <v>-2.9600000000000001E-2</v>
      </c>
      <c r="U128" s="53">
        <v>119880</v>
      </c>
      <c r="V128" s="53">
        <v>226784</v>
      </c>
      <c r="W128" s="62">
        <v>-106904</v>
      </c>
      <c r="X128" s="43"/>
      <c r="Y128" s="53">
        <v>0</v>
      </c>
      <c r="Z128" s="53">
        <v>0</v>
      </c>
      <c r="AA128" s="53" t="s">
        <v>509</v>
      </c>
      <c r="AB128" s="53">
        <v>0</v>
      </c>
      <c r="AC128" s="31">
        <v>202.2</v>
      </c>
      <c r="AD128" s="53">
        <v>226784</v>
      </c>
      <c r="AE128" s="63">
        <v>0</v>
      </c>
      <c r="AF128" s="64">
        <v>0</v>
      </c>
      <c r="AG128" s="63" t="s">
        <v>59</v>
      </c>
      <c r="AH128" s="63" t="s">
        <v>59</v>
      </c>
      <c r="AI128" s="63" t="s">
        <v>59</v>
      </c>
      <c r="AJ128" s="63" t="s">
        <v>59</v>
      </c>
      <c r="AK128" s="53">
        <v>0</v>
      </c>
      <c r="AL128" s="61">
        <v>0.34</v>
      </c>
      <c r="AM128" s="61">
        <v>0.31040000000000001</v>
      </c>
      <c r="AN128" s="61">
        <v>0.32250000000000001</v>
      </c>
      <c r="AO128" s="65">
        <v>-1.7500000000000002E-2</v>
      </c>
      <c r="AP128" s="66"/>
      <c r="AQ128" s="53">
        <v>57.78</v>
      </c>
      <c r="AR128" s="58"/>
      <c r="AS128" s="52"/>
      <c r="AT128" s="52"/>
      <c r="AU128" s="52"/>
      <c r="AV128" s="52"/>
      <c r="AW128" s="53">
        <v>0</v>
      </c>
      <c r="AX128" s="55"/>
    </row>
    <row r="129" spans="2:50">
      <c r="B129" s="28">
        <v>1724</v>
      </c>
      <c r="C129" s="29">
        <v>45330.020405092589</v>
      </c>
      <c r="D129" s="30" t="s">
        <v>347</v>
      </c>
      <c r="E129" s="31" t="s">
        <v>348</v>
      </c>
      <c r="F129" s="31" t="s">
        <v>91</v>
      </c>
      <c r="G129" s="31" t="s">
        <v>92</v>
      </c>
      <c r="H129" s="31" t="s">
        <v>103</v>
      </c>
      <c r="I129" s="31" t="s">
        <v>94</v>
      </c>
      <c r="J129" s="31" t="s">
        <v>106</v>
      </c>
      <c r="K129" s="31" t="s">
        <v>70</v>
      </c>
      <c r="L129" s="59">
        <v>45303</v>
      </c>
      <c r="M129" s="35">
        <v>1</v>
      </c>
      <c r="N129" s="60"/>
      <c r="O129" s="37" t="s">
        <v>57</v>
      </c>
      <c r="P129" s="38">
        <v>0.88131199999999998</v>
      </c>
      <c r="Q129" s="38">
        <v>1.0412158236810574</v>
      </c>
      <c r="R129" s="38">
        <v>0.96462924972465303</v>
      </c>
      <c r="S129" s="39">
        <v>0</v>
      </c>
      <c r="T129" s="61">
        <v>2.1700000000000001E-2</v>
      </c>
      <c r="U129" s="53">
        <v>250000</v>
      </c>
      <c r="V129" s="53">
        <v>220328</v>
      </c>
      <c r="W129" s="62">
        <v>29672</v>
      </c>
      <c r="X129" s="43"/>
      <c r="Y129" s="53">
        <v>0</v>
      </c>
      <c r="Z129" s="53">
        <v>0</v>
      </c>
      <c r="AA129" s="53">
        <v>0</v>
      </c>
      <c r="AB129" s="53">
        <v>229409</v>
      </c>
      <c r="AC129" s="31">
        <v>42.48</v>
      </c>
      <c r="AD129" s="53">
        <v>-913</v>
      </c>
      <c r="AE129" s="63">
        <v>20249</v>
      </c>
      <c r="AF129" s="64">
        <v>212534.83333333334</v>
      </c>
      <c r="AG129" s="63">
        <v>0</v>
      </c>
      <c r="AH129" s="63">
        <v>0</v>
      </c>
      <c r="AI129" s="63">
        <v>20248.8</v>
      </c>
      <c r="AJ129" s="63">
        <v>0</v>
      </c>
      <c r="AK129" s="53">
        <v>0</v>
      </c>
      <c r="AL129" s="61">
        <v>0.3</v>
      </c>
      <c r="AM129" s="61">
        <v>0.32170000000000004</v>
      </c>
      <c r="AN129" s="61">
        <v>0.32569999999999999</v>
      </c>
      <c r="AO129" s="65">
        <v>2.5700000000000001E-2</v>
      </c>
      <c r="AP129" s="66"/>
      <c r="AQ129" s="53">
        <v>45.31</v>
      </c>
      <c r="AR129" s="50"/>
      <c r="AS129" s="52"/>
      <c r="AT129" s="52"/>
      <c r="AU129" s="52"/>
      <c r="AV129" s="52"/>
      <c r="AW129" s="53">
        <v>8168</v>
      </c>
      <c r="AX129" s="55"/>
    </row>
    <row r="130" spans="2:50">
      <c r="B130" s="28">
        <v>1724</v>
      </c>
      <c r="C130" s="29">
        <v>45330.020405092589</v>
      </c>
      <c r="D130" s="30" t="s">
        <v>313</v>
      </c>
      <c r="E130" s="31" t="s">
        <v>314</v>
      </c>
      <c r="F130" s="31" t="s">
        <v>315</v>
      </c>
      <c r="G130" s="31" t="s">
        <v>63</v>
      </c>
      <c r="H130" s="31" t="s">
        <v>64</v>
      </c>
      <c r="I130" s="31" t="s">
        <v>65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 t="s">
        <v>57</v>
      </c>
      <c r="P130" s="38" t="s">
        <v>57</v>
      </c>
      <c r="Q130" s="38">
        <v>0</v>
      </c>
      <c r="R130" s="38">
        <v>0</v>
      </c>
      <c r="S130" s="39">
        <v>0</v>
      </c>
      <c r="T130" s="61">
        <v>0.28660000000000002</v>
      </c>
      <c r="U130" s="53">
        <v>0</v>
      </c>
      <c r="V130" s="53">
        <v>237827</v>
      </c>
      <c r="W130" s="62">
        <v>-237827</v>
      </c>
      <c r="X130" s="43"/>
      <c r="Y130" s="53">
        <v>0</v>
      </c>
      <c r="Z130" s="53">
        <v>0</v>
      </c>
      <c r="AA130" s="53" t="s">
        <v>316</v>
      </c>
      <c r="AB130" s="53">
        <v>0</v>
      </c>
      <c r="AC130" s="31">
        <v>103.84</v>
      </c>
      <c r="AD130" s="53">
        <v>237827</v>
      </c>
      <c r="AE130" s="63">
        <v>0</v>
      </c>
      <c r="AF130" s="64">
        <v>0</v>
      </c>
      <c r="AG130" s="63" t="s">
        <v>59</v>
      </c>
      <c r="AH130" s="63" t="s">
        <v>59</v>
      </c>
      <c r="AI130" s="63" t="s">
        <v>59</v>
      </c>
      <c r="AJ130" s="63" t="s">
        <v>59</v>
      </c>
      <c r="AK130" s="53">
        <v>0</v>
      </c>
      <c r="AL130" s="61">
        <v>0.03</v>
      </c>
      <c r="AM130" s="61">
        <v>0.31659999999999999</v>
      </c>
      <c r="AN130" s="61">
        <v>0.28800000000000003</v>
      </c>
      <c r="AO130" s="65">
        <v>0.25800000000000001</v>
      </c>
      <c r="AP130" s="66"/>
      <c r="AQ130" s="53">
        <v>82.27</v>
      </c>
      <c r="AR130" s="50"/>
      <c r="AS130" s="52"/>
      <c r="AT130" s="52"/>
      <c r="AU130" s="52"/>
      <c r="AV130" s="52"/>
      <c r="AW130" s="53">
        <v>0</v>
      </c>
      <c r="AX130" s="55"/>
    </row>
    <row r="131" spans="2:50">
      <c r="B131" s="28">
        <v>1724</v>
      </c>
      <c r="C131" s="29">
        <v>45330.020405092589</v>
      </c>
      <c r="D131" s="30" t="s">
        <v>512</v>
      </c>
      <c r="E131" s="31" t="s">
        <v>513</v>
      </c>
      <c r="F131" s="31" t="s">
        <v>463</v>
      </c>
      <c r="G131" s="31" t="s">
        <v>459</v>
      </c>
      <c r="H131" s="31" t="s">
        <v>123</v>
      </c>
      <c r="I131" s="31" t="s">
        <v>54</v>
      </c>
      <c r="J131" s="31" t="s">
        <v>95</v>
      </c>
      <c r="K131" s="31" t="s">
        <v>56</v>
      </c>
      <c r="L131" s="59">
        <v>45219</v>
      </c>
      <c r="M131" s="35">
        <v>0</v>
      </c>
      <c r="N131" s="60"/>
      <c r="O131" s="37" t="s">
        <v>57</v>
      </c>
      <c r="P131" s="38">
        <v>0.70378771270047391</v>
      </c>
      <c r="Q131" s="38">
        <v>0.99339044309990221</v>
      </c>
      <c r="R131" s="38">
        <v>0.99339044309990221</v>
      </c>
      <c r="S131" s="39">
        <v>0</v>
      </c>
      <c r="T131" s="61">
        <v>-2.7200000000000002E-2</v>
      </c>
      <c r="U131" s="53">
        <v>355782</v>
      </c>
      <c r="V131" s="53">
        <v>250395</v>
      </c>
      <c r="W131" s="62">
        <v>105387</v>
      </c>
      <c r="X131" s="43"/>
      <c r="Y131" s="53">
        <v>1654</v>
      </c>
      <c r="Z131" s="53">
        <v>1654.32</v>
      </c>
      <c r="AA131" s="53">
        <v>0</v>
      </c>
      <c r="AB131" s="53">
        <v>248740</v>
      </c>
      <c r="AC131" s="31">
        <v>0.38</v>
      </c>
      <c r="AD131" s="53">
        <v>0</v>
      </c>
      <c r="AE131" s="63">
        <v>0</v>
      </c>
      <c r="AF131" s="64">
        <v>248740</v>
      </c>
      <c r="AG131" s="63" t="s">
        <v>59</v>
      </c>
      <c r="AH131" s="63" t="s">
        <v>59</v>
      </c>
      <c r="AI131" s="63" t="s">
        <v>59</v>
      </c>
      <c r="AJ131" s="63" t="s">
        <v>59</v>
      </c>
      <c r="AK131" s="53">
        <v>0</v>
      </c>
      <c r="AL131" s="61">
        <v>0.31</v>
      </c>
      <c r="AM131" s="61">
        <v>0.2828</v>
      </c>
      <c r="AN131" s="61">
        <v>1</v>
      </c>
      <c r="AO131" s="65">
        <v>0.69000000000000006</v>
      </c>
      <c r="AP131" s="66"/>
      <c r="AQ131" s="53">
        <v>50.3</v>
      </c>
      <c r="AR131" s="50"/>
      <c r="AS131" s="52"/>
      <c r="AT131" s="52"/>
      <c r="AU131" s="52"/>
      <c r="AV131" s="52"/>
      <c r="AW131" s="53">
        <v>-1654</v>
      </c>
      <c r="AX131" s="55"/>
    </row>
    <row r="132" spans="2:50">
      <c r="B132" s="28">
        <v>1724</v>
      </c>
      <c r="C132" s="29">
        <v>45330.020405092589</v>
      </c>
      <c r="D132" s="30" t="s">
        <v>349</v>
      </c>
      <c r="E132" s="31" t="s">
        <v>350</v>
      </c>
      <c r="F132" s="31" t="s">
        <v>76</v>
      </c>
      <c r="G132" s="31" t="s">
        <v>63</v>
      </c>
      <c r="H132" s="31" t="s">
        <v>64</v>
      </c>
      <c r="I132" s="31" t="s">
        <v>65</v>
      </c>
      <c r="J132" s="31" t="s">
        <v>55</v>
      </c>
      <c r="K132" s="31" t="s">
        <v>56</v>
      </c>
      <c r="L132" s="59" t="s">
        <v>57</v>
      </c>
      <c r="M132" s="35" t="s">
        <v>57</v>
      </c>
      <c r="N132" s="60"/>
      <c r="O132" s="37" t="s">
        <v>57</v>
      </c>
      <c r="P132" s="38">
        <v>0.94786674238122282</v>
      </c>
      <c r="Q132" s="38">
        <v>0.97601635919945362</v>
      </c>
      <c r="R132" s="38">
        <v>0.84371026856618692</v>
      </c>
      <c r="S132" s="39">
        <v>17427</v>
      </c>
      <c r="T132" s="61">
        <v>-8.4700000000000011E-2</v>
      </c>
      <c r="U132" s="53">
        <v>264150</v>
      </c>
      <c r="V132" s="53">
        <v>250379</v>
      </c>
      <c r="W132" s="62">
        <v>13771</v>
      </c>
      <c r="X132" s="43"/>
      <c r="Y132" s="53">
        <v>0</v>
      </c>
      <c r="Z132" s="53">
        <v>0</v>
      </c>
      <c r="AA132" s="53">
        <v>0</v>
      </c>
      <c r="AB132" s="53">
        <v>244374</v>
      </c>
      <c r="AC132" s="31">
        <v>116.98</v>
      </c>
      <c r="AD132" s="53">
        <v>5975</v>
      </c>
      <c r="AE132" s="63">
        <v>39752</v>
      </c>
      <c r="AF132" s="64">
        <v>211247.33333333331</v>
      </c>
      <c r="AG132" s="63" t="s">
        <v>59</v>
      </c>
      <c r="AH132" s="63" t="s">
        <v>59</v>
      </c>
      <c r="AI132" s="63" t="s">
        <v>59</v>
      </c>
      <c r="AJ132" s="63" t="s">
        <v>59</v>
      </c>
      <c r="AK132" s="53">
        <v>17427</v>
      </c>
      <c r="AL132" s="61">
        <v>0.3</v>
      </c>
      <c r="AM132" s="61">
        <v>0.21530000000000002</v>
      </c>
      <c r="AN132" s="61">
        <v>0.2994</v>
      </c>
      <c r="AO132" s="65">
        <v>-5.9999999999999995E-4</v>
      </c>
      <c r="AP132" s="66"/>
      <c r="AQ132" s="53">
        <v>69.14</v>
      </c>
      <c r="AR132" s="58"/>
      <c r="AS132" s="52"/>
      <c r="AT132" s="52"/>
      <c r="AU132" s="52"/>
      <c r="AV132" s="52"/>
      <c r="AW132" s="53">
        <v>-30</v>
      </c>
      <c r="AX132" s="55"/>
    </row>
    <row r="133" spans="2:50">
      <c r="B133" s="28">
        <v>1724</v>
      </c>
      <c r="C133" s="29">
        <v>45330.020405092589</v>
      </c>
      <c r="D133" s="30" t="s">
        <v>351</v>
      </c>
      <c r="E133" s="31" t="s">
        <v>90</v>
      </c>
      <c r="F133" s="31" t="s">
        <v>91</v>
      </c>
      <c r="G133" s="31" t="s">
        <v>92</v>
      </c>
      <c r="H133" s="31" t="s">
        <v>93</v>
      </c>
      <c r="I133" s="31" t="s">
        <v>94</v>
      </c>
      <c r="J133" s="31" t="s">
        <v>95</v>
      </c>
      <c r="K133" s="31" t="s">
        <v>70</v>
      </c>
      <c r="L133" s="59">
        <v>45303</v>
      </c>
      <c r="M133" s="35">
        <v>1</v>
      </c>
      <c r="N133" s="60"/>
      <c r="O133" s="37" t="s">
        <v>57</v>
      </c>
      <c r="P133" s="38">
        <v>0.95888403494837171</v>
      </c>
      <c r="Q133" s="38">
        <v>1.0428789755101533</v>
      </c>
      <c r="R133" s="38">
        <v>0.98158187925300378</v>
      </c>
      <c r="S133" s="39">
        <v>0</v>
      </c>
      <c r="T133" s="61">
        <v>4.0500000000000001E-2</v>
      </c>
      <c r="U133" s="53">
        <v>251800</v>
      </c>
      <c r="V133" s="53">
        <v>241447</v>
      </c>
      <c r="W133" s="62">
        <v>10353</v>
      </c>
      <c r="X133" s="43"/>
      <c r="Y133" s="53">
        <v>0</v>
      </c>
      <c r="Z133" s="53">
        <v>0</v>
      </c>
      <c r="AA133" s="53">
        <v>0</v>
      </c>
      <c r="AB133" s="53">
        <v>251800</v>
      </c>
      <c r="AC133" s="31">
        <v>42.15</v>
      </c>
      <c r="AD133" s="53">
        <v>-1177</v>
      </c>
      <c r="AE133" s="63">
        <v>17760</v>
      </c>
      <c r="AF133" s="64">
        <v>237000</v>
      </c>
      <c r="AG133" s="63">
        <v>0</v>
      </c>
      <c r="AH133" s="63">
        <v>0</v>
      </c>
      <c r="AI133" s="63">
        <v>17760</v>
      </c>
      <c r="AJ133" s="63">
        <v>0</v>
      </c>
      <c r="AK133" s="53">
        <v>0</v>
      </c>
      <c r="AL133" s="61">
        <v>0.25</v>
      </c>
      <c r="AM133" s="61">
        <v>0.29050000000000004</v>
      </c>
      <c r="AN133" s="61">
        <v>0.40590000000000004</v>
      </c>
      <c r="AO133" s="65">
        <v>0.15590000000000001</v>
      </c>
      <c r="AP133" s="66"/>
      <c r="AQ133" s="53">
        <v>36.29</v>
      </c>
      <c r="AR133" s="58"/>
      <c r="AS133" s="52"/>
      <c r="AT133" s="52"/>
      <c r="AU133" s="52"/>
      <c r="AV133" s="52"/>
      <c r="AW133" s="53">
        <v>9176</v>
      </c>
      <c r="AX133" s="55"/>
    </row>
    <row r="134" spans="2:50">
      <c r="B134" s="28">
        <v>1724</v>
      </c>
      <c r="C134" s="29">
        <v>45330.020405092589</v>
      </c>
      <c r="D134" s="30" t="s">
        <v>352</v>
      </c>
      <c r="E134" s="31" t="s">
        <v>353</v>
      </c>
      <c r="F134" s="31" t="s">
        <v>354</v>
      </c>
      <c r="G134" s="31" t="s">
        <v>355</v>
      </c>
      <c r="H134" s="31" t="s">
        <v>356</v>
      </c>
      <c r="I134" s="31" t="s">
        <v>65</v>
      </c>
      <c r="J134" s="31" t="s">
        <v>106</v>
      </c>
      <c r="K134" s="31" t="s">
        <v>56</v>
      </c>
      <c r="L134" s="59">
        <v>45238</v>
      </c>
      <c r="M134" s="35">
        <v>0</v>
      </c>
      <c r="N134" s="60"/>
      <c r="O134" s="37" t="s">
        <v>57</v>
      </c>
      <c r="P134" s="38">
        <v>0.85747721015843803</v>
      </c>
      <c r="Q134" s="38">
        <v>1.0504029459932087</v>
      </c>
      <c r="R134" s="38">
        <v>1.0504029459932087</v>
      </c>
      <c r="S134" s="39">
        <v>0</v>
      </c>
      <c r="T134" s="61">
        <v>3.9399999999999998E-2</v>
      </c>
      <c r="U134" s="53">
        <v>252086</v>
      </c>
      <c r="V134" s="53">
        <v>216158</v>
      </c>
      <c r="W134" s="62">
        <v>35928</v>
      </c>
      <c r="X134" s="43"/>
      <c r="Y134" s="53">
        <v>0</v>
      </c>
      <c r="Z134" s="53">
        <v>0</v>
      </c>
      <c r="AA134" s="53">
        <v>0</v>
      </c>
      <c r="AB134" s="53">
        <v>227053</v>
      </c>
      <c r="AC134" s="31">
        <v>30116.66</v>
      </c>
      <c r="AD134" s="53">
        <v>25097</v>
      </c>
      <c r="AE134" s="63">
        <v>0</v>
      </c>
      <c r="AF134" s="64">
        <v>227053</v>
      </c>
      <c r="AG134" s="63" t="s">
        <v>59</v>
      </c>
      <c r="AH134" s="63" t="s">
        <v>59</v>
      </c>
      <c r="AI134" s="63" t="s">
        <v>59</v>
      </c>
      <c r="AJ134" s="63" t="s">
        <v>59</v>
      </c>
      <c r="AK134" s="53">
        <v>0</v>
      </c>
      <c r="AL134" s="61">
        <v>0.28999999999999998</v>
      </c>
      <c r="AM134" s="61">
        <v>0.32939999999999997</v>
      </c>
      <c r="AN134" s="61">
        <v>0</v>
      </c>
      <c r="AO134" s="65">
        <v>-0.28999999999999998</v>
      </c>
      <c r="AP134" s="66"/>
      <c r="AQ134" s="53">
        <v>50.31</v>
      </c>
      <c r="AR134" s="58"/>
      <c r="AS134" s="52"/>
      <c r="AT134" s="52"/>
      <c r="AU134" s="52"/>
      <c r="AV134" s="52"/>
      <c r="AW134" s="53">
        <v>35992</v>
      </c>
      <c r="AX134" s="55"/>
    </row>
    <row r="135" spans="2:50">
      <c r="B135" s="28">
        <v>1724</v>
      </c>
      <c r="C135" s="29">
        <v>45330.020405092589</v>
      </c>
      <c r="D135" s="30" t="s">
        <v>357</v>
      </c>
      <c r="E135" s="31" t="s">
        <v>358</v>
      </c>
      <c r="F135" s="31" t="s">
        <v>354</v>
      </c>
      <c r="G135" s="31" t="s">
        <v>359</v>
      </c>
      <c r="H135" s="31" t="s">
        <v>360</v>
      </c>
      <c r="I135" s="31" t="s">
        <v>65</v>
      </c>
      <c r="J135" s="31" t="s">
        <v>106</v>
      </c>
      <c r="K135" s="31" t="s">
        <v>70</v>
      </c>
      <c r="L135" s="59" t="s">
        <v>57</v>
      </c>
      <c r="M135" s="35" t="s">
        <v>57</v>
      </c>
      <c r="N135" s="60"/>
      <c r="O135" s="37" t="s">
        <v>57</v>
      </c>
      <c r="P135" s="38">
        <v>0.76695239049240849</v>
      </c>
      <c r="Q135" s="38">
        <v>1.3037947286520859</v>
      </c>
      <c r="R135" s="38">
        <v>1.3037947286520859</v>
      </c>
      <c r="S135" s="39">
        <v>0</v>
      </c>
      <c r="T135" s="61">
        <v>-0.26869999999999999</v>
      </c>
      <c r="U135" s="53">
        <v>349405</v>
      </c>
      <c r="V135" s="53">
        <v>267977</v>
      </c>
      <c r="W135" s="62">
        <v>81428</v>
      </c>
      <c r="X135" s="43"/>
      <c r="Y135" s="53">
        <v>56249</v>
      </c>
      <c r="Z135" s="53">
        <v>66564.38</v>
      </c>
      <c r="AA135" s="53" t="s">
        <v>556</v>
      </c>
      <c r="AB135" s="53">
        <v>349387</v>
      </c>
      <c r="AC135" s="31">
        <v>0</v>
      </c>
      <c r="AD135" s="53">
        <v>-81410</v>
      </c>
      <c r="AE135" s="63">
        <v>0</v>
      </c>
      <c r="AF135" s="64">
        <v>349387</v>
      </c>
      <c r="AG135" s="63">
        <v>0</v>
      </c>
      <c r="AH135" s="63">
        <v>0</v>
      </c>
      <c r="AI135" s="63">
        <v>0</v>
      </c>
      <c r="AJ135" s="63">
        <v>0</v>
      </c>
      <c r="AK135" s="53">
        <v>0</v>
      </c>
      <c r="AL135" s="61">
        <v>0.48</v>
      </c>
      <c r="AM135" s="61">
        <v>0.21129999999999999</v>
      </c>
      <c r="AN135" s="61">
        <v>0.45280000000000004</v>
      </c>
      <c r="AO135" s="65">
        <v>-2.7200000000000002E-2</v>
      </c>
      <c r="AP135" s="66"/>
      <c r="AQ135" s="53">
        <v>52.82</v>
      </c>
      <c r="AR135" s="58"/>
      <c r="AS135" s="52"/>
      <c r="AT135" s="52"/>
      <c r="AU135" s="52"/>
      <c r="AV135" s="52"/>
      <c r="AW135" s="53">
        <v>0</v>
      </c>
      <c r="AX135" s="55"/>
    </row>
    <row r="136" spans="2:50">
      <c r="B136" s="28">
        <v>1724</v>
      </c>
      <c r="C136" s="29">
        <v>45330.020405092589</v>
      </c>
      <c r="D136" s="30" t="s">
        <v>510</v>
      </c>
      <c r="E136" s="31" t="s">
        <v>511</v>
      </c>
      <c r="F136" s="31" t="s">
        <v>463</v>
      </c>
      <c r="G136" s="31" t="s">
        <v>459</v>
      </c>
      <c r="H136" s="31" t="s">
        <v>123</v>
      </c>
      <c r="I136" s="31" t="s">
        <v>54</v>
      </c>
      <c r="J136" s="31" t="s">
        <v>106</v>
      </c>
      <c r="K136" s="31" t="s">
        <v>70</v>
      </c>
      <c r="L136" s="59" t="s">
        <v>57</v>
      </c>
      <c r="M136" s="35" t="s">
        <v>57</v>
      </c>
      <c r="N136" s="60"/>
      <c r="O136" s="37" t="s">
        <v>57</v>
      </c>
      <c r="P136" s="38">
        <v>1.1286839467277674</v>
      </c>
      <c r="Q136" s="38">
        <v>0.2125855518821414</v>
      </c>
      <c r="R136" s="38">
        <v>3.6935333410668347E-2</v>
      </c>
      <c r="S136" s="39">
        <v>29536.68</v>
      </c>
      <c r="T136" s="61">
        <v>3.9600000000000003E-2</v>
      </c>
      <c r="U136" s="53">
        <v>244405</v>
      </c>
      <c r="V136" s="53">
        <v>275856</v>
      </c>
      <c r="W136" s="62">
        <v>-31451</v>
      </c>
      <c r="X136" s="43"/>
      <c r="Y136" s="53">
        <v>0</v>
      </c>
      <c r="Z136" s="53">
        <v>0</v>
      </c>
      <c r="AA136" s="53" t="s">
        <v>557</v>
      </c>
      <c r="AB136" s="53">
        <v>58643</v>
      </c>
      <c r="AC136" s="31">
        <v>171.55</v>
      </c>
      <c r="AD136" s="53">
        <v>217214</v>
      </c>
      <c r="AE136" s="63">
        <v>58145</v>
      </c>
      <c r="AF136" s="64">
        <v>10188.833333333328</v>
      </c>
      <c r="AG136" s="63">
        <v>0</v>
      </c>
      <c r="AH136" s="63">
        <v>28608.29</v>
      </c>
      <c r="AI136" s="63">
        <v>0</v>
      </c>
      <c r="AJ136" s="63">
        <v>29536.68</v>
      </c>
      <c r="AK136" s="53">
        <v>29536.68</v>
      </c>
      <c r="AL136" s="61">
        <v>0.3</v>
      </c>
      <c r="AM136" s="61">
        <v>0.33960000000000001</v>
      </c>
      <c r="AN136" s="61">
        <v>0.3483</v>
      </c>
      <c r="AO136" s="65">
        <v>4.8300000000000003E-2</v>
      </c>
      <c r="AP136" s="66"/>
      <c r="AQ136" s="53">
        <v>62.23</v>
      </c>
      <c r="AR136" s="58"/>
      <c r="AS136" s="52"/>
      <c r="AT136" s="52"/>
      <c r="AU136" s="52"/>
      <c r="AV136" s="52"/>
      <c r="AW136" s="53">
        <v>0</v>
      </c>
      <c r="AX136" s="55"/>
    </row>
    <row r="137" spans="2:50">
      <c r="B137" s="28">
        <v>1724</v>
      </c>
      <c r="C137" s="29">
        <v>45330.020405092589</v>
      </c>
      <c r="D137" s="30" t="s">
        <v>362</v>
      </c>
      <c r="E137" s="31" t="s">
        <v>363</v>
      </c>
      <c r="F137" s="31" t="s">
        <v>225</v>
      </c>
      <c r="G137" s="31" t="s">
        <v>226</v>
      </c>
      <c r="H137" s="31" t="s">
        <v>133</v>
      </c>
      <c r="I137" s="31" t="s">
        <v>65</v>
      </c>
      <c r="J137" s="31" t="s">
        <v>55</v>
      </c>
      <c r="K137" s="31" t="s">
        <v>56</v>
      </c>
      <c r="L137" s="59" t="s">
        <v>57</v>
      </c>
      <c r="M137" s="35" t="s">
        <v>57</v>
      </c>
      <c r="N137" s="60"/>
      <c r="O137" s="37" t="s">
        <v>57</v>
      </c>
      <c r="P137" s="38">
        <v>0.78151144939616679</v>
      </c>
      <c r="Q137" s="38">
        <v>0.9813113647300491</v>
      </c>
      <c r="R137" s="38">
        <v>0.84600370612444242</v>
      </c>
      <c r="S137" s="39">
        <v>0</v>
      </c>
      <c r="T137" s="61">
        <v>-3.1800000000000002E-2</v>
      </c>
      <c r="U137" s="53">
        <v>356307</v>
      </c>
      <c r="V137" s="53">
        <v>278458</v>
      </c>
      <c r="W137" s="62">
        <v>77849</v>
      </c>
      <c r="X137" s="43"/>
      <c r="Y137" s="53">
        <v>614</v>
      </c>
      <c r="Z137" s="53">
        <v>613.89</v>
      </c>
      <c r="AA137" s="53">
        <v>0</v>
      </c>
      <c r="AB137" s="53">
        <v>273254</v>
      </c>
      <c r="AC137" s="31">
        <v>122.88</v>
      </c>
      <c r="AD137" s="53">
        <v>5203</v>
      </c>
      <c r="AE137" s="63">
        <v>45213</v>
      </c>
      <c r="AF137" s="64">
        <v>235576.5</v>
      </c>
      <c r="AG137" s="63" t="s">
        <v>59</v>
      </c>
      <c r="AH137" s="63" t="s">
        <v>59</v>
      </c>
      <c r="AI137" s="63" t="s">
        <v>59</v>
      </c>
      <c r="AJ137" s="63" t="s">
        <v>59</v>
      </c>
      <c r="AK137" s="53">
        <v>0</v>
      </c>
      <c r="AL137" s="61">
        <v>0.24</v>
      </c>
      <c r="AM137" s="61">
        <v>0.2082</v>
      </c>
      <c r="AN137" s="61">
        <v>0.1268</v>
      </c>
      <c r="AO137" s="65">
        <v>-0.11320000000000001</v>
      </c>
      <c r="AP137" s="66"/>
      <c r="AQ137" s="53">
        <v>75.81</v>
      </c>
      <c r="AR137" s="58"/>
      <c r="AS137" s="52"/>
      <c r="AT137" s="52"/>
      <c r="AU137" s="52"/>
      <c r="AV137" s="52"/>
      <c r="AW137" s="53">
        <v>0</v>
      </c>
      <c r="AX137" s="55"/>
    </row>
    <row r="138" spans="2:50">
      <c r="B138" s="28">
        <v>1724</v>
      </c>
      <c r="C138" s="29">
        <v>45330.020405092589</v>
      </c>
      <c r="D138" s="30" t="s">
        <v>345</v>
      </c>
      <c r="E138" s="31" t="s">
        <v>346</v>
      </c>
      <c r="F138" s="31" t="s">
        <v>62</v>
      </c>
      <c r="G138" s="31" t="s">
        <v>63</v>
      </c>
      <c r="H138" s="31" t="s">
        <v>64</v>
      </c>
      <c r="I138" s="31" t="s">
        <v>65</v>
      </c>
      <c r="J138" s="31" t="s">
        <v>106</v>
      </c>
      <c r="K138" s="31" t="s">
        <v>56</v>
      </c>
      <c r="L138" s="59" t="s">
        <v>57</v>
      </c>
      <c r="M138" s="35" t="s">
        <v>57</v>
      </c>
      <c r="N138" s="60"/>
      <c r="O138" s="37" t="s">
        <v>57</v>
      </c>
      <c r="P138" s="38">
        <v>0.50298761874031794</v>
      </c>
      <c r="Q138" s="38">
        <v>0.96154362866930876</v>
      </c>
      <c r="R138" s="38">
        <v>0.34107778598777455</v>
      </c>
      <c r="S138" s="39">
        <v>0</v>
      </c>
      <c r="T138" s="61">
        <v>3.5099999999999999E-2</v>
      </c>
      <c r="U138" s="53">
        <v>591943</v>
      </c>
      <c r="V138" s="53">
        <v>297740</v>
      </c>
      <c r="W138" s="62">
        <v>294203</v>
      </c>
      <c r="X138" s="43"/>
      <c r="Y138" s="53">
        <v>158</v>
      </c>
      <c r="Z138" s="53">
        <v>157.75</v>
      </c>
      <c r="AA138" s="53">
        <v>0</v>
      </c>
      <c r="AB138" s="53">
        <v>286290</v>
      </c>
      <c r="AC138" s="31">
        <v>71.11</v>
      </c>
      <c r="AD138" s="53">
        <v>11451</v>
      </c>
      <c r="AE138" s="63">
        <v>221685</v>
      </c>
      <c r="AF138" s="64">
        <v>101552.5</v>
      </c>
      <c r="AG138" s="63" t="s">
        <v>59</v>
      </c>
      <c r="AH138" s="63" t="s">
        <v>59</v>
      </c>
      <c r="AI138" s="63" t="s">
        <v>59</v>
      </c>
      <c r="AJ138" s="63" t="s">
        <v>59</v>
      </c>
      <c r="AK138" s="53">
        <v>0</v>
      </c>
      <c r="AL138" s="61">
        <v>0.21</v>
      </c>
      <c r="AM138" s="61">
        <v>0.24510000000000001</v>
      </c>
      <c r="AN138" s="61">
        <v>0.1598</v>
      </c>
      <c r="AO138" s="65">
        <v>-5.0199999999999995E-2</v>
      </c>
      <c r="AP138" s="66"/>
      <c r="AQ138" s="53">
        <v>90.62</v>
      </c>
      <c r="AR138" s="58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1724</v>
      </c>
      <c r="C139" s="29">
        <v>45330.020405092589</v>
      </c>
      <c r="D139" s="30" t="s">
        <v>364</v>
      </c>
      <c r="E139" s="31" t="s">
        <v>365</v>
      </c>
      <c r="F139" s="31" t="s">
        <v>354</v>
      </c>
      <c r="G139" s="31" t="s">
        <v>63</v>
      </c>
      <c r="H139" s="31" t="s">
        <v>64</v>
      </c>
      <c r="I139" s="31" t="s">
        <v>65</v>
      </c>
      <c r="J139" s="31" t="s">
        <v>106</v>
      </c>
      <c r="K139" s="31" t="s">
        <v>70</v>
      </c>
      <c r="L139" s="59" t="s">
        <v>57</v>
      </c>
      <c r="M139" s="35" t="s">
        <v>57</v>
      </c>
      <c r="N139" s="60"/>
      <c r="O139" s="37" t="s">
        <v>57</v>
      </c>
      <c r="P139" s="38">
        <v>0.74733267213656718</v>
      </c>
      <c r="Q139" s="38">
        <v>0.9515201479932438</v>
      </c>
      <c r="R139" s="38">
        <v>0.9515201479932438</v>
      </c>
      <c r="S139" s="39">
        <v>0</v>
      </c>
      <c r="T139" s="61">
        <v>-0.19120000000000001</v>
      </c>
      <c r="U139" s="53">
        <v>399276</v>
      </c>
      <c r="V139" s="53">
        <v>298392</v>
      </c>
      <c r="W139" s="62">
        <v>100884</v>
      </c>
      <c r="X139" s="43"/>
      <c r="Y139" s="53">
        <v>214430</v>
      </c>
      <c r="Z139" s="53">
        <v>214551.21</v>
      </c>
      <c r="AA139" s="53">
        <v>0</v>
      </c>
      <c r="AB139" s="53">
        <v>283926</v>
      </c>
      <c r="AC139" s="31">
        <v>384.31</v>
      </c>
      <c r="AD139" s="53">
        <v>14467</v>
      </c>
      <c r="AE139" s="63">
        <v>0</v>
      </c>
      <c r="AF139" s="64">
        <v>283926</v>
      </c>
      <c r="AG139" s="63">
        <v>0</v>
      </c>
      <c r="AH139" s="63">
        <v>0</v>
      </c>
      <c r="AI139" s="63">
        <v>0</v>
      </c>
      <c r="AJ139" s="63">
        <v>0</v>
      </c>
      <c r="AK139" s="53">
        <v>0</v>
      </c>
      <c r="AL139" s="61">
        <v>0.28999999999999998</v>
      </c>
      <c r="AM139" s="61">
        <v>9.8800000000000013E-2</v>
      </c>
      <c r="AN139" s="61">
        <v>0</v>
      </c>
      <c r="AO139" s="65">
        <v>-0.28999999999999998</v>
      </c>
      <c r="AP139" s="66"/>
      <c r="AQ139" s="53">
        <v>55.76</v>
      </c>
      <c r="AR139" s="58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1724</v>
      </c>
      <c r="C140" s="29">
        <v>45330.020405092589</v>
      </c>
      <c r="D140" s="30" t="s">
        <v>366</v>
      </c>
      <c r="E140" s="31" t="s">
        <v>367</v>
      </c>
      <c r="F140" s="31" t="s">
        <v>51</v>
      </c>
      <c r="G140" s="31" t="s">
        <v>52</v>
      </c>
      <c r="H140" s="31" t="s">
        <v>109</v>
      </c>
      <c r="I140" s="31" t="s">
        <v>54</v>
      </c>
      <c r="J140" s="31" t="s">
        <v>55</v>
      </c>
      <c r="K140" s="31" t="s">
        <v>56</v>
      </c>
      <c r="L140" s="59" t="s">
        <v>57</v>
      </c>
      <c r="M140" s="35" t="s">
        <v>57</v>
      </c>
      <c r="N140" s="60"/>
      <c r="O140" s="37" t="s">
        <v>57</v>
      </c>
      <c r="P140" s="38">
        <v>0.77541066672657244</v>
      </c>
      <c r="Q140" s="38">
        <v>0.9575505710570027</v>
      </c>
      <c r="R140" s="38">
        <v>0.9184285524209298</v>
      </c>
      <c r="S140" s="39">
        <v>0</v>
      </c>
      <c r="T140" s="61">
        <v>1.11E-2</v>
      </c>
      <c r="U140" s="53">
        <v>400629</v>
      </c>
      <c r="V140" s="53">
        <v>310652</v>
      </c>
      <c r="W140" s="62">
        <v>89977</v>
      </c>
      <c r="X140" s="43"/>
      <c r="Y140" s="53">
        <v>3451</v>
      </c>
      <c r="Z140" s="53">
        <v>3450.98</v>
      </c>
      <c r="AA140" s="53">
        <v>0</v>
      </c>
      <c r="AB140" s="53">
        <v>297465</v>
      </c>
      <c r="AC140" s="31">
        <v>115.21</v>
      </c>
      <c r="AD140" s="53">
        <v>13187</v>
      </c>
      <c r="AE140" s="63">
        <v>14584</v>
      </c>
      <c r="AF140" s="64">
        <v>285311.66666666669</v>
      </c>
      <c r="AG140" s="63" t="s">
        <v>59</v>
      </c>
      <c r="AH140" s="63" t="s">
        <v>59</v>
      </c>
      <c r="AI140" s="63" t="s">
        <v>59</v>
      </c>
      <c r="AJ140" s="63" t="s">
        <v>59</v>
      </c>
      <c r="AK140" s="53">
        <v>0</v>
      </c>
      <c r="AL140" s="61">
        <v>0.1</v>
      </c>
      <c r="AM140" s="61">
        <v>0.11109999999999999</v>
      </c>
      <c r="AN140" s="61">
        <v>0.1409</v>
      </c>
      <c r="AO140" s="65">
        <v>4.0899999999999999E-2</v>
      </c>
      <c r="AP140" s="66"/>
      <c r="AQ140" s="53">
        <v>40.32</v>
      </c>
      <c r="AR140" s="58"/>
      <c r="AS140" s="52"/>
      <c r="AT140" s="52"/>
      <c r="AU140" s="52"/>
      <c r="AV140" s="52"/>
      <c r="AW140" s="53">
        <v>0</v>
      </c>
      <c r="AX140" s="55"/>
    </row>
    <row r="141" spans="2:50">
      <c r="B141" s="28">
        <v>1724</v>
      </c>
      <c r="C141" s="29">
        <v>45330.020405092589</v>
      </c>
      <c r="D141" s="30" t="s">
        <v>368</v>
      </c>
      <c r="E141" s="31" t="s">
        <v>369</v>
      </c>
      <c r="F141" s="31" t="s">
        <v>51</v>
      </c>
      <c r="G141" s="31" t="s">
        <v>52</v>
      </c>
      <c r="H141" s="31" t="s">
        <v>109</v>
      </c>
      <c r="I141" s="31" t="s">
        <v>54</v>
      </c>
      <c r="J141" s="31" t="s">
        <v>55</v>
      </c>
      <c r="K141" s="31" t="s">
        <v>56</v>
      </c>
      <c r="L141" s="59" t="s">
        <v>57</v>
      </c>
      <c r="M141" s="35" t="s">
        <v>57</v>
      </c>
      <c r="N141" s="60"/>
      <c r="O141" s="37" t="s">
        <v>57</v>
      </c>
      <c r="P141" s="38">
        <v>1.0314920807223564</v>
      </c>
      <c r="Q141" s="38">
        <v>0.79355664247019286</v>
      </c>
      <c r="R141" s="38">
        <v>0.79355664247019286</v>
      </c>
      <c r="S141" s="39">
        <v>0</v>
      </c>
      <c r="T141" s="61">
        <v>-6.7400000000000002E-2</v>
      </c>
      <c r="U141" s="53">
        <v>324272</v>
      </c>
      <c r="V141" s="53">
        <v>334484</v>
      </c>
      <c r="W141" s="62">
        <v>-10212</v>
      </c>
      <c r="X141" s="43"/>
      <c r="Y141" s="53">
        <v>66697</v>
      </c>
      <c r="Z141" s="53">
        <v>67387.899999999994</v>
      </c>
      <c r="AA141" s="53">
        <v>0</v>
      </c>
      <c r="AB141" s="53">
        <v>265432</v>
      </c>
      <c r="AC141" s="31">
        <v>179.02</v>
      </c>
      <c r="AD141" s="53">
        <v>69052</v>
      </c>
      <c r="AE141" s="63">
        <v>0</v>
      </c>
      <c r="AF141" s="64">
        <v>265432</v>
      </c>
      <c r="AG141" s="63" t="s">
        <v>59</v>
      </c>
      <c r="AH141" s="63" t="s">
        <v>59</v>
      </c>
      <c r="AI141" s="63" t="s">
        <v>59</v>
      </c>
      <c r="AJ141" s="63" t="s">
        <v>59</v>
      </c>
      <c r="AK141" s="53">
        <v>0</v>
      </c>
      <c r="AL141" s="61">
        <v>0.17</v>
      </c>
      <c r="AM141" s="61">
        <v>0.1026</v>
      </c>
      <c r="AN141" s="61">
        <v>0</v>
      </c>
      <c r="AO141" s="65">
        <v>-0.17</v>
      </c>
      <c r="AP141" s="66"/>
      <c r="AQ141" s="53">
        <v>46.19</v>
      </c>
      <c r="AR141" s="58"/>
      <c r="AS141" s="52"/>
      <c r="AT141" s="52"/>
      <c r="AU141" s="52"/>
      <c r="AV141" s="52"/>
      <c r="AW141" s="53">
        <v>0</v>
      </c>
      <c r="AX141" s="55"/>
    </row>
    <row r="142" spans="2:50">
      <c r="B142" s="28">
        <v>1724</v>
      </c>
      <c r="C142" s="29">
        <v>45330.020405092589</v>
      </c>
      <c r="D142" s="30" t="s">
        <v>372</v>
      </c>
      <c r="E142" s="31" t="s">
        <v>373</v>
      </c>
      <c r="F142" s="31" t="s">
        <v>139</v>
      </c>
      <c r="G142" s="31" t="s">
        <v>146</v>
      </c>
      <c r="H142" s="31" t="s">
        <v>374</v>
      </c>
      <c r="I142" s="31" t="s">
        <v>148</v>
      </c>
      <c r="J142" s="31" t="s">
        <v>95</v>
      </c>
      <c r="K142" s="31" t="s">
        <v>70</v>
      </c>
      <c r="L142" s="59">
        <v>45091</v>
      </c>
      <c r="M142" s="35">
        <v>4</v>
      </c>
      <c r="N142" s="60"/>
      <c r="O142" s="37" t="s">
        <v>57</v>
      </c>
      <c r="P142" s="38">
        <v>0.9931387780325388</v>
      </c>
      <c r="Q142" s="38">
        <v>1.0051029605894428</v>
      </c>
      <c r="R142" s="38">
        <v>0.86628353270256286</v>
      </c>
      <c r="S142" s="39">
        <v>57290.840000000004</v>
      </c>
      <c r="T142" s="61">
        <v>4.8999999999999998E-3</v>
      </c>
      <c r="U142" s="53">
        <v>346294</v>
      </c>
      <c r="V142" s="53">
        <v>343918</v>
      </c>
      <c r="W142" s="62">
        <v>2376</v>
      </c>
      <c r="X142" s="43"/>
      <c r="Y142" s="53">
        <v>2910</v>
      </c>
      <c r="Z142" s="53">
        <v>2909.86</v>
      </c>
      <c r="AA142" s="53">
        <v>0</v>
      </c>
      <c r="AB142" s="53">
        <v>345673</v>
      </c>
      <c r="AC142" s="31">
        <v>55184.93</v>
      </c>
      <c r="AD142" s="53">
        <v>-1755</v>
      </c>
      <c r="AE142" s="63">
        <v>57291</v>
      </c>
      <c r="AF142" s="64">
        <v>297930.5</v>
      </c>
      <c r="AG142" s="63">
        <v>0</v>
      </c>
      <c r="AH142" s="63">
        <v>0</v>
      </c>
      <c r="AI142" s="63">
        <v>0</v>
      </c>
      <c r="AJ142" s="63">
        <v>57290.84</v>
      </c>
      <c r="AK142" s="53">
        <v>57290.840000000004</v>
      </c>
      <c r="AL142" s="61">
        <v>0.13</v>
      </c>
      <c r="AM142" s="61">
        <v>0.13489999999999999</v>
      </c>
      <c r="AN142" s="61">
        <v>0</v>
      </c>
      <c r="AO142" s="65">
        <v>-0.13</v>
      </c>
      <c r="AP142" s="66"/>
      <c r="AQ142" s="53">
        <v>46.3</v>
      </c>
      <c r="AR142" s="58"/>
      <c r="AS142" s="52"/>
      <c r="AT142" s="52"/>
      <c r="AU142" s="52"/>
      <c r="AV142" s="52"/>
      <c r="AW142" s="53">
        <v>0</v>
      </c>
      <c r="AX142" s="55"/>
    </row>
    <row r="143" spans="2:50">
      <c r="B143" s="28">
        <v>1724</v>
      </c>
      <c r="C143" s="29">
        <v>45330.020405092589</v>
      </c>
      <c r="D143" s="30" t="s">
        <v>375</v>
      </c>
      <c r="E143" s="31" t="s">
        <v>376</v>
      </c>
      <c r="F143" s="31" t="s">
        <v>206</v>
      </c>
      <c r="G143" s="31" t="s">
        <v>52</v>
      </c>
      <c r="H143" s="31" t="s">
        <v>109</v>
      </c>
      <c r="I143" s="31" t="s">
        <v>54</v>
      </c>
      <c r="J143" s="31" t="s">
        <v>95</v>
      </c>
      <c r="K143" s="31" t="s">
        <v>56</v>
      </c>
      <c r="L143" s="59" t="s">
        <v>57</v>
      </c>
      <c r="M143" s="35" t="s">
        <v>57</v>
      </c>
      <c r="N143" s="60"/>
      <c r="O143" s="37" t="s">
        <v>57</v>
      </c>
      <c r="P143" s="38">
        <v>0.81442546777646574</v>
      </c>
      <c r="Q143" s="38">
        <v>1.0780120943500759</v>
      </c>
      <c r="R143" s="38">
        <v>1.002707279792848</v>
      </c>
      <c r="S143" s="39">
        <v>15899.32</v>
      </c>
      <c r="T143" s="61">
        <v>-0.20010000000000003</v>
      </c>
      <c r="U143" s="53">
        <v>416652</v>
      </c>
      <c r="V143" s="53">
        <v>339332</v>
      </c>
      <c r="W143" s="62">
        <v>77320</v>
      </c>
      <c r="X143" s="43"/>
      <c r="Y143" s="53">
        <v>188776</v>
      </c>
      <c r="Z143" s="53">
        <v>216366</v>
      </c>
      <c r="AA143" s="53">
        <v>0</v>
      </c>
      <c r="AB143" s="53">
        <v>365804</v>
      </c>
      <c r="AC143" s="31">
        <v>47.11</v>
      </c>
      <c r="AD143" s="53">
        <v>-11961</v>
      </c>
      <c r="AE143" s="63">
        <v>30664</v>
      </c>
      <c r="AF143" s="64">
        <v>340250.66666666669</v>
      </c>
      <c r="AG143" s="63" t="s">
        <v>59</v>
      </c>
      <c r="AH143" s="63" t="s">
        <v>59</v>
      </c>
      <c r="AI143" s="63" t="s">
        <v>59</v>
      </c>
      <c r="AJ143" s="63" t="s">
        <v>59</v>
      </c>
      <c r="AK143" s="53">
        <v>15899.32</v>
      </c>
      <c r="AL143" s="61">
        <v>0.27</v>
      </c>
      <c r="AM143" s="61">
        <v>6.9900000000000004E-2</v>
      </c>
      <c r="AN143" s="61">
        <v>9.9000000000000005E-2</v>
      </c>
      <c r="AO143" s="65">
        <v>-0.17100000000000001</v>
      </c>
      <c r="AP143" s="66"/>
      <c r="AQ143" s="53">
        <v>29.49</v>
      </c>
      <c r="AR143" s="58"/>
      <c r="AS143" s="52"/>
      <c r="AT143" s="52"/>
      <c r="AU143" s="52"/>
      <c r="AV143" s="52"/>
      <c r="AW143" s="53">
        <v>14511</v>
      </c>
      <c r="AX143" s="55"/>
    </row>
    <row r="144" spans="2:50">
      <c r="B144" s="28">
        <v>1724</v>
      </c>
      <c r="C144" s="29">
        <v>45330.020405092589</v>
      </c>
      <c r="D144" s="30" t="s">
        <v>382</v>
      </c>
      <c r="E144" s="31" t="s">
        <v>383</v>
      </c>
      <c r="F144" s="31" t="s">
        <v>384</v>
      </c>
      <c r="G144" s="31" t="s">
        <v>385</v>
      </c>
      <c r="H144" s="31" t="s">
        <v>386</v>
      </c>
      <c r="I144" s="31" t="s">
        <v>65</v>
      </c>
      <c r="J144" s="31" t="s">
        <v>55</v>
      </c>
      <c r="K144" s="31" t="s">
        <v>56</v>
      </c>
      <c r="L144" s="59" t="s">
        <v>57</v>
      </c>
      <c r="M144" s="35" t="s">
        <v>57</v>
      </c>
      <c r="N144" s="60"/>
      <c r="O144" s="37" t="s">
        <v>57</v>
      </c>
      <c r="P144" s="38">
        <v>0.82005782236196978</v>
      </c>
      <c r="Q144" s="38">
        <v>0.96176960150002389</v>
      </c>
      <c r="R144" s="38">
        <v>0.95480841293321472</v>
      </c>
      <c r="S144" s="39">
        <v>0</v>
      </c>
      <c r="T144" s="61">
        <v>1.3000000000000002E-3</v>
      </c>
      <c r="U144" s="53">
        <v>434434</v>
      </c>
      <c r="V144" s="53">
        <v>356261</v>
      </c>
      <c r="W144" s="62">
        <v>78173</v>
      </c>
      <c r="X144" s="43"/>
      <c r="Y144" s="53">
        <v>0</v>
      </c>
      <c r="Z144" s="53">
        <v>0</v>
      </c>
      <c r="AA144" s="53">
        <v>0</v>
      </c>
      <c r="AB144" s="53">
        <v>342641</v>
      </c>
      <c r="AC144" s="31">
        <v>90.63</v>
      </c>
      <c r="AD144" s="53">
        <v>13620</v>
      </c>
      <c r="AE144" s="63">
        <v>2976</v>
      </c>
      <c r="AF144" s="64">
        <v>340161</v>
      </c>
      <c r="AG144" s="63" t="s">
        <v>59</v>
      </c>
      <c r="AH144" s="63" t="s">
        <v>59</v>
      </c>
      <c r="AI144" s="63" t="s">
        <v>59</v>
      </c>
      <c r="AJ144" s="63" t="s">
        <v>59</v>
      </c>
      <c r="AK144" s="53">
        <v>0</v>
      </c>
      <c r="AL144" s="61">
        <v>0.06</v>
      </c>
      <c r="AM144" s="61">
        <v>6.13E-2</v>
      </c>
      <c r="AN144" s="61">
        <v>6.0900000000000003E-2</v>
      </c>
      <c r="AO144" s="65">
        <v>8.9999999999999998E-4</v>
      </c>
      <c r="AP144" s="66"/>
      <c r="AQ144" s="53">
        <v>57.33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1724</v>
      </c>
      <c r="C145" s="29">
        <v>45330.020405092589</v>
      </c>
      <c r="D145" s="30" t="s">
        <v>514</v>
      </c>
      <c r="E145" s="31" t="s">
        <v>515</v>
      </c>
      <c r="F145" s="31" t="s">
        <v>496</v>
      </c>
      <c r="G145" s="31" t="s">
        <v>516</v>
      </c>
      <c r="H145" s="31" t="s">
        <v>123</v>
      </c>
      <c r="I145" s="31" t="s">
        <v>148</v>
      </c>
      <c r="J145" s="31" t="s">
        <v>95</v>
      </c>
      <c r="K145" s="31" t="s">
        <v>56</v>
      </c>
      <c r="L145" s="59" t="s">
        <v>57</v>
      </c>
      <c r="M145" s="35" t="s">
        <v>57</v>
      </c>
      <c r="N145" s="60"/>
      <c r="O145" s="37" t="s">
        <v>57</v>
      </c>
      <c r="P145" s="38" t="s">
        <v>57</v>
      </c>
      <c r="Q145" s="38">
        <v>0.73054888948412811</v>
      </c>
      <c r="R145" s="38">
        <v>0.73054888948412811</v>
      </c>
      <c r="S145" s="39">
        <v>0</v>
      </c>
      <c r="T145" s="61">
        <v>2.5400000000000002E-2</v>
      </c>
      <c r="U145" s="53">
        <v>0</v>
      </c>
      <c r="V145" s="53">
        <v>365866</v>
      </c>
      <c r="W145" s="62">
        <v>-365866</v>
      </c>
      <c r="X145" s="43"/>
      <c r="Y145" s="53">
        <v>287</v>
      </c>
      <c r="Z145" s="53">
        <v>287.44</v>
      </c>
      <c r="AA145" s="53" t="s">
        <v>198</v>
      </c>
      <c r="AB145" s="53">
        <v>267283</v>
      </c>
      <c r="AC145" s="31">
        <v>65.959999999999994</v>
      </c>
      <c r="AD145" s="53">
        <v>98583</v>
      </c>
      <c r="AE145" s="63">
        <v>0</v>
      </c>
      <c r="AF145" s="64">
        <v>267283</v>
      </c>
      <c r="AG145" s="63" t="s">
        <v>59</v>
      </c>
      <c r="AH145" s="63" t="s">
        <v>59</v>
      </c>
      <c r="AI145" s="63" t="s">
        <v>59</v>
      </c>
      <c r="AJ145" s="63" t="s">
        <v>59</v>
      </c>
      <c r="AK145" s="53">
        <v>0</v>
      </c>
      <c r="AL145" s="61">
        <v>0.25</v>
      </c>
      <c r="AM145" s="61">
        <v>0.27539999999999998</v>
      </c>
      <c r="AN145" s="61">
        <v>0.33590000000000003</v>
      </c>
      <c r="AO145" s="65">
        <v>8.5900000000000004E-2</v>
      </c>
      <c r="AP145" s="66"/>
      <c r="AQ145" s="53">
        <v>59.03</v>
      </c>
      <c r="AR145" s="58"/>
      <c r="AS145" s="52"/>
      <c r="AT145" s="52"/>
      <c r="AU145" s="52"/>
      <c r="AV145" s="52"/>
      <c r="AW145" s="53">
        <v>0</v>
      </c>
      <c r="AX145" s="55"/>
    </row>
    <row r="146" spans="2:50">
      <c r="B146" s="28">
        <v>1724</v>
      </c>
      <c r="C146" s="29">
        <v>45330.020405092589</v>
      </c>
      <c r="D146" s="30" t="s">
        <v>370</v>
      </c>
      <c r="E146" s="31" t="s">
        <v>371</v>
      </c>
      <c r="F146" s="31" t="s">
        <v>76</v>
      </c>
      <c r="G146" s="31" t="s">
        <v>63</v>
      </c>
      <c r="H146" s="31" t="s">
        <v>64</v>
      </c>
      <c r="I146" s="31" t="s">
        <v>65</v>
      </c>
      <c r="J146" s="31" t="s">
        <v>106</v>
      </c>
      <c r="K146" s="31" t="s">
        <v>56</v>
      </c>
      <c r="L146" s="59" t="s">
        <v>57</v>
      </c>
      <c r="M146" s="35" t="s">
        <v>57</v>
      </c>
      <c r="N146" s="60"/>
      <c r="O146" s="37" t="s">
        <v>57</v>
      </c>
      <c r="P146" s="38">
        <v>0.46347220903257313</v>
      </c>
      <c r="Q146" s="38">
        <v>0.96940070730428718</v>
      </c>
      <c r="R146" s="38">
        <v>0.76110784394600217</v>
      </c>
      <c r="S146" s="39">
        <v>0</v>
      </c>
      <c r="T146" s="61">
        <v>-6.83E-2</v>
      </c>
      <c r="U146" s="53">
        <v>810821</v>
      </c>
      <c r="V146" s="53">
        <v>375793</v>
      </c>
      <c r="W146" s="62">
        <v>435028</v>
      </c>
      <c r="X146" s="43"/>
      <c r="Y146" s="53">
        <v>320</v>
      </c>
      <c r="Z146" s="53">
        <v>319.5</v>
      </c>
      <c r="AA146" s="53">
        <v>0</v>
      </c>
      <c r="AB146" s="53">
        <v>364294</v>
      </c>
      <c r="AC146" s="31">
        <v>65.12</v>
      </c>
      <c r="AD146" s="53">
        <v>11499</v>
      </c>
      <c r="AE146" s="63">
        <v>93930</v>
      </c>
      <c r="AF146" s="64">
        <v>286019</v>
      </c>
      <c r="AG146" s="63" t="s">
        <v>59</v>
      </c>
      <c r="AH146" s="63" t="s">
        <v>59</v>
      </c>
      <c r="AI146" s="63" t="s">
        <v>59</v>
      </c>
      <c r="AJ146" s="63" t="s">
        <v>59</v>
      </c>
      <c r="AK146" s="53">
        <v>0</v>
      </c>
      <c r="AL146" s="61">
        <v>0.22</v>
      </c>
      <c r="AM146" s="61">
        <v>0.1517</v>
      </c>
      <c r="AN146" s="61">
        <v>0.1736</v>
      </c>
      <c r="AO146" s="65">
        <v>-4.6399999999999997E-2</v>
      </c>
      <c r="AP146" s="66"/>
      <c r="AQ146" s="53">
        <v>79.040000000000006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1724</v>
      </c>
      <c r="C147" s="29">
        <v>45330.020405092589</v>
      </c>
      <c r="D147" s="30" t="s">
        <v>377</v>
      </c>
      <c r="E147" s="31" t="s">
        <v>378</v>
      </c>
      <c r="F147" s="31" t="s">
        <v>85</v>
      </c>
      <c r="G147" s="31" t="s">
        <v>379</v>
      </c>
      <c r="H147" s="31" t="s">
        <v>380</v>
      </c>
      <c r="I147" s="31" t="s">
        <v>54</v>
      </c>
      <c r="J147" s="31" t="s">
        <v>106</v>
      </c>
      <c r="K147" s="31" t="s">
        <v>56</v>
      </c>
      <c r="L147" s="59" t="s">
        <v>57</v>
      </c>
      <c r="M147" s="35" t="s">
        <v>57</v>
      </c>
      <c r="N147" s="60"/>
      <c r="O147" s="37" t="s">
        <v>57</v>
      </c>
      <c r="P147" s="38">
        <v>0.92741857961318108</v>
      </c>
      <c r="Q147" s="38">
        <v>0.90811069938586719</v>
      </c>
      <c r="R147" s="38">
        <v>0.90811069938586719</v>
      </c>
      <c r="S147" s="39">
        <v>0</v>
      </c>
      <c r="T147" s="61">
        <v>7.7499999999999999E-2</v>
      </c>
      <c r="U147" s="53">
        <v>416112</v>
      </c>
      <c r="V147" s="53">
        <v>385910</v>
      </c>
      <c r="W147" s="62">
        <v>30202</v>
      </c>
      <c r="X147" s="43"/>
      <c r="Y147" s="53">
        <v>3551</v>
      </c>
      <c r="Z147" s="53">
        <v>3550.65</v>
      </c>
      <c r="AA147" s="53" t="s">
        <v>381</v>
      </c>
      <c r="AB147" s="53">
        <v>350449</v>
      </c>
      <c r="AC147" s="31">
        <v>29.07</v>
      </c>
      <c r="AD147" s="53">
        <v>35461</v>
      </c>
      <c r="AE147" s="63">
        <v>0</v>
      </c>
      <c r="AF147" s="64">
        <v>350449</v>
      </c>
      <c r="AG147" s="63" t="s">
        <v>59</v>
      </c>
      <c r="AH147" s="63" t="s">
        <v>59</v>
      </c>
      <c r="AI147" s="63" t="s">
        <v>59</v>
      </c>
      <c r="AJ147" s="63" t="s">
        <v>59</v>
      </c>
      <c r="AK147" s="53">
        <v>0</v>
      </c>
      <c r="AL147" s="61">
        <v>0.21</v>
      </c>
      <c r="AM147" s="61">
        <v>0.28750000000000003</v>
      </c>
      <c r="AN147" s="61">
        <v>0.32780000000000004</v>
      </c>
      <c r="AO147" s="65">
        <v>0.1178</v>
      </c>
      <c r="AP147" s="66"/>
      <c r="AQ147" s="53">
        <v>67.44</v>
      </c>
      <c r="AR147" s="58"/>
      <c r="AS147" s="52"/>
      <c r="AT147" s="52"/>
      <c r="AU147" s="52"/>
      <c r="AV147" s="52"/>
      <c r="AW147" s="53">
        <v>0</v>
      </c>
      <c r="AX147" s="55"/>
    </row>
    <row r="148" spans="2:50">
      <c r="B148" s="28">
        <v>1724</v>
      </c>
      <c r="C148" s="29">
        <v>45330.020405092589</v>
      </c>
      <c r="D148" s="30" t="s">
        <v>393</v>
      </c>
      <c r="E148" s="31" t="s">
        <v>394</v>
      </c>
      <c r="F148" s="31" t="s">
        <v>51</v>
      </c>
      <c r="G148" s="31" t="s">
        <v>52</v>
      </c>
      <c r="H148" s="31" t="s">
        <v>109</v>
      </c>
      <c r="I148" s="31" t="s">
        <v>54</v>
      </c>
      <c r="J148" s="31" t="s">
        <v>55</v>
      </c>
      <c r="K148" s="31" t="s">
        <v>56</v>
      </c>
      <c r="L148" s="59" t="s">
        <v>57</v>
      </c>
      <c r="M148" s="35" t="s">
        <v>57</v>
      </c>
      <c r="N148" s="60"/>
      <c r="O148" s="37" t="s">
        <v>57</v>
      </c>
      <c r="P148" s="38">
        <v>0.65769833943209244</v>
      </c>
      <c r="Q148" s="38">
        <v>1.2563746131601643</v>
      </c>
      <c r="R148" s="38">
        <v>0.9657867293502217</v>
      </c>
      <c r="S148" s="39">
        <v>77391.600000000006</v>
      </c>
      <c r="T148" s="61">
        <v>-0.1153</v>
      </c>
      <c r="U148" s="53">
        <v>449545</v>
      </c>
      <c r="V148" s="53">
        <v>295665</v>
      </c>
      <c r="W148" s="62">
        <v>153880</v>
      </c>
      <c r="X148" s="43"/>
      <c r="Y148" s="53">
        <v>295665</v>
      </c>
      <c r="Z148" s="53">
        <v>451827.33</v>
      </c>
      <c r="AA148" s="53">
        <v>0</v>
      </c>
      <c r="AB148" s="53">
        <v>371466</v>
      </c>
      <c r="AC148" s="31">
        <v>37.590000000000003</v>
      </c>
      <c r="AD148" s="53">
        <v>36200</v>
      </c>
      <c r="AE148" s="63">
        <v>103100</v>
      </c>
      <c r="AF148" s="64">
        <v>285549.33333333331</v>
      </c>
      <c r="AG148" s="63" t="s">
        <v>59</v>
      </c>
      <c r="AH148" s="63" t="s">
        <v>59</v>
      </c>
      <c r="AI148" s="63" t="s">
        <v>59</v>
      </c>
      <c r="AJ148" s="63" t="s">
        <v>59</v>
      </c>
      <c r="AK148" s="53">
        <v>77391.600000000006</v>
      </c>
      <c r="AL148" s="61">
        <v>0.39</v>
      </c>
      <c r="AM148" s="61">
        <v>0.2747</v>
      </c>
      <c r="AN148" s="61">
        <v>0</v>
      </c>
      <c r="AO148" s="65">
        <v>-0.39</v>
      </c>
      <c r="AP148" s="66"/>
      <c r="AQ148" s="53">
        <v>0</v>
      </c>
      <c r="AR148" s="58"/>
      <c r="AS148" s="52"/>
      <c r="AT148" s="52"/>
      <c r="AU148" s="52"/>
      <c r="AV148" s="52"/>
      <c r="AW148" s="53">
        <v>112000</v>
      </c>
      <c r="AX148" s="55"/>
    </row>
    <row r="149" spans="2:50">
      <c r="B149" s="28">
        <v>1724</v>
      </c>
      <c r="C149" s="29">
        <v>45330.020405092589</v>
      </c>
      <c r="D149" s="30" t="s">
        <v>395</v>
      </c>
      <c r="E149" s="31" t="s">
        <v>97</v>
      </c>
      <c r="F149" s="31" t="s">
        <v>91</v>
      </c>
      <c r="G149" s="31" t="s">
        <v>92</v>
      </c>
      <c r="H149" s="31" t="s">
        <v>93</v>
      </c>
      <c r="I149" s="31" t="s">
        <v>94</v>
      </c>
      <c r="J149" s="31" t="s">
        <v>95</v>
      </c>
      <c r="K149" s="31" t="s">
        <v>70</v>
      </c>
      <c r="L149" s="59">
        <v>45303</v>
      </c>
      <c r="M149" s="35">
        <v>1</v>
      </c>
      <c r="N149" s="60"/>
      <c r="O149" s="37" t="s">
        <v>57</v>
      </c>
      <c r="P149" s="38">
        <v>0.95561577546576337</v>
      </c>
      <c r="Q149" s="38">
        <v>1.0464456800251167</v>
      </c>
      <c r="R149" s="38">
        <v>0.97441444954205869</v>
      </c>
      <c r="S149" s="39">
        <v>0</v>
      </c>
      <c r="T149" s="61">
        <v>2.7200000000000002E-2</v>
      </c>
      <c r="U149" s="53">
        <v>413300</v>
      </c>
      <c r="V149" s="53">
        <v>394956</v>
      </c>
      <c r="W149" s="62">
        <v>18344</v>
      </c>
      <c r="X149" s="43"/>
      <c r="Y149" s="53">
        <v>0</v>
      </c>
      <c r="Z149" s="53">
        <v>0</v>
      </c>
      <c r="AA149" s="53">
        <v>0</v>
      </c>
      <c r="AB149" s="53">
        <v>413300</v>
      </c>
      <c r="AC149" s="31">
        <v>40.630000000000003</v>
      </c>
      <c r="AD149" s="53">
        <v>-2050</v>
      </c>
      <c r="AE149" s="63">
        <v>34139</v>
      </c>
      <c r="AF149" s="64">
        <v>384850.83333333331</v>
      </c>
      <c r="AG149" s="63">
        <v>0</v>
      </c>
      <c r="AH149" s="63">
        <v>0</v>
      </c>
      <c r="AI149" s="63">
        <v>34138.800000000003</v>
      </c>
      <c r="AJ149" s="63">
        <v>0</v>
      </c>
      <c r="AK149" s="53">
        <v>0</v>
      </c>
      <c r="AL149" s="61">
        <v>0.26</v>
      </c>
      <c r="AM149" s="61">
        <v>0.28720000000000001</v>
      </c>
      <c r="AN149" s="61">
        <v>0.44209999999999999</v>
      </c>
      <c r="AO149" s="65">
        <v>0.18210000000000001</v>
      </c>
      <c r="AP149" s="66"/>
      <c r="AQ149" s="53">
        <v>33.15</v>
      </c>
      <c r="AR149" s="58"/>
      <c r="AS149" s="52"/>
      <c r="AT149" s="52"/>
      <c r="AU149" s="52"/>
      <c r="AV149" s="52"/>
      <c r="AW149" s="53">
        <v>16294</v>
      </c>
      <c r="AX149" s="55"/>
    </row>
    <row r="150" spans="2:50">
      <c r="B150" s="28">
        <v>1724</v>
      </c>
      <c r="C150" s="29">
        <v>45330.020405092589</v>
      </c>
      <c r="D150" s="30" t="s">
        <v>396</v>
      </c>
      <c r="E150" s="31" t="s">
        <v>397</v>
      </c>
      <c r="F150" s="31" t="s">
        <v>51</v>
      </c>
      <c r="G150" s="31" t="s">
        <v>52</v>
      </c>
      <c r="H150" s="31" t="s">
        <v>109</v>
      </c>
      <c r="I150" s="31" t="s">
        <v>54</v>
      </c>
      <c r="J150" s="31" t="s">
        <v>95</v>
      </c>
      <c r="K150" s="31" t="s">
        <v>56</v>
      </c>
      <c r="L150" s="59" t="s">
        <v>57</v>
      </c>
      <c r="M150" s="35" t="s">
        <v>57</v>
      </c>
      <c r="N150" s="60"/>
      <c r="O150" s="37" t="s">
        <v>57</v>
      </c>
      <c r="P150" s="38">
        <v>0.68213478211363598</v>
      </c>
      <c r="Q150" s="38">
        <v>0.92209960033956828</v>
      </c>
      <c r="R150" s="38">
        <v>0.71106172321368954</v>
      </c>
      <c r="S150" s="39">
        <v>6156</v>
      </c>
      <c r="T150" s="61">
        <v>-7.5700000000000003E-2</v>
      </c>
      <c r="U150" s="53">
        <v>614770</v>
      </c>
      <c r="V150" s="53">
        <v>419356</v>
      </c>
      <c r="W150" s="62">
        <v>195414</v>
      </c>
      <c r="X150" s="43"/>
      <c r="Y150" s="53">
        <v>0</v>
      </c>
      <c r="Z150" s="53">
        <v>0</v>
      </c>
      <c r="AA150" s="53" t="s">
        <v>79</v>
      </c>
      <c r="AB150" s="53">
        <v>386688</v>
      </c>
      <c r="AC150" s="31">
        <v>253.08</v>
      </c>
      <c r="AD150" s="53">
        <v>40669</v>
      </c>
      <c r="AE150" s="63">
        <v>106200</v>
      </c>
      <c r="AF150" s="64">
        <v>298188</v>
      </c>
      <c r="AG150" s="63" t="s">
        <v>59</v>
      </c>
      <c r="AH150" s="63" t="s">
        <v>59</v>
      </c>
      <c r="AI150" s="63" t="s">
        <v>59</v>
      </c>
      <c r="AJ150" s="63" t="s">
        <v>59</v>
      </c>
      <c r="AK150" s="53">
        <v>6156</v>
      </c>
      <c r="AL150" s="61">
        <v>0.13</v>
      </c>
      <c r="AM150" s="61">
        <v>5.4300000000000001E-2</v>
      </c>
      <c r="AN150" s="61">
        <v>3.7100000000000001E-2</v>
      </c>
      <c r="AO150" s="65">
        <v>-9.2899999999999996E-2</v>
      </c>
      <c r="AP150" s="66"/>
      <c r="AQ150" s="53">
        <v>36.82</v>
      </c>
      <c r="AR150" s="58"/>
      <c r="AS150" s="52"/>
      <c r="AT150" s="52"/>
      <c r="AU150" s="52"/>
      <c r="AV150" s="52"/>
      <c r="AW150" s="53">
        <v>8000</v>
      </c>
      <c r="AX150" s="55"/>
    </row>
    <row r="151" spans="2:50">
      <c r="B151" s="28">
        <v>1724</v>
      </c>
      <c r="C151" s="29">
        <v>45330.020405092589</v>
      </c>
      <c r="D151" s="30" t="s">
        <v>517</v>
      </c>
      <c r="E151" s="31" t="s">
        <v>518</v>
      </c>
      <c r="F151" s="31" t="s">
        <v>463</v>
      </c>
      <c r="G151" s="31" t="s">
        <v>459</v>
      </c>
      <c r="H151" s="31" t="s">
        <v>123</v>
      </c>
      <c r="I151" s="31" t="s">
        <v>54</v>
      </c>
      <c r="J151" s="31" t="s">
        <v>95</v>
      </c>
      <c r="K151" s="31" t="s">
        <v>56</v>
      </c>
      <c r="L151" s="59" t="s">
        <v>57</v>
      </c>
      <c r="M151" s="35" t="s">
        <v>57</v>
      </c>
      <c r="N151" s="60"/>
      <c r="O151" s="37" t="s">
        <v>57</v>
      </c>
      <c r="P151" s="38">
        <v>0.59057477488927512</v>
      </c>
      <c r="Q151" s="38">
        <v>1.0337335700601409</v>
      </c>
      <c r="R151" s="38">
        <v>0.81310629080437991</v>
      </c>
      <c r="S151" s="39">
        <v>0</v>
      </c>
      <c r="T151" s="61">
        <v>-2.7799999999999998E-2</v>
      </c>
      <c r="U151" s="53">
        <v>723866</v>
      </c>
      <c r="V151" s="53">
        <v>427497</v>
      </c>
      <c r="W151" s="62">
        <v>296369</v>
      </c>
      <c r="X151" s="43"/>
      <c r="Y151" s="53">
        <v>85150</v>
      </c>
      <c r="Z151" s="53">
        <v>100425</v>
      </c>
      <c r="AA151" s="53">
        <v>0</v>
      </c>
      <c r="AB151" s="53">
        <v>441918</v>
      </c>
      <c r="AC151" s="31">
        <v>49.83</v>
      </c>
      <c r="AD151" s="53">
        <v>-14421</v>
      </c>
      <c r="AE151" s="63">
        <v>113181</v>
      </c>
      <c r="AF151" s="64">
        <v>347600.5</v>
      </c>
      <c r="AG151" s="63" t="s">
        <v>59</v>
      </c>
      <c r="AH151" s="63" t="s">
        <v>59</v>
      </c>
      <c r="AI151" s="63" t="s">
        <v>59</v>
      </c>
      <c r="AJ151" s="63" t="s">
        <v>59</v>
      </c>
      <c r="AK151" s="53">
        <v>0</v>
      </c>
      <c r="AL151" s="61">
        <v>0.24</v>
      </c>
      <c r="AM151" s="61">
        <v>0.2122</v>
      </c>
      <c r="AN151" s="61">
        <v>0.26190000000000002</v>
      </c>
      <c r="AO151" s="65">
        <v>2.1899999999999999E-2</v>
      </c>
      <c r="AP151" s="66"/>
      <c r="AQ151" s="53">
        <v>62.43</v>
      </c>
      <c r="AR151" s="58"/>
      <c r="AS151" s="52"/>
      <c r="AT151" s="52"/>
      <c r="AU151" s="52"/>
      <c r="AV151" s="52"/>
      <c r="AW151" s="53">
        <v>0</v>
      </c>
      <c r="AX151" s="55"/>
    </row>
    <row r="152" spans="2:50">
      <c r="B152" s="28">
        <v>1724</v>
      </c>
      <c r="C152" s="29">
        <v>45330.020405092589</v>
      </c>
      <c r="D152" s="30" t="s">
        <v>387</v>
      </c>
      <c r="E152" s="31" t="s">
        <v>388</v>
      </c>
      <c r="F152" s="31" t="s">
        <v>389</v>
      </c>
      <c r="G152" s="31" t="s">
        <v>390</v>
      </c>
      <c r="H152" s="31" t="s">
        <v>64</v>
      </c>
      <c r="I152" s="31" t="s">
        <v>94</v>
      </c>
      <c r="J152" s="31" t="s">
        <v>55</v>
      </c>
      <c r="K152" s="31" t="s">
        <v>56</v>
      </c>
      <c r="L152" s="59" t="s">
        <v>57</v>
      </c>
      <c r="M152" s="35" t="s">
        <v>57</v>
      </c>
      <c r="N152" s="60"/>
      <c r="O152" s="37" t="s">
        <v>57</v>
      </c>
      <c r="P152" s="38">
        <v>0.33092249657064471</v>
      </c>
      <c r="Q152" s="38">
        <v>2.5700280837746252</v>
      </c>
      <c r="R152" s="38">
        <v>2.0054509466615542</v>
      </c>
      <c r="S152" s="39">
        <v>0</v>
      </c>
      <c r="T152" s="61">
        <v>0.1192</v>
      </c>
      <c r="U152" s="53">
        <v>583200</v>
      </c>
      <c r="V152" s="53">
        <v>192994</v>
      </c>
      <c r="W152" s="62">
        <v>390206</v>
      </c>
      <c r="X152" s="43"/>
      <c r="Y152" s="53">
        <v>192993</v>
      </c>
      <c r="Z152" s="53">
        <v>416921.86</v>
      </c>
      <c r="AA152" s="53">
        <v>0</v>
      </c>
      <c r="AB152" s="53">
        <v>496000</v>
      </c>
      <c r="AC152" s="31">
        <v>55.93</v>
      </c>
      <c r="AD152" s="53">
        <v>-64871</v>
      </c>
      <c r="AE152" s="63">
        <v>130752</v>
      </c>
      <c r="AF152" s="64">
        <v>387040</v>
      </c>
      <c r="AG152" s="63" t="s">
        <v>59</v>
      </c>
      <c r="AH152" s="63" t="s">
        <v>59</v>
      </c>
      <c r="AI152" s="63" t="s">
        <v>59</v>
      </c>
      <c r="AJ152" s="63" t="s">
        <v>59</v>
      </c>
      <c r="AK152" s="53">
        <v>0</v>
      </c>
      <c r="AL152" s="61">
        <v>0.43</v>
      </c>
      <c r="AM152" s="61">
        <v>0.54920000000000002</v>
      </c>
      <c r="AN152" s="61">
        <v>0.1527</v>
      </c>
      <c r="AO152" s="65">
        <v>-0.27729999999999999</v>
      </c>
      <c r="AP152" s="66"/>
      <c r="AQ152" s="53">
        <v>0.01</v>
      </c>
      <c r="AR152" s="58"/>
      <c r="AS152" s="52"/>
      <c r="AT152" s="52"/>
      <c r="AU152" s="52"/>
      <c r="AV152" s="52"/>
      <c r="AW152" s="53">
        <v>238135</v>
      </c>
      <c r="AX152" s="55"/>
    </row>
    <row r="153" spans="2:50">
      <c r="B153" s="28">
        <v>1724</v>
      </c>
      <c r="C153" s="29">
        <v>45330.020405092589</v>
      </c>
      <c r="D153" s="30" t="s">
        <v>398</v>
      </c>
      <c r="E153" s="31" t="s">
        <v>399</v>
      </c>
      <c r="F153" s="31" t="s">
        <v>51</v>
      </c>
      <c r="G153" s="31" t="s">
        <v>52</v>
      </c>
      <c r="H153" s="31" t="s">
        <v>109</v>
      </c>
      <c r="I153" s="31" t="s">
        <v>54</v>
      </c>
      <c r="J153" s="31" t="s">
        <v>106</v>
      </c>
      <c r="K153" s="31" t="s">
        <v>70</v>
      </c>
      <c r="L153" s="59" t="s">
        <v>57</v>
      </c>
      <c r="M153" s="35" t="s">
        <v>57</v>
      </c>
      <c r="N153" s="60"/>
      <c r="O153" s="37" t="s">
        <v>57</v>
      </c>
      <c r="P153" s="38">
        <v>0.70328797843376201</v>
      </c>
      <c r="Q153" s="38">
        <v>0.88514037629391307</v>
      </c>
      <c r="R153" s="38">
        <v>0.78898844259445344</v>
      </c>
      <c r="S153" s="39">
        <v>48343.199999999997</v>
      </c>
      <c r="T153" s="61">
        <v>-0.15240000000000001</v>
      </c>
      <c r="U153" s="53">
        <v>595746</v>
      </c>
      <c r="V153" s="53">
        <v>418981</v>
      </c>
      <c r="W153" s="62">
        <v>176765</v>
      </c>
      <c r="X153" s="43"/>
      <c r="Y153" s="53">
        <v>20870</v>
      </c>
      <c r="Z153" s="53">
        <v>87811.88</v>
      </c>
      <c r="AA153" s="53" t="s">
        <v>79</v>
      </c>
      <c r="AB153" s="53">
        <v>370857</v>
      </c>
      <c r="AC153" s="31">
        <v>133.84</v>
      </c>
      <c r="AD153" s="53">
        <v>73124</v>
      </c>
      <c r="AE153" s="63">
        <v>48343</v>
      </c>
      <c r="AF153" s="64">
        <v>330571.16666666669</v>
      </c>
      <c r="AG153" s="63">
        <v>0</v>
      </c>
      <c r="AH153" s="63">
        <v>0</v>
      </c>
      <c r="AI153" s="63">
        <v>0</v>
      </c>
      <c r="AJ153" s="63">
        <v>48343.199999999997</v>
      </c>
      <c r="AK153" s="53">
        <v>48343.199999999997</v>
      </c>
      <c r="AL153" s="61">
        <v>0.32</v>
      </c>
      <c r="AM153" s="61">
        <v>0.16760000000000003</v>
      </c>
      <c r="AN153" s="61">
        <v>0.12939999999999999</v>
      </c>
      <c r="AO153" s="65">
        <v>-0.19059999999999999</v>
      </c>
      <c r="AP153" s="66"/>
      <c r="AQ153" s="53">
        <v>47.32</v>
      </c>
      <c r="AR153" s="58"/>
      <c r="AS153" s="52"/>
      <c r="AT153" s="52"/>
      <c r="AU153" s="52"/>
      <c r="AV153" s="52"/>
      <c r="AW153" s="53">
        <v>25000</v>
      </c>
      <c r="AX153" s="55"/>
    </row>
    <row r="154" spans="2:50">
      <c r="B154" s="28">
        <v>1724</v>
      </c>
      <c r="C154" s="29">
        <v>45330.020405092589</v>
      </c>
      <c r="D154" s="30" t="s">
        <v>519</v>
      </c>
      <c r="E154" s="31" t="s">
        <v>520</v>
      </c>
      <c r="F154" s="31" t="s">
        <v>142</v>
      </c>
      <c r="G154" s="31" t="s">
        <v>516</v>
      </c>
      <c r="H154" s="31" t="s">
        <v>123</v>
      </c>
      <c r="I154" s="31" t="s">
        <v>148</v>
      </c>
      <c r="J154" s="31" t="s">
        <v>55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>
        <v>1.6530655757847339</v>
      </c>
      <c r="Q154" s="38">
        <v>0.56297206366834052</v>
      </c>
      <c r="R154" s="38">
        <v>0.56297206366834052</v>
      </c>
      <c r="S154" s="39">
        <v>0</v>
      </c>
      <c r="T154" s="61">
        <v>-4.1200000000000001E-2</v>
      </c>
      <c r="U154" s="53">
        <v>276718</v>
      </c>
      <c r="V154" s="53">
        <v>457433</v>
      </c>
      <c r="W154" s="62">
        <v>-180715</v>
      </c>
      <c r="X154" s="43"/>
      <c r="Y154" s="53">
        <v>0</v>
      </c>
      <c r="Z154" s="53">
        <v>0</v>
      </c>
      <c r="AA154" s="53" t="s">
        <v>573</v>
      </c>
      <c r="AB154" s="53">
        <v>257522</v>
      </c>
      <c r="AC154" s="31">
        <v>210.4</v>
      </c>
      <c r="AD154" s="53">
        <v>199912</v>
      </c>
      <c r="AE154" s="63">
        <v>0</v>
      </c>
      <c r="AF154" s="64">
        <v>257522</v>
      </c>
      <c r="AG154" s="63" t="s">
        <v>59</v>
      </c>
      <c r="AH154" s="63" t="s">
        <v>59</v>
      </c>
      <c r="AI154" s="63" t="s">
        <v>59</v>
      </c>
      <c r="AJ154" s="63" t="s">
        <v>59</v>
      </c>
      <c r="AK154" s="53">
        <v>0</v>
      </c>
      <c r="AL154" s="61">
        <v>0.27</v>
      </c>
      <c r="AM154" s="61">
        <v>0.2288</v>
      </c>
      <c r="AN154" s="61">
        <v>0.21550000000000002</v>
      </c>
      <c r="AO154" s="65">
        <v>-5.45E-2</v>
      </c>
      <c r="AP154" s="66"/>
      <c r="AQ154" s="53">
        <v>53.57</v>
      </c>
      <c r="AR154" s="58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1724</v>
      </c>
      <c r="C155" s="29">
        <v>45330.020405092589</v>
      </c>
      <c r="D155" s="30" t="s">
        <v>391</v>
      </c>
      <c r="E155" s="31" t="s">
        <v>392</v>
      </c>
      <c r="F155" s="31" t="s">
        <v>62</v>
      </c>
      <c r="G155" s="31" t="s">
        <v>63</v>
      </c>
      <c r="H155" s="31" t="s">
        <v>64</v>
      </c>
      <c r="I155" s="31" t="s">
        <v>65</v>
      </c>
      <c r="J155" s="31" t="s">
        <v>106</v>
      </c>
      <c r="K155" s="31" t="s">
        <v>56</v>
      </c>
      <c r="L155" s="59" t="s">
        <v>57</v>
      </c>
      <c r="M155" s="35" t="s">
        <v>57</v>
      </c>
      <c r="N155" s="60"/>
      <c r="O155" s="37" t="s">
        <v>57</v>
      </c>
      <c r="P155" s="38">
        <v>0.39699195780715119</v>
      </c>
      <c r="Q155" s="38">
        <v>0.93303778640993007</v>
      </c>
      <c r="R155" s="38">
        <v>0.54279104117371602</v>
      </c>
      <c r="S155" s="39">
        <v>0</v>
      </c>
      <c r="T155" s="61">
        <v>-5.0000000000000001E-3</v>
      </c>
      <c r="U155" s="53">
        <v>1221060</v>
      </c>
      <c r="V155" s="53">
        <v>484751</v>
      </c>
      <c r="W155" s="62">
        <v>736309</v>
      </c>
      <c r="X155" s="43"/>
      <c r="Y155" s="53">
        <v>710</v>
      </c>
      <c r="Z155" s="53">
        <v>901.89</v>
      </c>
      <c r="AA155" s="53">
        <v>0</v>
      </c>
      <c r="AB155" s="53">
        <v>452291</v>
      </c>
      <c r="AC155" s="31">
        <v>69.790000000000006</v>
      </c>
      <c r="AD155" s="53">
        <v>32460</v>
      </c>
      <c r="AE155" s="63">
        <v>227007</v>
      </c>
      <c r="AF155" s="64">
        <v>263118.5</v>
      </c>
      <c r="AG155" s="63" t="s">
        <v>59</v>
      </c>
      <c r="AH155" s="63" t="s">
        <v>59</v>
      </c>
      <c r="AI155" s="63" t="s">
        <v>59</v>
      </c>
      <c r="AJ155" s="63" t="s">
        <v>59</v>
      </c>
      <c r="AK155" s="53">
        <v>0</v>
      </c>
      <c r="AL155" s="61">
        <v>0.24</v>
      </c>
      <c r="AM155" s="61">
        <v>0.23500000000000001</v>
      </c>
      <c r="AN155" s="61">
        <v>0.23760000000000003</v>
      </c>
      <c r="AO155" s="65">
        <v>-2.3999999999999998E-3</v>
      </c>
      <c r="AP155" s="66"/>
      <c r="AQ155" s="53">
        <v>82.56</v>
      </c>
      <c r="AR155" s="58"/>
      <c r="AS155" s="52"/>
      <c r="AT155" s="52"/>
      <c r="AU155" s="52"/>
      <c r="AV155" s="52"/>
      <c r="AW155" s="53">
        <v>0</v>
      </c>
      <c r="AX155" s="55"/>
    </row>
    <row r="156" spans="2:50">
      <c r="B156" s="28">
        <v>1724</v>
      </c>
      <c r="C156" s="29">
        <v>45330.020405092589</v>
      </c>
      <c r="D156" s="30" t="s">
        <v>522</v>
      </c>
      <c r="E156" s="31" t="s">
        <v>523</v>
      </c>
      <c r="F156" s="31" t="s">
        <v>496</v>
      </c>
      <c r="G156" s="31" t="s">
        <v>516</v>
      </c>
      <c r="H156" s="31" t="s">
        <v>123</v>
      </c>
      <c r="I156" s="31" t="s">
        <v>148</v>
      </c>
      <c r="J156" s="31" t="s">
        <v>55</v>
      </c>
      <c r="K156" s="31" t="s">
        <v>56</v>
      </c>
      <c r="L156" s="59" t="s">
        <v>57</v>
      </c>
      <c r="M156" s="35" t="s">
        <v>57</v>
      </c>
      <c r="N156" s="60"/>
      <c r="O156" s="37" t="s">
        <v>57</v>
      </c>
      <c r="P156" s="38">
        <v>1.1811665961619813</v>
      </c>
      <c r="Q156" s="38">
        <v>0.73882935643906866</v>
      </c>
      <c r="R156" s="38">
        <v>0.73882935643906866</v>
      </c>
      <c r="S156" s="39">
        <v>0</v>
      </c>
      <c r="T156" s="61">
        <v>-3.8199999999999998E-2</v>
      </c>
      <c r="U156" s="53">
        <v>416048</v>
      </c>
      <c r="V156" s="53">
        <v>491422</v>
      </c>
      <c r="W156" s="62">
        <v>-75374</v>
      </c>
      <c r="X156" s="43"/>
      <c r="Y156" s="53">
        <v>13662</v>
      </c>
      <c r="Z156" s="53">
        <v>13661.56</v>
      </c>
      <c r="AA156" s="53" t="s">
        <v>524</v>
      </c>
      <c r="AB156" s="53">
        <v>363077</v>
      </c>
      <c r="AC156" s="31">
        <v>116.33</v>
      </c>
      <c r="AD156" s="53">
        <v>128346</v>
      </c>
      <c r="AE156" s="63">
        <v>0</v>
      </c>
      <c r="AF156" s="64">
        <v>363077</v>
      </c>
      <c r="AG156" s="63" t="s">
        <v>59</v>
      </c>
      <c r="AH156" s="63" t="s">
        <v>59</v>
      </c>
      <c r="AI156" s="63" t="s">
        <v>59</v>
      </c>
      <c r="AJ156" s="63" t="s">
        <v>59</v>
      </c>
      <c r="AK156" s="53">
        <v>0</v>
      </c>
      <c r="AL156" s="61">
        <v>0.32</v>
      </c>
      <c r="AM156" s="61">
        <v>0.28179999999999999</v>
      </c>
      <c r="AN156" s="61">
        <v>0.39219999999999999</v>
      </c>
      <c r="AO156" s="65">
        <v>7.22E-2</v>
      </c>
      <c r="AP156" s="66"/>
      <c r="AQ156" s="53">
        <v>56.79</v>
      </c>
      <c r="AR156" s="50"/>
      <c r="AS156" s="52"/>
      <c r="AT156" s="52"/>
      <c r="AU156" s="52"/>
      <c r="AV156" s="52"/>
      <c r="AW156" s="53">
        <v>0</v>
      </c>
      <c r="AX156" s="55"/>
    </row>
    <row r="157" spans="2:50">
      <c r="B157" s="28">
        <v>1724</v>
      </c>
      <c r="C157" s="29">
        <v>45330.020405092589</v>
      </c>
      <c r="D157" s="30" t="s">
        <v>400</v>
      </c>
      <c r="E157" s="31" t="s">
        <v>401</v>
      </c>
      <c r="F157" s="31" t="s">
        <v>402</v>
      </c>
      <c r="G157" s="31" t="s">
        <v>403</v>
      </c>
      <c r="H157" s="31" t="s">
        <v>404</v>
      </c>
      <c r="I157" s="31" t="s">
        <v>65</v>
      </c>
      <c r="J157" s="31" t="s">
        <v>55</v>
      </c>
      <c r="K157" s="31" t="s">
        <v>70</v>
      </c>
      <c r="L157" s="59" t="s">
        <v>57</v>
      </c>
      <c r="M157" s="35" t="s">
        <v>57</v>
      </c>
      <c r="N157" s="60"/>
      <c r="O157" s="37" t="s">
        <v>57</v>
      </c>
      <c r="P157" s="38">
        <v>0.95626206079596476</v>
      </c>
      <c r="Q157" s="38">
        <v>0.86690256504521501</v>
      </c>
      <c r="R157" s="38">
        <v>0.86690256504521501</v>
      </c>
      <c r="S157" s="39">
        <v>0</v>
      </c>
      <c r="T157" s="61">
        <v>5.6600000000000004E-2</v>
      </c>
      <c r="U157" s="53">
        <v>523390</v>
      </c>
      <c r="V157" s="53">
        <v>500498</v>
      </c>
      <c r="W157" s="62">
        <v>22892</v>
      </c>
      <c r="X157" s="43"/>
      <c r="Y157" s="53">
        <v>0</v>
      </c>
      <c r="Z157" s="53">
        <v>0</v>
      </c>
      <c r="AA157" s="53" t="s">
        <v>198</v>
      </c>
      <c r="AB157" s="53">
        <v>433883</v>
      </c>
      <c r="AC157" s="31">
        <v>79938</v>
      </c>
      <c r="AD157" s="53">
        <v>66615</v>
      </c>
      <c r="AE157" s="63">
        <v>0</v>
      </c>
      <c r="AF157" s="64">
        <v>433883</v>
      </c>
      <c r="AG157" s="63">
        <v>0</v>
      </c>
      <c r="AH157" s="63">
        <v>0</v>
      </c>
      <c r="AI157" s="63">
        <v>0</v>
      </c>
      <c r="AJ157" s="63">
        <v>0</v>
      </c>
      <c r="AK157" s="53">
        <v>0</v>
      </c>
      <c r="AL157" s="61">
        <v>0.21</v>
      </c>
      <c r="AM157" s="61">
        <v>0.2666</v>
      </c>
      <c r="AN157" s="61">
        <v>0.25879999999999997</v>
      </c>
      <c r="AO157" s="65">
        <v>4.8800000000000003E-2</v>
      </c>
      <c r="AP157" s="66"/>
      <c r="AQ157" s="53">
        <v>83.05</v>
      </c>
      <c r="AR157" s="58"/>
      <c r="AS157" s="52"/>
      <c r="AT157" s="52"/>
      <c r="AU157" s="52"/>
      <c r="AV157" s="52"/>
      <c r="AW157" s="53">
        <v>0</v>
      </c>
      <c r="AX157" s="55"/>
    </row>
    <row r="158" spans="2:50">
      <c r="B158" s="28">
        <v>1724</v>
      </c>
      <c r="C158" s="29">
        <v>45330.020405092589</v>
      </c>
      <c r="D158" s="30" t="s">
        <v>405</v>
      </c>
      <c r="E158" s="31" t="s">
        <v>406</v>
      </c>
      <c r="F158" s="31" t="s">
        <v>51</v>
      </c>
      <c r="G158" s="31" t="s">
        <v>52</v>
      </c>
      <c r="H158" s="31" t="s">
        <v>109</v>
      </c>
      <c r="I158" s="31" t="s">
        <v>54</v>
      </c>
      <c r="J158" s="31" t="s">
        <v>55</v>
      </c>
      <c r="K158" s="31" t="s">
        <v>56</v>
      </c>
      <c r="L158" s="59" t="s">
        <v>57</v>
      </c>
      <c r="M158" s="35" t="s">
        <v>57</v>
      </c>
      <c r="N158" s="60"/>
      <c r="O158" s="37" t="s">
        <v>57</v>
      </c>
      <c r="P158" s="38">
        <v>1.1501319501319502</v>
      </c>
      <c r="Q158" s="38">
        <v>0.72425388486248699</v>
      </c>
      <c r="R158" s="38">
        <v>0.69919381850597628</v>
      </c>
      <c r="S158" s="39">
        <v>15202.56</v>
      </c>
      <c r="T158" s="61">
        <v>-3.7999999999999999E-2</v>
      </c>
      <c r="U158" s="53">
        <v>439560</v>
      </c>
      <c r="V158" s="53">
        <v>505552</v>
      </c>
      <c r="W158" s="62">
        <v>-65992</v>
      </c>
      <c r="X158" s="43"/>
      <c r="Y158" s="53">
        <v>0</v>
      </c>
      <c r="Z158" s="53">
        <v>0</v>
      </c>
      <c r="AA158" s="53" t="s">
        <v>407</v>
      </c>
      <c r="AB158" s="53">
        <v>366148</v>
      </c>
      <c r="AC158" s="31">
        <v>317.16000000000003</v>
      </c>
      <c r="AD158" s="53">
        <v>139404</v>
      </c>
      <c r="AE158" s="63">
        <v>15203</v>
      </c>
      <c r="AF158" s="64">
        <v>353478.83333333331</v>
      </c>
      <c r="AG158" s="63" t="s">
        <v>59</v>
      </c>
      <c r="AH158" s="63" t="s">
        <v>59</v>
      </c>
      <c r="AI158" s="63" t="s">
        <v>59</v>
      </c>
      <c r="AJ158" s="63" t="s">
        <v>59</v>
      </c>
      <c r="AK158" s="53">
        <v>15202.56</v>
      </c>
      <c r="AL158" s="61">
        <v>0.25</v>
      </c>
      <c r="AM158" s="61">
        <v>0.21199999999999999</v>
      </c>
      <c r="AN158" s="61">
        <v>0.11210000000000001</v>
      </c>
      <c r="AO158" s="65">
        <v>-0.13789999999999999</v>
      </c>
      <c r="AP158" s="66"/>
      <c r="AQ158" s="53">
        <v>43.63</v>
      </c>
      <c r="AR158" s="58"/>
      <c r="AS158" s="52"/>
      <c r="AT158" s="52"/>
      <c r="AU158" s="52"/>
      <c r="AV158" s="52"/>
      <c r="AW158" s="53">
        <v>0</v>
      </c>
      <c r="AX158" s="55"/>
    </row>
    <row r="159" spans="2:50">
      <c r="B159" s="28">
        <v>1724</v>
      </c>
      <c r="C159" s="29">
        <v>45330.020405092589</v>
      </c>
      <c r="D159" s="30" t="s">
        <v>408</v>
      </c>
      <c r="E159" s="31" t="s">
        <v>346</v>
      </c>
      <c r="F159" s="31" t="s">
        <v>62</v>
      </c>
      <c r="G159" s="31" t="s">
        <v>63</v>
      </c>
      <c r="H159" s="31" t="s">
        <v>64</v>
      </c>
      <c r="I159" s="31" t="s">
        <v>65</v>
      </c>
      <c r="J159" s="31" t="s">
        <v>106</v>
      </c>
      <c r="K159" s="31" t="s">
        <v>56</v>
      </c>
      <c r="L159" s="59">
        <v>45350</v>
      </c>
      <c r="M159" s="35">
        <v>0</v>
      </c>
      <c r="N159" s="60"/>
      <c r="O159" s="37" t="s">
        <v>57</v>
      </c>
      <c r="P159" s="38">
        <v>0.4442883016599346</v>
      </c>
      <c r="Q159" s="38">
        <v>0.97192094595756795</v>
      </c>
      <c r="R159" s="38">
        <v>0.97192094595756795</v>
      </c>
      <c r="S159" s="39">
        <v>0</v>
      </c>
      <c r="T159" s="61">
        <v>-0.17100000000000001</v>
      </c>
      <c r="U159" s="53">
        <v>1177697</v>
      </c>
      <c r="V159" s="53">
        <v>523237</v>
      </c>
      <c r="W159" s="62">
        <v>654460</v>
      </c>
      <c r="X159" s="43"/>
      <c r="Y159" s="53">
        <v>2133</v>
      </c>
      <c r="Z159" s="53">
        <v>2133.2800000000002</v>
      </c>
      <c r="AA159" s="53">
        <v>0</v>
      </c>
      <c r="AB159" s="53">
        <v>508545</v>
      </c>
      <c r="AC159" s="31">
        <v>17523.23</v>
      </c>
      <c r="AD159" s="53">
        <v>14603</v>
      </c>
      <c r="AE159" s="63">
        <v>0</v>
      </c>
      <c r="AF159" s="64">
        <v>508545</v>
      </c>
      <c r="AG159" s="63" t="s">
        <v>59</v>
      </c>
      <c r="AH159" s="63" t="s">
        <v>59</v>
      </c>
      <c r="AI159" s="63" t="s">
        <v>59</v>
      </c>
      <c r="AJ159" s="63" t="s">
        <v>59</v>
      </c>
      <c r="AK159" s="53">
        <v>0</v>
      </c>
      <c r="AL159" s="61">
        <v>0.25</v>
      </c>
      <c r="AM159" s="61">
        <v>7.9000000000000001E-2</v>
      </c>
      <c r="AN159" s="61">
        <v>0</v>
      </c>
      <c r="AO159" s="65">
        <v>-0.25</v>
      </c>
      <c r="AP159" s="66"/>
      <c r="AQ159" s="53">
        <v>70.48</v>
      </c>
      <c r="AR159" s="58"/>
      <c r="AS159" s="52"/>
      <c r="AT159" s="52"/>
      <c r="AU159" s="52"/>
      <c r="AV159" s="52"/>
      <c r="AW159" s="53">
        <v>-89</v>
      </c>
      <c r="AX159" s="55"/>
    </row>
    <row r="160" spans="2:50">
      <c r="B160" s="28">
        <v>1724</v>
      </c>
      <c r="C160" s="29">
        <v>45330.020405092589</v>
      </c>
      <c r="D160" s="30" t="s">
        <v>525</v>
      </c>
      <c r="E160" s="31" t="s">
        <v>526</v>
      </c>
      <c r="F160" s="31" t="s">
        <v>463</v>
      </c>
      <c r="G160" s="31" t="s">
        <v>459</v>
      </c>
      <c r="H160" s="31" t="s">
        <v>123</v>
      </c>
      <c r="I160" s="31" t="s">
        <v>54</v>
      </c>
      <c r="J160" s="31" t="s">
        <v>95</v>
      </c>
      <c r="K160" s="31" t="s">
        <v>56</v>
      </c>
      <c r="L160" s="59" t="s">
        <v>57</v>
      </c>
      <c r="M160" s="35" t="s">
        <v>57</v>
      </c>
      <c r="N160" s="60"/>
      <c r="O160" s="37" t="s">
        <v>57</v>
      </c>
      <c r="P160" s="38">
        <v>0.61382877155513726</v>
      </c>
      <c r="Q160" s="38">
        <v>0.86171106753748394</v>
      </c>
      <c r="R160" s="38">
        <v>0.74131486286593251</v>
      </c>
      <c r="S160" s="39">
        <v>0</v>
      </c>
      <c r="T160" s="61">
        <v>-5.9800000000000006E-2</v>
      </c>
      <c r="U160" s="53">
        <v>884012</v>
      </c>
      <c r="V160" s="53">
        <v>542632</v>
      </c>
      <c r="W160" s="62">
        <v>341380</v>
      </c>
      <c r="X160" s="43"/>
      <c r="Y160" s="53">
        <v>213</v>
      </c>
      <c r="Z160" s="53">
        <v>213.34</v>
      </c>
      <c r="AA160" s="53">
        <v>0</v>
      </c>
      <c r="AB160" s="53">
        <v>467592</v>
      </c>
      <c r="AC160" s="31">
        <v>67.11</v>
      </c>
      <c r="AD160" s="53">
        <v>75040</v>
      </c>
      <c r="AE160" s="63">
        <v>78397</v>
      </c>
      <c r="AF160" s="64">
        <v>402261.16666666669</v>
      </c>
      <c r="AG160" s="63" t="s">
        <v>59</v>
      </c>
      <c r="AH160" s="63" t="s">
        <v>59</v>
      </c>
      <c r="AI160" s="63" t="s">
        <v>59</v>
      </c>
      <c r="AJ160" s="63" t="s">
        <v>59</v>
      </c>
      <c r="AK160" s="53">
        <v>0</v>
      </c>
      <c r="AL160" s="61">
        <v>0.33</v>
      </c>
      <c r="AM160" s="61">
        <v>0.2702</v>
      </c>
      <c r="AN160" s="61">
        <v>0.29510000000000003</v>
      </c>
      <c r="AO160" s="65">
        <v>-3.49E-2</v>
      </c>
      <c r="AP160" s="66"/>
      <c r="AQ160" s="53">
        <v>51.02</v>
      </c>
      <c r="AR160" s="58"/>
      <c r="AS160" s="52"/>
      <c r="AT160" s="52"/>
      <c r="AU160" s="52"/>
      <c r="AV160" s="52"/>
      <c r="AW160" s="53">
        <v>0</v>
      </c>
      <c r="AX160" s="55"/>
    </row>
    <row r="161" spans="2:50">
      <c r="B161" s="28">
        <v>1724</v>
      </c>
      <c r="C161" s="29">
        <v>45330.020405092589</v>
      </c>
      <c r="D161" s="30" t="s">
        <v>409</v>
      </c>
      <c r="E161" s="31" t="s">
        <v>410</v>
      </c>
      <c r="F161" s="31" t="s">
        <v>85</v>
      </c>
      <c r="G161" s="31" t="s">
        <v>411</v>
      </c>
      <c r="H161" s="31" t="s">
        <v>412</v>
      </c>
      <c r="I161" s="31" t="s">
        <v>54</v>
      </c>
      <c r="J161" s="31" t="s">
        <v>413</v>
      </c>
      <c r="K161" s="31" t="s">
        <v>70</v>
      </c>
      <c r="L161" s="59">
        <v>44811</v>
      </c>
      <c r="M161" s="35">
        <v>0</v>
      </c>
      <c r="N161" s="60"/>
      <c r="O161" s="37" t="s">
        <v>57</v>
      </c>
      <c r="P161" s="38">
        <v>0.96115191816575507</v>
      </c>
      <c r="Q161" s="38">
        <v>1.0404182534519433</v>
      </c>
      <c r="R161" s="38">
        <v>1.0404182534519433</v>
      </c>
      <c r="S161" s="39">
        <v>0</v>
      </c>
      <c r="T161" s="61">
        <v>-3.44E-2</v>
      </c>
      <c r="U161" s="53">
        <v>569346</v>
      </c>
      <c r="V161" s="53">
        <v>547228</v>
      </c>
      <c r="W161" s="62">
        <v>22118</v>
      </c>
      <c r="X161" s="43"/>
      <c r="Y161" s="53">
        <v>75182</v>
      </c>
      <c r="Z161" s="53">
        <v>75181.75</v>
      </c>
      <c r="AA161" s="53">
        <v>0</v>
      </c>
      <c r="AB161" s="53">
        <v>569346</v>
      </c>
      <c r="AC161" s="31">
        <v>0</v>
      </c>
      <c r="AD161" s="53">
        <v>-11</v>
      </c>
      <c r="AE161" s="63">
        <v>0</v>
      </c>
      <c r="AF161" s="64">
        <v>569346</v>
      </c>
      <c r="AG161" s="63">
        <v>0</v>
      </c>
      <c r="AH161" s="63">
        <v>0</v>
      </c>
      <c r="AI161" s="63">
        <v>0</v>
      </c>
      <c r="AJ161" s="63">
        <v>0</v>
      </c>
      <c r="AK161" s="53">
        <v>0</v>
      </c>
      <c r="AL161" s="61">
        <v>0.36</v>
      </c>
      <c r="AM161" s="61">
        <v>0.32560000000000006</v>
      </c>
      <c r="AN161" s="61">
        <v>0</v>
      </c>
      <c r="AO161" s="65">
        <v>-0.36</v>
      </c>
      <c r="AP161" s="66"/>
      <c r="AQ161" s="53">
        <v>73.95</v>
      </c>
      <c r="AR161" s="58"/>
      <c r="AS161" s="52"/>
      <c r="AT161" s="52"/>
      <c r="AU161" s="52"/>
      <c r="AV161" s="52"/>
      <c r="AW161" s="53">
        <v>22107</v>
      </c>
      <c r="AX161" s="55"/>
    </row>
    <row r="162" spans="2:50">
      <c r="B162" s="28">
        <v>1724</v>
      </c>
      <c r="C162" s="29">
        <v>45330.020405092589</v>
      </c>
      <c r="D162" s="30" t="s">
        <v>530</v>
      </c>
      <c r="E162" s="31" t="s">
        <v>531</v>
      </c>
      <c r="F162" s="31" t="s">
        <v>532</v>
      </c>
      <c r="G162" s="31" t="s">
        <v>533</v>
      </c>
      <c r="H162" s="31" t="s">
        <v>123</v>
      </c>
      <c r="I162" s="31" t="s">
        <v>65</v>
      </c>
      <c r="J162" s="31" t="s">
        <v>95</v>
      </c>
      <c r="K162" s="31" t="s">
        <v>56</v>
      </c>
      <c r="L162" s="59" t="s">
        <v>57</v>
      </c>
      <c r="M162" s="35" t="s">
        <v>57</v>
      </c>
      <c r="N162" s="60"/>
      <c r="O162" s="37" t="s">
        <v>57</v>
      </c>
      <c r="P162" s="38">
        <v>0.95455949636287363</v>
      </c>
      <c r="Q162" s="38">
        <v>0.98513876729268368</v>
      </c>
      <c r="R162" s="38">
        <v>0.98513876729268368</v>
      </c>
      <c r="S162" s="39">
        <v>0</v>
      </c>
      <c r="T162" s="61">
        <v>1.46E-2</v>
      </c>
      <c r="U162" s="53">
        <v>615046</v>
      </c>
      <c r="V162" s="53">
        <v>587098</v>
      </c>
      <c r="W162" s="62">
        <v>27948</v>
      </c>
      <c r="X162" s="43"/>
      <c r="Y162" s="53">
        <v>459</v>
      </c>
      <c r="Z162" s="53">
        <v>459.21</v>
      </c>
      <c r="AA162" s="53" t="s">
        <v>534</v>
      </c>
      <c r="AB162" s="53">
        <v>578373</v>
      </c>
      <c r="AC162" s="31">
        <v>10470.24</v>
      </c>
      <c r="AD162" s="53">
        <v>8725</v>
      </c>
      <c r="AE162" s="63">
        <v>0</v>
      </c>
      <c r="AF162" s="64">
        <v>578373</v>
      </c>
      <c r="AG162" s="63" t="s">
        <v>59</v>
      </c>
      <c r="AH162" s="63" t="s">
        <v>59</v>
      </c>
      <c r="AI162" s="63" t="s">
        <v>59</v>
      </c>
      <c r="AJ162" s="63" t="s">
        <v>59</v>
      </c>
      <c r="AK162" s="53">
        <v>0</v>
      </c>
      <c r="AL162" s="61">
        <v>0.31</v>
      </c>
      <c r="AM162" s="61">
        <v>0.3246</v>
      </c>
      <c r="AN162" s="61">
        <v>0</v>
      </c>
      <c r="AO162" s="65">
        <v>-0.31</v>
      </c>
      <c r="AP162" s="66"/>
      <c r="AQ162" s="53">
        <v>81.760000000000005</v>
      </c>
      <c r="AR162" s="50"/>
      <c r="AS162" s="52"/>
      <c r="AT162" s="52"/>
      <c r="AU162" s="52"/>
      <c r="AV162" s="52"/>
      <c r="AW162" s="53">
        <v>0</v>
      </c>
      <c r="AX162" s="55"/>
    </row>
    <row r="163" spans="2:50">
      <c r="B163" s="28">
        <v>1724</v>
      </c>
      <c r="C163" s="29">
        <v>45330.020405092589</v>
      </c>
      <c r="D163" s="30" t="s">
        <v>527</v>
      </c>
      <c r="E163" s="31" t="s">
        <v>528</v>
      </c>
      <c r="F163" s="31" t="s">
        <v>499</v>
      </c>
      <c r="G163" s="31" t="s">
        <v>459</v>
      </c>
      <c r="H163" s="31" t="s">
        <v>123</v>
      </c>
      <c r="I163" s="31" t="s">
        <v>54</v>
      </c>
      <c r="J163" s="31" t="s">
        <v>106</v>
      </c>
      <c r="K163" s="31" t="s">
        <v>56</v>
      </c>
      <c r="L163" s="59" t="s">
        <v>57</v>
      </c>
      <c r="M163" s="35" t="s">
        <v>57</v>
      </c>
      <c r="N163" s="60"/>
      <c r="O163" s="37" t="s">
        <v>57</v>
      </c>
      <c r="P163" s="38">
        <v>4.0453402452706104</v>
      </c>
      <c r="Q163" s="38">
        <v>0</v>
      </c>
      <c r="R163" s="38">
        <v>0</v>
      </c>
      <c r="S163" s="39">
        <v>0</v>
      </c>
      <c r="T163" s="61">
        <v>3.1899999999999998E-2</v>
      </c>
      <c r="U163" s="53">
        <v>155094</v>
      </c>
      <c r="V163" s="53">
        <v>627408</v>
      </c>
      <c r="W163" s="62">
        <v>-472314</v>
      </c>
      <c r="X163" s="43"/>
      <c r="Y163" s="53">
        <v>4054</v>
      </c>
      <c r="Z163" s="53">
        <v>4054</v>
      </c>
      <c r="AA163" s="53" t="s">
        <v>559</v>
      </c>
      <c r="AB163" s="53">
        <v>0</v>
      </c>
      <c r="AC163" s="31">
        <v>172.13</v>
      </c>
      <c r="AD163" s="53">
        <v>627408</v>
      </c>
      <c r="AE163" s="63">
        <v>0</v>
      </c>
      <c r="AF163" s="64">
        <v>0</v>
      </c>
      <c r="AG163" s="63" t="s">
        <v>59</v>
      </c>
      <c r="AH163" s="63" t="s">
        <v>59</v>
      </c>
      <c r="AI163" s="63" t="s">
        <v>59</v>
      </c>
      <c r="AJ163" s="63" t="s">
        <v>59</v>
      </c>
      <c r="AK163" s="53">
        <v>0</v>
      </c>
      <c r="AL163" s="61">
        <v>0.25</v>
      </c>
      <c r="AM163" s="61">
        <v>0.28190000000000004</v>
      </c>
      <c r="AN163" s="61">
        <v>0.29089999999999999</v>
      </c>
      <c r="AO163" s="65">
        <v>4.0899999999999999E-2</v>
      </c>
      <c r="AP163" s="66"/>
      <c r="AQ163" s="53">
        <v>55.63</v>
      </c>
      <c r="AR163" s="58"/>
      <c r="AS163" s="52"/>
      <c r="AT163" s="52"/>
      <c r="AU163" s="52"/>
      <c r="AV163" s="52"/>
      <c r="AW163" s="53">
        <v>0</v>
      </c>
      <c r="AX163" s="55"/>
    </row>
    <row r="164" spans="2:50">
      <c r="B164" s="28">
        <v>1724</v>
      </c>
      <c r="C164" s="29">
        <v>45330.020405092589</v>
      </c>
      <c r="D164" s="30" t="s">
        <v>535</v>
      </c>
      <c r="E164" s="31" t="s">
        <v>536</v>
      </c>
      <c r="F164" s="31" t="s">
        <v>496</v>
      </c>
      <c r="G164" s="31" t="s">
        <v>516</v>
      </c>
      <c r="H164" s="31" t="s">
        <v>123</v>
      </c>
      <c r="I164" s="31" t="s">
        <v>148</v>
      </c>
      <c r="J164" s="31" t="s">
        <v>95</v>
      </c>
      <c r="K164" s="31" t="s">
        <v>56</v>
      </c>
      <c r="L164" s="59" t="s">
        <v>57</v>
      </c>
      <c r="M164" s="35" t="s">
        <v>57</v>
      </c>
      <c r="N164" s="60"/>
      <c r="O164" s="37" t="s">
        <v>57</v>
      </c>
      <c r="P164" s="38">
        <v>0.67541317007458812</v>
      </c>
      <c r="Q164" s="38">
        <v>0.63668280871670702</v>
      </c>
      <c r="R164" s="38">
        <v>0.23708946420810828</v>
      </c>
      <c r="S164" s="39">
        <v>0</v>
      </c>
      <c r="T164" s="61">
        <v>-4.0099999999999997E-2</v>
      </c>
      <c r="U164" s="53">
        <v>953905</v>
      </c>
      <c r="V164" s="53">
        <v>644280</v>
      </c>
      <c r="W164" s="62">
        <v>309625</v>
      </c>
      <c r="X164" s="43"/>
      <c r="Y164" s="53">
        <v>0</v>
      </c>
      <c r="Z164" s="53">
        <v>0</v>
      </c>
      <c r="AA164" s="53" t="s">
        <v>198</v>
      </c>
      <c r="AB164" s="53">
        <v>410202</v>
      </c>
      <c r="AC164" s="31">
        <v>171.23</v>
      </c>
      <c r="AD164" s="53">
        <v>234078</v>
      </c>
      <c r="AE164" s="63">
        <v>308940</v>
      </c>
      <c r="AF164" s="64">
        <v>152752</v>
      </c>
      <c r="AG164" s="63" t="s">
        <v>59</v>
      </c>
      <c r="AH164" s="63" t="s">
        <v>59</v>
      </c>
      <c r="AI164" s="63" t="s">
        <v>59</v>
      </c>
      <c r="AJ164" s="63" t="s">
        <v>59</v>
      </c>
      <c r="AK164" s="53">
        <v>0</v>
      </c>
      <c r="AL164" s="61">
        <v>0.28000000000000003</v>
      </c>
      <c r="AM164" s="61">
        <v>0.2399</v>
      </c>
      <c r="AN164" s="61">
        <v>0.24780000000000002</v>
      </c>
      <c r="AO164" s="65">
        <v>-3.2199999999999999E-2</v>
      </c>
      <c r="AP164" s="66"/>
      <c r="AQ164" s="53">
        <v>53.18</v>
      </c>
      <c r="AR164" s="58"/>
      <c r="AS164" s="52"/>
      <c r="AT164" s="52"/>
      <c r="AU164" s="52"/>
      <c r="AV164" s="52"/>
      <c r="AW164" s="53">
        <v>0</v>
      </c>
      <c r="AX164" s="55"/>
    </row>
    <row r="165" spans="2:50">
      <c r="B165" s="28">
        <v>1724</v>
      </c>
      <c r="C165" s="29">
        <v>45330.020405092589</v>
      </c>
      <c r="D165" s="30" t="s">
        <v>414</v>
      </c>
      <c r="E165" s="31" t="s">
        <v>415</v>
      </c>
      <c r="F165" s="31" t="s">
        <v>206</v>
      </c>
      <c r="G165" s="31" t="s">
        <v>52</v>
      </c>
      <c r="H165" s="31" t="s">
        <v>109</v>
      </c>
      <c r="I165" s="31" t="s">
        <v>54</v>
      </c>
      <c r="J165" s="31" t="s">
        <v>106</v>
      </c>
      <c r="K165" s="31" t="s">
        <v>56</v>
      </c>
      <c r="L165" s="59" t="s">
        <v>57</v>
      </c>
      <c r="M165" s="35" t="s">
        <v>57</v>
      </c>
      <c r="N165" s="60"/>
      <c r="O165" s="37" t="s">
        <v>57</v>
      </c>
      <c r="P165" s="38">
        <v>1.9454406086759028</v>
      </c>
      <c r="Q165" s="38">
        <v>0.90438985380774073</v>
      </c>
      <c r="R165" s="38">
        <v>0.90438985380774073</v>
      </c>
      <c r="S165" s="39">
        <v>0</v>
      </c>
      <c r="T165" s="61">
        <v>1.3700000000000002E-2</v>
      </c>
      <c r="U165" s="53">
        <v>352240</v>
      </c>
      <c r="V165" s="53">
        <v>685262</v>
      </c>
      <c r="W165" s="62">
        <v>-333022</v>
      </c>
      <c r="X165" s="43"/>
      <c r="Y165" s="53">
        <v>1612</v>
      </c>
      <c r="Z165" s="53">
        <v>1611.52</v>
      </c>
      <c r="AA165" s="53" t="s">
        <v>416</v>
      </c>
      <c r="AB165" s="53">
        <v>619744</v>
      </c>
      <c r="AC165" s="31">
        <v>41098.04</v>
      </c>
      <c r="AD165" s="53">
        <v>34248</v>
      </c>
      <c r="AE165" s="63">
        <v>0</v>
      </c>
      <c r="AF165" s="64">
        <v>619744</v>
      </c>
      <c r="AG165" s="63" t="s">
        <v>59</v>
      </c>
      <c r="AH165" s="63" t="s">
        <v>59</v>
      </c>
      <c r="AI165" s="63" t="s">
        <v>59</v>
      </c>
      <c r="AJ165" s="63" t="s">
        <v>59</v>
      </c>
      <c r="AK165" s="53">
        <v>0</v>
      </c>
      <c r="AL165" s="61">
        <v>0.13</v>
      </c>
      <c r="AM165" s="61">
        <v>0.14369999999999999</v>
      </c>
      <c r="AN165" s="61">
        <v>0</v>
      </c>
      <c r="AO165" s="65">
        <v>-0.13</v>
      </c>
      <c r="AP165" s="66"/>
      <c r="AQ165" s="53">
        <v>45.06</v>
      </c>
      <c r="AR165" s="58"/>
      <c r="AS165" s="52"/>
      <c r="AT165" s="52"/>
      <c r="AU165" s="52"/>
      <c r="AV165" s="52"/>
      <c r="AW165" s="53">
        <v>-31270</v>
      </c>
      <c r="AX165" s="55"/>
    </row>
    <row r="166" spans="2:50">
      <c r="B166" s="28">
        <v>1724</v>
      </c>
      <c r="C166" s="29">
        <v>45330.020405092589</v>
      </c>
      <c r="D166" s="30" t="s">
        <v>417</v>
      </c>
      <c r="E166" s="31" t="s">
        <v>105</v>
      </c>
      <c r="F166" s="31" t="s">
        <v>91</v>
      </c>
      <c r="G166" s="31" t="s">
        <v>92</v>
      </c>
      <c r="H166" s="31" t="s">
        <v>103</v>
      </c>
      <c r="I166" s="31" t="s">
        <v>94</v>
      </c>
      <c r="J166" s="31" t="s">
        <v>106</v>
      </c>
      <c r="K166" s="31" t="s">
        <v>70</v>
      </c>
      <c r="L166" s="59">
        <v>45320</v>
      </c>
      <c r="M166" s="35">
        <v>3</v>
      </c>
      <c r="N166" s="60"/>
      <c r="O166" s="37" t="s">
        <v>57</v>
      </c>
      <c r="P166" s="38">
        <v>0.89762241225569039</v>
      </c>
      <c r="Q166" s="38">
        <v>1.1140541795152359</v>
      </c>
      <c r="R166" s="38">
        <v>1.037789493462427</v>
      </c>
      <c r="S166" s="39">
        <v>0</v>
      </c>
      <c r="T166" s="61">
        <v>2.7799999999999998E-2</v>
      </c>
      <c r="U166" s="53">
        <v>839969</v>
      </c>
      <c r="V166" s="53">
        <v>753975</v>
      </c>
      <c r="W166" s="62">
        <v>85994</v>
      </c>
      <c r="X166" s="43"/>
      <c r="Y166" s="53">
        <v>0</v>
      </c>
      <c r="Z166" s="53">
        <v>0</v>
      </c>
      <c r="AA166" s="53" t="s">
        <v>418</v>
      </c>
      <c r="AB166" s="53">
        <v>839969</v>
      </c>
      <c r="AC166" s="31">
        <v>42.98</v>
      </c>
      <c r="AD166" s="53">
        <v>-3454</v>
      </c>
      <c r="AE166" s="63">
        <v>69002</v>
      </c>
      <c r="AF166" s="64">
        <v>782467.33333333337</v>
      </c>
      <c r="AG166" s="63">
        <v>0</v>
      </c>
      <c r="AH166" s="63">
        <v>0</v>
      </c>
      <c r="AI166" s="63">
        <v>69002.399999999994</v>
      </c>
      <c r="AJ166" s="63">
        <v>0</v>
      </c>
      <c r="AK166" s="53">
        <v>0</v>
      </c>
      <c r="AL166" s="61">
        <v>0.28000000000000003</v>
      </c>
      <c r="AM166" s="61">
        <v>0.30780000000000002</v>
      </c>
      <c r="AN166" s="61">
        <v>0.56850000000000001</v>
      </c>
      <c r="AO166" s="65">
        <v>0.28850000000000003</v>
      </c>
      <c r="AP166" s="66"/>
      <c r="AQ166" s="53">
        <v>49.95</v>
      </c>
      <c r="AR166" s="50"/>
      <c r="AS166" s="52"/>
      <c r="AT166" s="52"/>
      <c r="AU166" s="52"/>
      <c r="AV166" s="52"/>
      <c r="AW166" s="53">
        <v>82540</v>
      </c>
      <c r="AX166" s="55"/>
    </row>
    <row r="167" spans="2:50">
      <c r="B167" s="28">
        <v>1724</v>
      </c>
      <c r="C167" s="29">
        <v>45330.020405092589</v>
      </c>
      <c r="D167" s="30" t="s">
        <v>428</v>
      </c>
      <c r="E167" s="31" t="s">
        <v>429</v>
      </c>
      <c r="F167" s="31" t="s">
        <v>225</v>
      </c>
      <c r="G167" s="31" t="s">
        <v>430</v>
      </c>
      <c r="H167" s="31" t="s">
        <v>335</v>
      </c>
      <c r="I167" s="31" t="s">
        <v>54</v>
      </c>
      <c r="J167" s="31" t="s">
        <v>195</v>
      </c>
      <c r="K167" s="31" t="s">
        <v>56</v>
      </c>
      <c r="L167" s="59">
        <v>45120</v>
      </c>
      <c r="M167" s="35">
        <v>2</v>
      </c>
      <c r="N167" s="60"/>
      <c r="O167" s="37" t="s">
        <v>57</v>
      </c>
      <c r="P167" s="38">
        <v>0.76961729714657501</v>
      </c>
      <c r="Q167" s="38">
        <v>0.94489618770858153</v>
      </c>
      <c r="R167" s="38">
        <v>0.90072496976297411</v>
      </c>
      <c r="S167" s="39">
        <v>0</v>
      </c>
      <c r="T167" s="61">
        <v>-1.83E-2</v>
      </c>
      <c r="U167" s="53">
        <v>1205008</v>
      </c>
      <c r="V167" s="53">
        <v>927395</v>
      </c>
      <c r="W167" s="62">
        <v>277613</v>
      </c>
      <c r="X167" s="43"/>
      <c r="Y167" s="53">
        <v>0</v>
      </c>
      <c r="Z167" s="53">
        <v>0</v>
      </c>
      <c r="AA167" s="53">
        <v>0</v>
      </c>
      <c r="AB167" s="53">
        <v>876292</v>
      </c>
      <c r="AC167" s="31">
        <v>110481.3</v>
      </c>
      <c r="AD167" s="53">
        <v>51104</v>
      </c>
      <c r="AE167" s="63">
        <v>49157</v>
      </c>
      <c r="AF167" s="64">
        <v>835327.83333333337</v>
      </c>
      <c r="AG167" s="63" t="s">
        <v>59</v>
      </c>
      <c r="AH167" s="63" t="s">
        <v>59</v>
      </c>
      <c r="AI167" s="63" t="s">
        <v>59</v>
      </c>
      <c r="AJ167" s="63" t="s">
        <v>59</v>
      </c>
      <c r="AK167" s="53">
        <v>0</v>
      </c>
      <c r="AL167" s="61">
        <v>0.26</v>
      </c>
      <c r="AM167" s="61">
        <v>0.24170000000000003</v>
      </c>
      <c r="AN167" s="61">
        <v>0</v>
      </c>
      <c r="AO167" s="65">
        <v>-0.26</v>
      </c>
      <c r="AP167" s="66"/>
      <c r="AQ167" s="53">
        <v>48.97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1724</v>
      </c>
      <c r="C168" s="29">
        <v>45330.020405092589</v>
      </c>
      <c r="D168" s="30" t="s">
        <v>422</v>
      </c>
      <c r="E168" s="31" t="s">
        <v>423</v>
      </c>
      <c r="F168" s="31" t="s">
        <v>225</v>
      </c>
      <c r="G168" s="31" t="s">
        <v>425</v>
      </c>
      <c r="H168" s="31" t="s">
        <v>426</v>
      </c>
      <c r="I168" s="31" t="s">
        <v>427</v>
      </c>
      <c r="J168" s="31" t="s">
        <v>55</v>
      </c>
      <c r="K168" s="31" t="s">
        <v>56</v>
      </c>
      <c r="L168" s="59" t="s">
        <v>57</v>
      </c>
      <c r="M168" s="35" t="s">
        <v>57</v>
      </c>
      <c r="N168" s="60"/>
      <c r="O168" s="37" t="s">
        <v>57</v>
      </c>
      <c r="P168" s="38">
        <v>1.0000924520431902</v>
      </c>
      <c r="Q168" s="38">
        <v>0.99187357169423129</v>
      </c>
      <c r="R168" s="38">
        <v>0.94495312254782871</v>
      </c>
      <c r="S168" s="39">
        <v>0</v>
      </c>
      <c r="T168" s="61">
        <v>-1.89E-2</v>
      </c>
      <c r="U168" s="53">
        <v>930212</v>
      </c>
      <c r="V168" s="53">
        <v>930298</v>
      </c>
      <c r="W168" s="62">
        <v>-86</v>
      </c>
      <c r="X168" s="43"/>
      <c r="Y168" s="53">
        <v>400</v>
      </c>
      <c r="Z168" s="53">
        <v>400</v>
      </c>
      <c r="AA168" s="53" t="s">
        <v>79</v>
      </c>
      <c r="AB168" s="53">
        <v>922738</v>
      </c>
      <c r="AC168" s="31">
        <v>67.349999999999994</v>
      </c>
      <c r="AD168" s="53">
        <v>7560</v>
      </c>
      <c r="AE168" s="63">
        <v>52380</v>
      </c>
      <c r="AF168" s="64">
        <v>879088</v>
      </c>
      <c r="AG168" s="63" t="s">
        <v>59</v>
      </c>
      <c r="AH168" s="63" t="s">
        <v>59</v>
      </c>
      <c r="AI168" s="63" t="s">
        <v>59</v>
      </c>
      <c r="AJ168" s="63" t="s">
        <v>59</v>
      </c>
      <c r="AK168" s="53">
        <v>0</v>
      </c>
      <c r="AL168" s="61">
        <v>0.32</v>
      </c>
      <c r="AM168" s="61">
        <v>0.30109999999999998</v>
      </c>
      <c r="AN168" s="61">
        <v>0.28889999999999999</v>
      </c>
      <c r="AO168" s="65">
        <v>-3.1099999999999999E-2</v>
      </c>
      <c r="AP168" s="66"/>
      <c r="AQ168" s="53">
        <v>44.04</v>
      </c>
      <c r="AR168" s="50"/>
      <c r="AS168" s="52"/>
      <c r="AT168" s="52"/>
      <c r="AU168" s="52"/>
      <c r="AV168" s="52"/>
      <c r="AW168" s="53">
        <v>0</v>
      </c>
      <c r="AX168" s="55"/>
    </row>
    <row r="169" spans="2:50">
      <c r="B169" s="28">
        <v>1724</v>
      </c>
      <c r="C169" s="29">
        <v>45330.020405092589</v>
      </c>
      <c r="D169" s="30" t="s">
        <v>538</v>
      </c>
      <c r="E169" s="31" t="s">
        <v>539</v>
      </c>
      <c r="F169" s="31" t="s">
        <v>499</v>
      </c>
      <c r="G169" s="31" t="s">
        <v>459</v>
      </c>
      <c r="H169" s="31" t="s">
        <v>123</v>
      </c>
      <c r="I169" s="31" t="s">
        <v>54</v>
      </c>
      <c r="J169" s="31" t="s">
        <v>95</v>
      </c>
      <c r="K169" s="31" t="s">
        <v>56</v>
      </c>
      <c r="L169" s="59" t="s">
        <v>57</v>
      </c>
      <c r="M169" s="35" t="s">
        <v>57</v>
      </c>
      <c r="N169" s="60"/>
      <c r="O169" s="37" t="s">
        <v>57</v>
      </c>
      <c r="P169" s="38">
        <v>1.0757847307240853</v>
      </c>
      <c r="Q169" s="38">
        <v>0.88516326335075568</v>
      </c>
      <c r="R169" s="38">
        <v>0.88516326335075568</v>
      </c>
      <c r="S169" s="39">
        <v>0</v>
      </c>
      <c r="T169" s="61">
        <v>-1.44E-2</v>
      </c>
      <c r="U169" s="53">
        <v>950772</v>
      </c>
      <c r="V169" s="53">
        <v>1022826</v>
      </c>
      <c r="W169" s="62">
        <v>-72054</v>
      </c>
      <c r="X169" s="43"/>
      <c r="Y169" s="53">
        <v>19090</v>
      </c>
      <c r="Z169" s="53">
        <v>21165.02</v>
      </c>
      <c r="AA169" s="53" t="s">
        <v>540</v>
      </c>
      <c r="AB169" s="53">
        <v>905368</v>
      </c>
      <c r="AC169" s="31">
        <v>108434.61</v>
      </c>
      <c r="AD169" s="53">
        <v>90362</v>
      </c>
      <c r="AE169" s="63">
        <v>0</v>
      </c>
      <c r="AF169" s="64">
        <v>905368</v>
      </c>
      <c r="AG169" s="63" t="s">
        <v>59</v>
      </c>
      <c r="AH169" s="63" t="s">
        <v>59</v>
      </c>
      <c r="AI169" s="63" t="s">
        <v>59</v>
      </c>
      <c r="AJ169" s="63" t="s">
        <v>59</v>
      </c>
      <c r="AK169" s="53">
        <v>0</v>
      </c>
      <c r="AL169" s="61">
        <v>0.3</v>
      </c>
      <c r="AM169" s="61">
        <v>0.28560000000000002</v>
      </c>
      <c r="AN169" s="61">
        <v>0</v>
      </c>
      <c r="AO169" s="65">
        <v>-0.3</v>
      </c>
      <c r="AP169" s="66"/>
      <c r="AQ169" s="53">
        <v>52.3</v>
      </c>
      <c r="AR169" s="50"/>
      <c r="AS169" s="52"/>
      <c r="AT169" s="52"/>
      <c r="AU169" s="52"/>
      <c r="AV169" s="52"/>
      <c r="AW169" s="53">
        <v>-27096</v>
      </c>
      <c r="AX169" s="55"/>
    </row>
    <row r="170" spans="2:50">
      <c r="B170" s="28">
        <v>1724</v>
      </c>
      <c r="C170" s="29">
        <v>45330.020405092589</v>
      </c>
      <c r="D170" s="30" t="s">
        <v>419</v>
      </c>
      <c r="E170" s="31" t="s">
        <v>420</v>
      </c>
      <c r="F170" s="31" t="s">
        <v>62</v>
      </c>
      <c r="G170" s="31" t="s">
        <v>156</v>
      </c>
      <c r="H170" s="31" t="s">
        <v>143</v>
      </c>
      <c r="I170" s="31" t="s">
        <v>54</v>
      </c>
      <c r="J170" s="31" t="s">
        <v>106</v>
      </c>
      <c r="K170" s="31" t="s">
        <v>56</v>
      </c>
      <c r="L170" s="59" t="s">
        <v>57</v>
      </c>
      <c r="M170" s="35" t="s">
        <v>57</v>
      </c>
      <c r="N170" s="60"/>
      <c r="O170" s="37" t="s">
        <v>57</v>
      </c>
      <c r="P170" s="38">
        <v>1.227047375422325</v>
      </c>
      <c r="Q170" s="38">
        <v>0.79776638572598768</v>
      </c>
      <c r="R170" s="38">
        <v>0.73547836912059483</v>
      </c>
      <c r="S170" s="39">
        <v>0</v>
      </c>
      <c r="T170" s="61">
        <v>-1.4199999999999999E-2</v>
      </c>
      <c r="U170" s="53">
        <v>839697</v>
      </c>
      <c r="V170" s="53">
        <v>1030348</v>
      </c>
      <c r="W170" s="62">
        <v>-190651</v>
      </c>
      <c r="X170" s="43"/>
      <c r="Y170" s="53">
        <v>727</v>
      </c>
      <c r="Z170" s="53">
        <v>727</v>
      </c>
      <c r="AA170" s="53" t="s">
        <v>560</v>
      </c>
      <c r="AB170" s="53">
        <v>821977</v>
      </c>
      <c r="AC170" s="31">
        <v>64.17</v>
      </c>
      <c r="AD170" s="53">
        <v>208370</v>
      </c>
      <c r="AE170" s="63">
        <v>77014</v>
      </c>
      <c r="AF170" s="64">
        <v>757798.66666666663</v>
      </c>
      <c r="AG170" s="63" t="s">
        <v>59</v>
      </c>
      <c r="AH170" s="63" t="s">
        <v>59</v>
      </c>
      <c r="AI170" s="63" t="s">
        <v>59</v>
      </c>
      <c r="AJ170" s="63" t="s">
        <v>59</v>
      </c>
      <c r="AK170" s="53">
        <v>0</v>
      </c>
      <c r="AL170" s="61">
        <v>0.33</v>
      </c>
      <c r="AM170" s="61">
        <v>0.31579999999999997</v>
      </c>
      <c r="AN170" s="61">
        <v>0.3241</v>
      </c>
      <c r="AO170" s="65">
        <v>-5.8999999999999999E-3</v>
      </c>
      <c r="AP170" s="66"/>
      <c r="AQ170" s="53">
        <v>56.59</v>
      </c>
      <c r="AR170" s="58"/>
      <c r="AS170" s="52"/>
      <c r="AT170" s="52"/>
      <c r="AU170" s="52"/>
      <c r="AV170" s="52"/>
      <c r="AW170" s="53">
        <v>0</v>
      </c>
      <c r="AX170" s="55"/>
    </row>
    <row r="171" spans="2:50">
      <c r="B171" s="28">
        <v>1724</v>
      </c>
      <c r="C171" s="29">
        <v>45330.020405092589</v>
      </c>
      <c r="D171" s="30" t="s">
        <v>541</v>
      </c>
      <c r="E171" s="31" t="s">
        <v>542</v>
      </c>
      <c r="F171" s="31" t="s">
        <v>463</v>
      </c>
      <c r="G171" s="31" t="s">
        <v>459</v>
      </c>
      <c r="H171" s="31" t="s">
        <v>123</v>
      </c>
      <c r="I171" s="31" t="s">
        <v>54</v>
      </c>
      <c r="J171" s="31" t="s">
        <v>95</v>
      </c>
      <c r="K171" s="31" t="s">
        <v>56</v>
      </c>
      <c r="L171" s="59" t="s">
        <v>57</v>
      </c>
      <c r="M171" s="35" t="s">
        <v>57</v>
      </c>
      <c r="N171" s="60"/>
      <c r="O171" s="37" t="s">
        <v>57</v>
      </c>
      <c r="P171" s="38">
        <v>0.70544903369454659</v>
      </c>
      <c r="Q171" s="38">
        <v>0.89316182307233083</v>
      </c>
      <c r="R171" s="38">
        <v>0.8125866279141275</v>
      </c>
      <c r="S171" s="39">
        <v>0</v>
      </c>
      <c r="T171" s="61">
        <v>2.1400000000000002E-2</v>
      </c>
      <c r="U171" s="53">
        <v>1498284</v>
      </c>
      <c r="V171" s="53">
        <v>1056963</v>
      </c>
      <c r="W171" s="62">
        <v>441321</v>
      </c>
      <c r="X171" s="43"/>
      <c r="Y171" s="53">
        <v>0</v>
      </c>
      <c r="Z171" s="53">
        <v>0</v>
      </c>
      <c r="AA171" s="53">
        <v>0</v>
      </c>
      <c r="AB171" s="53">
        <v>944039</v>
      </c>
      <c r="AC171" s="31">
        <v>67.87</v>
      </c>
      <c r="AD171" s="53">
        <v>112925</v>
      </c>
      <c r="AE171" s="63">
        <v>102198</v>
      </c>
      <c r="AF171" s="64">
        <v>858874</v>
      </c>
      <c r="AG171" s="63" t="s">
        <v>59</v>
      </c>
      <c r="AH171" s="63" t="s">
        <v>59</v>
      </c>
      <c r="AI171" s="63" t="s">
        <v>59</v>
      </c>
      <c r="AJ171" s="63" t="s">
        <v>59</v>
      </c>
      <c r="AK171" s="53">
        <v>0</v>
      </c>
      <c r="AL171" s="61">
        <v>0.32</v>
      </c>
      <c r="AM171" s="61">
        <v>0.34140000000000004</v>
      </c>
      <c r="AN171" s="61">
        <v>0.33990000000000004</v>
      </c>
      <c r="AO171" s="65">
        <v>1.9900000000000001E-2</v>
      </c>
      <c r="AP171" s="66"/>
      <c r="AQ171" s="53">
        <v>52.98</v>
      </c>
      <c r="AR171" s="58"/>
      <c r="AS171" s="52"/>
      <c r="AT171" s="52"/>
      <c r="AU171" s="52"/>
      <c r="AV171" s="52"/>
      <c r="AW171" s="53">
        <v>0</v>
      </c>
      <c r="AX171" s="55"/>
    </row>
    <row r="172" spans="2:50">
      <c r="B172" s="28">
        <v>1724</v>
      </c>
      <c r="C172" s="29">
        <v>45330.020405092589</v>
      </c>
      <c r="D172" s="30" t="s">
        <v>431</v>
      </c>
      <c r="E172" s="31" t="s">
        <v>432</v>
      </c>
      <c r="F172" s="31" t="s">
        <v>51</v>
      </c>
      <c r="G172" s="31" t="s">
        <v>52</v>
      </c>
      <c r="H172" s="31" t="s">
        <v>109</v>
      </c>
      <c r="I172" s="31" t="s">
        <v>54</v>
      </c>
      <c r="J172" s="31" t="s">
        <v>95</v>
      </c>
      <c r="K172" s="31" t="s">
        <v>56</v>
      </c>
      <c r="L172" s="59" t="s">
        <v>57</v>
      </c>
      <c r="M172" s="35" t="s">
        <v>57</v>
      </c>
      <c r="N172" s="60"/>
      <c r="O172" s="37" t="s">
        <v>57</v>
      </c>
      <c r="P172" s="38">
        <v>0.90121427277057731</v>
      </c>
      <c r="Q172" s="38">
        <v>0.61874853117472939</v>
      </c>
      <c r="R172" s="38">
        <v>0.61874853117472939</v>
      </c>
      <c r="S172" s="39">
        <v>0</v>
      </c>
      <c r="T172" s="61">
        <v>-9.4E-2</v>
      </c>
      <c r="U172" s="53">
        <v>1307861</v>
      </c>
      <c r="V172" s="53">
        <v>1178663</v>
      </c>
      <c r="W172" s="62">
        <v>129198</v>
      </c>
      <c r="X172" s="43"/>
      <c r="Y172" s="53">
        <v>0</v>
      </c>
      <c r="Z172" s="53">
        <v>0</v>
      </c>
      <c r="AA172" s="53" t="s">
        <v>198</v>
      </c>
      <c r="AB172" s="53">
        <v>729296</v>
      </c>
      <c r="AC172" s="31">
        <v>271.35000000000002</v>
      </c>
      <c r="AD172" s="53">
        <v>449367</v>
      </c>
      <c r="AE172" s="63">
        <v>0</v>
      </c>
      <c r="AF172" s="64">
        <v>729296</v>
      </c>
      <c r="AG172" s="63" t="s">
        <v>59</v>
      </c>
      <c r="AH172" s="63" t="s">
        <v>59</v>
      </c>
      <c r="AI172" s="63" t="s">
        <v>59</v>
      </c>
      <c r="AJ172" s="63" t="s">
        <v>59</v>
      </c>
      <c r="AK172" s="53">
        <v>0</v>
      </c>
      <c r="AL172" s="61">
        <v>0.39</v>
      </c>
      <c r="AM172" s="61">
        <v>0.29600000000000004</v>
      </c>
      <c r="AN172" s="61">
        <v>0.3155</v>
      </c>
      <c r="AO172" s="65">
        <v>-7.4499999999999997E-2</v>
      </c>
      <c r="AP172" s="66"/>
      <c r="AQ172" s="53">
        <v>51.86</v>
      </c>
      <c r="AR172" s="58"/>
      <c r="AS172" s="52"/>
      <c r="AT172" s="52"/>
      <c r="AU172" s="52"/>
      <c r="AV172" s="52"/>
      <c r="AW172" s="53">
        <v>0</v>
      </c>
      <c r="AX172" s="55"/>
    </row>
    <row r="173" spans="2:50">
      <c r="B173" s="28">
        <v>1724</v>
      </c>
      <c r="C173" s="29">
        <v>45330.020405092589</v>
      </c>
      <c r="D173" s="30" t="s">
        <v>433</v>
      </c>
      <c r="E173" s="31" t="s">
        <v>434</v>
      </c>
      <c r="F173" s="31" t="s">
        <v>206</v>
      </c>
      <c r="G173" s="31" t="s">
        <v>52</v>
      </c>
      <c r="H173" s="31" t="s">
        <v>109</v>
      </c>
      <c r="I173" s="31" t="s">
        <v>54</v>
      </c>
      <c r="J173" s="31" t="s">
        <v>413</v>
      </c>
      <c r="K173" s="31" t="s">
        <v>70</v>
      </c>
      <c r="L173" s="59">
        <v>45049</v>
      </c>
      <c r="M173" s="35">
        <v>4</v>
      </c>
      <c r="N173" s="60"/>
      <c r="O173" s="37" t="s">
        <v>57</v>
      </c>
      <c r="P173" s="38">
        <v>1.0496731317193646</v>
      </c>
      <c r="Q173" s="38">
        <v>0.95267752387069282</v>
      </c>
      <c r="R173" s="38">
        <v>0.95267752387069282</v>
      </c>
      <c r="S173" s="39">
        <v>0</v>
      </c>
      <c r="T173" s="61">
        <v>-7.2099999999999997E-2</v>
      </c>
      <c r="U173" s="53">
        <v>1198495</v>
      </c>
      <c r="V173" s="53">
        <v>1258028</v>
      </c>
      <c r="W173" s="62">
        <v>-59533</v>
      </c>
      <c r="X173" s="43"/>
      <c r="Y173" s="53">
        <v>106451</v>
      </c>
      <c r="Z173" s="53">
        <v>174863.91</v>
      </c>
      <c r="AA173" s="53">
        <v>0</v>
      </c>
      <c r="AB173" s="53">
        <v>1198495</v>
      </c>
      <c r="AC173" s="31">
        <v>2492.21</v>
      </c>
      <c r="AD173" s="53">
        <v>2077</v>
      </c>
      <c r="AE173" s="63">
        <v>0</v>
      </c>
      <c r="AF173" s="64">
        <v>1198495</v>
      </c>
      <c r="AG173" s="63">
        <v>0</v>
      </c>
      <c r="AH173" s="63">
        <v>0</v>
      </c>
      <c r="AI173" s="63">
        <v>0</v>
      </c>
      <c r="AJ173" s="63">
        <v>0</v>
      </c>
      <c r="AK173" s="53">
        <v>0</v>
      </c>
      <c r="AL173" s="61">
        <v>0.2</v>
      </c>
      <c r="AM173" s="61">
        <v>0.12789999999999999</v>
      </c>
      <c r="AN173" s="61">
        <v>0</v>
      </c>
      <c r="AO173" s="65">
        <v>-0.2</v>
      </c>
      <c r="AP173" s="66"/>
      <c r="AQ173" s="53">
        <v>45.4</v>
      </c>
      <c r="AR173" s="58"/>
      <c r="AS173" s="52"/>
      <c r="AT173" s="52"/>
      <c r="AU173" s="52"/>
      <c r="AV173" s="52"/>
      <c r="AW173" s="53">
        <v>-57456</v>
      </c>
      <c r="AX173" s="55"/>
    </row>
    <row r="174" spans="2:50">
      <c r="B174" s="28">
        <v>1724</v>
      </c>
      <c r="C174" s="29">
        <v>45330.020405092589</v>
      </c>
      <c r="D174" s="30" t="s">
        <v>435</v>
      </c>
      <c r="E174" s="31" t="s">
        <v>436</v>
      </c>
      <c r="F174" s="31" t="s">
        <v>62</v>
      </c>
      <c r="G174" s="31" t="s">
        <v>63</v>
      </c>
      <c r="H174" s="31" t="s">
        <v>64</v>
      </c>
      <c r="I174" s="31" t="s">
        <v>65</v>
      </c>
      <c r="J174" s="31" t="s">
        <v>106</v>
      </c>
      <c r="K174" s="31" t="s">
        <v>56</v>
      </c>
      <c r="L174" s="59" t="s">
        <v>57</v>
      </c>
      <c r="M174" s="35" t="s">
        <v>57</v>
      </c>
      <c r="N174" s="60"/>
      <c r="O174" s="37" t="s">
        <v>57</v>
      </c>
      <c r="P174" s="38">
        <v>0.44344102678435282</v>
      </c>
      <c r="Q174" s="38">
        <v>0.90671581748851404</v>
      </c>
      <c r="R174" s="38">
        <v>0.75139686128246608</v>
      </c>
      <c r="S174" s="39">
        <v>0</v>
      </c>
      <c r="T174" s="61">
        <v>-8.8499999999999995E-2</v>
      </c>
      <c r="U174" s="53">
        <v>3377457</v>
      </c>
      <c r="V174" s="53">
        <v>1497703</v>
      </c>
      <c r="W174" s="62">
        <v>1879754</v>
      </c>
      <c r="X174" s="43"/>
      <c r="Y174" s="53">
        <v>2353</v>
      </c>
      <c r="Z174" s="53">
        <v>2352.5700000000002</v>
      </c>
      <c r="AA174" s="53">
        <v>0</v>
      </c>
      <c r="AB174" s="53">
        <v>1357991</v>
      </c>
      <c r="AC174" s="31">
        <v>74.37</v>
      </c>
      <c r="AD174" s="53">
        <v>139712</v>
      </c>
      <c r="AE174" s="63">
        <v>279146</v>
      </c>
      <c r="AF174" s="64">
        <v>1125369.3333333333</v>
      </c>
      <c r="AG174" s="63" t="s">
        <v>59</v>
      </c>
      <c r="AH174" s="63" t="s">
        <v>59</v>
      </c>
      <c r="AI174" s="63" t="s">
        <v>59</v>
      </c>
      <c r="AJ174" s="63" t="s">
        <v>59</v>
      </c>
      <c r="AK174" s="53">
        <v>0</v>
      </c>
      <c r="AL174" s="61">
        <v>0.25</v>
      </c>
      <c r="AM174" s="61">
        <v>0.16149999999999998</v>
      </c>
      <c r="AN174" s="61">
        <v>0.1391</v>
      </c>
      <c r="AO174" s="65">
        <v>-0.1109</v>
      </c>
      <c r="AP174" s="66"/>
      <c r="AQ174" s="53">
        <v>77.989999999999995</v>
      </c>
      <c r="AR174" s="58"/>
      <c r="AS174" s="52"/>
      <c r="AT174" s="52"/>
      <c r="AU174" s="52"/>
      <c r="AV174" s="52"/>
      <c r="AW174" s="53">
        <v>0</v>
      </c>
      <c r="AX174" s="55"/>
    </row>
    <row r="175" spans="2:50">
      <c r="B175" s="28">
        <v>1724</v>
      </c>
      <c r="C175" s="29">
        <v>45330.020405092589</v>
      </c>
      <c r="D175" s="30" t="s">
        <v>437</v>
      </c>
      <c r="E175" s="31" t="s">
        <v>438</v>
      </c>
      <c r="F175" s="31" t="s">
        <v>91</v>
      </c>
      <c r="G175" s="31" t="s">
        <v>92</v>
      </c>
      <c r="H175" s="31" t="s">
        <v>103</v>
      </c>
      <c r="I175" s="31" t="s">
        <v>94</v>
      </c>
      <c r="J175" s="31" t="s">
        <v>106</v>
      </c>
      <c r="K175" s="31" t="s">
        <v>70</v>
      </c>
      <c r="L175" s="59" t="s">
        <v>57</v>
      </c>
      <c r="M175" s="35" t="s">
        <v>57</v>
      </c>
      <c r="N175" s="60"/>
      <c r="O175" s="37" t="s">
        <v>57</v>
      </c>
      <c r="P175" s="38">
        <v>0.83690321104706955</v>
      </c>
      <c r="Q175" s="38">
        <v>1.1948813038354533</v>
      </c>
      <c r="R175" s="38">
        <v>1.0711154442703081</v>
      </c>
      <c r="S175" s="39">
        <v>0</v>
      </c>
      <c r="T175" s="61">
        <v>2.6200000000000001E-2</v>
      </c>
      <c r="U175" s="53">
        <v>1573630</v>
      </c>
      <c r="V175" s="53">
        <v>1316976</v>
      </c>
      <c r="W175" s="62">
        <v>256654</v>
      </c>
      <c r="X175" s="43"/>
      <c r="Y175" s="53">
        <v>180</v>
      </c>
      <c r="Z175" s="53">
        <v>180.3</v>
      </c>
      <c r="AA175" s="53">
        <v>0</v>
      </c>
      <c r="AB175" s="53">
        <v>1573630</v>
      </c>
      <c r="AC175" s="31">
        <v>24.34</v>
      </c>
      <c r="AD175" s="53">
        <v>-58857</v>
      </c>
      <c r="AE175" s="63">
        <v>195596</v>
      </c>
      <c r="AF175" s="64">
        <v>1410633.3333333333</v>
      </c>
      <c r="AG175" s="63">
        <v>0</v>
      </c>
      <c r="AH175" s="63">
        <v>0</v>
      </c>
      <c r="AI175" s="63">
        <v>195596.4</v>
      </c>
      <c r="AJ175" s="63">
        <v>0</v>
      </c>
      <c r="AK175" s="53">
        <v>0</v>
      </c>
      <c r="AL175" s="61">
        <v>0.28000000000000003</v>
      </c>
      <c r="AM175" s="61">
        <v>0.30620000000000003</v>
      </c>
      <c r="AN175" s="61">
        <v>0.41110000000000002</v>
      </c>
      <c r="AO175" s="65">
        <v>0.13109999999999999</v>
      </c>
      <c r="AP175" s="66"/>
      <c r="AQ175" s="53">
        <v>52.33</v>
      </c>
      <c r="AR175" s="58"/>
      <c r="AS175" s="52"/>
      <c r="AT175" s="52"/>
      <c r="AU175" s="52"/>
      <c r="AV175" s="52"/>
      <c r="AW175" s="53">
        <v>197797</v>
      </c>
      <c r="AX175" s="55"/>
    </row>
    <row r="176" spans="2:50">
      <c r="B176" s="28">
        <v>1724</v>
      </c>
      <c r="C176" s="29">
        <v>45330.020405092589</v>
      </c>
      <c r="D176" s="30" t="s">
        <v>439</v>
      </c>
      <c r="E176" s="31" t="s">
        <v>440</v>
      </c>
      <c r="F176" s="31" t="s">
        <v>389</v>
      </c>
      <c r="G176" s="31" t="s">
        <v>390</v>
      </c>
      <c r="H176" s="31" t="s">
        <v>64</v>
      </c>
      <c r="I176" s="31" t="s">
        <v>94</v>
      </c>
      <c r="J176" s="31" t="s">
        <v>106</v>
      </c>
      <c r="K176" s="31" t="s">
        <v>56</v>
      </c>
      <c r="L176" s="59">
        <v>45152</v>
      </c>
      <c r="M176" s="35">
        <v>1</v>
      </c>
      <c r="N176" s="60"/>
      <c r="O176" s="37" t="s">
        <v>57</v>
      </c>
      <c r="P176" s="38">
        <v>0.36304945717732207</v>
      </c>
      <c r="Q176" s="38">
        <v>1.7051646686690944</v>
      </c>
      <c r="R176" s="38">
        <v>1.7051646686690944</v>
      </c>
      <c r="S176" s="39">
        <v>0</v>
      </c>
      <c r="T176" s="61">
        <v>0.1308</v>
      </c>
      <c r="U176" s="53">
        <v>2487000</v>
      </c>
      <c r="V176" s="53">
        <v>902904</v>
      </c>
      <c r="W176" s="62">
        <v>1584096</v>
      </c>
      <c r="X176" s="43"/>
      <c r="Y176" s="53">
        <v>894179</v>
      </c>
      <c r="Z176" s="53">
        <v>2337284.5499999998</v>
      </c>
      <c r="AA176" s="53">
        <v>0</v>
      </c>
      <c r="AB176" s="53">
        <v>1539600</v>
      </c>
      <c r="AC176" s="31">
        <v>91</v>
      </c>
      <c r="AD176" s="53">
        <v>16141</v>
      </c>
      <c r="AE176" s="63">
        <v>0</v>
      </c>
      <c r="AF176" s="64">
        <v>1539600</v>
      </c>
      <c r="AG176" s="63" t="s">
        <v>59</v>
      </c>
      <c r="AH176" s="63" t="s">
        <v>59</v>
      </c>
      <c r="AI176" s="63" t="s">
        <v>59</v>
      </c>
      <c r="AJ176" s="63" t="s">
        <v>59</v>
      </c>
      <c r="AK176" s="53">
        <v>0</v>
      </c>
      <c r="AL176" s="61">
        <v>0.28999999999999998</v>
      </c>
      <c r="AM176" s="61">
        <v>0.42080000000000001</v>
      </c>
      <c r="AN176" s="61">
        <v>0</v>
      </c>
      <c r="AO176" s="65">
        <v>-0.28999999999999998</v>
      </c>
      <c r="AP176" s="66"/>
      <c r="AQ176" s="53">
        <v>74.569999999999993</v>
      </c>
      <c r="AR176" s="50"/>
      <c r="AS176" s="52"/>
      <c r="AT176" s="52"/>
      <c r="AU176" s="52"/>
      <c r="AV176" s="52"/>
      <c r="AW176" s="53">
        <v>652837</v>
      </c>
      <c r="AX176" s="55"/>
    </row>
    <row r="177" spans="2:50">
      <c r="B177" s="28">
        <v>1724</v>
      </c>
      <c r="C177" s="29">
        <v>45330.020405092589</v>
      </c>
      <c r="D177" s="30" t="s">
        <v>443</v>
      </c>
      <c r="E177" s="31" t="s">
        <v>444</v>
      </c>
      <c r="F177" s="31" t="s">
        <v>206</v>
      </c>
      <c r="G177" s="31" t="s">
        <v>52</v>
      </c>
      <c r="H177" s="31" t="s">
        <v>109</v>
      </c>
      <c r="I177" s="31" t="s">
        <v>54</v>
      </c>
      <c r="J177" s="31" t="s">
        <v>55</v>
      </c>
      <c r="K177" s="31" t="s">
        <v>56</v>
      </c>
      <c r="L177" s="59" t="s">
        <v>57</v>
      </c>
      <c r="M177" s="35" t="s">
        <v>57</v>
      </c>
      <c r="N177" s="60"/>
      <c r="O177" s="37" t="s">
        <v>57</v>
      </c>
      <c r="P177" s="38">
        <v>1.425254840472471</v>
      </c>
      <c r="Q177" s="38">
        <v>0.8366747911193726</v>
      </c>
      <c r="R177" s="38">
        <v>0.8366747911193726</v>
      </c>
      <c r="S177" s="39">
        <v>133600.64000000001</v>
      </c>
      <c r="T177" s="61">
        <v>0.18710000000000002</v>
      </c>
      <c r="U177" s="53">
        <v>1035746</v>
      </c>
      <c r="V177" s="53">
        <v>1476202</v>
      </c>
      <c r="W177" s="62">
        <v>-440456</v>
      </c>
      <c r="X177" s="43"/>
      <c r="Y177" s="53">
        <v>1086670</v>
      </c>
      <c r="Z177" s="53">
        <v>1708220.2</v>
      </c>
      <c r="AA177" s="53">
        <v>0</v>
      </c>
      <c r="AB177" s="53">
        <v>1235101</v>
      </c>
      <c r="AC177" s="31">
        <v>269.93</v>
      </c>
      <c r="AD177" s="53">
        <v>552375</v>
      </c>
      <c r="AE177" s="63">
        <v>0</v>
      </c>
      <c r="AF177" s="64">
        <v>1235101</v>
      </c>
      <c r="AG177" s="63" t="s">
        <v>59</v>
      </c>
      <c r="AH177" s="63" t="s">
        <v>59</v>
      </c>
      <c r="AI177" s="63" t="s">
        <v>59</v>
      </c>
      <c r="AJ177" s="63" t="s">
        <v>59</v>
      </c>
      <c r="AK177" s="53">
        <v>133600.64000000001</v>
      </c>
      <c r="AL177" s="61">
        <v>0.05</v>
      </c>
      <c r="AM177" s="61">
        <v>0.23710000000000001</v>
      </c>
      <c r="AN177" s="61">
        <v>0.3765</v>
      </c>
      <c r="AO177" s="65">
        <v>0.32650000000000001</v>
      </c>
      <c r="AP177" s="66"/>
      <c r="AQ177" s="53">
        <v>47.62</v>
      </c>
      <c r="AR177" s="58"/>
      <c r="AS177" s="52"/>
      <c r="AT177" s="52"/>
      <c r="AU177" s="52"/>
      <c r="AV177" s="52"/>
      <c r="AW177" s="53">
        <v>311274</v>
      </c>
      <c r="AX177" s="55"/>
    </row>
    <row r="178" spans="2:50">
      <c r="B178" s="28">
        <v>1724</v>
      </c>
      <c r="C178" s="29">
        <v>45330.020405092589</v>
      </c>
      <c r="D178" s="30" t="s">
        <v>543</v>
      </c>
      <c r="E178" s="31" t="s">
        <v>544</v>
      </c>
      <c r="F178" s="31" t="s">
        <v>225</v>
      </c>
      <c r="G178" s="31" t="s">
        <v>545</v>
      </c>
      <c r="H178" s="31" t="s">
        <v>546</v>
      </c>
      <c r="I178" s="31" t="s">
        <v>54</v>
      </c>
      <c r="J178" s="31" t="s">
        <v>195</v>
      </c>
      <c r="K178" s="31" t="s">
        <v>56</v>
      </c>
      <c r="L178" s="59" t="s">
        <v>57</v>
      </c>
      <c r="M178" s="35" t="s">
        <v>57</v>
      </c>
      <c r="N178" s="60"/>
      <c r="O178" s="37" t="s">
        <v>57</v>
      </c>
      <c r="P178" s="38">
        <v>0.19113828931231067</v>
      </c>
      <c r="Q178" s="38">
        <v>4.7482504970178923</v>
      </c>
      <c r="R178" s="38">
        <v>4.6819814446653414</v>
      </c>
      <c r="S178" s="39">
        <v>16000</v>
      </c>
      <c r="T178" s="61">
        <v>-0.15570000000000001</v>
      </c>
      <c r="U178" s="53">
        <v>2105282</v>
      </c>
      <c r="V178" s="53">
        <v>402400</v>
      </c>
      <c r="W178" s="62">
        <v>1702882</v>
      </c>
      <c r="X178" s="43"/>
      <c r="Y178" s="53">
        <v>49400</v>
      </c>
      <c r="Z178" s="53">
        <v>49400.29</v>
      </c>
      <c r="AA178" s="53">
        <v>0</v>
      </c>
      <c r="AB178" s="53">
        <v>1910696</v>
      </c>
      <c r="AC178" s="31">
        <v>42.25</v>
      </c>
      <c r="AD178" s="53">
        <v>-26240</v>
      </c>
      <c r="AE178" s="63">
        <v>32000</v>
      </c>
      <c r="AF178" s="64">
        <v>1884029.3333333333</v>
      </c>
      <c r="AG178" s="63" t="s">
        <v>59</v>
      </c>
      <c r="AH178" s="63" t="s">
        <v>59</v>
      </c>
      <c r="AI178" s="63" t="s">
        <v>59</v>
      </c>
      <c r="AJ178" s="63" t="s">
        <v>59</v>
      </c>
      <c r="AK178" s="53">
        <v>16000</v>
      </c>
      <c r="AL178" s="61">
        <v>0.95000000000000007</v>
      </c>
      <c r="AM178" s="61">
        <v>0.79430000000000012</v>
      </c>
      <c r="AN178" s="61">
        <v>0.52180000000000004</v>
      </c>
      <c r="AO178" s="65">
        <v>-0.42820000000000003</v>
      </c>
      <c r="AP178" s="66"/>
      <c r="AQ178" s="53">
        <v>34.31</v>
      </c>
      <c r="AR178" s="50"/>
      <c r="AS178" s="52"/>
      <c r="AT178" s="52"/>
      <c r="AU178" s="52"/>
      <c r="AV178" s="52"/>
      <c r="AW178" s="53">
        <v>1482056</v>
      </c>
      <c r="AX178" s="55"/>
    </row>
    <row r="179" spans="2:50">
      <c r="B179" s="28">
        <v>1724</v>
      </c>
      <c r="C179" s="29">
        <v>45330.020405092589</v>
      </c>
      <c r="D179" s="30" t="s">
        <v>441</v>
      </c>
      <c r="E179" s="31" t="s">
        <v>442</v>
      </c>
      <c r="F179" s="31" t="s">
        <v>206</v>
      </c>
      <c r="G179" s="31" t="s">
        <v>52</v>
      </c>
      <c r="H179" s="31" t="s">
        <v>109</v>
      </c>
      <c r="I179" s="31" t="s">
        <v>54</v>
      </c>
      <c r="J179" s="31" t="s">
        <v>106</v>
      </c>
      <c r="K179" s="31" t="s">
        <v>70</v>
      </c>
      <c r="L179" s="59" t="s">
        <v>57</v>
      </c>
      <c r="M179" s="35" t="s">
        <v>57</v>
      </c>
      <c r="N179" s="60"/>
      <c r="O179" s="37" t="s">
        <v>57</v>
      </c>
      <c r="P179" s="38">
        <v>0.89588519656278454</v>
      </c>
      <c r="Q179" s="38">
        <v>0.82617876786554068</v>
      </c>
      <c r="R179" s="38">
        <v>0.53036519993729592</v>
      </c>
      <c r="S179" s="39">
        <v>246367.11000000002</v>
      </c>
      <c r="T179" s="61">
        <v>-4.2900000000000001E-2</v>
      </c>
      <c r="U179" s="53">
        <v>2183628</v>
      </c>
      <c r="V179" s="53">
        <v>1956280</v>
      </c>
      <c r="W179" s="62">
        <v>227348</v>
      </c>
      <c r="X179" s="43"/>
      <c r="Y179" s="53">
        <v>17140</v>
      </c>
      <c r="Z179" s="53">
        <v>17602.77</v>
      </c>
      <c r="AA179" s="53" t="s">
        <v>198</v>
      </c>
      <c r="AB179" s="53">
        <v>1616237</v>
      </c>
      <c r="AC179" s="31">
        <v>123.02</v>
      </c>
      <c r="AD179" s="53">
        <v>340043</v>
      </c>
      <c r="AE179" s="63">
        <v>694433</v>
      </c>
      <c r="AF179" s="64">
        <v>1037542.8333333333</v>
      </c>
      <c r="AG179" s="63">
        <v>327329.21000000002</v>
      </c>
      <c r="AH179" s="63">
        <v>105370.2</v>
      </c>
      <c r="AI179" s="63">
        <v>91957.54</v>
      </c>
      <c r="AJ179" s="63">
        <v>169776.21</v>
      </c>
      <c r="AK179" s="53">
        <v>246367.11000000002</v>
      </c>
      <c r="AL179" s="61">
        <v>0.23</v>
      </c>
      <c r="AM179" s="61">
        <v>0.18710000000000002</v>
      </c>
      <c r="AN179" s="61">
        <v>0.20690000000000003</v>
      </c>
      <c r="AO179" s="65">
        <v>-2.3100000000000002E-2</v>
      </c>
      <c r="AP179" s="66"/>
      <c r="AQ179" s="53">
        <v>54.71</v>
      </c>
      <c r="AR179" s="58"/>
      <c r="AS179" s="52"/>
      <c r="AT179" s="52"/>
      <c r="AU179" s="52"/>
      <c r="AV179" s="52"/>
      <c r="AW179" s="53">
        <v>0</v>
      </c>
      <c r="AX179" s="55"/>
    </row>
    <row r="180" spans="2:50">
      <c r="B180" s="28">
        <v>1724</v>
      </c>
      <c r="C180" s="29">
        <v>45330.020405092589</v>
      </c>
      <c r="D180" s="30" t="s">
        <v>547</v>
      </c>
      <c r="E180" s="31" t="s">
        <v>548</v>
      </c>
      <c r="F180" s="31" t="s">
        <v>463</v>
      </c>
      <c r="G180" s="31" t="s">
        <v>459</v>
      </c>
      <c r="H180" s="31" t="s">
        <v>123</v>
      </c>
      <c r="I180" s="31" t="s">
        <v>54</v>
      </c>
      <c r="J180" s="31" t="s">
        <v>95</v>
      </c>
      <c r="K180" s="31" t="s">
        <v>56</v>
      </c>
      <c r="L180" s="59" t="s">
        <v>57</v>
      </c>
      <c r="M180" s="35" t="s">
        <v>57</v>
      </c>
      <c r="N180" s="60"/>
      <c r="O180" s="37" t="s">
        <v>57</v>
      </c>
      <c r="P180" s="38">
        <v>0.94284150686732537</v>
      </c>
      <c r="Q180" s="38">
        <v>0.96433663103165668</v>
      </c>
      <c r="R180" s="38">
        <v>0.91988516116300756</v>
      </c>
      <c r="S180" s="39">
        <v>0</v>
      </c>
      <c r="T180" s="61">
        <v>-5.8200000000000002E-2</v>
      </c>
      <c r="U180" s="53">
        <v>2106861</v>
      </c>
      <c r="V180" s="53">
        <v>1986436</v>
      </c>
      <c r="W180" s="62">
        <v>120425</v>
      </c>
      <c r="X180" s="43"/>
      <c r="Y180" s="53">
        <v>78100</v>
      </c>
      <c r="Z180" s="53">
        <v>78100</v>
      </c>
      <c r="AA180" s="53">
        <v>0</v>
      </c>
      <c r="AB180" s="53">
        <v>1915593</v>
      </c>
      <c r="AC180" s="31">
        <v>58.13</v>
      </c>
      <c r="AD180" s="53">
        <v>70843</v>
      </c>
      <c r="AE180" s="63">
        <v>105960</v>
      </c>
      <c r="AF180" s="64">
        <v>1827293</v>
      </c>
      <c r="AG180" s="63" t="s">
        <v>59</v>
      </c>
      <c r="AH180" s="63" t="s">
        <v>59</v>
      </c>
      <c r="AI180" s="63" t="s">
        <v>59</v>
      </c>
      <c r="AJ180" s="63" t="s">
        <v>59</v>
      </c>
      <c r="AK180" s="53">
        <v>0</v>
      </c>
      <c r="AL180" s="61">
        <v>0.33</v>
      </c>
      <c r="AM180" s="61">
        <v>0.27179999999999999</v>
      </c>
      <c r="AN180" s="61">
        <v>0.28129999999999999</v>
      </c>
      <c r="AO180" s="65">
        <v>-4.87E-2</v>
      </c>
      <c r="AP180" s="66"/>
      <c r="AQ180" s="53">
        <v>61.05</v>
      </c>
      <c r="AR180" s="50"/>
      <c r="AS180" s="52"/>
      <c r="AT180" s="52"/>
      <c r="AU180" s="52"/>
      <c r="AV180" s="52"/>
      <c r="AW180" s="53">
        <v>0</v>
      </c>
      <c r="AX180" s="55"/>
    </row>
    <row r="181" spans="2:50">
      <c r="B181" s="28">
        <v>1724</v>
      </c>
      <c r="C181" s="29">
        <v>45330.020405092589</v>
      </c>
      <c r="D181" s="30" t="s">
        <v>549</v>
      </c>
      <c r="E181" s="31" t="s">
        <v>550</v>
      </c>
      <c r="F181" s="31" t="s">
        <v>499</v>
      </c>
      <c r="G181" s="31" t="s">
        <v>459</v>
      </c>
      <c r="H181" s="31" t="s">
        <v>123</v>
      </c>
      <c r="I181" s="31" t="s">
        <v>54</v>
      </c>
      <c r="J181" s="31" t="s">
        <v>106</v>
      </c>
      <c r="K181" s="31" t="s">
        <v>56</v>
      </c>
      <c r="L181" s="59" t="s">
        <v>57</v>
      </c>
      <c r="M181" s="35" t="s">
        <v>57</v>
      </c>
      <c r="N181" s="60"/>
      <c r="O181" s="37" t="s">
        <v>57</v>
      </c>
      <c r="P181" s="38">
        <v>1.0381738326282024</v>
      </c>
      <c r="Q181" s="38">
        <v>0.96322594237315118</v>
      </c>
      <c r="R181" s="38">
        <v>0.96322594237315118</v>
      </c>
      <c r="S181" s="39">
        <v>0</v>
      </c>
      <c r="T181" s="61">
        <v>-1.6299999999999999E-2</v>
      </c>
      <c r="U181" s="53">
        <v>1984265</v>
      </c>
      <c r="V181" s="53">
        <v>2060012</v>
      </c>
      <c r="W181" s="62">
        <v>-75747</v>
      </c>
      <c r="X181" s="43"/>
      <c r="Y181" s="53">
        <v>57678</v>
      </c>
      <c r="Z181" s="53">
        <v>86030.82</v>
      </c>
      <c r="AA181" s="53" t="s">
        <v>551</v>
      </c>
      <c r="AB181" s="53">
        <v>1984257</v>
      </c>
      <c r="AC181" s="31">
        <v>84731.75</v>
      </c>
      <c r="AD181" s="53">
        <v>70610</v>
      </c>
      <c r="AE181" s="63">
        <v>0</v>
      </c>
      <c r="AF181" s="64">
        <v>1984257</v>
      </c>
      <c r="AG181" s="63" t="s">
        <v>59</v>
      </c>
      <c r="AH181" s="63" t="s">
        <v>59</v>
      </c>
      <c r="AI181" s="63" t="s">
        <v>59</v>
      </c>
      <c r="AJ181" s="63" t="s">
        <v>59</v>
      </c>
      <c r="AK181" s="53">
        <v>0</v>
      </c>
      <c r="AL181" s="61">
        <v>0.28999999999999998</v>
      </c>
      <c r="AM181" s="61">
        <v>0.2737</v>
      </c>
      <c r="AN181" s="61">
        <v>0</v>
      </c>
      <c r="AO181" s="65">
        <v>-0.28999999999999998</v>
      </c>
      <c r="AP181" s="66"/>
      <c r="AQ181" s="53">
        <v>51.76</v>
      </c>
      <c r="AR181" s="58"/>
      <c r="AS181" s="52"/>
      <c r="AT181" s="52"/>
      <c r="AU181" s="52"/>
      <c r="AV181" s="52"/>
      <c r="AW181" s="53">
        <v>-5145</v>
      </c>
      <c r="AX181" s="55"/>
    </row>
    <row r="182" spans="2:50">
      <c r="B182" s="28">
        <v>1724</v>
      </c>
      <c r="C182" s="29">
        <v>45330.020405092589</v>
      </c>
      <c r="D182" s="30" t="s">
        <v>445</v>
      </c>
      <c r="E182" s="31" t="s">
        <v>446</v>
      </c>
      <c r="F182" s="31" t="s">
        <v>51</v>
      </c>
      <c r="G182" s="31" t="s">
        <v>52</v>
      </c>
      <c r="H182" s="31" t="s">
        <v>53</v>
      </c>
      <c r="I182" s="31" t="s">
        <v>54</v>
      </c>
      <c r="J182" s="31" t="s">
        <v>106</v>
      </c>
      <c r="K182" s="31" t="s">
        <v>70</v>
      </c>
      <c r="L182" s="59">
        <v>45314</v>
      </c>
      <c r="M182" s="35">
        <v>3</v>
      </c>
      <c r="N182" s="60"/>
      <c r="O182" s="37" t="s">
        <v>57</v>
      </c>
      <c r="P182" s="38">
        <v>0.90817595348348978</v>
      </c>
      <c r="Q182" s="38">
        <v>1.1182811218745292</v>
      </c>
      <c r="R182" s="38">
        <v>1.0704605511079626</v>
      </c>
      <c r="S182" s="39">
        <v>99792.83</v>
      </c>
      <c r="T182" s="61">
        <v>2.0899999999999998E-2</v>
      </c>
      <c r="U182" s="53">
        <v>1914847</v>
      </c>
      <c r="V182" s="53">
        <v>1739018</v>
      </c>
      <c r="W182" s="62">
        <v>175829</v>
      </c>
      <c r="X182" s="43"/>
      <c r="Y182" s="53">
        <v>44318</v>
      </c>
      <c r="Z182" s="53">
        <v>44317.61</v>
      </c>
      <c r="AA182" s="53" t="s">
        <v>447</v>
      </c>
      <c r="AB182" s="53">
        <v>1944711</v>
      </c>
      <c r="AC182" s="31">
        <v>2343.15</v>
      </c>
      <c r="AD182" s="53">
        <v>196987</v>
      </c>
      <c r="AE182" s="63">
        <v>99793</v>
      </c>
      <c r="AF182" s="64">
        <v>1861550.1666666667</v>
      </c>
      <c r="AG182" s="63">
        <v>0</v>
      </c>
      <c r="AH182" s="63">
        <v>0</v>
      </c>
      <c r="AI182" s="63">
        <v>0</v>
      </c>
      <c r="AJ182" s="63">
        <v>99792.83</v>
      </c>
      <c r="AK182" s="53">
        <v>99792.83</v>
      </c>
      <c r="AL182" s="61">
        <v>0.25</v>
      </c>
      <c r="AM182" s="61">
        <v>0.27090000000000003</v>
      </c>
      <c r="AN182" s="61">
        <v>0.10920000000000001</v>
      </c>
      <c r="AO182" s="65">
        <v>-0.14080000000000001</v>
      </c>
      <c r="AP182" s="66"/>
      <c r="AQ182" s="53">
        <v>40.869999999999997</v>
      </c>
      <c r="AR182" s="58"/>
      <c r="AS182" s="52"/>
      <c r="AT182" s="52"/>
      <c r="AU182" s="52"/>
      <c r="AV182" s="52"/>
      <c r="AW182" s="53">
        <v>402680</v>
      </c>
      <c r="AX182" s="55"/>
    </row>
    <row r="183" spans="2:50">
      <c r="B183" s="28">
        <v>1724</v>
      </c>
      <c r="C183" s="29">
        <v>45330.020405092589</v>
      </c>
      <c r="D183" s="30" t="s">
        <v>552</v>
      </c>
      <c r="E183" s="31" t="s">
        <v>531</v>
      </c>
      <c r="F183" s="31" t="s">
        <v>532</v>
      </c>
      <c r="G183" s="31" t="s">
        <v>533</v>
      </c>
      <c r="H183" s="31" t="s">
        <v>123</v>
      </c>
      <c r="I183" s="31" t="s">
        <v>65</v>
      </c>
      <c r="J183" s="31" t="s">
        <v>106</v>
      </c>
      <c r="K183" s="31" t="s">
        <v>70</v>
      </c>
      <c r="L183" s="59" t="s">
        <v>57</v>
      </c>
      <c r="M183" s="35" t="s">
        <v>57</v>
      </c>
      <c r="N183" s="60"/>
      <c r="O183" s="37" t="s">
        <v>57</v>
      </c>
      <c r="P183" s="38">
        <v>0.98167428769637943</v>
      </c>
      <c r="Q183" s="38">
        <v>0.88505102680838521</v>
      </c>
      <c r="R183" s="38">
        <v>0.82034332222619755</v>
      </c>
      <c r="S183" s="39">
        <v>0</v>
      </c>
      <c r="T183" s="61">
        <v>-1.5300000000000001E-2</v>
      </c>
      <c r="U183" s="53">
        <v>2525468</v>
      </c>
      <c r="V183" s="53">
        <v>2479187</v>
      </c>
      <c r="W183" s="62">
        <v>46281</v>
      </c>
      <c r="X183" s="43"/>
      <c r="Y183" s="53">
        <v>0</v>
      </c>
      <c r="Z183" s="53">
        <v>0</v>
      </c>
      <c r="AA183" s="53" t="s">
        <v>198</v>
      </c>
      <c r="AB183" s="53">
        <v>2194207</v>
      </c>
      <c r="AC183" s="31">
        <v>57.56</v>
      </c>
      <c r="AD183" s="53">
        <v>284980</v>
      </c>
      <c r="AE183" s="63">
        <v>192507</v>
      </c>
      <c r="AF183" s="64">
        <v>2033784.5</v>
      </c>
      <c r="AG183" s="63">
        <v>192507.32</v>
      </c>
      <c r="AH183" s="63">
        <v>0</v>
      </c>
      <c r="AI183" s="63">
        <v>0</v>
      </c>
      <c r="AJ183" s="63">
        <v>0</v>
      </c>
      <c r="AK183" s="53">
        <v>0</v>
      </c>
      <c r="AL183" s="61">
        <v>0.37</v>
      </c>
      <c r="AM183" s="61">
        <v>0.35470000000000002</v>
      </c>
      <c r="AN183" s="61">
        <v>0.38319999999999999</v>
      </c>
      <c r="AO183" s="65">
        <v>1.3200000000000002E-2</v>
      </c>
      <c r="AP183" s="66"/>
      <c r="AQ183" s="53">
        <v>78.709999999999994</v>
      </c>
      <c r="AR183" s="50"/>
      <c r="AS183" s="52"/>
      <c r="AT183" s="52"/>
      <c r="AU183" s="52"/>
      <c r="AV183" s="52"/>
      <c r="AW183" s="53">
        <v>0</v>
      </c>
      <c r="AX183" s="55"/>
    </row>
    <row r="184" spans="2:50">
      <c r="B184" s="28">
        <v>1724</v>
      </c>
      <c r="C184" s="29">
        <v>45330.020405092589</v>
      </c>
      <c r="D184" s="30" t="s">
        <v>448</v>
      </c>
      <c r="E184" s="31" t="s">
        <v>415</v>
      </c>
      <c r="F184" s="31" t="s">
        <v>206</v>
      </c>
      <c r="G184" s="31" t="s">
        <v>52</v>
      </c>
      <c r="H184" s="31" t="s">
        <v>109</v>
      </c>
      <c r="I184" s="31" t="s">
        <v>54</v>
      </c>
      <c r="J184" s="31" t="s">
        <v>413</v>
      </c>
      <c r="K184" s="31" t="s">
        <v>70</v>
      </c>
      <c r="L184" s="59" t="s">
        <v>57</v>
      </c>
      <c r="M184" s="35" t="s">
        <v>57</v>
      </c>
      <c r="N184" s="60"/>
      <c r="O184" s="37" t="s">
        <v>57</v>
      </c>
      <c r="P184" s="38">
        <v>1.3064030569896687</v>
      </c>
      <c r="Q184" s="38">
        <v>0.84369480509651362</v>
      </c>
      <c r="R184" s="38">
        <v>0.82875807334384421</v>
      </c>
      <c r="S184" s="39">
        <v>135229.5</v>
      </c>
      <c r="T184" s="61">
        <v>-9.3200000000000005E-2</v>
      </c>
      <c r="U184" s="53">
        <v>1921629</v>
      </c>
      <c r="V184" s="53">
        <v>2510422</v>
      </c>
      <c r="W184" s="62">
        <v>-588793</v>
      </c>
      <c r="X184" s="43"/>
      <c r="Y184" s="53">
        <v>155464</v>
      </c>
      <c r="Z184" s="53">
        <v>246717.26</v>
      </c>
      <c r="AA184" s="53" t="s">
        <v>554</v>
      </c>
      <c r="AB184" s="53">
        <v>2118030</v>
      </c>
      <c r="AC184" s="31">
        <v>291.98</v>
      </c>
      <c r="AD184" s="53">
        <v>392391</v>
      </c>
      <c r="AE184" s="63">
        <v>44997</v>
      </c>
      <c r="AF184" s="64">
        <v>2080532.5</v>
      </c>
      <c r="AG184" s="63">
        <v>0</v>
      </c>
      <c r="AH184" s="63">
        <v>9496.08</v>
      </c>
      <c r="AI184" s="63">
        <v>0</v>
      </c>
      <c r="AJ184" s="63">
        <v>35500.910000000003</v>
      </c>
      <c r="AK184" s="53">
        <v>135229.5</v>
      </c>
      <c r="AL184" s="61">
        <v>0.22</v>
      </c>
      <c r="AM184" s="61">
        <v>0.1268</v>
      </c>
      <c r="AN184" s="61">
        <v>0.19280000000000003</v>
      </c>
      <c r="AO184" s="65">
        <v>-2.7200000000000002E-2</v>
      </c>
      <c r="AP184" s="66"/>
      <c r="AQ184" s="53">
        <v>44.4</v>
      </c>
      <c r="AR184" s="58"/>
      <c r="AS184" s="52"/>
      <c r="AT184" s="52"/>
      <c r="AU184" s="52"/>
      <c r="AV184" s="52"/>
      <c r="AW184" s="53">
        <v>0</v>
      </c>
      <c r="AX184" s="55"/>
    </row>
    <row r="185" spans="2:50">
      <c r="B185" s="28">
        <v>1724</v>
      </c>
      <c r="C185" s="29">
        <v>45330.020405092589</v>
      </c>
      <c r="D185" s="30" t="s">
        <v>449</v>
      </c>
      <c r="E185" s="31" t="s">
        <v>450</v>
      </c>
      <c r="F185" s="31" t="s">
        <v>85</v>
      </c>
      <c r="G185" s="31" t="s">
        <v>411</v>
      </c>
      <c r="H185" s="31" t="s">
        <v>451</v>
      </c>
      <c r="I185" s="31" t="s">
        <v>54</v>
      </c>
      <c r="J185" s="31" t="s">
        <v>413</v>
      </c>
      <c r="K185" s="31" t="s">
        <v>70</v>
      </c>
      <c r="L185" s="59" t="s">
        <v>57</v>
      </c>
      <c r="M185" s="35" t="s">
        <v>57</v>
      </c>
      <c r="N185" s="60"/>
      <c r="O185" s="37" t="s">
        <v>57</v>
      </c>
      <c r="P185" s="38">
        <v>0.99373120805369131</v>
      </c>
      <c r="Q185" s="38">
        <v>1.0063083376022643</v>
      </c>
      <c r="R185" s="38">
        <v>0.88051979540198133</v>
      </c>
      <c r="S185" s="39">
        <v>447000</v>
      </c>
      <c r="T185" s="61">
        <v>-0.1532</v>
      </c>
      <c r="U185" s="53">
        <v>2980000</v>
      </c>
      <c r="V185" s="53">
        <v>2961319</v>
      </c>
      <c r="W185" s="62">
        <v>18681</v>
      </c>
      <c r="X185" s="43"/>
      <c r="Y185" s="53">
        <v>358408</v>
      </c>
      <c r="Z185" s="53">
        <v>512832.98</v>
      </c>
      <c r="AA185" s="53">
        <v>0</v>
      </c>
      <c r="AB185" s="53">
        <v>2980000</v>
      </c>
      <c r="AC185" s="31">
        <v>824.63</v>
      </c>
      <c r="AD185" s="53">
        <v>-243681</v>
      </c>
      <c r="AE185" s="63">
        <v>447000</v>
      </c>
      <c r="AF185" s="64">
        <v>2607500</v>
      </c>
      <c r="AG185" s="63">
        <v>0</v>
      </c>
      <c r="AH185" s="63">
        <v>0</v>
      </c>
      <c r="AI185" s="63">
        <v>447000</v>
      </c>
      <c r="AJ185" s="63">
        <v>0</v>
      </c>
      <c r="AK185" s="53">
        <v>447000</v>
      </c>
      <c r="AL185" s="61">
        <v>0.38</v>
      </c>
      <c r="AM185" s="61">
        <v>0.2268</v>
      </c>
      <c r="AN185" s="61">
        <v>0.2288</v>
      </c>
      <c r="AO185" s="65">
        <v>-0.1512</v>
      </c>
      <c r="AP185" s="66"/>
      <c r="AQ185" s="53">
        <v>64.86</v>
      </c>
      <c r="AR185" s="58"/>
      <c r="AS185" s="52"/>
      <c r="AT185" s="52"/>
      <c r="AU185" s="52"/>
      <c r="AV185" s="52"/>
      <c r="AW185" s="53">
        <v>-225000</v>
      </c>
      <c r="AX185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85">
    <cfRule type="expression" dxfId="1397" priority="1">
      <formula>AND(M2&lt;&gt;"",M2&gt;0)</formula>
    </cfRule>
  </conditionalFormatting>
  <conditionalFormatting sqref="N2:T185">
    <cfRule type="containsText" dxfId="1396" priority="15" operator="containsText" text="Green">
      <formula>NOT(ISERROR(SEARCH("Green",N2)))</formula>
    </cfRule>
    <cfRule type="containsText" dxfId="1395" priority="16" operator="containsText" text="Amber">
      <formula>NOT(ISERROR(SEARCH("Amber",N2)))</formula>
    </cfRule>
    <cfRule type="containsText" dxfId="1394" priority="17" operator="containsText" text="Red">
      <formula>NOT(ISERROR(SEARCH("Red",N2)))</formula>
    </cfRule>
  </conditionalFormatting>
  <conditionalFormatting sqref="P2:P185">
    <cfRule type="expression" dxfId="1393" priority="7">
      <formula>AND(P2&lt;&gt;"",P2&gt;100%)</formula>
    </cfRule>
    <cfRule type="expression" dxfId="1392" priority="8">
      <formula>AND(P2&lt;&gt;"",P2&gt;80%)</formula>
    </cfRule>
  </conditionalFormatting>
  <conditionalFormatting sqref="S2:S185">
    <cfRule type="expression" dxfId="1391" priority="6">
      <formula>AND(S2&lt;&gt;"",S2&gt;0.001)</formula>
    </cfRule>
  </conditionalFormatting>
  <conditionalFormatting sqref="T2:T185">
    <cfRule type="expression" dxfId="1390" priority="4">
      <formula>AND(T2&lt;&gt;"",T2&lt;-3%)</formula>
    </cfRule>
    <cfRule type="expression" dxfId="1389" priority="5">
      <formula>AND(T2&lt;&gt;"",T2&lt;0%)</formula>
    </cfRule>
  </conditionalFormatting>
  <conditionalFormatting sqref="AC2:AC185">
    <cfRule type="expression" dxfId="1388" priority="2">
      <formula>AND(AC2&lt;&gt;"",AC2&gt;90)</formula>
    </cfRule>
    <cfRule type="expression" dxfId="1387" priority="3">
      <formula>AND(AC2&lt;&gt;"",AC2&gt;75)</formula>
    </cfRule>
  </conditionalFormatting>
  <conditionalFormatting sqref="AK2:AK185">
    <cfRule type="cellIs" dxfId="1386" priority="9" operator="greaterThan">
      <formula>0</formula>
    </cfRule>
  </conditionalFormatting>
  <conditionalFormatting sqref="AP2:AP185">
    <cfRule type="containsBlanks" dxfId="1385" priority="11">
      <formula>LEN(TRIM(AP2))=0</formula>
    </cfRule>
  </conditionalFormatting>
  <conditionalFormatting sqref="AR2:AR185">
    <cfRule type="containsBlanks" dxfId="1384" priority="10">
      <formula>LEN(TRIM(AR2))=0</formula>
    </cfRule>
  </conditionalFormatting>
  <conditionalFormatting sqref="D2:D185">
    <cfRule type="expression" dxfId="1383" priority="28">
      <formula>L2&lt;&gt;""</formula>
    </cfRule>
    <cfRule type="duplicateValues" dxfId="1382" priority="29"/>
  </conditionalFormatting>
  <dataValidations count="5">
    <dataValidation allowBlank="1" showErrorMessage="1" sqref="O1" xr:uid="{BCFE0261-02F6-4199-8179-232D0725A39E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E16716AB-BA4A-42E7-8D78-FF60FE8347BA}"/>
    <dataValidation allowBlank="1" showInputMessage="1" showErrorMessage="1" prompt="To view detail of the actions required, see the 'Closing Projects Prelim' tab." sqref="M1:N1" xr:uid="{572061D9-9215-4610-A051-84A6A337E27D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8AE23F7A-7E2B-4F38-AA20-3E1B8B773557}"/>
    <dataValidation type="list" allowBlank="1" showInputMessage="1" showErrorMessage="1" sqref="N2:N185" xr:uid="{3AB628A7-D0C8-40E2-807A-5E12B33C24FB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Button 1">
              <controlPr defaultSize="0" print="0" autoFill="0" autoPict="0" macro="[5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79110-6594-4E38-82F7-2BE8273C6D22}">
  <sheetPr codeName="Sheet20">
    <tabColor theme="9"/>
  </sheetPr>
  <dimension ref="A1:AX194"/>
  <sheetViews>
    <sheetView zoomScale="80" zoomScaleNormal="80" workbookViewId="0">
      <pane xSplit="4" ySplit="9" topLeftCell="E10" activePane="bottomRight" state="frozen"/>
      <selection pane="bottomRight" activeCell="A8" sqref="A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15" width="16.5703125" style="17" hidden="1" customWidth="1"/>
    <col min="16" max="20" width="16.5703125" style="17" customWidth="1"/>
    <col min="21" max="22" width="16.7109375" style="17" customWidth="1"/>
    <col min="23" max="23" width="16.7109375" style="17" hidden="1" customWidth="1"/>
    <col min="24" max="24" width="16.85546875" style="17" hidden="1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1:50" s="2" customFormat="1" ht="9.75" hidden="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s="2" customFormat="1" ht="19.5" hidden="1" customHeight="1">
      <c r="A2" s="1"/>
      <c r="B2" s="1"/>
      <c r="C2" s="1"/>
      <c r="D2" s="3" t="s">
        <v>574</v>
      </c>
      <c r="E2" s="1"/>
      <c r="F2" s="4" t="str">
        <f>"WIP No.: "&amp;B10</f>
        <v>WIP No.: 1725</v>
      </c>
      <c r="H2" s="1"/>
      <c r="I2" s="1"/>
      <c r="J2" s="1"/>
      <c r="K2" s="1"/>
      <c r="L2" s="1"/>
      <c r="M2" s="1"/>
      <c r="P2" s="5" t="s">
        <v>575</v>
      </c>
      <c r="Q2" s="6">
        <f>C10</f>
        <v>45337.023599537039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s="8" customFormat="1" ht="6.75" hidden="1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</row>
    <row r="4" spans="1:50" s="11" customFormat="1" ht="14.25" hidden="1" customHeight="1">
      <c r="A4" s="9"/>
      <c r="B4" s="9"/>
      <c r="C4" s="9"/>
      <c r="D4" s="10" t="s">
        <v>576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</row>
    <row r="5" spans="1:50" s="11" customFormat="1" ht="12.75" hidden="1" customHeight="1">
      <c r="A5" s="12">
        <f>COUNTA([6]!Table3[Project Number])</f>
        <v>1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</row>
    <row r="6" spans="1:50" s="11" customFormat="1" ht="12.75" hidden="1" customHeight="1">
      <c r="A6" s="12">
        <f>COUNTIF(Table920[Project ID],"?*")</f>
        <v>185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</row>
    <row r="7" spans="1:50" s="11" customFormat="1" ht="13.5" hidden="1" customHeight="1">
      <c r="A7" s="9"/>
      <c r="B7" s="9"/>
      <c r="C7" s="9"/>
      <c r="D7" s="13">
        <f>A6-A5</f>
        <v>184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</row>
    <row r="8" spans="1:50" ht="21.75" hidden="1" customHeight="1">
      <c r="A8" s="14"/>
      <c r="B8" s="70" t="s">
        <v>577</v>
      </c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2"/>
      <c r="O8" s="73" t="s">
        <v>578</v>
      </c>
      <c r="P8" s="74"/>
      <c r="Q8" s="74"/>
      <c r="R8" s="74"/>
      <c r="S8" s="74"/>
      <c r="T8" s="74"/>
      <c r="U8" s="75" t="s">
        <v>579</v>
      </c>
      <c r="V8" s="75"/>
      <c r="W8" s="75"/>
      <c r="X8" s="75"/>
      <c r="Y8" s="75"/>
      <c r="Z8" s="75"/>
      <c r="AA8" s="75"/>
      <c r="AB8" s="76" t="s">
        <v>580</v>
      </c>
      <c r="AC8" s="77"/>
      <c r="AD8" s="77"/>
      <c r="AE8" s="77"/>
      <c r="AF8" s="77"/>
      <c r="AG8" s="77"/>
      <c r="AH8" s="77"/>
      <c r="AI8" s="77"/>
      <c r="AJ8" s="77"/>
      <c r="AK8" s="78"/>
      <c r="AL8" s="79" t="s">
        <v>581</v>
      </c>
      <c r="AM8" s="80"/>
      <c r="AN8" s="80"/>
      <c r="AO8" s="80"/>
      <c r="AP8" s="80"/>
      <c r="AQ8" s="81"/>
      <c r="AR8" s="15" t="s">
        <v>582</v>
      </c>
      <c r="AS8" s="16" t="s">
        <v>583</v>
      </c>
      <c r="AT8" s="67" t="s">
        <v>584</v>
      </c>
      <c r="AU8" s="68"/>
      <c r="AV8" s="68"/>
      <c r="AW8" s="68"/>
      <c r="AX8" s="69"/>
    </row>
    <row r="9" spans="1:50" ht="63" customHeight="1">
      <c r="B9" s="18" t="s">
        <v>0</v>
      </c>
      <c r="C9" s="18" t="s">
        <v>1</v>
      </c>
      <c r="D9" s="19" t="s">
        <v>2</v>
      </c>
      <c r="E9" s="20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22" t="s">
        <v>9</v>
      </c>
      <c r="L9" s="19" t="s">
        <v>10</v>
      </c>
      <c r="M9" s="19" t="s">
        <v>11</v>
      </c>
      <c r="N9" s="19" t="s">
        <v>12</v>
      </c>
      <c r="O9" s="23" t="s">
        <v>13</v>
      </c>
      <c r="P9" s="23" t="s">
        <v>14</v>
      </c>
      <c r="Q9" s="23" t="s">
        <v>15</v>
      </c>
      <c r="R9" s="23" t="s">
        <v>16</v>
      </c>
      <c r="S9" s="23" t="s">
        <v>17</v>
      </c>
      <c r="T9" s="23" t="s">
        <v>18</v>
      </c>
      <c r="U9" s="24" t="s">
        <v>19</v>
      </c>
      <c r="V9" s="24" t="s">
        <v>20</v>
      </c>
      <c r="W9" s="25" t="s">
        <v>21</v>
      </c>
      <c r="X9" s="19" t="s">
        <v>22</v>
      </c>
      <c r="Y9" s="24" t="s">
        <v>23</v>
      </c>
      <c r="Z9" s="24" t="s">
        <v>24</v>
      </c>
      <c r="AA9" s="24" t="s">
        <v>25</v>
      </c>
      <c r="AB9" s="24" t="s">
        <v>26</v>
      </c>
      <c r="AC9" s="24" t="s">
        <v>27</v>
      </c>
      <c r="AD9" s="24" t="s">
        <v>28</v>
      </c>
      <c r="AE9" s="24" t="s">
        <v>29</v>
      </c>
      <c r="AF9" s="25" t="s">
        <v>30</v>
      </c>
      <c r="AG9" s="24" t="s">
        <v>31</v>
      </c>
      <c r="AH9" s="24" t="s">
        <v>32</v>
      </c>
      <c r="AI9" s="24" t="s">
        <v>33</v>
      </c>
      <c r="AJ9" s="24" t="s">
        <v>34</v>
      </c>
      <c r="AK9" s="19" t="s">
        <v>35</v>
      </c>
      <c r="AL9" s="24" t="s">
        <v>36</v>
      </c>
      <c r="AM9" s="24" t="s">
        <v>37</v>
      </c>
      <c r="AN9" s="24" t="s">
        <v>38</v>
      </c>
      <c r="AO9" s="25" t="s">
        <v>39</v>
      </c>
      <c r="AP9" s="26" t="s">
        <v>40</v>
      </c>
      <c r="AQ9" s="24" t="s">
        <v>41</v>
      </c>
      <c r="AR9" s="24" t="s">
        <v>42</v>
      </c>
      <c r="AS9" s="19" t="s">
        <v>43</v>
      </c>
      <c r="AT9" s="19" t="s">
        <v>44</v>
      </c>
      <c r="AU9" s="19" t="s">
        <v>45</v>
      </c>
      <c r="AV9" s="19" t="s">
        <v>46</v>
      </c>
      <c r="AW9" s="19" t="s">
        <v>47</v>
      </c>
      <c r="AX9" s="27" t="s">
        <v>48</v>
      </c>
    </row>
    <row r="10" spans="1:50">
      <c r="B10" s="28">
        <v>1725</v>
      </c>
      <c r="C10" s="29">
        <v>45337.023599537039</v>
      </c>
      <c r="D10" s="30" t="s">
        <v>124</v>
      </c>
      <c r="E10" s="31" t="s">
        <v>125</v>
      </c>
      <c r="F10" s="31" t="s">
        <v>62</v>
      </c>
      <c r="G10" s="31" t="s">
        <v>126</v>
      </c>
      <c r="H10" s="31" t="s">
        <v>127</v>
      </c>
      <c r="I10" s="31" t="s">
        <v>54</v>
      </c>
      <c r="J10" s="31" t="s">
        <v>55</v>
      </c>
      <c r="K10" s="31" t="s">
        <v>56</v>
      </c>
      <c r="L10" s="59">
        <v>45316</v>
      </c>
      <c r="M10" s="35">
        <v>0</v>
      </c>
      <c r="N10" s="60"/>
      <c r="O10" s="37" t="s">
        <v>57</v>
      </c>
      <c r="P10" s="38" t="s">
        <v>57</v>
      </c>
      <c r="Q10" s="38">
        <v>0</v>
      </c>
      <c r="R10" s="38">
        <v>0</v>
      </c>
      <c r="S10" s="39">
        <v>0</v>
      </c>
      <c r="T10" s="61">
        <v>10433.68</v>
      </c>
      <c r="U10" s="53">
        <v>0</v>
      </c>
      <c r="V10" s="53">
        <v>10756</v>
      </c>
      <c r="W10" s="62">
        <v>-10756</v>
      </c>
      <c r="X10" s="43"/>
      <c r="Y10" s="53">
        <v>0</v>
      </c>
      <c r="Z10" s="53">
        <v>0</v>
      </c>
      <c r="AA10" s="53" t="s">
        <v>198</v>
      </c>
      <c r="AB10" s="53">
        <v>0</v>
      </c>
      <c r="AC10" s="31">
        <v>0</v>
      </c>
      <c r="AD10" s="53">
        <v>-1</v>
      </c>
      <c r="AE10" s="63">
        <v>0</v>
      </c>
      <c r="AF10" s="64">
        <v>0</v>
      </c>
      <c r="AG10" s="63" t="s">
        <v>59</v>
      </c>
      <c r="AH10" s="63" t="s">
        <v>59</v>
      </c>
      <c r="AI10" s="63" t="s">
        <v>59</v>
      </c>
      <c r="AJ10" s="63" t="s">
        <v>59</v>
      </c>
      <c r="AK10" s="53">
        <v>0</v>
      </c>
      <c r="AL10" s="61">
        <v>0</v>
      </c>
      <c r="AM10" s="61">
        <v>10433.68</v>
      </c>
      <c r="AN10" s="61">
        <v>1</v>
      </c>
      <c r="AO10" s="65">
        <v>1</v>
      </c>
      <c r="AP10" s="66"/>
      <c r="AQ10" s="53">
        <v>49</v>
      </c>
      <c r="AR10" s="50"/>
      <c r="AS10" s="51"/>
      <c r="AT10" s="52"/>
      <c r="AU10" s="52"/>
      <c r="AV10" s="52"/>
      <c r="AW10" s="53">
        <v>-10756</v>
      </c>
      <c r="AX10" s="54"/>
    </row>
    <row r="11" spans="1:50">
      <c r="B11" s="28">
        <v>1725</v>
      </c>
      <c r="C11" s="29">
        <v>45337.023599537039</v>
      </c>
      <c r="D11" s="30" t="s">
        <v>60</v>
      </c>
      <c r="E11" s="31" t="s">
        <v>61</v>
      </c>
      <c r="F11" s="31" t="s">
        <v>62</v>
      </c>
      <c r="G11" s="31" t="s">
        <v>63</v>
      </c>
      <c r="H11" s="31" t="s">
        <v>64</v>
      </c>
      <c r="I11" s="31" t="s">
        <v>65</v>
      </c>
      <c r="J11" s="31" t="s">
        <v>55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 t="s">
        <v>57</v>
      </c>
      <c r="R11" s="38" t="s">
        <v>57</v>
      </c>
      <c r="S11" s="39">
        <v>0</v>
      </c>
      <c r="T11" s="61">
        <v>-0.35000000000000003</v>
      </c>
      <c r="U11" s="53">
        <v>0</v>
      </c>
      <c r="V11" s="53">
        <v>0</v>
      </c>
      <c r="W11" s="62">
        <v>0</v>
      </c>
      <c r="X11" s="43"/>
      <c r="Y11" s="53">
        <v>0</v>
      </c>
      <c r="Z11" s="53">
        <v>0</v>
      </c>
      <c r="AA11" s="53" t="s">
        <v>66</v>
      </c>
      <c r="AB11" s="53">
        <v>0</v>
      </c>
      <c r="AC11" s="31">
        <v>0</v>
      </c>
      <c r="AD11" s="53">
        <v>0</v>
      </c>
      <c r="AE11" s="63">
        <v>0</v>
      </c>
      <c r="AF11" s="64">
        <v>0</v>
      </c>
      <c r="AG11" s="63" t="s">
        <v>59</v>
      </c>
      <c r="AH11" s="63" t="s">
        <v>59</v>
      </c>
      <c r="AI11" s="63" t="s">
        <v>59</v>
      </c>
      <c r="AJ11" s="63" t="s">
        <v>59</v>
      </c>
      <c r="AK11" s="53">
        <v>0</v>
      </c>
      <c r="AL11" s="61">
        <v>0.35000000000000003</v>
      </c>
      <c r="AM11" s="61">
        <v>0</v>
      </c>
      <c r="AN11" s="61">
        <v>0</v>
      </c>
      <c r="AO11" s="65">
        <v>-0.35000000000000003</v>
      </c>
      <c r="AP11" s="66"/>
      <c r="AQ11" s="53">
        <v>0</v>
      </c>
      <c r="AR11" s="50"/>
      <c r="AS11" s="52"/>
      <c r="AT11" s="52"/>
      <c r="AU11" s="52"/>
      <c r="AV11" s="52"/>
      <c r="AW11" s="53">
        <v>0</v>
      </c>
      <c r="AX11" s="55"/>
    </row>
    <row r="12" spans="1:50">
      <c r="B12" s="28">
        <v>1725</v>
      </c>
      <c r="C12" s="29">
        <v>45337.023599537039</v>
      </c>
      <c r="D12" s="30" t="s">
        <v>72</v>
      </c>
      <c r="E12" s="31" t="s">
        <v>73</v>
      </c>
      <c r="F12" s="31" t="s">
        <v>69</v>
      </c>
      <c r="G12" s="31" t="s">
        <v>52</v>
      </c>
      <c r="H12" s="31" t="s">
        <v>53</v>
      </c>
      <c r="I12" s="31" t="s">
        <v>54</v>
      </c>
      <c r="J12" s="31" t="s">
        <v>55</v>
      </c>
      <c r="K12" s="31" t="s">
        <v>56</v>
      </c>
      <c r="L12" s="59" t="s">
        <v>57</v>
      </c>
      <c r="M12" s="35" t="s">
        <v>57</v>
      </c>
      <c r="N12" s="60"/>
      <c r="O12" s="37" t="s">
        <v>57</v>
      </c>
      <c r="P12" s="38" t="s">
        <v>57</v>
      </c>
      <c r="Q12" s="38" t="s">
        <v>57</v>
      </c>
      <c r="R12" s="38" t="s">
        <v>57</v>
      </c>
      <c r="S12" s="39">
        <v>0</v>
      </c>
      <c r="T12" s="61">
        <v>0</v>
      </c>
      <c r="U12" s="53">
        <v>0</v>
      </c>
      <c r="V12" s="53">
        <v>0</v>
      </c>
      <c r="W12" s="62">
        <v>0</v>
      </c>
      <c r="X12" s="43"/>
      <c r="Y12" s="53">
        <v>0</v>
      </c>
      <c r="Z12" s="53">
        <v>0</v>
      </c>
      <c r="AA12" s="53">
        <v>0</v>
      </c>
      <c r="AB12" s="53">
        <v>0</v>
      </c>
      <c r="AC12" s="31">
        <v>0</v>
      </c>
      <c r="AD12" s="53">
        <v>0</v>
      </c>
      <c r="AE12" s="63">
        <v>0</v>
      </c>
      <c r="AF12" s="64">
        <v>0</v>
      </c>
      <c r="AG12" s="63" t="s">
        <v>59</v>
      </c>
      <c r="AH12" s="63" t="s">
        <v>59</v>
      </c>
      <c r="AI12" s="63" t="s">
        <v>59</v>
      </c>
      <c r="AJ12" s="63" t="s">
        <v>59</v>
      </c>
      <c r="AK12" s="53">
        <v>0</v>
      </c>
      <c r="AL12" s="61">
        <v>0</v>
      </c>
      <c r="AM12" s="61">
        <v>0</v>
      </c>
      <c r="AN12" s="61">
        <v>0</v>
      </c>
      <c r="AO12" s="65">
        <v>0</v>
      </c>
      <c r="AP12" s="66"/>
      <c r="AQ12" s="53">
        <v>0</v>
      </c>
      <c r="AR12" s="50"/>
      <c r="AS12" s="52"/>
      <c r="AT12" s="52"/>
      <c r="AU12" s="52"/>
      <c r="AV12" s="52"/>
      <c r="AW12" s="53">
        <v>0</v>
      </c>
      <c r="AX12" s="55"/>
    </row>
    <row r="13" spans="1:50">
      <c r="B13" s="28">
        <v>1725</v>
      </c>
      <c r="C13" s="29">
        <v>45337.023599537039</v>
      </c>
      <c r="D13" s="30" t="s">
        <v>83</v>
      </c>
      <c r="E13" s="31" t="s">
        <v>84</v>
      </c>
      <c r="F13" s="31" t="s">
        <v>452</v>
      </c>
      <c r="G13" s="31" t="s">
        <v>86</v>
      </c>
      <c r="H13" s="31" t="s">
        <v>87</v>
      </c>
      <c r="I13" s="31" t="s">
        <v>54</v>
      </c>
      <c r="J13" s="31" t="s">
        <v>55</v>
      </c>
      <c r="K13" s="31" t="s">
        <v>56</v>
      </c>
      <c r="L13" s="59" t="s">
        <v>57</v>
      </c>
      <c r="M13" s="35" t="s">
        <v>57</v>
      </c>
      <c r="N13" s="60"/>
      <c r="O13" s="37" t="s">
        <v>57</v>
      </c>
      <c r="P13" s="38" t="s">
        <v>57</v>
      </c>
      <c r="Q13" s="38" t="s">
        <v>57</v>
      </c>
      <c r="R13" s="38" t="s">
        <v>57</v>
      </c>
      <c r="S13" s="39">
        <v>0</v>
      </c>
      <c r="T13" s="61">
        <v>0</v>
      </c>
      <c r="U13" s="53">
        <v>0</v>
      </c>
      <c r="V13" s="53">
        <v>0</v>
      </c>
      <c r="W13" s="62">
        <v>0</v>
      </c>
      <c r="X13" s="43"/>
      <c r="Y13" s="53">
        <v>0</v>
      </c>
      <c r="Z13" s="53">
        <v>0</v>
      </c>
      <c r="AA13" s="53" t="s">
        <v>562</v>
      </c>
      <c r="AB13" s="53">
        <v>0</v>
      </c>
      <c r="AC13" s="31">
        <v>0</v>
      </c>
      <c r="AD13" s="53">
        <v>0</v>
      </c>
      <c r="AE13" s="63">
        <v>0</v>
      </c>
      <c r="AF13" s="64">
        <v>0</v>
      </c>
      <c r="AG13" s="63" t="s">
        <v>59</v>
      </c>
      <c r="AH13" s="63" t="s">
        <v>59</v>
      </c>
      <c r="AI13" s="63" t="s">
        <v>59</v>
      </c>
      <c r="AJ13" s="63" t="s">
        <v>59</v>
      </c>
      <c r="AK13" s="53">
        <v>0</v>
      </c>
      <c r="AL13" s="61">
        <v>0</v>
      </c>
      <c r="AM13" s="61">
        <v>0</v>
      </c>
      <c r="AN13" s="61">
        <v>0</v>
      </c>
      <c r="AO13" s="65">
        <v>0</v>
      </c>
      <c r="AP13" s="66"/>
      <c r="AQ13" s="53">
        <v>0</v>
      </c>
      <c r="AR13" s="50"/>
      <c r="AS13" s="52"/>
      <c r="AT13" s="52"/>
      <c r="AU13" s="52"/>
      <c r="AV13" s="52"/>
      <c r="AW13" s="53">
        <v>0</v>
      </c>
      <c r="AX13" s="55"/>
    </row>
    <row r="14" spans="1:50">
      <c r="B14" s="28">
        <v>1725</v>
      </c>
      <c r="C14" s="29">
        <v>45337.023599537039</v>
      </c>
      <c r="D14" s="30" t="s">
        <v>74</v>
      </c>
      <c r="E14" s="31" t="s">
        <v>75</v>
      </c>
      <c r="F14" s="31" t="s">
        <v>76</v>
      </c>
      <c r="G14" s="31" t="s">
        <v>63</v>
      </c>
      <c r="H14" s="31" t="s">
        <v>64</v>
      </c>
      <c r="I14" s="31" t="s">
        <v>65</v>
      </c>
      <c r="J14" s="31" t="s">
        <v>55</v>
      </c>
      <c r="K14" s="31" t="s">
        <v>56</v>
      </c>
      <c r="L14" s="59" t="s">
        <v>57</v>
      </c>
      <c r="M14" s="35" t="s">
        <v>57</v>
      </c>
      <c r="N14" s="60"/>
      <c r="O14" s="37" t="s">
        <v>57</v>
      </c>
      <c r="P14" s="38">
        <v>0</v>
      </c>
      <c r="Q14" s="38" t="s">
        <v>57</v>
      </c>
      <c r="R14" s="38" t="s">
        <v>57</v>
      </c>
      <c r="S14" s="39">
        <v>0</v>
      </c>
      <c r="T14" s="61">
        <v>-0.25</v>
      </c>
      <c r="U14" s="53">
        <v>597871</v>
      </c>
      <c r="V14" s="53">
        <v>0</v>
      </c>
      <c r="W14" s="62">
        <v>597871</v>
      </c>
      <c r="X14" s="43"/>
      <c r="Y14" s="53">
        <v>0</v>
      </c>
      <c r="Z14" s="53">
        <v>0</v>
      </c>
      <c r="AA14" s="53">
        <v>0</v>
      </c>
      <c r="AB14" s="53">
        <v>0</v>
      </c>
      <c r="AC14" s="31">
        <v>0</v>
      </c>
      <c r="AD14" s="53">
        <v>0</v>
      </c>
      <c r="AE14" s="63">
        <v>0</v>
      </c>
      <c r="AF14" s="64">
        <v>0</v>
      </c>
      <c r="AG14" s="63" t="s">
        <v>59</v>
      </c>
      <c r="AH14" s="63" t="s">
        <v>59</v>
      </c>
      <c r="AI14" s="63" t="s">
        <v>59</v>
      </c>
      <c r="AJ14" s="63" t="s">
        <v>59</v>
      </c>
      <c r="AK14" s="53">
        <v>0</v>
      </c>
      <c r="AL14" s="61">
        <v>0.25</v>
      </c>
      <c r="AM14" s="61">
        <v>0</v>
      </c>
      <c r="AN14" s="61">
        <v>0</v>
      </c>
      <c r="AO14" s="65">
        <v>-0.25</v>
      </c>
      <c r="AP14" s="66"/>
      <c r="AQ14" s="53">
        <v>0</v>
      </c>
      <c r="AR14" s="50"/>
      <c r="AS14" s="52"/>
      <c r="AT14" s="52"/>
      <c r="AU14" s="52"/>
      <c r="AV14" s="52"/>
      <c r="AW14" s="53">
        <v>0</v>
      </c>
      <c r="AX14" s="55"/>
    </row>
    <row r="15" spans="1:50">
      <c r="B15" s="28">
        <v>1725</v>
      </c>
      <c r="C15" s="29">
        <v>45337.023599537039</v>
      </c>
      <c r="D15" s="30" t="s">
        <v>77</v>
      </c>
      <c r="E15" s="31" t="s">
        <v>78</v>
      </c>
      <c r="F15" s="31" t="s">
        <v>76</v>
      </c>
      <c r="G15" s="31" t="s">
        <v>63</v>
      </c>
      <c r="H15" s="31" t="s">
        <v>64</v>
      </c>
      <c r="I15" s="31" t="s">
        <v>65</v>
      </c>
      <c r="J15" s="31" t="s">
        <v>55</v>
      </c>
      <c r="K15" s="31" t="s">
        <v>56</v>
      </c>
      <c r="L15" s="59" t="s">
        <v>57</v>
      </c>
      <c r="M15" s="35" t="s">
        <v>57</v>
      </c>
      <c r="N15" s="60"/>
      <c r="O15" s="37" t="s">
        <v>57</v>
      </c>
      <c r="P15" s="38">
        <v>0</v>
      </c>
      <c r="Q15" s="38" t="s">
        <v>57</v>
      </c>
      <c r="R15" s="38" t="s">
        <v>57</v>
      </c>
      <c r="S15" s="39">
        <v>0</v>
      </c>
      <c r="T15" s="61">
        <v>-0.26</v>
      </c>
      <c r="U15" s="53">
        <v>385921</v>
      </c>
      <c r="V15" s="53">
        <v>0</v>
      </c>
      <c r="W15" s="62">
        <v>385921</v>
      </c>
      <c r="X15" s="43"/>
      <c r="Y15" s="53">
        <v>0</v>
      </c>
      <c r="Z15" s="53">
        <v>0</v>
      </c>
      <c r="AA15" s="53" t="s">
        <v>79</v>
      </c>
      <c r="AB15" s="53">
        <v>0</v>
      </c>
      <c r="AC15" s="31">
        <v>0</v>
      </c>
      <c r="AD15" s="53">
        <v>0</v>
      </c>
      <c r="AE15" s="63">
        <v>0</v>
      </c>
      <c r="AF15" s="64">
        <v>0</v>
      </c>
      <c r="AG15" s="63" t="s">
        <v>59</v>
      </c>
      <c r="AH15" s="63" t="s">
        <v>59</v>
      </c>
      <c r="AI15" s="63" t="s">
        <v>59</v>
      </c>
      <c r="AJ15" s="63" t="s">
        <v>59</v>
      </c>
      <c r="AK15" s="53">
        <v>0</v>
      </c>
      <c r="AL15" s="61">
        <v>0.26</v>
      </c>
      <c r="AM15" s="61">
        <v>0</v>
      </c>
      <c r="AN15" s="61">
        <v>0</v>
      </c>
      <c r="AO15" s="65">
        <v>-0.26</v>
      </c>
      <c r="AP15" s="66"/>
      <c r="AQ15" s="53">
        <v>0</v>
      </c>
      <c r="AR15" s="50"/>
      <c r="AS15" s="52"/>
      <c r="AT15" s="52"/>
      <c r="AU15" s="52"/>
      <c r="AV15" s="52"/>
      <c r="AW15" s="53">
        <v>0</v>
      </c>
      <c r="AX15" s="55"/>
    </row>
    <row r="16" spans="1:50">
      <c r="B16" s="28">
        <v>1725</v>
      </c>
      <c r="C16" s="29">
        <v>45337.023599537039</v>
      </c>
      <c r="D16" s="30" t="s">
        <v>80</v>
      </c>
      <c r="E16" s="31" t="s">
        <v>81</v>
      </c>
      <c r="F16" s="31" t="s">
        <v>76</v>
      </c>
      <c r="G16" s="31" t="s">
        <v>63</v>
      </c>
      <c r="H16" s="31" t="s">
        <v>64</v>
      </c>
      <c r="I16" s="31" t="s">
        <v>65</v>
      </c>
      <c r="J16" s="31" t="s">
        <v>55</v>
      </c>
      <c r="K16" s="31" t="s">
        <v>56</v>
      </c>
      <c r="L16" s="59" t="s">
        <v>57</v>
      </c>
      <c r="M16" s="35" t="s">
        <v>57</v>
      </c>
      <c r="N16" s="60"/>
      <c r="O16" s="37" t="s">
        <v>57</v>
      </c>
      <c r="P16" s="38" t="s">
        <v>57</v>
      </c>
      <c r="Q16" s="38" t="s">
        <v>57</v>
      </c>
      <c r="R16" s="38" t="s">
        <v>57</v>
      </c>
      <c r="S16" s="39">
        <v>0</v>
      </c>
      <c r="T16" s="61">
        <v>-0.35000000000000003</v>
      </c>
      <c r="U16" s="53">
        <v>0</v>
      </c>
      <c r="V16" s="53">
        <v>0</v>
      </c>
      <c r="W16" s="62">
        <v>0</v>
      </c>
      <c r="X16" s="43"/>
      <c r="Y16" s="53">
        <v>0</v>
      </c>
      <c r="Z16" s="53">
        <v>0</v>
      </c>
      <c r="AA16" s="53" t="s">
        <v>82</v>
      </c>
      <c r="AB16" s="53">
        <v>0</v>
      </c>
      <c r="AC16" s="31">
        <v>0</v>
      </c>
      <c r="AD16" s="53">
        <v>0</v>
      </c>
      <c r="AE16" s="63">
        <v>0</v>
      </c>
      <c r="AF16" s="64">
        <v>0</v>
      </c>
      <c r="AG16" s="63" t="s">
        <v>59</v>
      </c>
      <c r="AH16" s="63" t="s">
        <v>59</v>
      </c>
      <c r="AI16" s="63" t="s">
        <v>59</v>
      </c>
      <c r="AJ16" s="63" t="s">
        <v>59</v>
      </c>
      <c r="AK16" s="53">
        <v>0</v>
      </c>
      <c r="AL16" s="61">
        <v>0.35000000000000003</v>
      </c>
      <c r="AM16" s="61">
        <v>0</v>
      </c>
      <c r="AN16" s="61">
        <v>0</v>
      </c>
      <c r="AO16" s="65">
        <v>-0.35000000000000003</v>
      </c>
      <c r="AP16" s="66"/>
      <c r="AQ16" s="53">
        <v>0</v>
      </c>
      <c r="AR16" s="50"/>
      <c r="AS16" s="52"/>
      <c r="AT16" s="52"/>
      <c r="AU16" s="52"/>
      <c r="AV16" s="52"/>
      <c r="AW16" s="53">
        <v>0</v>
      </c>
      <c r="AX16" s="55"/>
    </row>
    <row r="17" spans="2:50">
      <c r="B17" s="28">
        <v>1725</v>
      </c>
      <c r="C17" s="29">
        <v>45337.023599537039</v>
      </c>
      <c r="D17" s="30" t="s">
        <v>456</v>
      </c>
      <c r="E17" s="31" t="s">
        <v>457</v>
      </c>
      <c r="F17" s="31" t="s">
        <v>585</v>
      </c>
      <c r="G17" s="31" t="s">
        <v>459</v>
      </c>
      <c r="H17" s="31" t="s">
        <v>123</v>
      </c>
      <c r="I17" s="31" t="s">
        <v>54</v>
      </c>
      <c r="J17" s="31" t="s">
        <v>195</v>
      </c>
      <c r="K17" s="31" t="s">
        <v>56</v>
      </c>
      <c r="L17" s="59">
        <v>45330</v>
      </c>
      <c r="M17" s="35">
        <v>0</v>
      </c>
      <c r="N17" s="60"/>
      <c r="O17" s="37" t="s">
        <v>57</v>
      </c>
      <c r="P17" s="38" t="s">
        <v>57</v>
      </c>
      <c r="Q17" s="38">
        <v>0</v>
      </c>
      <c r="R17" s="38">
        <v>0</v>
      </c>
      <c r="S17" s="39">
        <v>0</v>
      </c>
      <c r="T17" s="61">
        <v>-443570.52</v>
      </c>
      <c r="U17" s="53">
        <v>0</v>
      </c>
      <c r="V17" s="53">
        <v>100437</v>
      </c>
      <c r="W17" s="62">
        <v>-100437</v>
      </c>
      <c r="X17" s="43"/>
      <c r="Y17" s="53">
        <v>1053</v>
      </c>
      <c r="Z17" s="53">
        <v>1053.3800000000001</v>
      </c>
      <c r="AA17" s="53" t="s">
        <v>198</v>
      </c>
      <c r="AB17" s="53">
        <v>0</v>
      </c>
      <c r="AC17" s="31">
        <v>0.3</v>
      </c>
      <c r="AD17" s="53">
        <v>0</v>
      </c>
      <c r="AE17" s="63">
        <v>0</v>
      </c>
      <c r="AF17" s="64">
        <v>0</v>
      </c>
      <c r="AG17" s="63" t="s">
        <v>59</v>
      </c>
      <c r="AH17" s="63" t="s">
        <v>59</v>
      </c>
      <c r="AI17" s="63" t="s">
        <v>59</v>
      </c>
      <c r="AJ17" s="63" t="s">
        <v>59</v>
      </c>
      <c r="AK17" s="53">
        <v>0</v>
      </c>
      <c r="AL17" s="61">
        <v>0</v>
      </c>
      <c r="AM17" s="61">
        <v>-443570.52</v>
      </c>
      <c r="AN17" s="61">
        <v>0</v>
      </c>
      <c r="AO17" s="65">
        <v>0</v>
      </c>
      <c r="AP17" s="66"/>
      <c r="AQ17" s="53">
        <v>50</v>
      </c>
      <c r="AR17" s="50"/>
      <c r="AS17" s="52"/>
      <c r="AT17" s="52"/>
      <c r="AU17" s="52"/>
      <c r="AV17" s="52"/>
      <c r="AW17" s="53">
        <v>-100437</v>
      </c>
      <c r="AX17" s="55"/>
    </row>
    <row r="18" spans="2:50">
      <c r="B18" s="28">
        <v>1725</v>
      </c>
      <c r="C18" s="29">
        <v>45337.023599537039</v>
      </c>
      <c r="D18" s="30" t="s">
        <v>49</v>
      </c>
      <c r="E18" s="31" t="s">
        <v>50</v>
      </c>
      <c r="F18" s="31" t="s">
        <v>51</v>
      </c>
      <c r="G18" s="31" t="s">
        <v>52</v>
      </c>
      <c r="H18" s="31" t="s">
        <v>53</v>
      </c>
      <c r="I18" s="31" t="s">
        <v>54</v>
      </c>
      <c r="J18" s="31" t="s">
        <v>55</v>
      </c>
      <c r="K18" s="31" t="s">
        <v>56</v>
      </c>
      <c r="L18" s="59" t="s">
        <v>57</v>
      </c>
      <c r="M18" s="35" t="s">
        <v>57</v>
      </c>
      <c r="N18" s="60"/>
      <c r="O18" s="37" t="s">
        <v>57</v>
      </c>
      <c r="P18" s="38" t="s">
        <v>57</v>
      </c>
      <c r="Q18" s="38">
        <v>0</v>
      </c>
      <c r="R18" s="38">
        <v>0</v>
      </c>
      <c r="S18" s="39">
        <v>0</v>
      </c>
      <c r="T18" s="61">
        <v>-0.17120000000000002</v>
      </c>
      <c r="U18" s="53">
        <v>0</v>
      </c>
      <c r="V18" s="53">
        <v>665</v>
      </c>
      <c r="W18" s="62">
        <v>-665</v>
      </c>
      <c r="X18" s="43"/>
      <c r="Y18" s="53">
        <v>0</v>
      </c>
      <c r="Z18" s="53">
        <v>0</v>
      </c>
      <c r="AA18" s="53" t="s">
        <v>58</v>
      </c>
      <c r="AB18" s="53">
        <v>0</v>
      </c>
      <c r="AC18" s="31">
        <v>41</v>
      </c>
      <c r="AD18" s="53">
        <v>665</v>
      </c>
      <c r="AE18" s="63">
        <v>0</v>
      </c>
      <c r="AF18" s="64">
        <v>0</v>
      </c>
      <c r="AG18" s="63" t="s">
        <v>59</v>
      </c>
      <c r="AH18" s="63" t="s">
        <v>59</v>
      </c>
      <c r="AI18" s="63" t="s">
        <v>59</v>
      </c>
      <c r="AJ18" s="63" t="s">
        <v>59</v>
      </c>
      <c r="AK18" s="53">
        <v>0</v>
      </c>
      <c r="AL18" s="61">
        <v>0</v>
      </c>
      <c r="AM18" s="61">
        <v>-0.17120000000000002</v>
      </c>
      <c r="AN18" s="61">
        <v>-0.17120000000000002</v>
      </c>
      <c r="AO18" s="65">
        <v>-0.17120000000000002</v>
      </c>
      <c r="AP18" s="66"/>
      <c r="AQ18" s="53">
        <v>35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1725</v>
      </c>
      <c r="C19" s="29">
        <v>45337.023599537039</v>
      </c>
      <c r="D19" s="30" t="s">
        <v>114</v>
      </c>
      <c r="E19" s="31" t="s">
        <v>115</v>
      </c>
      <c r="F19" s="31" t="s">
        <v>51</v>
      </c>
      <c r="G19" s="31" t="s">
        <v>52</v>
      </c>
      <c r="H19" s="31" t="s">
        <v>109</v>
      </c>
      <c r="I19" s="31" t="s">
        <v>54</v>
      </c>
      <c r="J19" s="31" t="s">
        <v>55</v>
      </c>
      <c r="K19" s="31" t="s">
        <v>56</v>
      </c>
      <c r="L19" s="59" t="s">
        <v>57</v>
      </c>
      <c r="M19" s="35" t="s">
        <v>57</v>
      </c>
      <c r="N19" s="60"/>
      <c r="O19" s="37" t="s">
        <v>57</v>
      </c>
      <c r="P19" s="38" t="s">
        <v>57</v>
      </c>
      <c r="Q19" s="38">
        <v>0</v>
      </c>
      <c r="R19" s="38">
        <v>0</v>
      </c>
      <c r="S19" s="39">
        <v>0</v>
      </c>
      <c r="T19" s="61">
        <v>7.85E-2</v>
      </c>
      <c r="U19" s="53">
        <v>0</v>
      </c>
      <c r="V19" s="53">
        <v>1628</v>
      </c>
      <c r="W19" s="62">
        <v>-1628</v>
      </c>
      <c r="X19" s="43"/>
      <c r="Y19" s="53">
        <v>0</v>
      </c>
      <c r="Z19" s="53">
        <v>0</v>
      </c>
      <c r="AA19" s="53" t="s">
        <v>116</v>
      </c>
      <c r="AB19" s="53">
        <v>0</v>
      </c>
      <c r="AC19" s="31">
        <v>1953.6</v>
      </c>
      <c r="AD19" s="53">
        <v>1628</v>
      </c>
      <c r="AE19" s="63">
        <v>0</v>
      </c>
      <c r="AF19" s="64">
        <v>0</v>
      </c>
      <c r="AG19" s="63" t="s">
        <v>59</v>
      </c>
      <c r="AH19" s="63" t="s">
        <v>59</v>
      </c>
      <c r="AI19" s="63" t="s">
        <v>59</v>
      </c>
      <c r="AJ19" s="63" t="s">
        <v>59</v>
      </c>
      <c r="AK19" s="53">
        <v>0</v>
      </c>
      <c r="AL19" s="61">
        <v>0.03</v>
      </c>
      <c r="AM19" s="61">
        <v>0.1085</v>
      </c>
      <c r="AN19" s="61">
        <v>0</v>
      </c>
      <c r="AO19" s="65">
        <v>-0.03</v>
      </c>
      <c r="AP19" s="66"/>
      <c r="AQ19" s="53">
        <v>44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1725</v>
      </c>
      <c r="C20" s="29">
        <v>45337.023599537039</v>
      </c>
      <c r="D20" s="30" t="s">
        <v>119</v>
      </c>
      <c r="E20" s="31" t="s">
        <v>120</v>
      </c>
      <c r="F20" s="31" t="s">
        <v>121</v>
      </c>
      <c r="G20" s="31" t="s">
        <v>122</v>
      </c>
      <c r="H20" s="31" t="s">
        <v>123</v>
      </c>
      <c r="I20" s="31" t="s">
        <v>54</v>
      </c>
      <c r="J20" s="31" t="s">
        <v>95</v>
      </c>
      <c r="K20" s="31" t="s">
        <v>56</v>
      </c>
      <c r="L20" s="59" t="s">
        <v>57</v>
      </c>
      <c r="M20" s="35" t="s">
        <v>57</v>
      </c>
      <c r="N20" s="60"/>
      <c r="O20" s="37" t="s">
        <v>57</v>
      </c>
      <c r="P20" s="38" t="s">
        <v>57</v>
      </c>
      <c r="Q20" s="38">
        <v>0</v>
      </c>
      <c r="R20" s="38">
        <v>0</v>
      </c>
      <c r="S20" s="39">
        <v>0</v>
      </c>
      <c r="T20" s="61">
        <v>0</v>
      </c>
      <c r="U20" s="53">
        <v>0</v>
      </c>
      <c r="V20" s="53">
        <v>2680</v>
      </c>
      <c r="W20" s="62">
        <v>-2680</v>
      </c>
      <c r="X20" s="43"/>
      <c r="Y20" s="53">
        <v>2680</v>
      </c>
      <c r="Z20" s="53">
        <v>2680</v>
      </c>
      <c r="AA20" s="53">
        <v>0</v>
      </c>
      <c r="AB20" s="53">
        <v>0</v>
      </c>
      <c r="AC20" s="31">
        <v>3216</v>
      </c>
      <c r="AD20" s="53">
        <v>2680</v>
      </c>
      <c r="AE20" s="63">
        <v>0</v>
      </c>
      <c r="AF20" s="64">
        <v>0</v>
      </c>
      <c r="AG20" s="63" t="s">
        <v>59</v>
      </c>
      <c r="AH20" s="63" t="s">
        <v>59</v>
      </c>
      <c r="AI20" s="63" t="s">
        <v>59</v>
      </c>
      <c r="AJ20" s="63" t="s">
        <v>59</v>
      </c>
      <c r="AK20" s="53">
        <v>0</v>
      </c>
      <c r="AL20" s="61">
        <v>0</v>
      </c>
      <c r="AM20" s="61">
        <v>0</v>
      </c>
      <c r="AN20" s="61">
        <v>0</v>
      </c>
      <c r="AO20" s="65">
        <v>0</v>
      </c>
      <c r="AP20" s="66"/>
      <c r="AQ20" s="53">
        <v>0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1725</v>
      </c>
      <c r="C21" s="29">
        <v>45337.023599537039</v>
      </c>
      <c r="D21" s="30" t="s">
        <v>101</v>
      </c>
      <c r="E21" s="31" t="s">
        <v>102</v>
      </c>
      <c r="F21" s="31" t="s">
        <v>91</v>
      </c>
      <c r="G21" s="31" t="s">
        <v>92</v>
      </c>
      <c r="H21" s="31" t="s">
        <v>103</v>
      </c>
      <c r="I21" s="31" t="s">
        <v>94</v>
      </c>
      <c r="J21" s="31" t="s">
        <v>95</v>
      </c>
      <c r="K21" s="31" t="s">
        <v>70</v>
      </c>
      <c r="L21" s="59" t="s">
        <v>57</v>
      </c>
      <c r="M21" s="35" t="s">
        <v>57</v>
      </c>
      <c r="N21" s="60"/>
      <c r="O21" s="37" t="s">
        <v>57</v>
      </c>
      <c r="P21" s="38">
        <v>1.932136545226202E-2</v>
      </c>
      <c r="Q21" s="38">
        <v>7.3938235294117645</v>
      </c>
      <c r="R21" s="38">
        <v>-4.9019607843493921E-5</v>
      </c>
      <c r="S21" s="39">
        <v>0</v>
      </c>
      <c r="T21" s="61">
        <v>3.56E-2</v>
      </c>
      <c r="U21" s="53">
        <v>175971</v>
      </c>
      <c r="V21" s="53">
        <v>3400</v>
      </c>
      <c r="W21" s="62">
        <v>172571</v>
      </c>
      <c r="X21" s="43"/>
      <c r="Y21" s="53">
        <v>0</v>
      </c>
      <c r="Z21" s="53">
        <v>0</v>
      </c>
      <c r="AA21" s="53">
        <v>0</v>
      </c>
      <c r="AB21" s="53">
        <v>25139</v>
      </c>
      <c r="AC21" s="11">
        <v>41</v>
      </c>
      <c r="AD21" s="53">
        <v>-21739</v>
      </c>
      <c r="AE21" s="63">
        <v>30167</v>
      </c>
      <c r="AF21" s="64">
        <v>-0.16666666666787933</v>
      </c>
      <c r="AG21" s="63">
        <v>30166.799999999999</v>
      </c>
      <c r="AH21" s="63">
        <v>0</v>
      </c>
      <c r="AI21" s="63">
        <v>0</v>
      </c>
      <c r="AJ21" s="63">
        <v>0</v>
      </c>
      <c r="AK21" s="53">
        <v>0</v>
      </c>
      <c r="AL21" s="61">
        <v>0.28000000000000003</v>
      </c>
      <c r="AM21" s="61">
        <v>0.31559999999999999</v>
      </c>
      <c r="AN21" s="61">
        <v>0.31559999999999999</v>
      </c>
      <c r="AO21" s="65">
        <v>3.56E-2</v>
      </c>
      <c r="AP21" s="66"/>
      <c r="AQ21" s="53">
        <v>80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1725</v>
      </c>
      <c r="C22" s="29">
        <v>45337.023599537039</v>
      </c>
      <c r="D22" s="30" t="s">
        <v>129</v>
      </c>
      <c r="E22" s="31" t="s">
        <v>130</v>
      </c>
      <c r="F22" s="31" t="s">
        <v>131</v>
      </c>
      <c r="G22" s="31" t="s">
        <v>132</v>
      </c>
      <c r="H22" s="31" t="s">
        <v>133</v>
      </c>
      <c r="I22" s="31" t="s">
        <v>94</v>
      </c>
      <c r="J22" s="31" t="s">
        <v>95</v>
      </c>
      <c r="K22" s="31" t="s">
        <v>70</v>
      </c>
      <c r="L22" s="59">
        <v>45292</v>
      </c>
      <c r="M22" s="35">
        <v>0</v>
      </c>
      <c r="N22" s="60"/>
      <c r="O22" s="37" t="s">
        <v>57</v>
      </c>
      <c r="P22" s="38">
        <v>0.86167800453514742</v>
      </c>
      <c r="Q22" s="38">
        <v>1.1605263157894736</v>
      </c>
      <c r="R22" s="38">
        <v>1.1605263157894736</v>
      </c>
      <c r="S22" s="39">
        <v>0</v>
      </c>
      <c r="T22" s="61">
        <v>0.35859999999999997</v>
      </c>
      <c r="U22" s="53">
        <v>4410</v>
      </c>
      <c r="V22" s="53">
        <v>3800</v>
      </c>
      <c r="W22" s="62">
        <v>610</v>
      </c>
      <c r="X22" s="43"/>
      <c r="Y22" s="53">
        <v>0</v>
      </c>
      <c r="Z22" s="53">
        <v>0</v>
      </c>
      <c r="AA22" s="53">
        <v>0</v>
      </c>
      <c r="AB22" s="53">
        <v>4410</v>
      </c>
      <c r="AC22" s="31">
        <v>0</v>
      </c>
      <c r="AD22" s="53">
        <v>-610</v>
      </c>
      <c r="AE22" s="63">
        <v>0</v>
      </c>
      <c r="AF22" s="64">
        <v>4410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0.24</v>
      </c>
      <c r="AM22" s="61">
        <v>0.59860000000000002</v>
      </c>
      <c r="AN22" s="61">
        <v>0</v>
      </c>
      <c r="AO22" s="65">
        <v>-0.24</v>
      </c>
      <c r="AP22" s="66"/>
      <c r="AQ22" s="53">
        <v>95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1725</v>
      </c>
      <c r="C23" s="57">
        <v>45337.023599537039</v>
      </c>
      <c r="D23" s="30" t="s">
        <v>134</v>
      </c>
      <c r="E23" s="31" t="s">
        <v>135</v>
      </c>
      <c r="F23" s="31" t="s">
        <v>69</v>
      </c>
      <c r="G23" s="31" t="s">
        <v>52</v>
      </c>
      <c r="H23" s="31" t="s">
        <v>53</v>
      </c>
      <c r="I23" s="31" t="s">
        <v>54</v>
      </c>
      <c r="J23" s="31" t="s">
        <v>55</v>
      </c>
      <c r="K23" s="31" t="s">
        <v>56</v>
      </c>
      <c r="L23" s="59" t="s">
        <v>57</v>
      </c>
      <c r="M23" s="35" t="s">
        <v>57</v>
      </c>
      <c r="N23" s="60"/>
      <c r="O23" s="37" t="s">
        <v>57</v>
      </c>
      <c r="P23" s="38" t="s">
        <v>57</v>
      </c>
      <c r="Q23" s="38">
        <v>0</v>
      </c>
      <c r="R23" s="38">
        <v>0</v>
      </c>
      <c r="S23" s="39">
        <v>0</v>
      </c>
      <c r="T23" s="61">
        <v>-6.6699999999999995E-2</v>
      </c>
      <c r="U23" s="53">
        <v>0</v>
      </c>
      <c r="V23" s="53">
        <v>3909</v>
      </c>
      <c r="W23" s="62">
        <v>-3909</v>
      </c>
      <c r="X23" s="43"/>
      <c r="Y23" s="53">
        <v>0</v>
      </c>
      <c r="Z23" s="53">
        <v>0</v>
      </c>
      <c r="AA23" s="53" t="s">
        <v>136</v>
      </c>
      <c r="AB23" s="53">
        <v>0</v>
      </c>
      <c r="AC23" s="31">
        <v>4691.09</v>
      </c>
      <c r="AD23" s="53">
        <v>3909</v>
      </c>
      <c r="AE23" s="63">
        <v>0</v>
      </c>
      <c r="AF23" s="64">
        <v>0</v>
      </c>
      <c r="AG23" s="63" t="s">
        <v>59</v>
      </c>
      <c r="AH23" s="63" t="s">
        <v>59</v>
      </c>
      <c r="AI23" s="63" t="s">
        <v>59</v>
      </c>
      <c r="AJ23" s="63" t="s">
        <v>59</v>
      </c>
      <c r="AK23" s="53">
        <v>0</v>
      </c>
      <c r="AL23" s="61">
        <v>7.0000000000000007E-2</v>
      </c>
      <c r="AM23" s="61">
        <v>3.3000000000000004E-3</v>
      </c>
      <c r="AN23" s="61">
        <v>0</v>
      </c>
      <c r="AO23" s="65">
        <v>-7.0000000000000007E-2</v>
      </c>
      <c r="AP23" s="66"/>
      <c r="AQ23" s="53">
        <v>15.05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1725</v>
      </c>
      <c r="C24" s="29">
        <v>45337.023599537039</v>
      </c>
      <c r="D24" s="30" t="s">
        <v>137</v>
      </c>
      <c r="E24" s="31" t="s">
        <v>138</v>
      </c>
      <c r="F24" s="31" t="s">
        <v>139</v>
      </c>
      <c r="G24" s="31" t="s">
        <v>52</v>
      </c>
      <c r="H24" s="31" t="s">
        <v>53</v>
      </c>
      <c r="I24" s="31" t="s">
        <v>54</v>
      </c>
      <c r="J24" s="31" t="s">
        <v>95</v>
      </c>
      <c r="K24" s="31" t="s">
        <v>70</v>
      </c>
      <c r="L24" s="59">
        <v>45156</v>
      </c>
      <c r="M24" s="35">
        <v>1</v>
      </c>
      <c r="N24" s="60"/>
      <c r="O24" s="37" t="s">
        <v>57</v>
      </c>
      <c r="P24" s="38">
        <v>0.3089757127771911</v>
      </c>
      <c r="Q24" s="38">
        <v>3.2365003417634997</v>
      </c>
      <c r="R24" s="38">
        <v>3.2365003417634997</v>
      </c>
      <c r="S24" s="39">
        <v>0</v>
      </c>
      <c r="T24" s="61">
        <v>0.5384000000000001</v>
      </c>
      <c r="U24" s="53">
        <v>4735</v>
      </c>
      <c r="V24" s="53">
        <v>1463</v>
      </c>
      <c r="W24" s="62">
        <v>3272</v>
      </c>
      <c r="X24" s="43"/>
      <c r="Y24" s="53">
        <v>0</v>
      </c>
      <c r="Z24" s="53">
        <v>2242.5</v>
      </c>
      <c r="AA24" s="53">
        <v>0</v>
      </c>
      <c r="AB24" s="53">
        <v>4735</v>
      </c>
      <c r="AC24" s="31">
        <v>0.6</v>
      </c>
      <c r="AD24" s="53">
        <v>1</v>
      </c>
      <c r="AE24" s="63">
        <v>0</v>
      </c>
      <c r="AF24" s="64">
        <v>4735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0.1</v>
      </c>
      <c r="AM24" s="61">
        <v>0.63840000000000008</v>
      </c>
      <c r="AN24" s="61">
        <v>0</v>
      </c>
      <c r="AO24" s="65">
        <v>-0.1</v>
      </c>
      <c r="AP24" s="66"/>
      <c r="AQ24" s="53">
        <v>45</v>
      </c>
      <c r="AR24" s="50"/>
      <c r="AS24" s="52"/>
      <c r="AT24" s="52"/>
      <c r="AU24" s="52"/>
      <c r="AV24" s="52"/>
      <c r="AW24" s="53">
        <v>3273</v>
      </c>
      <c r="AX24" s="55"/>
    </row>
    <row r="25" spans="2:50">
      <c r="B25" s="28">
        <v>1725</v>
      </c>
      <c r="C25" s="29">
        <v>45337.023599537039</v>
      </c>
      <c r="D25" s="30" t="s">
        <v>98</v>
      </c>
      <c r="E25" s="31" t="s">
        <v>99</v>
      </c>
      <c r="F25" s="31" t="s">
        <v>91</v>
      </c>
      <c r="G25" s="31" t="s">
        <v>92</v>
      </c>
      <c r="H25" s="31" t="s">
        <v>100</v>
      </c>
      <c r="I25" s="31" t="s">
        <v>94</v>
      </c>
      <c r="J25" s="31" t="s">
        <v>95</v>
      </c>
      <c r="K25" s="31" t="s">
        <v>70</v>
      </c>
      <c r="L25" s="59" t="s">
        <v>57</v>
      </c>
      <c r="M25" s="35" t="s">
        <v>57</v>
      </c>
      <c r="N25" s="60"/>
      <c r="O25" s="37" t="s">
        <v>57</v>
      </c>
      <c r="P25" s="38">
        <v>7.5084270040154166E-2</v>
      </c>
      <c r="Q25" s="38">
        <v>0</v>
      </c>
      <c r="R25" s="38">
        <v>0</v>
      </c>
      <c r="S25" s="39">
        <v>0</v>
      </c>
      <c r="T25" s="61">
        <v>-3.61E-2</v>
      </c>
      <c r="U25" s="53">
        <v>74463</v>
      </c>
      <c r="V25" s="53">
        <v>5591</v>
      </c>
      <c r="W25" s="62">
        <v>68872</v>
      </c>
      <c r="X25" s="43"/>
      <c r="Y25" s="53">
        <v>881</v>
      </c>
      <c r="Z25" s="53">
        <v>881.46</v>
      </c>
      <c r="AA25" s="53">
        <v>0</v>
      </c>
      <c r="AB25" s="53">
        <v>0</v>
      </c>
      <c r="AC25" s="31">
        <v>41</v>
      </c>
      <c r="AD25" s="53">
        <v>5591</v>
      </c>
      <c r="AE25" s="63">
        <v>0</v>
      </c>
      <c r="AF25" s="64">
        <v>0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0.28000000000000003</v>
      </c>
      <c r="AM25" s="61">
        <v>0.24390000000000001</v>
      </c>
      <c r="AN25" s="61">
        <v>0.24390000000000001</v>
      </c>
      <c r="AO25" s="65">
        <v>-3.61E-2</v>
      </c>
      <c r="AP25" s="66"/>
      <c r="AQ25" s="53">
        <v>80</v>
      </c>
      <c r="AR25" s="50"/>
      <c r="AS25" s="52"/>
      <c r="AT25" s="52"/>
      <c r="AU25" s="52"/>
      <c r="AV25" s="52"/>
      <c r="AW25" s="53">
        <v>0</v>
      </c>
      <c r="AX25" s="55"/>
    </row>
    <row r="26" spans="2:50">
      <c r="B26" s="28">
        <v>1725</v>
      </c>
      <c r="C26" s="29">
        <v>45337.023599537039</v>
      </c>
      <c r="D26" s="30" t="s">
        <v>586</v>
      </c>
      <c r="E26" s="31" t="s">
        <v>587</v>
      </c>
      <c r="F26" s="31" t="s">
        <v>131</v>
      </c>
      <c r="G26" s="31" t="s">
        <v>132</v>
      </c>
      <c r="H26" s="31" t="s">
        <v>133</v>
      </c>
      <c r="I26" s="31" t="s">
        <v>94</v>
      </c>
      <c r="J26" s="31" t="s">
        <v>95</v>
      </c>
      <c r="K26" s="31" t="s">
        <v>70</v>
      </c>
      <c r="L26" s="59" t="s">
        <v>57</v>
      </c>
      <c r="M26" s="35" t="s">
        <v>57</v>
      </c>
      <c r="N26" s="60"/>
      <c r="O26" s="37" t="s">
        <v>57</v>
      </c>
      <c r="P26" s="38" t="s">
        <v>57</v>
      </c>
      <c r="Q26" s="38">
        <v>0</v>
      </c>
      <c r="R26" s="38">
        <v>0</v>
      </c>
      <c r="S26" s="39">
        <v>0</v>
      </c>
      <c r="T26" s="61">
        <v>0.33549999999999996</v>
      </c>
      <c r="U26" s="53">
        <v>0</v>
      </c>
      <c r="V26" s="53">
        <v>6600</v>
      </c>
      <c r="W26" s="62">
        <v>-6600</v>
      </c>
      <c r="X26" s="43"/>
      <c r="Y26" s="53">
        <v>0</v>
      </c>
      <c r="Z26" s="53">
        <v>0</v>
      </c>
      <c r="AA26" s="53" t="s">
        <v>588</v>
      </c>
      <c r="AB26" s="53">
        <v>0</v>
      </c>
      <c r="AC26" s="31">
        <v>63</v>
      </c>
      <c r="AD26" s="53">
        <v>6600</v>
      </c>
      <c r="AE26" s="63">
        <v>0</v>
      </c>
      <c r="AF26" s="64">
        <v>0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</v>
      </c>
      <c r="AM26" s="61">
        <v>0.33549999999999996</v>
      </c>
      <c r="AN26" s="61">
        <v>0.33549999999999996</v>
      </c>
      <c r="AO26" s="65">
        <v>0.33549999999999996</v>
      </c>
      <c r="AP26" s="66"/>
      <c r="AQ26" s="53">
        <v>100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1725</v>
      </c>
      <c r="C27" s="29">
        <v>45337.023599537039</v>
      </c>
      <c r="D27" s="30" t="s">
        <v>140</v>
      </c>
      <c r="E27" s="31" t="s">
        <v>141</v>
      </c>
      <c r="F27" s="31" t="s">
        <v>142</v>
      </c>
      <c r="G27" s="31" t="s">
        <v>122</v>
      </c>
      <c r="H27" s="31" t="s">
        <v>143</v>
      </c>
      <c r="I27" s="31" t="s">
        <v>54</v>
      </c>
      <c r="J27" s="31" t="s">
        <v>95</v>
      </c>
      <c r="K27" s="31" t="s">
        <v>70</v>
      </c>
      <c r="L27" s="59" t="s">
        <v>57</v>
      </c>
      <c r="M27" s="35" t="s">
        <v>57</v>
      </c>
      <c r="N27" s="60"/>
      <c r="O27" s="37" t="s">
        <v>57</v>
      </c>
      <c r="P27" s="38">
        <v>0.95684523809523814</v>
      </c>
      <c r="Q27" s="38">
        <v>1.0451010886469674</v>
      </c>
      <c r="R27" s="38">
        <v>1.9938589145359533E-5</v>
      </c>
      <c r="S27" s="39">
        <v>0</v>
      </c>
      <c r="T27" s="61">
        <v>-0.19750000000000001</v>
      </c>
      <c r="U27" s="53">
        <v>8736</v>
      </c>
      <c r="V27" s="53">
        <v>8359</v>
      </c>
      <c r="W27" s="62">
        <v>377</v>
      </c>
      <c r="X27" s="43"/>
      <c r="Y27" s="53">
        <v>0</v>
      </c>
      <c r="Z27" s="53">
        <v>0</v>
      </c>
      <c r="AA27" s="53">
        <v>0</v>
      </c>
      <c r="AB27" s="53">
        <v>8736</v>
      </c>
      <c r="AC27" s="31">
        <v>10030.799999999999</v>
      </c>
      <c r="AD27" s="53">
        <v>-377</v>
      </c>
      <c r="AE27" s="63">
        <v>10483</v>
      </c>
      <c r="AF27" s="64">
        <v>0.16666666666606034</v>
      </c>
      <c r="AG27" s="63">
        <v>10483.200000000001</v>
      </c>
      <c r="AH27" s="63">
        <v>0</v>
      </c>
      <c r="AI27" s="63">
        <v>0</v>
      </c>
      <c r="AJ27" s="63">
        <v>0</v>
      </c>
      <c r="AK27" s="53">
        <v>0</v>
      </c>
      <c r="AL27" s="61">
        <v>0.23</v>
      </c>
      <c r="AM27" s="61">
        <v>3.2500000000000001E-2</v>
      </c>
      <c r="AN27" s="61">
        <v>0</v>
      </c>
      <c r="AO27" s="65">
        <v>-0.23</v>
      </c>
      <c r="AP27" s="66"/>
      <c r="AQ27" s="53">
        <v>52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1725</v>
      </c>
      <c r="C28" s="29">
        <v>45337.023599537039</v>
      </c>
      <c r="D28" s="30" t="s">
        <v>144</v>
      </c>
      <c r="E28" s="31" t="s">
        <v>145</v>
      </c>
      <c r="F28" s="31" t="s">
        <v>139</v>
      </c>
      <c r="G28" s="31" t="s">
        <v>146</v>
      </c>
      <c r="H28" s="31" t="s">
        <v>147</v>
      </c>
      <c r="I28" s="31" t="s">
        <v>148</v>
      </c>
      <c r="J28" s="31" t="s">
        <v>95</v>
      </c>
      <c r="K28" s="31" t="s">
        <v>70</v>
      </c>
      <c r="L28" s="59">
        <v>45156</v>
      </c>
      <c r="M28" s="35">
        <v>0</v>
      </c>
      <c r="N28" s="60"/>
      <c r="O28" s="37" t="s">
        <v>57</v>
      </c>
      <c r="P28" s="38">
        <v>0.51875000000000004</v>
      </c>
      <c r="Q28" s="38">
        <v>0.56291834002677377</v>
      </c>
      <c r="R28" s="38">
        <v>0.56291834002677377</v>
      </c>
      <c r="S28" s="39">
        <v>0</v>
      </c>
      <c r="T28" s="61">
        <v>-1.7000000000000001E-3</v>
      </c>
      <c r="U28" s="53">
        <v>17280</v>
      </c>
      <c r="V28" s="53">
        <v>8964</v>
      </c>
      <c r="W28" s="62">
        <v>8316</v>
      </c>
      <c r="X28" s="43"/>
      <c r="Y28" s="53">
        <v>0</v>
      </c>
      <c r="Z28" s="53">
        <v>0</v>
      </c>
      <c r="AA28" s="53">
        <v>0</v>
      </c>
      <c r="AB28" s="53">
        <v>5046</v>
      </c>
      <c r="AC28" s="31">
        <v>4701.24</v>
      </c>
      <c r="AD28" s="53">
        <v>3918</v>
      </c>
      <c r="AE28" s="63">
        <v>0</v>
      </c>
      <c r="AF28" s="64">
        <v>5046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0.21</v>
      </c>
      <c r="AM28" s="61">
        <v>0.20829999999999999</v>
      </c>
      <c r="AN28" s="61">
        <v>0</v>
      </c>
      <c r="AO28" s="65">
        <v>-0.21</v>
      </c>
      <c r="AP28" s="66"/>
      <c r="AQ28" s="53">
        <v>48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1725</v>
      </c>
      <c r="C29" s="29">
        <v>45337.023599537039</v>
      </c>
      <c r="D29" s="30" t="s">
        <v>149</v>
      </c>
      <c r="E29" s="31" t="s">
        <v>150</v>
      </c>
      <c r="F29" s="31" t="s">
        <v>151</v>
      </c>
      <c r="G29" s="31" t="s">
        <v>52</v>
      </c>
      <c r="H29" s="31" t="s">
        <v>53</v>
      </c>
      <c r="I29" s="31" t="s">
        <v>54</v>
      </c>
      <c r="J29" s="31" t="s">
        <v>55</v>
      </c>
      <c r="K29" s="31" t="s">
        <v>56</v>
      </c>
      <c r="L29" s="59">
        <v>45049</v>
      </c>
      <c r="M29" s="35">
        <v>0</v>
      </c>
      <c r="N29" s="60"/>
      <c r="O29" s="37" t="s">
        <v>57</v>
      </c>
      <c r="P29" s="38">
        <v>0.97225025227043393</v>
      </c>
      <c r="Q29" s="38">
        <v>0.48572911261027502</v>
      </c>
      <c r="R29" s="38">
        <v>0.48572911261027502</v>
      </c>
      <c r="S29" s="39">
        <v>0</v>
      </c>
      <c r="T29" s="61">
        <v>-7.9899999999999999E-2</v>
      </c>
      <c r="U29" s="53">
        <v>9910</v>
      </c>
      <c r="V29" s="53">
        <v>9635</v>
      </c>
      <c r="W29" s="62">
        <v>275</v>
      </c>
      <c r="X29" s="43"/>
      <c r="Y29" s="53">
        <v>0</v>
      </c>
      <c r="Z29" s="53">
        <v>0</v>
      </c>
      <c r="AA29" s="53">
        <v>0</v>
      </c>
      <c r="AB29" s="53">
        <v>4680</v>
      </c>
      <c r="AC29" s="31">
        <v>5946.05</v>
      </c>
      <c r="AD29" s="53">
        <v>4955</v>
      </c>
      <c r="AE29" s="63">
        <v>0</v>
      </c>
      <c r="AF29" s="64">
        <v>4680</v>
      </c>
      <c r="AG29" s="63" t="s">
        <v>59</v>
      </c>
      <c r="AH29" s="63" t="s">
        <v>59</v>
      </c>
      <c r="AI29" s="63" t="s">
        <v>59</v>
      </c>
      <c r="AJ29" s="63" t="s">
        <v>59</v>
      </c>
      <c r="AK29" s="53">
        <v>0</v>
      </c>
      <c r="AL29" s="61">
        <v>7.0000000000000007E-2</v>
      </c>
      <c r="AM29" s="61">
        <v>-9.9000000000000008E-3</v>
      </c>
      <c r="AN29" s="61">
        <v>0</v>
      </c>
      <c r="AO29" s="65">
        <v>-7.0000000000000007E-2</v>
      </c>
      <c r="AP29" s="66"/>
      <c r="AQ29" s="53">
        <v>34.409999999999997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1725</v>
      </c>
      <c r="C30" s="29">
        <v>45337.023599537039</v>
      </c>
      <c r="D30" s="30" t="s">
        <v>152</v>
      </c>
      <c r="E30" s="31" t="s">
        <v>153</v>
      </c>
      <c r="F30" s="31" t="s">
        <v>69</v>
      </c>
      <c r="G30" s="31" t="s">
        <v>52</v>
      </c>
      <c r="H30" s="31" t="s">
        <v>109</v>
      </c>
      <c r="I30" s="31" t="s">
        <v>54</v>
      </c>
      <c r="J30" s="31" t="s">
        <v>55</v>
      </c>
      <c r="K30" s="31" t="s">
        <v>56</v>
      </c>
      <c r="L30" s="59" t="s">
        <v>57</v>
      </c>
      <c r="M30" s="35" t="s">
        <v>57</v>
      </c>
      <c r="N30" s="60"/>
      <c r="O30" s="37" t="s">
        <v>57</v>
      </c>
      <c r="P30" s="38">
        <v>1.0095041322314049</v>
      </c>
      <c r="Q30" s="38">
        <v>0.9905853458862055</v>
      </c>
      <c r="R30" s="38">
        <v>0.9905853458862055</v>
      </c>
      <c r="S30" s="39">
        <v>0</v>
      </c>
      <c r="T30" s="61">
        <v>-9.5500000000000015E-2</v>
      </c>
      <c r="U30" s="53">
        <v>9680</v>
      </c>
      <c r="V30" s="53">
        <v>9772</v>
      </c>
      <c r="W30" s="62">
        <v>-92</v>
      </c>
      <c r="X30" s="43"/>
      <c r="Y30" s="53">
        <v>0</v>
      </c>
      <c r="Z30" s="53">
        <v>0</v>
      </c>
      <c r="AA30" s="53">
        <v>0</v>
      </c>
      <c r="AB30" s="53">
        <v>9680</v>
      </c>
      <c r="AC30" s="31">
        <v>110.4</v>
      </c>
      <c r="AD30" s="53">
        <v>92</v>
      </c>
      <c r="AE30" s="63">
        <v>0</v>
      </c>
      <c r="AF30" s="64">
        <v>9680</v>
      </c>
      <c r="AG30" s="63" t="s">
        <v>59</v>
      </c>
      <c r="AH30" s="63" t="s">
        <v>59</v>
      </c>
      <c r="AI30" s="63" t="s">
        <v>59</v>
      </c>
      <c r="AJ30" s="63" t="s">
        <v>59</v>
      </c>
      <c r="AK30" s="53">
        <v>0</v>
      </c>
      <c r="AL30" s="61">
        <v>0.41000000000000003</v>
      </c>
      <c r="AM30" s="61">
        <v>0.3145</v>
      </c>
      <c r="AN30" s="61">
        <v>0</v>
      </c>
      <c r="AO30" s="65">
        <v>-0.41000000000000003</v>
      </c>
      <c r="AP30" s="66"/>
      <c r="AQ30" s="53">
        <v>44</v>
      </c>
      <c r="AR30" s="50"/>
      <c r="AS30" s="52"/>
      <c r="AT30" s="52"/>
      <c r="AU30" s="52"/>
      <c r="AV30" s="52"/>
      <c r="AW30" s="53">
        <v>0</v>
      </c>
      <c r="AX30" s="55"/>
    </row>
    <row r="31" spans="2:50">
      <c r="B31" s="28">
        <v>1725</v>
      </c>
      <c r="C31" s="29">
        <v>45337.023599537039</v>
      </c>
      <c r="D31" s="30" t="s">
        <v>154</v>
      </c>
      <c r="E31" s="31" t="s">
        <v>155</v>
      </c>
      <c r="F31" s="31" t="s">
        <v>62</v>
      </c>
      <c r="G31" s="31" t="s">
        <v>156</v>
      </c>
      <c r="H31" s="31" t="s">
        <v>157</v>
      </c>
      <c r="I31" s="31" t="s">
        <v>54</v>
      </c>
      <c r="J31" s="31" t="s">
        <v>55</v>
      </c>
      <c r="K31" s="31" t="s">
        <v>70</v>
      </c>
      <c r="L31" s="59" t="s">
        <v>57</v>
      </c>
      <c r="M31" s="35" t="s">
        <v>57</v>
      </c>
      <c r="N31" s="60"/>
      <c r="O31" s="37" t="s">
        <v>57</v>
      </c>
      <c r="P31" s="38">
        <v>0.61197900586600806</v>
      </c>
      <c r="Q31" s="38">
        <v>1.00010089799213</v>
      </c>
      <c r="R31" s="38">
        <v>1.00010089799213</v>
      </c>
      <c r="S31" s="39">
        <v>0</v>
      </c>
      <c r="T31" s="61">
        <v>-1.8700000000000001E-2</v>
      </c>
      <c r="U31" s="53">
        <v>16195</v>
      </c>
      <c r="V31" s="53">
        <v>9911</v>
      </c>
      <c r="W31" s="62">
        <v>6284</v>
      </c>
      <c r="X31" s="43"/>
      <c r="Y31" s="53">
        <v>0</v>
      </c>
      <c r="Z31" s="53">
        <v>0</v>
      </c>
      <c r="AA31" s="53">
        <v>0</v>
      </c>
      <c r="AB31" s="53">
        <v>9912</v>
      </c>
      <c r="AC31" s="31">
        <v>0</v>
      </c>
      <c r="AD31" s="53">
        <v>0</v>
      </c>
      <c r="AE31" s="63">
        <v>0</v>
      </c>
      <c r="AF31" s="64">
        <v>9912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0.26</v>
      </c>
      <c r="AM31" s="61">
        <v>0.24129999999999999</v>
      </c>
      <c r="AN31" s="61">
        <v>0</v>
      </c>
      <c r="AO31" s="65">
        <v>-0.26</v>
      </c>
      <c r="AP31" s="66"/>
      <c r="AQ31" s="53">
        <v>64.78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1725</v>
      </c>
      <c r="C32" s="29">
        <v>45337.023599537039</v>
      </c>
      <c r="D32" s="30" t="s">
        <v>111</v>
      </c>
      <c r="E32" s="31" t="s">
        <v>112</v>
      </c>
      <c r="F32" s="31" t="s">
        <v>452</v>
      </c>
      <c r="G32" s="31" t="s">
        <v>86</v>
      </c>
      <c r="H32" s="31" t="s">
        <v>87</v>
      </c>
      <c r="I32" s="31" t="s">
        <v>54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0.21399036531513449</v>
      </c>
      <c r="Q32" s="38">
        <v>0.6542538223431198</v>
      </c>
      <c r="R32" s="38">
        <v>0</v>
      </c>
      <c r="S32" s="39">
        <v>0</v>
      </c>
      <c r="T32" s="61">
        <v>1.5100000000000001E-2</v>
      </c>
      <c r="U32" s="53">
        <v>49820</v>
      </c>
      <c r="V32" s="53">
        <v>10661</v>
      </c>
      <c r="W32" s="62">
        <v>39159</v>
      </c>
      <c r="X32" s="43"/>
      <c r="Y32" s="53">
        <v>0</v>
      </c>
      <c r="Z32" s="53">
        <v>0</v>
      </c>
      <c r="AA32" s="53" t="s">
        <v>79</v>
      </c>
      <c r="AB32" s="53">
        <v>6975</v>
      </c>
      <c r="AC32" s="31">
        <v>41</v>
      </c>
      <c r="AD32" s="53">
        <v>3687</v>
      </c>
      <c r="AE32" s="63">
        <v>8370</v>
      </c>
      <c r="AF32" s="64">
        <v>0</v>
      </c>
      <c r="AG32" s="63" t="s">
        <v>59</v>
      </c>
      <c r="AH32" s="63" t="s">
        <v>59</v>
      </c>
      <c r="AI32" s="63" t="s">
        <v>59</v>
      </c>
      <c r="AJ32" s="63" t="s">
        <v>59</v>
      </c>
      <c r="AK32" s="53">
        <v>0</v>
      </c>
      <c r="AL32" s="61">
        <v>0.19</v>
      </c>
      <c r="AM32" s="61">
        <v>0.20510000000000003</v>
      </c>
      <c r="AN32" s="61">
        <v>0.20510000000000003</v>
      </c>
      <c r="AO32" s="65">
        <v>1.5100000000000001E-2</v>
      </c>
      <c r="AP32" s="66"/>
      <c r="AQ32" s="53">
        <v>49.82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1725</v>
      </c>
      <c r="C33" s="29">
        <v>45337.023599537039</v>
      </c>
      <c r="D33" s="30" t="s">
        <v>468</v>
      </c>
      <c r="E33" s="31" t="s">
        <v>469</v>
      </c>
      <c r="F33" s="31" t="s">
        <v>69</v>
      </c>
      <c r="G33" s="31" t="s">
        <v>470</v>
      </c>
      <c r="H33" s="31" t="s">
        <v>53</v>
      </c>
      <c r="I33" s="31" t="s">
        <v>148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 t="s">
        <v>57</v>
      </c>
      <c r="P33" s="38">
        <v>0.57290615539858725</v>
      </c>
      <c r="Q33" s="38">
        <v>0</v>
      </c>
      <c r="R33" s="38">
        <v>0</v>
      </c>
      <c r="S33" s="39">
        <v>0</v>
      </c>
      <c r="T33" s="61">
        <v>-7.5999999999999998E-2</v>
      </c>
      <c r="U33" s="53">
        <v>19820</v>
      </c>
      <c r="V33" s="53">
        <v>11355</v>
      </c>
      <c r="W33" s="62">
        <v>8465</v>
      </c>
      <c r="X33" s="43"/>
      <c r="Y33" s="53">
        <v>0</v>
      </c>
      <c r="Z33" s="53">
        <v>0</v>
      </c>
      <c r="AA33" s="53" t="s">
        <v>471</v>
      </c>
      <c r="AB33" s="53">
        <v>0</v>
      </c>
      <c r="AC33" s="31">
        <v>116.4</v>
      </c>
      <c r="AD33" s="53">
        <v>11355</v>
      </c>
      <c r="AE33" s="63">
        <v>0</v>
      </c>
      <c r="AF33" s="64">
        <v>0</v>
      </c>
      <c r="AG33" s="63" t="s">
        <v>59</v>
      </c>
      <c r="AH33" s="63" t="s">
        <v>59</v>
      </c>
      <c r="AI33" s="63" t="s">
        <v>59</v>
      </c>
      <c r="AJ33" s="63" t="s">
        <v>59</v>
      </c>
      <c r="AK33" s="53">
        <v>0</v>
      </c>
      <c r="AL33" s="61">
        <v>0.12</v>
      </c>
      <c r="AM33" s="61">
        <v>4.4000000000000004E-2</v>
      </c>
      <c r="AN33" s="61">
        <v>4.8200000000000007E-2</v>
      </c>
      <c r="AO33" s="65">
        <v>-7.1800000000000003E-2</v>
      </c>
      <c r="AP33" s="66"/>
      <c r="AQ33" s="53">
        <v>34.409999999999997</v>
      </c>
      <c r="AR33" s="58"/>
      <c r="AS33" s="52"/>
      <c r="AT33" s="52"/>
      <c r="AU33" s="52"/>
      <c r="AV33" s="52"/>
      <c r="AW33" s="53">
        <v>0</v>
      </c>
      <c r="AX33" s="55"/>
    </row>
    <row r="34" spans="2:50">
      <c r="B34" s="28">
        <v>1725</v>
      </c>
      <c r="C34" s="29">
        <v>45337.023599537039</v>
      </c>
      <c r="D34" s="30" t="s">
        <v>158</v>
      </c>
      <c r="E34" s="31" t="s">
        <v>159</v>
      </c>
      <c r="F34" s="31" t="s">
        <v>142</v>
      </c>
      <c r="G34" s="31" t="s">
        <v>122</v>
      </c>
      <c r="H34" s="31" t="s">
        <v>160</v>
      </c>
      <c r="I34" s="31" t="s">
        <v>54</v>
      </c>
      <c r="J34" s="31" t="s">
        <v>95</v>
      </c>
      <c r="K34" s="31" t="s">
        <v>70</v>
      </c>
      <c r="L34" s="59">
        <v>45250</v>
      </c>
      <c r="M34" s="35">
        <v>0</v>
      </c>
      <c r="N34" s="60"/>
      <c r="O34" s="37" t="s">
        <v>57</v>
      </c>
      <c r="P34" s="38">
        <v>0.89869281045751637</v>
      </c>
      <c r="Q34" s="38">
        <v>1.1127272727272728</v>
      </c>
      <c r="R34" s="38">
        <v>1.1127272727272728</v>
      </c>
      <c r="S34" s="39">
        <v>0</v>
      </c>
      <c r="T34" s="61">
        <v>5.3E-3</v>
      </c>
      <c r="U34" s="53">
        <v>13770</v>
      </c>
      <c r="V34" s="53">
        <v>12375</v>
      </c>
      <c r="W34" s="62">
        <v>1395</v>
      </c>
      <c r="X34" s="43"/>
      <c r="Y34" s="53">
        <v>0</v>
      </c>
      <c r="Z34" s="53">
        <v>0</v>
      </c>
      <c r="AA34" s="53">
        <v>0</v>
      </c>
      <c r="AB34" s="53">
        <v>13770</v>
      </c>
      <c r="AC34" s="31">
        <v>0</v>
      </c>
      <c r="AD34" s="53">
        <v>-1395</v>
      </c>
      <c r="AE34" s="63">
        <v>0</v>
      </c>
      <c r="AF34" s="64">
        <v>13770</v>
      </c>
      <c r="AG34" s="63">
        <v>0</v>
      </c>
      <c r="AH34" s="63">
        <v>0</v>
      </c>
      <c r="AI34" s="63">
        <v>0</v>
      </c>
      <c r="AJ34" s="63">
        <v>0</v>
      </c>
      <c r="AK34" s="53">
        <v>0</v>
      </c>
      <c r="AL34" s="61">
        <v>0.17</v>
      </c>
      <c r="AM34" s="61">
        <v>0.17530000000000001</v>
      </c>
      <c r="AN34" s="61">
        <v>0</v>
      </c>
      <c r="AO34" s="65">
        <v>-0.17</v>
      </c>
      <c r="AP34" s="66"/>
      <c r="AQ34" s="53">
        <v>45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1725</v>
      </c>
      <c r="C35" s="29">
        <v>45337.023599537039</v>
      </c>
      <c r="D35" s="30" t="s">
        <v>164</v>
      </c>
      <c r="E35" s="31" t="s">
        <v>165</v>
      </c>
      <c r="F35" s="31" t="s">
        <v>139</v>
      </c>
      <c r="G35" s="31" t="s">
        <v>122</v>
      </c>
      <c r="H35" s="31" t="s">
        <v>166</v>
      </c>
      <c r="I35" s="31" t="s">
        <v>54</v>
      </c>
      <c r="J35" s="31" t="s">
        <v>95</v>
      </c>
      <c r="K35" s="31" t="s">
        <v>70</v>
      </c>
      <c r="L35" s="59">
        <v>44880</v>
      </c>
      <c r="M35" s="35">
        <v>0</v>
      </c>
      <c r="N35" s="60"/>
      <c r="O35" s="37" t="s">
        <v>57</v>
      </c>
      <c r="P35" s="38">
        <v>0.72185788133631668</v>
      </c>
      <c r="Q35" s="38">
        <v>0.96975203078238559</v>
      </c>
      <c r="R35" s="38">
        <v>0.96975203078238559</v>
      </c>
      <c r="S35" s="39">
        <v>0</v>
      </c>
      <c r="T35" s="61">
        <v>7.9200000000000007E-2</v>
      </c>
      <c r="U35" s="53">
        <v>12961</v>
      </c>
      <c r="V35" s="53">
        <v>9356</v>
      </c>
      <c r="W35" s="62">
        <v>3605</v>
      </c>
      <c r="X35" s="43"/>
      <c r="Y35" s="53">
        <v>0</v>
      </c>
      <c r="Z35" s="53">
        <v>0</v>
      </c>
      <c r="AA35" s="53">
        <v>0</v>
      </c>
      <c r="AB35" s="53">
        <v>9073</v>
      </c>
      <c r="AC35" s="31">
        <v>4666.3900000000003</v>
      </c>
      <c r="AD35" s="53">
        <v>3889</v>
      </c>
      <c r="AE35" s="63">
        <v>0</v>
      </c>
      <c r="AF35" s="64">
        <v>9073</v>
      </c>
      <c r="AG35" s="63">
        <v>0</v>
      </c>
      <c r="AH35" s="63">
        <v>0</v>
      </c>
      <c r="AI35" s="63">
        <v>0</v>
      </c>
      <c r="AJ35" s="63">
        <v>0</v>
      </c>
      <c r="AK35" s="53">
        <v>0</v>
      </c>
      <c r="AL35" s="61">
        <v>0.23</v>
      </c>
      <c r="AM35" s="61">
        <v>0.30920000000000003</v>
      </c>
      <c r="AN35" s="61">
        <v>0</v>
      </c>
      <c r="AO35" s="65">
        <v>-0.23</v>
      </c>
      <c r="AP35" s="66"/>
      <c r="AQ35" s="53">
        <v>42.19</v>
      </c>
      <c r="AR35" s="50"/>
      <c r="AS35" s="52"/>
      <c r="AT35" s="52"/>
      <c r="AU35" s="52"/>
      <c r="AV35" s="52"/>
      <c r="AW35" s="53">
        <v>3606</v>
      </c>
      <c r="AX35" s="55"/>
    </row>
    <row r="36" spans="2:50">
      <c r="B36" s="28">
        <v>1725</v>
      </c>
      <c r="C36" s="29">
        <v>45337.023599537039</v>
      </c>
      <c r="D36" s="30" t="s">
        <v>171</v>
      </c>
      <c r="E36" s="31" t="s">
        <v>172</v>
      </c>
      <c r="F36" s="31" t="s">
        <v>51</v>
      </c>
      <c r="G36" s="31" t="s">
        <v>52</v>
      </c>
      <c r="H36" s="31" t="s">
        <v>109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 t="s">
        <v>57</v>
      </c>
      <c r="P36" s="38">
        <v>0.32810132575757578</v>
      </c>
      <c r="Q36" s="38">
        <v>1</v>
      </c>
      <c r="R36" s="38">
        <v>1</v>
      </c>
      <c r="S36" s="39">
        <v>0</v>
      </c>
      <c r="T36" s="61">
        <v>-3.4000000000000002E-3</v>
      </c>
      <c r="U36" s="53">
        <v>42240</v>
      </c>
      <c r="V36" s="53">
        <v>13859</v>
      </c>
      <c r="W36" s="62">
        <v>28381</v>
      </c>
      <c r="X36" s="43"/>
      <c r="Y36" s="53">
        <v>0</v>
      </c>
      <c r="Z36" s="53">
        <v>0</v>
      </c>
      <c r="AA36" s="53">
        <v>0</v>
      </c>
      <c r="AB36" s="53">
        <v>13859</v>
      </c>
      <c r="AC36" s="31">
        <v>0</v>
      </c>
      <c r="AD36" s="53">
        <v>0</v>
      </c>
      <c r="AE36" s="63">
        <v>0</v>
      </c>
      <c r="AF36" s="64">
        <v>13859</v>
      </c>
      <c r="AG36" s="63" t="s">
        <v>59</v>
      </c>
      <c r="AH36" s="63" t="s">
        <v>59</v>
      </c>
      <c r="AI36" s="63" t="s">
        <v>59</v>
      </c>
      <c r="AJ36" s="63" t="s">
        <v>59</v>
      </c>
      <c r="AK36" s="53">
        <v>0</v>
      </c>
      <c r="AL36" s="61">
        <v>7.0000000000000007E-2</v>
      </c>
      <c r="AM36" s="61">
        <v>6.6600000000000006E-2</v>
      </c>
      <c r="AN36" s="61">
        <v>0</v>
      </c>
      <c r="AO36" s="65">
        <v>-7.0000000000000007E-2</v>
      </c>
      <c r="AP36" s="66"/>
      <c r="AQ36" s="53">
        <v>43.93</v>
      </c>
      <c r="AR36" s="50"/>
      <c r="AS36" s="52"/>
      <c r="AT36" s="52"/>
      <c r="AU36" s="52"/>
      <c r="AV36" s="52"/>
      <c r="AW36" s="53">
        <v>0</v>
      </c>
      <c r="AX36" s="55"/>
    </row>
    <row r="37" spans="2:50">
      <c r="B37" s="28">
        <v>1725</v>
      </c>
      <c r="C37" s="29">
        <v>45337.023599537039</v>
      </c>
      <c r="D37" s="30" t="s">
        <v>173</v>
      </c>
      <c r="E37" s="31" t="s">
        <v>174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95</v>
      </c>
      <c r="K37" s="31" t="s">
        <v>70</v>
      </c>
      <c r="L37" s="59">
        <v>45147</v>
      </c>
      <c r="M37" s="35">
        <v>0</v>
      </c>
      <c r="N37" s="60"/>
      <c r="O37" s="37" t="s">
        <v>57</v>
      </c>
      <c r="P37" s="38">
        <v>0.14154411764705882</v>
      </c>
      <c r="Q37" s="38">
        <v>0.72640692640692639</v>
      </c>
      <c r="R37" s="38">
        <v>0.72640692640692639</v>
      </c>
      <c r="S37" s="39">
        <v>0</v>
      </c>
      <c r="T37" s="61">
        <v>-2.8999999999999998E-3</v>
      </c>
      <c r="U37" s="53">
        <v>97920</v>
      </c>
      <c r="V37" s="53">
        <v>13860</v>
      </c>
      <c r="W37" s="62">
        <v>84060</v>
      </c>
      <c r="X37" s="43"/>
      <c r="Y37" s="53">
        <v>0</v>
      </c>
      <c r="Z37" s="53">
        <v>0</v>
      </c>
      <c r="AA37" s="53">
        <v>0</v>
      </c>
      <c r="AB37" s="53">
        <v>10068</v>
      </c>
      <c r="AC37" s="31">
        <v>4550.3999999999996</v>
      </c>
      <c r="AD37" s="53">
        <v>3792</v>
      </c>
      <c r="AE37" s="63">
        <v>0</v>
      </c>
      <c r="AF37" s="64">
        <v>10068</v>
      </c>
      <c r="AG37" s="63">
        <v>0</v>
      </c>
      <c r="AH37" s="63">
        <v>0</v>
      </c>
      <c r="AI37" s="63">
        <v>0</v>
      </c>
      <c r="AJ37" s="63">
        <v>0</v>
      </c>
      <c r="AK37" s="53">
        <v>0</v>
      </c>
      <c r="AL37" s="61">
        <v>0.18</v>
      </c>
      <c r="AM37" s="61">
        <v>0.17710000000000001</v>
      </c>
      <c r="AN37" s="61">
        <v>0</v>
      </c>
      <c r="AO37" s="65">
        <v>-0.18</v>
      </c>
      <c r="AP37" s="66"/>
      <c r="AQ37" s="53">
        <v>48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1725</v>
      </c>
      <c r="C38" s="29">
        <v>45337.023599537039</v>
      </c>
      <c r="D38" s="30" t="s">
        <v>475</v>
      </c>
      <c r="E38" s="31" t="s">
        <v>476</v>
      </c>
      <c r="F38" s="31" t="s">
        <v>69</v>
      </c>
      <c r="G38" s="31" t="s">
        <v>470</v>
      </c>
      <c r="H38" s="31" t="s">
        <v>53</v>
      </c>
      <c r="I38" s="31" t="s">
        <v>148</v>
      </c>
      <c r="J38" s="31" t="s">
        <v>55</v>
      </c>
      <c r="K38" s="31" t="s">
        <v>56</v>
      </c>
      <c r="L38" s="59" t="s">
        <v>57</v>
      </c>
      <c r="M38" s="35" t="s">
        <v>57</v>
      </c>
      <c r="N38" s="60"/>
      <c r="O38" s="37" t="s">
        <v>57</v>
      </c>
      <c r="P38" s="38">
        <v>0.38749790420834962</v>
      </c>
      <c r="Q38" s="38">
        <v>1</v>
      </c>
      <c r="R38" s="38">
        <v>1</v>
      </c>
      <c r="S38" s="39">
        <v>0</v>
      </c>
      <c r="T38" s="61">
        <v>5.8200000000000002E-2</v>
      </c>
      <c r="U38" s="53">
        <v>35786</v>
      </c>
      <c r="V38" s="53">
        <v>13867</v>
      </c>
      <c r="W38" s="62">
        <v>21919</v>
      </c>
      <c r="X38" s="43"/>
      <c r="Y38" s="53">
        <v>0</v>
      </c>
      <c r="Z38" s="53">
        <v>0</v>
      </c>
      <c r="AA38" s="53">
        <v>0</v>
      </c>
      <c r="AB38" s="53">
        <v>13867</v>
      </c>
      <c r="AC38" s="31">
        <v>0</v>
      </c>
      <c r="AD38" s="53">
        <v>0</v>
      </c>
      <c r="AE38" s="63">
        <v>0</v>
      </c>
      <c r="AF38" s="64">
        <v>13867</v>
      </c>
      <c r="AG38" s="63" t="s">
        <v>59</v>
      </c>
      <c r="AH38" s="63" t="s">
        <v>59</v>
      </c>
      <c r="AI38" s="63" t="s">
        <v>59</v>
      </c>
      <c r="AJ38" s="63" t="s">
        <v>59</v>
      </c>
      <c r="AK38" s="53">
        <v>0</v>
      </c>
      <c r="AL38" s="61">
        <v>7.0000000000000007E-2</v>
      </c>
      <c r="AM38" s="61">
        <v>0.12820000000000001</v>
      </c>
      <c r="AN38" s="61">
        <v>0</v>
      </c>
      <c r="AO38" s="65">
        <v>-7.0000000000000007E-2</v>
      </c>
      <c r="AP38" s="66"/>
      <c r="AQ38" s="53">
        <v>34.409999999999997</v>
      </c>
      <c r="AR38" s="58"/>
      <c r="AS38" s="52"/>
      <c r="AT38" s="52"/>
      <c r="AU38" s="52"/>
      <c r="AV38" s="52"/>
      <c r="AW38" s="53">
        <v>0</v>
      </c>
      <c r="AX38" s="55"/>
    </row>
    <row r="39" spans="2:50">
      <c r="B39" s="28">
        <v>1725</v>
      </c>
      <c r="C39" s="29">
        <v>45337.023599537039</v>
      </c>
      <c r="D39" s="30" t="s">
        <v>477</v>
      </c>
      <c r="E39" s="31" t="s">
        <v>478</v>
      </c>
      <c r="F39" s="31" t="s">
        <v>69</v>
      </c>
      <c r="G39" s="31" t="s">
        <v>470</v>
      </c>
      <c r="H39" s="31" t="s">
        <v>53</v>
      </c>
      <c r="I39" s="31" t="s">
        <v>148</v>
      </c>
      <c r="J39" s="31" t="s">
        <v>55</v>
      </c>
      <c r="K39" s="31" t="s">
        <v>56</v>
      </c>
      <c r="L39" s="59" t="s">
        <v>57</v>
      </c>
      <c r="M39" s="35" t="s">
        <v>57</v>
      </c>
      <c r="N39" s="60"/>
      <c r="O39" s="37" t="s">
        <v>57</v>
      </c>
      <c r="P39" s="38">
        <v>0.25279425483604107</v>
      </c>
      <c r="Q39" s="38">
        <v>1</v>
      </c>
      <c r="R39" s="38">
        <v>1</v>
      </c>
      <c r="S39" s="39">
        <v>0</v>
      </c>
      <c r="T39" s="61">
        <v>1E-4</v>
      </c>
      <c r="U39" s="53">
        <v>56813</v>
      </c>
      <c r="V39" s="53">
        <v>14362</v>
      </c>
      <c r="W39" s="62">
        <v>42451</v>
      </c>
      <c r="X39" s="43"/>
      <c r="Y39" s="53">
        <v>0</v>
      </c>
      <c r="Z39" s="53">
        <v>0</v>
      </c>
      <c r="AA39" s="53">
        <v>0</v>
      </c>
      <c r="AB39" s="53">
        <v>14362</v>
      </c>
      <c r="AC39" s="31">
        <v>0</v>
      </c>
      <c r="AD39" s="53">
        <v>0</v>
      </c>
      <c r="AE39" s="63">
        <v>0</v>
      </c>
      <c r="AF39" s="64">
        <v>14362</v>
      </c>
      <c r="AG39" s="63" t="s">
        <v>59</v>
      </c>
      <c r="AH39" s="63" t="s">
        <v>59</v>
      </c>
      <c r="AI39" s="63" t="s">
        <v>59</v>
      </c>
      <c r="AJ39" s="63" t="s">
        <v>59</v>
      </c>
      <c r="AK39" s="53">
        <v>0</v>
      </c>
      <c r="AL39" s="61">
        <v>7.0000000000000007E-2</v>
      </c>
      <c r="AM39" s="61">
        <v>7.0099999999999996E-2</v>
      </c>
      <c r="AN39" s="61">
        <v>0</v>
      </c>
      <c r="AO39" s="65">
        <v>-7.0000000000000007E-2</v>
      </c>
      <c r="AP39" s="66"/>
      <c r="AQ39" s="53">
        <v>30.11</v>
      </c>
      <c r="AR39" s="50"/>
      <c r="AS39" s="52"/>
      <c r="AT39" s="52"/>
      <c r="AU39" s="52"/>
      <c r="AV39" s="52"/>
      <c r="AW39" s="53">
        <v>0</v>
      </c>
      <c r="AX39" s="55"/>
    </row>
    <row r="40" spans="2:50">
      <c r="B40" s="28">
        <v>1725</v>
      </c>
      <c r="C40" s="29">
        <v>45337.023599537039</v>
      </c>
      <c r="D40" s="30" t="s">
        <v>107</v>
      </c>
      <c r="E40" s="31" t="s">
        <v>108</v>
      </c>
      <c r="F40" s="31" t="s">
        <v>51</v>
      </c>
      <c r="G40" s="31" t="s">
        <v>52</v>
      </c>
      <c r="H40" s="31" t="s">
        <v>109</v>
      </c>
      <c r="I40" s="31" t="s">
        <v>54</v>
      </c>
      <c r="J40" s="31" t="s">
        <v>55</v>
      </c>
      <c r="K40" s="31" t="s">
        <v>56</v>
      </c>
      <c r="L40" s="59" t="s">
        <v>57</v>
      </c>
      <c r="M40" s="35" t="s">
        <v>57</v>
      </c>
      <c r="N40" s="60"/>
      <c r="O40" s="37" t="s">
        <v>57</v>
      </c>
      <c r="P40" s="38" t="s">
        <v>57</v>
      </c>
      <c r="Q40" s="38">
        <v>0</v>
      </c>
      <c r="R40" s="38">
        <v>0</v>
      </c>
      <c r="S40" s="39">
        <v>0</v>
      </c>
      <c r="T40" s="61">
        <v>-9.6500000000000002E-2</v>
      </c>
      <c r="U40" s="53">
        <v>0</v>
      </c>
      <c r="V40" s="53">
        <v>14389</v>
      </c>
      <c r="W40" s="62">
        <v>-14389</v>
      </c>
      <c r="X40" s="43"/>
      <c r="Y40" s="53">
        <v>8736</v>
      </c>
      <c r="Z40" s="53">
        <v>14079.58</v>
      </c>
      <c r="AA40" s="53" t="s">
        <v>561</v>
      </c>
      <c r="AB40" s="53">
        <v>0</v>
      </c>
      <c r="AC40" s="31">
        <v>200.46</v>
      </c>
      <c r="AD40" s="53">
        <v>14389</v>
      </c>
      <c r="AE40" s="63">
        <v>0</v>
      </c>
      <c r="AF40" s="64">
        <v>0</v>
      </c>
      <c r="AG40" s="63" t="s">
        <v>59</v>
      </c>
      <c r="AH40" s="63" t="s">
        <v>59</v>
      </c>
      <c r="AI40" s="63" t="s">
        <v>59</v>
      </c>
      <c r="AJ40" s="63" t="s">
        <v>59</v>
      </c>
      <c r="AK40" s="53">
        <v>0</v>
      </c>
      <c r="AL40" s="61">
        <v>0.18</v>
      </c>
      <c r="AM40" s="61">
        <v>8.3500000000000005E-2</v>
      </c>
      <c r="AN40" s="61">
        <v>8.8900000000000007E-2</v>
      </c>
      <c r="AO40" s="65">
        <v>-9.11E-2</v>
      </c>
      <c r="AP40" s="66"/>
      <c r="AQ40" s="53">
        <v>42.5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1725</v>
      </c>
      <c r="C41" s="29">
        <v>45337.023599537039</v>
      </c>
      <c r="D41" s="30" t="s">
        <v>117</v>
      </c>
      <c r="E41" s="31" t="s">
        <v>108</v>
      </c>
      <c r="F41" s="31" t="s">
        <v>51</v>
      </c>
      <c r="G41" s="31" t="s">
        <v>52</v>
      </c>
      <c r="H41" s="31" t="s">
        <v>109</v>
      </c>
      <c r="I41" s="31" t="s">
        <v>54</v>
      </c>
      <c r="J41" s="31" t="s">
        <v>55</v>
      </c>
      <c r="K41" s="31" t="s">
        <v>56</v>
      </c>
      <c r="L41" s="59" t="s">
        <v>57</v>
      </c>
      <c r="M41" s="35" t="s">
        <v>57</v>
      </c>
      <c r="N41" s="60"/>
      <c r="O41" s="37" t="s">
        <v>57</v>
      </c>
      <c r="P41" s="38" t="s">
        <v>57</v>
      </c>
      <c r="Q41" s="38">
        <v>0</v>
      </c>
      <c r="R41" s="38">
        <v>0</v>
      </c>
      <c r="S41" s="39">
        <v>0</v>
      </c>
      <c r="T41" s="61">
        <v>-0.10039999999999999</v>
      </c>
      <c r="U41" s="53">
        <v>0</v>
      </c>
      <c r="V41" s="53">
        <v>15101</v>
      </c>
      <c r="W41" s="62">
        <v>-15101</v>
      </c>
      <c r="X41" s="43"/>
      <c r="Y41" s="53">
        <v>9448</v>
      </c>
      <c r="Z41" s="53">
        <v>17381.62</v>
      </c>
      <c r="AA41" s="53" t="s">
        <v>563</v>
      </c>
      <c r="AB41" s="53">
        <v>0</v>
      </c>
      <c r="AC41" s="31">
        <v>187.36</v>
      </c>
      <c r="AD41" s="53">
        <v>15101</v>
      </c>
      <c r="AE41" s="63">
        <v>0</v>
      </c>
      <c r="AF41" s="64">
        <v>0</v>
      </c>
      <c r="AG41" s="63" t="s">
        <v>59</v>
      </c>
      <c r="AH41" s="63" t="s">
        <v>59</v>
      </c>
      <c r="AI41" s="63" t="s">
        <v>59</v>
      </c>
      <c r="AJ41" s="63" t="s">
        <v>59</v>
      </c>
      <c r="AK41" s="53">
        <v>0</v>
      </c>
      <c r="AL41" s="61">
        <v>0.18</v>
      </c>
      <c r="AM41" s="61">
        <v>7.9600000000000004E-2</v>
      </c>
      <c r="AN41" s="61">
        <v>8.9499999999999996E-2</v>
      </c>
      <c r="AO41" s="65">
        <v>-9.0500000000000011E-2</v>
      </c>
      <c r="AP41" s="66"/>
      <c r="AQ41" s="53">
        <v>42.5</v>
      </c>
      <c r="AR41" s="50"/>
      <c r="AS41" s="52"/>
      <c r="AT41" s="52"/>
      <c r="AU41" s="52"/>
      <c r="AV41" s="52"/>
      <c r="AW41" s="53">
        <v>0</v>
      </c>
      <c r="AX41" s="55"/>
    </row>
    <row r="42" spans="2:50">
      <c r="B42" s="28">
        <v>1725</v>
      </c>
      <c r="C42" s="29">
        <v>45337.023599537039</v>
      </c>
      <c r="D42" s="30" t="s">
        <v>465</v>
      </c>
      <c r="E42" s="31" t="s">
        <v>466</v>
      </c>
      <c r="F42" s="31" t="s">
        <v>62</v>
      </c>
      <c r="G42" s="31" t="s">
        <v>63</v>
      </c>
      <c r="H42" s="31" t="s">
        <v>64</v>
      </c>
      <c r="I42" s="31" t="s">
        <v>65</v>
      </c>
      <c r="J42" s="31" t="s">
        <v>55</v>
      </c>
      <c r="K42" s="31" t="s">
        <v>56</v>
      </c>
      <c r="L42" s="59" t="s">
        <v>57</v>
      </c>
      <c r="M42" s="35" t="s">
        <v>57</v>
      </c>
      <c r="N42" s="60"/>
      <c r="O42" s="37" t="s">
        <v>57</v>
      </c>
      <c r="P42" s="38" t="s">
        <v>57</v>
      </c>
      <c r="Q42" s="38">
        <v>0</v>
      </c>
      <c r="R42" s="38">
        <v>0</v>
      </c>
      <c r="S42" s="39">
        <v>0</v>
      </c>
      <c r="T42" s="61">
        <v>0.2898</v>
      </c>
      <c r="U42" s="53">
        <v>0</v>
      </c>
      <c r="V42" s="53">
        <v>17584</v>
      </c>
      <c r="W42" s="62">
        <v>-17584</v>
      </c>
      <c r="X42" s="43"/>
      <c r="Y42" s="53">
        <v>0</v>
      </c>
      <c r="Z42" s="53">
        <v>0</v>
      </c>
      <c r="AA42" s="53" t="s">
        <v>467</v>
      </c>
      <c r="AB42" s="53">
        <v>0</v>
      </c>
      <c r="AC42" s="31">
        <v>41</v>
      </c>
      <c r="AD42" s="53">
        <v>17584</v>
      </c>
      <c r="AE42" s="63">
        <v>0</v>
      </c>
      <c r="AF42" s="64">
        <v>0</v>
      </c>
      <c r="AG42" s="63" t="s">
        <v>59</v>
      </c>
      <c r="AH42" s="63" t="s">
        <v>59</v>
      </c>
      <c r="AI42" s="63" t="s">
        <v>59</v>
      </c>
      <c r="AJ42" s="63" t="s">
        <v>59</v>
      </c>
      <c r="AK42" s="53">
        <v>0</v>
      </c>
      <c r="AL42" s="61">
        <v>0</v>
      </c>
      <c r="AM42" s="61">
        <v>0.2898</v>
      </c>
      <c r="AN42" s="61">
        <v>0.2898</v>
      </c>
      <c r="AO42" s="65">
        <v>0.2898</v>
      </c>
      <c r="AP42" s="66"/>
      <c r="AQ42" s="53">
        <v>78.5</v>
      </c>
      <c r="AR42" s="50"/>
      <c r="AS42" s="52"/>
      <c r="AT42" s="52"/>
      <c r="AU42" s="52"/>
      <c r="AV42" s="52"/>
      <c r="AW42" s="53">
        <v>0</v>
      </c>
      <c r="AX42" s="55"/>
    </row>
    <row r="43" spans="2:50">
      <c r="B43" s="28">
        <v>1725</v>
      </c>
      <c r="C43" s="29">
        <v>45337.023599537039</v>
      </c>
      <c r="D43" s="30" t="s">
        <v>167</v>
      </c>
      <c r="E43" s="31" t="s">
        <v>168</v>
      </c>
      <c r="F43" s="31" t="s">
        <v>69</v>
      </c>
      <c r="G43" s="31" t="s">
        <v>52</v>
      </c>
      <c r="H43" s="31" t="s">
        <v>53</v>
      </c>
      <c r="I43" s="31" t="s">
        <v>54</v>
      </c>
      <c r="J43" s="31" t="s">
        <v>55</v>
      </c>
      <c r="K43" s="31" t="s">
        <v>56</v>
      </c>
      <c r="L43" s="59" t="s">
        <v>57</v>
      </c>
      <c r="M43" s="35" t="s">
        <v>57</v>
      </c>
      <c r="N43" s="60"/>
      <c r="O43" s="37" t="s">
        <v>57</v>
      </c>
      <c r="P43" s="38">
        <v>0.47399946279881816</v>
      </c>
      <c r="Q43" s="38">
        <v>0</v>
      </c>
      <c r="R43" s="38">
        <v>0</v>
      </c>
      <c r="S43" s="39">
        <v>0</v>
      </c>
      <c r="T43" s="61">
        <v>-3.4300000000000004E-2</v>
      </c>
      <c r="U43" s="53">
        <v>37230</v>
      </c>
      <c r="V43" s="53">
        <v>17647</v>
      </c>
      <c r="W43" s="62">
        <v>19583</v>
      </c>
      <c r="X43" s="43"/>
      <c r="Y43" s="53">
        <v>0</v>
      </c>
      <c r="Z43" s="53">
        <v>0</v>
      </c>
      <c r="AA43" s="53" t="s">
        <v>79</v>
      </c>
      <c r="AB43" s="53">
        <v>0</v>
      </c>
      <c r="AC43" s="31">
        <v>157.18</v>
      </c>
      <c r="AD43" s="53">
        <v>17647</v>
      </c>
      <c r="AE43" s="63">
        <v>0</v>
      </c>
      <c r="AF43" s="64">
        <v>0</v>
      </c>
      <c r="AG43" s="63" t="s">
        <v>59</v>
      </c>
      <c r="AH43" s="63" t="s">
        <v>59</v>
      </c>
      <c r="AI43" s="63" t="s">
        <v>59</v>
      </c>
      <c r="AJ43" s="63" t="s">
        <v>59</v>
      </c>
      <c r="AK43" s="53">
        <v>0</v>
      </c>
      <c r="AL43" s="61">
        <v>0.08</v>
      </c>
      <c r="AM43" s="61">
        <v>4.5700000000000005E-2</v>
      </c>
      <c r="AN43" s="61">
        <v>5.04E-2</v>
      </c>
      <c r="AO43" s="65">
        <v>-2.9600000000000001E-2</v>
      </c>
      <c r="AP43" s="66"/>
      <c r="AQ43" s="53">
        <v>38.700000000000003</v>
      </c>
      <c r="AR43" s="50"/>
      <c r="AS43" s="52"/>
      <c r="AT43" s="52"/>
      <c r="AU43" s="52"/>
      <c r="AV43" s="52"/>
      <c r="AW43" s="53">
        <v>0</v>
      </c>
      <c r="AX43" s="55"/>
    </row>
    <row r="44" spans="2:50">
      <c r="B44" s="28">
        <v>1725</v>
      </c>
      <c r="C44" s="29">
        <v>45337.023599537039</v>
      </c>
      <c r="D44" s="30" t="s">
        <v>178</v>
      </c>
      <c r="E44" s="31" t="s">
        <v>179</v>
      </c>
      <c r="F44" s="31" t="s">
        <v>69</v>
      </c>
      <c r="G44" s="31" t="s">
        <v>52</v>
      </c>
      <c r="H44" s="31" t="s">
        <v>53</v>
      </c>
      <c r="I44" s="31" t="s">
        <v>54</v>
      </c>
      <c r="J44" s="31" t="s">
        <v>55</v>
      </c>
      <c r="K44" s="31" t="s">
        <v>56</v>
      </c>
      <c r="L44" s="59">
        <v>45147</v>
      </c>
      <c r="M44" s="35">
        <v>0</v>
      </c>
      <c r="N44" s="60"/>
      <c r="O44" s="37" t="s">
        <v>57</v>
      </c>
      <c r="P44" s="38">
        <v>0.28564189189189187</v>
      </c>
      <c r="Q44" s="38">
        <v>0.862695554002473</v>
      </c>
      <c r="R44" s="38">
        <v>0.862695554002473</v>
      </c>
      <c r="S44" s="39">
        <v>0</v>
      </c>
      <c r="T44" s="61">
        <v>-2.0000000000000001E-4</v>
      </c>
      <c r="U44" s="53">
        <v>65120</v>
      </c>
      <c r="V44" s="53">
        <v>18601</v>
      </c>
      <c r="W44" s="62">
        <v>46519</v>
      </c>
      <c r="X44" s="43"/>
      <c r="Y44" s="53">
        <v>0</v>
      </c>
      <c r="Z44" s="53">
        <v>0</v>
      </c>
      <c r="AA44" s="53">
        <v>0</v>
      </c>
      <c r="AB44" s="53">
        <v>16047</v>
      </c>
      <c r="AC44" s="31">
        <v>3064.49</v>
      </c>
      <c r="AD44" s="53">
        <v>2554</v>
      </c>
      <c r="AE44" s="63">
        <v>0</v>
      </c>
      <c r="AF44" s="64">
        <v>16047</v>
      </c>
      <c r="AG44" s="63" t="s">
        <v>59</v>
      </c>
      <c r="AH44" s="63" t="s">
        <v>59</v>
      </c>
      <c r="AI44" s="63" t="s">
        <v>59</v>
      </c>
      <c r="AJ44" s="63" t="s">
        <v>59</v>
      </c>
      <c r="AK44" s="53">
        <v>0</v>
      </c>
      <c r="AL44" s="61">
        <v>7.0000000000000007E-2</v>
      </c>
      <c r="AM44" s="61">
        <v>6.9800000000000001E-2</v>
      </c>
      <c r="AN44" s="61">
        <v>0</v>
      </c>
      <c r="AO44" s="65">
        <v>-7.0000000000000007E-2</v>
      </c>
      <c r="AP44" s="66"/>
      <c r="AQ44" s="53">
        <v>34.51</v>
      </c>
      <c r="AR44" s="58"/>
      <c r="AS44" s="52"/>
      <c r="AT44" s="52"/>
      <c r="AU44" s="52"/>
      <c r="AV44" s="52"/>
      <c r="AW44" s="53">
        <v>0</v>
      </c>
      <c r="AX44" s="55"/>
    </row>
    <row r="45" spans="2:50">
      <c r="B45" s="28">
        <v>1725</v>
      </c>
      <c r="C45" s="29">
        <v>45337.023599537039</v>
      </c>
      <c r="D45" s="30" t="s">
        <v>472</v>
      </c>
      <c r="E45" s="31" t="s">
        <v>473</v>
      </c>
      <c r="F45" s="31" t="s">
        <v>463</v>
      </c>
      <c r="G45" s="31" t="s">
        <v>459</v>
      </c>
      <c r="H45" s="31" t="s">
        <v>123</v>
      </c>
      <c r="I45" s="31" t="s">
        <v>54</v>
      </c>
      <c r="J45" s="31" t="s">
        <v>95</v>
      </c>
      <c r="K45" s="31" t="s">
        <v>56</v>
      </c>
      <c r="L45" s="59" t="s">
        <v>57</v>
      </c>
      <c r="M45" s="35" t="s">
        <v>57</v>
      </c>
      <c r="N45" s="60"/>
      <c r="O45" s="37" t="s">
        <v>57</v>
      </c>
      <c r="P45" s="38" t="s">
        <v>57</v>
      </c>
      <c r="Q45" s="38">
        <v>0</v>
      </c>
      <c r="R45" s="38">
        <v>0</v>
      </c>
      <c r="S45" s="39">
        <v>0</v>
      </c>
      <c r="T45" s="61">
        <v>-0.2621</v>
      </c>
      <c r="U45" s="53">
        <v>0</v>
      </c>
      <c r="V45" s="53">
        <v>19331</v>
      </c>
      <c r="W45" s="62">
        <v>-19331</v>
      </c>
      <c r="X45" s="43"/>
      <c r="Y45" s="53">
        <v>0</v>
      </c>
      <c r="Z45" s="53">
        <v>0</v>
      </c>
      <c r="AA45" s="53" t="s">
        <v>474</v>
      </c>
      <c r="AB45" s="53">
        <v>0</v>
      </c>
      <c r="AC45" s="31">
        <v>42</v>
      </c>
      <c r="AD45" s="53">
        <v>19331</v>
      </c>
      <c r="AE45" s="63">
        <v>0</v>
      </c>
      <c r="AF45" s="64">
        <v>0</v>
      </c>
      <c r="AG45" s="63" t="s">
        <v>59</v>
      </c>
      <c r="AH45" s="63" t="s">
        <v>59</v>
      </c>
      <c r="AI45" s="63" t="s">
        <v>59</v>
      </c>
      <c r="AJ45" s="63" t="s">
        <v>59</v>
      </c>
      <c r="AK45" s="53">
        <v>0</v>
      </c>
      <c r="AL45" s="61">
        <v>0.37</v>
      </c>
      <c r="AM45" s="61">
        <v>0.1079</v>
      </c>
      <c r="AN45" s="61">
        <v>0.1079</v>
      </c>
      <c r="AO45" s="65">
        <v>-0.2621</v>
      </c>
      <c r="AP45" s="66"/>
      <c r="AQ45" s="53">
        <v>64.760000000000005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1725</v>
      </c>
      <c r="C46" s="29">
        <v>45337.023599537039</v>
      </c>
      <c r="D46" s="30" t="s">
        <v>182</v>
      </c>
      <c r="E46" s="31" t="s">
        <v>183</v>
      </c>
      <c r="F46" s="31" t="s">
        <v>69</v>
      </c>
      <c r="G46" s="31" t="s">
        <v>52</v>
      </c>
      <c r="H46" s="31" t="s">
        <v>53</v>
      </c>
      <c r="I46" s="31" t="s">
        <v>54</v>
      </c>
      <c r="J46" s="31" t="s">
        <v>95</v>
      </c>
      <c r="K46" s="31" t="s">
        <v>70</v>
      </c>
      <c r="L46" s="59">
        <v>45161</v>
      </c>
      <c r="M46" s="35">
        <v>0</v>
      </c>
      <c r="N46" s="60"/>
      <c r="O46" s="37" t="s">
        <v>57</v>
      </c>
      <c r="P46" s="38">
        <v>0.22933551198257079</v>
      </c>
      <c r="Q46" s="38">
        <v>0.89027692015389726</v>
      </c>
      <c r="R46" s="38">
        <v>0.89027692015389726</v>
      </c>
      <c r="S46" s="39">
        <v>0</v>
      </c>
      <c r="T46" s="61">
        <v>-8.199999999999999E-3</v>
      </c>
      <c r="U46" s="53">
        <v>91800</v>
      </c>
      <c r="V46" s="53">
        <v>21053</v>
      </c>
      <c r="W46" s="62">
        <v>70747</v>
      </c>
      <c r="X46" s="43"/>
      <c r="Y46" s="53">
        <v>0</v>
      </c>
      <c r="Z46" s="53">
        <v>0</v>
      </c>
      <c r="AA46" s="53">
        <v>0</v>
      </c>
      <c r="AB46" s="53">
        <v>18743</v>
      </c>
      <c r="AC46" s="31">
        <v>2773.01</v>
      </c>
      <c r="AD46" s="53">
        <v>2311</v>
      </c>
      <c r="AE46" s="63">
        <v>0</v>
      </c>
      <c r="AF46" s="64">
        <v>18743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0.2</v>
      </c>
      <c r="AM46" s="61">
        <v>0.1918</v>
      </c>
      <c r="AN46" s="61">
        <v>0</v>
      </c>
      <c r="AO46" s="65">
        <v>-0.2</v>
      </c>
      <c r="AP46" s="66"/>
      <c r="AQ46" s="53">
        <v>44.46</v>
      </c>
      <c r="AR46" s="50"/>
      <c r="AS46" s="52"/>
      <c r="AT46" s="52"/>
      <c r="AU46" s="52"/>
      <c r="AV46" s="52"/>
      <c r="AW46" s="53">
        <v>0</v>
      </c>
      <c r="AX46" s="55"/>
    </row>
    <row r="47" spans="2:50">
      <c r="B47" s="28">
        <v>1725</v>
      </c>
      <c r="C47" s="29">
        <v>45337.023599537039</v>
      </c>
      <c r="D47" s="30" t="s">
        <v>175</v>
      </c>
      <c r="E47" s="31" t="s">
        <v>176</v>
      </c>
      <c r="F47" s="31" t="s">
        <v>51</v>
      </c>
      <c r="G47" s="31" t="s">
        <v>52</v>
      </c>
      <c r="H47" s="31" t="s">
        <v>109</v>
      </c>
      <c r="I47" s="31" t="s">
        <v>54</v>
      </c>
      <c r="J47" s="31" t="s">
        <v>55</v>
      </c>
      <c r="K47" s="31" t="s">
        <v>56</v>
      </c>
      <c r="L47" s="59" t="s">
        <v>57</v>
      </c>
      <c r="M47" s="35" t="s">
        <v>57</v>
      </c>
      <c r="N47" s="60"/>
      <c r="O47" s="37" t="s">
        <v>57</v>
      </c>
      <c r="P47" s="38" t="s">
        <v>57</v>
      </c>
      <c r="Q47" s="38">
        <v>0</v>
      </c>
      <c r="R47" s="38">
        <v>0</v>
      </c>
      <c r="S47" s="39">
        <v>0</v>
      </c>
      <c r="T47" s="61">
        <v>0.247</v>
      </c>
      <c r="U47" s="53">
        <v>0</v>
      </c>
      <c r="V47" s="53">
        <v>21996</v>
      </c>
      <c r="W47" s="62">
        <v>-21996</v>
      </c>
      <c r="X47" s="43"/>
      <c r="Y47" s="53">
        <v>0</v>
      </c>
      <c r="Z47" s="53">
        <v>0</v>
      </c>
      <c r="AA47" s="53" t="s">
        <v>177</v>
      </c>
      <c r="AB47" s="53">
        <v>0</v>
      </c>
      <c r="AC47" s="31">
        <v>151.5</v>
      </c>
      <c r="AD47" s="53">
        <v>21996</v>
      </c>
      <c r="AE47" s="63">
        <v>0</v>
      </c>
      <c r="AF47" s="64">
        <v>0</v>
      </c>
      <c r="AG47" s="63" t="s">
        <v>59</v>
      </c>
      <c r="AH47" s="63" t="s">
        <v>59</v>
      </c>
      <c r="AI47" s="63" t="s">
        <v>59</v>
      </c>
      <c r="AJ47" s="63" t="s">
        <v>59</v>
      </c>
      <c r="AK47" s="53">
        <v>0</v>
      </c>
      <c r="AL47" s="61">
        <v>0</v>
      </c>
      <c r="AM47" s="61">
        <v>0.247</v>
      </c>
      <c r="AN47" s="61">
        <v>0.25059999999999999</v>
      </c>
      <c r="AO47" s="65">
        <v>0.25059999999999999</v>
      </c>
      <c r="AP47" s="66"/>
      <c r="AQ47" s="53">
        <v>36</v>
      </c>
      <c r="AR47" s="58"/>
      <c r="AS47" s="52"/>
      <c r="AT47" s="52"/>
      <c r="AU47" s="52"/>
      <c r="AV47" s="52"/>
      <c r="AW47" s="53">
        <v>0</v>
      </c>
      <c r="AX47" s="55"/>
    </row>
    <row r="48" spans="2:50">
      <c r="B48" s="28">
        <v>1725</v>
      </c>
      <c r="C48" s="29">
        <v>45337.023599537039</v>
      </c>
      <c r="D48" s="30" t="s">
        <v>67</v>
      </c>
      <c r="E48" s="31" t="s">
        <v>68</v>
      </c>
      <c r="F48" s="31" t="s">
        <v>589</v>
      </c>
      <c r="G48" s="31" t="s">
        <v>52</v>
      </c>
      <c r="H48" s="31" t="s">
        <v>53</v>
      </c>
      <c r="I48" s="31" t="s">
        <v>54</v>
      </c>
      <c r="J48" s="31" t="s">
        <v>55</v>
      </c>
      <c r="K48" s="31" t="s">
        <v>70</v>
      </c>
      <c r="L48" s="59" t="s">
        <v>57</v>
      </c>
      <c r="M48" s="35" t="s">
        <v>57</v>
      </c>
      <c r="N48" s="60"/>
      <c r="O48" s="37" t="s">
        <v>57</v>
      </c>
      <c r="P48" s="38" t="s">
        <v>57</v>
      </c>
      <c r="Q48" s="38">
        <v>0</v>
      </c>
      <c r="R48" s="38">
        <v>0</v>
      </c>
      <c r="S48" s="39">
        <v>0</v>
      </c>
      <c r="T48" s="61">
        <v>6.8200000000000011E-2</v>
      </c>
      <c r="U48" s="53">
        <v>0</v>
      </c>
      <c r="V48" s="53">
        <v>24371</v>
      </c>
      <c r="W48" s="62">
        <v>-24371</v>
      </c>
      <c r="X48" s="43"/>
      <c r="Y48" s="53">
        <v>0</v>
      </c>
      <c r="Z48" s="53">
        <v>0</v>
      </c>
      <c r="AA48" s="53" t="s">
        <v>590</v>
      </c>
      <c r="AB48" s="53">
        <v>0</v>
      </c>
      <c r="AC48" s="31">
        <v>35</v>
      </c>
      <c r="AD48" s="53">
        <v>24371</v>
      </c>
      <c r="AE48" s="63">
        <v>0</v>
      </c>
      <c r="AF48" s="64">
        <v>0</v>
      </c>
      <c r="AG48" s="63">
        <v>0</v>
      </c>
      <c r="AH48" s="63">
        <v>0</v>
      </c>
      <c r="AI48" s="63">
        <v>0</v>
      </c>
      <c r="AJ48" s="63">
        <v>0</v>
      </c>
      <c r="AK48" s="53">
        <v>0</v>
      </c>
      <c r="AL48" s="61">
        <v>0.1</v>
      </c>
      <c r="AM48" s="61">
        <v>0.16820000000000002</v>
      </c>
      <c r="AN48" s="61">
        <v>0.16820000000000002</v>
      </c>
      <c r="AO48" s="65">
        <v>6.8200000000000011E-2</v>
      </c>
      <c r="AP48" s="66"/>
      <c r="AQ48" s="53">
        <v>42.2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1725</v>
      </c>
      <c r="C49" s="29">
        <v>45337.023599537039</v>
      </c>
      <c r="D49" s="30" t="s">
        <v>184</v>
      </c>
      <c r="E49" s="31" t="s">
        <v>185</v>
      </c>
      <c r="F49" s="31" t="s">
        <v>69</v>
      </c>
      <c r="G49" s="31" t="s">
        <v>52</v>
      </c>
      <c r="H49" s="31" t="s">
        <v>53</v>
      </c>
      <c r="I49" s="31" t="s">
        <v>54</v>
      </c>
      <c r="J49" s="31" t="s">
        <v>95</v>
      </c>
      <c r="K49" s="31" t="s">
        <v>70</v>
      </c>
      <c r="L49" s="59">
        <v>45147</v>
      </c>
      <c r="M49" s="35">
        <v>0</v>
      </c>
      <c r="N49" s="60"/>
      <c r="O49" s="37" t="s">
        <v>57</v>
      </c>
      <c r="P49" s="38">
        <v>0.26470588235294118</v>
      </c>
      <c r="Q49" s="38">
        <v>0.93148148148148147</v>
      </c>
      <c r="R49" s="38">
        <v>0.93148148148148147</v>
      </c>
      <c r="S49" s="39">
        <v>0</v>
      </c>
      <c r="T49" s="61">
        <v>8.9999999999999998E-4</v>
      </c>
      <c r="U49" s="53">
        <v>93840</v>
      </c>
      <c r="V49" s="53">
        <v>24840</v>
      </c>
      <c r="W49" s="62">
        <v>69000</v>
      </c>
      <c r="X49" s="43"/>
      <c r="Y49" s="53">
        <v>0</v>
      </c>
      <c r="Z49" s="53">
        <v>0</v>
      </c>
      <c r="AA49" s="53">
        <v>0</v>
      </c>
      <c r="AB49" s="53">
        <v>23138</v>
      </c>
      <c r="AC49" s="31">
        <v>2042.4</v>
      </c>
      <c r="AD49" s="53">
        <v>1702</v>
      </c>
      <c r="AE49" s="63">
        <v>0</v>
      </c>
      <c r="AF49" s="64">
        <v>23138</v>
      </c>
      <c r="AG49" s="63">
        <v>0</v>
      </c>
      <c r="AH49" s="63">
        <v>0</v>
      </c>
      <c r="AI49" s="63">
        <v>0</v>
      </c>
      <c r="AJ49" s="63">
        <v>0</v>
      </c>
      <c r="AK49" s="53">
        <v>0</v>
      </c>
      <c r="AL49" s="61">
        <v>0.26</v>
      </c>
      <c r="AM49" s="61">
        <v>0.26090000000000002</v>
      </c>
      <c r="AN49" s="61">
        <v>0</v>
      </c>
      <c r="AO49" s="65">
        <v>-0.26</v>
      </c>
      <c r="AP49" s="66"/>
      <c r="AQ49" s="53">
        <v>46</v>
      </c>
      <c r="AR49" s="58"/>
      <c r="AS49" s="52"/>
      <c r="AT49" s="52"/>
      <c r="AU49" s="52"/>
      <c r="AV49" s="52"/>
      <c r="AW49" s="53">
        <v>0</v>
      </c>
      <c r="AX49" s="55"/>
    </row>
    <row r="50" spans="2:50">
      <c r="B50" s="28">
        <v>1725</v>
      </c>
      <c r="C50" s="29">
        <v>45337.023599537039</v>
      </c>
      <c r="D50" s="30" t="s">
        <v>186</v>
      </c>
      <c r="E50" s="31" t="s">
        <v>187</v>
      </c>
      <c r="F50" s="31" t="s">
        <v>69</v>
      </c>
      <c r="G50" s="31" t="s">
        <v>52</v>
      </c>
      <c r="H50" s="31" t="s">
        <v>53</v>
      </c>
      <c r="I50" s="31" t="s">
        <v>54</v>
      </c>
      <c r="J50" s="31" t="s">
        <v>55</v>
      </c>
      <c r="K50" s="31" t="s">
        <v>70</v>
      </c>
      <c r="L50" s="59">
        <v>45147</v>
      </c>
      <c r="M50" s="35">
        <v>1</v>
      </c>
      <c r="N50" s="60"/>
      <c r="O50" s="37" t="s">
        <v>57</v>
      </c>
      <c r="P50" s="38" t="s">
        <v>57</v>
      </c>
      <c r="Q50" s="38">
        <v>0.76657475122886942</v>
      </c>
      <c r="R50" s="38">
        <v>1.3321077941578574E-5</v>
      </c>
      <c r="S50" s="39">
        <v>23018.400000000001</v>
      </c>
      <c r="T50" s="61">
        <v>4.7999999999999996E-3</v>
      </c>
      <c r="U50" s="53">
        <v>0</v>
      </c>
      <c r="V50" s="53">
        <v>25023</v>
      </c>
      <c r="W50" s="62">
        <v>-25023</v>
      </c>
      <c r="X50" s="43"/>
      <c r="Y50" s="53">
        <v>0</v>
      </c>
      <c r="Z50" s="53">
        <v>0</v>
      </c>
      <c r="AA50" s="53" t="s">
        <v>188</v>
      </c>
      <c r="AB50" s="53">
        <v>19182</v>
      </c>
      <c r="AC50" s="31">
        <v>30027.7</v>
      </c>
      <c r="AD50" s="53">
        <v>5841</v>
      </c>
      <c r="AE50" s="63">
        <v>23018</v>
      </c>
      <c r="AF50" s="64">
        <v>0.33333333333212067</v>
      </c>
      <c r="AG50" s="63">
        <v>0</v>
      </c>
      <c r="AH50" s="63">
        <v>0</v>
      </c>
      <c r="AI50" s="63">
        <v>0</v>
      </c>
      <c r="AJ50" s="63">
        <v>23018.400000000001</v>
      </c>
      <c r="AK50" s="53">
        <v>23018.400000000001</v>
      </c>
      <c r="AL50" s="61">
        <v>0.18</v>
      </c>
      <c r="AM50" s="61">
        <v>0.18480000000000002</v>
      </c>
      <c r="AN50" s="61">
        <v>0</v>
      </c>
      <c r="AO50" s="65">
        <v>-0.18</v>
      </c>
      <c r="AP50" s="66"/>
      <c r="AQ50" s="53">
        <v>46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1725</v>
      </c>
      <c r="C51" s="29">
        <v>45337.023599537039</v>
      </c>
      <c r="D51" s="30" t="s">
        <v>189</v>
      </c>
      <c r="E51" s="31" t="s">
        <v>190</v>
      </c>
      <c r="F51" s="31" t="s">
        <v>69</v>
      </c>
      <c r="G51" s="31" t="s">
        <v>52</v>
      </c>
      <c r="H51" s="31" t="s">
        <v>109</v>
      </c>
      <c r="I51" s="31" t="s">
        <v>54</v>
      </c>
      <c r="J51" s="31" t="s">
        <v>55</v>
      </c>
      <c r="K51" s="31" t="s">
        <v>56</v>
      </c>
      <c r="L51" s="59" t="s">
        <v>57</v>
      </c>
      <c r="M51" s="35" t="s">
        <v>57</v>
      </c>
      <c r="N51" s="60"/>
      <c r="O51" s="37" t="s">
        <v>57</v>
      </c>
      <c r="P51" s="38">
        <v>0.66302339901477836</v>
      </c>
      <c r="Q51" s="38">
        <v>1.0008126306013467</v>
      </c>
      <c r="R51" s="38">
        <v>1.0008126306013467</v>
      </c>
      <c r="S51" s="39">
        <v>0</v>
      </c>
      <c r="T51" s="61">
        <v>5.6000000000000008E-3</v>
      </c>
      <c r="U51" s="53">
        <v>38976</v>
      </c>
      <c r="V51" s="53">
        <v>25842</v>
      </c>
      <c r="W51" s="62">
        <v>13134</v>
      </c>
      <c r="X51" s="43"/>
      <c r="Y51" s="53">
        <v>0</v>
      </c>
      <c r="Z51" s="53">
        <v>0</v>
      </c>
      <c r="AA51" s="53">
        <v>0</v>
      </c>
      <c r="AB51" s="53">
        <v>25863</v>
      </c>
      <c r="AC51" s="31">
        <v>0</v>
      </c>
      <c r="AD51" s="53">
        <v>0</v>
      </c>
      <c r="AE51" s="63">
        <v>0</v>
      </c>
      <c r="AF51" s="64">
        <v>25863</v>
      </c>
      <c r="AG51" s="63" t="s">
        <v>59</v>
      </c>
      <c r="AH51" s="63" t="s">
        <v>59</v>
      </c>
      <c r="AI51" s="63" t="s">
        <v>59</v>
      </c>
      <c r="AJ51" s="63" t="s">
        <v>59</v>
      </c>
      <c r="AK51" s="53">
        <v>0</v>
      </c>
      <c r="AL51" s="61">
        <v>7.0000000000000007E-2</v>
      </c>
      <c r="AM51" s="61">
        <v>7.5600000000000001E-2</v>
      </c>
      <c r="AN51" s="61">
        <v>0</v>
      </c>
      <c r="AO51" s="65">
        <v>-7.0000000000000007E-2</v>
      </c>
      <c r="AP51" s="66"/>
      <c r="AQ51" s="53">
        <v>20.3</v>
      </c>
      <c r="AR51" s="50"/>
      <c r="AS51" s="52"/>
      <c r="AT51" s="52"/>
      <c r="AU51" s="52"/>
      <c r="AV51" s="52"/>
      <c r="AW51" s="53">
        <v>21</v>
      </c>
      <c r="AX51" s="55"/>
    </row>
    <row r="52" spans="2:50">
      <c r="B52" s="28">
        <v>1725</v>
      </c>
      <c r="C52" s="29">
        <v>45337.023599537039</v>
      </c>
      <c r="D52" s="30" t="s">
        <v>191</v>
      </c>
      <c r="E52" s="31" t="s">
        <v>192</v>
      </c>
      <c r="F52" s="31" t="s">
        <v>69</v>
      </c>
      <c r="G52" s="31" t="s">
        <v>52</v>
      </c>
      <c r="H52" s="31" t="s">
        <v>53</v>
      </c>
      <c r="I52" s="31" t="s">
        <v>54</v>
      </c>
      <c r="J52" s="31" t="s">
        <v>95</v>
      </c>
      <c r="K52" s="31" t="s">
        <v>70</v>
      </c>
      <c r="L52" s="59">
        <v>45147</v>
      </c>
      <c r="M52" s="35">
        <v>0</v>
      </c>
      <c r="N52" s="60"/>
      <c r="O52" s="37" t="s">
        <v>57</v>
      </c>
      <c r="P52" s="38">
        <v>0.27972080136402389</v>
      </c>
      <c r="Q52" s="38">
        <v>0.99363785287058559</v>
      </c>
      <c r="R52" s="38">
        <v>0.99363785287058559</v>
      </c>
      <c r="S52" s="39">
        <v>0</v>
      </c>
      <c r="T52" s="61">
        <v>4.7999999999999996E-3</v>
      </c>
      <c r="U52" s="53">
        <v>93840</v>
      </c>
      <c r="V52" s="53">
        <v>26249</v>
      </c>
      <c r="W52" s="62">
        <v>67591</v>
      </c>
      <c r="X52" s="43"/>
      <c r="Y52" s="53">
        <v>0</v>
      </c>
      <c r="Z52" s="53">
        <v>0</v>
      </c>
      <c r="AA52" s="53">
        <v>0</v>
      </c>
      <c r="AB52" s="53">
        <v>26082</v>
      </c>
      <c r="AC52" s="31">
        <v>200.38</v>
      </c>
      <c r="AD52" s="53">
        <v>167</v>
      </c>
      <c r="AE52" s="63">
        <v>0</v>
      </c>
      <c r="AF52" s="64">
        <v>26082</v>
      </c>
      <c r="AG52" s="63">
        <v>0</v>
      </c>
      <c r="AH52" s="63">
        <v>0</v>
      </c>
      <c r="AI52" s="63">
        <v>0</v>
      </c>
      <c r="AJ52" s="63">
        <v>0</v>
      </c>
      <c r="AK52" s="53">
        <v>0</v>
      </c>
      <c r="AL52" s="61">
        <v>0.18</v>
      </c>
      <c r="AM52" s="61">
        <v>0.18480000000000002</v>
      </c>
      <c r="AN52" s="61">
        <v>0</v>
      </c>
      <c r="AO52" s="65">
        <v>-0.18</v>
      </c>
      <c r="AP52" s="66"/>
      <c r="AQ52" s="53">
        <v>46</v>
      </c>
      <c r="AR52" s="50"/>
      <c r="AS52" s="52"/>
      <c r="AT52" s="52"/>
      <c r="AU52" s="52"/>
      <c r="AV52" s="52"/>
      <c r="AW52" s="53">
        <v>0</v>
      </c>
      <c r="AX52" s="55"/>
    </row>
    <row r="53" spans="2:50">
      <c r="B53" s="28">
        <v>1725</v>
      </c>
      <c r="C53" s="29">
        <v>45337.023599537039</v>
      </c>
      <c r="D53" s="30" t="s">
        <v>479</v>
      </c>
      <c r="E53" s="31" t="s">
        <v>480</v>
      </c>
      <c r="F53" s="31" t="s">
        <v>69</v>
      </c>
      <c r="G53" s="31" t="s">
        <v>470</v>
      </c>
      <c r="H53" s="31" t="s">
        <v>53</v>
      </c>
      <c r="I53" s="31" t="s">
        <v>148</v>
      </c>
      <c r="J53" s="31" t="s">
        <v>55</v>
      </c>
      <c r="K53" s="31" t="s">
        <v>56</v>
      </c>
      <c r="L53" s="59" t="s">
        <v>57</v>
      </c>
      <c r="M53" s="35" t="s">
        <v>57</v>
      </c>
      <c r="N53" s="60"/>
      <c r="O53" s="37" t="s">
        <v>57</v>
      </c>
      <c r="P53" s="38">
        <v>0.78033860961326607</v>
      </c>
      <c r="Q53" s="38">
        <v>0.67028272095701602</v>
      </c>
      <c r="R53" s="38">
        <v>0.67028272095701602</v>
      </c>
      <c r="S53" s="39">
        <v>0</v>
      </c>
      <c r="T53" s="61">
        <v>3.7700000000000004E-2</v>
      </c>
      <c r="U53" s="53">
        <v>34494</v>
      </c>
      <c r="V53" s="53">
        <v>26917</v>
      </c>
      <c r="W53" s="62">
        <v>7577</v>
      </c>
      <c r="X53" s="43"/>
      <c r="Y53" s="53">
        <v>0</v>
      </c>
      <c r="Z53" s="53">
        <v>0</v>
      </c>
      <c r="AA53" s="53">
        <v>0</v>
      </c>
      <c r="AB53" s="53">
        <v>18042</v>
      </c>
      <c r="AC53" s="31">
        <v>118.21</v>
      </c>
      <c r="AD53" s="53">
        <v>8875</v>
      </c>
      <c r="AE53" s="63">
        <v>0</v>
      </c>
      <c r="AF53" s="64">
        <v>18042</v>
      </c>
      <c r="AG53" s="63" t="s">
        <v>59</v>
      </c>
      <c r="AH53" s="63" t="s">
        <v>59</v>
      </c>
      <c r="AI53" s="63" t="s">
        <v>59</v>
      </c>
      <c r="AJ53" s="63" t="s">
        <v>59</v>
      </c>
      <c r="AK53" s="53">
        <v>0</v>
      </c>
      <c r="AL53" s="61">
        <v>7.0000000000000007E-2</v>
      </c>
      <c r="AM53" s="61">
        <v>0.1077</v>
      </c>
      <c r="AN53" s="61">
        <v>0.19309999999999999</v>
      </c>
      <c r="AO53" s="65">
        <v>0.1231</v>
      </c>
      <c r="AP53" s="66"/>
      <c r="AQ53" s="53">
        <v>18.28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1725</v>
      </c>
      <c r="C54" s="29">
        <v>45337.023599537039</v>
      </c>
      <c r="D54" s="30" t="s">
        <v>453</v>
      </c>
      <c r="E54" s="31" t="s">
        <v>454</v>
      </c>
      <c r="F54" s="31" t="s">
        <v>91</v>
      </c>
      <c r="G54" s="31" t="s">
        <v>92</v>
      </c>
      <c r="H54" s="31" t="s">
        <v>103</v>
      </c>
      <c r="I54" s="31" t="s">
        <v>94</v>
      </c>
      <c r="J54" s="31" t="s">
        <v>106</v>
      </c>
      <c r="K54" s="31" t="s">
        <v>70</v>
      </c>
      <c r="L54" s="59" t="s">
        <v>57</v>
      </c>
      <c r="M54" s="35" t="s">
        <v>57</v>
      </c>
      <c r="N54" s="60"/>
      <c r="O54" s="37" t="s">
        <v>57</v>
      </c>
      <c r="P54" s="38">
        <v>0.10447197865040031</v>
      </c>
      <c r="Q54" s="38">
        <v>0.83414224719921182</v>
      </c>
      <c r="R54" s="38">
        <v>-1.2164118283974697E-5</v>
      </c>
      <c r="S54" s="39">
        <v>0</v>
      </c>
      <c r="T54" s="61">
        <v>8.3500000000000005E-2</v>
      </c>
      <c r="U54" s="53">
        <v>262300</v>
      </c>
      <c r="V54" s="53">
        <v>27403</v>
      </c>
      <c r="W54" s="62">
        <v>234897</v>
      </c>
      <c r="X54" s="43"/>
      <c r="Y54" s="53">
        <v>0</v>
      </c>
      <c r="Z54" s="53">
        <v>0</v>
      </c>
      <c r="AA54" s="53">
        <v>0</v>
      </c>
      <c r="AB54" s="53">
        <v>22858</v>
      </c>
      <c r="AC54" s="31">
        <v>41</v>
      </c>
      <c r="AD54" s="53">
        <v>4545</v>
      </c>
      <c r="AE54" s="63">
        <v>27430</v>
      </c>
      <c r="AF54" s="64">
        <v>-0.33333333333575865</v>
      </c>
      <c r="AG54" s="63">
        <v>27429.599999999999</v>
      </c>
      <c r="AH54" s="63">
        <v>0</v>
      </c>
      <c r="AI54" s="63">
        <v>0</v>
      </c>
      <c r="AJ54" s="63">
        <v>0</v>
      </c>
      <c r="AK54" s="53">
        <v>0</v>
      </c>
      <c r="AL54" s="61">
        <v>0.28000000000000003</v>
      </c>
      <c r="AM54" s="61">
        <v>0.36350000000000005</v>
      </c>
      <c r="AN54" s="61">
        <v>0.36350000000000005</v>
      </c>
      <c r="AO54" s="65">
        <v>8.3500000000000005E-2</v>
      </c>
      <c r="AP54" s="66"/>
      <c r="AQ54" s="53">
        <v>50.75</v>
      </c>
      <c r="AR54" s="58"/>
      <c r="AS54" s="52"/>
      <c r="AT54" s="52"/>
      <c r="AU54" s="52"/>
      <c r="AV54" s="52"/>
      <c r="AW54" s="53">
        <v>0</v>
      </c>
      <c r="AX54" s="55"/>
    </row>
    <row r="55" spans="2:50">
      <c r="B55" s="28">
        <v>1725</v>
      </c>
      <c r="C55" s="29">
        <v>45337.023599537039</v>
      </c>
      <c r="D55" s="30" t="s">
        <v>193</v>
      </c>
      <c r="E55" s="31" t="s">
        <v>194</v>
      </c>
      <c r="F55" s="31" t="s">
        <v>139</v>
      </c>
      <c r="G55" s="31" t="s">
        <v>52</v>
      </c>
      <c r="H55" s="31" t="s">
        <v>53</v>
      </c>
      <c r="I55" s="31" t="s">
        <v>54</v>
      </c>
      <c r="J55" s="31" t="s">
        <v>195</v>
      </c>
      <c r="K55" s="31" t="s">
        <v>56</v>
      </c>
      <c r="L55" s="59">
        <v>44643</v>
      </c>
      <c r="M55" s="35">
        <v>1</v>
      </c>
      <c r="N55" s="60"/>
      <c r="O55" s="37" t="s">
        <v>57</v>
      </c>
      <c r="P55" s="38">
        <v>0.68390738724282196</v>
      </c>
      <c r="Q55" s="38">
        <v>1.1970922193824109</v>
      </c>
      <c r="R55" s="38">
        <v>1.1970922193824109</v>
      </c>
      <c r="S55" s="39">
        <v>0</v>
      </c>
      <c r="T55" s="61">
        <v>0.16460000000000002</v>
      </c>
      <c r="U55" s="53">
        <v>34898</v>
      </c>
      <c r="V55" s="53">
        <v>23867</v>
      </c>
      <c r="W55" s="62">
        <v>11031</v>
      </c>
      <c r="X55" s="43"/>
      <c r="Y55" s="53">
        <v>23867</v>
      </c>
      <c r="Z55" s="53">
        <v>24342.3</v>
      </c>
      <c r="AA55" s="53">
        <v>0</v>
      </c>
      <c r="AB55" s="53">
        <v>28571</v>
      </c>
      <c r="AC55" s="31">
        <v>0.06</v>
      </c>
      <c r="AD55" s="53">
        <v>0</v>
      </c>
      <c r="AE55" s="63">
        <v>0</v>
      </c>
      <c r="AF55" s="64">
        <v>28571</v>
      </c>
      <c r="AG55" s="63" t="s">
        <v>59</v>
      </c>
      <c r="AH55" s="63" t="s">
        <v>59</v>
      </c>
      <c r="AI55" s="63" t="s">
        <v>59</v>
      </c>
      <c r="AJ55" s="63" t="s">
        <v>59</v>
      </c>
      <c r="AK55" s="53">
        <v>0</v>
      </c>
      <c r="AL55" s="61">
        <v>0</v>
      </c>
      <c r="AM55" s="61">
        <v>0.16460000000000002</v>
      </c>
      <c r="AN55" s="61">
        <v>0</v>
      </c>
      <c r="AO55" s="65">
        <v>0</v>
      </c>
      <c r="AP55" s="66"/>
      <c r="AQ55" s="53">
        <v>0</v>
      </c>
      <c r="AR55" s="50"/>
      <c r="AS55" s="52"/>
      <c r="AT55" s="52"/>
      <c r="AU55" s="52"/>
      <c r="AV55" s="52"/>
      <c r="AW55" s="53">
        <v>4704</v>
      </c>
      <c r="AX55" s="55"/>
    </row>
    <row r="56" spans="2:50">
      <c r="B56" s="28">
        <v>1725</v>
      </c>
      <c r="C56" s="29">
        <v>45337.023599537039</v>
      </c>
      <c r="D56" s="30" t="s">
        <v>180</v>
      </c>
      <c r="E56" s="31" t="s">
        <v>181</v>
      </c>
      <c r="F56" s="31" t="s">
        <v>51</v>
      </c>
      <c r="G56" s="31" t="s">
        <v>52</v>
      </c>
      <c r="H56" s="31" t="s">
        <v>53</v>
      </c>
      <c r="I56" s="31" t="s">
        <v>54</v>
      </c>
      <c r="J56" s="31" t="s">
        <v>55</v>
      </c>
      <c r="K56" s="31" t="s">
        <v>56</v>
      </c>
      <c r="L56" s="59" t="s">
        <v>57</v>
      </c>
      <c r="M56" s="35" t="s">
        <v>57</v>
      </c>
      <c r="N56" s="60"/>
      <c r="O56" s="37" t="s">
        <v>57</v>
      </c>
      <c r="P56" s="38" t="s">
        <v>57</v>
      </c>
      <c r="Q56" s="38">
        <v>0</v>
      </c>
      <c r="R56" s="38">
        <v>0</v>
      </c>
      <c r="S56" s="39">
        <v>0</v>
      </c>
      <c r="T56" s="61">
        <v>-0.18129999999999999</v>
      </c>
      <c r="U56" s="53">
        <v>0</v>
      </c>
      <c r="V56" s="53">
        <v>29783</v>
      </c>
      <c r="W56" s="62">
        <v>-29783</v>
      </c>
      <c r="X56" s="43"/>
      <c r="Y56" s="53">
        <v>2170</v>
      </c>
      <c r="Z56" s="53">
        <v>2252.31</v>
      </c>
      <c r="AA56" s="53" t="s">
        <v>177</v>
      </c>
      <c r="AB56" s="53">
        <v>0</v>
      </c>
      <c r="AC56" s="31">
        <v>118.14</v>
      </c>
      <c r="AD56" s="53">
        <v>29783</v>
      </c>
      <c r="AE56" s="63">
        <v>0</v>
      </c>
      <c r="AF56" s="64">
        <v>0</v>
      </c>
      <c r="AG56" s="63" t="s">
        <v>59</v>
      </c>
      <c r="AH56" s="63" t="s">
        <v>59</v>
      </c>
      <c r="AI56" s="63" t="s">
        <v>59</v>
      </c>
      <c r="AJ56" s="63" t="s">
        <v>59</v>
      </c>
      <c r="AK56" s="53">
        <v>0</v>
      </c>
      <c r="AL56" s="61">
        <v>0</v>
      </c>
      <c r="AM56" s="61">
        <v>-0.18129999999999999</v>
      </c>
      <c r="AN56" s="61">
        <v>-0.18559999999999999</v>
      </c>
      <c r="AO56" s="65">
        <v>-0.18559999999999999</v>
      </c>
      <c r="AP56" s="66"/>
      <c r="AQ56" s="53">
        <v>38.520000000000003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1725</v>
      </c>
      <c r="C57" s="29">
        <v>45337.023599537039</v>
      </c>
      <c r="D57" s="30" t="s">
        <v>196</v>
      </c>
      <c r="E57" s="31" t="s">
        <v>197</v>
      </c>
      <c r="F57" s="31" t="s">
        <v>51</v>
      </c>
      <c r="G57" s="31" t="s">
        <v>52</v>
      </c>
      <c r="H57" s="31" t="s">
        <v>109</v>
      </c>
      <c r="I57" s="31" t="s">
        <v>54</v>
      </c>
      <c r="J57" s="31" t="s">
        <v>55</v>
      </c>
      <c r="K57" s="31" t="s">
        <v>56</v>
      </c>
      <c r="L57" s="59">
        <v>45149</v>
      </c>
      <c r="M57" s="35">
        <v>0</v>
      </c>
      <c r="N57" s="60"/>
      <c r="O57" s="37" t="s">
        <v>57</v>
      </c>
      <c r="P57" s="38">
        <v>1.0131977356503423</v>
      </c>
      <c r="Q57" s="38">
        <v>0.94653240214390122</v>
      </c>
      <c r="R57" s="38">
        <v>0.94653240214390122</v>
      </c>
      <c r="S57" s="39">
        <v>0</v>
      </c>
      <c r="T57" s="61">
        <v>8.6400000000000005E-2</v>
      </c>
      <c r="U57" s="53">
        <v>30384</v>
      </c>
      <c r="V57" s="53">
        <v>30785</v>
      </c>
      <c r="W57" s="62">
        <v>-401</v>
      </c>
      <c r="X57" s="43"/>
      <c r="Y57" s="53">
        <v>0</v>
      </c>
      <c r="Z57" s="53">
        <v>0</v>
      </c>
      <c r="AA57" s="53" t="s">
        <v>198</v>
      </c>
      <c r="AB57" s="53">
        <v>29139</v>
      </c>
      <c r="AC57" s="31">
        <v>1974.96</v>
      </c>
      <c r="AD57" s="53">
        <v>1646</v>
      </c>
      <c r="AE57" s="63">
        <v>0</v>
      </c>
      <c r="AF57" s="64">
        <v>29139</v>
      </c>
      <c r="AG57" s="63" t="s">
        <v>59</v>
      </c>
      <c r="AH57" s="63" t="s">
        <v>59</v>
      </c>
      <c r="AI57" s="63" t="s">
        <v>59</v>
      </c>
      <c r="AJ57" s="63" t="s">
        <v>59</v>
      </c>
      <c r="AK57" s="53">
        <v>0</v>
      </c>
      <c r="AL57" s="61">
        <v>7.0000000000000007E-2</v>
      </c>
      <c r="AM57" s="61">
        <v>0.15640000000000001</v>
      </c>
      <c r="AN57" s="61">
        <v>0</v>
      </c>
      <c r="AO57" s="65">
        <v>-7.0000000000000007E-2</v>
      </c>
      <c r="AP57" s="66"/>
      <c r="AQ57" s="53">
        <v>42.2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1725</v>
      </c>
      <c r="C58" s="29">
        <v>45337.023599537039</v>
      </c>
      <c r="D58" s="30" t="s">
        <v>461</v>
      </c>
      <c r="E58" s="31" t="s">
        <v>462</v>
      </c>
      <c r="F58" s="31" t="s">
        <v>463</v>
      </c>
      <c r="G58" s="31" t="s">
        <v>459</v>
      </c>
      <c r="H58" s="31" t="s">
        <v>123</v>
      </c>
      <c r="I58" s="31" t="s">
        <v>54</v>
      </c>
      <c r="J58" s="31" t="s">
        <v>106</v>
      </c>
      <c r="K58" s="31" t="s">
        <v>70</v>
      </c>
      <c r="L58" s="59" t="s">
        <v>57</v>
      </c>
      <c r="M58" s="35" t="s">
        <v>57</v>
      </c>
      <c r="N58" s="60"/>
      <c r="O58" s="37" t="s">
        <v>57</v>
      </c>
      <c r="P58" s="38" t="s">
        <v>57</v>
      </c>
      <c r="Q58" s="38">
        <v>0</v>
      </c>
      <c r="R58" s="38">
        <v>0</v>
      </c>
      <c r="S58" s="39">
        <v>0</v>
      </c>
      <c r="T58" s="61">
        <v>8.5300000000000001E-2</v>
      </c>
      <c r="U58" s="53">
        <v>0</v>
      </c>
      <c r="V58" s="53">
        <v>32290</v>
      </c>
      <c r="W58" s="62">
        <v>-32290</v>
      </c>
      <c r="X58" s="43"/>
      <c r="Y58" s="53">
        <v>0</v>
      </c>
      <c r="Z58" s="53">
        <v>0</v>
      </c>
      <c r="AA58" s="53" t="s">
        <v>464</v>
      </c>
      <c r="AB58" s="53">
        <v>0</v>
      </c>
      <c r="AC58" s="31">
        <v>56</v>
      </c>
      <c r="AD58" s="53">
        <v>32290</v>
      </c>
      <c r="AE58" s="63">
        <v>0</v>
      </c>
      <c r="AF58" s="64">
        <v>0</v>
      </c>
      <c r="AG58" s="63">
        <v>0</v>
      </c>
      <c r="AH58" s="63">
        <v>0</v>
      </c>
      <c r="AI58" s="63">
        <v>0</v>
      </c>
      <c r="AJ58" s="63">
        <v>0</v>
      </c>
      <c r="AK58" s="53">
        <v>0</v>
      </c>
      <c r="AL58" s="61">
        <v>0.28000000000000003</v>
      </c>
      <c r="AM58" s="61">
        <v>0.36530000000000001</v>
      </c>
      <c r="AN58" s="61">
        <v>0.36530000000000001</v>
      </c>
      <c r="AO58" s="65">
        <v>8.5300000000000001E-2</v>
      </c>
      <c r="AP58" s="66"/>
      <c r="AQ58" s="53">
        <v>65.36</v>
      </c>
      <c r="AR58" s="50"/>
      <c r="AS58" s="52"/>
      <c r="AT58" s="52"/>
      <c r="AU58" s="52"/>
      <c r="AV58" s="52"/>
      <c r="AW58" s="53">
        <v>0</v>
      </c>
      <c r="AX58" s="55"/>
    </row>
    <row r="59" spans="2:50">
      <c r="B59" s="28">
        <v>1725</v>
      </c>
      <c r="C59" s="29">
        <v>45337.023599537039</v>
      </c>
      <c r="D59" s="30" t="s">
        <v>199</v>
      </c>
      <c r="E59" s="31" t="s">
        <v>200</v>
      </c>
      <c r="F59" s="31" t="s">
        <v>85</v>
      </c>
      <c r="G59" s="31" t="s">
        <v>122</v>
      </c>
      <c r="H59" s="31" t="s">
        <v>87</v>
      </c>
      <c r="I59" s="31" t="s">
        <v>54</v>
      </c>
      <c r="J59" s="31" t="s">
        <v>95</v>
      </c>
      <c r="K59" s="31" t="s">
        <v>70</v>
      </c>
      <c r="L59" s="59">
        <v>45211</v>
      </c>
      <c r="M59" s="35">
        <v>0</v>
      </c>
      <c r="N59" s="60"/>
      <c r="O59" s="37" t="s">
        <v>57</v>
      </c>
      <c r="P59" s="38">
        <v>0.41909526155556398</v>
      </c>
      <c r="Q59" s="38">
        <v>1.1316614420062696</v>
      </c>
      <c r="R59" s="38">
        <v>1.1316614420062696</v>
      </c>
      <c r="S59" s="39">
        <v>0</v>
      </c>
      <c r="T59" s="61">
        <v>-9.2600000000000002E-2</v>
      </c>
      <c r="U59" s="53">
        <v>79161</v>
      </c>
      <c r="V59" s="53">
        <v>33176</v>
      </c>
      <c r="W59" s="62">
        <v>45985</v>
      </c>
      <c r="X59" s="43"/>
      <c r="Y59" s="53">
        <v>5110</v>
      </c>
      <c r="Z59" s="53">
        <v>5109.88</v>
      </c>
      <c r="AA59" s="53">
        <v>0</v>
      </c>
      <c r="AB59" s="53">
        <v>37544</v>
      </c>
      <c r="AC59" s="31">
        <v>0</v>
      </c>
      <c r="AD59" s="53">
        <v>-4369</v>
      </c>
      <c r="AE59" s="63">
        <v>0</v>
      </c>
      <c r="AF59" s="64">
        <v>37544</v>
      </c>
      <c r="AG59" s="63">
        <v>0</v>
      </c>
      <c r="AH59" s="63">
        <v>0</v>
      </c>
      <c r="AI59" s="63">
        <v>0</v>
      </c>
      <c r="AJ59" s="63">
        <v>0</v>
      </c>
      <c r="AK59" s="53">
        <v>0</v>
      </c>
      <c r="AL59" s="61">
        <v>0.22</v>
      </c>
      <c r="AM59" s="61">
        <v>0.12740000000000001</v>
      </c>
      <c r="AN59" s="61">
        <v>0</v>
      </c>
      <c r="AO59" s="65">
        <v>-0.22</v>
      </c>
      <c r="AP59" s="66"/>
      <c r="AQ59" s="53">
        <v>56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1725</v>
      </c>
      <c r="C60" s="29">
        <v>45337.023599537039</v>
      </c>
      <c r="D60" s="30" t="s">
        <v>201</v>
      </c>
      <c r="E60" s="31" t="s">
        <v>202</v>
      </c>
      <c r="F60" s="31" t="s">
        <v>139</v>
      </c>
      <c r="G60" s="31" t="s">
        <v>52</v>
      </c>
      <c r="H60" s="31" t="s">
        <v>109</v>
      </c>
      <c r="I60" s="31" t="s">
        <v>54</v>
      </c>
      <c r="J60" s="31" t="s">
        <v>95</v>
      </c>
      <c r="K60" s="31" t="s">
        <v>56</v>
      </c>
      <c r="L60" s="59">
        <v>45134</v>
      </c>
      <c r="M60" s="35">
        <v>0</v>
      </c>
      <c r="N60" s="60"/>
      <c r="O60" s="37" t="s">
        <v>57</v>
      </c>
      <c r="P60" s="38" t="s">
        <v>57</v>
      </c>
      <c r="Q60" s="38">
        <v>0</v>
      </c>
      <c r="R60" s="38">
        <v>0</v>
      </c>
      <c r="S60" s="39">
        <v>0</v>
      </c>
      <c r="T60" s="61">
        <v>-0.17070000000000002</v>
      </c>
      <c r="U60" s="53">
        <v>0</v>
      </c>
      <c r="V60" s="53">
        <v>34614</v>
      </c>
      <c r="W60" s="62">
        <v>-34614</v>
      </c>
      <c r="X60" s="43"/>
      <c r="Y60" s="53">
        <v>0</v>
      </c>
      <c r="Z60" s="53">
        <v>0</v>
      </c>
      <c r="AA60" s="53" t="s">
        <v>203</v>
      </c>
      <c r="AB60" s="53">
        <v>0</v>
      </c>
      <c r="AC60" s="31">
        <v>41536.800000000003</v>
      </c>
      <c r="AD60" s="53">
        <v>34614</v>
      </c>
      <c r="AE60" s="63">
        <v>0</v>
      </c>
      <c r="AF60" s="64">
        <v>0</v>
      </c>
      <c r="AG60" s="63" t="s">
        <v>59</v>
      </c>
      <c r="AH60" s="63" t="s">
        <v>59</v>
      </c>
      <c r="AI60" s="63" t="s">
        <v>59</v>
      </c>
      <c r="AJ60" s="63" t="s">
        <v>59</v>
      </c>
      <c r="AK60" s="53">
        <v>0</v>
      </c>
      <c r="AL60" s="61">
        <v>0.1</v>
      </c>
      <c r="AM60" s="61">
        <v>-7.0699999999999999E-2</v>
      </c>
      <c r="AN60" s="61">
        <v>0</v>
      </c>
      <c r="AO60" s="65">
        <v>-0.1</v>
      </c>
      <c r="AP60" s="66"/>
      <c r="AQ60" s="53">
        <v>36</v>
      </c>
      <c r="AR60" s="58"/>
      <c r="AS60" s="52"/>
      <c r="AT60" s="52"/>
      <c r="AU60" s="52"/>
      <c r="AV60" s="52"/>
      <c r="AW60" s="53">
        <v>0</v>
      </c>
      <c r="AX60" s="55"/>
    </row>
    <row r="61" spans="2:50">
      <c r="B61" s="28">
        <v>1725</v>
      </c>
      <c r="C61" s="29">
        <v>45337.023599537039</v>
      </c>
      <c r="D61" s="30" t="s">
        <v>481</v>
      </c>
      <c r="E61" s="31" t="s">
        <v>482</v>
      </c>
      <c r="F61" s="31" t="s">
        <v>69</v>
      </c>
      <c r="G61" s="31" t="s">
        <v>470</v>
      </c>
      <c r="H61" s="31" t="s">
        <v>53</v>
      </c>
      <c r="I61" s="31" t="s">
        <v>148</v>
      </c>
      <c r="J61" s="31" t="s">
        <v>55</v>
      </c>
      <c r="K61" s="31" t="s">
        <v>56</v>
      </c>
      <c r="L61" s="59" t="s">
        <v>57</v>
      </c>
      <c r="M61" s="35" t="s">
        <v>57</v>
      </c>
      <c r="N61" s="60"/>
      <c r="O61" s="37" t="s">
        <v>57</v>
      </c>
      <c r="P61" s="38">
        <v>1.1278597667074821</v>
      </c>
      <c r="Q61" s="38">
        <v>0.42029026912747841</v>
      </c>
      <c r="R61" s="38">
        <v>0.42029026912747841</v>
      </c>
      <c r="S61" s="39">
        <v>0</v>
      </c>
      <c r="T61" s="61">
        <v>-4.0999999999999995E-3</v>
      </c>
      <c r="U61" s="53">
        <v>31034</v>
      </c>
      <c r="V61" s="53">
        <v>35002</v>
      </c>
      <c r="W61" s="62">
        <v>-3968</v>
      </c>
      <c r="X61" s="43"/>
      <c r="Y61" s="53">
        <v>0</v>
      </c>
      <c r="Z61" s="53">
        <v>0</v>
      </c>
      <c r="AA61" s="53" t="s">
        <v>483</v>
      </c>
      <c r="AB61" s="53">
        <v>14711</v>
      </c>
      <c r="AC61" s="31">
        <v>24349.85</v>
      </c>
      <c r="AD61" s="53">
        <v>20292</v>
      </c>
      <c r="AE61" s="63">
        <v>0</v>
      </c>
      <c r="AF61" s="64">
        <v>14711</v>
      </c>
      <c r="AG61" s="63" t="s">
        <v>59</v>
      </c>
      <c r="AH61" s="63" t="s">
        <v>59</v>
      </c>
      <c r="AI61" s="63" t="s">
        <v>59</v>
      </c>
      <c r="AJ61" s="63" t="s">
        <v>59</v>
      </c>
      <c r="AK61" s="53">
        <v>0</v>
      </c>
      <c r="AL61" s="61">
        <v>7.0000000000000007E-2</v>
      </c>
      <c r="AM61" s="61">
        <v>6.59E-2</v>
      </c>
      <c r="AN61" s="61">
        <v>0</v>
      </c>
      <c r="AO61" s="65">
        <v>-7.0000000000000007E-2</v>
      </c>
      <c r="AP61" s="66"/>
      <c r="AQ61" s="53">
        <v>32.26</v>
      </c>
      <c r="AR61" s="50"/>
      <c r="AS61" s="52"/>
      <c r="AT61" s="52"/>
      <c r="AU61" s="52"/>
      <c r="AV61" s="52"/>
      <c r="AW61" s="53">
        <v>0</v>
      </c>
      <c r="AX61" s="55"/>
    </row>
    <row r="62" spans="2:50">
      <c r="B62" s="28">
        <v>1725</v>
      </c>
      <c r="C62" s="29">
        <v>45337.023599537039</v>
      </c>
      <c r="D62" s="30" t="s">
        <v>161</v>
      </c>
      <c r="E62" s="31" t="s">
        <v>162</v>
      </c>
      <c r="F62" s="31" t="s">
        <v>51</v>
      </c>
      <c r="G62" s="31" t="s">
        <v>52</v>
      </c>
      <c r="H62" s="31" t="s">
        <v>109</v>
      </c>
      <c r="I62" s="31" t="s">
        <v>54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 t="s">
        <v>57</v>
      </c>
      <c r="Q62" s="38">
        <v>0</v>
      </c>
      <c r="R62" s="38">
        <v>0</v>
      </c>
      <c r="S62" s="39">
        <v>0</v>
      </c>
      <c r="T62" s="61">
        <v>0.157</v>
      </c>
      <c r="U62" s="53">
        <v>0</v>
      </c>
      <c r="V62" s="53">
        <v>35782</v>
      </c>
      <c r="W62" s="62">
        <v>-35782</v>
      </c>
      <c r="X62" s="43"/>
      <c r="Y62" s="53">
        <v>0</v>
      </c>
      <c r="Z62" s="53">
        <v>0</v>
      </c>
      <c r="AA62" s="53" t="s">
        <v>567</v>
      </c>
      <c r="AB62" s="53">
        <v>0</v>
      </c>
      <c r="AC62" s="31">
        <v>91</v>
      </c>
      <c r="AD62" s="53">
        <v>35782</v>
      </c>
      <c r="AE62" s="63">
        <v>0</v>
      </c>
      <c r="AF62" s="64">
        <v>0</v>
      </c>
      <c r="AG62" s="63" t="s">
        <v>59</v>
      </c>
      <c r="AH62" s="63" t="s">
        <v>59</v>
      </c>
      <c r="AI62" s="63" t="s">
        <v>59</v>
      </c>
      <c r="AJ62" s="63" t="s">
        <v>59</v>
      </c>
      <c r="AK62" s="53">
        <v>0</v>
      </c>
      <c r="AL62" s="61">
        <v>0.22</v>
      </c>
      <c r="AM62" s="61">
        <v>0.37700000000000006</v>
      </c>
      <c r="AN62" s="61">
        <v>0.38219999999999998</v>
      </c>
      <c r="AO62" s="65">
        <v>0.16219999999999998</v>
      </c>
      <c r="AP62" s="66"/>
      <c r="AQ62" s="53">
        <v>61.88</v>
      </c>
      <c r="AR62" s="50"/>
      <c r="AS62" s="52"/>
      <c r="AT62" s="52"/>
      <c r="AU62" s="52"/>
      <c r="AV62" s="52"/>
      <c r="AW62" s="53">
        <v>0</v>
      </c>
      <c r="AX62" s="55"/>
    </row>
    <row r="63" spans="2:50">
      <c r="B63" s="28">
        <v>1725</v>
      </c>
      <c r="C63" s="29">
        <v>45337.023599537039</v>
      </c>
      <c r="D63" s="30" t="s">
        <v>564</v>
      </c>
      <c r="E63" s="31" t="s">
        <v>565</v>
      </c>
      <c r="F63" s="31" t="s">
        <v>499</v>
      </c>
      <c r="G63" s="31" t="s">
        <v>516</v>
      </c>
      <c r="H63" s="31" t="s">
        <v>123</v>
      </c>
      <c r="I63" s="31" t="s">
        <v>148</v>
      </c>
      <c r="J63" s="31" t="s">
        <v>55</v>
      </c>
      <c r="K63" s="31" t="s">
        <v>56</v>
      </c>
      <c r="L63" s="59" t="s">
        <v>57</v>
      </c>
      <c r="M63" s="35" t="s">
        <v>57</v>
      </c>
      <c r="N63" s="60"/>
      <c r="O63" s="37" t="s">
        <v>57</v>
      </c>
      <c r="P63" s="38" t="s">
        <v>57</v>
      </c>
      <c r="Q63" s="38">
        <v>0</v>
      </c>
      <c r="R63" s="38">
        <v>0</v>
      </c>
      <c r="S63" s="39">
        <v>0</v>
      </c>
      <c r="T63" s="61">
        <v>-8.8800000000000004E-2</v>
      </c>
      <c r="U63" s="53">
        <v>0</v>
      </c>
      <c r="V63" s="53">
        <v>37272</v>
      </c>
      <c r="W63" s="62">
        <v>-37272</v>
      </c>
      <c r="X63" s="43"/>
      <c r="Y63" s="53">
        <v>0</v>
      </c>
      <c r="Z63" s="53">
        <v>0</v>
      </c>
      <c r="AA63" s="53" t="s">
        <v>566</v>
      </c>
      <c r="AB63" s="53">
        <v>0</v>
      </c>
      <c r="AC63" s="31">
        <v>41</v>
      </c>
      <c r="AD63" s="53">
        <v>37272</v>
      </c>
      <c r="AE63" s="63">
        <v>0</v>
      </c>
      <c r="AF63" s="64">
        <v>0</v>
      </c>
      <c r="AG63" s="63" t="s">
        <v>59</v>
      </c>
      <c r="AH63" s="63" t="s">
        <v>59</v>
      </c>
      <c r="AI63" s="63" t="s">
        <v>59</v>
      </c>
      <c r="AJ63" s="63" t="s">
        <v>59</v>
      </c>
      <c r="AK63" s="53">
        <v>0</v>
      </c>
      <c r="AL63" s="61">
        <v>0.3</v>
      </c>
      <c r="AM63" s="61">
        <v>0.21120000000000003</v>
      </c>
      <c r="AN63" s="61">
        <v>0.21120000000000003</v>
      </c>
      <c r="AO63" s="65">
        <v>-8.8800000000000004E-2</v>
      </c>
      <c r="AP63" s="66"/>
      <c r="AQ63" s="53">
        <v>54.61</v>
      </c>
      <c r="AR63" s="58"/>
      <c r="AS63" s="52"/>
      <c r="AT63" s="52"/>
      <c r="AU63" s="52"/>
      <c r="AV63" s="52"/>
      <c r="AW63" s="53">
        <v>0</v>
      </c>
      <c r="AX63" s="55"/>
    </row>
    <row r="64" spans="2:50">
      <c r="B64" s="28">
        <v>1725</v>
      </c>
      <c r="C64" s="29">
        <v>45337.023599537039</v>
      </c>
      <c r="D64" s="30" t="s">
        <v>204</v>
      </c>
      <c r="E64" s="31" t="s">
        <v>205</v>
      </c>
      <c r="F64" s="31" t="s">
        <v>206</v>
      </c>
      <c r="G64" s="31" t="s">
        <v>52</v>
      </c>
      <c r="H64" s="31" t="s">
        <v>109</v>
      </c>
      <c r="I64" s="31" t="s">
        <v>54</v>
      </c>
      <c r="J64" s="31" t="s">
        <v>195</v>
      </c>
      <c r="K64" s="31" t="s">
        <v>56</v>
      </c>
      <c r="L64" s="59" t="s">
        <v>57</v>
      </c>
      <c r="M64" s="35" t="s">
        <v>57</v>
      </c>
      <c r="N64" s="60"/>
      <c r="O64" s="37" t="s">
        <v>57</v>
      </c>
      <c r="P64" s="38">
        <v>2.0593434343434343</v>
      </c>
      <c r="Q64" s="38">
        <v>1.0539546290619253</v>
      </c>
      <c r="R64" s="38">
        <v>1.0539546290619253</v>
      </c>
      <c r="S64" s="39">
        <v>0</v>
      </c>
      <c r="T64" s="61">
        <v>-6.3E-3</v>
      </c>
      <c r="U64" s="53">
        <v>18216</v>
      </c>
      <c r="V64" s="53">
        <v>37513</v>
      </c>
      <c r="W64" s="62">
        <v>-19297</v>
      </c>
      <c r="X64" s="43"/>
      <c r="Y64" s="53">
        <v>0</v>
      </c>
      <c r="Z64" s="53">
        <v>0</v>
      </c>
      <c r="AA64" s="53">
        <v>0</v>
      </c>
      <c r="AB64" s="53">
        <v>39537</v>
      </c>
      <c r="AC64" s="31">
        <v>0</v>
      </c>
      <c r="AD64" s="53">
        <v>0</v>
      </c>
      <c r="AE64" s="63">
        <v>0</v>
      </c>
      <c r="AF64" s="64">
        <v>39537</v>
      </c>
      <c r="AG64" s="63" t="s">
        <v>59</v>
      </c>
      <c r="AH64" s="63" t="s">
        <v>59</v>
      </c>
      <c r="AI64" s="63" t="s">
        <v>59</v>
      </c>
      <c r="AJ64" s="63" t="s">
        <v>59</v>
      </c>
      <c r="AK64" s="53">
        <v>0</v>
      </c>
      <c r="AL64" s="61">
        <v>0.3</v>
      </c>
      <c r="AM64" s="61">
        <v>0.29370000000000002</v>
      </c>
      <c r="AN64" s="61">
        <v>0</v>
      </c>
      <c r="AO64" s="65">
        <v>-0.3</v>
      </c>
      <c r="AP64" s="66"/>
      <c r="AQ64" s="53">
        <v>46</v>
      </c>
      <c r="AR64" s="50"/>
      <c r="AS64" s="52"/>
      <c r="AT64" s="52"/>
      <c r="AU64" s="52"/>
      <c r="AV64" s="52"/>
      <c r="AW64" s="53">
        <v>2024</v>
      </c>
      <c r="AX64" s="55"/>
    </row>
    <row r="65" spans="2:50">
      <c r="B65" s="28">
        <v>1725</v>
      </c>
      <c r="C65" s="29">
        <v>45337.023599537039</v>
      </c>
      <c r="D65" s="30" t="s">
        <v>207</v>
      </c>
      <c r="E65" s="31" t="s">
        <v>208</v>
      </c>
      <c r="F65" s="31" t="s">
        <v>139</v>
      </c>
      <c r="G65" s="31" t="s">
        <v>52</v>
      </c>
      <c r="H65" s="31" t="s">
        <v>53</v>
      </c>
      <c r="I65" s="31" t="s">
        <v>54</v>
      </c>
      <c r="J65" s="31" t="s">
        <v>95</v>
      </c>
      <c r="K65" s="31" t="s">
        <v>56</v>
      </c>
      <c r="L65" s="59">
        <v>45049</v>
      </c>
      <c r="M65" s="35">
        <v>0</v>
      </c>
      <c r="N65" s="60"/>
      <c r="O65" s="37" t="s">
        <v>57</v>
      </c>
      <c r="P65" s="38">
        <v>1.0110054184226369</v>
      </c>
      <c r="Q65" s="38">
        <v>0.74022199990472104</v>
      </c>
      <c r="R65" s="38">
        <v>0.74022199990472104</v>
      </c>
      <c r="S65" s="39">
        <v>0</v>
      </c>
      <c r="T65" s="61">
        <v>-8.5000000000000006E-2</v>
      </c>
      <c r="U65" s="53">
        <v>41525</v>
      </c>
      <c r="V65" s="53">
        <v>41982</v>
      </c>
      <c r="W65" s="62">
        <v>-457</v>
      </c>
      <c r="X65" s="43"/>
      <c r="Y65" s="53">
        <v>0</v>
      </c>
      <c r="Z65" s="53">
        <v>0</v>
      </c>
      <c r="AA65" s="53">
        <v>0</v>
      </c>
      <c r="AB65" s="53">
        <v>31076</v>
      </c>
      <c r="AC65" s="31">
        <v>13087.42</v>
      </c>
      <c r="AD65" s="53">
        <v>10906</v>
      </c>
      <c r="AE65" s="63">
        <v>0</v>
      </c>
      <c r="AF65" s="64">
        <v>31076</v>
      </c>
      <c r="AG65" s="63" t="s">
        <v>59</v>
      </c>
      <c r="AH65" s="63" t="s">
        <v>59</v>
      </c>
      <c r="AI65" s="63" t="s">
        <v>59</v>
      </c>
      <c r="AJ65" s="63" t="s">
        <v>59</v>
      </c>
      <c r="AK65" s="53">
        <v>0</v>
      </c>
      <c r="AL65" s="61">
        <v>0</v>
      </c>
      <c r="AM65" s="61">
        <v>-8.5000000000000006E-2</v>
      </c>
      <c r="AN65" s="61">
        <v>0</v>
      </c>
      <c r="AO65" s="65">
        <v>0</v>
      </c>
      <c r="AP65" s="66"/>
      <c r="AQ65" s="53">
        <v>39.090000000000003</v>
      </c>
      <c r="AR65" s="58"/>
      <c r="AS65" s="52"/>
      <c r="AT65" s="52"/>
      <c r="AU65" s="52"/>
      <c r="AV65" s="52"/>
      <c r="AW65" s="53">
        <v>0</v>
      </c>
      <c r="AX65" s="55"/>
    </row>
    <row r="66" spans="2:50">
      <c r="B66" s="28">
        <v>1725</v>
      </c>
      <c r="C66" s="29">
        <v>45337.023599537039</v>
      </c>
      <c r="D66" s="30" t="s">
        <v>484</v>
      </c>
      <c r="E66" s="31" t="s">
        <v>485</v>
      </c>
      <c r="F66" s="31" t="s">
        <v>69</v>
      </c>
      <c r="G66" s="31" t="s">
        <v>470</v>
      </c>
      <c r="H66" s="31" t="s">
        <v>53</v>
      </c>
      <c r="I66" s="31" t="s">
        <v>148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 t="s">
        <v>57</v>
      </c>
      <c r="P66" s="38">
        <v>0.6451001140626933</v>
      </c>
      <c r="Q66" s="38">
        <v>1</v>
      </c>
      <c r="R66" s="38">
        <v>1</v>
      </c>
      <c r="S66" s="39">
        <v>0</v>
      </c>
      <c r="T66" s="61">
        <v>6.1999999999999998E-3</v>
      </c>
      <c r="U66" s="53">
        <v>72767</v>
      </c>
      <c r="V66" s="53">
        <v>46942</v>
      </c>
      <c r="W66" s="62">
        <v>25825</v>
      </c>
      <c r="X66" s="43"/>
      <c r="Y66" s="53">
        <v>0</v>
      </c>
      <c r="Z66" s="53">
        <v>0</v>
      </c>
      <c r="AA66" s="53">
        <v>0</v>
      </c>
      <c r="AB66" s="53">
        <v>46942</v>
      </c>
      <c r="AC66" s="31">
        <v>0</v>
      </c>
      <c r="AD66" s="53">
        <v>0</v>
      </c>
      <c r="AE66" s="63">
        <v>0</v>
      </c>
      <c r="AF66" s="64">
        <v>46942</v>
      </c>
      <c r="AG66" s="63" t="s">
        <v>59</v>
      </c>
      <c r="AH66" s="63" t="s">
        <v>59</v>
      </c>
      <c r="AI66" s="63" t="s">
        <v>59</v>
      </c>
      <c r="AJ66" s="63" t="s">
        <v>59</v>
      </c>
      <c r="AK66" s="53">
        <v>0</v>
      </c>
      <c r="AL66" s="61">
        <v>7.0000000000000007E-2</v>
      </c>
      <c r="AM66" s="61">
        <v>7.6200000000000004E-2</v>
      </c>
      <c r="AN66" s="61">
        <v>0</v>
      </c>
      <c r="AO66" s="65">
        <v>-7.0000000000000007E-2</v>
      </c>
      <c r="AP66" s="66"/>
      <c r="AQ66" s="53">
        <v>35.67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1725</v>
      </c>
      <c r="C67" s="29">
        <v>45337.023599537039</v>
      </c>
      <c r="D67" s="30" t="s">
        <v>104</v>
      </c>
      <c r="E67" s="31" t="s">
        <v>105</v>
      </c>
      <c r="F67" s="31" t="s">
        <v>91</v>
      </c>
      <c r="G67" s="31" t="s">
        <v>92</v>
      </c>
      <c r="H67" s="31" t="s">
        <v>103</v>
      </c>
      <c r="I67" s="31" t="s">
        <v>94</v>
      </c>
      <c r="J67" s="31" t="s">
        <v>106</v>
      </c>
      <c r="K67" s="31" t="s">
        <v>70</v>
      </c>
      <c r="L67" s="59" t="s">
        <v>57</v>
      </c>
      <c r="M67" s="35" t="s">
        <v>57</v>
      </c>
      <c r="N67" s="60"/>
      <c r="O67" s="37" t="s">
        <v>57</v>
      </c>
      <c r="P67" s="38">
        <v>4.9100393700787399E-2</v>
      </c>
      <c r="Q67" s="38">
        <v>1.7120635047909234</v>
      </c>
      <c r="R67" s="38">
        <v>-6.6819014020573832E-6</v>
      </c>
      <c r="S67" s="39">
        <v>0</v>
      </c>
      <c r="T67" s="61">
        <v>2.9900000000000003E-2</v>
      </c>
      <c r="U67" s="53">
        <v>1016000</v>
      </c>
      <c r="V67" s="53">
        <v>49886</v>
      </c>
      <c r="W67" s="62">
        <v>966114</v>
      </c>
      <c r="X67" s="43"/>
      <c r="Y67" s="53">
        <v>0</v>
      </c>
      <c r="Z67" s="53">
        <v>0</v>
      </c>
      <c r="AA67" s="53">
        <v>0</v>
      </c>
      <c r="AB67" s="53">
        <v>85408</v>
      </c>
      <c r="AC67" s="31">
        <v>41</v>
      </c>
      <c r="AD67" s="53">
        <v>-35522</v>
      </c>
      <c r="AE67" s="63">
        <v>102490</v>
      </c>
      <c r="AF67" s="64">
        <v>-0.33333333334303461</v>
      </c>
      <c r="AG67" s="63">
        <v>102489.60000000001</v>
      </c>
      <c r="AH67" s="63">
        <v>0</v>
      </c>
      <c r="AI67" s="63">
        <v>0</v>
      </c>
      <c r="AJ67" s="63">
        <v>0</v>
      </c>
      <c r="AK67" s="53">
        <v>0</v>
      </c>
      <c r="AL67" s="61">
        <v>0.28000000000000003</v>
      </c>
      <c r="AM67" s="61">
        <v>0.30990000000000001</v>
      </c>
      <c r="AN67" s="61">
        <v>0.30990000000000001</v>
      </c>
      <c r="AO67" s="65">
        <v>2.9900000000000003E-2</v>
      </c>
      <c r="AP67" s="66"/>
      <c r="AQ67" s="53">
        <v>49.94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1725</v>
      </c>
      <c r="C68" s="29">
        <v>45337.023599537039</v>
      </c>
      <c r="D68" s="30" t="s">
        <v>214</v>
      </c>
      <c r="E68" s="31" t="s">
        <v>215</v>
      </c>
      <c r="F68" s="31" t="s">
        <v>139</v>
      </c>
      <c r="G68" s="31" t="s">
        <v>52</v>
      </c>
      <c r="H68" s="31" t="s">
        <v>53</v>
      </c>
      <c r="I68" s="31" t="s">
        <v>54</v>
      </c>
      <c r="J68" s="31" t="s">
        <v>95</v>
      </c>
      <c r="K68" s="31" t="s">
        <v>70</v>
      </c>
      <c r="L68" s="59">
        <v>44880</v>
      </c>
      <c r="M68" s="35">
        <v>1</v>
      </c>
      <c r="N68" s="60"/>
      <c r="O68" s="37" t="s">
        <v>57</v>
      </c>
      <c r="P68" s="38">
        <v>0.85985677156373297</v>
      </c>
      <c r="Q68" s="38">
        <v>1.1071195581263862</v>
      </c>
      <c r="R68" s="38">
        <v>1.1629880108438799</v>
      </c>
      <c r="S68" s="39">
        <v>-3082.8</v>
      </c>
      <c r="T68" s="61">
        <v>3.9700000000000006E-2</v>
      </c>
      <c r="U68" s="53">
        <v>53481</v>
      </c>
      <c r="V68" s="53">
        <v>45986</v>
      </c>
      <c r="W68" s="62">
        <v>7495</v>
      </c>
      <c r="X68" s="43"/>
      <c r="Y68" s="53">
        <v>42804</v>
      </c>
      <c r="Z68" s="53">
        <v>42804</v>
      </c>
      <c r="AA68" s="53">
        <v>0</v>
      </c>
      <c r="AB68" s="53">
        <v>50912</v>
      </c>
      <c r="AC68" s="31">
        <v>0</v>
      </c>
      <c r="AD68" s="53">
        <v>0</v>
      </c>
      <c r="AE68" s="63">
        <v>-3083</v>
      </c>
      <c r="AF68" s="64">
        <v>53481.166666666664</v>
      </c>
      <c r="AG68" s="63">
        <v>0</v>
      </c>
      <c r="AH68" s="63">
        <v>0</v>
      </c>
      <c r="AI68" s="63">
        <v>0</v>
      </c>
      <c r="AJ68" s="63">
        <v>-3082.8</v>
      </c>
      <c r="AK68" s="53">
        <v>-3082.8</v>
      </c>
      <c r="AL68" s="61">
        <v>0.06</v>
      </c>
      <c r="AM68" s="61">
        <v>9.9700000000000011E-2</v>
      </c>
      <c r="AN68" s="61">
        <v>0</v>
      </c>
      <c r="AO68" s="65">
        <v>-0.06</v>
      </c>
      <c r="AP68" s="66"/>
      <c r="AQ68" s="53">
        <v>42</v>
      </c>
      <c r="AR68" s="58"/>
      <c r="AS68" s="52"/>
      <c r="AT68" s="52"/>
      <c r="AU68" s="52"/>
      <c r="AV68" s="52"/>
      <c r="AW68" s="53">
        <v>4926</v>
      </c>
      <c r="AX68" s="55"/>
    </row>
    <row r="69" spans="2:50">
      <c r="B69" s="28">
        <v>1725</v>
      </c>
      <c r="C69" s="29">
        <v>45337.023599537039</v>
      </c>
      <c r="D69" s="30" t="s">
        <v>89</v>
      </c>
      <c r="E69" s="31" t="s">
        <v>90</v>
      </c>
      <c r="F69" s="31" t="s">
        <v>91</v>
      </c>
      <c r="G69" s="31" t="s">
        <v>92</v>
      </c>
      <c r="H69" s="31" t="s">
        <v>93</v>
      </c>
      <c r="I69" s="31" t="s">
        <v>94</v>
      </c>
      <c r="J69" s="31" t="s">
        <v>95</v>
      </c>
      <c r="K69" s="31" t="s">
        <v>70</v>
      </c>
      <c r="L69" s="59" t="s">
        <v>57</v>
      </c>
      <c r="M69" s="35" t="s">
        <v>57</v>
      </c>
      <c r="N69" s="60"/>
      <c r="O69" s="37" t="s">
        <v>57</v>
      </c>
      <c r="P69" s="38">
        <v>9.8190635082905472E-2</v>
      </c>
      <c r="Q69" s="38">
        <v>0.86861864767581376</v>
      </c>
      <c r="R69" s="38">
        <v>0</v>
      </c>
      <c r="S69" s="39">
        <v>0</v>
      </c>
      <c r="T69" s="61">
        <v>3.0499999999999999E-2</v>
      </c>
      <c r="U69" s="53">
        <v>526262</v>
      </c>
      <c r="V69" s="53">
        <v>51674</v>
      </c>
      <c r="W69" s="62">
        <v>474588</v>
      </c>
      <c r="X69" s="43"/>
      <c r="Y69" s="53">
        <v>0</v>
      </c>
      <c r="Z69" s="53">
        <v>0</v>
      </c>
      <c r="AA69" s="53">
        <v>0</v>
      </c>
      <c r="AB69" s="53">
        <v>44885</v>
      </c>
      <c r="AC69" s="31">
        <v>41</v>
      </c>
      <c r="AD69" s="53">
        <v>6789</v>
      </c>
      <c r="AE69" s="63">
        <v>53862</v>
      </c>
      <c r="AF69" s="64">
        <v>0</v>
      </c>
      <c r="AG69" s="63">
        <v>53862</v>
      </c>
      <c r="AH69" s="63">
        <v>0</v>
      </c>
      <c r="AI69" s="63">
        <v>0</v>
      </c>
      <c r="AJ69" s="63">
        <v>0</v>
      </c>
      <c r="AK69" s="53">
        <v>0</v>
      </c>
      <c r="AL69" s="61">
        <v>0.28000000000000003</v>
      </c>
      <c r="AM69" s="61">
        <v>0.3105</v>
      </c>
      <c r="AN69" s="61">
        <v>0.3105</v>
      </c>
      <c r="AO69" s="65">
        <v>3.0499999999999999E-2</v>
      </c>
      <c r="AP69" s="66"/>
      <c r="AQ69" s="53">
        <v>38.590000000000003</v>
      </c>
      <c r="AR69" s="58"/>
      <c r="AS69" s="52"/>
      <c r="AT69" s="52"/>
      <c r="AU69" s="52"/>
      <c r="AV69" s="52"/>
      <c r="AW69" s="53">
        <v>0</v>
      </c>
      <c r="AX69" s="55"/>
    </row>
    <row r="70" spans="2:50">
      <c r="B70" s="28">
        <v>1725</v>
      </c>
      <c r="C70" s="29">
        <v>45337.023599537039</v>
      </c>
      <c r="D70" s="30" t="s">
        <v>212</v>
      </c>
      <c r="E70" s="31" t="s">
        <v>213</v>
      </c>
      <c r="F70" s="31" t="s">
        <v>85</v>
      </c>
      <c r="G70" s="31" t="s">
        <v>86</v>
      </c>
      <c r="H70" s="31" t="s">
        <v>87</v>
      </c>
      <c r="I70" s="31" t="s">
        <v>54</v>
      </c>
      <c r="J70" s="31" t="s">
        <v>55</v>
      </c>
      <c r="K70" s="31" t="s">
        <v>56</v>
      </c>
      <c r="L70" s="59" t="s">
        <v>57</v>
      </c>
      <c r="M70" s="35" t="s">
        <v>57</v>
      </c>
      <c r="N70" s="60"/>
      <c r="O70" s="37" t="s">
        <v>57</v>
      </c>
      <c r="P70" s="38">
        <v>0.90826435065816258</v>
      </c>
      <c r="Q70" s="38">
        <v>0.91528462572837288</v>
      </c>
      <c r="R70" s="38">
        <v>0.88793951392001602</v>
      </c>
      <c r="S70" s="39">
        <v>0</v>
      </c>
      <c r="T70" s="61">
        <v>-3.3000000000000004E-3</v>
      </c>
      <c r="U70" s="53">
        <v>58952</v>
      </c>
      <c r="V70" s="53">
        <v>53544</v>
      </c>
      <c r="W70" s="62">
        <v>5408</v>
      </c>
      <c r="X70" s="43"/>
      <c r="Y70" s="53">
        <v>0</v>
      </c>
      <c r="Z70" s="53">
        <v>0</v>
      </c>
      <c r="AA70" s="53">
        <v>0</v>
      </c>
      <c r="AB70" s="53">
        <v>49008</v>
      </c>
      <c r="AC70" s="31">
        <v>70.87</v>
      </c>
      <c r="AD70" s="53">
        <v>4536</v>
      </c>
      <c r="AE70" s="63">
        <v>1757</v>
      </c>
      <c r="AF70" s="64">
        <v>47543.833333333336</v>
      </c>
      <c r="AG70" s="63" t="s">
        <v>59</v>
      </c>
      <c r="AH70" s="63" t="s">
        <v>59</v>
      </c>
      <c r="AI70" s="63" t="s">
        <v>59</v>
      </c>
      <c r="AJ70" s="63" t="s">
        <v>59</v>
      </c>
      <c r="AK70" s="53">
        <v>0</v>
      </c>
      <c r="AL70" s="61">
        <v>0.17</v>
      </c>
      <c r="AM70" s="61">
        <v>0.16670000000000001</v>
      </c>
      <c r="AN70" s="61">
        <v>0.16670000000000001</v>
      </c>
      <c r="AO70" s="65">
        <v>-3.3000000000000004E-3</v>
      </c>
      <c r="AP70" s="66"/>
      <c r="AQ70" s="53">
        <v>48</v>
      </c>
      <c r="AR70" s="50"/>
      <c r="AS70" s="52"/>
      <c r="AT70" s="52"/>
      <c r="AU70" s="52"/>
      <c r="AV70" s="52"/>
      <c r="AW70" s="53">
        <v>0</v>
      </c>
      <c r="AX70" s="55"/>
    </row>
    <row r="71" spans="2:50">
      <c r="B71" s="28">
        <v>1725</v>
      </c>
      <c r="C71" s="29">
        <v>45337.023599537039</v>
      </c>
      <c r="D71" s="30" t="s">
        <v>218</v>
      </c>
      <c r="E71" s="31" t="s">
        <v>219</v>
      </c>
      <c r="F71" s="31" t="s">
        <v>62</v>
      </c>
      <c r="G71" s="31" t="s">
        <v>220</v>
      </c>
      <c r="H71" s="31" t="s">
        <v>64</v>
      </c>
      <c r="I71" s="31" t="s">
        <v>54</v>
      </c>
      <c r="J71" s="31" t="s">
        <v>55</v>
      </c>
      <c r="K71" s="31" t="s">
        <v>56</v>
      </c>
      <c r="L71" s="59">
        <v>45116</v>
      </c>
      <c r="M71" s="35">
        <v>1</v>
      </c>
      <c r="N71" s="60"/>
      <c r="O71" s="37" t="s">
        <v>57</v>
      </c>
      <c r="P71" s="38">
        <v>0.40954061525792601</v>
      </c>
      <c r="Q71" s="38">
        <v>0.79088271622669692</v>
      </c>
      <c r="R71" s="38">
        <v>0.79088271622669692</v>
      </c>
      <c r="S71" s="39">
        <v>0</v>
      </c>
      <c r="T71" s="61">
        <v>-0.1636</v>
      </c>
      <c r="U71" s="53">
        <v>170010</v>
      </c>
      <c r="V71" s="53">
        <v>69626</v>
      </c>
      <c r="W71" s="62">
        <v>100384</v>
      </c>
      <c r="X71" s="43"/>
      <c r="Y71" s="53">
        <v>14560</v>
      </c>
      <c r="Z71" s="53">
        <v>14659.9</v>
      </c>
      <c r="AA71" s="53" t="s">
        <v>198</v>
      </c>
      <c r="AB71" s="53">
        <v>55066</v>
      </c>
      <c r="AC71" s="31">
        <v>0</v>
      </c>
      <c r="AD71" s="53">
        <v>0</v>
      </c>
      <c r="AE71" s="63">
        <v>0</v>
      </c>
      <c r="AF71" s="64">
        <v>55066</v>
      </c>
      <c r="AG71" s="63" t="s">
        <v>59</v>
      </c>
      <c r="AH71" s="63" t="s">
        <v>59</v>
      </c>
      <c r="AI71" s="63" t="s">
        <v>59</v>
      </c>
      <c r="AJ71" s="63" t="s">
        <v>59</v>
      </c>
      <c r="AK71" s="53">
        <v>0</v>
      </c>
      <c r="AL71" s="61">
        <v>0.2</v>
      </c>
      <c r="AM71" s="61">
        <v>3.6400000000000002E-2</v>
      </c>
      <c r="AN71" s="61">
        <v>0</v>
      </c>
      <c r="AO71" s="65">
        <v>-0.2</v>
      </c>
      <c r="AP71" s="66"/>
      <c r="AQ71" s="53">
        <v>77.05</v>
      </c>
      <c r="AR71" s="58"/>
      <c r="AS71" s="52"/>
      <c r="AT71" s="52"/>
      <c r="AU71" s="52"/>
      <c r="AV71" s="52"/>
      <c r="AW71" s="53">
        <v>-14560</v>
      </c>
      <c r="AX71" s="55"/>
    </row>
    <row r="72" spans="2:50">
      <c r="B72" s="28">
        <v>1725</v>
      </c>
      <c r="C72" s="29">
        <v>45337.023599537039</v>
      </c>
      <c r="D72" s="30" t="s">
        <v>216</v>
      </c>
      <c r="E72" s="31" t="s">
        <v>217</v>
      </c>
      <c r="F72" s="31" t="s">
        <v>69</v>
      </c>
      <c r="G72" s="31" t="s">
        <v>52</v>
      </c>
      <c r="H72" s="31" t="s">
        <v>53</v>
      </c>
      <c r="I72" s="31" t="s">
        <v>54</v>
      </c>
      <c r="J72" s="31" t="s">
        <v>55</v>
      </c>
      <c r="K72" s="31" t="s">
        <v>56</v>
      </c>
      <c r="L72" s="59" t="s">
        <v>57</v>
      </c>
      <c r="M72" s="35" t="s">
        <v>57</v>
      </c>
      <c r="N72" s="60"/>
      <c r="O72" s="37" t="s">
        <v>57</v>
      </c>
      <c r="P72" s="38">
        <v>0.52053080080245895</v>
      </c>
      <c r="Q72" s="38">
        <v>0.86530301958843081</v>
      </c>
      <c r="R72" s="38">
        <v>0.68026188624095407</v>
      </c>
      <c r="S72" s="39">
        <v>0</v>
      </c>
      <c r="T72" s="61">
        <v>-1E-4</v>
      </c>
      <c r="U72" s="53">
        <v>108666</v>
      </c>
      <c r="V72" s="53">
        <v>56564</v>
      </c>
      <c r="W72" s="62">
        <v>52102</v>
      </c>
      <c r="X72" s="43"/>
      <c r="Y72" s="53">
        <v>0</v>
      </c>
      <c r="Z72" s="53">
        <v>0</v>
      </c>
      <c r="AA72" s="53">
        <v>0</v>
      </c>
      <c r="AB72" s="53">
        <v>48945</v>
      </c>
      <c r="AC72" s="31">
        <v>151.96</v>
      </c>
      <c r="AD72" s="53">
        <v>7619</v>
      </c>
      <c r="AE72" s="63">
        <v>12560</v>
      </c>
      <c r="AF72" s="64">
        <v>38478.333333333328</v>
      </c>
      <c r="AG72" s="63" t="s">
        <v>59</v>
      </c>
      <c r="AH72" s="63" t="s">
        <v>59</v>
      </c>
      <c r="AI72" s="63" t="s">
        <v>59</v>
      </c>
      <c r="AJ72" s="63" t="s">
        <v>59</v>
      </c>
      <c r="AK72" s="53">
        <v>0</v>
      </c>
      <c r="AL72" s="61">
        <v>7.0000000000000007E-2</v>
      </c>
      <c r="AM72" s="61">
        <v>6.9900000000000004E-2</v>
      </c>
      <c r="AN72" s="61">
        <v>6.9900000000000004E-2</v>
      </c>
      <c r="AO72" s="65">
        <v>-1E-4</v>
      </c>
      <c r="AP72" s="66"/>
      <c r="AQ72" s="53">
        <v>35.479999999999997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1725</v>
      </c>
      <c r="C73" s="29">
        <v>45337.023599537039</v>
      </c>
      <c r="D73" s="30" t="s">
        <v>227</v>
      </c>
      <c r="E73" s="31" t="s">
        <v>228</v>
      </c>
      <c r="F73" s="31" t="s">
        <v>69</v>
      </c>
      <c r="G73" s="31" t="s">
        <v>52</v>
      </c>
      <c r="H73" s="31" t="s">
        <v>53</v>
      </c>
      <c r="I73" s="31" t="s">
        <v>54</v>
      </c>
      <c r="J73" s="31" t="s">
        <v>95</v>
      </c>
      <c r="K73" s="31" t="s">
        <v>70</v>
      </c>
      <c r="L73" s="59">
        <v>45147</v>
      </c>
      <c r="M73" s="35">
        <v>0</v>
      </c>
      <c r="N73" s="60"/>
      <c r="O73" s="37" t="s">
        <v>57</v>
      </c>
      <c r="P73" s="38">
        <v>0.58235294117647063</v>
      </c>
      <c r="Q73" s="38">
        <v>0.8005050505050505</v>
      </c>
      <c r="R73" s="38">
        <v>0.8005050505050505</v>
      </c>
      <c r="S73" s="39">
        <v>0</v>
      </c>
      <c r="T73" s="61">
        <v>-2.8999999999999998E-3</v>
      </c>
      <c r="U73" s="53">
        <v>97920</v>
      </c>
      <c r="V73" s="53">
        <v>57024</v>
      </c>
      <c r="W73" s="62">
        <v>40896</v>
      </c>
      <c r="X73" s="43"/>
      <c r="Y73" s="53">
        <v>0</v>
      </c>
      <c r="Z73" s="53">
        <v>0</v>
      </c>
      <c r="AA73" s="53">
        <v>0</v>
      </c>
      <c r="AB73" s="53">
        <v>45648</v>
      </c>
      <c r="AC73" s="31">
        <v>13651.2</v>
      </c>
      <c r="AD73" s="53">
        <v>11376</v>
      </c>
      <c r="AE73" s="63">
        <v>0</v>
      </c>
      <c r="AF73" s="64">
        <v>45648</v>
      </c>
      <c r="AG73" s="63">
        <v>0</v>
      </c>
      <c r="AH73" s="63">
        <v>0</v>
      </c>
      <c r="AI73" s="63">
        <v>0</v>
      </c>
      <c r="AJ73" s="63">
        <v>0</v>
      </c>
      <c r="AK73" s="53">
        <v>0</v>
      </c>
      <c r="AL73" s="61">
        <v>0.18</v>
      </c>
      <c r="AM73" s="61">
        <v>0.17710000000000001</v>
      </c>
      <c r="AN73" s="61">
        <v>0</v>
      </c>
      <c r="AO73" s="65">
        <v>-0.18</v>
      </c>
      <c r="AP73" s="66"/>
      <c r="AQ73" s="53">
        <v>48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1725</v>
      </c>
      <c r="C74" s="29">
        <v>45337.023599537039</v>
      </c>
      <c r="D74" s="30" t="s">
        <v>221</v>
      </c>
      <c r="E74" s="31" t="s">
        <v>222</v>
      </c>
      <c r="F74" s="31" t="s">
        <v>69</v>
      </c>
      <c r="G74" s="31" t="s">
        <v>52</v>
      </c>
      <c r="H74" s="31" t="s">
        <v>109</v>
      </c>
      <c r="I74" s="31" t="s">
        <v>54</v>
      </c>
      <c r="J74" s="31" t="s">
        <v>55</v>
      </c>
      <c r="K74" s="31" t="s">
        <v>56</v>
      </c>
      <c r="L74" s="59" t="s">
        <v>57</v>
      </c>
      <c r="M74" s="35" t="s">
        <v>57</v>
      </c>
      <c r="N74" s="60"/>
      <c r="O74" s="37" t="s">
        <v>57</v>
      </c>
      <c r="P74" s="38">
        <v>0.97075091098386257</v>
      </c>
      <c r="Q74" s="38">
        <v>0.91590977645205618</v>
      </c>
      <c r="R74" s="38">
        <v>0.87049636357542648</v>
      </c>
      <c r="S74" s="39">
        <v>0</v>
      </c>
      <c r="T74" s="61">
        <v>2.4199999999999999E-2</v>
      </c>
      <c r="U74" s="53">
        <v>61472</v>
      </c>
      <c r="V74" s="53">
        <v>59674</v>
      </c>
      <c r="W74" s="62">
        <v>1798</v>
      </c>
      <c r="X74" s="43"/>
      <c r="Y74" s="53">
        <v>0</v>
      </c>
      <c r="Z74" s="53">
        <v>0</v>
      </c>
      <c r="AA74" s="53">
        <v>0</v>
      </c>
      <c r="AB74" s="53">
        <v>54656</v>
      </c>
      <c r="AC74" s="31">
        <v>80.72</v>
      </c>
      <c r="AD74" s="53">
        <v>5019</v>
      </c>
      <c r="AE74" s="63">
        <v>3252</v>
      </c>
      <c r="AF74" s="64">
        <v>51946</v>
      </c>
      <c r="AG74" s="63" t="s">
        <v>59</v>
      </c>
      <c r="AH74" s="63" t="s">
        <v>59</v>
      </c>
      <c r="AI74" s="63" t="s">
        <v>59</v>
      </c>
      <c r="AJ74" s="63" t="s">
        <v>59</v>
      </c>
      <c r="AK74" s="53">
        <v>0</v>
      </c>
      <c r="AL74" s="61">
        <v>0.28999999999999998</v>
      </c>
      <c r="AM74" s="61">
        <v>0.31420000000000003</v>
      </c>
      <c r="AN74" s="61">
        <v>0.34029999999999999</v>
      </c>
      <c r="AO74" s="65">
        <v>5.0300000000000004E-2</v>
      </c>
      <c r="AP74" s="66"/>
      <c r="AQ74" s="53">
        <v>34.99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1725</v>
      </c>
      <c r="C75" s="29">
        <v>45337.023599537039</v>
      </c>
      <c r="D75" s="30" t="s">
        <v>488</v>
      </c>
      <c r="E75" s="31" t="s">
        <v>489</v>
      </c>
      <c r="F75" s="31" t="s">
        <v>69</v>
      </c>
      <c r="G75" s="31" t="s">
        <v>470</v>
      </c>
      <c r="H75" s="31" t="s">
        <v>53</v>
      </c>
      <c r="I75" s="31" t="s">
        <v>148</v>
      </c>
      <c r="J75" s="31" t="s">
        <v>95</v>
      </c>
      <c r="K75" s="31" t="s">
        <v>70</v>
      </c>
      <c r="L75" s="59" t="s">
        <v>57</v>
      </c>
      <c r="M75" s="35" t="s">
        <v>57</v>
      </c>
      <c r="N75" s="60"/>
      <c r="O75" s="37" t="s">
        <v>57</v>
      </c>
      <c r="P75" s="38">
        <v>0.95792919680243627</v>
      </c>
      <c r="Q75" s="38">
        <v>0.97029183621566628</v>
      </c>
      <c r="R75" s="38">
        <v>0.97029183621566628</v>
      </c>
      <c r="S75" s="39">
        <v>0</v>
      </c>
      <c r="T75" s="61">
        <v>3.0000000000000001E-3</v>
      </c>
      <c r="U75" s="53">
        <v>65675</v>
      </c>
      <c r="V75" s="53">
        <v>62912</v>
      </c>
      <c r="W75" s="62">
        <v>2763</v>
      </c>
      <c r="X75" s="43"/>
      <c r="Y75" s="53">
        <v>0</v>
      </c>
      <c r="Z75" s="53">
        <v>0</v>
      </c>
      <c r="AA75" s="53">
        <v>0</v>
      </c>
      <c r="AB75" s="53">
        <v>61043</v>
      </c>
      <c r="AC75" s="31">
        <v>2243.2399999999998</v>
      </c>
      <c r="AD75" s="53">
        <v>1869</v>
      </c>
      <c r="AE75" s="63">
        <v>0</v>
      </c>
      <c r="AF75" s="64">
        <v>61043</v>
      </c>
      <c r="AG75" s="63">
        <v>0</v>
      </c>
      <c r="AH75" s="63">
        <v>0</v>
      </c>
      <c r="AI75" s="63">
        <v>0</v>
      </c>
      <c r="AJ75" s="63">
        <v>0</v>
      </c>
      <c r="AK75" s="53">
        <v>0</v>
      </c>
      <c r="AL75" s="61">
        <v>0.15</v>
      </c>
      <c r="AM75" s="61">
        <v>0.153</v>
      </c>
      <c r="AN75" s="61">
        <v>0</v>
      </c>
      <c r="AO75" s="65">
        <v>-0.15</v>
      </c>
      <c r="AP75" s="66"/>
      <c r="AQ75" s="53">
        <v>35.65</v>
      </c>
      <c r="AR75" s="50"/>
      <c r="AS75" s="52"/>
      <c r="AT75" s="52"/>
      <c r="AU75" s="52"/>
      <c r="AV75" s="52"/>
      <c r="AW75" s="53">
        <v>0</v>
      </c>
      <c r="AX75" s="55"/>
    </row>
    <row r="76" spans="2:50">
      <c r="B76" s="28">
        <v>1725</v>
      </c>
      <c r="C76" s="29">
        <v>45337.023599537039</v>
      </c>
      <c r="D76" s="30" t="s">
        <v>235</v>
      </c>
      <c r="E76" s="31" t="s">
        <v>236</v>
      </c>
      <c r="F76" s="31" t="s">
        <v>51</v>
      </c>
      <c r="G76" s="31" t="s">
        <v>52</v>
      </c>
      <c r="H76" s="31" t="s">
        <v>109</v>
      </c>
      <c r="I76" s="31" t="s">
        <v>54</v>
      </c>
      <c r="J76" s="31" t="s">
        <v>95</v>
      </c>
      <c r="K76" s="31" t="s">
        <v>56</v>
      </c>
      <c r="L76" s="59">
        <v>45292</v>
      </c>
      <c r="M76" s="35">
        <v>1</v>
      </c>
      <c r="N76" s="60"/>
      <c r="O76" s="37" t="s">
        <v>57</v>
      </c>
      <c r="P76" s="38">
        <v>0.82461287693561536</v>
      </c>
      <c r="Q76" s="38">
        <v>1.211144854354975</v>
      </c>
      <c r="R76" s="38">
        <v>0.96657621879997846</v>
      </c>
      <c r="S76" s="39">
        <v>0</v>
      </c>
      <c r="T76" s="61">
        <v>3.5000000000000003E-2</v>
      </c>
      <c r="U76" s="53">
        <v>67485</v>
      </c>
      <c r="V76" s="53">
        <v>55649</v>
      </c>
      <c r="W76" s="62">
        <v>11836</v>
      </c>
      <c r="X76" s="43"/>
      <c r="Y76" s="53">
        <v>0</v>
      </c>
      <c r="Z76" s="53">
        <v>0</v>
      </c>
      <c r="AA76" s="53" t="s">
        <v>198</v>
      </c>
      <c r="AB76" s="53">
        <v>67399</v>
      </c>
      <c r="AC76" s="31">
        <v>134.01</v>
      </c>
      <c r="AD76" s="53">
        <v>-4408</v>
      </c>
      <c r="AE76" s="63">
        <v>16332</v>
      </c>
      <c r="AF76" s="64">
        <v>53789</v>
      </c>
      <c r="AG76" s="63" t="s">
        <v>59</v>
      </c>
      <c r="AH76" s="63" t="s">
        <v>59</v>
      </c>
      <c r="AI76" s="63" t="s">
        <v>59</v>
      </c>
      <c r="AJ76" s="63" t="s">
        <v>59</v>
      </c>
      <c r="AK76" s="53">
        <v>0</v>
      </c>
      <c r="AL76" s="61">
        <v>0.16</v>
      </c>
      <c r="AM76" s="61">
        <v>0.19500000000000001</v>
      </c>
      <c r="AN76" s="61">
        <v>0</v>
      </c>
      <c r="AO76" s="65">
        <v>-0.16</v>
      </c>
      <c r="AP76" s="66"/>
      <c r="AQ76" s="53">
        <v>36.82</v>
      </c>
      <c r="AR76" s="58"/>
      <c r="AS76" s="52"/>
      <c r="AT76" s="52"/>
      <c r="AU76" s="52"/>
      <c r="AV76" s="52"/>
      <c r="AW76" s="53">
        <v>7342</v>
      </c>
      <c r="AX76" s="55"/>
    </row>
    <row r="77" spans="2:50">
      <c r="B77" s="28">
        <v>1725</v>
      </c>
      <c r="C77" s="29">
        <v>45337.023599537039</v>
      </c>
      <c r="D77" s="30" t="s">
        <v>237</v>
      </c>
      <c r="E77" s="31" t="s">
        <v>238</v>
      </c>
      <c r="F77" s="31" t="s">
        <v>139</v>
      </c>
      <c r="G77" s="31" t="s">
        <v>52</v>
      </c>
      <c r="H77" s="31" t="s">
        <v>53</v>
      </c>
      <c r="I77" s="31" t="s">
        <v>54</v>
      </c>
      <c r="J77" s="31" t="s">
        <v>195</v>
      </c>
      <c r="K77" s="31" t="s">
        <v>56</v>
      </c>
      <c r="L77" s="59">
        <v>44952</v>
      </c>
      <c r="M77" s="35">
        <v>2</v>
      </c>
      <c r="N77" s="60"/>
      <c r="O77" s="37" t="s">
        <v>57</v>
      </c>
      <c r="P77" s="38">
        <v>0.69686930374273204</v>
      </c>
      <c r="Q77" s="38">
        <v>1.2125591874140829</v>
      </c>
      <c r="R77" s="38">
        <v>1.2125591874140829</v>
      </c>
      <c r="S77" s="39">
        <v>0</v>
      </c>
      <c r="T77" s="61">
        <v>9.5299999999999996E-2</v>
      </c>
      <c r="U77" s="53">
        <v>75159</v>
      </c>
      <c r="V77" s="53">
        <v>52376</v>
      </c>
      <c r="W77" s="62">
        <v>22783</v>
      </c>
      <c r="X77" s="43"/>
      <c r="Y77" s="53">
        <v>52376</v>
      </c>
      <c r="Z77" s="53">
        <v>54898.1</v>
      </c>
      <c r="AA77" s="53">
        <v>0</v>
      </c>
      <c r="AB77" s="53">
        <v>63509</v>
      </c>
      <c r="AC77" s="31">
        <v>0.42</v>
      </c>
      <c r="AD77" s="53">
        <v>0</v>
      </c>
      <c r="AE77" s="63">
        <v>0</v>
      </c>
      <c r="AF77" s="64">
        <v>63509</v>
      </c>
      <c r="AG77" s="63" t="s">
        <v>59</v>
      </c>
      <c r="AH77" s="63" t="s">
        <v>59</v>
      </c>
      <c r="AI77" s="63" t="s">
        <v>59</v>
      </c>
      <c r="AJ77" s="63" t="s">
        <v>59</v>
      </c>
      <c r="AK77" s="53">
        <v>0</v>
      </c>
      <c r="AL77" s="61">
        <v>0.08</v>
      </c>
      <c r="AM77" s="61">
        <v>0.17530000000000001</v>
      </c>
      <c r="AN77" s="61">
        <v>0</v>
      </c>
      <c r="AO77" s="65">
        <v>-0.08</v>
      </c>
      <c r="AP77" s="66"/>
      <c r="AQ77" s="53">
        <v>0</v>
      </c>
      <c r="AR77" s="58"/>
      <c r="AS77" s="52"/>
      <c r="AT77" s="52"/>
      <c r="AU77" s="52"/>
      <c r="AV77" s="52"/>
      <c r="AW77" s="53">
        <v>11133</v>
      </c>
      <c r="AX77" s="55"/>
    </row>
    <row r="78" spans="2:50">
      <c r="B78" s="28">
        <v>1725</v>
      </c>
      <c r="C78" s="29">
        <v>45337.023599537039</v>
      </c>
      <c r="D78" s="30" t="s">
        <v>239</v>
      </c>
      <c r="E78" s="31" t="s">
        <v>240</v>
      </c>
      <c r="F78" s="31" t="s">
        <v>69</v>
      </c>
      <c r="G78" s="31" t="s">
        <v>52</v>
      </c>
      <c r="H78" s="31" t="s">
        <v>53</v>
      </c>
      <c r="I78" s="31" t="s">
        <v>54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 t="s">
        <v>57</v>
      </c>
      <c r="P78" s="38">
        <v>0.78746786308413574</v>
      </c>
      <c r="Q78" s="38">
        <v>1.043115037449587</v>
      </c>
      <c r="R78" s="38">
        <v>0.88160702473166452</v>
      </c>
      <c r="S78" s="39">
        <v>0</v>
      </c>
      <c r="T78" s="61">
        <v>-2.6400000000000003E-2</v>
      </c>
      <c r="U78" s="53">
        <v>79348</v>
      </c>
      <c r="V78" s="53">
        <v>62484</v>
      </c>
      <c r="W78" s="62">
        <v>16864</v>
      </c>
      <c r="X78" s="43"/>
      <c r="Y78" s="53">
        <v>62484</v>
      </c>
      <c r="Z78" s="53">
        <v>63539</v>
      </c>
      <c r="AA78" s="53">
        <v>0</v>
      </c>
      <c r="AB78" s="53">
        <v>65178</v>
      </c>
      <c r="AC78" s="31">
        <v>83.77</v>
      </c>
      <c r="AD78" s="53">
        <v>157</v>
      </c>
      <c r="AE78" s="63">
        <v>12110</v>
      </c>
      <c r="AF78" s="64">
        <v>55086.333333333328</v>
      </c>
      <c r="AG78" s="63" t="s">
        <v>59</v>
      </c>
      <c r="AH78" s="63" t="s">
        <v>59</v>
      </c>
      <c r="AI78" s="63" t="s">
        <v>59</v>
      </c>
      <c r="AJ78" s="63" t="s">
        <v>59</v>
      </c>
      <c r="AK78" s="53">
        <v>0</v>
      </c>
      <c r="AL78" s="61">
        <v>7.0000000000000007E-2</v>
      </c>
      <c r="AM78" s="61">
        <v>4.3600000000000007E-2</v>
      </c>
      <c r="AN78" s="61">
        <v>0</v>
      </c>
      <c r="AO78" s="65">
        <v>-7.0000000000000007E-2</v>
      </c>
      <c r="AP78" s="66"/>
      <c r="AQ78" s="53">
        <v>0</v>
      </c>
      <c r="AR78" s="58"/>
      <c r="AS78" s="52"/>
      <c r="AT78" s="52"/>
      <c r="AU78" s="52"/>
      <c r="AV78" s="52"/>
      <c r="AW78" s="53">
        <v>2850</v>
      </c>
      <c r="AX78" s="55"/>
    </row>
    <row r="79" spans="2:50">
      <c r="B79" s="28">
        <v>1725</v>
      </c>
      <c r="C79" s="29">
        <v>45337.023599537039</v>
      </c>
      <c r="D79" s="30" t="s">
        <v>96</v>
      </c>
      <c r="E79" s="31" t="s">
        <v>97</v>
      </c>
      <c r="F79" s="31" t="s">
        <v>91</v>
      </c>
      <c r="G79" s="31" t="s">
        <v>92</v>
      </c>
      <c r="H79" s="31" t="s">
        <v>93</v>
      </c>
      <c r="I79" s="31" t="s">
        <v>94</v>
      </c>
      <c r="J79" s="31" t="s">
        <v>95</v>
      </c>
      <c r="K79" s="31" t="s">
        <v>70</v>
      </c>
      <c r="L79" s="59" t="s">
        <v>57</v>
      </c>
      <c r="M79" s="35" t="s">
        <v>57</v>
      </c>
      <c r="N79" s="60"/>
      <c r="O79" s="37" t="s">
        <v>57</v>
      </c>
      <c r="P79" s="38">
        <v>0.10644500904787146</v>
      </c>
      <c r="Q79" s="38">
        <v>0.79718668612804444</v>
      </c>
      <c r="R79" s="38">
        <v>-2.3849727636804512E-6</v>
      </c>
      <c r="S79" s="39">
        <v>0</v>
      </c>
      <c r="T79" s="61">
        <v>7.4300000000000005E-2</v>
      </c>
      <c r="U79" s="53">
        <v>656508</v>
      </c>
      <c r="V79" s="53">
        <v>69882</v>
      </c>
      <c r="W79" s="62">
        <v>586626</v>
      </c>
      <c r="X79" s="43"/>
      <c r="Y79" s="53">
        <v>0</v>
      </c>
      <c r="Z79" s="53">
        <v>0</v>
      </c>
      <c r="AA79" s="53">
        <v>0</v>
      </c>
      <c r="AB79" s="53">
        <v>55709</v>
      </c>
      <c r="AC79" s="31">
        <v>41</v>
      </c>
      <c r="AD79" s="53">
        <v>14173</v>
      </c>
      <c r="AE79" s="63">
        <v>66851</v>
      </c>
      <c r="AF79" s="64">
        <v>-0.16666666667151731</v>
      </c>
      <c r="AG79" s="63">
        <v>66850.8</v>
      </c>
      <c r="AH79" s="63">
        <v>0</v>
      </c>
      <c r="AI79" s="63">
        <v>0</v>
      </c>
      <c r="AJ79" s="63">
        <v>0</v>
      </c>
      <c r="AK79" s="53">
        <v>0</v>
      </c>
      <c r="AL79" s="61">
        <v>0.28000000000000003</v>
      </c>
      <c r="AM79" s="61">
        <v>0.3543</v>
      </c>
      <c r="AN79" s="61">
        <v>0.3543</v>
      </c>
      <c r="AO79" s="65">
        <v>7.4300000000000005E-2</v>
      </c>
      <c r="AP79" s="66"/>
      <c r="AQ79" s="53">
        <v>37.909999999999997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1725</v>
      </c>
      <c r="C80" s="29">
        <v>45337.023599537039</v>
      </c>
      <c r="D80" s="30" t="s">
        <v>233</v>
      </c>
      <c r="E80" s="31" t="s">
        <v>234</v>
      </c>
      <c r="F80" s="31" t="s">
        <v>225</v>
      </c>
      <c r="G80" s="31" t="s">
        <v>226</v>
      </c>
      <c r="H80" s="31" t="s">
        <v>133</v>
      </c>
      <c r="I80" s="31" t="s">
        <v>65</v>
      </c>
      <c r="J80" s="31" t="s">
        <v>106</v>
      </c>
      <c r="K80" s="31" t="s">
        <v>70</v>
      </c>
      <c r="L80" s="59" t="s">
        <v>57</v>
      </c>
      <c r="M80" s="35" t="s">
        <v>57</v>
      </c>
      <c r="N80" s="60"/>
      <c r="O80" s="37" t="s">
        <v>57</v>
      </c>
      <c r="P80" s="38">
        <v>0.88552147239263801</v>
      </c>
      <c r="Q80" s="38">
        <v>0.55424691700152418</v>
      </c>
      <c r="R80" s="38">
        <v>0.55424691700152418</v>
      </c>
      <c r="S80" s="39">
        <v>0</v>
      </c>
      <c r="T80" s="61">
        <v>0.12330000000000001</v>
      </c>
      <c r="U80" s="53">
        <v>81500</v>
      </c>
      <c r="V80" s="53">
        <v>72170</v>
      </c>
      <c r="W80" s="62">
        <v>9330</v>
      </c>
      <c r="X80" s="43"/>
      <c r="Y80" s="53">
        <v>0</v>
      </c>
      <c r="Z80" s="53">
        <v>0</v>
      </c>
      <c r="AA80" s="53">
        <v>0</v>
      </c>
      <c r="AB80" s="53">
        <v>40000</v>
      </c>
      <c r="AC80" s="31">
        <v>121.51</v>
      </c>
      <c r="AD80" s="53">
        <v>32170</v>
      </c>
      <c r="AE80" s="63">
        <v>0</v>
      </c>
      <c r="AF80" s="64">
        <v>40000</v>
      </c>
      <c r="AG80" s="63">
        <v>0</v>
      </c>
      <c r="AH80" s="63">
        <v>0</v>
      </c>
      <c r="AI80" s="63">
        <v>0</v>
      </c>
      <c r="AJ80" s="63">
        <v>0</v>
      </c>
      <c r="AK80" s="53">
        <v>0</v>
      </c>
      <c r="AL80" s="61">
        <v>0.28000000000000003</v>
      </c>
      <c r="AM80" s="61">
        <v>0.40329999999999999</v>
      </c>
      <c r="AN80" s="61">
        <v>0.41090000000000004</v>
      </c>
      <c r="AO80" s="65">
        <v>0.13089999999999999</v>
      </c>
      <c r="AP80" s="66"/>
      <c r="AQ80" s="53">
        <v>73.010000000000005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1725</v>
      </c>
      <c r="C81" s="29">
        <v>45337.023599537039</v>
      </c>
      <c r="D81" s="30" t="s">
        <v>229</v>
      </c>
      <c r="E81" s="31" t="s">
        <v>230</v>
      </c>
      <c r="F81" s="31" t="s">
        <v>51</v>
      </c>
      <c r="G81" s="31" t="s">
        <v>52</v>
      </c>
      <c r="H81" s="31" t="s">
        <v>109</v>
      </c>
      <c r="I81" s="31" t="s">
        <v>54</v>
      </c>
      <c r="J81" s="31" t="s">
        <v>55</v>
      </c>
      <c r="K81" s="31" t="s">
        <v>56</v>
      </c>
      <c r="L81" s="59" t="s">
        <v>57</v>
      </c>
      <c r="M81" s="35" t="s">
        <v>57</v>
      </c>
      <c r="N81" s="60"/>
      <c r="O81" s="37" t="s">
        <v>57</v>
      </c>
      <c r="P81" s="38">
        <v>0.55250757575757581</v>
      </c>
      <c r="Q81" s="38">
        <v>0.76466797383828555</v>
      </c>
      <c r="R81" s="38">
        <v>0.68367817983207879</v>
      </c>
      <c r="S81" s="39">
        <v>0</v>
      </c>
      <c r="T81" s="61">
        <v>-4.1700000000000001E-2</v>
      </c>
      <c r="U81" s="53">
        <v>132000</v>
      </c>
      <c r="V81" s="53">
        <v>72931</v>
      </c>
      <c r="W81" s="62">
        <v>59069</v>
      </c>
      <c r="X81" s="43"/>
      <c r="Y81" s="53">
        <v>0</v>
      </c>
      <c r="Z81" s="53">
        <v>0</v>
      </c>
      <c r="AA81" s="53">
        <v>0</v>
      </c>
      <c r="AB81" s="53">
        <v>55768</v>
      </c>
      <c r="AC81" s="31">
        <v>80.010000000000005</v>
      </c>
      <c r="AD81" s="53">
        <v>17163</v>
      </c>
      <c r="AE81" s="63">
        <v>7088</v>
      </c>
      <c r="AF81" s="64">
        <v>49861.333333333336</v>
      </c>
      <c r="AG81" s="63" t="s">
        <v>59</v>
      </c>
      <c r="AH81" s="63" t="s">
        <v>59</v>
      </c>
      <c r="AI81" s="63" t="s">
        <v>59</v>
      </c>
      <c r="AJ81" s="63" t="s">
        <v>59</v>
      </c>
      <c r="AK81" s="53">
        <v>0</v>
      </c>
      <c r="AL81" s="61">
        <v>0.2</v>
      </c>
      <c r="AM81" s="61">
        <v>0.1583</v>
      </c>
      <c r="AN81" s="61">
        <v>0.15029999999999999</v>
      </c>
      <c r="AO81" s="65">
        <v>-4.9700000000000001E-2</v>
      </c>
      <c r="AP81" s="66"/>
      <c r="AQ81" s="53">
        <v>42.8</v>
      </c>
      <c r="AR81" s="50"/>
      <c r="AS81" s="52"/>
      <c r="AT81" s="52"/>
      <c r="AU81" s="52"/>
      <c r="AV81" s="52"/>
      <c r="AW81" s="53">
        <v>0</v>
      </c>
      <c r="AX81" s="55"/>
    </row>
    <row r="82" spans="2:50">
      <c r="B82" s="28">
        <v>1725</v>
      </c>
      <c r="C82" s="29">
        <v>45337.023599537039</v>
      </c>
      <c r="D82" s="30" t="s">
        <v>231</v>
      </c>
      <c r="E82" s="31" t="s">
        <v>232</v>
      </c>
      <c r="F82" s="31" t="s">
        <v>76</v>
      </c>
      <c r="G82" s="31" t="s">
        <v>220</v>
      </c>
      <c r="H82" s="31" t="s">
        <v>64</v>
      </c>
      <c r="I82" s="31" t="s">
        <v>54</v>
      </c>
      <c r="J82" s="31" t="s">
        <v>55</v>
      </c>
      <c r="K82" s="31" t="s">
        <v>56</v>
      </c>
      <c r="L82" s="59" t="s">
        <v>57</v>
      </c>
      <c r="M82" s="35" t="s">
        <v>57</v>
      </c>
      <c r="N82" s="60"/>
      <c r="O82" s="37" t="s">
        <v>57</v>
      </c>
      <c r="P82" s="38">
        <v>0.91279999999999994</v>
      </c>
      <c r="Q82" s="38">
        <v>0.91893076248904471</v>
      </c>
      <c r="R82" s="38">
        <v>0.59541840125620793</v>
      </c>
      <c r="S82" s="39">
        <v>0</v>
      </c>
      <c r="T82" s="61">
        <v>-0.25490000000000002</v>
      </c>
      <c r="U82" s="53">
        <v>80000</v>
      </c>
      <c r="V82" s="53">
        <v>73024</v>
      </c>
      <c r="W82" s="62">
        <v>6976</v>
      </c>
      <c r="X82" s="43"/>
      <c r="Y82" s="53">
        <v>1141</v>
      </c>
      <c r="Z82" s="53">
        <v>1140.5999999999999</v>
      </c>
      <c r="AA82" s="53">
        <v>0</v>
      </c>
      <c r="AB82" s="53">
        <v>67104</v>
      </c>
      <c r="AC82" s="31">
        <v>78.64</v>
      </c>
      <c r="AD82" s="53">
        <v>5920</v>
      </c>
      <c r="AE82" s="63">
        <v>28349</v>
      </c>
      <c r="AF82" s="64">
        <v>43479.833333333328</v>
      </c>
      <c r="AG82" s="63" t="s">
        <v>59</v>
      </c>
      <c r="AH82" s="63" t="s">
        <v>59</v>
      </c>
      <c r="AI82" s="63" t="s">
        <v>59</v>
      </c>
      <c r="AJ82" s="63" t="s">
        <v>59</v>
      </c>
      <c r="AK82" s="53">
        <v>0</v>
      </c>
      <c r="AL82" s="61">
        <v>0.49</v>
      </c>
      <c r="AM82" s="61">
        <v>0.23510000000000003</v>
      </c>
      <c r="AN82" s="61">
        <v>0.24629999999999999</v>
      </c>
      <c r="AO82" s="65">
        <v>-0.24370000000000003</v>
      </c>
      <c r="AP82" s="66"/>
      <c r="AQ82" s="53">
        <v>80</v>
      </c>
      <c r="AR82" s="58"/>
      <c r="AS82" s="52"/>
      <c r="AT82" s="52"/>
      <c r="AU82" s="52"/>
      <c r="AV82" s="52"/>
      <c r="AW82" s="53">
        <v>0</v>
      </c>
      <c r="AX82" s="55"/>
    </row>
    <row r="83" spans="2:50">
      <c r="B83" s="28">
        <v>1725</v>
      </c>
      <c r="C83" s="29">
        <v>45337.023599537039</v>
      </c>
      <c r="D83" s="30" t="s">
        <v>223</v>
      </c>
      <c r="E83" s="31" t="s">
        <v>224</v>
      </c>
      <c r="F83" s="31" t="s">
        <v>225</v>
      </c>
      <c r="G83" s="31" t="s">
        <v>226</v>
      </c>
      <c r="H83" s="31" t="s">
        <v>133</v>
      </c>
      <c r="I83" s="31" t="s">
        <v>65</v>
      </c>
      <c r="J83" s="31" t="s">
        <v>55</v>
      </c>
      <c r="K83" s="31" t="s">
        <v>56</v>
      </c>
      <c r="L83" s="59" t="s">
        <v>57</v>
      </c>
      <c r="M83" s="35" t="s">
        <v>57</v>
      </c>
      <c r="N83" s="60"/>
      <c r="O83" s="37" t="s">
        <v>57</v>
      </c>
      <c r="P83" s="38">
        <v>0.96642923097216726</v>
      </c>
      <c r="Q83" s="38">
        <v>0.917450351463864</v>
      </c>
      <c r="R83" s="38">
        <v>0.37741304397279279</v>
      </c>
      <c r="S83" s="39">
        <v>0</v>
      </c>
      <c r="T83" s="61">
        <v>0.1298</v>
      </c>
      <c r="U83" s="53">
        <v>75810</v>
      </c>
      <c r="V83" s="53">
        <v>73265</v>
      </c>
      <c r="W83" s="62">
        <v>2545</v>
      </c>
      <c r="X83" s="43"/>
      <c r="Y83" s="53">
        <v>0</v>
      </c>
      <c r="Z83" s="53">
        <v>0</v>
      </c>
      <c r="AA83" s="53" t="s">
        <v>568</v>
      </c>
      <c r="AB83" s="53">
        <v>67217</v>
      </c>
      <c r="AC83" s="31">
        <v>143.74</v>
      </c>
      <c r="AD83" s="53">
        <v>6047</v>
      </c>
      <c r="AE83" s="63">
        <v>47479</v>
      </c>
      <c r="AF83" s="64">
        <v>27651.166666666664</v>
      </c>
      <c r="AG83" s="63" t="s">
        <v>59</v>
      </c>
      <c r="AH83" s="63" t="s">
        <v>59</v>
      </c>
      <c r="AI83" s="63" t="s">
        <v>59</v>
      </c>
      <c r="AJ83" s="63" t="s">
        <v>59</v>
      </c>
      <c r="AK83" s="53">
        <v>0</v>
      </c>
      <c r="AL83" s="61">
        <v>0.22</v>
      </c>
      <c r="AM83" s="61">
        <v>0.3498</v>
      </c>
      <c r="AN83" s="61">
        <v>0.38590000000000002</v>
      </c>
      <c r="AO83" s="65">
        <v>0.16589999999999999</v>
      </c>
      <c r="AP83" s="66"/>
      <c r="AQ83" s="53">
        <v>76.8</v>
      </c>
      <c r="AR83" s="58"/>
      <c r="AS83" s="52"/>
      <c r="AT83" s="52"/>
      <c r="AU83" s="52"/>
      <c r="AV83" s="52"/>
      <c r="AW83" s="53">
        <v>0</v>
      </c>
      <c r="AX83" s="55"/>
    </row>
    <row r="84" spans="2:50">
      <c r="B84" s="28">
        <v>1725</v>
      </c>
      <c r="C84" s="29">
        <v>45337.023599537039</v>
      </c>
      <c r="D84" s="30" t="s">
        <v>243</v>
      </c>
      <c r="E84" s="31" t="s">
        <v>244</v>
      </c>
      <c r="F84" s="31" t="s">
        <v>51</v>
      </c>
      <c r="G84" s="31" t="s">
        <v>52</v>
      </c>
      <c r="H84" s="31" t="s">
        <v>109</v>
      </c>
      <c r="I84" s="31" t="s">
        <v>54</v>
      </c>
      <c r="J84" s="31" t="s">
        <v>55</v>
      </c>
      <c r="K84" s="31" t="s">
        <v>56</v>
      </c>
      <c r="L84" s="59" t="s">
        <v>57</v>
      </c>
      <c r="M84" s="35" t="s">
        <v>57</v>
      </c>
      <c r="N84" s="60"/>
      <c r="O84" s="37" t="s">
        <v>57</v>
      </c>
      <c r="P84" s="38">
        <v>0.76453173213243264</v>
      </c>
      <c r="Q84" s="38">
        <v>0.55085901281701666</v>
      </c>
      <c r="R84" s="38">
        <v>0.55085901281701666</v>
      </c>
      <c r="S84" s="39">
        <v>0</v>
      </c>
      <c r="T84" s="61">
        <v>-7.3400000000000007E-2</v>
      </c>
      <c r="U84" s="53">
        <v>95928</v>
      </c>
      <c r="V84" s="53">
        <v>73340</v>
      </c>
      <c r="W84" s="62">
        <v>22588</v>
      </c>
      <c r="X84" s="43"/>
      <c r="Y84" s="53">
        <v>0</v>
      </c>
      <c r="Z84" s="53">
        <v>0</v>
      </c>
      <c r="AA84" s="53">
        <v>0</v>
      </c>
      <c r="AB84" s="53">
        <v>40400</v>
      </c>
      <c r="AC84" s="31">
        <v>173.73</v>
      </c>
      <c r="AD84" s="53">
        <v>32941</v>
      </c>
      <c r="AE84" s="63">
        <v>0</v>
      </c>
      <c r="AF84" s="64">
        <v>40400</v>
      </c>
      <c r="AG84" s="63" t="s">
        <v>59</v>
      </c>
      <c r="AH84" s="63" t="s">
        <v>59</v>
      </c>
      <c r="AI84" s="63" t="s">
        <v>59</v>
      </c>
      <c r="AJ84" s="63" t="s">
        <v>59</v>
      </c>
      <c r="AK84" s="53">
        <v>0</v>
      </c>
      <c r="AL84" s="61">
        <v>0.23</v>
      </c>
      <c r="AM84" s="61">
        <v>0.15660000000000002</v>
      </c>
      <c r="AN84" s="61">
        <v>0.189</v>
      </c>
      <c r="AO84" s="65">
        <v>-4.0999999999999995E-2</v>
      </c>
      <c r="AP84" s="66"/>
      <c r="AQ84" s="53">
        <v>49.72</v>
      </c>
      <c r="AR84" s="58"/>
      <c r="AS84" s="52"/>
      <c r="AT84" s="52"/>
      <c r="AU84" s="52"/>
      <c r="AV84" s="52"/>
      <c r="AW84" s="53">
        <v>0</v>
      </c>
      <c r="AX84" s="55"/>
    </row>
    <row r="85" spans="2:50">
      <c r="B85" s="28">
        <v>1725</v>
      </c>
      <c r="C85" s="29">
        <v>45337.023599537039</v>
      </c>
      <c r="D85" s="30" t="s">
        <v>251</v>
      </c>
      <c r="E85" s="31" t="s">
        <v>252</v>
      </c>
      <c r="F85" s="31" t="s">
        <v>69</v>
      </c>
      <c r="G85" s="31" t="s">
        <v>52</v>
      </c>
      <c r="H85" s="31" t="s">
        <v>109</v>
      </c>
      <c r="I85" s="31" t="s">
        <v>54</v>
      </c>
      <c r="J85" s="31" t="s">
        <v>55</v>
      </c>
      <c r="K85" s="31" t="s">
        <v>56</v>
      </c>
      <c r="L85" s="59" t="s">
        <v>57</v>
      </c>
      <c r="M85" s="35" t="s">
        <v>57</v>
      </c>
      <c r="N85" s="60"/>
      <c r="O85" s="37" t="s">
        <v>57</v>
      </c>
      <c r="P85" s="38">
        <v>0.49069518716577543</v>
      </c>
      <c r="Q85" s="38">
        <v>0.98468831734960771</v>
      </c>
      <c r="R85" s="38">
        <v>0.9291539523394361</v>
      </c>
      <c r="S85" s="39">
        <v>3787.8</v>
      </c>
      <c r="T85" s="61">
        <v>-8.199999999999999E-3</v>
      </c>
      <c r="U85" s="53">
        <v>149600</v>
      </c>
      <c r="V85" s="53">
        <v>73408</v>
      </c>
      <c r="W85" s="62">
        <v>76192</v>
      </c>
      <c r="X85" s="43"/>
      <c r="Y85" s="53">
        <v>0</v>
      </c>
      <c r="Z85" s="53">
        <v>0</v>
      </c>
      <c r="AA85" s="53">
        <v>0</v>
      </c>
      <c r="AB85" s="53">
        <v>72284</v>
      </c>
      <c r="AC85" s="31">
        <v>166.89</v>
      </c>
      <c r="AD85" s="53">
        <v>1124</v>
      </c>
      <c r="AE85" s="63">
        <v>4892</v>
      </c>
      <c r="AF85" s="64">
        <v>68207.333333333328</v>
      </c>
      <c r="AG85" s="63" t="s">
        <v>59</v>
      </c>
      <c r="AH85" s="63" t="s">
        <v>59</v>
      </c>
      <c r="AI85" s="63" t="s">
        <v>59</v>
      </c>
      <c r="AJ85" s="63" t="s">
        <v>59</v>
      </c>
      <c r="AK85" s="53">
        <v>3787.8</v>
      </c>
      <c r="AL85" s="61">
        <v>0.24</v>
      </c>
      <c r="AM85" s="61">
        <v>0.23180000000000001</v>
      </c>
      <c r="AN85" s="61">
        <v>0.1804</v>
      </c>
      <c r="AO85" s="65">
        <v>-5.96E-2</v>
      </c>
      <c r="AP85" s="66"/>
      <c r="AQ85" s="53">
        <v>44.45</v>
      </c>
      <c r="AR85" s="50"/>
      <c r="AS85" s="52"/>
      <c r="AT85" s="52"/>
      <c r="AU85" s="52"/>
      <c r="AV85" s="52"/>
      <c r="AW85" s="53">
        <v>0</v>
      </c>
      <c r="AX85" s="55"/>
    </row>
    <row r="86" spans="2:50">
      <c r="B86" s="28">
        <v>1725</v>
      </c>
      <c r="C86" s="29">
        <v>45337.023599537039</v>
      </c>
      <c r="D86" s="30" t="s">
        <v>241</v>
      </c>
      <c r="E86" s="31" t="s">
        <v>242</v>
      </c>
      <c r="F86" s="31" t="s">
        <v>69</v>
      </c>
      <c r="G86" s="31" t="s">
        <v>52</v>
      </c>
      <c r="H86" s="31" t="s">
        <v>53</v>
      </c>
      <c r="I86" s="31" t="s">
        <v>54</v>
      </c>
      <c r="J86" s="31" t="s">
        <v>55</v>
      </c>
      <c r="K86" s="31" t="s">
        <v>56</v>
      </c>
      <c r="L86" s="59" t="s">
        <v>57</v>
      </c>
      <c r="M86" s="35" t="s">
        <v>57</v>
      </c>
      <c r="N86" s="60"/>
      <c r="O86" s="37" t="s">
        <v>57</v>
      </c>
      <c r="P86" s="38">
        <v>1</v>
      </c>
      <c r="Q86" s="38">
        <v>0.83730100579497768</v>
      </c>
      <c r="R86" s="38">
        <v>0.67195541641688306</v>
      </c>
      <c r="S86" s="39">
        <v>0</v>
      </c>
      <c r="T86" s="61">
        <v>-1E-4</v>
      </c>
      <c r="U86" s="53">
        <v>75065</v>
      </c>
      <c r="V86" s="53">
        <v>75065</v>
      </c>
      <c r="W86" s="62">
        <v>0</v>
      </c>
      <c r="X86" s="43"/>
      <c r="Y86" s="53">
        <v>0</v>
      </c>
      <c r="Z86" s="53">
        <v>0</v>
      </c>
      <c r="AA86" s="53">
        <v>0</v>
      </c>
      <c r="AB86" s="53">
        <v>62852</v>
      </c>
      <c r="AC86" s="31">
        <v>134.76</v>
      </c>
      <c r="AD86" s="53">
        <v>12212</v>
      </c>
      <c r="AE86" s="63">
        <v>14894</v>
      </c>
      <c r="AF86" s="64">
        <v>50440.333333333328</v>
      </c>
      <c r="AG86" s="63" t="s">
        <v>59</v>
      </c>
      <c r="AH86" s="63" t="s">
        <v>59</v>
      </c>
      <c r="AI86" s="63" t="s">
        <v>59</v>
      </c>
      <c r="AJ86" s="63" t="s">
        <v>59</v>
      </c>
      <c r="AK86" s="53">
        <v>0</v>
      </c>
      <c r="AL86" s="61">
        <v>7.0000000000000007E-2</v>
      </c>
      <c r="AM86" s="61">
        <v>6.9900000000000004E-2</v>
      </c>
      <c r="AN86" s="61">
        <v>6.9900000000000004E-2</v>
      </c>
      <c r="AO86" s="65">
        <v>-1E-4</v>
      </c>
      <c r="AP86" s="66"/>
      <c r="AQ86" s="53">
        <v>39.78</v>
      </c>
      <c r="AR86" s="58"/>
      <c r="AS86" s="52"/>
      <c r="AT86" s="52"/>
      <c r="AU86" s="52"/>
      <c r="AV86" s="52"/>
      <c r="AW86" s="53">
        <v>0</v>
      </c>
      <c r="AX86" s="55"/>
    </row>
    <row r="87" spans="2:50">
      <c r="B87" s="28">
        <v>1725</v>
      </c>
      <c r="C87" s="29">
        <v>45337.023599537039</v>
      </c>
      <c r="D87" s="30" t="s">
        <v>260</v>
      </c>
      <c r="E87" s="31" t="s">
        <v>261</v>
      </c>
      <c r="F87" s="31" t="s">
        <v>62</v>
      </c>
      <c r="G87" s="31" t="s">
        <v>63</v>
      </c>
      <c r="H87" s="31" t="s">
        <v>64</v>
      </c>
      <c r="I87" s="31" t="s">
        <v>65</v>
      </c>
      <c r="J87" s="31" t="s">
        <v>55</v>
      </c>
      <c r="K87" s="31" t="s">
        <v>56</v>
      </c>
      <c r="L87" s="59" t="s">
        <v>57</v>
      </c>
      <c r="M87" s="35" t="s">
        <v>57</v>
      </c>
      <c r="N87" s="60"/>
      <c r="O87" s="37" t="s">
        <v>57</v>
      </c>
      <c r="P87" s="38">
        <v>0.59650078988941546</v>
      </c>
      <c r="Q87" s="38">
        <v>1</v>
      </c>
      <c r="R87" s="38">
        <v>0.84614943213669325</v>
      </c>
      <c r="S87" s="39">
        <v>0</v>
      </c>
      <c r="T87" s="61">
        <v>4.0000000000000001E-3</v>
      </c>
      <c r="U87" s="53">
        <v>126600</v>
      </c>
      <c r="V87" s="53">
        <v>75517</v>
      </c>
      <c r="W87" s="62">
        <v>51083</v>
      </c>
      <c r="X87" s="43"/>
      <c r="Y87" s="53">
        <v>0</v>
      </c>
      <c r="Z87" s="53">
        <v>0</v>
      </c>
      <c r="AA87" s="53">
        <v>0</v>
      </c>
      <c r="AB87" s="53">
        <v>75517</v>
      </c>
      <c r="AC87" s="31">
        <v>60.67</v>
      </c>
      <c r="AD87" s="53">
        <v>0</v>
      </c>
      <c r="AE87" s="63">
        <v>13942</v>
      </c>
      <c r="AF87" s="64">
        <v>63898.666666666664</v>
      </c>
      <c r="AG87" s="63" t="s">
        <v>59</v>
      </c>
      <c r="AH87" s="63" t="s">
        <v>59</v>
      </c>
      <c r="AI87" s="63" t="s">
        <v>59</v>
      </c>
      <c r="AJ87" s="63" t="s">
        <v>59</v>
      </c>
      <c r="AK87" s="53">
        <v>0</v>
      </c>
      <c r="AL87" s="61">
        <v>0.41000000000000003</v>
      </c>
      <c r="AM87" s="61">
        <v>0.41399999999999998</v>
      </c>
      <c r="AN87" s="61">
        <v>0</v>
      </c>
      <c r="AO87" s="65">
        <v>-0.41000000000000003</v>
      </c>
      <c r="AP87" s="66"/>
      <c r="AQ87" s="53">
        <v>78.5</v>
      </c>
      <c r="AR87" s="58"/>
      <c r="AS87" s="52"/>
      <c r="AT87" s="52"/>
      <c r="AU87" s="52"/>
      <c r="AV87" s="52"/>
      <c r="AW87" s="53">
        <v>0</v>
      </c>
      <c r="AX87" s="55"/>
    </row>
    <row r="88" spans="2:50">
      <c r="B88" s="28">
        <v>1725</v>
      </c>
      <c r="C88" s="29">
        <v>45337.023599537039</v>
      </c>
      <c r="D88" s="30" t="s">
        <v>490</v>
      </c>
      <c r="E88" s="31" t="s">
        <v>491</v>
      </c>
      <c r="F88" s="31" t="s">
        <v>69</v>
      </c>
      <c r="G88" s="31" t="s">
        <v>470</v>
      </c>
      <c r="H88" s="31" t="s">
        <v>53</v>
      </c>
      <c r="I88" s="31" t="s">
        <v>148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 t="s">
        <v>57</v>
      </c>
      <c r="P88" s="38">
        <v>0.99867054533966904</v>
      </c>
      <c r="Q88" s="38">
        <v>0.84955845525240548</v>
      </c>
      <c r="R88" s="38">
        <v>0.67551074205878481</v>
      </c>
      <c r="S88" s="39">
        <v>0</v>
      </c>
      <c r="T88" s="61">
        <v>-3.4999999999999996E-3</v>
      </c>
      <c r="U88" s="53">
        <v>75971</v>
      </c>
      <c r="V88" s="53">
        <v>75870</v>
      </c>
      <c r="W88" s="62">
        <v>101</v>
      </c>
      <c r="X88" s="43"/>
      <c r="Y88" s="53">
        <v>0</v>
      </c>
      <c r="Z88" s="53">
        <v>0</v>
      </c>
      <c r="AA88" s="53">
        <v>0</v>
      </c>
      <c r="AB88" s="53">
        <v>64456</v>
      </c>
      <c r="AC88" s="31">
        <v>142.87</v>
      </c>
      <c r="AD88" s="53">
        <v>11414</v>
      </c>
      <c r="AE88" s="63">
        <v>15846</v>
      </c>
      <c r="AF88" s="64">
        <v>51251</v>
      </c>
      <c r="AG88" s="63" t="s">
        <v>59</v>
      </c>
      <c r="AH88" s="63" t="s">
        <v>59</v>
      </c>
      <c r="AI88" s="63" t="s">
        <v>59</v>
      </c>
      <c r="AJ88" s="63" t="s">
        <v>59</v>
      </c>
      <c r="AK88" s="53">
        <v>0</v>
      </c>
      <c r="AL88" s="61">
        <v>0.01</v>
      </c>
      <c r="AM88" s="61">
        <v>6.5000000000000006E-3</v>
      </c>
      <c r="AN88" s="61">
        <v>6.5000000000000006E-3</v>
      </c>
      <c r="AO88" s="65">
        <v>-3.4999999999999996E-3</v>
      </c>
      <c r="AP88" s="66"/>
      <c r="AQ88" s="53">
        <v>40.26</v>
      </c>
      <c r="AR88" s="58"/>
      <c r="AS88" s="52"/>
      <c r="AT88" s="52"/>
      <c r="AU88" s="52"/>
      <c r="AV88" s="52"/>
      <c r="AW88" s="53">
        <v>0</v>
      </c>
      <c r="AX88" s="55"/>
    </row>
    <row r="89" spans="2:50">
      <c r="B89" s="28">
        <v>1725</v>
      </c>
      <c r="C89" s="29">
        <v>45337.023599537039</v>
      </c>
      <c r="D89" s="30" t="s">
        <v>248</v>
      </c>
      <c r="E89" s="31" t="s">
        <v>249</v>
      </c>
      <c r="F89" s="31" t="s">
        <v>69</v>
      </c>
      <c r="G89" s="31" t="s">
        <v>52</v>
      </c>
      <c r="H89" s="31" t="s">
        <v>53</v>
      </c>
      <c r="I89" s="31" t="s">
        <v>54</v>
      </c>
      <c r="J89" s="31" t="s">
        <v>55</v>
      </c>
      <c r="K89" s="31" t="s">
        <v>56</v>
      </c>
      <c r="L89" s="59" t="s">
        <v>57</v>
      </c>
      <c r="M89" s="35" t="s">
        <v>57</v>
      </c>
      <c r="N89" s="60"/>
      <c r="O89" s="37" t="s">
        <v>57</v>
      </c>
      <c r="P89" s="38">
        <v>0.58200773700168784</v>
      </c>
      <c r="Q89" s="38">
        <v>0.84498023918287735</v>
      </c>
      <c r="R89" s="38">
        <v>0.61415935259799137</v>
      </c>
      <c r="S89" s="39">
        <v>6343.82</v>
      </c>
      <c r="T89" s="61">
        <v>-1E-4</v>
      </c>
      <c r="U89" s="53">
        <v>133902</v>
      </c>
      <c r="V89" s="53">
        <v>77932</v>
      </c>
      <c r="W89" s="62">
        <v>55970</v>
      </c>
      <c r="X89" s="43"/>
      <c r="Y89" s="53">
        <v>0</v>
      </c>
      <c r="Z89" s="53">
        <v>0</v>
      </c>
      <c r="AA89" s="53" t="s">
        <v>79</v>
      </c>
      <c r="AB89" s="53">
        <v>65851</v>
      </c>
      <c r="AC89" s="31">
        <v>167.84</v>
      </c>
      <c r="AD89" s="53">
        <v>12081</v>
      </c>
      <c r="AE89" s="63">
        <v>21586</v>
      </c>
      <c r="AF89" s="64">
        <v>47862.666666666664</v>
      </c>
      <c r="AG89" s="63" t="s">
        <v>59</v>
      </c>
      <c r="AH89" s="63" t="s">
        <v>59</v>
      </c>
      <c r="AI89" s="63" t="s">
        <v>59</v>
      </c>
      <c r="AJ89" s="63" t="s">
        <v>59</v>
      </c>
      <c r="AK89" s="53">
        <v>6343.82</v>
      </c>
      <c r="AL89" s="61">
        <v>7.0000000000000007E-2</v>
      </c>
      <c r="AM89" s="61">
        <v>6.9900000000000004E-2</v>
      </c>
      <c r="AN89" s="61">
        <v>6.9900000000000004E-2</v>
      </c>
      <c r="AO89" s="65">
        <v>-1E-4</v>
      </c>
      <c r="AP89" s="66"/>
      <c r="AQ89" s="53">
        <v>35.479999999999997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1725</v>
      </c>
      <c r="C90" s="29">
        <v>45337.023599537039</v>
      </c>
      <c r="D90" s="30" t="s">
        <v>262</v>
      </c>
      <c r="E90" s="31" t="s">
        <v>263</v>
      </c>
      <c r="F90" s="31" t="s">
        <v>139</v>
      </c>
      <c r="G90" s="31" t="s">
        <v>52</v>
      </c>
      <c r="H90" s="31" t="s">
        <v>53</v>
      </c>
      <c r="I90" s="31" t="s">
        <v>54</v>
      </c>
      <c r="J90" s="31" t="s">
        <v>95</v>
      </c>
      <c r="K90" s="31" t="s">
        <v>70</v>
      </c>
      <c r="L90" s="59">
        <v>44654</v>
      </c>
      <c r="M90" s="35">
        <v>1</v>
      </c>
      <c r="N90" s="60"/>
      <c r="O90" s="37" t="s">
        <v>57</v>
      </c>
      <c r="P90" s="38">
        <v>0.91166341407415907</v>
      </c>
      <c r="Q90" s="38">
        <v>1</v>
      </c>
      <c r="R90" s="38">
        <v>0.95781653340049111</v>
      </c>
      <c r="S90" s="39">
        <v>4020.48</v>
      </c>
      <c r="T90" s="61">
        <v>0.21199999999999999</v>
      </c>
      <c r="U90" s="53">
        <v>87110</v>
      </c>
      <c r="V90" s="53">
        <v>79415</v>
      </c>
      <c r="W90" s="62">
        <v>7695</v>
      </c>
      <c r="X90" s="43"/>
      <c r="Y90" s="53">
        <v>0</v>
      </c>
      <c r="Z90" s="53">
        <v>0</v>
      </c>
      <c r="AA90" s="53">
        <v>0</v>
      </c>
      <c r="AB90" s="53">
        <v>79415</v>
      </c>
      <c r="AC90" s="31">
        <v>4020.48</v>
      </c>
      <c r="AD90" s="53">
        <v>0</v>
      </c>
      <c r="AE90" s="63">
        <v>4020</v>
      </c>
      <c r="AF90" s="64">
        <v>76065</v>
      </c>
      <c r="AG90" s="63">
        <v>0</v>
      </c>
      <c r="AH90" s="63">
        <v>0</v>
      </c>
      <c r="AI90" s="63">
        <v>0</v>
      </c>
      <c r="AJ90" s="63">
        <v>4020.48</v>
      </c>
      <c r="AK90" s="53">
        <v>4020.48</v>
      </c>
      <c r="AL90" s="61">
        <v>0</v>
      </c>
      <c r="AM90" s="61">
        <v>0.21199999999999999</v>
      </c>
      <c r="AN90" s="61">
        <v>0</v>
      </c>
      <c r="AO90" s="65">
        <v>0</v>
      </c>
      <c r="AP90" s="66"/>
      <c r="AQ90" s="53">
        <v>41.88</v>
      </c>
      <c r="AR90" s="50"/>
      <c r="AS90" s="52"/>
      <c r="AT90" s="52"/>
      <c r="AU90" s="52"/>
      <c r="AV90" s="52"/>
      <c r="AW90" s="53">
        <v>0</v>
      </c>
      <c r="AX90" s="55"/>
    </row>
    <row r="91" spans="2:50">
      <c r="B91" s="28">
        <v>1725</v>
      </c>
      <c r="C91" s="29">
        <v>45337.023599537039</v>
      </c>
      <c r="D91" s="30" t="s">
        <v>270</v>
      </c>
      <c r="E91" s="31" t="s">
        <v>271</v>
      </c>
      <c r="F91" s="31" t="s">
        <v>139</v>
      </c>
      <c r="G91" s="31" t="s">
        <v>272</v>
      </c>
      <c r="H91" s="31" t="s">
        <v>273</v>
      </c>
      <c r="I91" s="31" t="s">
        <v>148</v>
      </c>
      <c r="J91" s="31" t="s">
        <v>95</v>
      </c>
      <c r="K91" s="31" t="s">
        <v>70</v>
      </c>
      <c r="L91" s="59">
        <v>44938</v>
      </c>
      <c r="M91" s="35">
        <v>0</v>
      </c>
      <c r="N91" s="60"/>
      <c r="O91" s="37" t="s">
        <v>57</v>
      </c>
      <c r="P91" s="38">
        <v>0.68777958043007326</v>
      </c>
      <c r="Q91" s="38">
        <v>1.0873738751022635</v>
      </c>
      <c r="R91" s="38">
        <v>1.0873738751022635</v>
      </c>
      <c r="S91" s="39">
        <v>0</v>
      </c>
      <c r="T91" s="61">
        <v>0.1305</v>
      </c>
      <c r="U91" s="53">
        <v>106633</v>
      </c>
      <c r="V91" s="53">
        <v>73340</v>
      </c>
      <c r="W91" s="62">
        <v>33293</v>
      </c>
      <c r="X91" s="43"/>
      <c r="Y91" s="53">
        <v>0</v>
      </c>
      <c r="Z91" s="53">
        <v>0</v>
      </c>
      <c r="AA91" s="53">
        <v>0</v>
      </c>
      <c r="AB91" s="53">
        <v>79748</v>
      </c>
      <c r="AC91" s="31">
        <v>1531.35</v>
      </c>
      <c r="AD91" s="53">
        <v>1276</v>
      </c>
      <c r="AE91" s="63">
        <v>0</v>
      </c>
      <c r="AF91" s="64">
        <v>79748</v>
      </c>
      <c r="AG91" s="63">
        <v>0</v>
      </c>
      <c r="AH91" s="63">
        <v>0</v>
      </c>
      <c r="AI91" s="63">
        <v>0</v>
      </c>
      <c r="AJ91" s="63">
        <v>0</v>
      </c>
      <c r="AK91" s="53">
        <v>0</v>
      </c>
      <c r="AL91" s="61">
        <v>0.15</v>
      </c>
      <c r="AM91" s="61">
        <v>0.28050000000000003</v>
      </c>
      <c r="AN91" s="61">
        <v>0</v>
      </c>
      <c r="AO91" s="65">
        <v>-0.15</v>
      </c>
      <c r="AP91" s="66"/>
      <c r="AQ91" s="53">
        <v>44.37</v>
      </c>
      <c r="AR91" s="50"/>
      <c r="AS91" s="52"/>
      <c r="AT91" s="52"/>
      <c r="AU91" s="52"/>
      <c r="AV91" s="52"/>
      <c r="AW91" s="53">
        <v>7684</v>
      </c>
      <c r="AX91" s="55"/>
    </row>
    <row r="92" spans="2:50">
      <c r="B92" s="28">
        <v>1725</v>
      </c>
      <c r="C92" s="29">
        <v>45337.023599537039</v>
      </c>
      <c r="D92" s="30" t="s">
        <v>246</v>
      </c>
      <c r="E92" s="31" t="s">
        <v>247</v>
      </c>
      <c r="F92" s="31" t="s">
        <v>69</v>
      </c>
      <c r="G92" s="31" t="s">
        <v>52</v>
      </c>
      <c r="H92" s="31" t="s">
        <v>109</v>
      </c>
      <c r="I92" s="31" t="s">
        <v>54</v>
      </c>
      <c r="J92" s="31" t="s">
        <v>55</v>
      </c>
      <c r="K92" s="31" t="s">
        <v>56</v>
      </c>
      <c r="L92" s="59" t="s">
        <v>57</v>
      </c>
      <c r="M92" s="35" t="s">
        <v>57</v>
      </c>
      <c r="N92" s="60"/>
      <c r="O92" s="37" t="s">
        <v>57</v>
      </c>
      <c r="P92" s="38">
        <v>0.99399386845039017</v>
      </c>
      <c r="Q92" s="38">
        <v>1.0311794641730572</v>
      </c>
      <c r="R92" s="38">
        <v>0.96149065130124733</v>
      </c>
      <c r="S92" s="39">
        <v>0</v>
      </c>
      <c r="T92" s="61">
        <v>-9.3200000000000005E-2</v>
      </c>
      <c r="U92" s="53">
        <v>71760</v>
      </c>
      <c r="V92" s="53">
        <v>71329</v>
      </c>
      <c r="W92" s="62">
        <v>431</v>
      </c>
      <c r="X92" s="43"/>
      <c r="Y92" s="53">
        <v>71329</v>
      </c>
      <c r="Z92" s="53">
        <v>90419.91</v>
      </c>
      <c r="AA92" s="53">
        <v>0</v>
      </c>
      <c r="AB92" s="53">
        <v>73553</v>
      </c>
      <c r="AC92" s="31">
        <v>18020.95</v>
      </c>
      <c r="AD92" s="53">
        <v>10046</v>
      </c>
      <c r="AE92" s="63">
        <v>5965</v>
      </c>
      <c r="AF92" s="64">
        <v>68582.166666666672</v>
      </c>
      <c r="AG92" s="63" t="s">
        <v>59</v>
      </c>
      <c r="AH92" s="63" t="s">
        <v>59</v>
      </c>
      <c r="AI92" s="63" t="s">
        <v>59</v>
      </c>
      <c r="AJ92" s="63" t="s">
        <v>59</v>
      </c>
      <c r="AK92" s="53">
        <v>0</v>
      </c>
      <c r="AL92" s="61">
        <v>0.24</v>
      </c>
      <c r="AM92" s="61">
        <v>0.14680000000000001</v>
      </c>
      <c r="AN92" s="61">
        <v>0</v>
      </c>
      <c r="AO92" s="65">
        <v>-0.24</v>
      </c>
      <c r="AP92" s="66"/>
      <c r="AQ92" s="53">
        <v>0</v>
      </c>
      <c r="AR92" s="50"/>
      <c r="AS92" s="52"/>
      <c r="AT92" s="52"/>
      <c r="AU92" s="52"/>
      <c r="AV92" s="52"/>
      <c r="AW92" s="53">
        <v>12270</v>
      </c>
      <c r="AX92" s="55"/>
    </row>
    <row r="93" spans="2:50">
      <c r="B93" s="28">
        <v>1725</v>
      </c>
      <c r="C93" s="29">
        <v>45337.023599537039</v>
      </c>
      <c r="D93" s="30" t="s">
        <v>268</v>
      </c>
      <c r="E93" s="31" t="s">
        <v>269</v>
      </c>
      <c r="F93" s="31" t="s">
        <v>69</v>
      </c>
      <c r="G93" s="31" t="s">
        <v>52</v>
      </c>
      <c r="H93" s="31" t="s">
        <v>109</v>
      </c>
      <c r="I93" s="31" t="s">
        <v>54</v>
      </c>
      <c r="J93" s="31" t="s">
        <v>55</v>
      </c>
      <c r="K93" s="31" t="s">
        <v>56</v>
      </c>
      <c r="L93" s="59" t="s">
        <v>57</v>
      </c>
      <c r="M93" s="35" t="s">
        <v>57</v>
      </c>
      <c r="N93" s="60"/>
      <c r="O93" s="37" t="s">
        <v>57</v>
      </c>
      <c r="P93" s="38">
        <v>0.94900231756260245</v>
      </c>
      <c r="Q93" s="38">
        <v>0.91892213856856952</v>
      </c>
      <c r="R93" s="38">
        <v>0.81414990946345178</v>
      </c>
      <c r="S93" s="39">
        <v>10554.48</v>
      </c>
      <c r="T93" s="61">
        <v>1.83E-2</v>
      </c>
      <c r="U93" s="53">
        <v>88455</v>
      </c>
      <c r="V93" s="53">
        <v>83944</v>
      </c>
      <c r="W93" s="62">
        <v>4511</v>
      </c>
      <c r="X93" s="43"/>
      <c r="Y93" s="53">
        <v>0</v>
      </c>
      <c r="Z93" s="53">
        <v>0</v>
      </c>
      <c r="AA93" s="53" t="s">
        <v>79</v>
      </c>
      <c r="AB93" s="53">
        <v>77138</v>
      </c>
      <c r="AC93" s="31">
        <v>190.63</v>
      </c>
      <c r="AD93" s="53">
        <v>6805</v>
      </c>
      <c r="AE93" s="63">
        <v>10554</v>
      </c>
      <c r="AF93" s="64">
        <v>68343</v>
      </c>
      <c r="AG93" s="63" t="s">
        <v>59</v>
      </c>
      <c r="AH93" s="63" t="s">
        <v>59</v>
      </c>
      <c r="AI93" s="63" t="s">
        <v>59</v>
      </c>
      <c r="AJ93" s="63" t="s">
        <v>59</v>
      </c>
      <c r="AK93" s="53">
        <v>10554.48</v>
      </c>
      <c r="AL93" s="61">
        <v>0.2</v>
      </c>
      <c r="AM93" s="61">
        <v>0.21829999999999999</v>
      </c>
      <c r="AN93" s="61">
        <v>0.25230000000000002</v>
      </c>
      <c r="AO93" s="65">
        <v>5.2300000000000006E-2</v>
      </c>
      <c r="AP93" s="66"/>
      <c r="AQ93" s="53">
        <v>30.7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1725</v>
      </c>
      <c r="C94" s="29">
        <v>45337.023599537039</v>
      </c>
      <c r="D94" s="30" t="s">
        <v>274</v>
      </c>
      <c r="E94" s="31" t="s">
        <v>275</v>
      </c>
      <c r="F94" s="31" t="s">
        <v>85</v>
      </c>
      <c r="G94" s="31" t="s">
        <v>86</v>
      </c>
      <c r="H94" s="31" t="s">
        <v>87</v>
      </c>
      <c r="I94" s="31" t="s">
        <v>54</v>
      </c>
      <c r="J94" s="31" t="s">
        <v>55</v>
      </c>
      <c r="K94" s="31" t="s">
        <v>56</v>
      </c>
      <c r="L94" s="59">
        <v>45291</v>
      </c>
      <c r="M94" s="35">
        <v>3</v>
      </c>
      <c r="N94" s="60"/>
      <c r="O94" s="37" t="s">
        <v>57</v>
      </c>
      <c r="P94" s="38">
        <v>0.96612903225806457</v>
      </c>
      <c r="Q94" s="38">
        <v>1</v>
      </c>
      <c r="R94" s="38">
        <v>0.75291758920501861</v>
      </c>
      <c r="S94" s="39">
        <v>0</v>
      </c>
      <c r="T94" s="61">
        <v>7.4000000000000003E-3</v>
      </c>
      <c r="U94" s="53">
        <v>87420</v>
      </c>
      <c r="V94" s="53">
        <v>84459</v>
      </c>
      <c r="W94" s="62">
        <v>2961</v>
      </c>
      <c r="X94" s="43"/>
      <c r="Y94" s="53">
        <v>0</v>
      </c>
      <c r="Z94" s="53">
        <v>0</v>
      </c>
      <c r="AA94" s="53">
        <v>0</v>
      </c>
      <c r="AB94" s="53">
        <v>84459</v>
      </c>
      <c r="AC94" s="31">
        <v>182</v>
      </c>
      <c r="AD94" s="53">
        <v>0</v>
      </c>
      <c r="AE94" s="63">
        <v>25042</v>
      </c>
      <c r="AF94" s="64">
        <v>63590.666666666664</v>
      </c>
      <c r="AG94" s="63" t="s">
        <v>59</v>
      </c>
      <c r="AH94" s="63" t="s">
        <v>59</v>
      </c>
      <c r="AI94" s="63" t="s">
        <v>59</v>
      </c>
      <c r="AJ94" s="63" t="s">
        <v>59</v>
      </c>
      <c r="AK94" s="53">
        <v>0</v>
      </c>
      <c r="AL94" s="61">
        <v>0.15</v>
      </c>
      <c r="AM94" s="61">
        <v>0.15740000000000001</v>
      </c>
      <c r="AN94" s="61">
        <v>0</v>
      </c>
      <c r="AO94" s="65">
        <v>-0.15</v>
      </c>
      <c r="AP94" s="66"/>
      <c r="AQ94" s="53">
        <v>47</v>
      </c>
      <c r="AR94" s="50"/>
      <c r="AS94" s="52"/>
      <c r="AT94" s="52"/>
      <c r="AU94" s="52"/>
      <c r="AV94" s="52"/>
      <c r="AW94" s="53">
        <v>0</v>
      </c>
      <c r="AX94" s="55"/>
    </row>
    <row r="95" spans="2:50">
      <c r="B95" s="28">
        <v>1725</v>
      </c>
      <c r="C95" s="29">
        <v>45337.023599537039</v>
      </c>
      <c r="D95" s="30" t="s">
        <v>276</v>
      </c>
      <c r="E95" s="31" t="s">
        <v>277</v>
      </c>
      <c r="F95" s="31" t="s">
        <v>139</v>
      </c>
      <c r="G95" s="31" t="s">
        <v>52</v>
      </c>
      <c r="H95" s="31" t="s">
        <v>53</v>
      </c>
      <c r="I95" s="31" t="s">
        <v>54</v>
      </c>
      <c r="J95" s="31" t="s">
        <v>95</v>
      </c>
      <c r="K95" s="31" t="s">
        <v>70</v>
      </c>
      <c r="L95" s="59">
        <v>45049</v>
      </c>
      <c r="M95" s="35">
        <v>1</v>
      </c>
      <c r="N95" s="60"/>
      <c r="O95" s="37" t="s">
        <v>57</v>
      </c>
      <c r="P95" s="38">
        <v>1.0669455544455544</v>
      </c>
      <c r="Q95" s="38">
        <v>0.96662024086796738</v>
      </c>
      <c r="R95" s="38">
        <v>0.92019444216866997</v>
      </c>
      <c r="S95" s="39">
        <v>4759.75</v>
      </c>
      <c r="T95" s="61">
        <v>3.1400000000000004E-2</v>
      </c>
      <c r="U95" s="53">
        <v>80080</v>
      </c>
      <c r="V95" s="53">
        <v>85441</v>
      </c>
      <c r="W95" s="62">
        <v>-5361</v>
      </c>
      <c r="X95" s="43"/>
      <c r="Y95" s="53">
        <v>0</v>
      </c>
      <c r="Z95" s="53">
        <v>0</v>
      </c>
      <c r="AA95" s="53">
        <v>0</v>
      </c>
      <c r="AB95" s="53">
        <v>82589</v>
      </c>
      <c r="AC95" s="31">
        <v>8182.59</v>
      </c>
      <c r="AD95" s="53">
        <v>2852</v>
      </c>
      <c r="AE95" s="63">
        <v>4760</v>
      </c>
      <c r="AF95" s="64">
        <v>78622.333333333328</v>
      </c>
      <c r="AG95" s="63">
        <v>0</v>
      </c>
      <c r="AH95" s="63">
        <v>0</v>
      </c>
      <c r="AI95" s="63">
        <v>0</v>
      </c>
      <c r="AJ95" s="63">
        <v>4759.75</v>
      </c>
      <c r="AK95" s="53">
        <v>4759.75</v>
      </c>
      <c r="AL95" s="61">
        <v>0.14000000000000001</v>
      </c>
      <c r="AM95" s="61">
        <v>0.1714</v>
      </c>
      <c r="AN95" s="61">
        <v>0</v>
      </c>
      <c r="AO95" s="65">
        <v>-0.14000000000000001</v>
      </c>
      <c r="AP95" s="66"/>
      <c r="AQ95" s="53">
        <v>42.44</v>
      </c>
      <c r="AR95" s="50"/>
      <c r="AS95" s="52"/>
      <c r="AT95" s="52"/>
      <c r="AU95" s="52"/>
      <c r="AV95" s="52"/>
      <c r="AW95" s="53">
        <v>0</v>
      </c>
      <c r="AX95" s="55"/>
    </row>
    <row r="96" spans="2:50">
      <c r="B96" s="28">
        <v>1725</v>
      </c>
      <c r="C96" s="29">
        <v>45337.023599537039</v>
      </c>
      <c r="D96" s="30" t="s">
        <v>278</v>
      </c>
      <c r="E96" s="31" t="s">
        <v>279</v>
      </c>
      <c r="F96" s="31" t="s">
        <v>62</v>
      </c>
      <c r="G96" s="31" t="s">
        <v>126</v>
      </c>
      <c r="H96" s="31" t="s">
        <v>127</v>
      </c>
      <c r="I96" s="31" t="s">
        <v>54</v>
      </c>
      <c r="J96" s="31" t="s">
        <v>106</v>
      </c>
      <c r="K96" s="31" t="s">
        <v>70</v>
      </c>
      <c r="L96" s="59">
        <v>45268</v>
      </c>
      <c r="M96" s="35">
        <v>0</v>
      </c>
      <c r="N96" s="60"/>
      <c r="O96" s="37" t="s">
        <v>57</v>
      </c>
      <c r="P96" s="38">
        <v>1.0155041518386714</v>
      </c>
      <c r="Q96" s="38">
        <v>0.98473255691707451</v>
      </c>
      <c r="R96" s="38">
        <v>0.98473255691707451</v>
      </c>
      <c r="S96" s="39">
        <v>0</v>
      </c>
      <c r="T96" s="61">
        <v>3.4200000000000001E-2</v>
      </c>
      <c r="U96" s="53">
        <v>84300</v>
      </c>
      <c r="V96" s="53">
        <v>85607</v>
      </c>
      <c r="W96" s="62">
        <v>-1307</v>
      </c>
      <c r="X96" s="43"/>
      <c r="Y96" s="53">
        <v>0</v>
      </c>
      <c r="Z96" s="53">
        <v>0</v>
      </c>
      <c r="AA96" s="53" t="s">
        <v>198</v>
      </c>
      <c r="AB96" s="53">
        <v>84300</v>
      </c>
      <c r="AC96" s="31">
        <v>1567.8</v>
      </c>
      <c r="AD96" s="53">
        <v>1307</v>
      </c>
      <c r="AE96" s="63">
        <v>0</v>
      </c>
      <c r="AF96" s="64">
        <v>84300</v>
      </c>
      <c r="AG96" s="63">
        <v>0</v>
      </c>
      <c r="AH96" s="63">
        <v>0</v>
      </c>
      <c r="AI96" s="63">
        <v>0</v>
      </c>
      <c r="AJ96" s="63">
        <v>0</v>
      </c>
      <c r="AK96" s="53">
        <v>0</v>
      </c>
      <c r="AL96" s="61">
        <v>0.25</v>
      </c>
      <c r="AM96" s="61">
        <v>0.28420000000000001</v>
      </c>
      <c r="AN96" s="61">
        <v>0</v>
      </c>
      <c r="AO96" s="65">
        <v>-0.25</v>
      </c>
      <c r="AP96" s="66"/>
      <c r="AQ96" s="53">
        <v>64.290000000000006</v>
      </c>
      <c r="AR96" s="50"/>
      <c r="AS96" s="52"/>
      <c r="AT96" s="52"/>
      <c r="AU96" s="52"/>
      <c r="AV96" s="52"/>
      <c r="AW96" s="53">
        <v>0</v>
      </c>
      <c r="AX96" s="55"/>
    </row>
    <row r="97" spans="2:50">
      <c r="B97" s="28">
        <v>1725</v>
      </c>
      <c r="C97" s="29">
        <v>45337.023599537039</v>
      </c>
      <c r="D97" s="30" t="s">
        <v>280</v>
      </c>
      <c r="E97" s="31" t="s">
        <v>281</v>
      </c>
      <c r="F97" s="31" t="s">
        <v>139</v>
      </c>
      <c r="G97" s="31" t="s">
        <v>52</v>
      </c>
      <c r="H97" s="31" t="s">
        <v>53</v>
      </c>
      <c r="I97" s="31" t="s">
        <v>54</v>
      </c>
      <c r="J97" s="31" t="s">
        <v>95</v>
      </c>
      <c r="K97" s="31" t="s">
        <v>70</v>
      </c>
      <c r="L97" s="59">
        <v>45049</v>
      </c>
      <c r="M97" s="35">
        <v>0</v>
      </c>
      <c r="N97" s="60"/>
      <c r="O97" s="37" t="s">
        <v>57</v>
      </c>
      <c r="P97" s="38">
        <v>1.0061450225317492</v>
      </c>
      <c r="Q97" s="38">
        <v>0.97952536063285245</v>
      </c>
      <c r="R97" s="38">
        <v>0.97952536063285245</v>
      </c>
      <c r="S97" s="39">
        <v>0</v>
      </c>
      <c r="T97" s="61">
        <v>1.9099999999999999E-2</v>
      </c>
      <c r="U97" s="53">
        <v>85435</v>
      </c>
      <c r="V97" s="53">
        <v>85960</v>
      </c>
      <c r="W97" s="62">
        <v>-525</v>
      </c>
      <c r="X97" s="43"/>
      <c r="Y97" s="53">
        <v>0</v>
      </c>
      <c r="Z97" s="53">
        <v>0</v>
      </c>
      <c r="AA97" s="53">
        <v>0</v>
      </c>
      <c r="AB97" s="53">
        <v>84200</v>
      </c>
      <c r="AC97" s="31">
        <v>2112.62</v>
      </c>
      <c r="AD97" s="53">
        <v>1761</v>
      </c>
      <c r="AE97" s="63">
        <v>0</v>
      </c>
      <c r="AF97" s="64">
        <v>84200</v>
      </c>
      <c r="AG97" s="63">
        <v>0</v>
      </c>
      <c r="AH97" s="63">
        <v>0</v>
      </c>
      <c r="AI97" s="63">
        <v>0</v>
      </c>
      <c r="AJ97" s="63">
        <v>0</v>
      </c>
      <c r="AK97" s="53">
        <v>0</v>
      </c>
      <c r="AL97" s="61">
        <v>0.16</v>
      </c>
      <c r="AM97" s="61">
        <v>0.17910000000000001</v>
      </c>
      <c r="AN97" s="61">
        <v>0</v>
      </c>
      <c r="AO97" s="65">
        <v>-0.16</v>
      </c>
      <c r="AP97" s="66"/>
      <c r="AQ97" s="53">
        <v>42.69</v>
      </c>
      <c r="AR97" s="58"/>
      <c r="AS97" s="52"/>
      <c r="AT97" s="52"/>
      <c r="AU97" s="52"/>
      <c r="AV97" s="52"/>
      <c r="AW97" s="53">
        <v>0</v>
      </c>
      <c r="AX97" s="55"/>
    </row>
    <row r="98" spans="2:50">
      <c r="B98" s="28">
        <v>1725</v>
      </c>
      <c r="C98" s="29">
        <v>45337.023599537039</v>
      </c>
      <c r="D98" s="30" t="s">
        <v>486</v>
      </c>
      <c r="E98" s="31" t="s">
        <v>487</v>
      </c>
      <c r="F98" s="31" t="s">
        <v>589</v>
      </c>
      <c r="G98" s="31" t="s">
        <v>470</v>
      </c>
      <c r="H98" s="31" t="s">
        <v>53</v>
      </c>
      <c r="I98" s="31" t="s">
        <v>148</v>
      </c>
      <c r="J98" s="31" t="s">
        <v>95</v>
      </c>
      <c r="K98" s="31" t="s">
        <v>70</v>
      </c>
      <c r="L98" s="59" t="s">
        <v>57</v>
      </c>
      <c r="M98" s="35" t="s">
        <v>57</v>
      </c>
      <c r="N98" s="60"/>
      <c r="O98" s="37" t="s">
        <v>57</v>
      </c>
      <c r="P98" s="38">
        <v>0.99739583333333337</v>
      </c>
      <c r="Q98" s="38">
        <v>0</v>
      </c>
      <c r="R98" s="38">
        <v>0</v>
      </c>
      <c r="S98" s="39">
        <v>0</v>
      </c>
      <c r="T98" s="61">
        <v>-9.2200000000000004E-2</v>
      </c>
      <c r="U98" s="53">
        <v>86400</v>
      </c>
      <c r="V98" s="53">
        <v>86175</v>
      </c>
      <c r="W98" s="62">
        <v>225</v>
      </c>
      <c r="X98" s="43"/>
      <c r="Y98" s="53">
        <v>0</v>
      </c>
      <c r="Z98" s="53">
        <v>0</v>
      </c>
      <c r="AA98" s="53" t="s">
        <v>79</v>
      </c>
      <c r="AB98" s="53">
        <v>0</v>
      </c>
      <c r="AC98" s="31">
        <v>100.73</v>
      </c>
      <c r="AD98" s="53">
        <v>86175</v>
      </c>
      <c r="AE98" s="63">
        <v>0</v>
      </c>
      <c r="AF98" s="64">
        <v>0</v>
      </c>
      <c r="AG98" s="63">
        <v>0</v>
      </c>
      <c r="AH98" s="63">
        <v>0</v>
      </c>
      <c r="AI98" s="63">
        <v>0</v>
      </c>
      <c r="AJ98" s="63">
        <v>0</v>
      </c>
      <c r="AK98" s="53">
        <v>0</v>
      </c>
      <c r="AL98" s="61">
        <v>0.16</v>
      </c>
      <c r="AM98" s="61">
        <v>6.7799999999999999E-2</v>
      </c>
      <c r="AN98" s="61">
        <v>0.10039999999999999</v>
      </c>
      <c r="AO98" s="65">
        <v>-5.96E-2</v>
      </c>
      <c r="AP98" s="66"/>
      <c r="AQ98" s="53">
        <v>45</v>
      </c>
      <c r="AR98" s="58"/>
      <c r="AS98" s="52"/>
      <c r="AT98" s="52"/>
      <c r="AU98" s="52"/>
      <c r="AV98" s="52"/>
      <c r="AW98" s="53">
        <v>0</v>
      </c>
      <c r="AX98" s="55"/>
    </row>
    <row r="99" spans="2:50">
      <c r="B99" s="28">
        <v>1725</v>
      </c>
      <c r="C99" s="29">
        <v>45337.023599537039</v>
      </c>
      <c r="D99" s="30" t="s">
        <v>282</v>
      </c>
      <c r="E99" s="31" t="s">
        <v>283</v>
      </c>
      <c r="F99" s="31" t="s">
        <v>139</v>
      </c>
      <c r="G99" s="31" t="s">
        <v>52</v>
      </c>
      <c r="H99" s="31" t="s">
        <v>53</v>
      </c>
      <c r="I99" s="31" t="s">
        <v>54</v>
      </c>
      <c r="J99" s="31" t="s">
        <v>95</v>
      </c>
      <c r="K99" s="31" t="s">
        <v>70</v>
      </c>
      <c r="L99" s="59">
        <v>45049</v>
      </c>
      <c r="M99" s="35">
        <v>1</v>
      </c>
      <c r="N99" s="60"/>
      <c r="O99" s="37" t="s">
        <v>57</v>
      </c>
      <c r="P99" s="38">
        <v>1.085501998001998</v>
      </c>
      <c r="Q99" s="38">
        <v>1.0398380250094907</v>
      </c>
      <c r="R99" s="38">
        <v>0.94456651366472244</v>
      </c>
      <c r="S99" s="39">
        <v>9938.48</v>
      </c>
      <c r="T99" s="61">
        <v>3.1800000000000002E-2</v>
      </c>
      <c r="U99" s="53">
        <v>80080</v>
      </c>
      <c r="V99" s="53">
        <v>86927</v>
      </c>
      <c r="W99" s="62">
        <v>-6847</v>
      </c>
      <c r="X99" s="43"/>
      <c r="Y99" s="53">
        <v>0</v>
      </c>
      <c r="Z99" s="53">
        <v>0</v>
      </c>
      <c r="AA99" s="53">
        <v>0</v>
      </c>
      <c r="AB99" s="53">
        <v>90390</v>
      </c>
      <c r="AC99" s="31">
        <v>5782.63</v>
      </c>
      <c r="AD99" s="53">
        <v>-3463</v>
      </c>
      <c r="AE99" s="63">
        <v>9938</v>
      </c>
      <c r="AF99" s="64">
        <v>82108.333333333328</v>
      </c>
      <c r="AG99" s="63">
        <v>0</v>
      </c>
      <c r="AH99" s="63">
        <v>0</v>
      </c>
      <c r="AI99" s="63">
        <v>0</v>
      </c>
      <c r="AJ99" s="63">
        <v>9938.48</v>
      </c>
      <c r="AK99" s="53">
        <v>9938.48</v>
      </c>
      <c r="AL99" s="61">
        <v>0.13</v>
      </c>
      <c r="AM99" s="61">
        <v>0.1618</v>
      </c>
      <c r="AN99" s="61">
        <v>0</v>
      </c>
      <c r="AO99" s="65">
        <v>-0.13</v>
      </c>
      <c r="AP99" s="66"/>
      <c r="AQ99" s="53">
        <v>42.39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1725</v>
      </c>
      <c r="C100" s="29">
        <v>45337.023599537039</v>
      </c>
      <c r="D100" s="30" t="s">
        <v>253</v>
      </c>
      <c r="E100" s="31" t="s">
        <v>254</v>
      </c>
      <c r="F100" s="31" t="s">
        <v>51</v>
      </c>
      <c r="G100" s="31" t="s">
        <v>52</v>
      </c>
      <c r="H100" s="31" t="s">
        <v>109</v>
      </c>
      <c r="I100" s="31" t="s">
        <v>54</v>
      </c>
      <c r="J100" s="31" t="s">
        <v>55</v>
      </c>
      <c r="K100" s="31" t="s">
        <v>56</v>
      </c>
      <c r="L100" s="59" t="s">
        <v>57</v>
      </c>
      <c r="M100" s="35" t="s">
        <v>57</v>
      </c>
      <c r="N100" s="60"/>
      <c r="O100" s="37" t="s">
        <v>57</v>
      </c>
      <c r="P100" s="38">
        <v>1.303954383886256</v>
      </c>
      <c r="Q100" s="38">
        <v>0.69577365605442798</v>
      </c>
      <c r="R100" s="38">
        <v>0.69577365605442798</v>
      </c>
      <c r="S100" s="39">
        <v>0</v>
      </c>
      <c r="T100" s="61">
        <v>-6.1600000000000002E-2</v>
      </c>
      <c r="U100" s="53">
        <v>67520</v>
      </c>
      <c r="V100" s="53">
        <v>88043</v>
      </c>
      <c r="W100" s="62">
        <v>-20523</v>
      </c>
      <c r="X100" s="43"/>
      <c r="Y100" s="53">
        <v>0</v>
      </c>
      <c r="Z100" s="53">
        <v>0</v>
      </c>
      <c r="AA100" s="53" t="s">
        <v>570</v>
      </c>
      <c r="AB100" s="53">
        <v>61258</v>
      </c>
      <c r="AC100" s="31">
        <v>86.6</v>
      </c>
      <c r="AD100" s="53">
        <v>26785</v>
      </c>
      <c r="AE100" s="63">
        <v>0</v>
      </c>
      <c r="AF100" s="64">
        <v>61258</v>
      </c>
      <c r="AG100" s="63" t="s">
        <v>59</v>
      </c>
      <c r="AH100" s="63" t="s">
        <v>59</v>
      </c>
      <c r="AI100" s="63" t="s">
        <v>59</v>
      </c>
      <c r="AJ100" s="63" t="s">
        <v>59</v>
      </c>
      <c r="AK100" s="53">
        <v>0</v>
      </c>
      <c r="AL100" s="61">
        <v>0.21</v>
      </c>
      <c r="AM100" s="61">
        <v>0.1484</v>
      </c>
      <c r="AN100" s="61">
        <v>0.19920000000000002</v>
      </c>
      <c r="AO100" s="65">
        <v>-1.0800000000000001E-2</v>
      </c>
      <c r="AP100" s="66"/>
      <c r="AQ100" s="53">
        <v>42.63</v>
      </c>
      <c r="AR100" s="50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1725</v>
      </c>
      <c r="C101" s="29">
        <v>45337.023599537039</v>
      </c>
      <c r="D101" s="30" t="s">
        <v>284</v>
      </c>
      <c r="E101" s="31" t="s">
        <v>285</v>
      </c>
      <c r="F101" s="31" t="s">
        <v>69</v>
      </c>
      <c r="G101" s="31" t="s">
        <v>52</v>
      </c>
      <c r="H101" s="31" t="s">
        <v>53</v>
      </c>
      <c r="I101" s="31" t="s">
        <v>54</v>
      </c>
      <c r="J101" s="31" t="s">
        <v>55</v>
      </c>
      <c r="K101" s="31" t="s">
        <v>70</v>
      </c>
      <c r="L101" s="59" t="s">
        <v>57</v>
      </c>
      <c r="M101" s="35" t="s">
        <v>57</v>
      </c>
      <c r="N101" s="60"/>
      <c r="O101" s="37" t="s">
        <v>57</v>
      </c>
      <c r="P101" s="38">
        <v>0.99044662309368192</v>
      </c>
      <c r="Q101" s="38">
        <v>0.75464953862059103</v>
      </c>
      <c r="R101" s="38">
        <v>0.75464953862059103</v>
      </c>
      <c r="S101" s="39">
        <v>0</v>
      </c>
      <c r="T101" s="61">
        <v>-2.2000000000000001E-3</v>
      </c>
      <c r="U101" s="53">
        <v>91800</v>
      </c>
      <c r="V101" s="53">
        <v>90923</v>
      </c>
      <c r="W101" s="62">
        <v>877</v>
      </c>
      <c r="X101" s="43"/>
      <c r="Y101" s="53">
        <v>0</v>
      </c>
      <c r="Z101" s="53">
        <v>0</v>
      </c>
      <c r="AA101" s="53">
        <v>0</v>
      </c>
      <c r="AB101" s="53">
        <v>68615</v>
      </c>
      <c r="AC101" s="31">
        <v>157.32</v>
      </c>
      <c r="AD101" s="53">
        <v>22307</v>
      </c>
      <c r="AE101" s="63">
        <v>0</v>
      </c>
      <c r="AF101" s="64">
        <v>68615</v>
      </c>
      <c r="AG101" s="63">
        <v>0</v>
      </c>
      <c r="AH101" s="63">
        <v>0</v>
      </c>
      <c r="AI101" s="63">
        <v>0</v>
      </c>
      <c r="AJ101" s="63">
        <v>0</v>
      </c>
      <c r="AK101" s="53">
        <v>0</v>
      </c>
      <c r="AL101" s="61">
        <v>0.18</v>
      </c>
      <c r="AM101" s="61">
        <v>0.17780000000000001</v>
      </c>
      <c r="AN101" s="61">
        <v>0.17780000000000001</v>
      </c>
      <c r="AO101" s="65">
        <v>-2.2000000000000001E-3</v>
      </c>
      <c r="AP101" s="66"/>
      <c r="AQ101" s="53">
        <v>45</v>
      </c>
      <c r="AR101" s="58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1725</v>
      </c>
      <c r="C102" s="29">
        <v>45337.023599537039</v>
      </c>
      <c r="D102" s="30" t="s">
        <v>256</v>
      </c>
      <c r="E102" s="31" t="s">
        <v>257</v>
      </c>
      <c r="F102" s="31" t="s">
        <v>225</v>
      </c>
      <c r="G102" s="31" t="s">
        <v>258</v>
      </c>
      <c r="H102" s="31" t="s">
        <v>259</v>
      </c>
      <c r="I102" s="31" t="s">
        <v>65</v>
      </c>
      <c r="J102" s="31" t="s">
        <v>55</v>
      </c>
      <c r="K102" s="31" t="s">
        <v>56</v>
      </c>
      <c r="L102" s="59" t="s">
        <v>57</v>
      </c>
      <c r="M102" s="35" t="s">
        <v>57</v>
      </c>
      <c r="N102" s="60"/>
      <c r="O102" s="37" t="s">
        <v>57</v>
      </c>
      <c r="P102" s="38">
        <v>1.2153947368421052</v>
      </c>
      <c r="Q102" s="38">
        <v>0.47586878856771681</v>
      </c>
      <c r="R102" s="38">
        <v>0.47586878856771681</v>
      </c>
      <c r="S102" s="39">
        <v>0</v>
      </c>
      <c r="T102" s="61">
        <v>2.2400000000000003E-2</v>
      </c>
      <c r="U102" s="53">
        <v>76000</v>
      </c>
      <c r="V102" s="53">
        <v>92370</v>
      </c>
      <c r="W102" s="62">
        <v>-16370</v>
      </c>
      <c r="X102" s="43"/>
      <c r="Y102" s="53">
        <v>0</v>
      </c>
      <c r="Z102" s="53">
        <v>0</v>
      </c>
      <c r="AA102" s="53" t="s">
        <v>568</v>
      </c>
      <c r="AB102" s="53">
        <v>43956</v>
      </c>
      <c r="AC102" s="31">
        <v>138.21</v>
      </c>
      <c r="AD102" s="53">
        <v>48414</v>
      </c>
      <c r="AE102" s="63">
        <v>0</v>
      </c>
      <c r="AF102" s="64">
        <v>43956</v>
      </c>
      <c r="AG102" s="63" t="s">
        <v>59</v>
      </c>
      <c r="AH102" s="63" t="s">
        <v>59</v>
      </c>
      <c r="AI102" s="63" t="s">
        <v>59</v>
      </c>
      <c r="AJ102" s="63" t="s">
        <v>59</v>
      </c>
      <c r="AK102" s="53">
        <v>0</v>
      </c>
      <c r="AL102" s="61">
        <v>0.23</v>
      </c>
      <c r="AM102" s="61">
        <v>0.25240000000000001</v>
      </c>
      <c r="AN102" s="61">
        <v>0.25</v>
      </c>
      <c r="AO102" s="65">
        <v>0.02</v>
      </c>
      <c r="AP102" s="66"/>
      <c r="AQ102" s="53">
        <v>80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1725</v>
      </c>
      <c r="C103" s="29">
        <v>45337.023599537039</v>
      </c>
      <c r="D103" s="30" t="s">
        <v>266</v>
      </c>
      <c r="E103" s="31" t="s">
        <v>267</v>
      </c>
      <c r="F103" s="31" t="s">
        <v>85</v>
      </c>
      <c r="G103" s="31" t="s">
        <v>86</v>
      </c>
      <c r="H103" s="31" t="s">
        <v>87</v>
      </c>
      <c r="I103" s="31" t="s">
        <v>54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 t="s">
        <v>57</v>
      </c>
      <c r="P103" s="38">
        <v>0.93372321695170046</v>
      </c>
      <c r="Q103" s="38">
        <v>1.0526101051981562</v>
      </c>
      <c r="R103" s="38">
        <v>0.67318733505355477</v>
      </c>
      <c r="S103" s="39">
        <v>0</v>
      </c>
      <c r="T103" s="61">
        <v>-0.1593</v>
      </c>
      <c r="U103" s="53">
        <v>97123</v>
      </c>
      <c r="V103" s="53">
        <v>90686</v>
      </c>
      <c r="W103" s="62">
        <v>6437</v>
      </c>
      <c r="X103" s="43"/>
      <c r="Y103" s="53">
        <v>90686</v>
      </c>
      <c r="Z103" s="53">
        <v>92269.6</v>
      </c>
      <c r="AA103" s="53" t="s">
        <v>569</v>
      </c>
      <c r="AB103" s="53">
        <v>95457</v>
      </c>
      <c r="AC103" s="31">
        <v>168.24</v>
      </c>
      <c r="AD103" s="53">
        <v>-920</v>
      </c>
      <c r="AE103" s="63">
        <v>41290</v>
      </c>
      <c r="AF103" s="64">
        <v>61048.666666666664</v>
      </c>
      <c r="AG103" s="63" t="s">
        <v>59</v>
      </c>
      <c r="AH103" s="63" t="s">
        <v>59</v>
      </c>
      <c r="AI103" s="63" t="s">
        <v>59</v>
      </c>
      <c r="AJ103" s="63" t="s">
        <v>59</v>
      </c>
      <c r="AK103" s="53">
        <v>0</v>
      </c>
      <c r="AL103" s="61">
        <v>0.2</v>
      </c>
      <c r="AM103" s="61">
        <v>4.0700000000000007E-2</v>
      </c>
      <c r="AN103" s="61">
        <v>0</v>
      </c>
      <c r="AO103" s="65">
        <v>-0.2</v>
      </c>
      <c r="AP103" s="66"/>
      <c r="AQ103" s="53">
        <v>0</v>
      </c>
      <c r="AR103" s="58"/>
      <c r="AS103" s="52"/>
      <c r="AT103" s="52"/>
      <c r="AU103" s="52"/>
      <c r="AV103" s="52"/>
      <c r="AW103" s="53">
        <v>3850</v>
      </c>
      <c r="AX103" s="55"/>
    </row>
    <row r="104" spans="2:50">
      <c r="B104" s="28">
        <v>1725</v>
      </c>
      <c r="C104" s="29">
        <v>45337.023599537039</v>
      </c>
      <c r="D104" s="30" t="s">
        <v>494</v>
      </c>
      <c r="E104" s="31" t="s">
        <v>495</v>
      </c>
      <c r="F104" s="31" t="s">
        <v>496</v>
      </c>
      <c r="G104" s="31" t="s">
        <v>459</v>
      </c>
      <c r="H104" s="31" t="s">
        <v>123</v>
      </c>
      <c r="I104" s="31" t="s">
        <v>54</v>
      </c>
      <c r="J104" s="31" t="s">
        <v>95</v>
      </c>
      <c r="K104" s="31" t="s">
        <v>56</v>
      </c>
      <c r="L104" s="59" t="s">
        <v>57</v>
      </c>
      <c r="M104" s="35" t="s">
        <v>57</v>
      </c>
      <c r="N104" s="60"/>
      <c r="O104" s="37" t="s">
        <v>57</v>
      </c>
      <c r="P104" s="38">
        <v>0.54869445507565939</v>
      </c>
      <c r="Q104" s="38">
        <v>0.960866170423195</v>
      </c>
      <c r="R104" s="38">
        <v>0.53654329984557458</v>
      </c>
      <c r="S104" s="39">
        <v>0</v>
      </c>
      <c r="T104" s="61">
        <v>-4.1299999999999996E-2</v>
      </c>
      <c r="U104" s="53">
        <v>175061</v>
      </c>
      <c r="V104" s="53">
        <v>96055</v>
      </c>
      <c r="W104" s="62">
        <v>79006</v>
      </c>
      <c r="X104" s="43"/>
      <c r="Y104" s="53">
        <v>0</v>
      </c>
      <c r="Z104" s="53">
        <v>0</v>
      </c>
      <c r="AA104" s="53" t="s">
        <v>79</v>
      </c>
      <c r="AB104" s="53">
        <v>92296</v>
      </c>
      <c r="AC104" s="31">
        <v>114.01</v>
      </c>
      <c r="AD104" s="53">
        <v>3759</v>
      </c>
      <c r="AE104" s="63">
        <v>48910</v>
      </c>
      <c r="AF104" s="64">
        <v>51537.666666666664</v>
      </c>
      <c r="AG104" s="63" t="s">
        <v>59</v>
      </c>
      <c r="AH104" s="63" t="s">
        <v>59</v>
      </c>
      <c r="AI104" s="63" t="s">
        <v>59</v>
      </c>
      <c r="AJ104" s="63" t="s">
        <v>59</v>
      </c>
      <c r="AK104" s="53">
        <v>0</v>
      </c>
      <c r="AL104" s="61">
        <v>0.31</v>
      </c>
      <c r="AM104" s="61">
        <v>0.26869999999999999</v>
      </c>
      <c r="AN104" s="61">
        <v>0.29249999999999998</v>
      </c>
      <c r="AO104" s="65">
        <v>-1.7500000000000002E-2</v>
      </c>
      <c r="AP104" s="66"/>
      <c r="AQ104" s="53">
        <v>55.5</v>
      </c>
      <c r="AR104" s="58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1725</v>
      </c>
      <c r="C105" s="29">
        <v>45337.023599537039</v>
      </c>
      <c r="D105" s="30" t="s">
        <v>286</v>
      </c>
      <c r="E105" s="31" t="s">
        <v>287</v>
      </c>
      <c r="F105" s="31" t="s">
        <v>69</v>
      </c>
      <c r="G105" s="31" t="s">
        <v>52</v>
      </c>
      <c r="H105" s="31" t="s">
        <v>53</v>
      </c>
      <c r="I105" s="31" t="s">
        <v>54</v>
      </c>
      <c r="J105" s="31" t="s">
        <v>55</v>
      </c>
      <c r="K105" s="31" t="s">
        <v>70</v>
      </c>
      <c r="L105" s="59" t="s">
        <v>57</v>
      </c>
      <c r="M105" s="35" t="s">
        <v>57</v>
      </c>
      <c r="N105" s="60"/>
      <c r="O105" s="37" t="s">
        <v>57</v>
      </c>
      <c r="P105" s="38">
        <v>0.99632352941176472</v>
      </c>
      <c r="Q105" s="38">
        <v>0.71660516605166047</v>
      </c>
      <c r="R105" s="38">
        <v>0.71660516605166047</v>
      </c>
      <c r="S105" s="39">
        <v>0</v>
      </c>
      <c r="T105" s="61">
        <v>-2.76E-2</v>
      </c>
      <c r="U105" s="53">
        <v>97920</v>
      </c>
      <c r="V105" s="53">
        <v>97560</v>
      </c>
      <c r="W105" s="62">
        <v>360</v>
      </c>
      <c r="X105" s="43"/>
      <c r="Y105" s="53">
        <v>0</v>
      </c>
      <c r="Z105" s="53">
        <v>0</v>
      </c>
      <c r="AA105" s="53">
        <v>0</v>
      </c>
      <c r="AB105" s="53">
        <v>69912</v>
      </c>
      <c r="AC105" s="31">
        <v>165.35</v>
      </c>
      <c r="AD105" s="53">
        <v>27648</v>
      </c>
      <c r="AE105" s="63">
        <v>0</v>
      </c>
      <c r="AF105" s="64">
        <v>69912</v>
      </c>
      <c r="AG105" s="63">
        <v>0</v>
      </c>
      <c r="AH105" s="63">
        <v>0</v>
      </c>
      <c r="AI105" s="63">
        <v>0</v>
      </c>
      <c r="AJ105" s="63">
        <v>0</v>
      </c>
      <c r="AK105" s="53">
        <v>0</v>
      </c>
      <c r="AL105" s="61">
        <v>0.18</v>
      </c>
      <c r="AM105" s="61">
        <v>0.15240000000000001</v>
      </c>
      <c r="AN105" s="61">
        <v>4.6900000000000004E-2</v>
      </c>
      <c r="AO105" s="65">
        <v>-0.1331</v>
      </c>
      <c r="AP105" s="66"/>
      <c r="AQ105" s="53">
        <v>48</v>
      </c>
      <c r="AR105" s="50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1725</v>
      </c>
      <c r="C106" s="29">
        <v>45337.023599537039</v>
      </c>
      <c r="D106" s="30" t="s">
        <v>492</v>
      </c>
      <c r="E106" s="31" t="s">
        <v>493</v>
      </c>
      <c r="F106" s="31" t="s">
        <v>463</v>
      </c>
      <c r="G106" s="31" t="s">
        <v>459</v>
      </c>
      <c r="H106" s="31" t="s">
        <v>123</v>
      </c>
      <c r="I106" s="31" t="s">
        <v>54</v>
      </c>
      <c r="J106" s="31" t="s">
        <v>106</v>
      </c>
      <c r="K106" s="31" t="s">
        <v>70</v>
      </c>
      <c r="L106" s="59" t="s">
        <v>57</v>
      </c>
      <c r="M106" s="35" t="s">
        <v>57</v>
      </c>
      <c r="N106" s="60"/>
      <c r="O106" s="37" t="s">
        <v>57</v>
      </c>
      <c r="P106" s="38">
        <v>0.80458127475399122</v>
      </c>
      <c r="Q106" s="38">
        <v>0.16766302968789648</v>
      </c>
      <c r="R106" s="38">
        <v>6.7664721305682954E-6</v>
      </c>
      <c r="S106" s="39">
        <v>0</v>
      </c>
      <c r="T106" s="61">
        <v>-5.0099999999999999E-2</v>
      </c>
      <c r="U106" s="53">
        <v>122455</v>
      </c>
      <c r="V106" s="53">
        <v>98525</v>
      </c>
      <c r="W106" s="62">
        <v>23930</v>
      </c>
      <c r="X106" s="43"/>
      <c r="Y106" s="53">
        <v>0</v>
      </c>
      <c r="Z106" s="53">
        <v>0</v>
      </c>
      <c r="AA106" s="53" t="s">
        <v>79</v>
      </c>
      <c r="AB106" s="53">
        <v>16519</v>
      </c>
      <c r="AC106" s="31">
        <v>117.4</v>
      </c>
      <c r="AD106" s="53">
        <v>82006</v>
      </c>
      <c r="AE106" s="63">
        <v>19822</v>
      </c>
      <c r="AF106" s="64">
        <v>0.66666666666424135</v>
      </c>
      <c r="AG106" s="63">
        <v>0</v>
      </c>
      <c r="AH106" s="63">
        <v>19822.439999999999</v>
      </c>
      <c r="AI106" s="63">
        <v>0</v>
      </c>
      <c r="AJ106" s="63">
        <v>0</v>
      </c>
      <c r="AK106" s="53">
        <v>0</v>
      </c>
      <c r="AL106" s="61">
        <v>0.37</v>
      </c>
      <c r="AM106" s="61">
        <v>0.31990000000000002</v>
      </c>
      <c r="AN106" s="61">
        <v>0.3553</v>
      </c>
      <c r="AO106" s="65">
        <v>-1.47E-2</v>
      </c>
      <c r="AP106" s="66"/>
      <c r="AQ106" s="53">
        <v>60.33</v>
      </c>
      <c r="AR106" s="50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1725</v>
      </c>
      <c r="C107" s="29">
        <v>45337.023599537039</v>
      </c>
      <c r="D107" s="30" t="s">
        <v>288</v>
      </c>
      <c r="E107" s="31" t="s">
        <v>289</v>
      </c>
      <c r="F107" s="31" t="s">
        <v>69</v>
      </c>
      <c r="G107" s="31" t="s">
        <v>52</v>
      </c>
      <c r="H107" s="31" t="s">
        <v>109</v>
      </c>
      <c r="I107" s="31" t="s">
        <v>54</v>
      </c>
      <c r="J107" s="31" t="s">
        <v>55</v>
      </c>
      <c r="K107" s="31" t="s">
        <v>56</v>
      </c>
      <c r="L107" s="59" t="s">
        <v>57</v>
      </c>
      <c r="M107" s="35" t="s">
        <v>57</v>
      </c>
      <c r="N107" s="60"/>
      <c r="O107" s="37" t="s">
        <v>57</v>
      </c>
      <c r="P107" s="38">
        <v>0.95338181818181822</v>
      </c>
      <c r="Q107" s="38">
        <v>0.67083682965901292</v>
      </c>
      <c r="R107" s="38">
        <v>0.67083682965901292</v>
      </c>
      <c r="S107" s="39">
        <v>0</v>
      </c>
      <c r="T107" s="61">
        <v>9.5700000000000007E-2</v>
      </c>
      <c r="U107" s="53">
        <v>110000</v>
      </c>
      <c r="V107" s="53">
        <v>104872</v>
      </c>
      <c r="W107" s="62">
        <v>5128</v>
      </c>
      <c r="X107" s="43"/>
      <c r="Y107" s="53">
        <v>0</v>
      </c>
      <c r="Z107" s="53">
        <v>0</v>
      </c>
      <c r="AA107" s="53" t="s">
        <v>571</v>
      </c>
      <c r="AB107" s="53">
        <v>70352</v>
      </c>
      <c r="AC107" s="31">
        <v>168.07</v>
      </c>
      <c r="AD107" s="53">
        <v>34520</v>
      </c>
      <c r="AE107" s="63">
        <v>0</v>
      </c>
      <c r="AF107" s="64">
        <v>70352</v>
      </c>
      <c r="AG107" s="63" t="s">
        <v>59</v>
      </c>
      <c r="AH107" s="63" t="s">
        <v>59</v>
      </c>
      <c r="AI107" s="63" t="s">
        <v>59</v>
      </c>
      <c r="AJ107" s="63" t="s">
        <v>59</v>
      </c>
      <c r="AK107" s="53">
        <v>0</v>
      </c>
      <c r="AL107" s="61">
        <v>7.0000000000000007E-2</v>
      </c>
      <c r="AM107" s="61">
        <v>0.16570000000000001</v>
      </c>
      <c r="AN107" s="61">
        <v>0.1908</v>
      </c>
      <c r="AO107" s="65">
        <v>0.1208</v>
      </c>
      <c r="AP107" s="66"/>
      <c r="AQ107" s="53">
        <v>23.23</v>
      </c>
      <c r="AR107" s="58"/>
      <c r="AS107" s="52"/>
      <c r="AT107" s="52"/>
      <c r="AU107" s="52"/>
      <c r="AV107" s="52"/>
      <c r="AW107" s="53">
        <v>0</v>
      </c>
      <c r="AX107" s="55"/>
    </row>
    <row r="108" spans="2:50">
      <c r="B108" s="28">
        <v>1725</v>
      </c>
      <c r="C108" s="29">
        <v>45337.023599537039</v>
      </c>
      <c r="D108" s="30" t="s">
        <v>290</v>
      </c>
      <c r="E108" s="31" t="s">
        <v>291</v>
      </c>
      <c r="F108" s="31" t="s">
        <v>62</v>
      </c>
      <c r="G108" s="31" t="s">
        <v>292</v>
      </c>
      <c r="H108" s="31" t="s">
        <v>64</v>
      </c>
      <c r="I108" s="31" t="s">
        <v>148</v>
      </c>
      <c r="J108" s="31" t="s">
        <v>95</v>
      </c>
      <c r="K108" s="31" t="s">
        <v>70</v>
      </c>
      <c r="L108" s="59" t="s">
        <v>57</v>
      </c>
      <c r="M108" s="35" t="s">
        <v>57</v>
      </c>
      <c r="N108" s="60"/>
      <c r="O108" s="37" t="s">
        <v>57</v>
      </c>
      <c r="P108" s="38">
        <v>1.0477803002842589</v>
      </c>
      <c r="Q108" s="38">
        <v>0.9450215307302241</v>
      </c>
      <c r="R108" s="38">
        <v>0.84392268965705597</v>
      </c>
      <c r="S108" s="39">
        <v>0</v>
      </c>
      <c r="T108" s="61">
        <v>-9.4500000000000001E-2</v>
      </c>
      <c r="U108" s="53">
        <v>104834</v>
      </c>
      <c r="V108" s="53">
        <v>109843</v>
      </c>
      <c r="W108" s="62">
        <v>-5009</v>
      </c>
      <c r="X108" s="43"/>
      <c r="Y108" s="53">
        <v>0</v>
      </c>
      <c r="Z108" s="53">
        <v>0</v>
      </c>
      <c r="AA108" s="53" t="s">
        <v>555</v>
      </c>
      <c r="AB108" s="53">
        <v>103804</v>
      </c>
      <c r="AC108" s="31">
        <v>74.56</v>
      </c>
      <c r="AD108" s="53">
        <v>6039</v>
      </c>
      <c r="AE108" s="63">
        <v>13326</v>
      </c>
      <c r="AF108" s="64">
        <v>92699</v>
      </c>
      <c r="AG108" s="63">
        <v>0</v>
      </c>
      <c r="AH108" s="63">
        <v>13325.98</v>
      </c>
      <c r="AI108" s="63">
        <v>0</v>
      </c>
      <c r="AJ108" s="63">
        <v>0</v>
      </c>
      <c r="AK108" s="53">
        <v>0</v>
      </c>
      <c r="AL108" s="61">
        <v>0.3</v>
      </c>
      <c r="AM108" s="61">
        <v>0.20550000000000002</v>
      </c>
      <c r="AN108" s="61">
        <v>0.30370000000000003</v>
      </c>
      <c r="AO108" s="65">
        <v>3.7000000000000002E-3</v>
      </c>
      <c r="AP108" s="66"/>
      <c r="AQ108" s="53">
        <v>49.69</v>
      </c>
      <c r="AR108" s="58"/>
      <c r="AS108" s="52"/>
      <c r="AT108" s="52"/>
      <c r="AU108" s="52"/>
      <c r="AV108" s="52"/>
      <c r="AW108" s="53">
        <v>0</v>
      </c>
      <c r="AX108" s="55"/>
    </row>
    <row r="109" spans="2:50">
      <c r="B109" s="28">
        <v>1725</v>
      </c>
      <c r="C109" s="29">
        <v>45337.023599537039</v>
      </c>
      <c r="D109" s="30" t="s">
        <v>299</v>
      </c>
      <c r="E109" s="31" t="s">
        <v>300</v>
      </c>
      <c r="F109" s="31" t="s">
        <v>69</v>
      </c>
      <c r="G109" s="31" t="s">
        <v>52</v>
      </c>
      <c r="H109" s="31" t="s">
        <v>109</v>
      </c>
      <c r="I109" s="31" t="s">
        <v>54</v>
      </c>
      <c r="J109" s="31" t="s">
        <v>55</v>
      </c>
      <c r="K109" s="31" t="s">
        <v>56</v>
      </c>
      <c r="L109" s="59" t="s">
        <v>57</v>
      </c>
      <c r="M109" s="35" t="s">
        <v>57</v>
      </c>
      <c r="N109" s="60"/>
      <c r="O109" s="37" t="s">
        <v>57</v>
      </c>
      <c r="P109" s="38">
        <v>0.60079655543595267</v>
      </c>
      <c r="Q109" s="38">
        <v>0.97598272834772637</v>
      </c>
      <c r="R109" s="38">
        <v>0.81733077722435232</v>
      </c>
      <c r="S109" s="39">
        <v>0</v>
      </c>
      <c r="T109" s="61">
        <v>-0.12390000000000001</v>
      </c>
      <c r="U109" s="53">
        <v>185800</v>
      </c>
      <c r="V109" s="53">
        <v>111628</v>
      </c>
      <c r="W109" s="62">
        <v>74172</v>
      </c>
      <c r="X109" s="43"/>
      <c r="Y109" s="53">
        <v>0</v>
      </c>
      <c r="Z109" s="53">
        <v>0</v>
      </c>
      <c r="AA109" s="53">
        <v>0</v>
      </c>
      <c r="AB109" s="53">
        <v>108947</v>
      </c>
      <c r="AC109" s="31">
        <v>159.75</v>
      </c>
      <c r="AD109" s="53">
        <v>2681</v>
      </c>
      <c r="AE109" s="63">
        <v>21252</v>
      </c>
      <c r="AF109" s="64">
        <v>91237</v>
      </c>
      <c r="AG109" s="63" t="s">
        <v>59</v>
      </c>
      <c r="AH109" s="63" t="s">
        <v>59</v>
      </c>
      <c r="AI109" s="63" t="s">
        <v>59</v>
      </c>
      <c r="AJ109" s="63" t="s">
        <v>59</v>
      </c>
      <c r="AK109" s="53">
        <v>0</v>
      </c>
      <c r="AL109" s="61">
        <v>0.26</v>
      </c>
      <c r="AM109" s="61">
        <v>0.1361</v>
      </c>
      <c r="AN109" s="61">
        <v>0.26700000000000002</v>
      </c>
      <c r="AO109" s="65">
        <v>6.9999999999999993E-3</v>
      </c>
      <c r="AP109" s="66"/>
      <c r="AQ109" s="53">
        <v>36.29</v>
      </c>
      <c r="AR109" s="58"/>
      <c r="AS109" s="52"/>
      <c r="AT109" s="52"/>
      <c r="AU109" s="52"/>
      <c r="AV109" s="52"/>
      <c r="AW109" s="53">
        <v>0</v>
      </c>
      <c r="AX109" s="55"/>
    </row>
    <row r="110" spans="2:50">
      <c r="B110" s="28">
        <v>1725</v>
      </c>
      <c r="C110" s="29">
        <v>45337.023599537039</v>
      </c>
      <c r="D110" s="30" t="s">
        <v>293</v>
      </c>
      <c r="E110" s="31" t="s">
        <v>294</v>
      </c>
      <c r="F110" s="31" t="s">
        <v>51</v>
      </c>
      <c r="G110" s="31" t="s">
        <v>52</v>
      </c>
      <c r="H110" s="31" t="s">
        <v>109</v>
      </c>
      <c r="I110" s="31" t="s">
        <v>54</v>
      </c>
      <c r="J110" s="31" t="s">
        <v>55</v>
      </c>
      <c r="K110" s="31" t="s">
        <v>56</v>
      </c>
      <c r="L110" s="59" t="s">
        <v>57</v>
      </c>
      <c r="M110" s="35" t="s">
        <v>57</v>
      </c>
      <c r="N110" s="60"/>
      <c r="O110" s="37" t="s">
        <v>57</v>
      </c>
      <c r="P110" s="38">
        <v>0.78692846296608743</v>
      </c>
      <c r="Q110" s="38">
        <v>0.78515084108308986</v>
      </c>
      <c r="R110" s="38">
        <v>0.65909260102972755</v>
      </c>
      <c r="S110" s="39">
        <v>0</v>
      </c>
      <c r="T110" s="61">
        <v>8.5000000000000006E-3</v>
      </c>
      <c r="U110" s="53">
        <v>142248</v>
      </c>
      <c r="V110" s="53">
        <v>111939</v>
      </c>
      <c r="W110" s="62">
        <v>30309</v>
      </c>
      <c r="X110" s="43"/>
      <c r="Y110" s="53">
        <v>0</v>
      </c>
      <c r="Z110" s="53">
        <v>0</v>
      </c>
      <c r="AA110" s="53">
        <v>0</v>
      </c>
      <c r="AB110" s="53">
        <v>87889</v>
      </c>
      <c r="AC110" s="31">
        <v>172.87</v>
      </c>
      <c r="AD110" s="53">
        <v>24050</v>
      </c>
      <c r="AE110" s="63">
        <v>16933</v>
      </c>
      <c r="AF110" s="64">
        <v>73778.166666666672</v>
      </c>
      <c r="AG110" s="63" t="s">
        <v>59</v>
      </c>
      <c r="AH110" s="63" t="s">
        <v>59</v>
      </c>
      <c r="AI110" s="63" t="s">
        <v>59</v>
      </c>
      <c r="AJ110" s="63" t="s">
        <v>59</v>
      </c>
      <c r="AK110" s="53">
        <v>0</v>
      </c>
      <c r="AL110" s="61">
        <v>0.13</v>
      </c>
      <c r="AM110" s="61">
        <v>0.13850000000000001</v>
      </c>
      <c r="AN110" s="61">
        <v>0.1099</v>
      </c>
      <c r="AO110" s="65">
        <v>-2.01E-2</v>
      </c>
      <c r="AP110" s="66"/>
      <c r="AQ110" s="53">
        <v>45.38</v>
      </c>
      <c r="AR110" s="58"/>
      <c r="AS110" s="52"/>
      <c r="AT110" s="52"/>
      <c r="AU110" s="52"/>
      <c r="AV110" s="52"/>
      <c r="AW110" s="53">
        <v>0</v>
      </c>
      <c r="AX110" s="55"/>
    </row>
    <row r="111" spans="2:50">
      <c r="B111" s="28">
        <v>1725</v>
      </c>
      <c r="C111" s="29">
        <v>45337.023599537039</v>
      </c>
      <c r="D111" s="30" t="s">
        <v>169</v>
      </c>
      <c r="E111" s="31" t="s">
        <v>170</v>
      </c>
      <c r="F111" s="31" t="s">
        <v>91</v>
      </c>
      <c r="G111" s="31" t="s">
        <v>92</v>
      </c>
      <c r="H111" s="31" t="s">
        <v>103</v>
      </c>
      <c r="I111" s="31" t="s">
        <v>94</v>
      </c>
      <c r="J111" s="31" t="s">
        <v>106</v>
      </c>
      <c r="K111" s="31" t="s">
        <v>70</v>
      </c>
      <c r="L111" s="59" t="s">
        <v>57</v>
      </c>
      <c r="M111" s="35" t="s">
        <v>57</v>
      </c>
      <c r="N111" s="60"/>
      <c r="O111" s="37" t="s">
        <v>57</v>
      </c>
      <c r="P111" s="38">
        <v>0.16284999999999999</v>
      </c>
      <c r="Q111" s="38">
        <v>2.1443301606795622</v>
      </c>
      <c r="R111" s="38">
        <v>2.8428797232791831E-6</v>
      </c>
      <c r="S111" s="39">
        <v>0</v>
      </c>
      <c r="T111" s="61">
        <v>2.2499999999999999E-2</v>
      </c>
      <c r="U111" s="53">
        <v>720000</v>
      </c>
      <c r="V111" s="53">
        <v>117252</v>
      </c>
      <c r="W111" s="62">
        <v>602748</v>
      </c>
      <c r="X111" s="43"/>
      <c r="Y111" s="53">
        <v>0</v>
      </c>
      <c r="Z111" s="53">
        <v>0</v>
      </c>
      <c r="AA111" s="53">
        <v>0</v>
      </c>
      <c r="AB111" s="53">
        <v>251427</v>
      </c>
      <c r="AC111" s="31">
        <v>41</v>
      </c>
      <c r="AD111" s="53">
        <v>-134176</v>
      </c>
      <c r="AE111" s="63">
        <v>301712</v>
      </c>
      <c r="AF111" s="64">
        <v>0.33333333331393078</v>
      </c>
      <c r="AG111" s="63">
        <v>301712.40000000002</v>
      </c>
      <c r="AH111" s="63">
        <v>0</v>
      </c>
      <c r="AI111" s="63">
        <v>0</v>
      </c>
      <c r="AJ111" s="63">
        <v>0</v>
      </c>
      <c r="AK111" s="53">
        <v>0</v>
      </c>
      <c r="AL111" s="61">
        <v>0.28000000000000003</v>
      </c>
      <c r="AM111" s="61">
        <v>0.30249999999999999</v>
      </c>
      <c r="AN111" s="61">
        <v>0.30249999999999999</v>
      </c>
      <c r="AO111" s="65">
        <v>2.2499999999999999E-2</v>
      </c>
      <c r="AP111" s="66"/>
      <c r="AQ111" s="53">
        <v>67.680000000000007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1725</v>
      </c>
      <c r="C112" s="29">
        <v>45337.023599537039</v>
      </c>
      <c r="D112" s="30" t="s">
        <v>301</v>
      </c>
      <c r="E112" s="31" t="s">
        <v>302</v>
      </c>
      <c r="F112" s="31" t="s">
        <v>139</v>
      </c>
      <c r="G112" s="31" t="s">
        <v>52</v>
      </c>
      <c r="H112" s="31" t="s">
        <v>53</v>
      </c>
      <c r="I112" s="31" t="s">
        <v>54</v>
      </c>
      <c r="J112" s="31" t="s">
        <v>95</v>
      </c>
      <c r="K112" s="31" t="s">
        <v>70</v>
      </c>
      <c r="L112" s="59">
        <v>45156</v>
      </c>
      <c r="M112" s="35">
        <v>1</v>
      </c>
      <c r="N112" s="60"/>
      <c r="O112" s="37" t="s">
        <v>57</v>
      </c>
      <c r="P112" s="38">
        <v>1.0665977396698634</v>
      </c>
      <c r="Q112" s="38">
        <v>0.93422635959487921</v>
      </c>
      <c r="R112" s="38">
        <v>0.91319595324843172</v>
      </c>
      <c r="S112" s="39">
        <v>3019.54</v>
      </c>
      <c r="T112" s="61">
        <v>1E-4</v>
      </c>
      <c r="U112" s="53">
        <v>112196</v>
      </c>
      <c r="V112" s="53">
        <v>119668</v>
      </c>
      <c r="W112" s="62">
        <v>-7472</v>
      </c>
      <c r="X112" s="43"/>
      <c r="Y112" s="53">
        <v>0</v>
      </c>
      <c r="Z112" s="53">
        <v>0</v>
      </c>
      <c r="AA112" s="53">
        <v>0</v>
      </c>
      <c r="AB112" s="53">
        <v>111797</v>
      </c>
      <c r="AC112" s="31">
        <v>12465.69</v>
      </c>
      <c r="AD112" s="53">
        <v>7872</v>
      </c>
      <c r="AE112" s="63">
        <v>3020</v>
      </c>
      <c r="AF112" s="64">
        <v>109280.33333333333</v>
      </c>
      <c r="AG112" s="63">
        <v>0</v>
      </c>
      <c r="AH112" s="63">
        <v>0</v>
      </c>
      <c r="AI112" s="63">
        <v>0</v>
      </c>
      <c r="AJ112" s="63">
        <v>3019.54</v>
      </c>
      <c r="AK112" s="53">
        <v>3019.54</v>
      </c>
      <c r="AL112" s="61">
        <v>7.0000000000000007E-2</v>
      </c>
      <c r="AM112" s="61">
        <v>7.0099999999999996E-2</v>
      </c>
      <c r="AN112" s="61">
        <v>0</v>
      </c>
      <c r="AO112" s="65">
        <v>-7.0000000000000007E-2</v>
      </c>
      <c r="AP112" s="66"/>
      <c r="AQ112" s="53">
        <v>32.26</v>
      </c>
      <c r="AR112" s="50"/>
      <c r="AS112" s="52"/>
      <c r="AT112" s="52"/>
      <c r="AU112" s="52"/>
      <c r="AV112" s="52"/>
      <c r="AW112" s="53">
        <v>0</v>
      </c>
      <c r="AX112" s="55"/>
    </row>
    <row r="113" spans="2:50">
      <c r="B113" s="28">
        <v>1725</v>
      </c>
      <c r="C113" s="29">
        <v>45337.023599537039</v>
      </c>
      <c r="D113" s="30" t="s">
        <v>264</v>
      </c>
      <c r="E113" s="31" t="s">
        <v>265</v>
      </c>
      <c r="F113" s="31" t="s">
        <v>62</v>
      </c>
      <c r="G113" s="31" t="s">
        <v>63</v>
      </c>
      <c r="H113" s="31" t="s">
        <v>64</v>
      </c>
      <c r="I113" s="31" t="s">
        <v>65</v>
      </c>
      <c r="J113" s="31" t="s">
        <v>95</v>
      </c>
      <c r="K113" s="31" t="s">
        <v>56</v>
      </c>
      <c r="L113" s="59" t="s">
        <v>57</v>
      </c>
      <c r="M113" s="35" t="s">
        <v>57</v>
      </c>
      <c r="N113" s="60"/>
      <c r="O113" s="37" t="s">
        <v>57</v>
      </c>
      <c r="P113" s="38">
        <v>0.32378706199460916</v>
      </c>
      <c r="Q113" s="38">
        <v>0.85613319458896986</v>
      </c>
      <c r="R113" s="38">
        <v>4.1623309053069721E-6</v>
      </c>
      <c r="S113" s="39">
        <v>0</v>
      </c>
      <c r="T113" s="61">
        <v>4.6600000000000003E-2</v>
      </c>
      <c r="U113" s="53">
        <v>371000</v>
      </c>
      <c r="V113" s="53">
        <v>120125</v>
      </c>
      <c r="W113" s="62">
        <v>250875</v>
      </c>
      <c r="X113" s="43"/>
      <c r="Y113" s="53">
        <v>1033</v>
      </c>
      <c r="Z113" s="53">
        <v>1032.95</v>
      </c>
      <c r="AA113" s="53">
        <v>0</v>
      </c>
      <c r="AB113" s="53">
        <v>102843</v>
      </c>
      <c r="AC113" s="31">
        <v>120.52</v>
      </c>
      <c r="AD113" s="53">
        <v>17283</v>
      </c>
      <c r="AE113" s="63">
        <v>123411</v>
      </c>
      <c r="AF113" s="64">
        <v>0.5</v>
      </c>
      <c r="AG113" s="63" t="s">
        <v>59</v>
      </c>
      <c r="AH113" s="63" t="s">
        <v>59</v>
      </c>
      <c r="AI113" s="63" t="s">
        <v>59</v>
      </c>
      <c r="AJ113" s="63" t="s">
        <v>59</v>
      </c>
      <c r="AK113" s="53">
        <v>0</v>
      </c>
      <c r="AL113" s="61">
        <v>0.22</v>
      </c>
      <c r="AM113" s="61">
        <v>0.2666</v>
      </c>
      <c r="AN113" s="61">
        <v>0.26280000000000003</v>
      </c>
      <c r="AO113" s="65">
        <v>4.2800000000000005E-2</v>
      </c>
      <c r="AP113" s="66"/>
      <c r="AQ113" s="53">
        <v>103.92</v>
      </c>
      <c r="AR113" s="58"/>
      <c r="AS113" s="52"/>
      <c r="AT113" s="52"/>
      <c r="AU113" s="52"/>
      <c r="AV113" s="52"/>
      <c r="AW113" s="53">
        <v>0</v>
      </c>
      <c r="AX113" s="55"/>
    </row>
    <row r="114" spans="2:50">
      <c r="B114" s="28">
        <v>1725</v>
      </c>
      <c r="C114" s="29">
        <v>45337.023599537039</v>
      </c>
      <c r="D114" s="30" t="s">
        <v>307</v>
      </c>
      <c r="E114" s="31" t="s">
        <v>308</v>
      </c>
      <c r="F114" s="31" t="s">
        <v>139</v>
      </c>
      <c r="G114" s="31" t="s">
        <v>52</v>
      </c>
      <c r="H114" s="31" t="s">
        <v>53</v>
      </c>
      <c r="I114" s="31" t="s">
        <v>54</v>
      </c>
      <c r="J114" s="31" t="s">
        <v>106</v>
      </c>
      <c r="K114" s="31" t="s">
        <v>70</v>
      </c>
      <c r="L114" s="59">
        <v>45091</v>
      </c>
      <c r="M114" s="35">
        <v>1</v>
      </c>
      <c r="N114" s="60"/>
      <c r="O114" s="37" t="s">
        <v>57</v>
      </c>
      <c r="P114" s="38">
        <v>0.6516693775971768</v>
      </c>
      <c r="Q114" s="38">
        <v>1.0160695701257696</v>
      </c>
      <c r="R114" s="38">
        <v>1.0160695701257696</v>
      </c>
      <c r="S114" s="39">
        <v>0</v>
      </c>
      <c r="T114" s="61">
        <v>0.1201</v>
      </c>
      <c r="U114" s="53">
        <v>173987</v>
      </c>
      <c r="V114" s="53">
        <v>113382</v>
      </c>
      <c r="W114" s="62">
        <v>60605</v>
      </c>
      <c r="X114" s="43"/>
      <c r="Y114" s="53">
        <v>50078</v>
      </c>
      <c r="Z114" s="53">
        <v>58423.58</v>
      </c>
      <c r="AA114" s="53">
        <v>0</v>
      </c>
      <c r="AB114" s="53">
        <v>115204</v>
      </c>
      <c r="AC114" s="31">
        <v>12813.9</v>
      </c>
      <c r="AD114" s="53">
        <v>10678</v>
      </c>
      <c r="AE114" s="63">
        <v>0</v>
      </c>
      <c r="AF114" s="64">
        <v>115204</v>
      </c>
      <c r="AG114" s="63">
        <v>0</v>
      </c>
      <c r="AH114" s="63">
        <v>0</v>
      </c>
      <c r="AI114" s="63">
        <v>0</v>
      </c>
      <c r="AJ114" s="63">
        <v>0</v>
      </c>
      <c r="AK114" s="53">
        <v>0</v>
      </c>
      <c r="AL114" s="61">
        <v>0.01</v>
      </c>
      <c r="AM114" s="61">
        <v>0.13009999999999999</v>
      </c>
      <c r="AN114" s="61">
        <v>0</v>
      </c>
      <c r="AO114" s="65">
        <v>-0.01</v>
      </c>
      <c r="AP114" s="66"/>
      <c r="AQ114" s="53">
        <v>45</v>
      </c>
      <c r="AR114" s="58"/>
      <c r="AS114" s="52"/>
      <c r="AT114" s="52"/>
      <c r="AU114" s="52"/>
      <c r="AV114" s="52"/>
      <c r="AW114" s="53">
        <v>12500</v>
      </c>
      <c r="AX114" s="55"/>
    </row>
    <row r="115" spans="2:50">
      <c r="B115" s="28">
        <v>1725</v>
      </c>
      <c r="C115" s="29">
        <v>45337.023599537039</v>
      </c>
      <c r="D115" s="30" t="s">
        <v>295</v>
      </c>
      <c r="E115" s="31" t="s">
        <v>296</v>
      </c>
      <c r="F115" s="31" t="s">
        <v>62</v>
      </c>
      <c r="G115" s="31" t="s">
        <v>63</v>
      </c>
      <c r="H115" s="31" t="s">
        <v>64</v>
      </c>
      <c r="I115" s="31" t="s">
        <v>65</v>
      </c>
      <c r="J115" s="31" t="s">
        <v>55</v>
      </c>
      <c r="K115" s="31" t="s">
        <v>56</v>
      </c>
      <c r="L115" s="59" t="s">
        <v>57</v>
      </c>
      <c r="M115" s="35" t="s">
        <v>57</v>
      </c>
      <c r="N115" s="60"/>
      <c r="O115" s="37" t="s">
        <v>57</v>
      </c>
      <c r="P115" s="38">
        <v>0.32391959798994974</v>
      </c>
      <c r="Q115" s="38">
        <v>0.93686006825938561</v>
      </c>
      <c r="R115" s="38">
        <v>0</v>
      </c>
      <c r="S115" s="39">
        <v>0</v>
      </c>
      <c r="T115" s="61">
        <v>-8.0799999999999997E-2</v>
      </c>
      <c r="U115" s="53">
        <v>398000</v>
      </c>
      <c r="V115" s="53">
        <v>128920</v>
      </c>
      <c r="W115" s="62">
        <v>269080</v>
      </c>
      <c r="X115" s="43"/>
      <c r="Y115" s="53">
        <v>0</v>
      </c>
      <c r="Z115" s="53">
        <v>0</v>
      </c>
      <c r="AA115" s="53" t="s">
        <v>198</v>
      </c>
      <c r="AB115" s="53">
        <v>120780</v>
      </c>
      <c r="AC115" s="31">
        <v>172.86</v>
      </c>
      <c r="AD115" s="53">
        <v>8140</v>
      </c>
      <c r="AE115" s="63">
        <v>144936</v>
      </c>
      <c r="AF115" s="64">
        <v>0</v>
      </c>
      <c r="AG115" s="63" t="s">
        <v>59</v>
      </c>
      <c r="AH115" s="63" t="s">
        <v>59</v>
      </c>
      <c r="AI115" s="63" t="s">
        <v>59</v>
      </c>
      <c r="AJ115" s="63" t="s">
        <v>59</v>
      </c>
      <c r="AK115" s="53">
        <v>0</v>
      </c>
      <c r="AL115" s="61">
        <v>0.47000000000000003</v>
      </c>
      <c r="AM115" s="61">
        <v>0.38920000000000005</v>
      </c>
      <c r="AN115" s="61">
        <v>0.29320000000000002</v>
      </c>
      <c r="AO115" s="65">
        <v>-0.17680000000000001</v>
      </c>
      <c r="AP115" s="66"/>
      <c r="AQ115" s="53">
        <v>110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1725</v>
      </c>
      <c r="C116" s="29">
        <v>45337.023599537039</v>
      </c>
      <c r="D116" s="30" t="s">
        <v>297</v>
      </c>
      <c r="E116" s="31" t="s">
        <v>298</v>
      </c>
      <c r="F116" s="31" t="s">
        <v>51</v>
      </c>
      <c r="G116" s="31" t="s">
        <v>52</v>
      </c>
      <c r="H116" s="31" t="s">
        <v>109</v>
      </c>
      <c r="I116" s="31" t="s">
        <v>54</v>
      </c>
      <c r="J116" s="31" t="s">
        <v>55</v>
      </c>
      <c r="K116" s="31" t="s">
        <v>56</v>
      </c>
      <c r="L116" s="59" t="s">
        <v>57</v>
      </c>
      <c r="M116" s="35" t="s">
        <v>57</v>
      </c>
      <c r="N116" s="60"/>
      <c r="O116" s="37" t="s">
        <v>57</v>
      </c>
      <c r="P116" s="38">
        <v>0.98706220095693775</v>
      </c>
      <c r="Q116" s="38">
        <v>0.83060456819327566</v>
      </c>
      <c r="R116" s="38">
        <v>0.60796654645105408</v>
      </c>
      <c r="S116" s="39">
        <v>0</v>
      </c>
      <c r="T116" s="61">
        <v>-0.11460000000000001</v>
      </c>
      <c r="U116" s="53">
        <v>130625</v>
      </c>
      <c r="V116" s="53">
        <v>128935</v>
      </c>
      <c r="W116" s="62">
        <v>1690</v>
      </c>
      <c r="X116" s="43"/>
      <c r="Y116" s="53">
        <v>0</v>
      </c>
      <c r="Z116" s="53">
        <v>0</v>
      </c>
      <c r="AA116" s="53" t="s">
        <v>79</v>
      </c>
      <c r="AB116" s="53">
        <v>107094</v>
      </c>
      <c r="AC116" s="31">
        <v>110.17</v>
      </c>
      <c r="AD116" s="53">
        <v>21841</v>
      </c>
      <c r="AE116" s="63">
        <v>34447</v>
      </c>
      <c r="AF116" s="64">
        <v>78388.166666666657</v>
      </c>
      <c r="AG116" s="63" t="s">
        <v>59</v>
      </c>
      <c r="AH116" s="63" t="s">
        <v>59</v>
      </c>
      <c r="AI116" s="63" t="s">
        <v>59</v>
      </c>
      <c r="AJ116" s="63" t="s">
        <v>59</v>
      </c>
      <c r="AK116" s="53">
        <v>0</v>
      </c>
      <c r="AL116" s="61">
        <v>0.1</v>
      </c>
      <c r="AM116" s="61">
        <v>-1.46E-2</v>
      </c>
      <c r="AN116" s="61">
        <v>3.1899999999999998E-2</v>
      </c>
      <c r="AO116" s="65">
        <v>-6.8099999999999994E-2</v>
      </c>
      <c r="AP116" s="66"/>
      <c r="AQ116" s="53">
        <v>45.08</v>
      </c>
      <c r="AR116" s="58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1725</v>
      </c>
      <c r="C117" s="29">
        <v>45337.023599537039</v>
      </c>
      <c r="D117" s="30" t="s">
        <v>303</v>
      </c>
      <c r="E117" s="31" t="s">
        <v>304</v>
      </c>
      <c r="F117" s="31" t="s">
        <v>76</v>
      </c>
      <c r="G117" s="31" t="s">
        <v>63</v>
      </c>
      <c r="H117" s="31" t="s">
        <v>64</v>
      </c>
      <c r="I117" s="31" t="s">
        <v>65</v>
      </c>
      <c r="J117" s="31" t="s">
        <v>95</v>
      </c>
      <c r="K117" s="31" t="s">
        <v>56</v>
      </c>
      <c r="L117" s="59" t="s">
        <v>57</v>
      </c>
      <c r="M117" s="35" t="s">
        <v>57</v>
      </c>
      <c r="N117" s="60"/>
      <c r="O117" s="37" t="s">
        <v>57</v>
      </c>
      <c r="P117" s="38">
        <v>0.90989676989676993</v>
      </c>
      <c r="Q117" s="38">
        <v>0.9574809143543086</v>
      </c>
      <c r="R117" s="38">
        <v>0.8525251120496361</v>
      </c>
      <c r="S117" s="39">
        <v>0</v>
      </c>
      <c r="T117" s="61">
        <v>-6.3399999999999998E-2</v>
      </c>
      <c r="U117" s="53">
        <v>150150</v>
      </c>
      <c r="V117" s="53">
        <v>136621</v>
      </c>
      <c r="W117" s="62">
        <v>13529</v>
      </c>
      <c r="X117" s="43"/>
      <c r="Y117" s="53">
        <v>738</v>
      </c>
      <c r="Z117" s="53">
        <v>737.86</v>
      </c>
      <c r="AA117" s="53">
        <v>0</v>
      </c>
      <c r="AB117" s="53">
        <v>130812</v>
      </c>
      <c r="AC117" s="31">
        <v>53.49</v>
      </c>
      <c r="AD117" s="53">
        <v>5809</v>
      </c>
      <c r="AE117" s="63">
        <v>17207</v>
      </c>
      <c r="AF117" s="64">
        <v>116472.83333333333</v>
      </c>
      <c r="AG117" s="63" t="s">
        <v>59</v>
      </c>
      <c r="AH117" s="63" t="s">
        <v>59</v>
      </c>
      <c r="AI117" s="63" t="s">
        <v>59</v>
      </c>
      <c r="AJ117" s="63" t="s">
        <v>59</v>
      </c>
      <c r="AK117" s="53">
        <v>0</v>
      </c>
      <c r="AL117" s="61">
        <v>0.22</v>
      </c>
      <c r="AM117" s="61">
        <v>0.15660000000000002</v>
      </c>
      <c r="AN117" s="61">
        <v>0.16239999999999999</v>
      </c>
      <c r="AO117" s="65">
        <v>-5.7599999999999998E-2</v>
      </c>
      <c r="AP117" s="66"/>
      <c r="AQ117" s="53">
        <v>78.5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1725</v>
      </c>
      <c r="C118" s="29">
        <v>45337.023599537039</v>
      </c>
      <c r="D118" s="30" t="s">
        <v>305</v>
      </c>
      <c r="E118" s="31" t="s">
        <v>306</v>
      </c>
      <c r="F118" s="31" t="s">
        <v>76</v>
      </c>
      <c r="G118" s="31" t="s">
        <v>63</v>
      </c>
      <c r="H118" s="31" t="s">
        <v>64</v>
      </c>
      <c r="I118" s="31" t="s">
        <v>65</v>
      </c>
      <c r="J118" s="31" t="s">
        <v>95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>
        <v>0.72209232103315324</v>
      </c>
      <c r="Q118" s="38">
        <v>0.92786069651741299</v>
      </c>
      <c r="R118" s="38">
        <v>0.84733659289758101</v>
      </c>
      <c r="S118" s="39">
        <v>0</v>
      </c>
      <c r="T118" s="61">
        <v>-8.8000000000000005E-3</v>
      </c>
      <c r="U118" s="53">
        <v>193737</v>
      </c>
      <c r="V118" s="53">
        <v>139896</v>
      </c>
      <c r="W118" s="62">
        <v>53841</v>
      </c>
      <c r="X118" s="43"/>
      <c r="Y118" s="53">
        <v>3927</v>
      </c>
      <c r="Z118" s="53">
        <v>3927.4</v>
      </c>
      <c r="AA118" s="53">
        <v>0</v>
      </c>
      <c r="AB118" s="53">
        <v>129804</v>
      </c>
      <c r="AC118" s="31">
        <v>55.83</v>
      </c>
      <c r="AD118" s="53">
        <v>10092</v>
      </c>
      <c r="AE118" s="63">
        <v>13518</v>
      </c>
      <c r="AF118" s="64">
        <v>118539</v>
      </c>
      <c r="AG118" s="63" t="s">
        <v>59</v>
      </c>
      <c r="AH118" s="63" t="s">
        <v>59</v>
      </c>
      <c r="AI118" s="63" t="s">
        <v>59</v>
      </c>
      <c r="AJ118" s="63" t="s">
        <v>59</v>
      </c>
      <c r="AK118" s="53">
        <v>0</v>
      </c>
      <c r="AL118" s="61">
        <v>0.3</v>
      </c>
      <c r="AM118" s="61">
        <v>0.29120000000000001</v>
      </c>
      <c r="AN118" s="61">
        <v>3.5000000000000003E-2</v>
      </c>
      <c r="AO118" s="65">
        <v>-0.26500000000000001</v>
      </c>
      <c r="AP118" s="66"/>
      <c r="AQ118" s="53">
        <v>66.73</v>
      </c>
      <c r="AR118" s="58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1725</v>
      </c>
      <c r="C119" s="29">
        <v>45337.023599537039</v>
      </c>
      <c r="D119" s="30" t="s">
        <v>319</v>
      </c>
      <c r="E119" s="31" t="s">
        <v>320</v>
      </c>
      <c r="F119" s="31" t="s">
        <v>62</v>
      </c>
      <c r="G119" s="31" t="s">
        <v>126</v>
      </c>
      <c r="H119" s="31" t="s">
        <v>127</v>
      </c>
      <c r="I119" s="31" t="s">
        <v>54</v>
      </c>
      <c r="J119" s="31" t="s">
        <v>106</v>
      </c>
      <c r="K119" s="31" t="s">
        <v>70</v>
      </c>
      <c r="L119" s="59">
        <v>45268</v>
      </c>
      <c r="M119" s="35">
        <v>0</v>
      </c>
      <c r="N119" s="60"/>
      <c r="O119" s="37" t="s">
        <v>57</v>
      </c>
      <c r="P119" s="38">
        <v>1.3654190476190475</v>
      </c>
      <c r="Q119" s="38">
        <v>0.73237589716047402</v>
      </c>
      <c r="R119" s="38">
        <v>0.73237589716047402</v>
      </c>
      <c r="S119" s="39">
        <v>0</v>
      </c>
      <c r="T119" s="61">
        <v>6.3299999999999995E-2</v>
      </c>
      <c r="U119" s="53">
        <v>105000</v>
      </c>
      <c r="V119" s="53">
        <v>143369</v>
      </c>
      <c r="W119" s="62">
        <v>-38369</v>
      </c>
      <c r="X119" s="43"/>
      <c r="Y119" s="53">
        <v>0</v>
      </c>
      <c r="Z119" s="53">
        <v>0</v>
      </c>
      <c r="AA119" s="53" t="s">
        <v>321</v>
      </c>
      <c r="AB119" s="53">
        <v>105000</v>
      </c>
      <c r="AC119" s="31">
        <v>615.57000000000005</v>
      </c>
      <c r="AD119" s="53">
        <v>35000</v>
      </c>
      <c r="AE119" s="63">
        <v>0</v>
      </c>
      <c r="AF119" s="64">
        <v>105000</v>
      </c>
      <c r="AG119" s="63">
        <v>0</v>
      </c>
      <c r="AH119" s="63">
        <v>0</v>
      </c>
      <c r="AI119" s="63">
        <v>0</v>
      </c>
      <c r="AJ119" s="63">
        <v>0</v>
      </c>
      <c r="AK119" s="53">
        <v>0</v>
      </c>
      <c r="AL119" s="61">
        <v>0.24</v>
      </c>
      <c r="AM119" s="61">
        <v>0.30330000000000001</v>
      </c>
      <c r="AN119" s="61">
        <v>0</v>
      </c>
      <c r="AO119" s="65">
        <v>-0.24</v>
      </c>
      <c r="AP119" s="66"/>
      <c r="AQ119" s="53">
        <v>60.04</v>
      </c>
      <c r="AR119" s="58"/>
      <c r="AS119" s="52"/>
      <c r="AT119" s="52"/>
      <c r="AU119" s="52"/>
      <c r="AV119" s="52"/>
      <c r="AW119" s="53">
        <v>-3369</v>
      </c>
      <c r="AX119" s="55"/>
    </row>
    <row r="120" spans="2:50">
      <c r="B120" s="28">
        <v>1725</v>
      </c>
      <c r="C120" s="29">
        <v>45337.023599537039</v>
      </c>
      <c r="D120" s="30" t="s">
        <v>209</v>
      </c>
      <c r="E120" s="31" t="s">
        <v>210</v>
      </c>
      <c r="F120" s="31" t="s">
        <v>51</v>
      </c>
      <c r="G120" s="31" t="s">
        <v>52</v>
      </c>
      <c r="H120" s="31" t="s">
        <v>109</v>
      </c>
      <c r="I120" s="31" t="s">
        <v>54</v>
      </c>
      <c r="J120" s="31" t="s">
        <v>55</v>
      </c>
      <c r="K120" s="31" t="s">
        <v>56</v>
      </c>
      <c r="L120" s="59" t="s">
        <v>57</v>
      </c>
      <c r="M120" s="35" t="s">
        <v>57</v>
      </c>
      <c r="N120" s="60"/>
      <c r="O120" s="37" t="s">
        <v>57</v>
      </c>
      <c r="P120" s="38" t="s">
        <v>57</v>
      </c>
      <c r="Q120" s="38">
        <v>0</v>
      </c>
      <c r="R120" s="38">
        <v>0</v>
      </c>
      <c r="S120" s="39">
        <v>0</v>
      </c>
      <c r="T120" s="61">
        <v>-1.7500000000000002E-2</v>
      </c>
      <c r="U120" s="53">
        <v>0</v>
      </c>
      <c r="V120" s="53">
        <v>143309</v>
      </c>
      <c r="W120" s="62">
        <v>-143309</v>
      </c>
      <c r="X120" s="43"/>
      <c r="Y120" s="53">
        <v>0</v>
      </c>
      <c r="Z120" s="53">
        <v>0</v>
      </c>
      <c r="AA120" s="53" t="s">
        <v>572</v>
      </c>
      <c r="AB120" s="53">
        <v>0</v>
      </c>
      <c r="AC120" s="31">
        <v>91</v>
      </c>
      <c r="AD120" s="53">
        <v>143309</v>
      </c>
      <c r="AE120" s="63">
        <v>0</v>
      </c>
      <c r="AF120" s="64">
        <v>0</v>
      </c>
      <c r="AG120" s="63" t="s">
        <v>59</v>
      </c>
      <c r="AH120" s="63" t="s">
        <v>59</v>
      </c>
      <c r="AI120" s="63" t="s">
        <v>59</v>
      </c>
      <c r="AJ120" s="63" t="s">
        <v>59</v>
      </c>
      <c r="AK120" s="53">
        <v>0</v>
      </c>
      <c r="AL120" s="61">
        <v>0.22</v>
      </c>
      <c r="AM120" s="61">
        <v>0.20250000000000001</v>
      </c>
      <c r="AN120" s="61">
        <v>0.2046</v>
      </c>
      <c r="AO120" s="65">
        <v>-1.54E-2</v>
      </c>
      <c r="AP120" s="66"/>
      <c r="AQ120" s="53">
        <v>61.88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1725</v>
      </c>
      <c r="C121" s="29">
        <v>45337.023599537039</v>
      </c>
      <c r="D121" s="30" t="s">
        <v>503</v>
      </c>
      <c r="E121" s="31" t="s">
        <v>504</v>
      </c>
      <c r="F121" s="31" t="s">
        <v>69</v>
      </c>
      <c r="G121" s="31" t="s">
        <v>470</v>
      </c>
      <c r="H121" s="31" t="s">
        <v>53</v>
      </c>
      <c r="I121" s="31" t="s">
        <v>148</v>
      </c>
      <c r="J121" s="31" t="s">
        <v>55</v>
      </c>
      <c r="K121" s="31" t="s">
        <v>56</v>
      </c>
      <c r="L121" s="59" t="s">
        <v>57</v>
      </c>
      <c r="M121" s="35" t="s">
        <v>57</v>
      </c>
      <c r="N121" s="60"/>
      <c r="O121" s="37" t="s">
        <v>57</v>
      </c>
      <c r="P121" s="38">
        <v>0.87644989942546037</v>
      </c>
      <c r="Q121" s="38">
        <v>0.91935738777305176</v>
      </c>
      <c r="R121" s="38">
        <v>0.83134635690448544</v>
      </c>
      <c r="S121" s="39">
        <v>0</v>
      </c>
      <c r="T121" s="61">
        <v>-1E-4</v>
      </c>
      <c r="U121" s="53">
        <v>166046</v>
      </c>
      <c r="V121" s="53">
        <v>145531</v>
      </c>
      <c r="W121" s="62">
        <v>20515</v>
      </c>
      <c r="X121" s="43"/>
      <c r="Y121" s="53">
        <v>0</v>
      </c>
      <c r="Z121" s="53">
        <v>0</v>
      </c>
      <c r="AA121" s="53" t="s">
        <v>79</v>
      </c>
      <c r="AB121" s="53">
        <v>133795</v>
      </c>
      <c r="AC121" s="31">
        <v>168.1</v>
      </c>
      <c r="AD121" s="53">
        <v>11736</v>
      </c>
      <c r="AE121" s="63">
        <v>15370</v>
      </c>
      <c r="AF121" s="64">
        <v>120986.66666666667</v>
      </c>
      <c r="AG121" s="63" t="s">
        <v>59</v>
      </c>
      <c r="AH121" s="63" t="s">
        <v>59</v>
      </c>
      <c r="AI121" s="63" t="s">
        <v>59</v>
      </c>
      <c r="AJ121" s="63" t="s">
        <v>59</v>
      </c>
      <c r="AK121" s="53">
        <v>0</v>
      </c>
      <c r="AL121" s="61">
        <v>7.0000000000000007E-2</v>
      </c>
      <c r="AM121" s="61">
        <v>6.9900000000000004E-2</v>
      </c>
      <c r="AN121" s="61">
        <v>6.9900000000000004E-2</v>
      </c>
      <c r="AO121" s="65">
        <v>-1E-4</v>
      </c>
      <c r="AP121" s="66"/>
      <c r="AQ121" s="53">
        <v>35.42</v>
      </c>
      <c r="AR121" s="50"/>
      <c r="AS121" s="52"/>
      <c r="AT121" s="52"/>
      <c r="AU121" s="52"/>
      <c r="AV121" s="52"/>
      <c r="AW121" s="53">
        <v>0</v>
      </c>
      <c r="AX121" s="55"/>
    </row>
    <row r="122" spans="2:50" ht="15" customHeight="1">
      <c r="B122" s="28">
        <v>1725</v>
      </c>
      <c r="C122" s="29">
        <v>45337.023599537039</v>
      </c>
      <c r="D122" s="30" t="s">
        <v>500</v>
      </c>
      <c r="E122" s="31" t="s">
        <v>501</v>
      </c>
      <c r="F122" s="31" t="s">
        <v>463</v>
      </c>
      <c r="G122" s="31" t="s">
        <v>459</v>
      </c>
      <c r="H122" s="31" t="s">
        <v>123</v>
      </c>
      <c r="I122" s="31" t="s">
        <v>54</v>
      </c>
      <c r="J122" s="31" t="s">
        <v>106</v>
      </c>
      <c r="K122" s="31" t="s">
        <v>70</v>
      </c>
      <c r="L122" s="59" t="s">
        <v>57</v>
      </c>
      <c r="M122" s="35" t="s">
        <v>57</v>
      </c>
      <c r="N122" s="60"/>
      <c r="O122" s="37" t="s">
        <v>57</v>
      </c>
      <c r="P122" s="38">
        <v>0.98090906050369575</v>
      </c>
      <c r="Q122" s="38">
        <v>1.0194624968460391</v>
      </c>
      <c r="R122" s="38">
        <v>0.68704068666562101</v>
      </c>
      <c r="S122" s="39">
        <v>24179.64</v>
      </c>
      <c r="T122" s="61">
        <v>5.16E-2</v>
      </c>
      <c r="U122" s="53">
        <v>149495</v>
      </c>
      <c r="V122" s="53">
        <v>146641</v>
      </c>
      <c r="W122" s="62">
        <v>2854</v>
      </c>
      <c r="X122" s="43"/>
      <c r="Y122" s="53">
        <v>0</v>
      </c>
      <c r="Z122" s="53">
        <v>0</v>
      </c>
      <c r="AA122" s="53" t="s">
        <v>198</v>
      </c>
      <c r="AB122" s="53">
        <v>149495</v>
      </c>
      <c r="AC122" s="31">
        <v>187.13</v>
      </c>
      <c r="AD122" s="53">
        <v>-2854</v>
      </c>
      <c r="AE122" s="63">
        <v>58496</v>
      </c>
      <c r="AF122" s="64">
        <v>100748.33333333333</v>
      </c>
      <c r="AG122" s="63">
        <v>27760.26</v>
      </c>
      <c r="AH122" s="63">
        <v>6555.8</v>
      </c>
      <c r="AI122" s="63">
        <v>0</v>
      </c>
      <c r="AJ122" s="63">
        <v>24179.64</v>
      </c>
      <c r="AK122" s="53">
        <v>24179.64</v>
      </c>
      <c r="AL122" s="61">
        <v>0.26</v>
      </c>
      <c r="AM122" s="61">
        <v>0.31159999999999999</v>
      </c>
      <c r="AN122" s="61">
        <v>0.35399999999999998</v>
      </c>
      <c r="AO122" s="65">
        <v>9.4E-2</v>
      </c>
      <c r="AP122" s="66"/>
      <c r="AQ122" s="53">
        <v>61.72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1725</v>
      </c>
      <c r="C123" s="29">
        <v>45337.023599537039</v>
      </c>
      <c r="D123" s="30" t="s">
        <v>324</v>
      </c>
      <c r="E123" s="31" t="s">
        <v>325</v>
      </c>
      <c r="F123" s="31" t="s">
        <v>326</v>
      </c>
      <c r="G123" s="31" t="s">
        <v>272</v>
      </c>
      <c r="H123" s="31" t="s">
        <v>327</v>
      </c>
      <c r="I123" s="31" t="s">
        <v>148</v>
      </c>
      <c r="J123" s="31" t="s">
        <v>106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>
        <v>0.94810965845878803</v>
      </c>
      <c r="Q123" s="38">
        <v>0.58009794345867927</v>
      </c>
      <c r="R123" s="38">
        <v>0.58009794345867927</v>
      </c>
      <c r="S123" s="39">
        <v>0</v>
      </c>
      <c r="T123" s="61">
        <v>3.0999999999999999E-3</v>
      </c>
      <c r="U123" s="53">
        <v>155501</v>
      </c>
      <c r="V123" s="53">
        <v>147432</v>
      </c>
      <c r="W123" s="62">
        <v>8069</v>
      </c>
      <c r="X123" s="43"/>
      <c r="Y123" s="53">
        <v>23043</v>
      </c>
      <c r="Z123" s="53">
        <v>23043</v>
      </c>
      <c r="AA123" s="53">
        <v>0</v>
      </c>
      <c r="AB123" s="53">
        <v>85525</v>
      </c>
      <c r="AC123" s="31">
        <v>61906.09</v>
      </c>
      <c r="AD123" s="53">
        <v>61906</v>
      </c>
      <c r="AE123" s="63">
        <v>0</v>
      </c>
      <c r="AF123" s="64">
        <v>85525</v>
      </c>
      <c r="AG123" s="63" t="s">
        <v>59</v>
      </c>
      <c r="AH123" s="63" t="s">
        <v>59</v>
      </c>
      <c r="AI123" s="63" t="s">
        <v>59</v>
      </c>
      <c r="AJ123" s="63" t="s">
        <v>59</v>
      </c>
      <c r="AK123" s="53">
        <v>0</v>
      </c>
      <c r="AL123" s="61">
        <v>0.3</v>
      </c>
      <c r="AM123" s="61">
        <v>0.30309999999999998</v>
      </c>
      <c r="AN123" s="61">
        <v>0</v>
      </c>
      <c r="AO123" s="65">
        <v>-0.3</v>
      </c>
      <c r="AP123" s="66"/>
      <c r="AQ123" s="53">
        <v>60.79</v>
      </c>
      <c r="AR123" s="58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1725</v>
      </c>
      <c r="C124" s="29">
        <v>45337.023599537039</v>
      </c>
      <c r="D124" s="30" t="s">
        <v>309</v>
      </c>
      <c r="E124" s="31" t="s">
        <v>310</v>
      </c>
      <c r="F124" s="31" t="s">
        <v>76</v>
      </c>
      <c r="G124" s="31" t="s">
        <v>63</v>
      </c>
      <c r="H124" s="31" t="s">
        <v>64</v>
      </c>
      <c r="I124" s="31" t="s">
        <v>65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 t="s">
        <v>57</v>
      </c>
      <c r="P124" s="38">
        <v>0.98779151353157368</v>
      </c>
      <c r="Q124" s="38">
        <v>0.95486493982668463</v>
      </c>
      <c r="R124" s="38">
        <v>0.88630885135150372</v>
      </c>
      <c r="S124" s="39">
        <v>0</v>
      </c>
      <c r="T124" s="61">
        <v>4.3099999999999999E-2</v>
      </c>
      <c r="U124" s="53">
        <v>149650</v>
      </c>
      <c r="V124" s="53">
        <v>147823</v>
      </c>
      <c r="W124" s="62">
        <v>1827</v>
      </c>
      <c r="X124" s="43"/>
      <c r="Y124" s="53">
        <v>0</v>
      </c>
      <c r="Z124" s="53">
        <v>0</v>
      </c>
      <c r="AA124" s="53" t="s">
        <v>198</v>
      </c>
      <c r="AB124" s="53">
        <v>141151</v>
      </c>
      <c r="AC124" s="31">
        <v>44.63</v>
      </c>
      <c r="AD124" s="53">
        <v>6673</v>
      </c>
      <c r="AE124" s="63">
        <v>12161</v>
      </c>
      <c r="AF124" s="64">
        <v>131016.83333333333</v>
      </c>
      <c r="AG124" s="63" t="s">
        <v>59</v>
      </c>
      <c r="AH124" s="63" t="s">
        <v>59</v>
      </c>
      <c r="AI124" s="63" t="s">
        <v>59</v>
      </c>
      <c r="AJ124" s="63" t="s">
        <v>59</v>
      </c>
      <c r="AK124" s="53">
        <v>0</v>
      </c>
      <c r="AL124" s="61">
        <v>0.18</v>
      </c>
      <c r="AM124" s="61">
        <v>0.22309999999999999</v>
      </c>
      <c r="AN124" s="61">
        <v>0.2261</v>
      </c>
      <c r="AO124" s="65">
        <v>4.6100000000000002E-2</v>
      </c>
      <c r="AP124" s="66"/>
      <c r="AQ124" s="53">
        <v>78.5</v>
      </c>
      <c r="AR124" s="50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1725</v>
      </c>
      <c r="C125" s="29">
        <v>45337.023599537039</v>
      </c>
      <c r="D125" s="30" t="s">
        <v>311</v>
      </c>
      <c r="E125" s="31" t="s">
        <v>312</v>
      </c>
      <c r="F125" s="31" t="s">
        <v>51</v>
      </c>
      <c r="G125" s="31" t="s">
        <v>52</v>
      </c>
      <c r="H125" s="31" t="s">
        <v>109</v>
      </c>
      <c r="I125" s="31" t="s">
        <v>54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>
        <v>0.83397450110864746</v>
      </c>
      <c r="Q125" s="38">
        <v>0.88606105723534223</v>
      </c>
      <c r="R125" s="38">
        <v>0.66480667867516563</v>
      </c>
      <c r="S125" s="39">
        <v>0</v>
      </c>
      <c r="T125" s="61">
        <v>-3.7400000000000003E-2</v>
      </c>
      <c r="U125" s="53">
        <v>180400</v>
      </c>
      <c r="V125" s="53">
        <v>150449</v>
      </c>
      <c r="W125" s="62">
        <v>29951</v>
      </c>
      <c r="X125" s="43"/>
      <c r="Y125" s="53">
        <v>0</v>
      </c>
      <c r="Z125" s="53">
        <v>0</v>
      </c>
      <c r="AA125" s="53" t="s">
        <v>79</v>
      </c>
      <c r="AB125" s="53">
        <v>133307</v>
      </c>
      <c r="AC125" s="31">
        <v>139.02000000000001</v>
      </c>
      <c r="AD125" s="53">
        <v>17141</v>
      </c>
      <c r="AE125" s="63">
        <v>39945</v>
      </c>
      <c r="AF125" s="64">
        <v>100019.5</v>
      </c>
      <c r="AG125" s="63" t="s">
        <v>59</v>
      </c>
      <c r="AH125" s="63" t="s">
        <v>59</v>
      </c>
      <c r="AI125" s="63" t="s">
        <v>59</v>
      </c>
      <c r="AJ125" s="63" t="s">
        <v>59</v>
      </c>
      <c r="AK125" s="53">
        <v>0</v>
      </c>
      <c r="AL125" s="61">
        <v>0.21</v>
      </c>
      <c r="AM125" s="61">
        <v>0.17260000000000003</v>
      </c>
      <c r="AN125" s="61">
        <v>0.1729</v>
      </c>
      <c r="AO125" s="65">
        <v>-3.7100000000000001E-2</v>
      </c>
      <c r="AP125" s="66"/>
      <c r="AQ125" s="53">
        <v>42.89</v>
      </c>
      <c r="AR125" s="58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1725</v>
      </c>
      <c r="C126" s="29">
        <v>45337.023599537039</v>
      </c>
      <c r="D126" s="30" t="s">
        <v>330</v>
      </c>
      <c r="E126" s="31" t="s">
        <v>331</v>
      </c>
      <c r="F126" s="31" t="s">
        <v>139</v>
      </c>
      <c r="G126" s="31" t="s">
        <v>52</v>
      </c>
      <c r="H126" s="31" t="s">
        <v>53</v>
      </c>
      <c r="I126" s="31" t="s">
        <v>54</v>
      </c>
      <c r="J126" s="31" t="s">
        <v>95</v>
      </c>
      <c r="K126" s="31" t="s">
        <v>70</v>
      </c>
      <c r="L126" s="59">
        <v>44654</v>
      </c>
      <c r="M126" s="35">
        <v>3</v>
      </c>
      <c r="N126" s="60"/>
      <c r="O126" s="37" t="s">
        <v>57</v>
      </c>
      <c r="P126" s="38">
        <v>0.8856253602305475</v>
      </c>
      <c r="Q126" s="38">
        <v>0.92560654969542355</v>
      </c>
      <c r="R126" s="38">
        <v>0.92560654969542355</v>
      </c>
      <c r="S126" s="39">
        <v>0</v>
      </c>
      <c r="T126" s="61">
        <v>0.11509999999999999</v>
      </c>
      <c r="U126" s="53">
        <v>173500</v>
      </c>
      <c r="V126" s="53">
        <v>153656</v>
      </c>
      <c r="W126" s="62">
        <v>19844</v>
      </c>
      <c r="X126" s="43"/>
      <c r="Y126" s="53">
        <v>52115</v>
      </c>
      <c r="Z126" s="53">
        <v>55720</v>
      </c>
      <c r="AA126" s="53">
        <v>0</v>
      </c>
      <c r="AB126" s="53">
        <v>142225</v>
      </c>
      <c r="AC126" s="31">
        <v>13717.36</v>
      </c>
      <c r="AD126" s="53">
        <v>11431</v>
      </c>
      <c r="AE126" s="63">
        <v>0</v>
      </c>
      <c r="AF126" s="64">
        <v>142225</v>
      </c>
      <c r="AG126" s="63">
        <v>0</v>
      </c>
      <c r="AH126" s="63">
        <v>0</v>
      </c>
      <c r="AI126" s="63">
        <v>0</v>
      </c>
      <c r="AJ126" s="63">
        <v>0</v>
      </c>
      <c r="AK126" s="53">
        <v>0</v>
      </c>
      <c r="AL126" s="61">
        <v>0</v>
      </c>
      <c r="AM126" s="61">
        <v>0.11509999999999999</v>
      </c>
      <c r="AN126" s="61">
        <v>0</v>
      </c>
      <c r="AO126" s="65">
        <v>0</v>
      </c>
      <c r="AP126" s="66"/>
      <c r="AQ126" s="53">
        <v>44.73</v>
      </c>
      <c r="AR126" s="50"/>
      <c r="AS126" s="52"/>
      <c r="AT126" s="52"/>
      <c r="AU126" s="52"/>
      <c r="AV126" s="52"/>
      <c r="AW126" s="53">
        <v>0</v>
      </c>
      <c r="AX126" s="55"/>
    </row>
    <row r="127" spans="2:50">
      <c r="B127" s="28">
        <v>1725</v>
      </c>
      <c r="C127" s="29">
        <v>45337.023599537039</v>
      </c>
      <c r="D127" s="30" t="s">
        <v>317</v>
      </c>
      <c r="E127" s="31" t="s">
        <v>318</v>
      </c>
      <c r="F127" s="31" t="s">
        <v>76</v>
      </c>
      <c r="G127" s="31" t="s">
        <v>63</v>
      </c>
      <c r="H127" s="31" t="s">
        <v>64</v>
      </c>
      <c r="I127" s="31" t="s">
        <v>65</v>
      </c>
      <c r="J127" s="31" t="s">
        <v>95</v>
      </c>
      <c r="K127" s="31" t="s">
        <v>56</v>
      </c>
      <c r="L127" s="59" t="s">
        <v>57</v>
      </c>
      <c r="M127" s="35" t="s">
        <v>57</v>
      </c>
      <c r="N127" s="60"/>
      <c r="O127" s="37" t="s">
        <v>57</v>
      </c>
      <c r="P127" s="38">
        <v>0.7503498473820146</v>
      </c>
      <c r="Q127" s="38">
        <v>0.9571366882161878</v>
      </c>
      <c r="R127" s="38">
        <v>0.83922972457083489</v>
      </c>
      <c r="S127" s="39">
        <v>0</v>
      </c>
      <c r="T127" s="61">
        <v>0.11230000000000001</v>
      </c>
      <c r="U127" s="53">
        <v>212950</v>
      </c>
      <c r="V127" s="53">
        <v>159787</v>
      </c>
      <c r="W127" s="62">
        <v>53163</v>
      </c>
      <c r="X127" s="43"/>
      <c r="Y127" s="53">
        <v>0</v>
      </c>
      <c r="Z127" s="53">
        <v>0</v>
      </c>
      <c r="AA127" s="53">
        <v>0</v>
      </c>
      <c r="AB127" s="53">
        <v>152938</v>
      </c>
      <c r="AC127" s="31">
        <v>42.59</v>
      </c>
      <c r="AD127" s="53">
        <v>6849</v>
      </c>
      <c r="AE127" s="63">
        <v>22608</v>
      </c>
      <c r="AF127" s="64">
        <v>134098</v>
      </c>
      <c r="AG127" s="63" t="s">
        <v>59</v>
      </c>
      <c r="AH127" s="63" t="s">
        <v>59</v>
      </c>
      <c r="AI127" s="63" t="s">
        <v>59</v>
      </c>
      <c r="AJ127" s="63" t="s">
        <v>59</v>
      </c>
      <c r="AK127" s="53">
        <v>0</v>
      </c>
      <c r="AL127" s="61">
        <v>0.24</v>
      </c>
      <c r="AM127" s="61">
        <v>0.3523</v>
      </c>
      <c r="AN127" s="61">
        <v>0.3589</v>
      </c>
      <c r="AO127" s="65">
        <v>0.11890000000000001</v>
      </c>
      <c r="AP127" s="66"/>
      <c r="AQ127" s="53">
        <v>78.5</v>
      </c>
      <c r="AR127" s="50"/>
      <c r="AS127" s="52"/>
      <c r="AT127" s="52"/>
      <c r="AU127" s="52"/>
      <c r="AV127" s="52"/>
      <c r="AW127" s="53">
        <v>0</v>
      </c>
      <c r="AX127" s="55"/>
    </row>
    <row r="128" spans="2:50">
      <c r="B128" s="28">
        <v>1725</v>
      </c>
      <c r="C128" s="29">
        <v>45337.023599537039</v>
      </c>
      <c r="D128" s="30" t="s">
        <v>497</v>
      </c>
      <c r="E128" s="31" t="s">
        <v>498</v>
      </c>
      <c r="F128" s="31" t="s">
        <v>499</v>
      </c>
      <c r="G128" s="31" t="s">
        <v>459</v>
      </c>
      <c r="H128" s="31" t="s">
        <v>123</v>
      </c>
      <c r="I128" s="31" t="s">
        <v>54</v>
      </c>
      <c r="J128" s="31" t="s">
        <v>55</v>
      </c>
      <c r="K128" s="31" t="s">
        <v>56</v>
      </c>
      <c r="L128" s="59" t="s">
        <v>57</v>
      </c>
      <c r="M128" s="35" t="s">
        <v>57</v>
      </c>
      <c r="N128" s="60"/>
      <c r="O128" s="37" t="s">
        <v>57</v>
      </c>
      <c r="P128" s="38" t="s">
        <v>57</v>
      </c>
      <c r="Q128" s="38">
        <v>0.92377498860962537</v>
      </c>
      <c r="R128" s="38">
        <v>0.76287944510671579</v>
      </c>
      <c r="S128" s="39">
        <v>0</v>
      </c>
      <c r="T128" s="61">
        <v>2E-3</v>
      </c>
      <c r="U128" s="53">
        <v>0</v>
      </c>
      <c r="V128" s="53">
        <v>160223</v>
      </c>
      <c r="W128" s="62">
        <v>-160223</v>
      </c>
      <c r="X128" s="43"/>
      <c r="Y128" s="53">
        <v>0</v>
      </c>
      <c r="Z128" s="53">
        <v>0</v>
      </c>
      <c r="AA128" s="53" t="s">
        <v>198</v>
      </c>
      <c r="AB128" s="53">
        <v>148010</v>
      </c>
      <c r="AC128" s="31">
        <v>34.19</v>
      </c>
      <c r="AD128" s="53">
        <v>12213</v>
      </c>
      <c r="AE128" s="63">
        <v>30935</v>
      </c>
      <c r="AF128" s="64">
        <v>122230.83333333333</v>
      </c>
      <c r="AG128" s="63" t="s">
        <v>59</v>
      </c>
      <c r="AH128" s="63" t="s">
        <v>59</v>
      </c>
      <c r="AI128" s="63" t="s">
        <v>59</v>
      </c>
      <c r="AJ128" s="63" t="s">
        <v>59</v>
      </c>
      <c r="AK128" s="53">
        <v>0</v>
      </c>
      <c r="AL128" s="61">
        <v>0.31</v>
      </c>
      <c r="AM128" s="61">
        <v>0.312</v>
      </c>
      <c r="AN128" s="61">
        <v>0.30829999999999996</v>
      </c>
      <c r="AO128" s="65">
        <v>-1.7000000000000001E-3</v>
      </c>
      <c r="AP128" s="66"/>
      <c r="AQ128" s="53">
        <v>62.13</v>
      </c>
      <c r="AR128" s="58"/>
      <c r="AS128" s="52"/>
      <c r="AT128" s="52"/>
      <c r="AU128" s="52"/>
      <c r="AV128" s="52"/>
      <c r="AW128" s="53">
        <v>0</v>
      </c>
      <c r="AX128" s="55"/>
    </row>
    <row r="129" spans="2:50">
      <c r="B129" s="28">
        <v>1725</v>
      </c>
      <c r="C129" s="29">
        <v>45337.023599537039</v>
      </c>
      <c r="D129" s="30" t="s">
        <v>322</v>
      </c>
      <c r="E129" s="31" t="s">
        <v>323</v>
      </c>
      <c r="F129" s="31" t="s">
        <v>76</v>
      </c>
      <c r="G129" s="31" t="s">
        <v>63</v>
      </c>
      <c r="H129" s="31" t="s">
        <v>64</v>
      </c>
      <c r="I129" s="31" t="s">
        <v>65</v>
      </c>
      <c r="J129" s="31" t="s">
        <v>55</v>
      </c>
      <c r="K129" s="31" t="s">
        <v>56</v>
      </c>
      <c r="L129" s="59" t="s">
        <v>57</v>
      </c>
      <c r="M129" s="35" t="s">
        <v>57</v>
      </c>
      <c r="N129" s="60"/>
      <c r="O129" s="37" t="s">
        <v>57</v>
      </c>
      <c r="P129" s="38">
        <v>0.73814584259670968</v>
      </c>
      <c r="Q129" s="38">
        <v>0.95030389918618874</v>
      </c>
      <c r="R129" s="38">
        <v>0.84122346780395429</v>
      </c>
      <c r="S129" s="39">
        <v>0</v>
      </c>
      <c r="T129" s="61">
        <v>1.03E-2</v>
      </c>
      <c r="U129" s="53">
        <v>224900</v>
      </c>
      <c r="V129" s="53">
        <v>166009</v>
      </c>
      <c r="W129" s="62">
        <v>58891</v>
      </c>
      <c r="X129" s="43"/>
      <c r="Y129" s="53">
        <v>2329</v>
      </c>
      <c r="Z129" s="53">
        <v>2329.13</v>
      </c>
      <c r="AA129" s="53" t="s">
        <v>198</v>
      </c>
      <c r="AB129" s="53">
        <v>157759</v>
      </c>
      <c r="AC129" s="31">
        <v>47.48</v>
      </c>
      <c r="AD129" s="53">
        <v>8250</v>
      </c>
      <c r="AE129" s="63">
        <v>21730</v>
      </c>
      <c r="AF129" s="64">
        <v>139650.66666666666</v>
      </c>
      <c r="AG129" s="63" t="s">
        <v>59</v>
      </c>
      <c r="AH129" s="63" t="s">
        <v>59</v>
      </c>
      <c r="AI129" s="63" t="s">
        <v>59</v>
      </c>
      <c r="AJ129" s="63" t="s">
        <v>59</v>
      </c>
      <c r="AK129" s="53">
        <v>0</v>
      </c>
      <c r="AL129" s="61">
        <v>0.25</v>
      </c>
      <c r="AM129" s="61">
        <v>0.26030000000000003</v>
      </c>
      <c r="AN129" s="61">
        <v>0.26590000000000003</v>
      </c>
      <c r="AO129" s="65">
        <v>1.5900000000000001E-2</v>
      </c>
      <c r="AP129" s="66"/>
      <c r="AQ129" s="53">
        <v>110</v>
      </c>
      <c r="AR129" s="50"/>
      <c r="AS129" s="52"/>
      <c r="AT129" s="52"/>
      <c r="AU129" s="52"/>
      <c r="AV129" s="52"/>
      <c r="AW129" s="53">
        <v>0</v>
      </c>
      <c r="AX129" s="55"/>
    </row>
    <row r="130" spans="2:50">
      <c r="B130" s="28">
        <v>1725</v>
      </c>
      <c r="C130" s="29">
        <v>45337.023599537039</v>
      </c>
      <c r="D130" s="30" t="s">
        <v>328</v>
      </c>
      <c r="E130" s="31" t="s">
        <v>329</v>
      </c>
      <c r="F130" s="31" t="s">
        <v>76</v>
      </c>
      <c r="G130" s="31" t="s">
        <v>63</v>
      </c>
      <c r="H130" s="31" t="s">
        <v>64</v>
      </c>
      <c r="I130" s="31" t="s">
        <v>65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 t="s">
        <v>57</v>
      </c>
      <c r="P130" s="38">
        <v>0.69490240897448363</v>
      </c>
      <c r="Q130" s="38">
        <v>0.95350600421082099</v>
      </c>
      <c r="R130" s="38">
        <v>0.30766210008378869</v>
      </c>
      <c r="S130" s="39">
        <v>0</v>
      </c>
      <c r="T130" s="61">
        <v>-5.8999999999999999E-3</v>
      </c>
      <c r="U130" s="53">
        <v>246744</v>
      </c>
      <c r="V130" s="53">
        <v>171463</v>
      </c>
      <c r="W130" s="62">
        <v>75281</v>
      </c>
      <c r="X130" s="43"/>
      <c r="Y130" s="53">
        <v>0</v>
      </c>
      <c r="Z130" s="53">
        <v>0</v>
      </c>
      <c r="AA130" s="53" t="s">
        <v>198</v>
      </c>
      <c r="AB130" s="53">
        <v>163491</v>
      </c>
      <c r="AC130" s="31">
        <v>250.53</v>
      </c>
      <c r="AD130" s="53">
        <v>7972</v>
      </c>
      <c r="AE130" s="63">
        <v>132886</v>
      </c>
      <c r="AF130" s="64">
        <v>52752.666666666657</v>
      </c>
      <c r="AG130" s="63" t="s">
        <v>59</v>
      </c>
      <c r="AH130" s="63" t="s">
        <v>59</v>
      </c>
      <c r="AI130" s="63" t="s">
        <v>59</v>
      </c>
      <c r="AJ130" s="63" t="s">
        <v>59</v>
      </c>
      <c r="AK130" s="53">
        <v>0</v>
      </c>
      <c r="AL130" s="61">
        <v>0.2</v>
      </c>
      <c r="AM130" s="61">
        <v>0.19409999999999999</v>
      </c>
      <c r="AN130" s="61">
        <v>0.15670000000000001</v>
      </c>
      <c r="AO130" s="65">
        <v>-4.3299999999999998E-2</v>
      </c>
      <c r="AP130" s="66"/>
      <c r="AQ130" s="53">
        <v>89.83</v>
      </c>
      <c r="AR130" s="58"/>
      <c r="AS130" s="52"/>
      <c r="AT130" s="52"/>
      <c r="AU130" s="52"/>
      <c r="AV130" s="52"/>
      <c r="AW130" s="53">
        <v>0</v>
      </c>
      <c r="AX130" s="55"/>
    </row>
    <row r="131" spans="2:50">
      <c r="B131" s="28">
        <v>1725</v>
      </c>
      <c r="C131" s="29">
        <v>45337.023599537039</v>
      </c>
      <c r="D131" s="30" t="s">
        <v>336</v>
      </c>
      <c r="E131" s="31" t="s">
        <v>337</v>
      </c>
      <c r="F131" s="31" t="s">
        <v>76</v>
      </c>
      <c r="G131" s="31" t="s">
        <v>63</v>
      </c>
      <c r="H131" s="31" t="s">
        <v>64</v>
      </c>
      <c r="I131" s="31" t="s">
        <v>65</v>
      </c>
      <c r="J131" s="31" t="s">
        <v>55</v>
      </c>
      <c r="K131" s="31" t="s">
        <v>56</v>
      </c>
      <c r="L131" s="59">
        <v>45350</v>
      </c>
      <c r="M131" s="35">
        <v>6</v>
      </c>
      <c r="N131" s="60"/>
      <c r="O131" s="37" t="s">
        <v>57</v>
      </c>
      <c r="P131" s="38">
        <v>0.58752565810796209</v>
      </c>
      <c r="Q131" s="38">
        <v>0.97954475803081376</v>
      </c>
      <c r="R131" s="38">
        <v>0.93099304414045447</v>
      </c>
      <c r="S131" s="39">
        <v>0</v>
      </c>
      <c r="T131" s="61">
        <v>0.10210000000000001</v>
      </c>
      <c r="U131" s="53">
        <v>305459</v>
      </c>
      <c r="V131" s="53">
        <v>179465</v>
      </c>
      <c r="W131" s="62">
        <v>125994</v>
      </c>
      <c r="X131" s="43"/>
      <c r="Y131" s="53">
        <v>776</v>
      </c>
      <c r="Z131" s="53">
        <v>775.55</v>
      </c>
      <c r="AA131" s="53">
        <v>0</v>
      </c>
      <c r="AB131" s="53">
        <v>175794</v>
      </c>
      <c r="AC131" s="31">
        <v>42.18</v>
      </c>
      <c r="AD131" s="53">
        <v>3671</v>
      </c>
      <c r="AE131" s="63">
        <v>10456</v>
      </c>
      <c r="AF131" s="64">
        <v>167080.66666666666</v>
      </c>
      <c r="AG131" s="63" t="s">
        <v>59</v>
      </c>
      <c r="AH131" s="63" t="s">
        <v>59</v>
      </c>
      <c r="AI131" s="63" t="s">
        <v>59</v>
      </c>
      <c r="AJ131" s="63" t="s">
        <v>59</v>
      </c>
      <c r="AK131" s="53">
        <v>0</v>
      </c>
      <c r="AL131" s="61">
        <v>0.15</v>
      </c>
      <c r="AM131" s="61">
        <v>0.25209999999999999</v>
      </c>
      <c r="AN131" s="61">
        <v>7.6799999999999993E-2</v>
      </c>
      <c r="AO131" s="65">
        <v>-7.3200000000000001E-2</v>
      </c>
      <c r="AP131" s="66"/>
      <c r="AQ131" s="53">
        <v>78.16</v>
      </c>
      <c r="AR131" s="58"/>
      <c r="AS131" s="52"/>
      <c r="AT131" s="52"/>
      <c r="AU131" s="52"/>
      <c r="AV131" s="52"/>
      <c r="AW131" s="53">
        <v>0</v>
      </c>
      <c r="AX131" s="55"/>
    </row>
    <row r="132" spans="2:50">
      <c r="B132" s="28">
        <v>1725</v>
      </c>
      <c r="C132" s="29">
        <v>45337.023599537039</v>
      </c>
      <c r="D132" s="30" t="s">
        <v>332</v>
      </c>
      <c r="E132" s="31" t="s">
        <v>333</v>
      </c>
      <c r="F132" s="31" t="s">
        <v>225</v>
      </c>
      <c r="G132" s="31" t="s">
        <v>334</v>
      </c>
      <c r="H132" s="31" t="s">
        <v>335</v>
      </c>
      <c r="I132" s="31" t="s">
        <v>65</v>
      </c>
      <c r="J132" s="31" t="s">
        <v>55</v>
      </c>
      <c r="K132" s="31" t="s">
        <v>56</v>
      </c>
      <c r="L132" s="59" t="s">
        <v>57</v>
      </c>
      <c r="M132" s="35" t="s">
        <v>57</v>
      </c>
      <c r="N132" s="60"/>
      <c r="O132" s="37" t="s">
        <v>57</v>
      </c>
      <c r="P132" s="38">
        <v>0.83836597983831462</v>
      </c>
      <c r="Q132" s="38">
        <v>0.9521973313747093</v>
      </c>
      <c r="R132" s="38">
        <v>0.68152327535360957</v>
      </c>
      <c r="S132" s="39">
        <v>0</v>
      </c>
      <c r="T132" s="61">
        <v>-8.2599999999999993E-2</v>
      </c>
      <c r="U132" s="53">
        <v>214367</v>
      </c>
      <c r="V132" s="53">
        <v>179718</v>
      </c>
      <c r="W132" s="62">
        <v>34649</v>
      </c>
      <c r="X132" s="43"/>
      <c r="Y132" s="53">
        <v>0</v>
      </c>
      <c r="Z132" s="53">
        <v>0</v>
      </c>
      <c r="AA132" s="53">
        <v>0</v>
      </c>
      <c r="AB132" s="53">
        <v>171127</v>
      </c>
      <c r="AC132" s="31">
        <v>107.07</v>
      </c>
      <c r="AD132" s="53">
        <v>8591</v>
      </c>
      <c r="AE132" s="63">
        <v>58374</v>
      </c>
      <c r="AF132" s="64">
        <v>122482</v>
      </c>
      <c r="AG132" s="63" t="s">
        <v>59</v>
      </c>
      <c r="AH132" s="63" t="s">
        <v>59</v>
      </c>
      <c r="AI132" s="63" t="s">
        <v>59</v>
      </c>
      <c r="AJ132" s="63" t="s">
        <v>59</v>
      </c>
      <c r="AK132" s="53">
        <v>0</v>
      </c>
      <c r="AL132" s="61">
        <v>0.45</v>
      </c>
      <c r="AM132" s="61">
        <v>0.3674</v>
      </c>
      <c r="AN132" s="61">
        <v>0.37630000000000002</v>
      </c>
      <c r="AO132" s="65">
        <v>-7.3700000000000002E-2</v>
      </c>
      <c r="AP132" s="66"/>
      <c r="AQ132" s="53">
        <v>91.61</v>
      </c>
      <c r="AR132" s="58"/>
      <c r="AS132" s="52"/>
      <c r="AT132" s="52"/>
      <c r="AU132" s="52"/>
      <c r="AV132" s="52"/>
      <c r="AW132" s="53">
        <v>0</v>
      </c>
      <c r="AX132" s="55"/>
    </row>
    <row r="133" spans="2:50">
      <c r="B133" s="28">
        <v>1725</v>
      </c>
      <c r="C133" s="29">
        <v>45337.023599537039</v>
      </c>
      <c r="D133" s="30" t="s">
        <v>338</v>
      </c>
      <c r="E133" s="31" t="s">
        <v>339</v>
      </c>
      <c r="F133" s="31" t="s">
        <v>51</v>
      </c>
      <c r="G133" s="31" t="s">
        <v>52</v>
      </c>
      <c r="H133" s="31" t="s">
        <v>109</v>
      </c>
      <c r="I133" s="31" t="s">
        <v>54</v>
      </c>
      <c r="J133" s="31" t="s">
        <v>55</v>
      </c>
      <c r="K133" s="31" t="s">
        <v>56</v>
      </c>
      <c r="L133" s="59" t="s">
        <v>57</v>
      </c>
      <c r="M133" s="35" t="s">
        <v>57</v>
      </c>
      <c r="N133" s="60"/>
      <c r="O133" s="37" t="s">
        <v>57</v>
      </c>
      <c r="P133" s="38">
        <v>1.3077764409931094</v>
      </c>
      <c r="Q133" s="38">
        <v>0.56890315296479055</v>
      </c>
      <c r="R133" s="38">
        <v>0.44323147528644308</v>
      </c>
      <c r="S133" s="39">
        <v>25157.41</v>
      </c>
      <c r="T133" s="61">
        <v>-4.4299999999999999E-2</v>
      </c>
      <c r="U133" s="53">
        <v>146288</v>
      </c>
      <c r="V133" s="53">
        <v>191312</v>
      </c>
      <c r="W133" s="62">
        <v>-45024</v>
      </c>
      <c r="X133" s="43"/>
      <c r="Y133" s="53">
        <v>0</v>
      </c>
      <c r="Z133" s="53">
        <v>0</v>
      </c>
      <c r="AA133" s="53" t="s">
        <v>340</v>
      </c>
      <c r="AB133" s="53">
        <v>108838</v>
      </c>
      <c r="AC133" s="31">
        <v>128.41999999999999</v>
      </c>
      <c r="AD133" s="53">
        <v>82473</v>
      </c>
      <c r="AE133" s="63">
        <v>28851</v>
      </c>
      <c r="AF133" s="64">
        <v>84795.5</v>
      </c>
      <c r="AG133" s="63" t="s">
        <v>59</v>
      </c>
      <c r="AH133" s="63" t="s">
        <v>59</v>
      </c>
      <c r="AI133" s="63" t="s">
        <v>59</v>
      </c>
      <c r="AJ133" s="63" t="s">
        <v>59</v>
      </c>
      <c r="AK133" s="53">
        <v>25157.41</v>
      </c>
      <c r="AL133" s="61">
        <v>0.18</v>
      </c>
      <c r="AM133" s="61">
        <v>0.13570000000000002</v>
      </c>
      <c r="AN133" s="61">
        <v>0.17170000000000002</v>
      </c>
      <c r="AO133" s="65">
        <v>-8.3000000000000001E-3</v>
      </c>
      <c r="AP133" s="66"/>
      <c r="AQ133" s="53">
        <v>43.92</v>
      </c>
      <c r="AR133" s="58"/>
      <c r="AS133" s="52"/>
      <c r="AT133" s="52"/>
      <c r="AU133" s="52"/>
      <c r="AV133" s="52"/>
      <c r="AW133" s="53">
        <v>0</v>
      </c>
      <c r="AX133" s="55"/>
    </row>
    <row r="134" spans="2:50">
      <c r="B134" s="28">
        <v>1725</v>
      </c>
      <c r="C134" s="29">
        <v>45337.023599537039</v>
      </c>
      <c r="D134" s="30" t="s">
        <v>341</v>
      </c>
      <c r="E134" s="31" t="s">
        <v>342</v>
      </c>
      <c r="F134" s="31" t="s">
        <v>51</v>
      </c>
      <c r="G134" s="31" t="s">
        <v>52</v>
      </c>
      <c r="H134" s="31" t="s">
        <v>109</v>
      </c>
      <c r="I134" s="31" t="s">
        <v>54</v>
      </c>
      <c r="J134" s="31" t="s">
        <v>55</v>
      </c>
      <c r="K134" s="31" t="s">
        <v>56</v>
      </c>
      <c r="L134" s="59" t="s">
        <v>57</v>
      </c>
      <c r="M134" s="35" t="s">
        <v>57</v>
      </c>
      <c r="N134" s="60"/>
      <c r="O134" s="37" t="s">
        <v>57</v>
      </c>
      <c r="P134" s="38">
        <v>0.85866392869626007</v>
      </c>
      <c r="Q134" s="38">
        <v>0.91320453261826373</v>
      </c>
      <c r="R134" s="38">
        <v>0.79499587003237837</v>
      </c>
      <c r="S134" s="39">
        <v>18585.599999999999</v>
      </c>
      <c r="T134" s="61">
        <v>-7.6999999999999999E-2</v>
      </c>
      <c r="U134" s="53">
        <v>228880</v>
      </c>
      <c r="V134" s="53">
        <v>196531</v>
      </c>
      <c r="W134" s="62">
        <v>32349</v>
      </c>
      <c r="X134" s="43"/>
      <c r="Y134" s="53">
        <v>0</v>
      </c>
      <c r="Z134" s="53">
        <v>0</v>
      </c>
      <c r="AA134" s="53">
        <v>0</v>
      </c>
      <c r="AB134" s="53">
        <v>179473</v>
      </c>
      <c r="AC134" s="31">
        <v>275.45999999999998</v>
      </c>
      <c r="AD134" s="53">
        <v>17058</v>
      </c>
      <c r="AE134" s="63">
        <v>27878</v>
      </c>
      <c r="AF134" s="64">
        <v>156241.33333333334</v>
      </c>
      <c r="AG134" s="63" t="s">
        <v>59</v>
      </c>
      <c r="AH134" s="63" t="s">
        <v>59</v>
      </c>
      <c r="AI134" s="63" t="s">
        <v>59</v>
      </c>
      <c r="AJ134" s="63" t="s">
        <v>59</v>
      </c>
      <c r="AK134" s="53">
        <v>18585.599999999999</v>
      </c>
      <c r="AL134" s="61">
        <v>0.13</v>
      </c>
      <c r="AM134" s="61">
        <v>5.2999999999999999E-2</v>
      </c>
      <c r="AN134" s="61">
        <v>3.0999999999999999E-3</v>
      </c>
      <c r="AO134" s="65">
        <v>-0.12689999999999999</v>
      </c>
      <c r="AP134" s="66"/>
      <c r="AQ134" s="53">
        <v>46.04</v>
      </c>
      <c r="AR134" s="58"/>
      <c r="AS134" s="52"/>
      <c r="AT134" s="52"/>
      <c r="AU134" s="52"/>
      <c r="AV134" s="52"/>
      <c r="AW134" s="53">
        <v>0</v>
      </c>
      <c r="AX134" s="55"/>
    </row>
    <row r="135" spans="2:50">
      <c r="B135" s="28">
        <v>1725</v>
      </c>
      <c r="C135" s="29">
        <v>45337.023599537039</v>
      </c>
      <c r="D135" s="30" t="s">
        <v>343</v>
      </c>
      <c r="E135" s="31" t="s">
        <v>344</v>
      </c>
      <c r="F135" s="31" t="s">
        <v>76</v>
      </c>
      <c r="G135" s="31" t="s">
        <v>63</v>
      </c>
      <c r="H135" s="31" t="s">
        <v>64</v>
      </c>
      <c r="I135" s="31" t="s">
        <v>65</v>
      </c>
      <c r="J135" s="31" t="s">
        <v>55</v>
      </c>
      <c r="K135" s="31" t="s">
        <v>56</v>
      </c>
      <c r="L135" s="59" t="s">
        <v>57</v>
      </c>
      <c r="M135" s="35" t="s">
        <v>57</v>
      </c>
      <c r="N135" s="60"/>
      <c r="O135" s="37" t="s">
        <v>57</v>
      </c>
      <c r="P135" s="38">
        <v>1.0295906579258702</v>
      </c>
      <c r="Q135" s="38">
        <v>0.90031497978992336</v>
      </c>
      <c r="R135" s="38">
        <v>0.90031497978992336</v>
      </c>
      <c r="S135" s="39">
        <v>0</v>
      </c>
      <c r="T135" s="61">
        <v>-0.1462</v>
      </c>
      <c r="U135" s="53">
        <v>215541</v>
      </c>
      <c r="V135" s="53">
        <v>221919</v>
      </c>
      <c r="W135" s="62">
        <v>-6378</v>
      </c>
      <c r="X135" s="43"/>
      <c r="Y135" s="53">
        <v>12001</v>
      </c>
      <c r="Z135" s="53">
        <v>12297.9</v>
      </c>
      <c r="AA135" s="53" t="s">
        <v>79</v>
      </c>
      <c r="AB135" s="53">
        <v>199797</v>
      </c>
      <c r="AC135" s="31">
        <v>71.97</v>
      </c>
      <c r="AD135" s="53">
        <v>5145</v>
      </c>
      <c r="AE135" s="63">
        <v>0</v>
      </c>
      <c r="AF135" s="64">
        <v>199797</v>
      </c>
      <c r="AG135" s="63" t="s">
        <v>59</v>
      </c>
      <c r="AH135" s="63" t="s">
        <v>59</v>
      </c>
      <c r="AI135" s="63" t="s">
        <v>59</v>
      </c>
      <c r="AJ135" s="63" t="s">
        <v>59</v>
      </c>
      <c r="AK135" s="53">
        <v>0</v>
      </c>
      <c r="AL135" s="61">
        <v>0.34</v>
      </c>
      <c r="AM135" s="61">
        <v>0.1938</v>
      </c>
      <c r="AN135" s="61">
        <v>0.31680000000000003</v>
      </c>
      <c r="AO135" s="65">
        <v>-2.3199999999999998E-2</v>
      </c>
      <c r="AP135" s="66"/>
      <c r="AQ135" s="53">
        <v>58.45</v>
      </c>
      <c r="AR135" s="50"/>
      <c r="AS135" s="52"/>
      <c r="AT135" s="52"/>
      <c r="AU135" s="52"/>
      <c r="AV135" s="52"/>
      <c r="AW135" s="53">
        <v>-16977</v>
      </c>
      <c r="AX135" s="55"/>
    </row>
    <row r="136" spans="2:50">
      <c r="B136" s="28">
        <v>1725</v>
      </c>
      <c r="C136" s="29">
        <v>45337.023599537039</v>
      </c>
      <c r="D136" s="30" t="s">
        <v>505</v>
      </c>
      <c r="E136" s="31" t="s">
        <v>506</v>
      </c>
      <c r="F136" s="31" t="s">
        <v>463</v>
      </c>
      <c r="G136" s="31" t="s">
        <v>459</v>
      </c>
      <c r="H136" s="31" t="s">
        <v>123</v>
      </c>
      <c r="I136" s="31" t="s">
        <v>54</v>
      </c>
      <c r="J136" s="31" t="s">
        <v>95</v>
      </c>
      <c r="K136" s="31" t="s">
        <v>56</v>
      </c>
      <c r="L136" s="59" t="s">
        <v>57</v>
      </c>
      <c r="M136" s="35" t="s">
        <v>57</v>
      </c>
      <c r="N136" s="60"/>
      <c r="O136" s="37" t="s">
        <v>57</v>
      </c>
      <c r="P136" s="38">
        <v>0.43682600698534729</v>
      </c>
      <c r="Q136" s="38">
        <v>1.2184115779662861</v>
      </c>
      <c r="R136" s="38">
        <v>0.96682705121108459</v>
      </c>
      <c r="S136" s="39">
        <v>0</v>
      </c>
      <c r="T136" s="61">
        <v>-0.1986</v>
      </c>
      <c r="U136" s="53">
        <v>483870</v>
      </c>
      <c r="V136" s="53">
        <v>211367</v>
      </c>
      <c r="W136" s="62">
        <v>272503</v>
      </c>
      <c r="X136" s="43"/>
      <c r="Y136" s="53">
        <v>195488</v>
      </c>
      <c r="Z136" s="53">
        <v>206400</v>
      </c>
      <c r="AA136" s="53">
        <v>0</v>
      </c>
      <c r="AB136" s="53">
        <v>257532</v>
      </c>
      <c r="AC136" s="31">
        <v>10.88</v>
      </c>
      <c r="AD136" s="53">
        <v>-46164</v>
      </c>
      <c r="AE136" s="63">
        <v>63812</v>
      </c>
      <c r="AF136" s="64">
        <v>204355.33333333331</v>
      </c>
      <c r="AG136" s="63" t="s">
        <v>59</v>
      </c>
      <c r="AH136" s="63" t="s">
        <v>59</v>
      </c>
      <c r="AI136" s="63" t="s">
        <v>59</v>
      </c>
      <c r="AJ136" s="63" t="s">
        <v>59</v>
      </c>
      <c r="AK136" s="53">
        <v>0</v>
      </c>
      <c r="AL136" s="61">
        <v>0.23</v>
      </c>
      <c r="AM136" s="61">
        <v>3.1400000000000004E-2</v>
      </c>
      <c r="AN136" s="61">
        <v>0.1472</v>
      </c>
      <c r="AO136" s="65">
        <v>-8.2799999999999999E-2</v>
      </c>
      <c r="AP136" s="66"/>
      <c r="AQ136" s="53">
        <v>46.74</v>
      </c>
      <c r="AR136" s="58"/>
      <c r="AS136" s="52"/>
      <c r="AT136" s="52"/>
      <c r="AU136" s="52"/>
      <c r="AV136" s="52"/>
      <c r="AW136" s="53">
        <v>0</v>
      </c>
      <c r="AX136" s="55"/>
    </row>
    <row r="137" spans="2:50">
      <c r="B137" s="28">
        <v>1725</v>
      </c>
      <c r="C137" s="29">
        <v>45337.023599537039</v>
      </c>
      <c r="D137" s="30" t="s">
        <v>347</v>
      </c>
      <c r="E137" s="31" t="s">
        <v>348</v>
      </c>
      <c r="F137" s="31" t="s">
        <v>91</v>
      </c>
      <c r="G137" s="31" t="s">
        <v>92</v>
      </c>
      <c r="H137" s="31" t="s">
        <v>103</v>
      </c>
      <c r="I137" s="31" t="s">
        <v>94</v>
      </c>
      <c r="J137" s="31" t="s">
        <v>106</v>
      </c>
      <c r="K137" s="31" t="s">
        <v>70</v>
      </c>
      <c r="L137" s="59">
        <v>45303</v>
      </c>
      <c r="M137" s="35">
        <v>1</v>
      </c>
      <c r="N137" s="60"/>
      <c r="O137" s="37" t="s">
        <v>57</v>
      </c>
      <c r="P137" s="38">
        <v>0.88131199999999998</v>
      </c>
      <c r="Q137" s="38">
        <v>1.0412158236810574</v>
      </c>
      <c r="R137" s="38">
        <v>0.96462924972465303</v>
      </c>
      <c r="S137" s="39">
        <v>0</v>
      </c>
      <c r="T137" s="61">
        <v>2.1700000000000001E-2</v>
      </c>
      <c r="U137" s="53">
        <v>250000</v>
      </c>
      <c r="V137" s="53">
        <v>220328</v>
      </c>
      <c r="W137" s="62">
        <v>29672</v>
      </c>
      <c r="X137" s="43"/>
      <c r="Y137" s="53">
        <v>0</v>
      </c>
      <c r="Z137" s="53">
        <v>0</v>
      </c>
      <c r="AA137" s="53">
        <v>0</v>
      </c>
      <c r="AB137" s="53">
        <v>229409</v>
      </c>
      <c r="AC137" s="31">
        <v>49.68</v>
      </c>
      <c r="AD137" s="53">
        <v>-913</v>
      </c>
      <c r="AE137" s="63">
        <v>20249</v>
      </c>
      <c r="AF137" s="64">
        <v>212534.83333333334</v>
      </c>
      <c r="AG137" s="63">
        <v>0</v>
      </c>
      <c r="AH137" s="63">
        <v>0</v>
      </c>
      <c r="AI137" s="63">
        <v>20248.8</v>
      </c>
      <c r="AJ137" s="63">
        <v>0</v>
      </c>
      <c r="AK137" s="53">
        <v>0</v>
      </c>
      <c r="AL137" s="61">
        <v>0.3</v>
      </c>
      <c r="AM137" s="61">
        <v>0.32170000000000004</v>
      </c>
      <c r="AN137" s="61">
        <v>0.32569999999999999</v>
      </c>
      <c r="AO137" s="65">
        <v>2.5700000000000001E-2</v>
      </c>
      <c r="AP137" s="66"/>
      <c r="AQ137" s="53">
        <v>45.31</v>
      </c>
      <c r="AR137" s="50"/>
      <c r="AS137" s="52"/>
      <c r="AT137" s="52"/>
      <c r="AU137" s="52"/>
      <c r="AV137" s="52"/>
      <c r="AW137" s="53">
        <v>8168</v>
      </c>
      <c r="AX137" s="55"/>
    </row>
    <row r="138" spans="2:50">
      <c r="B138" s="28">
        <v>1725</v>
      </c>
      <c r="C138" s="29">
        <v>45337.023599537039</v>
      </c>
      <c r="D138" s="30" t="s">
        <v>507</v>
      </c>
      <c r="E138" s="31" t="s">
        <v>508</v>
      </c>
      <c r="F138" s="31" t="s">
        <v>499</v>
      </c>
      <c r="G138" s="31" t="s">
        <v>459</v>
      </c>
      <c r="H138" s="31" t="s">
        <v>123</v>
      </c>
      <c r="I138" s="31" t="s">
        <v>54</v>
      </c>
      <c r="J138" s="31" t="s">
        <v>95</v>
      </c>
      <c r="K138" s="31" t="s">
        <v>56</v>
      </c>
      <c r="L138" s="59" t="s">
        <v>57</v>
      </c>
      <c r="M138" s="35" t="s">
        <v>57</v>
      </c>
      <c r="N138" s="60"/>
      <c r="O138" s="37" t="s">
        <v>57</v>
      </c>
      <c r="P138" s="38">
        <v>1.9358858858858858</v>
      </c>
      <c r="Q138" s="38">
        <v>0</v>
      </c>
      <c r="R138" s="38">
        <v>0</v>
      </c>
      <c r="S138" s="39">
        <v>0</v>
      </c>
      <c r="T138" s="61">
        <v>-2.8399999999999998E-2</v>
      </c>
      <c r="U138" s="53">
        <v>119880</v>
      </c>
      <c r="V138" s="53">
        <v>232074</v>
      </c>
      <c r="W138" s="62">
        <v>-112194</v>
      </c>
      <c r="X138" s="43"/>
      <c r="Y138" s="53">
        <v>0</v>
      </c>
      <c r="Z138" s="53">
        <v>0</v>
      </c>
      <c r="AA138" s="53" t="s">
        <v>509</v>
      </c>
      <c r="AB138" s="53">
        <v>0</v>
      </c>
      <c r="AC138" s="31">
        <v>224.19</v>
      </c>
      <c r="AD138" s="53">
        <v>232074</v>
      </c>
      <c r="AE138" s="63">
        <v>0</v>
      </c>
      <c r="AF138" s="64">
        <v>0</v>
      </c>
      <c r="AG138" s="63" t="s">
        <v>59</v>
      </c>
      <c r="AH138" s="63" t="s">
        <v>59</v>
      </c>
      <c r="AI138" s="63" t="s">
        <v>59</v>
      </c>
      <c r="AJ138" s="63" t="s">
        <v>59</v>
      </c>
      <c r="AK138" s="53">
        <v>0</v>
      </c>
      <c r="AL138" s="61">
        <v>0.34</v>
      </c>
      <c r="AM138" s="61">
        <v>0.31159999999999999</v>
      </c>
      <c r="AN138" s="61">
        <v>0.32770000000000005</v>
      </c>
      <c r="AO138" s="65">
        <v>-1.23E-2</v>
      </c>
      <c r="AP138" s="66"/>
      <c r="AQ138" s="53">
        <v>57.67</v>
      </c>
      <c r="AR138" s="50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1725</v>
      </c>
      <c r="C139" s="29">
        <v>45337.023599537039</v>
      </c>
      <c r="D139" s="30" t="s">
        <v>313</v>
      </c>
      <c r="E139" s="31" t="s">
        <v>314</v>
      </c>
      <c r="F139" s="31" t="s">
        <v>315</v>
      </c>
      <c r="G139" s="31" t="s">
        <v>63</v>
      </c>
      <c r="H139" s="31" t="s">
        <v>64</v>
      </c>
      <c r="I139" s="31" t="s">
        <v>65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 t="s">
        <v>57</v>
      </c>
      <c r="P139" s="38" t="s">
        <v>57</v>
      </c>
      <c r="Q139" s="38">
        <v>0</v>
      </c>
      <c r="R139" s="38">
        <v>0</v>
      </c>
      <c r="S139" s="39">
        <v>0</v>
      </c>
      <c r="T139" s="61">
        <v>0.28539999999999999</v>
      </c>
      <c r="U139" s="53">
        <v>0</v>
      </c>
      <c r="V139" s="53">
        <v>240972</v>
      </c>
      <c r="W139" s="62">
        <v>-240972</v>
      </c>
      <c r="X139" s="43"/>
      <c r="Y139" s="53">
        <v>0</v>
      </c>
      <c r="Z139" s="53">
        <v>0</v>
      </c>
      <c r="AA139" s="53" t="s">
        <v>316</v>
      </c>
      <c r="AB139" s="53">
        <v>0</v>
      </c>
      <c r="AC139" s="31">
        <v>110.23</v>
      </c>
      <c r="AD139" s="53">
        <v>240972</v>
      </c>
      <c r="AE139" s="63">
        <v>0</v>
      </c>
      <c r="AF139" s="64">
        <v>0</v>
      </c>
      <c r="AG139" s="63" t="s">
        <v>59</v>
      </c>
      <c r="AH139" s="63" t="s">
        <v>59</v>
      </c>
      <c r="AI139" s="63" t="s">
        <v>59</v>
      </c>
      <c r="AJ139" s="63" t="s">
        <v>59</v>
      </c>
      <c r="AK139" s="53">
        <v>0</v>
      </c>
      <c r="AL139" s="61">
        <v>0.03</v>
      </c>
      <c r="AM139" s="61">
        <v>0.31540000000000001</v>
      </c>
      <c r="AN139" s="61">
        <v>0.28639999999999999</v>
      </c>
      <c r="AO139" s="65">
        <v>0.25640000000000002</v>
      </c>
      <c r="AP139" s="66"/>
      <c r="AQ139" s="53">
        <v>82.3</v>
      </c>
      <c r="AR139" s="50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1725</v>
      </c>
      <c r="C140" s="29">
        <v>45337.023599537039</v>
      </c>
      <c r="D140" s="30" t="s">
        <v>512</v>
      </c>
      <c r="E140" s="31" t="s">
        <v>513</v>
      </c>
      <c r="F140" s="31" t="s">
        <v>463</v>
      </c>
      <c r="G140" s="31" t="s">
        <v>459</v>
      </c>
      <c r="H140" s="31" t="s">
        <v>123</v>
      </c>
      <c r="I140" s="31" t="s">
        <v>54</v>
      </c>
      <c r="J140" s="31" t="s">
        <v>95</v>
      </c>
      <c r="K140" s="31" t="s">
        <v>56</v>
      </c>
      <c r="L140" s="59">
        <v>45219</v>
      </c>
      <c r="M140" s="35">
        <v>0</v>
      </c>
      <c r="N140" s="60"/>
      <c r="O140" s="37" t="s">
        <v>57</v>
      </c>
      <c r="P140" s="38">
        <v>0.70378771270047391</v>
      </c>
      <c r="Q140" s="38">
        <v>0.99339044309990221</v>
      </c>
      <c r="R140" s="38">
        <v>0.99339044309990221</v>
      </c>
      <c r="S140" s="39">
        <v>0</v>
      </c>
      <c r="T140" s="61">
        <v>-2.7200000000000002E-2</v>
      </c>
      <c r="U140" s="53">
        <v>355782</v>
      </c>
      <c r="V140" s="53">
        <v>250395</v>
      </c>
      <c r="W140" s="62">
        <v>105387</v>
      </c>
      <c r="X140" s="43"/>
      <c r="Y140" s="53">
        <v>1654</v>
      </c>
      <c r="Z140" s="53">
        <v>1654.32</v>
      </c>
      <c r="AA140" s="53">
        <v>0</v>
      </c>
      <c r="AB140" s="53">
        <v>248740</v>
      </c>
      <c r="AC140" s="31">
        <v>0.38</v>
      </c>
      <c r="AD140" s="53">
        <v>0</v>
      </c>
      <c r="AE140" s="63">
        <v>0</v>
      </c>
      <c r="AF140" s="64">
        <v>248740</v>
      </c>
      <c r="AG140" s="63" t="s">
        <v>59</v>
      </c>
      <c r="AH140" s="63" t="s">
        <v>59</v>
      </c>
      <c r="AI140" s="63" t="s">
        <v>59</v>
      </c>
      <c r="AJ140" s="63" t="s">
        <v>59</v>
      </c>
      <c r="AK140" s="53">
        <v>0</v>
      </c>
      <c r="AL140" s="61">
        <v>0.31</v>
      </c>
      <c r="AM140" s="61">
        <v>0.2828</v>
      </c>
      <c r="AN140" s="61">
        <v>1</v>
      </c>
      <c r="AO140" s="65">
        <v>0.69000000000000006</v>
      </c>
      <c r="AP140" s="66"/>
      <c r="AQ140" s="53">
        <v>50.3</v>
      </c>
      <c r="AR140" s="58"/>
      <c r="AS140" s="52"/>
      <c r="AT140" s="52"/>
      <c r="AU140" s="52"/>
      <c r="AV140" s="52"/>
      <c r="AW140" s="53">
        <v>-1654</v>
      </c>
      <c r="AX140" s="55"/>
    </row>
    <row r="141" spans="2:50">
      <c r="B141" s="28">
        <v>1725</v>
      </c>
      <c r="C141" s="29">
        <v>45337.023599537039</v>
      </c>
      <c r="D141" s="30" t="s">
        <v>351</v>
      </c>
      <c r="E141" s="31" t="s">
        <v>90</v>
      </c>
      <c r="F141" s="31" t="s">
        <v>91</v>
      </c>
      <c r="G141" s="31" t="s">
        <v>92</v>
      </c>
      <c r="H141" s="31" t="s">
        <v>93</v>
      </c>
      <c r="I141" s="31" t="s">
        <v>94</v>
      </c>
      <c r="J141" s="31" t="s">
        <v>95</v>
      </c>
      <c r="K141" s="31" t="s">
        <v>70</v>
      </c>
      <c r="L141" s="59">
        <v>45303</v>
      </c>
      <c r="M141" s="35">
        <v>1</v>
      </c>
      <c r="N141" s="60"/>
      <c r="O141" s="37" t="s">
        <v>57</v>
      </c>
      <c r="P141" s="38">
        <v>0.95888403494837171</v>
      </c>
      <c r="Q141" s="38">
        <v>1.0428789755101533</v>
      </c>
      <c r="R141" s="38">
        <v>0.98158187925300378</v>
      </c>
      <c r="S141" s="39">
        <v>0</v>
      </c>
      <c r="T141" s="61">
        <v>4.0500000000000001E-2</v>
      </c>
      <c r="U141" s="53">
        <v>251800</v>
      </c>
      <c r="V141" s="53">
        <v>241447</v>
      </c>
      <c r="W141" s="62">
        <v>10353</v>
      </c>
      <c r="X141" s="43"/>
      <c r="Y141" s="53">
        <v>0</v>
      </c>
      <c r="Z141" s="53">
        <v>0</v>
      </c>
      <c r="AA141" s="53">
        <v>0</v>
      </c>
      <c r="AB141" s="53">
        <v>251800</v>
      </c>
      <c r="AC141" s="31">
        <v>51.06</v>
      </c>
      <c r="AD141" s="53">
        <v>-1177</v>
      </c>
      <c r="AE141" s="63">
        <v>17760</v>
      </c>
      <c r="AF141" s="64">
        <v>237000</v>
      </c>
      <c r="AG141" s="63">
        <v>0</v>
      </c>
      <c r="AH141" s="63">
        <v>0</v>
      </c>
      <c r="AI141" s="63">
        <v>17760</v>
      </c>
      <c r="AJ141" s="63">
        <v>0</v>
      </c>
      <c r="AK141" s="53">
        <v>0</v>
      </c>
      <c r="AL141" s="61">
        <v>0.25</v>
      </c>
      <c r="AM141" s="61">
        <v>0.29050000000000004</v>
      </c>
      <c r="AN141" s="61">
        <v>0.40590000000000004</v>
      </c>
      <c r="AO141" s="65">
        <v>0.15590000000000001</v>
      </c>
      <c r="AP141" s="66"/>
      <c r="AQ141" s="53">
        <v>36.29</v>
      </c>
      <c r="AR141" s="58"/>
      <c r="AS141" s="52"/>
      <c r="AT141" s="52"/>
      <c r="AU141" s="52"/>
      <c r="AV141" s="52"/>
      <c r="AW141" s="53">
        <v>9176</v>
      </c>
      <c r="AX141" s="55"/>
    </row>
    <row r="142" spans="2:50">
      <c r="B142" s="28">
        <v>1725</v>
      </c>
      <c r="C142" s="29">
        <v>45337.023599537039</v>
      </c>
      <c r="D142" s="30" t="s">
        <v>352</v>
      </c>
      <c r="E142" s="31" t="s">
        <v>353</v>
      </c>
      <c r="F142" s="31" t="s">
        <v>354</v>
      </c>
      <c r="G142" s="31" t="s">
        <v>355</v>
      </c>
      <c r="H142" s="31" t="s">
        <v>356</v>
      </c>
      <c r="I142" s="31" t="s">
        <v>65</v>
      </c>
      <c r="J142" s="31" t="s">
        <v>106</v>
      </c>
      <c r="K142" s="31" t="s">
        <v>56</v>
      </c>
      <c r="L142" s="59">
        <v>45238</v>
      </c>
      <c r="M142" s="35">
        <v>0</v>
      </c>
      <c r="N142" s="60"/>
      <c r="O142" s="37" t="s">
        <v>57</v>
      </c>
      <c r="P142" s="38">
        <v>0.85747721015843803</v>
      </c>
      <c r="Q142" s="38">
        <v>1.0504029459932087</v>
      </c>
      <c r="R142" s="38">
        <v>1.0504029459932087</v>
      </c>
      <c r="S142" s="39">
        <v>0</v>
      </c>
      <c r="T142" s="61">
        <v>3.9399999999999998E-2</v>
      </c>
      <c r="U142" s="53">
        <v>252086</v>
      </c>
      <c r="V142" s="53">
        <v>216158</v>
      </c>
      <c r="W142" s="62">
        <v>35928</v>
      </c>
      <c r="X142" s="43"/>
      <c r="Y142" s="53">
        <v>0</v>
      </c>
      <c r="Z142" s="53">
        <v>0</v>
      </c>
      <c r="AA142" s="53">
        <v>0</v>
      </c>
      <c r="AB142" s="53">
        <v>227053</v>
      </c>
      <c r="AC142" s="31">
        <v>30116.66</v>
      </c>
      <c r="AD142" s="53">
        <v>25097</v>
      </c>
      <c r="AE142" s="63">
        <v>0</v>
      </c>
      <c r="AF142" s="64">
        <v>227053</v>
      </c>
      <c r="AG142" s="63" t="s">
        <v>59</v>
      </c>
      <c r="AH142" s="63" t="s">
        <v>59</v>
      </c>
      <c r="AI142" s="63" t="s">
        <v>59</v>
      </c>
      <c r="AJ142" s="63" t="s">
        <v>59</v>
      </c>
      <c r="AK142" s="53">
        <v>0</v>
      </c>
      <c r="AL142" s="61">
        <v>0.28999999999999998</v>
      </c>
      <c r="AM142" s="61">
        <v>0.32939999999999997</v>
      </c>
      <c r="AN142" s="61">
        <v>0</v>
      </c>
      <c r="AO142" s="65">
        <v>-0.28999999999999998</v>
      </c>
      <c r="AP142" s="66"/>
      <c r="AQ142" s="53">
        <v>50.31</v>
      </c>
      <c r="AR142" s="58"/>
      <c r="AS142" s="52"/>
      <c r="AT142" s="52"/>
      <c r="AU142" s="52"/>
      <c r="AV142" s="52"/>
      <c r="AW142" s="53">
        <v>35992</v>
      </c>
      <c r="AX142" s="55"/>
    </row>
    <row r="143" spans="2:50">
      <c r="B143" s="28">
        <v>1725</v>
      </c>
      <c r="C143" s="29">
        <v>45337.023599537039</v>
      </c>
      <c r="D143" s="30" t="s">
        <v>349</v>
      </c>
      <c r="E143" s="31" t="s">
        <v>350</v>
      </c>
      <c r="F143" s="31" t="s">
        <v>76</v>
      </c>
      <c r="G143" s="31" t="s">
        <v>63</v>
      </c>
      <c r="H143" s="31" t="s">
        <v>64</v>
      </c>
      <c r="I143" s="31" t="s">
        <v>65</v>
      </c>
      <c r="J143" s="31" t="s">
        <v>55</v>
      </c>
      <c r="K143" s="31" t="s">
        <v>56</v>
      </c>
      <c r="L143" s="59" t="s">
        <v>57</v>
      </c>
      <c r="M143" s="35" t="s">
        <v>57</v>
      </c>
      <c r="N143" s="60"/>
      <c r="O143" s="37" t="s">
        <v>57</v>
      </c>
      <c r="P143" s="38">
        <v>0.62373969737975155</v>
      </c>
      <c r="Q143" s="38">
        <v>0.97538251570888179</v>
      </c>
      <c r="R143" s="38">
        <v>0.93172372353419919</v>
      </c>
      <c r="S143" s="39">
        <v>0</v>
      </c>
      <c r="T143" s="61">
        <v>-3.3700000000000001E-2</v>
      </c>
      <c r="U143" s="53">
        <v>406450</v>
      </c>
      <c r="V143" s="53">
        <v>253519</v>
      </c>
      <c r="W143" s="62">
        <v>152931</v>
      </c>
      <c r="X143" s="43"/>
      <c r="Y143" s="53">
        <v>0</v>
      </c>
      <c r="Z143" s="53">
        <v>0</v>
      </c>
      <c r="AA143" s="53">
        <v>0</v>
      </c>
      <c r="AB143" s="53">
        <v>247278</v>
      </c>
      <c r="AC143" s="31">
        <v>51.3</v>
      </c>
      <c r="AD143" s="53">
        <v>6211</v>
      </c>
      <c r="AE143" s="63">
        <v>13282</v>
      </c>
      <c r="AF143" s="64">
        <v>236209.66666666666</v>
      </c>
      <c r="AG143" s="63" t="s">
        <v>59</v>
      </c>
      <c r="AH143" s="63" t="s">
        <v>59</v>
      </c>
      <c r="AI143" s="63" t="s">
        <v>59</v>
      </c>
      <c r="AJ143" s="63" t="s">
        <v>59</v>
      </c>
      <c r="AK143" s="53">
        <v>0</v>
      </c>
      <c r="AL143" s="61">
        <v>0.25</v>
      </c>
      <c r="AM143" s="61">
        <v>0.21629999999999999</v>
      </c>
      <c r="AN143" s="61">
        <v>0.2994</v>
      </c>
      <c r="AO143" s="65">
        <v>4.9400000000000006E-2</v>
      </c>
      <c r="AP143" s="66"/>
      <c r="AQ143" s="53">
        <v>69.239999999999995</v>
      </c>
      <c r="AR143" s="58"/>
      <c r="AS143" s="52"/>
      <c r="AT143" s="52"/>
      <c r="AU143" s="52"/>
      <c r="AV143" s="52"/>
      <c r="AW143" s="53">
        <v>-30</v>
      </c>
      <c r="AX143" s="55"/>
    </row>
    <row r="144" spans="2:50">
      <c r="B144" s="28">
        <v>1725</v>
      </c>
      <c r="C144" s="29">
        <v>45337.023599537039</v>
      </c>
      <c r="D144" s="30" t="s">
        <v>357</v>
      </c>
      <c r="E144" s="31" t="s">
        <v>358</v>
      </c>
      <c r="F144" s="31" t="s">
        <v>354</v>
      </c>
      <c r="G144" s="31" t="s">
        <v>359</v>
      </c>
      <c r="H144" s="31" t="s">
        <v>360</v>
      </c>
      <c r="I144" s="31" t="s">
        <v>65</v>
      </c>
      <c r="J144" s="31" t="s">
        <v>106</v>
      </c>
      <c r="K144" s="31" t="s">
        <v>70</v>
      </c>
      <c r="L144" s="59" t="s">
        <v>57</v>
      </c>
      <c r="M144" s="35" t="s">
        <v>57</v>
      </c>
      <c r="N144" s="60"/>
      <c r="O144" s="37" t="s">
        <v>57</v>
      </c>
      <c r="P144" s="38">
        <v>0.77225282981067811</v>
      </c>
      <c r="Q144" s="38">
        <v>1.2948459950561282</v>
      </c>
      <c r="R144" s="38">
        <v>1.2948459950561282</v>
      </c>
      <c r="S144" s="39">
        <v>0</v>
      </c>
      <c r="T144" s="61">
        <v>-0.26789999999999997</v>
      </c>
      <c r="U144" s="53">
        <v>349405</v>
      </c>
      <c r="V144" s="53">
        <v>269829</v>
      </c>
      <c r="W144" s="62">
        <v>79576</v>
      </c>
      <c r="X144" s="43"/>
      <c r="Y144" s="53">
        <v>56249</v>
      </c>
      <c r="Z144" s="53">
        <v>66564.38</v>
      </c>
      <c r="AA144" s="53" t="s">
        <v>556</v>
      </c>
      <c r="AB144" s="53">
        <v>349387</v>
      </c>
      <c r="AC144" s="31">
        <v>0</v>
      </c>
      <c r="AD144" s="53">
        <v>-79558</v>
      </c>
      <c r="AE144" s="63">
        <v>0</v>
      </c>
      <c r="AF144" s="64">
        <v>349387</v>
      </c>
      <c r="AG144" s="63">
        <v>0</v>
      </c>
      <c r="AH144" s="63">
        <v>0</v>
      </c>
      <c r="AI144" s="63">
        <v>0</v>
      </c>
      <c r="AJ144" s="63">
        <v>0</v>
      </c>
      <c r="AK144" s="53">
        <v>0</v>
      </c>
      <c r="AL144" s="61">
        <v>0.48</v>
      </c>
      <c r="AM144" s="61">
        <v>0.21210000000000001</v>
      </c>
      <c r="AN144" s="61">
        <v>0.43810000000000004</v>
      </c>
      <c r="AO144" s="65">
        <v>-4.1900000000000007E-2</v>
      </c>
      <c r="AP144" s="66"/>
      <c r="AQ144" s="53">
        <v>52.91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1725</v>
      </c>
      <c r="C145" s="29">
        <v>45337.023599537039</v>
      </c>
      <c r="D145" s="30" t="s">
        <v>362</v>
      </c>
      <c r="E145" s="31" t="s">
        <v>363</v>
      </c>
      <c r="F145" s="31" t="s">
        <v>225</v>
      </c>
      <c r="G145" s="31" t="s">
        <v>226</v>
      </c>
      <c r="H145" s="31" t="s">
        <v>133</v>
      </c>
      <c r="I145" s="31" t="s">
        <v>65</v>
      </c>
      <c r="J145" s="31" t="s">
        <v>55</v>
      </c>
      <c r="K145" s="31" t="s">
        <v>56</v>
      </c>
      <c r="L145" s="59" t="s">
        <v>57</v>
      </c>
      <c r="M145" s="35" t="s">
        <v>57</v>
      </c>
      <c r="N145" s="60"/>
      <c r="O145" s="37" t="s">
        <v>57</v>
      </c>
      <c r="P145" s="38">
        <v>0.78938387401875354</v>
      </c>
      <c r="Q145" s="38">
        <v>0.97152487173926183</v>
      </c>
      <c r="R145" s="38">
        <v>0.8375666191429374</v>
      </c>
      <c r="S145" s="39">
        <v>0</v>
      </c>
      <c r="T145" s="61">
        <v>-3.2599999999999997E-2</v>
      </c>
      <c r="U145" s="53">
        <v>356307</v>
      </c>
      <c r="V145" s="53">
        <v>281263</v>
      </c>
      <c r="W145" s="62">
        <v>75044</v>
      </c>
      <c r="X145" s="43"/>
      <c r="Y145" s="53">
        <v>614</v>
      </c>
      <c r="Z145" s="53">
        <v>613.89</v>
      </c>
      <c r="AA145" s="53">
        <v>0</v>
      </c>
      <c r="AB145" s="53">
        <v>273254</v>
      </c>
      <c r="AC145" s="31">
        <v>130.91999999999999</v>
      </c>
      <c r="AD145" s="53">
        <v>8008</v>
      </c>
      <c r="AE145" s="63">
        <v>45213</v>
      </c>
      <c r="AF145" s="64">
        <v>235576.5</v>
      </c>
      <c r="AG145" s="63" t="s">
        <v>59</v>
      </c>
      <c r="AH145" s="63" t="s">
        <v>59</v>
      </c>
      <c r="AI145" s="63" t="s">
        <v>59</v>
      </c>
      <c r="AJ145" s="63" t="s">
        <v>59</v>
      </c>
      <c r="AK145" s="53">
        <v>0</v>
      </c>
      <c r="AL145" s="61">
        <v>0.24</v>
      </c>
      <c r="AM145" s="61">
        <v>0.2074</v>
      </c>
      <c r="AN145" s="61">
        <v>0.12720000000000001</v>
      </c>
      <c r="AO145" s="65">
        <v>-0.1128</v>
      </c>
      <c r="AP145" s="66"/>
      <c r="AQ145" s="53">
        <v>75.81</v>
      </c>
      <c r="AR145" s="58"/>
      <c r="AS145" s="52"/>
      <c r="AT145" s="52"/>
      <c r="AU145" s="52"/>
      <c r="AV145" s="52"/>
      <c r="AW145" s="53">
        <v>0</v>
      </c>
      <c r="AX145" s="55"/>
    </row>
    <row r="146" spans="2:50">
      <c r="B146" s="28">
        <v>1725</v>
      </c>
      <c r="C146" s="29">
        <v>45337.023599537039</v>
      </c>
      <c r="D146" s="30" t="s">
        <v>510</v>
      </c>
      <c r="E146" s="31" t="s">
        <v>511</v>
      </c>
      <c r="F146" s="31" t="s">
        <v>463</v>
      </c>
      <c r="G146" s="31" t="s">
        <v>459</v>
      </c>
      <c r="H146" s="31" t="s">
        <v>123</v>
      </c>
      <c r="I146" s="31" t="s">
        <v>54</v>
      </c>
      <c r="J146" s="31" t="s">
        <v>106</v>
      </c>
      <c r="K146" s="31" t="s">
        <v>70</v>
      </c>
      <c r="L146" s="59" t="s">
        <v>57</v>
      </c>
      <c r="M146" s="35" t="s">
        <v>57</v>
      </c>
      <c r="N146" s="60"/>
      <c r="O146" s="37" t="s">
        <v>57</v>
      </c>
      <c r="P146" s="38">
        <v>1.1779423497882613</v>
      </c>
      <c r="Q146" s="38">
        <v>0.25881658243456818</v>
      </c>
      <c r="R146" s="38">
        <v>3.5387322924445817E-2</v>
      </c>
      <c r="S146" s="39">
        <v>29536.68</v>
      </c>
      <c r="T146" s="61">
        <v>3.9199999999999999E-2</v>
      </c>
      <c r="U146" s="53">
        <v>244405</v>
      </c>
      <c r="V146" s="53">
        <v>287895</v>
      </c>
      <c r="W146" s="62">
        <v>-43490</v>
      </c>
      <c r="X146" s="43"/>
      <c r="Y146" s="53">
        <v>0</v>
      </c>
      <c r="Z146" s="53">
        <v>0</v>
      </c>
      <c r="AA146" s="53" t="s">
        <v>557</v>
      </c>
      <c r="AB146" s="53">
        <v>74512</v>
      </c>
      <c r="AC146" s="31">
        <v>187.32</v>
      </c>
      <c r="AD146" s="53">
        <v>213382</v>
      </c>
      <c r="AE146" s="63">
        <v>77189</v>
      </c>
      <c r="AF146" s="64">
        <v>10187.833333333328</v>
      </c>
      <c r="AG146" s="63">
        <v>19043.96</v>
      </c>
      <c r="AH146" s="63">
        <v>28608.29</v>
      </c>
      <c r="AI146" s="63">
        <v>0</v>
      </c>
      <c r="AJ146" s="63">
        <v>29536.68</v>
      </c>
      <c r="AK146" s="53">
        <v>29536.68</v>
      </c>
      <c r="AL146" s="61">
        <v>0.3</v>
      </c>
      <c r="AM146" s="61">
        <v>0.3392</v>
      </c>
      <c r="AN146" s="61">
        <v>0.34409999999999996</v>
      </c>
      <c r="AO146" s="65">
        <v>4.41E-2</v>
      </c>
      <c r="AP146" s="66"/>
      <c r="AQ146" s="53">
        <v>62.31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1725</v>
      </c>
      <c r="C147" s="29">
        <v>45337.023599537039</v>
      </c>
      <c r="D147" s="30" t="s">
        <v>364</v>
      </c>
      <c r="E147" s="31" t="s">
        <v>365</v>
      </c>
      <c r="F147" s="31" t="s">
        <v>354</v>
      </c>
      <c r="G147" s="31" t="s">
        <v>63</v>
      </c>
      <c r="H147" s="31" t="s">
        <v>64</v>
      </c>
      <c r="I147" s="31" t="s">
        <v>65</v>
      </c>
      <c r="J147" s="31" t="s">
        <v>106</v>
      </c>
      <c r="K147" s="31" t="s">
        <v>70</v>
      </c>
      <c r="L147" s="59" t="s">
        <v>57</v>
      </c>
      <c r="M147" s="35" t="s">
        <v>57</v>
      </c>
      <c r="N147" s="60"/>
      <c r="O147" s="37" t="s">
        <v>57</v>
      </c>
      <c r="P147" s="38">
        <v>0.74733267213656718</v>
      </c>
      <c r="Q147" s="38">
        <v>0.9515201479932438</v>
      </c>
      <c r="R147" s="38">
        <v>0.9515201479932438</v>
      </c>
      <c r="S147" s="39">
        <v>0</v>
      </c>
      <c r="T147" s="61">
        <v>-0.19120000000000001</v>
      </c>
      <c r="U147" s="53">
        <v>399276</v>
      </c>
      <c r="V147" s="53">
        <v>298392</v>
      </c>
      <c r="W147" s="62">
        <v>100884</v>
      </c>
      <c r="X147" s="43"/>
      <c r="Y147" s="53">
        <v>214430</v>
      </c>
      <c r="Z147" s="53">
        <v>214551.21</v>
      </c>
      <c r="AA147" s="53">
        <v>0</v>
      </c>
      <c r="AB147" s="53">
        <v>283926</v>
      </c>
      <c r="AC147" s="31">
        <v>480.44</v>
      </c>
      <c r="AD147" s="53">
        <v>14467</v>
      </c>
      <c r="AE147" s="63">
        <v>0</v>
      </c>
      <c r="AF147" s="64">
        <v>283926</v>
      </c>
      <c r="AG147" s="63">
        <v>0</v>
      </c>
      <c r="AH147" s="63">
        <v>0</v>
      </c>
      <c r="AI147" s="63">
        <v>0</v>
      </c>
      <c r="AJ147" s="63">
        <v>0</v>
      </c>
      <c r="AK147" s="53">
        <v>0</v>
      </c>
      <c r="AL147" s="61">
        <v>0.28999999999999998</v>
      </c>
      <c r="AM147" s="61">
        <v>9.8800000000000013E-2</v>
      </c>
      <c r="AN147" s="61">
        <v>0</v>
      </c>
      <c r="AO147" s="65">
        <v>-0.28999999999999998</v>
      </c>
      <c r="AP147" s="66"/>
      <c r="AQ147" s="53">
        <v>55.76</v>
      </c>
      <c r="AR147" s="58"/>
      <c r="AS147" s="52"/>
      <c r="AT147" s="52"/>
      <c r="AU147" s="52"/>
      <c r="AV147" s="52"/>
      <c r="AW147" s="53">
        <v>0</v>
      </c>
      <c r="AX147" s="55"/>
    </row>
    <row r="148" spans="2:50">
      <c r="B148" s="28">
        <v>1725</v>
      </c>
      <c r="C148" s="29">
        <v>45337.023599537039</v>
      </c>
      <c r="D148" s="30" t="s">
        <v>366</v>
      </c>
      <c r="E148" s="31" t="s">
        <v>367</v>
      </c>
      <c r="F148" s="31" t="s">
        <v>51</v>
      </c>
      <c r="G148" s="31" t="s">
        <v>52</v>
      </c>
      <c r="H148" s="31" t="s">
        <v>109</v>
      </c>
      <c r="I148" s="31" t="s">
        <v>54</v>
      </c>
      <c r="J148" s="31" t="s">
        <v>55</v>
      </c>
      <c r="K148" s="31" t="s">
        <v>56</v>
      </c>
      <c r="L148" s="59" t="s">
        <v>57</v>
      </c>
      <c r="M148" s="35" t="s">
        <v>57</v>
      </c>
      <c r="N148" s="60"/>
      <c r="O148" s="37" t="s">
        <v>57</v>
      </c>
      <c r="P148" s="38">
        <v>0.7812015605460414</v>
      </c>
      <c r="Q148" s="38">
        <v>0.95045243663969936</v>
      </c>
      <c r="R148" s="38">
        <v>0.91162042184817393</v>
      </c>
      <c r="S148" s="39">
        <v>0</v>
      </c>
      <c r="T148" s="61">
        <v>1.1200000000000002E-2</v>
      </c>
      <c r="U148" s="53">
        <v>400629</v>
      </c>
      <c r="V148" s="53">
        <v>312972</v>
      </c>
      <c r="W148" s="62">
        <v>87657</v>
      </c>
      <c r="X148" s="43"/>
      <c r="Y148" s="53">
        <v>3451</v>
      </c>
      <c r="Z148" s="53">
        <v>3450.98</v>
      </c>
      <c r="AA148" s="53">
        <v>0</v>
      </c>
      <c r="AB148" s="53">
        <v>297465</v>
      </c>
      <c r="AC148" s="31">
        <v>121.97</v>
      </c>
      <c r="AD148" s="53">
        <v>15506</v>
      </c>
      <c r="AE148" s="63">
        <v>14584</v>
      </c>
      <c r="AF148" s="64">
        <v>285311.66666666669</v>
      </c>
      <c r="AG148" s="63" t="s">
        <v>59</v>
      </c>
      <c r="AH148" s="63" t="s">
        <v>59</v>
      </c>
      <c r="AI148" s="63" t="s">
        <v>59</v>
      </c>
      <c r="AJ148" s="63" t="s">
        <v>59</v>
      </c>
      <c r="AK148" s="53">
        <v>0</v>
      </c>
      <c r="AL148" s="61">
        <v>0.1</v>
      </c>
      <c r="AM148" s="61">
        <v>0.11119999999999999</v>
      </c>
      <c r="AN148" s="61">
        <v>0.13739999999999999</v>
      </c>
      <c r="AO148" s="65">
        <v>3.7400000000000003E-2</v>
      </c>
      <c r="AP148" s="66"/>
      <c r="AQ148" s="53">
        <v>40.35</v>
      </c>
      <c r="AR148" s="58"/>
      <c r="AS148" s="52"/>
      <c r="AT148" s="52"/>
      <c r="AU148" s="52"/>
      <c r="AV148" s="52"/>
      <c r="AW148" s="53">
        <v>0</v>
      </c>
      <c r="AX148" s="55"/>
    </row>
    <row r="149" spans="2:50">
      <c r="B149" s="28">
        <v>1725</v>
      </c>
      <c r="C149" s="29">
        <v>45337.023599537039</v>
      </c>
      <c r="D149" s="30" t="s">
        <v>345</v>
      </c>
      <c r="E149" s="31" t="s">
        <v>346</v>
      </c>
      <c r="F149" s="31" t="s">
        <v>62</v>
      </c>
      <c r="G149" s="31" t="s">
        <v>63</v>
      </c>
      <c r="H149" s="31" t="s">
        <v>64</v>
      </c>
      <c r="I149" s="31" t="s">
        <v>65</v>
      </c>
      <c r="J149" s="31" t="s">
        <v>106</v>
      </c>
      <c r="K149" s="31" t="s">
        <v>56</v>
      </c>
      <c r="L149" s="59" t="s">
        <v>57</v>
      </c>
      <c r="M149" s="35" t="s">
        <v>57</v>
      </c>
      <c r="N149" s="60"/>
      <c r="O149" s="37" t="s">
        <v>57</v>
      </c>
      <c r="P149" s="38">
        <v>0.54324994129502335</v>
      </c>
      <c r="Q149" s="38">
        <v>0.85942227736781385</v>
      </c>
      <c r="R149" s="38">
        <v>0.64031702495752651</v>
      </c>
      <c r="S149" s="39">
        <v>0</v>
      </c>
      <c r="T149" s="61">
        <v>3.27E-2</v>
      </c>
      <c r="U149" s="53">
        <v>591943</v>
      </c>
      <c r="V149" s="53">
        <v>321573</v>
      </c>
      <c r="W149" s="62">
        <v>270370</v>
      </c>
      <c r="X149" s="43"/>
      <c r="Y149" s="53">
        <v>158</v>
      </c>
      <c r="Z149" s="53">
        <v>157.75</v>
      </c>
      <c r="AA149" s="53">
        <v>0</v>
      </c>
      <c r="AB149" s="53">
        <v>276367</v>
      </c>
      <c r="AC149" s="31">
        <v>41.28</v>
      </c>
      <c r="AD149" s="53">
        <v>45205</v>
      </c>
      <c r="AE149" s="63">
        <v>84550</v>
      </c>
      <c r="AF149" s="64">
        <v>205908.66666666666</v>
      </c>
      <c r="AG149" s="63" t="s">
        <v>59</v>
      </c>
      <c r="AH149" s="63" t="s">
        <v>59</v>
      </c>
      <c r="AI149" s="63" t="s">
        <v>59</v>
      </c>
      <c r="AJ149" s="63" t="s">
        <v>59</v>
      </c>
      <c r="AK149" s="53">
        <v>0</v>
      </c>
      <c r="AL149" s="61">
        <v>0.21</v>
      </c>
      <c r="AM149" s="61">
        <v>0.2427</v>
      </c>
      <c r="AN149" s="61">
        <v>0.17070000000000002</v>
      </c>
      <c r="AO149" s="65">
        <v>-3.9300000000000002E-2</v>
      </c>
      <c r="AP149" s="66"/>
      <c r="AQ149" s="53">
        <v>90.35</v>
      </c>
      <c r="AR149" s="58"/>
      <c r="AS149" s="52"/>
      <c r="AT149" s="52"/>
      <c r="AU149" s="52"/>
      <c r="AV149" s="52"/>
      <c r="AW149" s="53">
        <v>0</v>
      </c>
      <c r="AX149" s="55"/>
    </row>
    <row r="150" spans="2:50">
      <c r="B150" s="28">
        <v>1725</v>
      </c>
      <c r="C150" s="29">
        <v>45337.023599537039</v>
      </c>
      <c r="D150" s="30" t="s">
        <v>368</v>
      </c>
      <c r="E150" s="31" t="s">
        <v>369</v>
      </c>
      <c r="F150" s="31" t="s">
        <v>51</v>
      </c>
      <c r="G150" s="31" t="s">
        <v>52</v>
      </c>
      <c r="H150" s="31" t="s">
        <v>109</v>
      </c>
      <c r="I150" s="31" t="s">
        <v>54</v>
      </c>
      <c r="J150" s="31" t="s">
        <v>55</v>
      </c>
      <c r="K150" s="31" t="s">
        <v>56</v>
      </c>
      <c r="L150" s="59">
        <v>45054</v>
      </c>
      <c r="M150" s="35">
        <v>1</v>
      </c>
      <c r="N150" s="60"/>
      <c r="O150" s="37" t="s">
        <v>57</v>
      </c>
      <c r="P150" s="38">
        <v>1.0314920807223564</v>
      </c>
      <c r="Q150" s="38">
        <v>0.79355664247019286</v>
      </c>
      <c r="R150" s="38">
        <v>0.79355664247019286</v>
      </c>
      <c r="S150" s="39">
        <v>0</v>
      </c>
      <c r="T150" s="61">
        <v>-6.7400000000000002E-2</v>
      </c>
      <c r="U150" s="53">
        <v>324272</v>
      </c>
      <c r="V150" s="53">
        <v>334484</v>
      </c>
      <c r="W150" s="62">
        <v>-10212</v>
      </c>
      <c r="X150" s="43"/>
      <c r="Y150" s="53">
        <v>66697</v>
      </c>
      <c r="Z150" s="53">
        <v>67387.899999999994</v>
      </c>
      <c r="AA150" s="53">
        <v>0</v>
      </c>
      <c r="AB150" s="53">
        <v>265432</v>
      </c>
      <c r="AC150" s="31">
        <v>179.02</v>
      </c>
      <c r="AD150" s="53">
        <v>69052</v>
      </c>
      <c r="AE150" s="63">
        <v>0</v>
      </c>
      <c r="AF150" s="64">
        <v>265432</v>
      </c>
      <c r="AG150" s="63" t="s">
        <v>59</v>
      </c>
      <c r="AH150" s="63" t="s">
        <v>59</v>
      </c>
      <c r="AI150" s="63" t="s">
        <v>59</v>
      </c>
      <c r="AJ150" s="63" t="s">
        <v>59</v>
      </c>
      <c r="AK150" s="53">
        <v>0</v>
      </c>
      <c r="AL150" s="61">
        <v>0.17</v>
      </c>
      <c r="AM150" s="61">
        <v>0.1026</v>
      </c>
      <c r="AN150" s="61">
        <v>0</v>
      </c>
      <c r="AO150" s="65">
        <v>-0.17</v>
      </c>
      <c r="AP150" s="66"/>
      <c r="AQ150" s="53">
        <v>46.19</v>
      </c>
      <c r="AR150" s="58"/>
      <c r="AS150" s="52"/>
      <c r="AT150" s="52"/>
      <c r="AU150" s="52"/>
      <c r="AV150" s="52"/>
      <c r="AW150" s="53">
        <v>0</v>
      </c>
      <c r="AX150" s="55"/>
    </row>
    <row r="151" spans="2:50">
      <c r="B151" s="28">
        <v>1725</v>
      </c>
      <c r="C151" s="29">
        <v>45337.023599537039</v>
      </c>
      <c r="D151" s="30" t="s">
        <v>372</v>
      </c>
      <c r="E151" s="31" t="s">
        <v>373</v>
      </c>
      <c r="F151" s="31" t="s">
        <v>139</v>
      </c>
      <c r="G151" s="31" t="s">
        <v>146</v>
      </c>
      <c r="H151" s="31" t="s">
        <v>374</v>
      </c>
      <c r="I151" s="31" t="s">
        <v>148</v>
      </c>
      <c r="J151" s="31" t="s">
        <v>95</v>
      </c>
      <c r="K151" s="31" t="s">
        <v>70</v>
      </c>
      <c r="L151" s="59">
        <v>45091</v>
      </c>
      <c r="M151" s="35">
        <v>4</v>
      </c>
      <c r="N151" s="60"/>
      <c r="O151" s="37" t="s">
        <v>57</v>
      </c>
      <c r="P151" s="38">
        <v>0.9931387780325388</v>
      </c>
      <c r="Q151" s="38">
        <v>1.0051029605894428</v>
      </c>
      <c r="R151" s="38">
        <v>0.86628353270256286</v>
      </c>
      <c r="S151" s="39">
        <v>57290.84</v>
      </c>
      <c r="T151" s="61">
        <v>4.8999999999999998E-3</v>
      </c>
      <c r="U151" s="53">
        <v>346294</v>
      </c>
      <c r="V151" s="53">
        <v>343918</v>
      </c>
      <c r="W151" s="62">
        <v>2376</v>
      </c>
      <c r="X151" s="43"/>
      <c r="Y151" s="53">
        <v>2910</v>
      </c>
      <c r="Z151" s="53">
        <v>2909.86</v>
      </c>
      <c r="AA151" s="53">
        <v>0</v>
      </c>
      <c r="AB151" s="53">
        <v>345673</v>
      </c>
      <c r="AC151" s="31">
        <v>55184.93</v>
      </c>
      <c r="AD151" s="53">
        <v>-1755</v>
      </c>
      <c r="AE151" s="63">
        <v>57291</v>
      </c>
      <c r="AF151" s="64">
        <v>297930.5</v>
      </c>
      <c r="AG151" s="63">
        <v>0</v>
      </c>
      <c r="AH151" s="63">
        <v>0</v>
      </c>
      <c r="AI151" s="63">
        <v>0</v>
      </c>
      <c r="AJ151" s="63">
        <v>57290.84</v>
      </c>
      <c r="AK151" s="53">
        <v>57290.84</v>
      </c>
      <c r="AL151" s="61">
        <v>0.13</v>
      </c>
      <c r="AM151" s="61">
        <v>0.13489999999999999</v>
      </c>
      <c r="AN151" s="61">
        <v>0</v>
      </c>
      <c r="AO151" s="65">
        <v>-0.13</v>
      </c>
      <c r="AP151" s="66"/>
      <c r="AQ151" s="53">
        <v>46.3</v>
      </c>
      <c r="AR151" s="58"/>
      <c r="AS151" s="52"/>
      <c r="AT151" s="52"/>
      <c r="AU151" s="52"/>
      <c r="AV151" s="52"/>
      <c r="AW151" s="53">
        <v>0</v>
      </c>
      <c r="AX151" s="55"/>
    </row>
    <row r="152" spans="2:50">
      <c r="B152" s="28">
        <v>1725</v>
      </c>
      <c r="C152" s="29">
        <v>45337.023599537039</v>
      </c>
      <c r="D152" s="30" t="s">
        <v>375</v>
      </c>
      <c r="E152" s="31" t="s">
        <v>376</v>
      </c>
      <c r="F152" s="31" t="s">
        <v>206</v>
      </c>
      <c r="G152" s="31" t="s">
        <v>52</v>
      </c>
      <c r="H152" s="31" t="s">
        <v>109</v>
      </c>
      <c r="I152" s="31" t="s">
        <v>54</v>
      </c>
      <c r="J152" s="31" t="s">
        <v>95</v>
      </c>
      <c r="K152" s="31" t="s">
        <v>56</v>
      </c>
      <c r="L152" s="59" t="s">
        <v>57</v>
      </c>
      <c r="M152" s="35" t="s">
        <v>57</v>
      </c>
      <c r="N152" s="60"/>
      <c r="O152" s="37" t="s">
        <v>57</v>
      </c>
      <c r="P152" s="38">
        <v>0.82019767095801777</v>
      </c>
      <c r="Q152" s="38">
        <v>1.0704255026526246</v>
      </c>
      <c r="R152" s="38">
        <v>1.0018323057399892</v>
      </c>
      <c r="S152" s="39">
        <v>0</v>
      </c>
      <c r="T152" s="61">
        <v>-0.19989999999999999</v>
      </c>
      <c r="U152" s="53">
        <v>416652</v>
      </c>
      <c r="V152" s="53">
        <v>341737</v>
      </c>
      <c r="W152" s="62">
        <v>74915</v>
      </c>
      <c r="X152" s="43"/>
      <c r="Y152" s="53">
        <v>188776</v>
      </c>
      <c r="Z152" s="53">
        <v>216366</v>
      </c>
      <c r="AA152" s="53">
        <v>0</v>
      </c>
      <c r="AB152" s="53">
        <v>365804</v>
      </c>
      <c r="AC152" s="31">
        <v>48.12</v>
      </c>
      <c r="AD152" s="53">
        <v>-9555</v>
      </c>
      <c r="AE152" s="63">
        <v>28129</v>
      </c>
      <c r="AF152" s="64">
        <v>342363.16666666669</v>
      </c>
      <c r="AG152" s="63" t="s">
        <v>59</v>
      </c>
      <c r="AH152" s="63" t="s">
        <v>59</v>
      </c>
      <c r="AI152" s="63" t="s">
        <v>59</v>
      </c>
      <c r="AJ152" s="63" t="s">
        <v>59</v>
      </c>
      <c r="AK152" s="53">
        <v>0</v>
      </c>
      <c r="AL152" s="61">
        <v>0.27</v>
      </c>
      <c r="AM152" s="61">
        <v>7.0099999999999996E-2</v>
      </c>
      <c r="AN152" s="61">
        <v>9.9000000000000005E-2</v>
      </c>
      <c r="AO152" s="65">
        <v>-0.17100000000000001</v>
      </c>
      <c r="AP152" s="66"/>
      <c r="AQ152" s="53">
        <v>29.51</v>
      </c>
      <c r="AR152" s="58"/>
      <c r="AS152" s="52"/>
      <c r="AT152" s="52"/>
      <c r="AU152" s="52"/>
      <c r="AV152" s="52"/>
      <c r="AW152" s="53">
        <v>14511</v>
      </c>
      <c r="AX152" s="55"/>
    </row>
    <row r="153" spans="2:50">
      <c r="B153" s="28">
        <v>1725</v>
      </c>
      <c r="C153" s="29">
        <v>45337.023599537039</v>
      </c>
      <c r="D153" s="30" t="s">
        <v>382</v>
      </c>
      <c r="E153" s="31" t="s">
        <v>383</v>
      </c>
      <c r="F153" s="31" t="s">
        <v>384</v>
      </c>
      <c r="G153" s="31" t="s">
        <v>385</v>
      </c>
      <c r="H153" s="31" t="s">
        <v>386</v>
      </c>
      <c r="I153" s="31" t="s">
        <v>65</v>
      </c>
      <c r="J153" s="31" t="s">
        <v>55</v>
      </c>
      <c r="K153" s="31" t="s">
        <v>56</v>
      </c>
      <c r="L153" s="59" t="s">
        <v>57</v>
      </c>
      <c r="M153" s="35" t="s">
        <v>57</v>
      </c>
      <c r="N153" s="60"/>
      <c r="O153" s="37" t="s">
        <v>57</v>
      </c>
      <c r="P153" s="38">
        <v>0.82005782236196978</v>
      </c>
      <c r="Q153" s="38">
        <v>0.96864377520974787</v>
      </c>
      <c r="R153" s="38">
        <v>0.96168258664293871</v>
      </c>
      <c r="S153" s="39">
        <v>0</v>
      </c>
      <c r="T153" s="61">
        <v>1.3000000000000002E-3</v>
      </c>
      <c r="U153" s="53">
        <v>434434</v>
      </c>
      <c r="V153" s="53">
        <v>356261</v>
      </c>
      <c r="W153" s="62">
        <v>78173</v>
      </c>
      <c r="X153" s="43"/>
      <c r="Y153" s="53">
        <v>0</v>
      </c>
      <c r="Z153" s="53">
        <v>0</v>
      </c>
      <c r="AA153" s="53">
        <v>0</v>
      </c>
      <c r="AB153" s="53">
        <v>345090</v>
      </c>
      <c r="AC153" s="31">
        <v>90.57</v>
      </c>
      <c r="AD153" s="53">
        <v>11171</v>
      </c>
      <c r="AE153" s="63">
        <v>2976</v>
      </c>
      <c r="AF153" s="64">
        <v>342610</v>
      </c>
      <c r="AG153" s="63" t="s">
        <v>59</v>
      </c>
      <c r="AH153" s="63" t="s">
        <v>59</v>
      </c>
      <c r="AI153" s="63" t="s">
        <v>59</v>
      </c>
      <c r="AJ153" s="63" t="s">
        <v>59</v>
      </c>
      <c r="AK153" s="53">
        <v>0</v>
      </c>
      <c r="AL153" s="61">
        <v>0.06</v>
      </c>
      <c r="AM153" s="61">
        <v>6.13E-2</v>
      </c>
      <c r="AN153" s="61">
        <v>6.0900000000000003E-2</v>
      </c>
      <c r="AO153" s="65">
        <v>8.9999999999999998E-4</v>
      </c>
      <c r="AP153" s="66"/>
      <c r="AQ153" s="53">
        <v>57.33</v>
      </c>
      <c r="AR153" s="58"/>
      <c r="AS153" s="52"/>
      <c r="AT153" s="52"/>
      <c r="AU153" s="52"/>
      <c r="AV153" s="52"/>
      <c r="AW153" s="53">
        <v>0</v>
      </c>
      <c r="AX153" s="55"/>
    </row>
    <row r="154" spans="2:50">
      <c r="B154" s="28">
        <v>1725</v>
      </c>
      <c r="C154" s="29">
        <v>45337.023599537039</v>
      </c>
      <c r="D154" s="30" t="s">
        <v>514</v>
      </c>
      <c r="E154" s="31" t="s">
        <v>515</v>
      </c>
      <c r="F154" s="31" t="s">
        <v>496</v>
      </c>
      <c r="G154" s="31" t="s">
        <v>516</v>
      </c>
      <c r="H154" s="31" t="s">
        <v>123</v>
      </c>
      <c r="I154" s="31" t="s">
        <v>148</v>
      </c>
      <c r="J154" s="31" t="s">
        <v>95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 t="s">
        <v>57</v>
      </c>
      <c r="Q154" s="38">
        <v>0.77913940261682046</v>
      </c>
      <c r="R154" s="38">
        <v>0.70606690600033628</v>
      </c>
      <c r="S154" s="39">
        <v>0</v>
      </c>
      <c r="T154" s="61">
        <v>2.7400000000000004E-2</v>
      </c>
      <c r="U154" s="53">
        <v>0</v>
      </c>
      <c r="V154" s="53">
        <v>378551</v>
      </c>
      <c r="W154" s="62">
        <v>-378551</v>
      </c>
      <c r="X154" s="43"/>
      <c r="Y154" s="53">
        <v>287</v>
      </c>
      <c r="Z154" s="53">
        <v>287.44</v>
      </c>
      <c r="AA154" s="53" t="s">
        <v>198</v>
      </c>
      <c r="AB154" s="53">
        <v>294944</v>
      </c>
      <c r="AC154" s="31">
        <v>74.900000000000006</v>
      </c>
      <c r="AD154" s="53">
        <v>83607</v>
      </c>
      <c r="AE154" s="63">
        <v>33194</v>
      </c>
      <c r="AF154" s="64">
        <v>267282.33333333331</v>
      </c>
      <c r="AG154" s="63" t="s">
        <v>59</v>
      </c>
      <c r="AH154" s="63" t="s">
        <v>59</v>
      </c>
      <c r="AI154" s="63" t="s">
        <v>59</v>
      </c>
      <c r="AJ154" s="63" t="s">
        <v>59</v>
      </c>
      <c r="AK154" s="53">
        <v>0</v>
      </c>
      <c r="AL154" s="61">
        <v>0.25</v>
      </c>
      <c r="AM154" s="61">
        <v>0.27739999999999998</v>
      </c>
      <c r="AN154" s="61">
        <v>0.3357</v>
      </c>
      <c r="AO154" s="65">
        <v>8.5699999999999998E-2</v>
      </c>
      <c r="AP154" s="66"/>
      <c r="AQ154" s="53">
        <v>59.16</v>
      </c>
      <c r="AR154" s="58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1725</v>
      </c>
      <c r="C155" s="29">
        <v>45337.023599537039</v>
      </c>
      <c r="D155" s="30" t="s">
        <v>370</v>
      </c>
      <c r="E155" s="31" t="s">
        <v>371</v>
      </c>
      <c r="F155" s="31" t="s">
        <v>76</v>
      </c>
      <c r="G155" s="31" t="s">
        <v>63</v>
      </c>
      <c r="H155" s="31" t="s">
        <v>64</v>
      </c>
      <c r="I155" s="31" t="s">
        <v>65</v>
      </c>
      <c r="J155" s="31" t="s">
        <v>106</v>
      </c>
      <c r="K155" s="31" t="s">
        <v>56</v>
      </c>
      <c r="L155" s="59" t="s">
        <v>57</v>
      </c>
      <c r="M155" s="35" t="s">
        <v>57</v>
      </c>
      <c r="N155" s="60"/>
      <c r="O155" s="37" t="s">
        <v>57</v>
      </c>
      <c r="P155" s="38">
        <v>0.47426744003917015</v>
      </c>
      <c r="Q155" s="38">
        <v>0.94787359639679003</v>
      </c>
      <c r="R155" s="38">
        <v>0.8553445708272438</v>
      </c>
      <c r="S155" s="39">
        <v>0</v>
      </c>
      <c r="T155" s="61">
        <v>-6.83E-2</v>
      </c>
      <c r="U155" s="53">
        <v>810821</v>
      </c>
      <c r="V155" s="53">
        <v>384546</v>
      </c>
      <c r="W155" s="62">
        <v>426275</v>
      </c>
      <c r="X155" s="43"/>
      <c r="Y155" s="53">
        <v>320</v>
      </c>
      <c r="Z155" s="53">
        <v>319.5</v>
      </c>
      <c r="AA155" s="53">
        <v>0</v>
      </c>
      <c r="AB155" s="53">
        <v>364501</v>
      </c>
      <c r="AC155" s="31">
        <v>41.24</v>
      </c>
      <c r="AD155" s="53">
        <v>20045</v>
      </c>
      <c r="AE155" s="63">
        <v>42698</v>
      </c>
      <c r="AF155" s="64">
        <v>328919.33333333331</v>
      </c>
      <c r="AG155" s="63" t="s">
        <v>59</v>
      </c>
      <c r="AH155" s="63" t="s">
        <v>59</v>
      </c>
      <c r="AI155" s="63" t="s">
        <v>59</v>
      </c>
      <c r="AJ155" s="63" t="s">
        <v>59</v>
      </c>
      <c r="AK155" s="53">
        <v>0</v>
      </c>
      <c r="AL155" s="61">
        <v>0.22</v>
      </c>
      <c r="AM155" s="61">
        <v>0.1517</v>
      </c>
      <c r="AN155" s="61">
        <v>0.17050000000000001</v>
      </c>
      <c r="AO155" s="65">
        <v>-4.9500000000000002E-2</v>
      </c>
      <c r="AP155" s="66"/>
      <c r="AQ155" s="53">
        <v>79.03</v>
      </c>
      <c r="AR155" s="58"/>
      <c r="AS155" s="52"/>
      <c r="AT155" s="52"/>
      <c r="AU155" s="52"/>
      <c r="AV155" s="52"/>
      <c r="AW155" s="53">
        <v>0</v>
      </c>
      <c r="AX155" s="55"/>
    </row>
    <row r="156" spans="2:50">
      <c r="B156" s="28">
        <v>1725</v>
      </c>
      <c r="C156" s="29">
        <v>45337.023599537039</v>
      </c>
      <c r="D156" s="30" t="s">
        <v>377</v>
      </c>
      <c r="E156" s="31" t="s">
        <v>378</v>
      </c>
      <c r="F156" s="31" t="s">
        <v>85</v>
      </c>
      <c r="G156" s="31" t="s">
        <v>379</v>
      </c>
      <c r="H156" s="31" t="s">
        <v>380</v>
      </c>
      <c r="I156" s="31" t="s">
        <v>54</v>
      </c>
      <c r="J156" s="31" t="s">
        <v>106</v>
      </c>
      <c r="K156" s="31" t="s">
        <v>56</v>
      </c>
      <c r="L156" s="59" t="s">
        <v>57</v>
      </c>
      <c r="M156" s="35" t="s">
        <v>57</v>
      </c>
      <c r="N156" s="60"/>
      <c r="O156" s="37" t="s">
        <v>57</v>
      </c>
      <c r="P156" s="38">
        <v>0.83108976655385614</v>
      </c>
      <c r="Q156" s="38">
        <v>0.9601863144576267</v>
      </c>
      <c r="R156" s="38">
        <v>0.90052410449634501</v>
      </c>
      <c r="S156" s="39">
        <v>0</v>
      </c>
      <c r="T156" s="61">
        <v>7.8E-2</v>
      </c>
      <c r="U156" s="53">
        <v>474542</v>
      </c>
      <c r="V156" s="53">
        <v>394387</v>
      </c>
      <c r="W156" s="62">
        <v>80155</v>
      </c>
      <c r="X156" s="43"/>
      <c r="Y156" s="53">
        <v>3551</v>
      </c>
      <c r="Z156" s="53">
        <v>3550.65</v>
      </c>
      <c r="AA156" s="53" t="s">
        <v>79</v>
      </c>
      <c r="AB156" s="53">
        <v>378685</v>
      </c>
      <c r="AC156" s="31">
        <v>38.729999999999997</v>
      </c>
      <c r="AD156" s="53">
        <v>15702</v>
      </c>
      <c r="AE156" s="63">
        <v>28236</v>
      </c>
      <c r="AF156" s="64">
        <v>355155</v>
      </c>
      <c r="AG156" s="63" t="s">
        <v>59</v>
      </c>
      <c r="AH156" s="63" t="s">
        <v>59</v>
      </c>
      <c r="AI156" s="63" t="s">
        <v>59</v>
      </c>
      <c r="AJ156" s="63" t="s">
        <v>59</v>
      </c>
      <c r="AK156" s="53">
        <v>0</v>
      </c>
      <c r="AL156" s="61">
        <v>0.21</v>
      </c>
      <c r="AM156" s="61">
        <v>0.28800000000000003</v>
      </c>
      <c r="AN156" s="61">
        <v>0.32450000000000001</v>
      </c>
      <c r="AO156" s="65">
        <v>0.11449999999999999</v>
      </c>
      <c r="AP156" s="66"/>
      <c r="AQ156" s="53">
        <v>67.47</v>
      </c>
      <c r="AR156" s="58"/>
      <c r="AS156" s="52"/>
      <c r="AT156" s="52"/>
      <c r="AU156" s="52"/>
      <c r="AV156" s="52"/>
      <c r="AW156" s="53">
        <v>0</v>
      </c>
      <c r="AX156" s="55"/>
    </row>
    <row r="157" spans="2:50">
      <c r="B157" s="28">
        <v>1725</v>
      </c>
      <c r="C157" s="29">
        <v>45337.023599537039</v>
      </c>
      <c r="D157" s="30" t="s">
        <v>393</v>
      </c>
      <c r="E157" s="31" t="s">
        <v>394</v>
      </c>
      <c r="F157" s="31" t="s">
        <v>51</v>
      </c>
      <c r="G157" s="31" t="s">
        <v>52</v>
      </c>
      <c r="H157" s="31" t="s">
        <v>109</v>
      </c>
      <c r="I157" s="31" t="s">
        <v>54</v>
      </c>
      <c r="J157" s="31" t="s">
        <v>55</v>
      </c>
      <c r="K157" s="31" t="s">
        <v>56</v>
      </c>
      <c r="L157" s="59" t="s">
        <v>57</v>
      </c>
      <c r="M157" s="35" t="s">
        <v>57</v>
      </c>
      <c r="N157" s="60"/>
      <c r="O157" s="37" t="s">
        <v>57</v>
      </c>
      <c r="P157" s="38">
        <v>0.65769833943209244</v>
      </c>
      <c r="Q157" s="38">
        <v>1.2563746131601643</v>
      </c>
      <c r="R157" s="38">
        <v>0.9657867293502217</v>
      </c>
      <c r="S157" s="39">
        <v>77391.600000000006</v>
      </c>
      <c r="T157" s="61">
        <v>-0.1153</v>
      </c>
      <c r="U157" s="53">
        <v>449545</v>
      </c>
      <c r="V157" s="53">
        <v>295665</v>
      </c>
      <c r="W157" s="62">
        <v>153880</v>
      </c>
      <c r="X157" s="43"/>
      <c r="Y157" s="53">
        <v>295665</v>
      </c>
      <c r="Z157" s="53">
        <v>451827.33</v>
      </c>
      <c r="AA157" s="53">
        <v>0</v>
      </c>
      <c r="AB157" s="53">
        <v>371466</v>
      </c>
      <c r="AC157" s="31">
        <v>37.590000000000003</v>
      </c>
      <c r="AD157" s="53">
        <v>36200</v>
      </c>
      <c r="AE157" s="63">
        <v>103100</v>
      </c>
      <c r="AF157" s="64">
        <v>285549.33333333331</v>
      </c>
      <c r="AG157" s="63" t="s">
        <v>59</v>
      </c>
      <c r="AH157" s="63" t="s">
        <v>59</v>
      </c>
      <c r="AI157" s="63" t="s">
        <v>59</v>
      </c>
      <c r="AJ157" s="63" t="s">
        <v>59</v>
      </c>
      <c r="AK157" s="53">
        <v>77391.600000000006</v>
      </c>
      <c r="AL157" s="61">
        <v>0.39</v>
      </c>
      <c r="AM157" s="61">
        <v>0.2747</v>
      </c>
      <c r="AN157" s="61">
        <v>0</v>
      </c>
      <c r="AO157" s="65">
        <v>-0.39</v>
      </c>
      <c r="AP157" s="66"/>
      <c r="AQ157" s="53">
        <v>0</v>
      </c>
      <c r="AR157" s="58"/>
      <c r="AS157" s="52"/>
      <c r="AT157" s="52"/>
      <c r="AU157" s="52"/>
      <c r="AV157" s="52"/>
      <c r="AW157" s="53">
        <v>112000</v>
      </c>
      <c r="AX157" s="55"/>
    </row>
    <row r="158" spans="2:50">
      <c r="B158" s="28">
        <v>1725</v>
      </c>
      <c r="C158" s="29">
        <v>45337.023599537039</v>
      </c>
      <c r="D158" s="30" t="s">
        <v>395</v>
      </c>
      <c r="E158" s="31" t="s">
        <v>97</v>
      </c>
      <c r="F158" s="31" t="s">
        <v>91</v>
      </c>
      <c r="G158" s="31" t="s">
        <v>92</v>
      </c>
      <c r="H158" s="31" t="s">
        <v>93</v>
      </c>
      <c r="I158" s="31" t="s">
        <v>94</v>
      </c>
      <c r="J158" s="31" t="s">
        <v>95</v>
      </c>
      <c r="K158" s="31" t="s">
        <v>70</v>
      </c>
      <c r="L158" s="59">
        <v>45303</v>
      </c>
      <c r="M158" s="35">
        <v>1</v>
      </c>
      <c r="N158" s="60"/>
      <c r="O158" s="37" t="s">
        <v>57</v>
      </c>
      <c r="P158" s="38">
        <v>0.95561577546576337</v>
      </c>
      <c r="Q158" s="38">
        <v>1.0464456800251167</v>
      </c>
      <c r="R158" s="38">
        <v>0.97441444954205869</v>
      </c>
      <c r="S158" s="39">
        <v>0</v>
      </c>
      <c r="T158" s="61">
        <v>2.7200000000000002E-2</v>
      </c>
      <c r="U158" s="53">
        <v>413300</v>
      </c>
      <c r="V158" s="53">
        <v>394956</v>
      </c>
      <c r="W158" s="62">
        <v>18344</v>
      </c>
      <c r="X158" s="43"/>
      <c r="Y158" s="53">
        <v>0</v>
      </c>
      <c r="Z158" s="53">
        <v>0</v>
      </c>
      <c r="AA158" s="53">
        <v>0</v>
      </c>
      <c r="AB158" s="53">
        <v>413300</v>
      </c>
      <c r="AC158" s="31">
        <v>46.81</v>
      </c>
      <c r="AD158" s="53">
        <v>-2050</v>
      </c>
      <c r="AE158" s="63">
        <v>34139</v>
      </c>
      <c r="AF158" s="64">
        <v>384850.83333333331</v>
      </c>
      <c r="AG158" s="63">
        <v>0</v>
      </c>
      <c r="AH158" s="63">
        <v>0</v>
      </c>
      <c r="AI158" s="63">
        <v>34138.800000000003</v>
      </c>
      <c r="AJ158" s="63">
        <v>0</v>
      </c>
      <c r="AK158" s="53">
        <v>0</v>
      </c>
      <c r="AL158" s="61">
        <v>0.26</v>
      </c>
      <c r="AM158" s="61">
        <v>0.28720000000000001</v>
      </c>
      <c r="AN158" s="61">
        <v>0.44209999999999999</v>
      </c>
      <c r="AO158" s="65">
        <v>0.18210000000000001</v>
      </c>
      <c r="AP158" s="66"/>
      <c r="AQ158" s="53">
        <v>33.15</v>
      </c>
      <c r="AR158" s="58"/>
      <c r="AS158" s="52"/>
      <c r="AT158" s="52"/>
      <c r="AU158" s="52"/>
      <c r="AV158" s="52"/>
      <c r="AW158" s="53">
        <v>16294</v>
      </c>
      <c r="AX158" s="55"/>
    </row>
    <row r="159" spans="2:50">
      <c r="B159" s="28">
        <v>1725</v>
      </c>
      <c r="C159" s="29">
        <v>45337.023599537039</v>
      </c>
      <c r="D159" s="30" t="s">
        <v>387</v>
      </c>
      <c r="E159" s="31" t="s">
        <v>388</v>
      </c>
      <c r="F159" s="31" t="s">
        <v>389</v>
      </c>
      <c r="G159" s="31" t="s">
        <v>390</v>
      </c>
      <c r="H159" s="31" t="s">
        <v>64</v>
      </c>
      <c r="I159" s="31" t="s">
        <v>94</v>
      </c>
      <c r="J159" s="31" t="s">
        <v>55</v>
      </c>
      <c r="K159" s="31" t="s">
        <v>56</v>
      </c>
      <c r="L159" s="59" t="s">
        <v>57</v>
      </c>
      <c r="M159" s="35" t="s">
        <v>57</v>
      </c>
      <c r="N159" s="60"/>
      <c r="O159" s="37" t="s">
        <v>57</v>
      </c>
      <c r="P159" s="38">
        <v>0.33092249657064471</v>
      </c>
      <c r="Q159" s="38">
        <v>2.5700280837746252</v>
      </c>
      <c r="R159" s="38">
        <v>2.0054509466615542</v>
      </c>
      <c r="S159" s="39">
        <v>0</v>
      </c>
      <c r="T159" s="61">
        <v>0.1192</v>
      </c>
      <c r="U159" s="53">
        <v>583200</v>
      </c>
      <c r="V159" s="53">
        <v>192994</v>
      </c>
      <c r="W159" s="62">
        <v>390206</v>
      </c>
      <c r="X159" s="43"/>
      <c r="Y159" s="53">
        <v>192993</v>
      </c>
      <c r="Z159" s="53">
        <v>416921.86</v>
      </c>
      <c r="AA159" s="53">
        <v>0</v>
      </c>
      <c r="AB159" s="53">
        <v>496000</v>
      </c>
      <c r="AC159" s="31">
        <v>55.93</v>
      </c>
      <c r="AD159" s="53">
        <v>-64871</v>
      </c>
      <c r="AE159" s="63">
        <v>130752</v>
      </c>
      <c r="AF159" s="64">
        <v>387040</v>
      </c>
      <c r="AG159" s="63" t="s">
        <v>59</v>
      </c>
      <c r="AH159" s="63" t="s">
        <v>59</v>
      </c>
      <c r="AI159" s="63" t="s">
        <v>59</v>
      </c>
      <c r="AJ159" s="63" t="s">
        <v>59</v>
      </c>
      <c r="AK159" s="53">
        <v>0</v>
      </c>
      <c r="AL159" s="61">
        <v>0.43</v>
      </c>
      <c r="AM159" s="61">
        <v>0.54920000000000002</v>
      </c>
      <c r="AN159" s="61">
        <v>0.1527</v>
      </c>
      <c r="AO159" s="65">
        <v>-0.27729999999999999</v>
      </c>
      <c r="AP159" s="66"/>
      <c r="AQ159" s="53">
        <v>0.01</v>
      </c>
      <c r="AR159" s="58"/>
      <c r="AS159" s="52"/>
      <c r="AT159" s="52"/>
      <c r="AU159" s="52"/>
      <c r="AV159" s="52"/>
      <c r="AW159" s="53">
        <v>238135</v>
      </c>
      <c r="AX159" s="55"/>
    </row>
    <row r="160" spans="2:50">
      <c r="B160" s="28">
        <v>1725</v>
      </c>
      <c r="C160" s="29">
        <v>45337.023599537039</v>
      </c>
      <c r="D160" s="30" t="s">
        <v>396</v>
      </c>
      <c r="E160" s="31" t="s">
        <v>397</v>
      </c>
      <c r="F160" s="31" t="s">
        <v>51</v>
      </c>
      <c r="G160" s="31" t="s">
        <v>52</v>
      </c>
      <c r="H160" s="31" t="s">
        <v>109</v>
      </c>
      <c r="I160" s="31" t="s">
        <v>54</v>
      </c>
      <c r="J160" s="31" t="s">
        <v>95</v>
      </c>
      <c r="K160" s="31" t="s">
        <v>56</v>
      </c>
      <c r="L160" s="59" t="s">
        <v>57</v>
      </c>
      <c r="M160" s="35" t="s">
        <v>57</v>
      </c>
      <c r="N160" s="60"/>
      <c r="O160" s="37" t="s">
        <v>57</v>
      </c>
      <c r="P160" s="38">
        <v>0.68896335214795779</v>
      </c>
      <c r="Q160" s="38">
        <v>0.91296033091412188</v>
      </c>
      <c r="R160" s="38">
        <v>0.70401412806867603</v>
      </c>
      <c r="S160" s="39">
        <v>0</v>
      </c>
      <c r="T160" s="61">
        <v>-7.5899999999999995E-2</v>
      </c>
      <c r="U160" s="53">
        <v>614770</v>
      </c>
      <c r="V160" s="53">
        <v>423554</v>
      </c>
      <c r="W160" s="62">
        <v>191216</v>
      </c>
      <c r="X160" s="43"/>
      <c r="Y160" s="53">
        <v>0</v>
      </c>
      <c r="Z160" s="53">
        <v>0</v>
      </c>
      <c r="AA160" s="53" t="s">
        <v>79</v>
      </c>
      <c r="AB160" s="53">
        <v>386688</v>
      </c>
      <c r="AC160" s="31">
        <v>257.70999999999998</v>
      </c>
      <c r="AD160" s="53">
        <v>44867</v>
      </c>
      <c r="AE160" s="63">
        <v>106200</v>
      </c>
      <c r="AF160" s="64">
        <v>298188</v>
      </c>
      <c r="AG160" s="63" t="s">
        <v>59</v>
      </c>
      <c r="AH160" s="63" t="s">
        <v>59</v>
      </c>
      <c r="AI160" s="63" t="s">
        <v>59</v>
      </c>
      <c r="AJ160" s="63" t="s">
        <v>59</v>
      </c>
      <c r="AK160" s="53">
        <v>0</v>
      </c>
      <c r="AL160" s="61">
        <v>0.13</v>
      </c>
      <c r="AM160" s="61">
        <v>5.4100000000000002E-2</v>
      </c>
      <c r="AN160" s="61">
        <v>3.7100000000000001E-2</v>
      </c>
      <c r="AO160" s="65">
        <v>-9.2899999999999996E-2</v>
      </c>
      <c r="AP160" s="66"/>
      <c r="AQ160" s="53">
        <v>36.83</v>
      </c>
      <c r="AR160" s="58"/>
      <c r="AS160" s="52"/>
      <c r="AT160" s="52"/>
      <c r="AU160" s="52"/>
      <c r="AV160" s="52"/>
      <c r="AW160" s="53">
        <v>8000</v>
      </c>
      <c r="AX160" s="55"/>
    </row>
    <row r="161" spans="2:50">
      <c r="B161" s="28">
        <v>1725</v>
      </c>
      <c r="C161" s="29">
        <v>45337.023599537039</v>
      </c>
      <c r="D161" s="30" t="s">
        <v>517</v>
      </c>
      <c r="E161" s="31" t="s">
        <v>518</v>
      </c>
      <c r="F161" s="31" t="s">
        <v>463</v>
      </c>
      <c r="G161" s="31" t="s">
        <v>459</v>
      </c>
      <c r="H161" s="31" t="s">
        <v>123</v>
      </c>
      <c r="I161" s="31" t="s">
        <v>54</v>
      </c>
      <c r="J161" s="31" t="s">
        <v>95</v>
      </c>
      <c r="K161" s="31" t="s">
        <v>56</v>
      </c>
      <c r="L161" s="59" t="s">
        <v>57</v>
      </c>
      <c r="M161" s="35" t="s">
        <v>57</v>
      </c>
      <c r="N161" s="60"/>
      <c r="O161" s="37" t="s">
        <v>57</v>
      </c>
      <c r="P161" s="38">
        <v>0.61072491317453781</v>
      </c>
      <c r="Q161" s="38">
        <v>0.99962676691933416</v>
      </c>
      <c r="R161" s="38">
        <v>0.78627882094538804</v>
      </c>
      <c r="S161" s="39">
        <v>0</v>
      </c>
      <c r="T161" s="61">
        <v>-2.7900000000000001E-2</v>
      </c>
      <c r="U161" s="53">
        <v>723866</v>
      </c>
      <c r="V161" s="53">
        <v>442083</v>
      </c>
      <c r="W161" s="62">
        <v>281783</v>
      </c>
      <c r="X161" s="43"/>
      <c r="Y161" s="53">
        <v>88725</v>
      </c>
      <c r="Z161" s="53">
        <v>100425</v>
      </c>
      <c r="AA161" s="53">
        <v>0</v>
      </c>
      <c r="AB161" s="53">
        <v>441918</v>
      </c>
      <c r="AC161" s="31">
        <v>58.93</v>
      </c>
      <c r="AD161" s="53">
        <v>165</v>
      </c>
      <c r="AE161" s="63">
        <v>113181</v>
      </c>
      <c r="AF161" s="64">
        <v>347600.5</v>
      </c>
      <c r="AG161" s="63" t="s">
        <v>59</v>
      </c>
      <c r="AH161" s="63" t="s">
        <v>59</v>
      </c>
      <c r="AI161" s="63" t="s">
        <v>59</v>
      </c>
      <c r="AJ161" s="63" t="s">
        <v>59</v>
      </c>
      <c r="AK161" s="53">
        <v>0</v>
      </c>
      <c r="AL161" s="61">
        <v>0.24</v>
      </c>
      <c r="AM161" s="61">
        <v>0.21210000000000001</v>
      </c>
      <c r="AN161" s="61">
        <v>0.25</v>
      </c>
      <c r="AO161" s="65">
        <v>0.01</v>
      </c>
      <c r="AP161" s="66"/>
      <c r="AQ161" s="53">
        <v>62.43</v>
      </c>
      <c r="AR161" s="58"/>
      <c r="AS161" s="52"/>
      <c r="AT161" s="52"/>
      <c r="AU161" s="52"/>
      <c r="AV161" s="52"/>
      <c r="AW161" s="53">
        <v>0</v>
      </c>
      <c r="AX161" s="55"/>
    </row>
    <row r="162" spans="2:50">
      <c r="B162" s="28">
        <v>1725</v>
      </c>
      <c r="C162" s="29">
        <v>45337.023599537039</v>
      </c>
      <c r="D162" s="30" t="s">
        <v>398</v>
      </c>
      <c r="E162" s="31" t="s">
        <v>399</v>
      </c>
      <c r="F162" s="31" t="s">
        <v>51</v>
      </c>
      <c r="G162" s="31" t="s">
        <v>52</v>
      </c>
      <c r="H162" s="31" t="s">
        <v>109</v>
      </c>
      <c r="I162" s="31" t="s">
        <v>54</v>
      </c>
      <c r="J162" s="31" t="s">
        <v>106</v>
      </c>
      <c r="K162" s="31" t="s">
        <v>70</v>
      </c>
      <c r="L162" s="59" t="s">
        <v>57</v>
      </c>
      <c r="M162" s="35" t="s">
        <v>57</v>
      </c>
      <c r="N162" s="60"/>
      <c r="O162" s="37" t="s">
        <v>57</v>
      </c>
      <c r="P162" s="38">
        <v>0.71261074350478226</v>
      </c>
      <c r="Q162" s="38">
        <v>0.87356048382347751</v>
      </c>
      <c r="R162" s="38">
        <v>0.77866646252173954</v>
      </c>
      <c r="S162" s="39">
        <v>48343.199999999997</v>
      </c>
      <c r="T162" s="61">
        <v>-0.1532</v>
      </c>
      <c r="U162" s="53">
        <v>595746</v>
      </c>
      <c r="V162" s="53">
        <v>424535</v>
      </c>
      <c r="W162" s="62">
        <v>171211</v>
      </c>
      <c r="X162" s="43"/>
      <c r="Y162" s="53">
        <v>20870</v>
      </c>
      <c r="Z162" s="53">
        <v>87811.88</v>
      </c>
      <c r="AA162" s="53" t="s">
        <v>79</v>
      </c>
      <c r="AB162" s="53">
        <v>370857</v>
      </c>
      <c r="AC162" s="31">
        <v>143.19999999999999</v>
      </c>
      <c r="AD162" s="53">
        <v>78677</v>
      </c>
      <c r="AE162" s="63">
        <v>48343</v>
      </c>
      <c r="AF162" s="64">
        <v>330571.16666666669</v>
      </c>
      <c r="AG162" s="63">
        <v>0</v>
      </c>
      <c r="AH162" s="63">
        <v>0</v>
      </c>
      <c r="AI162" s="63">
        <v>0</v>
      </c>
      <c r="AJ162" s="63">
        <v>48343.199999999997</v>
      </c>
      <c r="AK162" s="53">
        <v>48343.199999999997</v>
      </c>
      <c r="AL162" s="61">
        <v>0.32</v>
      </c>
      <c r="AM162" s="61">
        <v>0.1668</v>
      </c>
      <c r="AN162" s="61">
        <v>0.1245</v>
      </c>
      <c r="AO162" s="65">
        <v>-0.19550000000000001</v>
      </c>
      <c r="AP162" s="66"/>
      <c r="AQ162" s="53">
        <v>47.29</v>
      </c>
      <c r="AR162" s="58"/>
      <c r="AS162" s="52"/>
      <c r="AT162" s="52"/>
      <c r="AU162" s="52"/>
      <c r="AV162" s="52"/>
      <c r="AW162" s="53">
        <v>25000</v>
      </c>
      <c r="AX162" s="55"/>
    </row>
    <row r="163" spans="2:50">
      <c r="B163" s="28">
        <v>1725</v>
      </c>
      <c r="C163" s="29">
        <v>45337.023599537039</v>
      </c>
      <c r="D163" s="30" t="s">
        <v>519</v>
      </c>
      <c r="E163" s="31" t="s">
        <v>520</v>
      </c>
      <c r="F163" s="31" t="s">
        <v>142</v>
      </c>
      <c r="G163" s="31" t="s">
        <v>516</v>
      </c>
      <c r="H163" s="31" t="s">
        <v>123</v>
      </c>
      <c r="I163" s="31" t="s">
        <v>148</v>
      </c>
      <c r="J163" s="31" t="s">
        <v>55</v>
      </c>
      <c r="K163" s="31" t="s">
        <v>56</v>
      </c>
      <c r="L163" s="59" t="s">
        <v>57</v>
      </c>
      <c r="M163" s="35" t="s">
        <v>57</v>
      </c>
      <c r="N163" s="60"/>
      <c r="O163" s="37" t="s">
        <v>57</v>
      </c>
      <c r="P163" s="38">
        <v>1.6530655757847339</v>
      </c>
      <c r="Q163" s="38">
        <v>0.56297206366834052</v>
      </c>
      <c r="R163" s="38">
        <v>0.56297206366834052</v>
      </c>
      <c r="S163" s="39">
        <v>0</v>
      </c>
      <c r="T163" s="61">
        <v>-4.1200000000000001E-2</v>
      </c>
      <c r="U163" s="53">
        <v>276718</v>
      </c>
      <c r="V163" s="53">
        <v>457433</v>
      </c>
      <c r="W163" s="62">
        <v>-180715</v>
      </c>
      <c r="X163" s="43"/>
      <c r="Y163" s="53">
        <v>0</v>
      </c>
      <c r="Z163" s="53">
        <v>0</v>
      </c>
      <c r="AA163" s="53" t="s">
        <v>573</v>
      </c>
      <c r="AB163" s="53">
        <v>257522</v>
      </c>
      <c r="AC163" s="31">
        <v>244.67</v>
      </c>
      <c r="AD163" s="53">
        <v>199912</v>
      </c>
      <c r="AE163" s="63">
        <v>0</v>
      </c>
      <c r="AF163" s="64">
        <v>257522</v>
      </c>
      <c r="AG163" s="63" t="s">
        <v>59</v>
      </c>
      <c r="AH163" s="63" t="s">
        <v>59</v>
      </c>
      <c r="AI163" s="63" t="s">
        <v>59</v>
      </c>
      <c r="AJ163" s="63" t="s">
        <v>59</v>
      </c>
      <c r="AK163" s="53">
        <v>0</v>
      </c>
      <c r="AL163" s="61">
        <v>0.27</v>
      </c>
      <c r="AM163" s="61">
        <v>0.2288</v>
      </c>
      <c r="AN163" s="61">
        <v>0.21550000000000002</v>
      </c>
      <c r="AO163" s="65">
        <v>-5.45E-2</v>
      </c>
      <c r="AP163" s="66"/>
      <c r="AQ163" s="53">
        <v>53.57</v>
      </c>
      <c r="AR163" s="58"/>
      <c r="AS163" s="52"/>
      <c r="AT163" s="52"/>
      <c r="AU163" s="52"/>
      <c r="AV163" s="52"/>
      <c r="AW163" s="53">
        <v>0</v>
      </c>
      <c r="AX163" s="55"/>
    </row>
    <row r="164" spans="2:50">
      <c r="B164" s="28">
        <v>1725</v>
      </c>
      <c r="C164" s="29">
        <v>45337.023599537039</v>
      </c>
      <c r="D164" s="30" t="s">
        <v>522</v>
      </c>
      <c r="E164" s="31" t="s">
        <v>523</v>
      </c>
      <c r="F164" s="31" t="s">
        <v>496</v>
      </c>
      <c r="G164" s="31" t="s">
        <v>516</v>
      </c>
      <c r="H164" s="31" t="s">
        <v>123</v>
      </c>
      <c r="I164" s="31" t="s">
        <v>148</v>
      </c>
      <c r="J164" s="31" t="s">
        <v>55</v>
      </c>
      <c r="K164" s="31" t="s">
        <v>56</v>
      </c>
      <c r="L164" s="59" t="s">
        <v>57</v>
      </c>
      <c r="M164" s="35" t="s">
        <v>57</v>
      </c>
      <c r="N164" s="60"/>
      <c r="O164" s="37" t="s">
        <v>57</v>
      </c>
      <c r="P164" s="38">
        <v>1.1931628081375225</v>
      </c>
      <c r="Q164" s="38">
        <v>0.86058584283650907</v>
      </c>
      <c r="R164" s="38">
        <v>0.73139905683372519</v>
      </c>
      <c r="S164" s="39">
        <v>0</v>
      </c>
      <c r="T164" s="61">
        <v>-3.6700000000000003E-2</v>
      </c>
      <c r="U164" s="53">
        <v>416048</v>
      </c>
      <c r="V164" s="53">
        <v>496413</v>
      </c>
      <c r="W164" s="62">
        <v>-80365</v>
      </c>
      <c r="X164" s="43"/>
      <c r="Y164" s="53">
        <v>13662</v>
      </c>
      <c r="Z164" s="53">
        <v>13661.56</v>
      </c>
      <c r="AA164" s="53" t="s">
        <v>524</v>
      </c>
      <c r="AB164" s="53">
        <v>427206</v>
      </c>
      <c r="AC164" s="31">
        <v>123.8</v>
      </c>
      <c r="AD164" s="53">
        <v>69207</v>
      </c>
      <c r="AE164" s="63">
        <v>76956</v>
      </c>
      <c r="AF164" s="64">
        <v>363076</v>
      </c>
      <c r="AG164" s="63" t="s">
        <v>59</v>
      </c>
      <c r="AH164" s="63" t="s">
        <v>59</v>
      </c>
      <c r="AI164" s="63" t="s">
        <v>59</v>
      </c>
      <c r="AJ164" s="63" t="s">
        <v>59</v>
      </c>
      <c r="AK164" s="53">
        <v>0</v>
      </c>
      <c r="AL164" s="61">
        <v>0.32</v>
      </c>
      <c r="AM164" s="61">
        <v>0.2833</v>
      </c>
      <c r="AN164" s="61">
        <v>0.39579999999999999</v>
      </c>
      <c r="AO164" s="65">
        <v>7.5800000000000006E-2</v>
      </c>
      <c r="AP164" s="66"/>
      <c r="AQ164" s="53">
        <v>56.82</v>
      </c>
      <c r="AR164" s="50"/>
      <c r="AS164" s="52"/>
      <c r="AT164" s="52"/>
      <c r="AU164" s="52"/>
      <c r="AV164" s="52"/>
      <c r="AW164" s="53">
        <v>0</v>
      </c>
      <c r="AX164" s="55"/>
    </row>
    <row r="165" spans="2:50">
      <c r="B165" s="28">
        <v>1725</v>
      </c>
      <c r="C165" s="29">
        <v>45337.023599537039</v>
      </c>
      <c r="D165" s="30" t="s">
        <v>400</v>
      </c>
      <c r="E165" s="31" t="s">
        <v>401</v>
      </c>
      <c r="F165" s="31" t="s">
        <v>402</v>
      </c>
      <c r="G165" s="31" t="s">
        <v>403</v>
      </c>
      <c r="H165" s="31" t="s">
        <v>404</v>
      </c>
      <c r="I165" s="31" t="s">
        <v>65</v>
      </c>
      <c r="J165" s="31" t="s">
        <v>55</v>
      </c>
      <c r="K165" s="31" t="s">
        <v>70</v>
      </c>
      <c r="L165" s="59" t="s">
        <v>57</v>
      </c>
      <c r="M165" s="35" t="s">
        <v>57</v>
      </c>
      <c r="N165" s="60"/>
      <c r="O165" s="37" t="s">
        <v>57</v>
      </c>
      <c r="P165" s="38">
        <v>0.95626206079596476</v>
      </c>
      <c r="Q165" s="38">
        <v>0.86690256504521501</v>
      </c>
      <c r="R165" s="38">
        <v>0.86690256504521501</v>
      </c>
      <c r="S165" s="39">
        <v>0</v>
      </c>
      <c r="T165" s="61">
        <v>5.6600000000000004E-2</v>
      </c>
      <c r="U165" s="53">
        <v>523390</v>
      </c>
      <c r="V165" s="53">
        <v>500498</v>
      </c>
      <c r="W165" s="62">
        <v>22892</v>
      </c>
      <c r="X165" s="43"/>
      <c r="Y165" s="53">
        <v>0</v>
      </c>
      <c r="Z165" s="53">
        <v>0</v>
      </c>
      <c r="AA165" s="53" t="s">
        <v>198</v>
      </c>
      <c r="AB165" s="53">
        <v>433883</v>
      </c>
      <c r="AC165" s="31">
        <v>79938</v>
      </c>
      <c r="AD165" s="53">
        <v>66615</v>
      </c>
      <c r="AE165" s="63">
        <v>0</v>
      </c>
      <c r="AF165" s="64">
        <v>433883</v>
      </c>
      <c r="AG165" s="63">
        <v>0</v>
      </c>
      <c r="AH165" s="63">
        <v>0</v>
      </c>
      <c r="AI165" s="63">
        <v>0</v>
      </c>
      <c r="AJ165" s="63">
        <v>0</v>
      </c>
      <c r="AK165" s="53">
        <v>0</v>
      </c>
      <c r="AL165" s="61">
        <v>0.21</v>
      </c>
      <c r="AM165" s="61">
        <v>0.2666</v>
      </c>
      <c r="AN165" s="61">
        <v>0.25879999999999997</v>
      </c>
      <c r="AO165" s="65">
        <v>4.8800000000000003E-2</v>
      </c>
      <c r="AP165" s="66"/>
      <c r="AQ165" s="53">
        <v>83.05</v>
      </c>
      <c r="AR165" s="58"/>
      <c r="AS165" s="52"/>
      <c r="AT165" s="52"/>
      <c r="AU165" s="52"/>
      <c r="AV165" s="52"/>
      <c r="AW165" s="53">
        <v>0</v>
      </c>
      <c r="AX165" s="55"/>
    </row>
    <row r="166" spans="2:50">
      <c r="B166" s="28">
        <v>1725</v>
      </c>
      <c r="C166" s="29">
        <v>45337.023599537039</v>
      </c>
      <c r="D166" s="30" t="s">
        <v>391</v>
      </c>
      <c r="E166" s="31" t="s">
        <v>392</v>
      </c>
      <c r="F166" s="31" t="s">
        <v>62</v>
      </c>
      <c r="G166" s="31" t="s">
        <v>63</v>
      </c>
      <c r="H166" s="31" t="s">
        <v>64</v>
      </c>
      <c r="I166" s="31" t="s">
        <v>65</v>
      </c>
      <c r="J166" s="31" t="s">
        <v>106</v>
      </c>
      <c r="K166" s="31" t="s">
        <v>56</v>
      </c>
      <c r="L166" s="59" t="s">
        <v>57</v>
      </c>
      <c r="M166" s="35" t="s">
        <v>57</v>
      </c>
      <c r="N166" s="60"/>
      <c r="O166" s="37" t="s">
        <v>57</v>
      </c>
      <c r="P166" s="38">
        <v>0.41771411724239593</v>
      </c>
      <c r="Q166" s="38">
        <v>0.89675406917698908</v>
      </c>
      <c r="R166" s="38">
        <v>0.51586302626780689</v>
      </c>
      <c r="S166" s="39">
        <v>0</v>
      </c>
      <c r="T166" s="61">
        <v>-4.8999999999999998E-3</v>
      </c>
      <c r="U166" s="53">
        <v>1221060</v>
      </c>
      <c r="V166" s="53">
        <v>510054</v>
      </c>
      <c r="W166" s="62">
        <v>711006</v>
      </c>
      <c r="X166" s="43"/>
      <c r="Y166" s="53">
        <v>824</v>
      </c>
      <c r="Z166" s="53">
        <v>1015.89</v>
      </c>
      <c r="AA166" s="53">
        <v>0</v>
      </c>
      <c r="AB166" s="53">
        <v>457393</v>
      </c>
      <c r="AC166" s="31">
        <v>77.56</v>
      </c>
      <c r="AD166" s="53">
        <v>52661</v>
      </c>
      <c r="AE166" s="63">
        <v>233130</v>
      </c>
      <c r="AF166" s="64">
        <v>263118</v>
      </c>
      <c r="AG166" s="63" t="s">
        <v>59</v>
      </c>
      <c r="AH166" s="63" t="s">
        <v>59</v>
      </c>
      <c r="AI166" s="63" t="s">
        <v>59</v>
      </c>
      <c r="AJ166" s="63" t="s">
        <v>59</v>
      </c>
      <c r="AK166" s="53">
        <v>0</v>
      </c>
      <c r="AL166" s="61">
        <v>0.24</v>
      </c>
      <c r="AM166" s="61">
        <v>0.23510000000000003</v>
      </c>
      <c r="AN166" s="61">
        <v>0.23769999999999999</v>
      </c>
      <c r="AO166" s="65">
        <v>-2.3E-3</v>
      </c>
      <c r="AP166" s="66"/>
      <c r="AQ166" s="53">
        <v>82.61</v>
      </c>
      <c r="AR166" s="58"/>
      <c r="AS166" s="52"/>
      <c r="AT166" s="52"/>
      <c r="AU166" s="52"/>
      <c r="AV166" s="52"/>
      <c r="AW166" s="53">
        <v>0</v>
      </c>
      <c r="AX166" s="55"/>
    </row>
    <row r="167" spans="2:50">
      <c r="B167" s="28">
        <v>1725</v>
      </c>
      <c r="C167" s="29">
        <v>45337.023599537039</v>
      </c>
      <c r="D167" s="30" t="s">
        <v>405</v>
      </c>
      <c r="E167" s="31" t="s">
        <v>406</v>
      </c>
      <c r="F167" s="31" t="s">
        <v>51</v>
      </c>
      <c r="G167" s="31" t="s">
        <v>52</v>
      </c>
      <c r="H167" s="31" t="s">
        <v>109</v>
      </c>
      <c r="I167" s="31" t="s">
        <v>54</v>
      </c>
      <c r="J167" s="31" t="s">
        <v>55</v>
      </c>
      <c r="K167" s="31" t="s">
        <v>56</v>
      </c>
      <c r="L167" s="59" t="s">
        <v>57</v>
      </c>
      <c r="M167" s="35" t="s">
        <v>57</v>
      </c>
      <c r="N167" s="60"/>
      <c r="O167" s="37" t="s">
        <v>57</v>
      </c>
      <c r="P167" s="38">
        <v>1.161941486941487</v>
      </c>
      <c r="Q167" s="38">
        <v>0.71689284043051005</v>
      </c>
      <c r="R167" s="38">
        <v>0.69208747517505542</v>
      </c>
      <c r="S167" s="39">
        <v>0</v>
      </c>
      <c r="T167" s="61">
        <v>-3.8600000000000002E-2</v>
      </c>
      <c r="U167" s="53">
        <v>439560</v>
      </c>
      <c r="V167" s="53">
        <v>510743</v>
      </c>
      <c r="W167" s="62">
        <v>-71183</v>
      </c>
      <c r="X167" s="43"/>
      <c r="Y167" s="53">
        <v>0</v>
      </c>
      <c r="Z167" s="53">
        <v>0</v>
      </c>
      <c r="AA167" s="53" t="s">
        <v>407</v>
      </c>
      <c r="AB167" s="53">
        <v>366148</v>
      </c>
      <c r="AC167" s="31">
        <v>313.45</v>
      </c>
      <c r="AD167" s="53">
        <v>144595</v>
      </c>
      <c r="AE167" s="63">
        <v>15203</v>
      </c>
      <c r="AF167" s="64">
        <v>353478.83333333331</v>
      </c>
      <c r="AG167" s="63" t="s">
        <v>59</v>
      </c>
      <c r="AH167" s="63" t="s">
        <v>59</v>
      </c>
      <c r="AI167" s="63" t="s">
        <v>59</v>
      </c>
      <c r="AJ167" s="63" t="s">
        <v>59</v>
      </c>
      <c r="AK167" s="53">
        <v>0</v>
      </c>
      <c r="AL167" s="61">
        <v>0.25</v>
      </c>
      <c r="AM167" s="61">
        <v>0.2114</v>
      </c>
      <c r="AN167" s="61">
        <v>0.125</v>
      </c>
      <c r="AO167" s="65">
        <v>-0.125</v>
      </c>
      <c r="AP167" s="66"/>
      <c r="AQ167" s="53">
        <v>43.62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1725</v>
      </c>
      <c r="C168" s="29">
        <v>45337.023599537039</v>
      </c>
      <c r="D168" s="30" t="s">
        <v>408</v>
      </c>
      <c r="E168" s="31" t="s">
        <v>346</v>
      </c>
      <c r="F168" s="31" t="s">
        <v>62</v>
      </c>
      <c r="G168" s="31" t="s">
        <v>63</v>
      </c>
      <c r="H168" s="31" t="s">
        <v>64</v>
      </c>
      <c r="I168" s="31" t="s">
        <v>65</v>
      </c>
      <c r="J168" s="31" t="s">
        <v>106</v>
      </c>
      <c r="K168" s="31" t="s">
        <v>56</v>
      </c>
      <c r="L168" s="59">
        <v>45350</v>
      </c>
      <c r="M168" s="35">
        <v>1</v>
      </c>
      <c r="N168" s="60"/>
      <c r="O168" s="37" t="s">
        <v>57</v>
      </c>
      <c r="P168" s="38">
        <v>0.4442883016599346</v>
      </c>
      <c r="Q168" s="38">
        <v>0.97313454514875664</v>
      </c>
      <c r="R168" s="38">
        <v>0.97192094595756795</v>
      </c>
      <c r="S168" s="39">
        <v>0</v>
      </c>
      <c r="T168" s="61">
        <v>-0.17100000000000001</v>
      </c>
      <c r="U168" s="53">
        <v>1177697</v>
      </c>
      <c r="V168" s="53">
        <v>523237</v>
      </c>
      <c r="W168" s="62">
        <v>654460</v>
      </c>
      <c r="X168" s="43"/>
      <c r="Y168" s="53">
        <v>2133</v>
      </c>
      <c r="Z168" s="53">
        <v>2133.2800000000002</v>
      </c>
      <c r="AA168" s="53">
        <v>0</v>
      </c>
      <c r="AB168" s="53">
        <v>509180</v>
      </c>
      <c r="AC168" s="31">
        <v>17523.23</v>
      </c>
      <c r="AD168" s="53">
        <v>13968</v>
      </c>
      <c r="AE168" s="63">
        <v>762</v>
      </c>
      <c r="AF168" s="64">
        <v>508545</v>
      </c>
      <c r="AG168" s="63" t="s">
        <v>59</v>
      </c>
      <c r="AH168" s="63" t="s">
        <v>59</v>
      </c>
      <c r="AI168" s="63" t="s">
        <v>59</v>
      </c>
      <c r="AJ168" s="63" t="s">
        <v>59</v>
      </c>
      <c r="AK168" s="53">
        <v>0</v>
      </c>
      <c r="AL168" s="61">
        <v>0.25</v>
      </c>
      <c r="AM168" s="61">
        <v>7.9000000000000001E-2</v>
      </c>
      <c r="AN168" s="61">
        <v>0</v>
      </c>
      <c r="AO168" s="65">
        <v>-0.25</v>
      </c>
      <c r="AP168" s="66"/>
      <c r="AQ168" s="53">
        <v>70.48</v>
      </c>
      <c r="AR168" s="58"/>
      <c r="AS168" s="52"/>
      <c r="AT168" s="52"/>
      <c r="AU168" s="52"/>
      <c r="AV168" s="52"/>
      <c r="AW168" s="53">
        <v>-89</v>
      </c>
      <c r="AX168" s="55"/>
    </row>
    <row r="169" spans="2:50">
      <c r="B169" s="28">
        <v>1725</v>
      </c>
      <c r="C169" s="29">
        <v>45337.023599537039</v>
      </c>
      <c r="D169" s="30" t="s">
        <v>525</v>
      </c>
      <c r="E169" s="31" t="s">
        <v>526</v>
      </c>
      <c r="F169" s="31" t="s">
        <v>463</v>
      </c>
      <c r="G169" s="31" t="s">
        <v>459</v>
      </c>
      <c r="H169" s="31" t="s">
        <v>123</v>
      </c>
      <c r="I169" s="31" t="s">
        <v>54</v>
      </c>
      <c r="J169" s="31" t="s">
        <v>95</v>
      </c>
      <c r="K169" s="31" t="s">
        <v>56</v>
      </c>
      <c r="L169" s="59" t="s">
        <v>57</v>
      </c>
      <c r="M169" s="35" t="s">
        <v>57</v>
      </c>
      <c r="N169" s="60"/>
      <c r="O169" s="37" t="s">
        <v>57</v>
      </c>
      <c r="P169" s="38">
        <v>0.63214978982185765</v>
      </c>
      <c r="Q169" s="38">
        <v>0.93599998568432508</v>
      </c>
      <c r="R169" s="38">
        <v>0.7198303115329463</v>
      </c>
      <c r="S169" s="39">
        <v>0</v>
      </c>
      <c r="T169" s="61">
        <v>-5.8799999999999998E-2</v>
      </c>
      <c r="U169" s="53">
        <v>884012</v>
      </c>
      <c r="V169" s="53">
        <v>558828</v>
      </c>
      <c r="W169" s="62">
        <v>325184</v>
      </c>
      <c r="X169" s="43"/>
      <c r="Y169" s="53">
        <v>213</v>
      </c>
      <c r="Z169" s="53">
        <v>213.34</v>
      </c>
      <c r="AA169" s="53">
        <v>0</v>
      </c>
      <c r="AB169" s="53">
        <v>523063</v>
      </c>
      <c r="AC169" s="31">
        <v>74.75</v>
      </c>
      <c r="AD169" s="53">
        <v>35765</v>
      </c>
      <c r="AE169" s="63">
        <v>144962</v>
      </c>
      <c r="AF169" s="64">
        <v>402261.33333333331</v>
      </c>
      <c r="AG169" s="63" t="s">
        <v>59</v>
      </c>
      <c r="AH169" s="63" t="s">
        <v>59</v>
      </c>
      <c r="AI169" s="63" t="s">
        <v>59</v>
      </c>
      <c r="AJ169" s="63" t="s">
        <v>59</v>
      </c>
      <c r="AK169" s="53">
        <v>0</v>
      </c>
      <c r="AL169" s="61">
        <v>0.33</v>
      </c>
      <c r="AM169" s="61">
        <v>0.2712</v>
      </c>
      <c r="AN169" s="61">
        <v>0.29710000000000003</v>
      </c>
      <c r="AO169" s="65">
        <v>-3.2899999999999999E-2</v>
      </c>
      <c r="AP169" s="66"/>
      <c r="AQ169" s="53">
        <v>51.06</v>
      </c>
      <c r="AR169" s="58"/>
      <c r="AS169" s="52"/>
      <c r="AT169" s="52"/>
      <c r="AU169" s="52"/>
      <c r="AV169" s="52"/>
      <c r="AW169" s="53">
        <v>0</v>
      </c>
      <c r="AX169" s="55"/>
    </row>
    <row r="170" spans="2:50">
      <c r="B170" s="28">
        <v>1725</v>
      </c>
      <c r="C170" s="29">
        <v>45337.023599537039</v>
      </c>
      <c r="D170" s="30" t="s">
        <v>409</v>
      </c>
      <c r="E170" s="31" t="s">
        <v>410</v>
      </c>
      <c r="F170" s="31" t="s">
        <v>85</v>
      </c>
      <c r="G170" s="31" t="s">
        <v>411</v>
      </c>
      <c r="H170" s="31" t="s">
        <v>412</v>
      </c>
      <c r="I170" s="31" t="s">
        <v>54</v>
      </c>
      <c r="J170" s="31" t="s">
        <v>413</v>
      </c>
      <c r="K170" s="31" t="s">
        <v>70</v>
      </c>
      <c r="L170" s="59">
        <v>44811</v>
      </c>
      <c r="M170" s="35">
        <v>0</v>
      </c>
      <c r="N170" s="60"/>
      <c r="O170" s="37" t="s">
        <v>57</v>
      </c>
      <c r="P170" s="38">
        <v>0.96115191816575507</v>
      </c>
      <c r="Q170" s="38">
        <v>1.0404182534519433</v>
      </c>
      <c r="R170" s="38">
        <v>1.0404182534519433</v>
      </c>
      <c r="S170" s="39">
        <v>0</v>
      </c>
      <c r="T170" s="61">
        <v>-3.44E-2</v>
      </c>
      <c r="U170" s="53">
        <v>569346</v>
      </c>
      <c r="V170" s="53">
        <v>547228</v>
      </c>
      <c r="W170" s="62">
        <v>22118</v>
      </c>
      <c r="X170" s="43"/>
      <c r="Y170" s="53">
        <v>75182</v>
      </c>
      <c r="Z170" s="53">
        <v>75181.75</v>
      </c>
      <c r="AA170" s="53">
        <v>0</v>
      </c>
      <c r="AB170" s="53">
        <v>569346</v>
      </c>
      <c r="AC170" s="31">
        <v>0</v>
      </c>
      <c r="AD170" s="53">
        <v>-11</v>
      </c>
      <c r="AE170" s="63">
        <v>0</v>
      </c>
      <c r="AF170" s="64">
        <v>569346</v>
      </c>
      <c r="AG170" s="63">
        <v>0</v>
      </c>
      <c r="AH170" s="63">
        <v>0</v>
      </c>
      <c r="AI170" s="63">
        <v>0</v>
      </c>
      <c r="AJ170" s="63">
        <v>0</v>
      </c>
      <c r="AK170" s="53">
        <v>0</v>
      </c>
      <c r="AL170" s="61">
        <v>0.36</v>
      </c>
      <c r="AM170" s="61">
        <v>0.32560000000000006</v>
      </c>
      <c r="AN170" s="61">
        <v>0</v>
      </c>
      <c r="AO170" s="65">
        <v>-0.36</v>
      </c>
      <c r="AP170" s="66"/>
      <c r="AQ170" s="53">
        <v>73.95</v>
      </c>
      <c r="AR170" s="50"/>
      <c r="AS170" s="52"/>
      <c r="AT170" s="52"/>
      <c r="AU170" s="52"/>
      <c r="AV170" s="52"/>
      <c r="AW170" s="53">
        <v>22107</v>
      </c>
      <c r="AX170" s="55"/>
    </row>
    <row r="171" spans="2:50">
      <c r="B171" s="28">
        <v>1725</v>
      </c>
      <c r="C171" s="29">
        <v>45337.023599537039</v>
      </c>
      <c r="D171" s="30" t="s">
        <v>530</v>
      </c>
      <c r="E171" s="31" t="s">
        <v>531</v>
      </c>
      <c r="F171" s="31" t="s">
        <v>532</v>
      </c>
      <c r="G171" s="31" t="s">
        <v>533</v>
      </c>
      <c r="H171" s="31" t="s">
        <v>123</v>
      </c>
      <c r="I171" s="31" t="s">
        <v>65</v>
      </c>
      <c r="J171" s="31" t="s">
        <v>95</v>
      </c>
      <c r="K171" s="31" t="s">
        <v>56</v>
      </c>
      <c r="L171" s="59" t="s">
        <v>57</v>
      </c>
      <c r="M171" s="35" t="s">
        <v>57</v>
      </c>
      <c r="N171" s="60"/>
      <c r="O171" s="37" t="s">
        <v>57</v>
      </c>
      <c r="P171" s="38">
        <v>0.95455949636287363</v>
      </c>
      <c r="Q171" s="38">
        <v>0.98513876729268368</v>
      </c>
      <c r="R171" s="38">
        <v>0.98513876729268368</v>
      </c>
      <c r="S171" s="39">
        <v>0</v>
      </c>
      <c r="T171" s="61">
        <v>1.46E-2</v>
      </c>
      <c r="U171" s="53">
        <v>615046</v>
      </c>
      <c r="V171" s="53">
        <v>587098</v>
      </c>
      <c r="W171" s="62">
        <v>27948</v>
      </c>
      <c r="X171" s="43"/>
      <c r="Y171" s="53">
        <v>459</v>
      </c>
      <c r="Z171" s="53">
        <v>459.21</v>
      </c>
      <c r="AA171" s="53" t="s">
        <v>198</v>
      </c>
      <c r="AB171" s="53">
        <v>578373</v>
      </c>
      <c r="AC171" s="31">
        <v>10470.24</v>
      </c>
      <c r="AD171" s="53">
        <v>8725</v>
      </c>
      <c r="AE171" s="63">
        <v>0</v>
      </c>
      <c r="AF171" s="64">
        <v>578373</v>
      </c>
      <c r="AG171" s="63" t="s">
        <v>59</v>
      </c>
      <c r="AH171" s="63" t="s">
        <v>59</v>
      </c>
      <c r="AI171" s="63" t="s">
        <v>59</v>
      </c>
      <c r="AJ171" s="63" t="s">
        <v>59</v>
      </c>
      <c r="AK171" s="53">
        <v>0</v>
      </c>
      <c r="AL171" s="61">
        <v>0.31</v>
      </c>
      <c r="AM171" s="61">
        <v>0.3246</v>
      </c>
      <c r="AN171" s="61">
        <v>0</v>
      </c>
      <c r="AO171" s="65">
        <v>-0.31</v>
      </c>
      <c r="AP171" s="66"/>
      <c r="AQ171" s="53">
        <v>81.760000000000005</v>
      </c>
      <c r="AR171" s="58"/>
      <c r="AS171" s="52"/>
      <c r="AT171" s="52"/>
      <c r="AU171" s="52"/>
      <c r="AV171" s="52"/>
      <c r="AW171" s="53">
        <v>0</v>
      </c>
      <c r="AX171" s="55"/>
    </row>
    <row r="172" spans="2:50">
      <c r="B172" s="28">
        <v>1725</v>
      </c>
      <c r="C172" s="29">
        <v>45337.023599537039</v>
      </c>
      <c r="D172" s="30" t="s">
        <v>527</v>
      </c>
      <c r="E172" s="31" t="s">
        <v>528</v>
      </c>
      <c r="F172" s="31" t="s">
        <v>499</v>
      </c>
      <c r="G172" s="31" t="s">
        <v>459</v>
      </c>
      <c r="H172" s="31" t="s">
        <v>123</v>
      </c>
      <c r="I172" s="31" t="s">
        <v>54</v>
      </c>
      <c r="J172" s="31" t="s">
        <v>106</v>
      </c>
      <c r="K172" s="31" t="s">
        <v>56</v>
      </c>
      <c r="L172" s="59" t="s">
        <v>57</v>
      </c>
      <c r="M172" s="35" t="s">
        <v>57</v>
      </c>
      <c r="N172" s="60"/>
      <c r="O172" s="37" t="s">
        <v>57</v>
      </c>
      <c r="P172" s="38">
        <v>1.8611947963026361</v>
      </c>
      <c r="Q172" s="38">
        <v>0</v>
      </c>
      <c r="R172" s="38">
        <v>0</v>
      </c>
      <c r="S172" s="39">
        <v>0</v>
      </c>
      <c r="T172" s="61">
        <v>2.0999999999999999E-3</v>
      </c>
      <c r="U172" s="53">
        <v>350520</v>
      </c>
      <c r="V172" s="53">
        <v>652386</v>
      </c>
      <c r="W172" s="62">
        <v>-301866</v>
      </c>
      <c r="X172" s="43"/>
      <c r="Y172" s="53">
        <v>4054</v>
      </c>
      <c r="Z172" s="53">
        <v>4054</v>
      </c>
      <c r="AA172" s="53" t="s">
        <v>591</v>
      </c>
      <c r="AB172" s="53">
        <v>0</v>
      </c>
      <c r="AC172" s="31">
        <v>179.68</v>
      </c>
      <c r="AD172" s="53">
        <v>652386</v>
      </c>
      <c r="AE172" s="63">
        <v>0</v>
      </c>
      <c r="AF172" s="64">
        <v>0</v>
      </c>
      <c r="AG172" s="63" t="s">
        <v>59</v>
      </c>
      <c r="AH172" s="63" t="s">
        <v>59</v>
      </c>
      <c r="AI172" s="63" t="s">
        <v>59</v>
      </c>
      <c r="AJ172" s="63" t="s">
        <v>59</v>
      </c>
      <c r="AK172" s="53">
        <v>0</v>
      </c>
      <c r="AL172" s="61">
        <v>0.28000000000000003</v>
      </c>
      <c r="AM172" s="61">
        <v>0.28210000000000002</v>
      </c>
      <c r="AN172" s="61">
        <v>0.29039999999999999</v>
      </c>
      <c r="AO172" s="65">
        <v>1.0400000000000001E-2</v>
      </c>
      <c r="AP172" s="66"/>
      <c r="AQ172" s="53">
        <v>55.72</v>
      </c>
      <c r="AR172" s="58"/>
      <c r="AS172" s="52"/>
      <c r="AT172" s="52"/>
      <c r="AU172" s="52"/>
      <c r="AV172" s="52"/>
      <c r="AW172" s="53">
        <v>0</v>
      </c>
      <c r="AX172" s="55"/>
    </row>
    <row r="173" spans="2:50">
      <c r="B173" s="28">
        <v>1725</v>
      </c>
      <c r="C173" s="29">
        <v>45337.023599537039</v>
      </c>
      <c r="D173" s="30" t="s">
        <v>414</v>
      </c>
      <c r="E173" s="31" t="s">
        <v>415</v>
      </c>
      <c r="F173" s="31" t="s">
        <v>206</v>
      </c>
      <c r="G173" s="31" t="s">
        <v>52</v>
      </c>
      <c r="H173" s="31" t="s">
        <v>109</v>
      </c>
      <c r="I173" s="31" t="s">
        <v>54</v>
      </c>
      <c r="J173" s="31" t="s">
        <v>106</v>
      </c>
      <c r="K173" s="31" t="s">
        <v>56</v>
      </c>
      <c r="L173" s="59" t="s">
        <v>57</v>
      </c>
      <c r="M173" s="35" t="s">
        <v>57</v>
      </c>
      <c r="N173" s="60"/>
      <c r="O173" s="37" t="s">
        <v>57</v>
      </c>
      <c r="P173" s="38">
        <v>1.9454406086759028</v>
      </c>
      <c r="Q173" s="38">
        <v>0.90438985380774073</v>
      </c>
      <c r="R173" s="38">
        <v>0.90438985380774073</v>
      </c>
      <c r="S173" s="39">
        <v>0</v>
      </c>
      <c r="T173" s="61">
        <v>1.3700000000000002E-2</v>
      </c>
      <c r="U173" s="53">
        <v>352240</v>
      </c>
      <c r="V173" s="53">
        <v>685262</v>
      </c>
      <c r="W173" s="62">
        <v>-333022</v>
      </c>
      <c r="X173" s="43"/>
      <c r="Y173" s="53">
        <v>1612</v>
      </c>
      <c r="Z173" s="53">
        <v>1611.52</v>
      </c>
      <c r="AA173" s="53" t="s">
        <v>416</v>
      </c>
      <c r="AB173" s="53">
        <v>619744</v>
      </c>
      <c r="AC173" s="31">
        <v>41098.04</v>
      </c>
      <c r="AD173" s="53">
        <v>34248</v>
      </c>
      <c r="AE173" s="63">
        <v>0</v>
      </c>
      <c r="AF173" s="64">
        <v>619744</v>
      </c>
      <c r="AG173" s="63" t="s">
        <v>59</v>
      </c>
      <c r="AH173" s="63" t="s">
        <v>59</v>
      </c>
      <c r="AI173" s="63" t="s">
        <v>59</v>
      </c>
      <c r="AJ173" s="63" t="s">
        <v>59</v>
      </c>
      <c r="AK173" s="53">
        <v>0</v>
      </c>
      <c r="AL173" s="61">
        <v>0.13</v>
      </c>
      <c r="AM173" s="61">
        <v>0.14369999999999999</v>
      </c>
      <c r="AN173" s="61">
        <v>0</v>
      </c>
      <c r="AO173" s="65">
        <v>-0.13</v>
      </c>
      <c r="AP173" s="66"/>
      <c r="AQ173" s="53">
        <v>45.06</v>
      </c>
      <c r="AR173" s="58"/>
      <c r="AS173" s="52"/>
      <c r="AT173" s="52"/>
      <c r="AU173" s="52"/>
      <c r="AV173" s="52"/>
      <c r="AW173" s="53">
        <v>-31270</v>
      </c>
      <c r="AX173" s="55"/>
    </row>
    <row r="174" spans="2:50">
      <c r="B174" s="28">
        <v>1725</v>
      </c>
      <c r="C174" s="29">
        <v>45337.023599537039</v>
      </c>
      <c r="D174" s="30" t="s">
        <v>535</v>
      </c>
      <c r="E174" s="31" t="s">
        <v>536</v>
      </c>
      <c r="F174" s="31" t="s">
        <v>496</v>
      </c>
      <c r="G174" s="31" t="s">
        <v>516</v>
      </c>
      <c r="H174" s="31" t="s">
        <v>123</v>
      </c>
      <c r="I174" s="31" t="s">
        <v>148</v>
      </c>
      <c r="J174" s="31" t="s">
        <v>95</v>
      </c>
      <c r="K174" s="31" t="s">
        <v>56</v>
      </c>
      <c r="L174" s="59" t="s">
        <v>57</v>
      </c>
      <c r="M174" s="35" t="s">
        <v>57</v>
      </c>
      <c r="N174" s="60"/>
      <c r="O174" s="37" t="s">
        <v>57</v>
      </c>
      <c r="P174" s="38">
        <v>0.69727174089663013</v>
      </c>
      <c r="Q174" s="38">
        <v>0.61672362286527016</v>
      </c>
      <c r="R174" s="38">
        <v>0.22965701493390023</v>
      </c>
      <c r="S174" s="39">
        <v>0</v>
      </c>
      <c r="T174" s="61">
        <v>-3.9900000000000005E-2</v>
      </c>
      <c r="U174" s="53">
        <v>953905</v>
      </c>
      <c r="V174" s="53">
        <v>665131</v>
      </c>
      <c r="W174" s="62">
        <v>288774</v>
      </c>
      <c r="X174" s="43"/>
      <c r="Y174" s="53">
        <v>0</v>
      </c>
      <c r="Z174" s="53">
        <v>0</v>
      </c>
      <c r="AA174" s="53" t="s">
        <v>198</v>
      </c>
      <c r="AB174" s="53">
        <v>410202</v>
      </c>
      <c r="AC174" s="31">
        <v>179.88</v>
      </c>
      <c r="AD174" s="53">
        <v>254930</v>
      </c>
      <c r="AE174" s="63">
        <v>308940</v>
      </c>
      <c r="AF174" s="64">
        <v>152752</v>
      </c>
      <c r="AG174" s="63" t="s">
        <v>59</v>
      </c>
      <c r="AH174" s="63" t="s">
        <v>59</v>
      </c>
      <c r="AI174" s="63" t="s">
        <v>59</v>
      </c>
      <c r="AJ174" s="63" t="s">
        <v>59</v>
      </c>
      <c r="AK174" s="53">
        <v>0</v>
      </c>
      <c r="AL174" s="61">
        <v>0.28000000000000003</v>
      </c>
      <c r="AM174" s="61">
        <v>0.24010000000000001</v>
      </c>
      <c r="AN174" s="61">
        <v>0.24790000000000001</v>
      </c>
      <c r="AO174" s="65">
        <v>-3.2100000000000004E-2</v>
      </c>
      <c r="AP174" s="66"/>
      <c r="AQ174" s="53">
        <v>53.15</v>
      </c>
      <c r="AR174" s="50"/>
      <c r="AS174" s="52"/>
      <c r="AT174" s="52"/>
      <c r="AU174" s="52"/>
      <c r="AV174" s="52"/>
      <c r="AW174" s="53">
        <v>0</v>
      </c>
      <c r="AX174" s="55"/>
    </row>
    <row r="175" spans="2:50">
      <c r="B175" s="28">
        <v>1725</v>
      </c>
      <c r="C175" s="29">
        <v>45337.023599537039</v>
      </c>
      <c r="D175" s="30" t="s">
        <v>417</v>
      </c>
      <c r="E175" s="31" t="s">
        <v>105</v>
      </c>
      <c r="F175" s="31" t="s">
        <v>91</v>
      </c>
      <c r="G175" s="31" t="s">
        <v>92</v>
      </c>
      <c r="H175" s="31" t="s">
        <v>103</v>
      </c>
      <c r="I175" s="31" t="s">
        <v>94</v>
      </c>
      <c r="J175" s="31" t="s">
        <v>106</v>
      </c>
      <c r="K175" s="31" t="s">
        <v>70</v>
      </c>
      <c r="L175" s="59">
        <v>45320</v>
      </c>
      <c r="M175" s="35">
        <v>3</v>
      </c>
      <c r="N175" s="60"/>
      <c r="O175" s="37" t="s">
        <v>57</v>
      </c>
      <c r="P175" s="38">
        <v>0.89762241225569039</v>
      </c>
      <c r="Q175" s="38">
        <v>1.1140541795152359</v>
      </c>
      <c r="R175" s="38">
        <v>1.037789493462427</v>
      </c>
      <c r="S175" s="39">
        <v>0</v>
      </c>
      <c r="T175" s="61">
        <v>2.7799999999999998E-2</v>
      </c>
      <c r="U175" s="53">
        <v>839969</v>
      </c>
      <c r="V175" s="53">
        <v>753975</v>
      </c>
      <c r="W175" s="62">
        <v>85994</v>
      </c>
      <c r="X175" s="43"/>
      <c r="Y175" s="53">
        <v>0</v>
      </c>
      <c r="Z175" s="53">
        <v>0</v>
      </c>
      <c r="AA175" s="53" t="s">
        <v>198</v>
      </c>
      <c r="AB175" s="53">
        <v>839969</v>
      </c>
      <c r="AC175" s="31">
        <v>50.04</v>
      </c>
      <c r="AD175" s="53">
        <v>-3454</v>
      </c>
      <c r="AE175" s="63">
        <v>69002</v>
      </c>
      <c r="AF175" s="64">
        <v>782467.33333333337</v>
      </c>
      <c r="AG175" s="63">
        <v>0</v>
      </c>
      <c r="AH175" s="63">
        <v>0</v>
      </c>
      <c r="AI175" s="63">
        <v>69002.399999999994</v>
      </c>
      <c r="AJ175" s="63">
        <v>0</v>
      </c>
      <c r="AK175" s="53">
        <v>0</v>
      </c>
      <c r="AL175" s="61">
        <v>0.28000000000000003</v>
      </c>
      <c r="AM175" s="61">
        <v>0.30780000000000002</v>
      </c>
      <c r="AN175" s="61">
        <v>0.56850000000000001</v>
      </c>
      <c r="AO175" s="65">
        <v>0.28850000000000003</v>
      </c>
      <c r="AP175" s="66"/>
      <c r="AQ175" s="53">
        <v>49.95</v>
      </c>
      <c r="AR175" s="58"/>
      <c r="AS175" s="52"/>
      <c r="AT175" s="52"/>
      <c r="AU175" s="52"/>
      <c r="AV175" s="52"/>
      <c r="AW175" s="53">
        <v>82540</v>
      </c>
      <c r="AX175" s="55"/>
    </row>
    <row r="176" spans="2:50">
      <c r="B176" s="28">
        <v>1725</v>
      </c>
      <c r="C176" s="29">
        <v>45337.023599537039</v>
      </c>
      <c r="D176" s="30" t="s">
        <v>428</v>
      </c>
      <c r="E176" s="31" t="s">
        <v>429</v>
      </c>
      <c r="F176" s="31" t="s">
        <v>225</v>
      </c>
      <c r="G176" s="31" t="s">
        <v>430</v>
      </c>
      <c r="H176" s="31" t="s">
        <v>335</v>
      </c>
      <c r="I176" s="31" t="s">
        <v>54</v>
      </c>
      <c r="J176" s="31" t="s">
        <v>195</v>
      </c>
      <c r="K176" s="31" t="s">
        <v>56</v>
      </c>
      <c r="L176" s="59">
        <v>45120</v>
      </c>
      <c r="M176" s="35">
        <v>2</v>
      </c>
      <c r="N176" s="60"/>
      <c r="O176" s="37" t="s">
        <v>57</v>
      </c>
      <c r="P176" s="38">
        <v>0.76961729714657501</v>
      </c>
      <c r="Q176" s="38">
        <v>0.94489618770858153</v>
      </c>
      <c r="R176" s="38">
        <v>0.90072496976297411</v>
      </c>
      <c r="S176" s="39">
        <v>0</v>
      </c>
      <c r="T176" s="61">
        <v>-1.83E-2</v>
      </c>
      <c r="U176" s="53">
        <v>1205008</v>
      </c>
      <c r="V176" s="53">
        <v>927395</v>
      </c>
      <c r="W176" s="62">
        <v>277613</v>
      </c>
      <c r="X176" s="43"/>
      <c r="Y176" s="53">
        <v>0</v>
      </c>
      <c r="Z176" s="53">
        <v>0</v>
      </c>
      <c r="AA176" s="53">
        <v>0</v>
      </c>
      <c r="AB176" s="53">
        <v>876292</v>
      </c>
      <c r="AC176" s="31">
        <v>110481.3</v>
      </c>
      <c r="AD176" s="53">
        <v>51104</v>
      </c>
      <c r="AE176" s="63">
        <v>49157</v>
      </c>
      <c r="AF176" s="64">
        <v>835327.83333333337</v>
      </c>
      <c r="AG176" s="63" t="s">
        <v>59</v>
      </c>
      <c r="AH176" s="63" t="s">
        <v>59</v>
      </c>
      <c r="AI176" s="63" t="s">
        <v>59</v>
      </c>
      <c r="AJ176" s="63" t="s">
        <v>59</v>
      </c>
      <c r="AK176" s="53">
        <v>0</v>
      </c>
      <c r="AL176" s="61">
        <v>0.26</v>
      </c>
      <c r="AM176" s="61">
        <v>0.24170000000000003</v>
      </c>
      <c r="AN176" s="61">
        <v>0</v>
      </c>
      <c r="AO176" s="65">
        <v>-0.26</v>
      </c>
      <c r="AP176" s="66"/>
      <c r="AQ176" s="53">
        <v>48.97</v>
      </c>
      <c r="AR176" s="50"/>
      <c r="AS176" s="52"/>
      <c r="AT176" s="52"/>
      <c r="AU176" s="52"/>
      <c r="AV176" s="52"/>
      <c r="AW176" s="53">
        <v>0</v>
      </c>
      <c r="AX176" s="55"/>
    </row>
    <row r="177" spans="2:50">
      <c r="B177" s="28">
        <v>1725</v>
      </c>
      <c r="C177" s="29">
        <v>45337.023599537039</v>
      </c>
      <c r="D177" s="30" t="s">
        <v>422</v>
      </c>
      <c r="E177" s="31" t="s">
        <v>423</v>
      </c>
      <c r="F177" s="31" t="s">
        <v>225</v>
      </c>
      <c r="G177" s="31" t="s">
        <v>425</v>
      </c>
      <c r="H177" s="31" t="s">
        <v>426</v>
      </c>
      <c r="I177" s="31" t="s">
        <v>427</v>
      </c>
      <c r="J177" s="31" t="s">
        <v>55</v>
      </c>
      <c r="K177" s="31" t="s">
        <v>56</v>
      </c>
      <c r="L177" s="59" t="s">
        <v>57</v>
      </c>
      <c r="M177" s="35" t="s">
        <v>57</v>
      </c>
      <c r="N177" s="60"/>
      <c r="O177" s="37" t="s">
        <v>57</v>
      </c>
      <c r="P177" s="38">
        <v>1.0089893486646055</v>
      </c>
      <c r="Q177" s="38">
        <v>0.98312759569304076</v>
      </c>
      <c r="R177" s="38">
        <v>0.94327280889235521</v>
      </c>
      <c r="S177" s="39">
        <v>0</v>
      </c>
      <c r="T177" s="61">
        <v>-1.8800000000000001E-2</v>
      </c>
      <c r="U177" s="53">
        <v>930212</v>
      </c>
      <c r="V177" s="53">
        <v>938574</v>
      </c>
      <c r="W177" s="62">
        <v>-8362</v>
      </c>
      <c r="X177" s="43"/>
      <c r="Y177" s="53">
        <v>400</v>
      </c>
      <c r="Z177" s="53">
        <v>400</v>
      </c>
      <c r="AA177" s="53" t="s">
        <v>79</v>
      </c>
      <c r="AB177" s="53">
        <v>922738</v>
      </c>
      <c r="AC177" s="31">
        <v>67.52</v>
      </c>
      <c r="AD177" s="53">
        <v>15836</v>
      </c>
      <c r="AE177" s="63">
        <v>44888</v>
      </c>
      <c r="AF177" s="64">
        <v>885331.33333333337</v>
      </c>
      <c r="AG177" s="63" t="s">
        <v>59</v>
      </c>
      <c r="AH177" s="63" t="s">
        <v>59</v>
      </c>
      <c r="AI177" s="63" t="s">
        <v>59</v>
      </c>
      <c r="AJ177" s="63" t="s">
        <v>59</v>
      </c>
      <c r="AK177" s="53">
        <v>0</v>
      </c>
      <c r="AL177" s="61">
        <v>0.32</v>
      </c>
      <c r="AM177" s="61">
        <v>0.30120000000000002</v>
      </c>
      <c r="AN177" s="61">
        <v>0.29249999999999998</v>
      </c>
      <c r="AO177" s="65">
        <v>-2.75E-2</v>
      </c>
      <c r="AP177" s="66"/>
      <c r="AQ177" s="53">
        <v>44.05</v>
      </c>
      <c r="AR177" s="50"/>
      <c r="AS177" s="52"/>
      <c r="AT177" s="52"/>
      <c r="AU177" s="52"/>
      <c r="AV177" s="52"/>
      <c r="AW177" s="53">
        <v>0</v>
      </c>
      <c r="AX177" s="55"/>
    </row>
    <row r="178" spans="2:50">
      <c r="B178" s="28">
        <v>1725</v>
      </c>
      <c r="C178" s="29">
        <v>45337.023599537039</v>
      </c>
      <c r="D178" s="30" t="s">
        <v>538</v>
      </c>
      <c r="E178" s="31" t="s">
        <v>539</v>
      </c>
      <c r="F178" s="31" t="s">
        <v>499</v>
      </c>
      <c r="G178" s="31" t="s">
        <v>459</v>
      </c>
      <c r="H178" s="31" t="s">
        <v>123</v>
      </c>
      <c r="I178" s="31" t="s">
        <v>54</v>
      </c>
      <c r="J178" s="31" t="s">
        <v>95</v>
      </c>
      <c r="K178" s="31" t="s">
        <v>56</v>
      </c>
      <c r="L178" s="59" t="s">
        <v>57</v>
      </c>
      <c r="M178" s="35" t="s">
        <v>57</v>
      </c>
      <c r="N178" s="60"/>
      <c r="O178" s="37" t="s">
        <v>57</v>
      </c>
      <c r="P178" s="38">
        <v>1.0757847307240853</v>
      </c>
      <c r="Q178" s="38">
        <v>0.88516326335075568</v>
      </c>
      <c r="R178" s="38">
        <v>0.88516326335075568</v>
      </c>
      <c r="S178" s="39">
        <v>0</v>
      </c>
      <c r="T178" s="61">
        <v>-1.44E-2</v>
      </c>
      <c r="U178" s="53">
        <v>950772</v>
      </c>
      <c r="V178" s="53">
        <v>1022826</v>
      </c>
      <c r="W178" s="62">
        <v>-72054</v>
      </c>
      <c r="X178" s="43"/>
      <c r="Y178" s="53">
        <v>19090</v>
      </c>
      <c r="Z178" s="53">
        <v>21165.02</v>
      </c>
      <c r="AA178" s="53" t="s">
        <v>540</v>
      </c>
      <c r="AB178" s="53">
        <v>905368</v>
      </c>
      <c r="AC178" s="31">
        <v>108434.61</v>
      </c>
      <c r="AD178" s="53">
        <v>90362</v>
      </c>
      <c r="AE178" s="63">
        <v>0</v>
      </c>
      <c r="AF178" s="64">
        <v>905368</v>
      </c>
      <c r="AG178" s="63" t="s">
        <v>59</v>
      </c>
      <c r="AH178" s="63" t="s">
        <v>59</v>
      </c>
      <c r="AI178" s="63" t="s">
        <v>59</v>
      </c>
      <c r="AJ178" s="63" t="s">
        <v>59</v>
      </c>
      <c r="AK178" s="53">
        <v>0</v>
      </c>
      <c r="AL178" s="61">
        <v>0.3</v>
      </c>
      <c r="AM178" s="61">
        <v>0.28560000000000002</v>
      </c>
      <c r="AN178" s="61">
        <v>0</v>
      </c>
      <c r="AO178" s="65">
        <v>-0.3</v>
      </c>
      <c r="AP178" s="66"/>
      <c r="AQ178" s="53">
        <v>52.3</v>
      </c>
      <c r="AR178" s="58"/>
      <c r="AS178" s="52"/>
      <c r="AT178" s="52"/>
      <c r="AU178" s="52"/>
      <c r="AV178" s="52"/>
      <c r="AW178" s="53">
        <v>-27096</v>
      </c>
      <c r="AX178" s="55"/>
    </row>
    <row r="179" spans="2:50">
      <c r="B179" s="28">
        <v>1725</v>
      </c>
      <c r="C179" s="29">
        <v>45337.023599537039</v>
      </c>
      <c r="D179" s="30" t="s">
        <v>419</v>
      </c>
      <c r="E179" s="31" t="s">
        <v>420</v>
      </c>
      <c r="F179" s="31" t="s">
        <v>62</v>
      </c>
      <c r="G179" s="31" t="s">
        <v>156</v>
      </c>
      <c r="H179" s="31" t="s">
        <v>143</v>
      </c>
      <c r="I179" s="31" t="s">
        <v>54</v>
      </c>
      <c r="J179" s="31" t="s">
        <v>106</v>
      </c>
      <c r="K179" s="31" t="s">
        <v>56</v>
      </c>
      <c r="L179" s="59" t="s">
        <v>57</v>
      </c>
      <c r="M179" s="35" t="s">
        <v>57</v>
      </c>
      <c r="N179" s="60"/>
      <c r="O179" s="37" t="s">
        <v>57</v>
      </c>
      <c r="P179" s="38">
        <v>1.2314346722686873</v>
      </c>
      <c r="Q179" s="38">
        <v>0.79492414161263869</v>
      </c>
      <c r="R179" s="38">
        <v>0.73285804178851977</v>
      </c>
      <c r="S179" s="39">
        <v>0</v>
      </c>
      <c r="T179" s="61">
        <v>-1.46E-2</v>
      </c>
      <c r="U179" s="53">
        <v>839697</v>
      </c>
      <c r="V179" s="53">
        <v>1034032</v>
      </c>
      <c r="W179" s="62">
        <v>-194335</v>
      </c>
      <c r="X179" s="43"/>
      <c r="Y179" s="53">
        <v>727</v>
      </c>
      <c r="Z179" s="53">
        <v>727</v>
      </c>
      <c r="AA179" s="53" t="s">
        <v>560</v>
      </c>
      <c r="AB179" s="53">
        <v>821977</v>
      </c>
      <c r="AC179" s="31">
        <v>70.989999999999995</v>
      </c>
      <c r="AD179" s="53">
        <v>212054</v>
      </c>
      <c r="AE179" s="63">
        <v>77014</v>
      </c>
      <c r="AF179" s="64">
        <v>757798.66666666663</v>
      </c>
      <c r="AG179" s="63" t="s">
        <v>59</v>
      </c>
      <c r="AH179" s="63" t="s">
        <v>59</v>
      </c>
      <c r="AI179" s="63" t="s">
        <v>59</v>
      </c>
      <c r="AJ179" s="63" t="s">
        <v>59</v>
      </c>
      <c r="AK179" s="53">
        <v>0</v>
      </c>
      <c r="AL179" s="61">
        <v>0.33</v>
      </c>
      <c r="AM179" s="61">
        <v>0.31540000000000001</v>
      </c>
      <c r="AN179" s="61">
        <v>0.32170000000000004</v>
      </c>
      <c r="AO179" s="65">
        <v>-8.3000000000000001E-3</v>
      </c>
      <c r="AP179" s="66"/>
      <c r="AQ179" s="53">
        <v>56.6</v>
      </c>
      <c r="AR179" s="58"/>
      <c r="AS179" s="52"/>
      <c r="AT179" s="52"/>
      <c r="AU179" s="52"/>
      <c r="AV179" s="52"/>
      <c r="AW179" s="53">
        <v>0</v>
      </c>
      <c r="AX179" s="55"/>
    </row>
    <row r="180" spans="2:50">
      <c r="B180" s="28">
        <v>1725</v>
      </c>
      <c r="C180" s="29">
        <v>45337.023599537039</v>
      </c>
      <c r="D180" s="30" t="s">
        <v>541</v>
      </c>
      <c r="E180" s="31" t="s">
        <v>542</v>
      </c>
      <c r="F180" s="31" t="s">
        <v>463</v>
      </c>
      <c r="G180" s="31" t="s">
        <v>459</v>
      </c>
      <c r="H180" s="31" t="s">
        <v>123</v>
      </c>
      <c r="I180" s="31" t="s">
        <v>54</v>
      </c>
      <c r="J180" s="31" t="s">
        <v>95</v>
      </c>
      <c r="K180" s="31" t="s">
        <v>56</v>
      </c>
      <c r="L180" s="59" t="s">
        <v>57</v>
      </c>
      <c r="M180" s="35" t="s">
        <v>57</v>
      </c>
      <c r="N180" s="60"/>
      <c r="O180" s="37" t="s">
        <v>57</v>
      </c>
      <c r="P180" s="38">
        <v>0.72195791986032021</v>
      </c>
      <c r="Q180" s="38">
        <v>0.95287039450937328</v>
      </c>
      <c r="R180" s="38">
        <v>0.79400519676779768</v>
      </c>
      <c r="S180" s="39">
        <v>0</v>
      </c>
      <c r="T180" s="61">
        <v>2.1499999999999998E-2</v>
      </c>
      <c r="U180" s="53">
        <v>1498284</v>
      </c>
      <c r="V180" s="53">
        <v>1081698</v>
      </c>
      <c r="W180" s="62">
        <v>416586</v>
      </c>
      <c r="X180" s="43"/>
      <c r="Y180" s="53">
        <v>0</v>
      </c>
      <c r="Z180" s="53">
        <v>0</v>
      </c>
      <c r="AA180" s="53">
        <v>0</v>
      </c>
      <c r="AB180" s="53">
        <v>1030718</v>
      </c>
      <c r="AC180" s="31">
        <v>75.97</v>
      </c>
      <c r="AD180" s="53">
        <v>50981</v>
      </c>
      <c r="AE180" s="63">
        <v>206213</v>
      </c>
      <c r="AF180" s="64">
        <v>858873.83333333326</v>
      </c>
      <c r="AG180" s="63" t="s">
        <v>59</v>
      </c>
      <c r="AH180" s="63" t="s">
        <v>59</v>
      </c>
      <c r="AI180" s="63" t="s">
        <v>59</v>
      </c>
      <c r="AJ180" s="63" t="s">
        <v>59</v>
      </c>
      <c r="AK180" s="53">
        <v>0</v>
      </c>
      <c r="AL180" s="61">
        <v>0.32</v>
      </c>
      <c r="AM180" s="61">
        <v>0.34149999999999997</v>
      </c>
      <c r="AN180" s="61">
        <v>0.34110000000000001</v>
      </c>
      <c r="AO180" s="65">
        <v>2.1100000000000001E-2</v>
      </c>
      <c r="AP180" s="66"/>
      <c r="AQ180" s="53">
        <v>53.05</v>
      </c>
      <c r="AR180" s="58"/>
      <c r="AS180" s="52"/>
      <c r="AT180" s="52"/>
      <c r="AU180" s="52"/>
      <c r="AV180" s="52"/>
      <c r="AW180" s="53">
        <v>0</v>
      </c>
      <c r="AX180" s="55"/>
    </row>
    <row r="181" spans="2:50">
      <c r="B181" s="28">
        <v>1725</v>
      </c>
      <c r="C181" s="29">
        <v>45337.023599537039</v>
      </c>
      <c r="D181" s="30" t="s">
        <v>431</v>
      </c>
      <c r="E181" s="31" t="s">
        <v>432</v>
      </c>
      <c r="F181" s="31" t="s">
        <v>51</v>
      </c>
      <c r="G181" s="31" t="s">
        <v>52</v>
      </c>
      <c r="H181" s="31" t="s">
        <v>109</v>
      </c>
      <c r="I181" s="31" t="s">
        <v>54</v>
      </c>
      <c r="J181" s="31" t="s">
        <v>95</v>
      </c>
      <c r="K181" s="31" t="s">
        <v>56</v>
      </c>
      <c r="L181" s="59" t="s">
        <v>57</v>
      </c>
      <c r="M181" s="35" t="s">
        <v>57</v>
      </c>
      <c r="N181" s="60"/>
      <c r="O181" s="37" t="s">
        <v>57</v>
      </c>
      <c r="P181" s="38">
        <v>0.91135984634452749</v>
      </c>
      <c r="Q181" s="38">
        <v>0.61186040814408871</v>
      </c>
      <c r="R181" s="38">
        <v>0.61186040814408871</v>
      </c>
      <c r="S181" s="39">
        <v>0</v>
      </c>
      <c r="T181" s="61">
        <v>-9.3800000000000008E-2</v>
      </c>
      <c r="U181" s="53">
        <v>1307861</v>
      </c>
      <c r="V181" s="53">
        <v>1191932</v>
      </c>
      <c r="W181" s="62">
        <v>115929</v>
      </c>
      <c r="X181" s="43"/>
      <c r="Y181" s="53">
        <v>0</v>
      </c>
      <c r="Z181" s="53">
        <v>0</v>
      </c>
      <c r="AA181" s="53" t="s">
        <v>198</v>
      </c>
      <c r="AB181" s="53">
        <v>729296</v>
      </c>
      <c r="AC181" s="31">
        <v>277.88</v>
      </c>
      <c r="AD181" s="53">
        <v>462636</v>
      </c>
      <c r="AE181" s="63">
        <v>0</v>
      </c>
      <c r="AF181" s="64">
        <v>729296</v>
      </c>
      <c r="AG181" s="63" t="s">
        <v>59</v>
      </c>
      <c r="AH181" s="63" t="s">
        <v>59</v>
      </c>
      <c r="AI181" s="63" t="s">
        <v>59</v>
      </c>
      <c r="AJ181" s="63" t="s">
        <v>59</v>
      </c>
      <c r="AK181" s="53">
        <v>0</v>
      </c>
      <c r="AL181" s="61">
        <v>0.39</v>
      </c>
      <c r="AM181" s="61">
        <v>0.29620000000000002</v>
      </c>
      <c r="AN181" s="61">
        <v>0.31480000000000002</v>
      </c>
      <c r="AO181" s="65">
        <v>-7.5200000000000003E-2</v>
      </c>
      <c r="AP181" s="66"/>
      <c r="AQ181" s="53">
        <v>51.87</v>
      </c>
      <c r="AR181" s="58"/>
      <c r="AS181" s="52"/>
      <c r="AT181" s="52"/>
      <c r="AU181" s="52"/>
      <c r="AV181" s="52"/>
      <c r="AW181" s="53">
        <v>0</v>
      </c>
      <c r="AX181" s="55"/>
    </row>
    <row r="182" spans="2:50">
      <c r="B182" s="28">
        <v>1725</v>
      </c>
      <c r="C182" s="29">
        <v>45337.023599537039</v>
      </c>
      <c r="D182" s="30" t="s">
        <v>433</v>
      </c>
      <c r="E182" s="31" t="s">
        <v>434</v>
      </c>
      <c r="F182" s="31" t="s">
        <v>206</v>
      </c>
      <c r="G182" s="31" t="s">
        <v>52</v>
      </c>
      <c r="H182" s="31" t="s">
        <v>109</v>
      </c>
      <c r="I182" s="31" t="s">
        <v>54</v>
      </c>
      <c r="J182" s="31" t="s">
        <v>413</v>
      </c>
      <c r="K182" s="31" t="s">
        <v>70</v>
      </c>
      <c r="L182" s="59">
        <v>45049</v>
      </c>
      <c r="M182" s="35">
        <v>4</v>
      </c>
      <c r="N182" s="60"/>
      <c r="O182" s="37" t="s">
        <v>57</v>
      </c>
      <c r="P182" s="38">
        <v>1.0496731317193646</v>
      </c>
      <c r="Q182" s="38">
        <v>0.95267752387069282</v>
      </c>
      <c r="R182" s="38">
        <v>0.95267752387069282</v>
      </c>
      <c r="S182" s="39">
        <v>0</v>
      </c>
      <c r="T182" s="61">
        <v>-7.2099999999999997E-2</v>
      </c>
      <c r="U182" s="53">
        <v>1198495</v>
      </c>
      <c r="V182" s="53">
        <v>1258028</v>
      </c>
      <c r="W182" s="62">
        <v>-59533</v>
      </c>
      <c r="X182" s="43"/>
      <c r="Y182" s="53">
        <v>106451</v>
      </c>
      <c r="Z182" s="53">
        <v>174863.91</v>
      </c>
      <c r="AA182" s="53">
        <v>0</v>
      </c>
      <c r="AB182" s="53">
        <v>1198495</v>
      </c>
      <c r="AC182" s="31">
        <v>2492.21</v>
      </c>
      <c r="AD182" s="53">
        <v>2077</v>
      </c>
      <c r="AE182" s="63">
        <v>0</v>
      </c>
      <c r="AF182" s="64">
        <v>1198495</v>
      </c>
      <c r="AG182" s="63">
        <v>0</v>
      </c>
      <c r="AH182" s="63">
        <v>0</v>
      </c>
      <c r="AI182" s="63">
        <v>0</v>
      </c>
      <c r="AJ182" s="63">
        <v>0</v>
      </c>
      <c r="AK182" s="53">
        <v>0</v>
      </c>
      <c r="AL182" s="61">
        <v>0.2</v>
      </c>
      <c r="AM182" s="61">
        <v>0.12789999999999999</v>
      </c>
      <c r="AN182" s="61">
        <v>0</v>
      </c>
      <c r="AO182" s="65">
        <v>-0.2</v>
      </c>
      <c r="AP182" s="66"/>
      <c r="AQ182" s="53">
        <v>45.4</v>
      </c>
      <c r="AR182" s="58"/>
      <c r="AS182" s="52"/>
      <c r="AT182" s="52"/>
      <c r="AU182" s="52"/>
      <c r="AV182" s="52"/>
      <c r="AW182" s="53">
        <v>-57456</v>
      </c>
      <c r="AX182" s="55"/>
    </row>
    <row r="183" spans="2:50">
      <c r="B183" s="28">
        <v>1725</v>
      </c>
      <c r="C183" s="29">
        <v>45337.023599537039</v>
      </c>
      <c r="D183" s="30" t="s">
        <v>437</v>
      </c>
      <c r="E183" s="31" t="s">
        <v>438</v>
      </c>
      <c r="F183" s="31" t="s">
        <v>91</v>
      </c>
      <c r="G183" s="31" t="s">
        <v>92</v>
      </c>
      <c r="H183" s="31" t="s">
        <v>103</v>
      </c>
      <c r="I183" s="31" t="s">
        <v>94</v>
      </c>
      <c r="J183" s="31" t="s">
        <v>106</v>
      </c>
      <c r="K183" s="31" t="s">
        <v>70</v>
      </c>
      <c r="L183" s="59" t="s">
        <v>57</v>
      </c>
      <c r="M183" s="35" t="s">
        <v>57</v>
      </c>
      <c r="N183" s="60"/>
      <c r="O183" s="37" t="s">
        <v>57</v>
      </c>
      <c r="P183" s="38">
        <v>0.84952752553014366</v>
      </c>
      <c r="Q183" s="38">
        <v>1.1771248958366061</v>
      </c>
      <c r="R183" s="38">
        <v>1.0551982458161349</v>
      </c>
      <c r="S183" s="39">
        <v>0</v>
      </c>
      <c r="T183" s="61">
        <v>2.52E-2</v>
      </c>
      <c r="U183" s="53">
        <v>1573630</v>
      </c>
      <c r="V183" s="53">
        <v>1336842</v>
      </c>
      <c r="W183" s="62">
        <v>236788</v>
      </c>
      <c r="X183" s="43"/>
      <c r="Y183" s="53">
        <v>180</v>
      </c>
      <c r="Z183" s="53">
        <v>180.3</v>
      </c>
      <c r="AA183" s="53">
        <v>0</v>
      </c>
      <c r="AB183" s="53">
        <v>1573630</v>
      </c>
      <c r="AC183" s="31">
        <v>30.13</v>
      </c>
      <c r="AD183" s="53">
        <v>-38991</v>
      </c>
      <c r="AE183" s="63">
        <v>195596</v>
      </c>
      <c r="AF183" s="64">
        <v>1410633.3333333333</v>
      </c>
      <c r="AG183" s="63">
        <v>0</v>
      </c>
      <c r="AH183" s="63">
        <v>0</v>
      </c>
      <c r="AI183" s="63">
        <v>195596.4</v>
      </c>
      <c r="AJ183" s="63">
        <v>0</v>
      </c>
      <c r="AK183" s="53">
        <v>0</v>
      </c>
      <c r="AL183" s="61">
        <v>0.28000000000000003</v>
      </c>
      <c r="AM183" s="61">
        <v>0.30520000000000003</v>
      </c>
      <c r="AN183" s="61">
        <v>0.39030000000000004</v>
      </c>
      <c r="AO183" s="65">
        <v>0.1103</v>
      </c>
      <c r="AP183" s="66"/>
      <c r="AQ183" s="53">
        <v>52.28</v>
      </c>
      <c r="AR183" s="58"/>
      <c r="AS183" s="52"/>
      <c r="AT183" s="52"/>
      <c r="AU183" s="52"/>
      <c r="AV183" s="52"/>
      <c r="AW183" s="53">
        <v>197797</v>
      </c>
      <c r="AX183" s="55"/>
    </row>
    <row r="184" spans="2:50">
      <c r="B184" s="28">
        <v>1725</v>
      </c>
      <c r="C184" s="29">
        <v>45337.023599537039</v>
      </c>
      <c r="D184" s="30" t="s">
        <v>435</v>
      </c>
      <c r="E184" s="31" t="s">
        <v>436</v>
      </c>
      <c r="F184" s="31" t="s">
        <v>62</v>
      </c>
      <c r="G184" s="31" t="s">
        <v>63</v>
      </c>
      <c r="H184" s="31" t="s">
        <v>64</v>
      </c>
      <c r="I184" s="31" t="s">
        <v>65</v>
      </c>
      <c r="J184" s="31" t="s">
        <v>106</v>
      </c>
      <c r="K184" s="31" t="s">
        <v>56</v>
      </c>
      <c r="L184" s="59" t="s">
        <v>57</v>
      </c>
      <c r="M184" s="35" t="s">
        <v>57</v>
      </c>
      <c r="N184" s="60"/>
      <c r="O184" s="37" t="s">
        <v>57</v>
      </c>
      <c r="P184" s="38">
        <v>0.4580683040524276</v>
      </c>
      <c r="Q184" s="38">
        <v>0.88034497959415836</v>
      </c>
      <c r="R184" s="38">
        <v>0.80421089440542537</v>
      </c>
      <c r="S184" s="39">
        <v>0</v>
      </c>
      <c r="T184" s="61">
        <v>-8.8400000000000006E-2</v>
      </c>
      <c r="U184" s="53">
        <v>3377457</v>
      </c>
      <c r="V184" s="53">
        <v>1547106</v>
      </c>
      <c r="W184" s="62">
        <v>1830351</v>
      </c>
      <c r="X184" s="43"/>
      <c r="Y184" s="53">
        <v>2353</v>
      </c>
      <c r="Z184" s="53">
        <v>2352.5700000000002</v>
      </c>
      <c r="AA184" s="53">
        <v>0</v>
      </c>
      <c r="AB184" s="53">
        <v>1361987</v>
      </c>
      <c r="AC184" s="31">
        <v>58.68</v>
      </c>
      <c r="AD184" s="53">
        <v>185119</v>
      </c>
      <c r="AE184" s="63">
        <v>141345</v>
      </c>
      <c r="AF184" s="64">
        <v>1244199.5</v>
      </c>
      <c r="AG184" s="63" t="s">
        <v>59</v>
      </c>
      <c r="AH184" s="63" t="s">
        <v>59</v>
      </c>
      <c r="AI184" s="63" t="s">
        <v>59</v>
      </c>
      <c r="AJ184" s="63" t="s">
        <v>59</v>
      </c>
      <c r="AK184" s="53">
        <v>0</v>
      </c>
      <c r="AL184" s="61">
        <v>0.25</v>
      </c>
      <c r="AM184" s="61">
        <v>0.16159999999999999</v>
      </c>
      <c r="AN184" s="61">
        <v>0.14349999999999999</v>
      </c>
      <c r="AO184" s="65">
        <v>-0.10650000000000001</v>
      </c>
      <c r="AP184" s="66"/>
      <c r="AQ184" s="53">
        <v>78.08</v>
      </c>
      <c r="AR184" s="50"/>
      <c r="AS184" s="52"/>
      <c r="AT184" s="52"/>
      <c r="AU184" s="52"/>
      <c r="AV184" s="52"/>
      <c r="AW184" s="53">
        <v>0</v>
      </c>
      <c r="AX184" s="55"/>
    </row>
    <row r="185" spans="2:50">
      <c r="B185" s="28">
        <v>1725</v>
      </c>
      <c r="C185" s="29">
        <v>45337.023599537039</v>
      </c>
      <c r="D185" s="30" t="s">
        <v>439</v>
      </c>
      <c r="E185" s="31" t="s">
        <v>440</v>
      </c>
      <c r="F185" s="31" t="s">
        <v>389</v>
      </c>
      <c r="G185" s="31" t="s">
        <v>390</v>
      </c>
      <c r="H185" s="31" t="s">
        <v>64</v>
      </c>
      <c r="I185" s="31" t="s">
        <v>94</v>
      </c>
      <c r="J185" s="31" t="s">
        <v>106</v>
      </c>
      <c r="K185" s="31" t="s">
        <v>56</v>
      </c>
      <c r="L185" s="59">
        <v>45152</v>
      </c>
      <c r="M185" s="35">
        <v>1</v>
      </c>
      <c r="N185" s="60"/>
      <c r="O185" s="37" t="s">
        <v>57</v>
      </c>
      <c r="P185" s="38">
        <v>0.36304945717732207</v>
      </c>
      <c r="Q185" s="38">
        <v>1.7051646686690944</v>
      </c>
      <c r="R185" s="38">
        <v>1.7051646686690944</v>
      </c>
      <c r="S185" s="39">
        <v>0</v>
      </c>
      <c r="T185" s="61">
        <v>0.1308</v>
      </c>
      <c r="U185" s="53">
        <v>2487000</v>
      </c>
      <c r="V185" s="53">
        <v>902904</v>
      </c>
      <c r="W185" s="62">
        <v>1584096</v>
      </c>
      <c r="X185" s="43"/>
      <c r="Y185" s="53">
        <v>894179</v>
      </c>
      <c r="Z185" s="53">
        <v>2337284.5499999998</v>
      </c>
      <c r="AA185" s="53">
        <v>0</v>
      </c>
      <c r="AB185" s="53">
        <v>1539600</v>
      </c>
      <c r="AC185" s="31">
        <v>91</v>
      </c>
      <c r="AD185" s="53">
        <v>16141</v>
      </c>
      <c r="AE185" s="63">
        <v>0</v>
      </c>
      <c r="AF185" s="64">
        <v>1539600</v>
      </c>
      <c r="AG185" s="63" t="s">
        <v>59</v>
      </c>
      <c r="AH185" s="63" t="s">
        <v>59</v>
      </c>
      <c r="AI185" s="63" t="s">
        <v>59</v>
      </c>
      <c r="AJ185" s="63" t="s">
        <v>59</v>
      </c>
      <c r="AK185" s="53">
        <v>0</v>
      </c>
      <c r="AL185" s="61">
        <v>0.28999999999999998</v>
      </c>
      <c r="AM185" s="61">
        <v>0.42080000000000001</v>
      </c>
      <c r="AN185" s="61">
        <v>0</v>
      </c>
      <c r="AO185" s="65">
        <v>-0.28999999999999998</v>
      </c>
      <c r="AP185" s="66"/>
      <c r="AQ185" s="53">
        <v>74.569999999999993</v>
      </c>
      <c r="AR185" s="58"/>
      <c r="AS185" s="52"/>
      <c r="AT185" s="52"/>
      <c r="AU185" s="52"/>
      <c r="AV185" s="52"/>
      <c r="AW185" s="53">
        <v>652837</v>
      </c>
      <c r="AX185" s="55"/>
    </row>
    <row r="186" spans="2:50">
      <c r="B186" s="28">
        <v>1725</v>
      </c>
      <c r="C186" s="29">
        <v>45337.023599537039</v>
      </c>
      <c r="D186" s="30" t="s">
        <v>443</v>
      </c>
      <c r="E186" s="31" t="s">
        <v>444</v>
      </c>
      <c r="F186" s="31" t="s">
        <v>206</v>
      </c>
      <c r="G186" s="31" t="s">
        <v>52</v>
      </c>
      <c r="H186" s="31" t="s">
        <v>109</v>
      </c>
      <c r="I186" s="31" t="s">
        <v>54</v>
      </c>
      <c r="J186" s="31" t="s">
        <v>55</v>
      </c>
      <c r="K186" s="31" t="s">
        <v>56</v>
      </c>
      <c r="L186" s="59" t="s">
        <v>57</v>
      </c>
      <c r="M186" s="35" t="s">
        <v>57</v>
      </c>
      <c r="N186" s="60"/>
      <c r="O186" s="37" t="s">
        <v>57</v>
      </c>
      <c r="P186" s="38">
        <v>1.4416748894033866</v>
      </c>
      <c r="Q186" s="38">
        <v>0.82714542974225314</v>
      </c>
      <c r="R186" s="38">
        <v>0.82714542974225314</v>
      </c>
      <c r="S186" s="39">
        <v>0</v>
      </c>
      <c r="T186" s="61">
        <v>0.1883</v>
      </c>
      <c r="U186" s="53">
        <v>1035746</v>
      </c>
      <c r="V186" s="53">
        <v>1493209</v>
      </c>
      <c r="W186" s="62">
        <v>-457463</v>
      </c>
      <c r="X186" s="43"/>
      <c r="Y186" s="53">
        <v>1086670</v>
      </c>
      <c r="Z186" s="53">
        <v>1708220.2</v>
      </c>
      <c r="AA186" s="53">
        <v>0</v>
      </c>
      <c r="AB186" s="53">
        <v>1235101</v>
      </c>
      <c r="AC186" s="31">
        <v>278.22000000000003</v>
      </c>
      <c r="AD186" s="53">
        <v>569382</v>
      </c>
      <c r="AE186" s="63">
        <v>0</v>
      </c>
      <c r="AF186" s="64">
        <v>1235101</v>
      </c>
      <c r="AG186" s="63" t="s">
        <v>59</v>
      </c>
      <c r="AH186" s="63" t="s">
        <v>59</v>
      </c>
      <c r="AI186" s="63" t="s">
        <v>59</v>
      </c>
      <c r="AJ186" s="63" t="s">
        <v>59</v>
      </c>
      <c r="AK186" s="53">
        <v>0</v>
      </c>
      <c r="AL186" s="61">
        <v>0.05</v>
      </c>
      <c r="AM186" s="61">
        <v>0.23829999999999998</v>
      </c>
      <c r="AN186" s="61">
        <v>0.375</v>
      </c>
      <c r="AO186" s="65">
        <v>0.32500000000000001</v>
      </c>
      <c r="AP186" s="66"/>
      <c r="AQ186" s="53">
        <v>47.7</v>
      </c>
      <c r="AR186" s="50"/>
      <c r="AS186" s="52"/>
      <c r="AT186" s="52"/>
      <c r="AU186" s="52"/>
      <c r="AV186" s="52"/>
      <c r="AW186" s="53">
        <v>311274</v>
      </c>
      <c r="AX186" s="55"/>
    </row>
    <row r="187" spans="2:50">
      <c r="B187" s="28">
        <v>1725</v>
      </c>
      <c r="C187" s="29">
        <v>45337.023599537039</v>
      </c>
      <c r="D187" s="30" t="s">
        <v>543</v>
      </c>
      <c r="E187" s="31" t="s">
        <v>544</v>
      </c>
      <c r="F187" s="31" t="s">
        <v>225</v>
      </c>
      <c r="G187" s="31" t="s">
        <v>545</v>
      </c>
      <c r="H187" s="31" t="s">
        <v>546</v>
      </c>
      <c r="I187" s="31" t="s">
        <v>54</v>
      </c>
      <c r="J187" s="31" t="s">
        <v>195</v>
      </c>
      <c r="K187" s="31" t="s">
        <v>56</v>
      </c>
      <c r="L187" s="59" t="s">
        <v>57</v>
      </c>
      <c r="M187" s="35" t="s">
        <v>57</v>
      </c>
      <c r="N187" s="60"/>
      <c r="O187" s="37" t="s">
        <v>57</v>
      </c>
      <c r="P187" s="38">
        <v>0.19166553459346539</v>
      </c>
      <c r="Q187" s="38">
        <v>4.7351887189908553</v>
      </c>
      <c r="R187" s="38">
        <v>4.6691019636027189</v>
      </c>
      <c r="S187" s="39">
        <v>0</v>
      </c>
      <c r="T187" s="61">
        <v>-0.15609999999999999</v>
      </c>
      <c r="U187" s="53">
        <v>2105282</v>
      </c>
      <c r="V187" s="53">
        <v>403510</v>
      </c>
      <c r="W187" s="62">
        <v>1701772</v>
      </c>
      <c r="X187" s="43"/>
      <c r="Y187" s="53">
        <v>49400</v>
      </c>
      <c r="Z187" s="53">
        <v>49400.29</v>
      </c>
      <c r="AA187" s="53">
        <v>0</v>
      </c>
      <c r="AB187" s="53">
        <v>1910696</v>
      </c>
      <c r="AC187" s="31">
        <v>50.4</v>
      </c>
      <c r="AD187" s="53">
        <v>-25130</v>
      </c>
      <c r="AE187" s="63">
        <v>32000</v>
      </c>
      <c r="AF187" s="64">
        <v>1884029.3333333333</v>
      </c>
      <c r="AG187" s="63" t="s">
        <v>59</v>
      </c>
      <c r="AH187" s="63" t="s">
        <v>59</v>
      </c>
      <c r="AI187" s="63" t="s">
        <v>59</v>
      </c>
      <c r="AJ187" s="63" t="s">
        <v>59</v>
      </c>
      <c r="AK187" s="53">
        <v>0</v>
      </c>
      <c r="AL187" s="61">
        <v>0.95000000000000007</v>
      </c>
      <c r="AM187" s="61">
        <v>0.79390000000000005</v>
      </c>
      <c r="AN187" s="61">
        <v>0.4904</v>
      </c>
      <c r="AO187" s="65">
        <v>-0.45960000000000001</v>
      </c>
      <c r="AP187" s="66"/>
      <c r="AQ187" s="53">
        <v>34.299999999999997</v>
      </c>
      <c r="AR187" s="58"/>
      <c r="AS187" s="52"/>
      <c r="AT187" s="52"/>
      <c r="AU187" s="52"/>
      <c r="AV187" s="52"/>
      <c r="AW187" s="53">
        <v>1482056</v>
      </c>
      <c r="AX187" s="55"/>
    </row>
    <row r="188" spans="2:50">
      <c r="B188" s="28">
        <v>1725</v>
      </c>
      <c r="C188" s="29">
        <v>45337.023599537039</v>
      </c>
      <c r="D188" s="30" t="s">
        <v>547</v>
      </c>
      <c r="E188" s="31" t="s">
        <v>548</v>
      </c>
      <c r="F188" s="31" t="s">
        <v>463</v>
      </c>
      <c r="G188" s="31" t="s">
        <v>459</v>
      </c>
      <c r="H188" s="31" t="s">
        <v>123</v>
      </c>
      <c r="I188" s="31" t="s">
        <v>54</v>
      </c>
      <c r="J188" s="31" t="s">
        <v>95</v>
      </c>
      <c r="K188" s="31" t="s">
        <v>56</v>
      </c>
      <c r="L188" s="59" t="s">
        <v>57</v>
      </c>
      <c r="M188" s="35" t="s">
        <v>57</v>
      </c>
      <c r="N188" s="60"/>
      <c r="O188" s="37" t="s">
        <v>57</v>
      </c>
      <c r="P188" s="38">
        <v>0.95221706605229295</v>
      </c>
      <c r="Q188" s="38">
        <v>0.99171164830432224</v>
      </c>
      <c r="R188" s="38">
        <v>0.91082777677809357</v>
      </c>
      <c r="S188" s="39">
        <v>0</v>
      </c>
      <c r="T188" s="61">
        <v>-5.79E-2</v>
      </c>
      <c r="U188" s="53">
        <v>2106861</v>
      </c>
      <c r="V188" s="53">
        <v>2006189</v>
      </c>
      <c r="W188" s="62">
        <v>100672</v>
      </c>
      <c r="X188" s="43"/>
      <c r="Y188" s="53">
        <v>78100</v>
      </c>
      <c r="Z188" s="53">
        <v>78100</v>
      </c>
      <c r="AA188" s="53">
        <v>0</v>
      </c>
      <c r="AB188" s="53">
        <v>1989561</v>
      </c>
      <c r="AC188" s="31">
        <v>65.52</v>
      </c>
      <c r="AD188" s="53">
        <v>16628</v>
      </c>
      <c r="AE188" s="63">
        <v>194722</v>
      </c>
      <c r="AF188" s="64">
        <v>1827292.6666666667</v>
      </c>
      <c r="AG188" s="63" t="s">
        <v>59</v>
      </c>
      <c r="AH188" s="63" t="s">
        <v>59</v>
      </c>
      <c r="AI188" s="63" t="s">
        <v>59</v>
      </c>
      <c r="AJ188" s="63" t="s">
        <v>59</v>
      </c>
      <c r="AK188" s="53">
        <v>0</v>
      </c>
      <c r="AL188" s="61">
        <v>0.33</v>
      </c>
      <c r="AM188" s="61">
        <v>0.27210000000000001</v>
      </c>
      <c r="AN188" s="61">
        <v>0.2853</v>
      </c>
      <c r="AO188" s="65">
        <v>-4.4699999999999997E-2</v>
      </c>
      <c r="AP188" s="66"/>
      <c r="AQ188" s="53">
        <v>61.05</v>
      </c>
      <c r="AR188" s="50"/>
      <c r="AS188" s="52"/>
      <c r="AT188" s="52"/>
      <c r="AU188" s="52"/>
      <c r="AV188" s="52"/>
      <c r="AW188" s="53">
        <v>0</v>
      </c>
      <c r="AX188" s="55"/>
    </row>
    <row r="189" spans="2:50">
      <c r="B189" s="28">
        <v>1725</v>
      </c>
      <c r="C189" s="29">
        <v>45337.023599537039</v>
      </c>
      <c r="D189" s="30" t="s">
        <v>441</v>
      </c>
      <c r="E189" s="31" t="s">
        <v>442</v>
      </c>
      <c r="F189" s="31" t="s">
        <v>206</v>
      </c>
      <c r="G189" s="31" t="s">
        <v>52</v>
      </c>
      <c r="H189" s="31" t="s">
        <v>109</v>
      </c>
      <c r="I189" s="31" t="s">
        <v>54</v>
      </c>
      <c r="J189" s="31" t="s">
        <v>106</v>
      </c>
      <c r="K189" s="31" t="s">
        <v>70</v>
      </c>
      <c r="L189" s="59" t="s">
        <v>57</v>
      </c>
      <c r="M189" s="35" t="s">
        <v>57</v>
      </c>
      <c r="N189" s="60"/>
      <c r="O189" s="37" t="s">
        <v>57</v>
      </c>
      <c r="P189" s="38">
        <v>0.92143029856733838</v>
      </c>
      <c r="Q189" s="38">
        <v>0.80327435400815383</v>
      </c>
      <c r="R189" s="38">
        <v>0.51566171867221389</v>
      </c>
      <c r="S189" s="39">
        <v>261733.75</v>
      </c>
      <c r="T189" s="61">
        <v>-4.2699999999999995E-2</v>
      </c>
      <c r="U189" s="53">
        <v>2183628</v>
      </c>
      <c r="V189" s="53">
        <v>2012061</v>
      </c>
      <c r="W189" s="62">
        <v>171567</v>
      </c>
      <c r="X189" s="43"/>
      <c r="Y189" s="53">
        <v>17140</v>
      </c>
      <c r="Z189" s="53">
        <v>17602.77</v>
      </c>
      <c r="AA189" s="53" t="s">
        <v>198</v>
      </c>
      <c r="AB189" s="53">
        <v>1616237</v>
      </c>
      <c r="AC189" s="31">
        <v>130.06</v>
      </c>
      <c r="AD189" s="53">
        <v>395824</v>
      </c>
      <c r="AE189" s="63">
        <v>694433</v>
      </c>
      <c r="AF189" s="64">
        <v>1037542.8333333333</v>
      </c>
      <c r="AG189" s="63">
        <v>327329.21000000002</v>
      </c>
      <c r="AH189" s="63">
        <v>105370.2</v>
      </c>
      <c r="AI189" s="63">
        <v>91957.54</v>
      </c>
      <c r="AJ189" s="63">
        <v>169776.21</v>
      </c>
      <c r="AK189" s="53">
        <v>261733.75</v>
      </c>
      <c r="AL189" s="61">
        <v>0.23</v>
      </c>
      <c r="AM189" s="61">
        <v>0.18730000000000002</v>
      </c>
      <c r="AN189" s="61">
        <v>0.2049</v>
      </c>
      <c r="AO189" s="65">
        <v>-2.5099999999999997E-2</v>
      </c>
      <c r="AP189" s="66"/>
      <c r="AQ189" s="53">
        <v>54.72</v>
      </c>
      <c r="AR189" s="58"/>
      <c r="AS189" s="52"/>
      <c r="AT189" s="52"/>
      <c r="AU189" s="52"/>
      <c r="AV189" s="52"/>
      <c r="AW189" s="53">
        <v>0</v>
      </c>
      <c r="AX189" s="55"/>
    </row>
    <row r="190" spans="2:50">
      <c r="B190" s="28">
        <v>1725</v>
      </c>
      <c r="C190" s="29">
        <v>45337.023599537039</v>
      </c>
      <c r="D190" s="30" t="s">
        <v>549</v>
      </c>
      <c r="E190" s="31" t="s">
        <v>550</v>
      </c>
      <c r="F190" s="31" t="s">
        <v>499</v>
      </c>
      <c r="G190" s="31" t="s">
        <v>459</v>
      </c>
      <c r="H190" s="31" t="s">
        <v>123</v>
      </c>
      <c r="I190" s="31" t="s">
        <v>54</v>
      </c>
      <c r="J190" s="31" t="s">
        <v>106</v>
      </c>
      <c r="K190" s="31" t="s">
        <v>56</v>
      </c>
      <c r="L190" s="59" t="s">
        <v>57</v>
      </c>
      <c r="M190" s="35" t="s">
        <v>57</v>
      </c>
      <c r="N190" s="60"/>
      <c r="O190" s="37" t="s">
        <v>57</v>
      </c>
      <c r="P190" s="38">
        <v>1.0381738326282024</v>
      </c>
      <c r="Q190" s="38">
        <v>0.96322594237315118</v>
      </c>
      <c r="R190" s="38">
        <v>0.96322594237315118</v>
      </c>
      <c r="S190" s="39">
        <v>0</v>
      </c>
      <c r="T190" s="61">
        <v>-1.6299999999999999E-2</v>
      </c>
      <c r="U190" s="53">
        <v>1984265</v>
      </c>
      <c r="V190" s="53">
        <v>2060012</v>
      </c>
      <c r="W190" s="62">
        <v>-75747</v>
      </c>
      <c r="X190" s="43"/>
      <c r="Y190" s="53">
        <v>57678</v>
      </c>
      <c r="Z190" s="53">
        <v>86030.82</v>
      </c>
      <c r="AA190" s="53" t="s">
        <v>551</v>
      </c>
      <c r="AB190" s="53">
        <v>1984257</v>
      </c>
      <c r="AC190" s="31">
        <v>84731.75</v>
      </c>
      <c r="AD190" s="53">
        <v>70610</v>
      </c>
      <c r="AE190" s="63">
        <v>0</v>
      </c>
      <c r="AF190" s="64">
        <v>1984257</v>
      </c>
      <c r="AG190" s="63" t="s">
        <v>59</v>
      </c>
      <c r="AH190" s="63" t="s">
        <v>59</v>
      </c>
      <c r="AI190" s="63" t="s">
        <v>59</v>
      </c>
      <c r="AJ190" s="63" t="s">
        <v>59</v>
      </c>
      <c r="AK190" s="53">
        <v>0</v>
      </c>
      <c r="AL190" s="61">
        <v>0.28999999999999998</v>
      </c>
      <c r="AM190" s="61">
        <v>0.2737</v>
      </c>
      <c r="AN190" s="61">
        <v>0</v>
      </c>
      <c r="AO190" s="65">
        <v>-0.28999999999999998</v>
      </c>
      <c r="AP190" s="66"/>
      <c r="AQ190" s="53">
        <v>51.76</v>
      </c>
      <c r="AR190" s="58"/>
      <c r="AS190" s="52"/>
      <c r="AT190" s="52"/>
      <c r="AU190" s="52"/>
      <c r="AV190" s="52"/>
      <c r="AW190" s="53">
        <v>-5145</v>
      </c>
      <c r="AX190" s="55"/>
    </row>
    <row r="191" spans="2:50">
      <c r="B191" s="28">
        <v>1725</v>
      </c>
      <c r="C191" s="29">
        <v>45337.023599537039</v>
      </c>
      <c r="D191" s="30" t="s">
        <v>445</v>
      </c>
      <c r="E191" s="31" t="s">
        <v>446</v>
      </c>
      <c r="F191" s="31" t="s">
        <v>51</v>
      </c>
      <c r="G191" s="31" t="s">
        <v>52</v>
      </c>
      <c r="H191" s="31" t="s">
        <v>53</v>
      </c>
      <c r="I191" s="31" t="s">
        <v>54</v>
      </c>
      <c r="J191" s="31" t="s">
        <v>106</v>
      </c>
      <c r="K191" s="31" t="s">
        <v>70</v>
      </c>
      <c r="L191" s="59">
        <v>45314</v>
      </c>
      <c r="M191" s="35">
        <v>3</v>
      </c>
      <c r="N191" s="60"/>
      <c r="O191" s="37" t="s">
        <v>57</v>
      </c>
      <c r="P191" s="38">
        <v>0.90817595348348978</v>
      </c>
      <c r="Q191" s="38">
        <v>1.1182811218745292</v>
      </c>
      <c r="R191" s="38">
        <v>1.0704605511079626</v>
      </c>
      <c r="S191" s="39">
        <v>99792.83</v>
      </c>
      <c r="T191" s="61">
        <v>2.0899999999999998E-2</v>
      </c>
      <c r="U191" s="53">
        <v>1914847</v>
      </c>
      <c r="V191" s="53">
        <v>1739018</v>
      </c>
      <c r="W191" s="62">
        <v>175829</v>
      </c>
      <c r="X191" s="43"/>
      <c r="Y191" s="53">
        <v>44318</v>
      </c>
      <c r="Z191" s="53">
        <v>44317.61</v>
      </c>
      <c r="AA191" s="53" t="s">
        <v>447</v>
      </c>
      <c r="AB191" s="53">
        <v>1944711</v>
      </c>
      <c r="AC191" s="31">
        <v>2729.49</v>
      </c>
      <c r="AD191" s="53">
        <v>196987</v>
      </c>
      <c r="AE191" s="63">
        <v>99793</v>
      </c>
      <c r="AF191" s="64">
        <v>1861550.1666666667</v>
      </c>
      <c r="AG191" s="63">
        <v>0</v>
      </c>
      <c r="AH191" s="63">
        <v>0</v>
      </c>
      <c r="AI191" s="63">
        <v>0</v>
      </c>
      <c r="AJ191" s="63">
        <v>99792.83</v>
      </c>
      <c r="AK191" s="53">
        <v>99792.83</v>
      </c>
      <c r="AL191" s="61">
        <v>0.25</v>
      </c>
      <c r="AM191" s="61">
        <v>0.27090000000000003</v>
      </c>
      <c r="AN191" s="61">
        <v>0.10920000000000001</v>
      </c>
      <c r="AO191" s="65">
        <v>-0.14080000000000001</v>
      </c>
      <c r="AP191" s="66"/>
      <c r="AQ191" s="53">
        <v>40.869999999999997</v>
      </c>
      <c r="AR191" s="50"/>
      <c r="AS191" s="52"/>
      <c r="AT191" s="52"/>
      <c r="AU191" s="52"/>
      <c r="AV191" s="52"/>
      <c r="AW191" s="53">
        <v>402680</v>
      </c>
      <c r="AX191" s="55"/>
    </row>
    <row r="192" spans="2:50">
      <c r="B192" s="28">
        <v>1725</v>
      </c>
      <c r="C192" s="29">
        <v>45337.023599537039</v>
      </c>
      <c r="D192" s="30" t="s">
        <v>448</v>
      </c>
      <c r="E192" s="31" t="s">
        <v>415</v>
      </c>
      <c r="F192" s="31" t="s">
        <v>206</v>
      </c>
      <c r="G192" s="31" t="s">
        <v>52</v>
      </c>
      <c r="H192" s="31" t="s">
        <v>109</v>
      </c>
      <c r="I192" s="31" t="s">
        <v>54</v>
      </c>
      <c r="J192" s="31" t="s">
        <v>413</v>
      </c>
      <c r="K192" s="31" t="s">
        <v>70</v>
      </c>
      <c r="L192" s="59" t="s">
        <v>57</v>
      </c>
      <c r="M192" s="35" t="s">
        <v>57</v>
      </c>
      <c r="N192" s="60"/>
      <c r="O192" s="37" t="s">
        <v>57</v>
      </c>
      <c r="P192" s="38">
        <v>1.2860370530798897</v>
      </c>
      <c r="Q192" s="38">
        <v>0.84224913121920397</v>
      </c>
      <c r="R192" s="38">
        <v>0.8273379936064732</v>
      </c>
      <c r="S192" s="39">
        <v>35500.910000000003</v>
      </c>
      <c r="T192" s="61">
        <v>-9.3300000000000008E-2</v>
      </c>
      <c r="U192" s="53">
        <v>1955411</v>
      </c>
      <c r="V192" s="53">
        <v>2514731</v>
      </c>
      <c r="W192" s="62">
        <v>-559320</v>
      </c>
      <c r="X192" s="43"/>
      <c r="Y192" s="53">
        <v>155464</v>
      </c>
      <c r="Z192" s="53">
        <v>246717.26</v>
      </c>
      <c r="AA192" s="53" t="s">
        <v>554</v>
      </c>
      <c r="AB192" s="53">
        <v>2118030</v>
      </c>
      <c r="AC192" s="31">
        <v>311.51</v>
      </c>
      <c r="AD192" s="53">
        <v>396701</v>
      </c>
      <c r="AE192" s="63">
        <v>44997</v>
      </c>
      <c r="AF192" s="64">
        <v>2080532.5</v>
      </c>
      <c r="AG192" s="63">
        <v>0</v>
      </c>
      <c r="AH192" s="63">
        <v>9496.08</v>
      </c>
      <c r="AI192" s="63">
        <v>0</v>
      </c>
      <c r="AJ192" s="63">
        <v>35500.910000000003</v>
      </c>
      <c r="AK192" s="53">
        <v>35500.910000000003</v>
      </c>
      <c r="AL192" s="61">
        <v>0.22</v>
      </c>
      <c r="AM192" s="61">
        <v>0.12670000000000001</v>
      </c>
      <c r="AN192" s="61">
        <v>0.1865</v>
      </c>
      <c r="AO192" s="65">
        <v>-3.3500000000000002E-2</v>
      </c>
      <c r="AP192" s="66"/>
      <c r="AQ192" s="53">
        <v>44.4</v>
      </c>
      <c r="AR192" s="58"/>
      <c r="AS192" s="52"/>
      <c r="AT192" s="52"/>
      <c r="AU192" s="52"/>
      <c r="AV192" s="52"/>
      <c r="AW192" s="53">
        <v>0</v>
      </c>
      <c r="AX192" s="55"/>
    </row>
    <row r="193" spans="2:50">
      <c r="B193" s="28">
        <v>1725</v>
      </c>
      <c r="C193" s="29">
        <v>45337.023599537039</v>
      </c>
      <c r="D193" s="30" t="s">
        <v>552</v>
      </c>
      <c r="E193" s="31" t="s">
        <v>531</v>
      </c>
      <c r="F193" s="31" t="s">
        <v>532</v>
      </c>
      <c r="G193" s="31" t="s">
        <v>533</v>
      </c>
      <c r="H193" s="31" t="s">
        <v>123</v>
      </c>
      <c r="I193" s="31" t="s">
        <v>65</v>
      </c>
      <c r="J193" s="31" t="s">
        <v>106</v>
      </c>
      <c r="K193" s="31" t="s">
        <v>70</v>
      </c>
      <c r="L193" s="59" t="s">
        <v>57</v>
      </c>
      <c r="M193" s="35" t="s">
        <v>57</v>
      </c>
      <c r="N193" s="60"/>
      <c r="O193" s="37" t="s">
        <v>57</v>
      </c>
      <c r="P193" s="38">
        <v>1.0053376245511723</v>
      </c>
      <c r="Q193" s="38">
        <v>0.8642189599786998</v>
      </c>
      <c r="R193" s="38">
        <v>0.80103432602794544</v>
      </c>
      <c r="S193" s="39">
        <v>0</v>
      </c>
      <c r="T193" s="61">
        <v>-4.5100000000000001E-2</v>
      </c>
      <c r="U193" s="53">
        <v>2525468</v>
      </c>
      <c r="V193" s="53">
        <v>2538948</v>
      </c>
      <c r="W193" s="62">
        <v>-13480</v>
      </c>
      <c r="X193" s="43"/>
      <c r="Y193" s="53">
        <v>0</v>
      </c>
      <c r="Z193" s="53">
        <v>0</v>
      </c>
      <c r="AA193" s="53" t="s">
        <v>592</v>
      </c>
      <c r="AB193" s="53">
        <v>2194207</v>
      </c>
      <c r="AC193" s="31">
        <v>65.25</v>
      </c>
      <c r="AD193" s="53">
        <v>344740</v>
      </c>
      <c r="AE193" s="63">
        <v>192507</v>
      </c>
      <c r="AF193" s="64">
        <v>2033784.5</v>
      </c>
      <c r="AG193" s="63">
        <v>192507.32</v>
      </c>
      <c r="AH193" s="63">
        <v>0</v>
      </c>
      <c r="AI193" s="63">
        <v>0</v>
      </c>
      <c r="AJ193" s="63">
        <v>0</v>
      </c>
      <c r="AK193" s="53">
        <v>0</v>
      </c>
      <c r="AL193" s="61">
        <v>0.4</v>
      </c>
      <c r="AM193" s="61">
        <v>0.35490000000000005</v>
      </c>
      <c r="AN193" s="61">
        <v>0.38</v>
      </c>
      <c r="AO193" s="65">
        <v>-0.02</v>
      </c>
      <c r="AP193" s="66"/>
      <c r="AQ193" s="53">
        <v>78.709999999999994</v>
      </c>
      <c r="AR193" s="58"/>
      <c r="AS193" s="52"/>
      <c r="AT193" s="52"/>
      <c r="AU193" s="52"/>
      <c r="AV193" s="52"/>
      <c r="AW193" s="53">
        <v>0</v>
      </c>
      <c r="AX193" s="55"/>
    </row>
    <row r="194" spans="2:50">
      <c r="B194" s="28">
        <v>1725</v>
      </c>
      <c r="C194" s="29">
        <v>45337.023599537039</v>
      </c>
      <c r="D194" s="30" t="s">
        <v>449</v>
      </c>
      <c r="E194" s="31" t="s">
        <v>450</v>
      </c>
      <c r="F194" s="31" t="s">
        <v>85</v>
      </c>
      <c r="G194" s="31" t="s">
        <v>411</v>
      </c>
      <c r="H194" s="31" t="s">
        <v>451</v>
      </c>
      <c r="I194" s="31" t="s">
        <v>54</v>
      </c>
      <c r="J194" s="31" t="s">
        <v>413</v>
      </c>
      <c r="K194" s="31" t="s">
        <v>70</v>
      </c>
      <c r="L194" s="59" t="s">
        <v>57</v>
      </c>
      <c r="M194" s="35" t="s">
        <v>57</v>
      </c>
      <c r="N194" s="60"/>
      <c r="O194" s="37" t="s">
        <v>57</v>
      </c>
      <c r="P194" s="38">
        <v>0.99494630872483225</v>
      </c>
      <c r="Q194" s="38">
        <v>1.0050793607965085</v>
      </c>
      <c r="R194" s="38">
        <v>0.87944444069694494</v>
      </c>
      <c r="S194" s="39">
        <v>447000</v>
      </c>
      <c r="T194" s="61">
        <v>-0.1532</v>
      </c>
      <c r="U194" s="53">
        <v>2980000</v>
      </c>
      <c r="V194" s="53">
        <v>2964940</v>
      </c>
      <c r="W194" s="62">
        <v>15060</v>
      </c>
      <c r="X194" s="43"/>
      <c r="Y194" s="53">
        <v>358408</v>
      </c>
      <c r="Z194" s="53">
        <v>512832.98</v>
      </c>
      <c r="AA194" s="53">
        <v>0</v>
      </c>
      <c r="AB194" s="53">
        <v>2980000</v>
      </c>
      <c r="AC194" s="31">
        <v>845.31</v>
      </c>
      <c r="AD194" s="53">
        <v>-240060</v>
      </c>
      <c r="AE194" s="63">
        <v>447000</v>
      </c>
      <c r="AF194" s="64">
        <v>2607500</v>
      </c>
      <c r="AG194" s="63">
        <v>0</v>
      </c>
      <c r="AH194" s="63">
        <v>0</v>
      </c>
      <c r="AI194" s="63">
        <v>447000</v>
      </c>
      <c r="AJ194" s="63">
        <v>0</v>
      </c>
      <c r="AK194" s="53">
        <v>447000</v>
      </c>
      <c r="AL194" s="61">
        <v>0.38</v>
      </c>
      <c r="AM194" s="61">
        <v>0.2268</v>
      </c>
      <c r="AN194" s="61">
        <v>0.23469999999999999</v>
      </c>
      <c r="AO194" s="65">
        <v>-0.14529999999999998</v>
      </c>
      <c r="AP194" s="66"/>
      <c r="AQ194" s="53">
        <v>64.86</v>
      </c>
      <c r="AR194" s="58"/>
      <c r="AS194" s="52"/>
      <c r="AT194" s="52"/>
      <c r="AU194" s="52"/>
      <c r="AV194" s="52"/>
      <c r="AW194" s="53">
        <v>-225000</v>
      </c>
      <c r="AX194" s="55"/>
    </row>
  </sheetData>
  <sheetProtection formatCells="0" formatColumns="0" formatRows="0" insertColumns="0" insertRows="0" deleteRows="0" selectLockedCells="1" sort="0" autoFilter="0" pivotTables="0"/>
  <protectedRanges>
    <protectedRange sqref="D9:AX475" name="Project ID"/>
  </protectedRanges>
  <dataConsolidate/>
  <mergeCells count="6">
    <mergeCell ref="AT8:AX8"/>
    <mergeCell ref="B8:N8"/>
    <mergeCell ref="O8:T8"/>
    <mergeCell ref="U8:AA8"/>
    <mergeCell ref="AB8:AK8"/>
    <mergeCell ref="AL8:AQ8"/>
  </mergeCells>
  <conditionalFormatting sqref="D7">
    <cfRule type="cellIs" dxfId="1330" priority="12" operator="lessThan">
      <formula>0</formula>
    </cfRule>
    <cfRule type="cellIs" dxfId="1329" priority="13" operator="greaterThan">
      <formula>0</formula>
    </cfRule>
    <cfRule type="cellIs" dxfId="1328" priority="14" operator="equal">
      <formula>0</formula>
    </cfRule>
  </conditionalFormatting>
  <conditionalFormatting sqref="M10:M194">
    <cfRule type="expression" dxfId="1327" priority="1">
      <formula>AND(M10&lt;&gt;"",M10&gt;0)</formula>
    </cfRule>
  </conditionalFormatting>
  <conditionalFormatting sqref="N10:T194">
    <cfRule type="containsText" dxfId="1326" priority="15" operator="containsText" text="Green">
      <formula>NOT(ISERROR(SEARCH("Green",N10)))</formula>
    </cfRule>
    <cfRule type="containsText" dxfId="1325" priority="16" operator="containsText" text="Amber">
      <formula>NOT(ISERROR(SEARCH("Amber",N10)))</formula>
    </cfRule>
    <cfRule type="containsText" dxfId="1324" priority="17" operator="containsText" text="Red">
      <formula>NOT(ISERROR(SEARCH("Red",N10)))</formula>
    </cfRule>
  </conditionalFormatting>
  <conditionalFormatting sqref="P10:P194">
    <cfRule type="expression" dxfId="1323" priority="7">
      <formula>AND(P10&lt;&gt;"",P10&gt;100%)</formula>
    </cfRule>
    <cfRule type="expression" dxfId="1322" priority="8">
      <formula>AND(P10&lt;&gt;"",P10&gt;80%)</formula>
    </cfRule>
  </conditionalFormatting>
  <conditionalFormatting sqref="S10:S194">
    <cfRule type="expression" dxfId="1321" priority="6">
      <formula>AND(S10&lt;&gt;"",S10&gt;0.001)</formula>
    </cfRule>
  </conditionalFormatting>
  <conditionalFormatting sqref="T10:T194">
    <cfRule type="expression" dxfId="1320" priority="4">
      <formula>AND(T10&lt;&gt;"",T10&lt;-3%)</formula>
    </cfRule>
    <cfRule type="expression" dxfId="1319" priority="5">
      <formula>AND(T10&lt;&gt;"",T10&lt;0%)</formula>
    </cfRule>
  </conditionalFormatting>
  <conditionalFormatting sqref="AC10:AC194">
    <cfRule type="expression" dxfId="1318" priority="2">
      <formula>AND(AC10&lt;&gt;"",AC10&gt;90)</formula>
    </cfRule>
    <cfRule type="expression" dxfId="1317" priority="3">
      <formula>AND(AC10&lt;&gt;"",AC10&gt;75)</formula>
    </cfRule>
  </conditionalFormatting>
  <conditionalFormatting sqref="AK10:AK194">
    <cfRule type="cellIs" dxfId="1316" priority="9" operator="greaterThan">
      <formula>0</formula>
    </cfRule>
  </conditionalFormatting>
  <conditionalFormatting sqref="AP10:AP194">
    <cfRule type="containsBlanks" dxfId="1315" priority="11">
      <formula>LEN(TRIM(AP10))=0</formula>
    </cfRule>
  </conditionalFormatting>
  <conditionalFormatting sqref="AR10:AR194">
    <cfRule type="containsBlanks" dxfId="1314" priority="10">
      <formula>LEN(TRIM(AR10))=0</formula>
    </cfRule>
  </conditionalFormatting>
  <conditionalFormatting sqref="D10:D194">
    <cfRule type="expression" dxfId="1313" priority="30">
      <formula>L10&lt;&gt;""</formula>
    </cfRule>
    <cfRule type="duplicateValues" dxfId="1312" priority="31"/>
  </conditionalFormatting>
  <dataValidations count="5">
    <dataValidation allowBlank="1" showErrorMessage="1" sqref="O9" xr:uid="{AC4519B3-53F6-4A03-A0CC-92651B140361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9" xr:uid="{F618C649-886A-488F-8DEF-8AEB252480CA}"/>
    <dataValidation allowBlank="1" showInputMessage="1" showErrorMessage="1" prompt="To view detail of the actions required, see the 'Closing Projects Prelim' tab." sqref="M9:N9" xr:uid="{76BD4803-4668-4DB5-8776-11509D53BA53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9" xr:uid="{BECF1F77-D343-4643-B9F1-4B309A7AFFCE}"/>
    <dataValidation type="list" allowBlank="1" showInputMessage="1" showErrorMessage="1" sqref="N10:N194" xr:uid="{408F5A20-B8EB-4BE9-9D2C-5C6387D79F77}">
      <formula1>"Red,Amber,Green"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4" name="Button 1">
              <controlPr defaultSize="0" print="0" autoFill="0" autoPict="0" macro="[6]!Button6_Click">
                <anchor moveWithCells="1" sizeWithCells="1">
                  <from>
                    <xdr:col>4</xdr:col>
                    <xdr:colOff>1676400</xdr:colOff>
                    <xdr:row>3</xdr:row>
                    <xdr:rowOff>66675</xdr:rowOff>
                  </from>
                  <to>
                    <xdr:col>4</xdr:col>
                    <xdr:colOff>2762250</xdr:colOff>
                    <xdr:row>6</xdr:row>
                    <xdr:rowOff>133350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BE40-A228-41EC-9CED-A05CE8C0CA1C}">
  <sheetPr codeName="Sheet19">
    <tabColor theme="9"/>
  </sheetPr>
  <dimension ref="A1:AY188"/>
  <sheetViews>
    <sheetView zoomScale="80" zoomScaleNormal="80" workbookViewId="0">
      <pane xSplit="4" ySplit="1" topLeftCell="E2" activePane="bottomRight" state="frozen"/>
      <selection pane="bottomRight" activeCell="E1" sqref="E1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20" width="16.5703125" style="17" customWidth="1"/>
    <col min="21" max="22" width="16.7109375" style="17" customWidth="1"/>
    <col min="23" max="23" width="16.7109375" style="17" hidden="1" customWidth="1"/>
    <col min="24" max="24" width="16.85546875" style="17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hidden="1" customWidth="1" outlineLevel="1"/>
    <col min="37" max="37" width="16.85546875" style="17" customWidth="1" collapsed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hidden="1" customWidth="1" outlineLevel="1"/>
    <col min="49" max="49" width="17.140625" style="17" hidden="1" customWidth="1" outlineLevel="1"/>
    <col min="50" max="50" width="38.42578125" style="17" hidden="1" customWidth="1" outlineLevel="1"/>
    <col min="51" max="51" width="9.140625" style="17" collapsed="1"/>
    <col min="52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1726</v>
      </c>
      <c r="C2" s="29">
        <v>45344.023761574077</v>
      </c>
      <c r="D2" s="30" t="s">
        <v>593</v>
      </c>
      <c r="E2" s="31" t="s">
        <v>594</v>
      </c>
      <c r="F2" s="31" t="s">
        <v>206</v>
      </c>
      <c r="G2" s="31" t="s">
        <v>52</v>
      </c>
      <c r="H2" s="31" t="s">
        <v>109</v>
      </c>
      <c r="I2" s="31" t="s">
        <v>54</v>
      </c>
      <c r="J2" s="31" t="s">
        <v>55</v>
      </c>
      <c r="K2" s="31" t="s">
        <v>56</v>
      </c>
      <c r="L2" s="59" t="s">
        <v>57</v>
      </c>
      <c r="M2" s="35" t="s">
        <v>57</v>
      </c>
      <c r="N2" s="60"/>
      <c r="O2" s="37" t="s">
        <v>57</v>
      </c>
      <c r="P2" s="38" t="s">
        <v>57</v>
      </c>
      <c r="Q2" s="38" t="s">
        <v>57</v>
      </c>
      <c r="R2" s="38" t="s">
        <v>57</v>
      </c>
      <c r="S2" s="39">
        <v>0</v>
      </c>
      <c r="T2" s="61">
        <v>-0.21</v>
      </c>
      <c r="U2" s="53">
        <v>0</v>
      </c>
      <c r="V2" s="53">
        <v>0</v>
      </c>
      <c r="W2" s="62">
        <v>0</v>
      </c>
      <c r="X2" s="43">
        <v>0</v>
      </c>
      <c r="Y2" s="53">
        <v>0</v>
      </c>
      <c r="Z2" s="53">
        <v>0</v>
      </c>
      <c r="AA2" s="53">
        <v>34639</v>
      </c>
      <c r="AB2" s="53">
        <v>0</v>
      </c>
      <c r="AC2" s="31">
        <v>0</v>
      </c>
      <c r="AD2" s="53">
        <v>0</v>
      </c>
      <c r="AE2" s="63">
        <v>0</v>
      </c>
      <c r="AF2" s="64">
        <v>0</v>
      </c>
      <c r="AG2" s="63">
        <v>0</v>
      </c>
      <c r="AH2" s="63">
        <v>0</v>
      </c>
      <c r="AI2" s="63">
        <v>0</v>
      </c>
      <c r="AJ2" s="63">
        <v>0</v>
      </c>
      <c r="AK2" s="53">
        <v>0</v>
      </c>
      <c r="AL2" s="61">
        <v>0.21</v>
      </c>
      <c r="AM2" s="61">
        <v>0</v>
      </c>
      <c r="AN2" s="61">
        <v>0</v>
      </c>
      <c r="AO2" s="65">
        <v>-0.21</v>
      </c>
      <c r="AP2" s="66"/>
      <c r="AQ2" s="53">
        <v>0</v>
      </c>
      <c r="AR2" s="50"/>
      <c r="AS2" s="51"/>
      <c r="AT2" s="52"/>
      <c r="AU2" s="52"/>
      <c r="AV2" s="52"/>
      <c r="AW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" s="54"/>
    </row>
    <row r="3" spans="2:50">
      <c r="B3" s="28">
        <v>1726</v>
      </c>
      <c r="C3" s="29">
        <v>45344.023761574077</v>
      </c>
      <c r="D3" s="30" t="s">
        <v>60</v>
      </c>
      <c r="E3" s="31" t="s">
        <v>61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55</v>
      </c>
      <c r="K3" s="31" t="s">
        <v>56</v>
      </c>
      <c r="L3" s="59" t="s">
        <v>57</v>
      </c>
      <c r="M3" s="35" t="s">
        <v>57</v>
      </c>
      <c r="N3" s="60"/>
      <c r="O3" s="37" t="s">
        <v>57</v>
      </c>
      <c r="P3" s="38" t="s">
        <v>57</v>
      </c>
      <c r="Q3" s="38" t="s">
        <v>57</v>
      </c>
      <c r="R3" s="38" t="s">
        <v>57</v>
      </c>
      <c r="S3" s="39">
        <v>0</v>
      </c>
      <c r="T3" s="61">
        <v>-0.35000000000000003</v>
      </c>
      <c r="U3" s="53">
        <v>0</v>
      </c>
      <c r="V3" s="53">
        <v>0</v>
      </c>
      <c r="W3" s="62">
        <v>0</v>
      </c>
      <c r="X3" s="43">
        <v>0</v>
      </c>
      <c r="Y3" s="53">
        <v>0</v>
      </c>
      <c r="Z3" s="53">
        <v>0</v>
      </c>
      <c r="AA3" s="53">
        <v>49980</v>
      </c>
      <c r="AB3" s="53">
        <v>0</v>
      </c>
      <c r="AC3" s="31">
        <v>0</v>
      </c>
      <c r="AD3" s="53">
        <v>0</v>
      </c>
      <c r="AE3" s="63">
        <v>0</v>
      </c>
      <c r="AF3" s="64">
        <v>0</v>
      </c>
      <c r="AG3" s="63">
        <v>0</v>
      </c>
      <c r="AH3" s="63">
        <v>0</v>
      </c>
      <c r="AI3" s="63">
        <v>0</v>
      </c>
      <c r="AJ3" s="63">
        <v>0</v>
      </c>
      <c r="AK3" s="53">
        <v>0</v>
      </c>
      <c r="AL3" s="61">
        <v>0.35000000000000003</v>
      </c>
      <c r="AM3" s="61">
        <v>0</v>
      </c>
      <c r="AN3" s="61">
        <v>0</v>
      </c>
      <c r="AO3" s="65">
        <v>-0.35000000000000003</v>
      </c>
      <c r="AP3" s="66"/>
      <c r="AQ3" s="53">
        <v>0</v>
      </c>
      <c r="AR3" s="50"/>
      <c r="AS3" s="52"/>
      <c r="AT3" s="52"/>
      <c r="AU3" s="52"/>
      <c r="AV3" s="52"/>
      <c r="AW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" s="55"/>
    </row>
    <row r="4" spans="2:50">
      <c r="B4" s="28">
        <v>1726</v>
      </c>
      <c r="C4" s="29">
        <v>45344.023761574077</v>
      </c>
      <c r="D4" s="30" t="s">
        <v>72</v>
      </c>
      <c r="E4" s="31" t="s">
        <v>73</v>
      </c>
      <c r="F4" s="31" t="s">
        <v>69</v>
      </c>
      <c r="G4" s="31" t="s">
        <v>52</v>
      </c>
      <c r="H4" s="31" t="s">
        <v>53</v>
      </c>
      <c r="I4" s="31" t="s">
        <v>54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0</v>
      </c>
      <c r="U4" s="53">
        <v>0</v>
      </c>
      <c r="V4" s="53">
        <v>0</v>
      </c>
      <c r="W4" s="62">
        <v>0</v>
      </c>
      <c r="X4" s="43">
        <v>0</v>
      </c>
      <c r="Y4" s="53">
        <v>0</v>
      </c>
      <c r="Z4" s="53">
        <v>0</v>
      </c>
      <c r="AA4" s="53">
        <v>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>
        <v>0</v>
      </c>
      <c r="AH4" s="63">
        <v>0</v>
      </c>
      <c r="AI4" s="63">
        <v>0</v>
      </c>
      <c r="AJ4" s="63">
        <v>0</v>
      </c>
      <c r="AK4" s="53">
        <v>0</v>
      </c>
      <c r="AL4" s="61">
        <v>0</v>
      </c>
      <c r="AM4" s="61">
        <v>0</v>
      </c>
      <c r="AN4" s="61">
        <v>0</v>
      </c>
      <c r="AO4" s="65">
        <v>0</v>
      </c>
      <c r="AP4" s="66"/>
      <c r="AQ4" s="53">
        <v>0</v>
      </c>
      <c r="AR4" s="50"/>
      <c r="AS4" s="52"/>
      <c r="AT4" s="52"/>
      <c r="AU4" s="52"/>
      <c r="AV4" s="52"/>
      <c r="AW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" s="55"/>
    </row>
    <row r="5" spans="2:50">
      <c r="B5" s="28">
        <v>1726</v>
      </c>
      <c r="C5" s="29">
        <v>45344.023761574077</v>
      </c>
      <c r="D5" s="30" t="s">
        <v>83</v>
      </c>
      <c r="E5" s="31" t="s">
        <v>84</v>
      </c>
      <c r="F5" s="31" t="s">
        <v>452</v>
      </c>
      <c r="G5" s="31" t="s">
        <v>86</v>
      </c>
      <c r="H5" s="31" t="s">
        <v>87</v>
      </c>
      <c r="I5" s="31" t="s">
        <v>54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 t="s">
        <v>57</v>
      </c>
      <c r="Q5" s="38" t="s">
        <v>57</v>
      </c>
      <c r="R5" s="38" t="s">
        <v>57</v>
      </c>
      <c r="S5" s="39">
        <v>0</v>
      </c>
      <c r="T5" s="61">
        <v>0</v>
      </c>
      <c r="U5" s="53">
        <v>0</v>
      </c>
      <c r="V5" s="53">
        <v>0</v>
      </c>
      <c r="W5" s="62">
        <v>0</v>
      </c>
      <c r="X5" s="43">
        <v>0</v>
      </c>
      <c r="Y5" s="53">
        <v>0</v>
      </c>
      <c r="Z5" s="53">
        <v>0</v>
      </c>
      <c r="AA5" s="53">
        <v>10047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>
        <v>0</v>
      </c>
      <c r="AH5" s="63">
        <v>0</v>
      </c>
      <c r="AI5" s="63">
        <v>0</v>
      </c>
      <c r="AJ5" s="63">
        <v>0</v>
      </c>
      <c r="AK5" s="53">
        <v>0</v>
      </c>
      <c r="AL5" s="61">
        <v>0</v>
      </c>
      <c r="AM5" s="61">
        <v>0</v>
      </c>
      <c r="AN5" s="61">
        <v>0</v>
      </c>
      <c r="AO5" s="65">
        <v>0</v>
      </c>
      <c r="AP5" s="66"/>
      <c r="AQ5" s="53">
        <v>0</v>
      </c>
      <c r="AR5" s="50"/>
      <c r="AS5" s="52"/>
      <c r="AT5" s="52"/>
      <c r="AU5" s="52"/>
      <c r="AV5" s="52"/>
      <c r="AW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" s="55"/>
    </row>
    <row r="6" spans="2:50">
      <c r="B6" s="28">
        <v>1726</v>
      </c>
      <c r="C6" s="29">
        <v>45344.023761574077</v>
      </c>
      <c r="D6" s="30" t="s">
        <v>77</v>
      </c>
      <c r="E6" s="31" t="s">
        <v>78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 t="s">
        <v>57</v>
      </c>
      <c r="P6" s="38">
        <v>0</v>
      </c>
      <c r="Q6" s="38" t="s">
        <v>57</v>
      </c>
      <c r="R6" s="38" t="s">
        <v>57</v>
      </c>
      <c r="S6" s="39">
        <v>0</v>
      </c>
      <c r="T6" s="61">
        <v>-0.26</v>
      </c>
      <c r="U6" s="53">
        <v>385921</v>
      </c>
      <c r="V6" s="53">
        <v>0</v>
      </c>
      <c r="W6" s="62">
        <v>385921</v>
      </c>
      <c r="X6" s="43">
        <v>0</v>
      </c>
      <c r="Y6" s="53">
        <v>0</v>
      </c>
      <c r="Z6" s="53">
        <v>0</v>
      </c>
      <c r="AA6" s="53">
        <v>0</v>
      </c>
      <c r="AB6" s="53">
        <v>0</v>
      </c>
      <c r="AC6" s="31">
        <v>0</v>
      </c>
      <c r="AD6" s="53">
        <v>0</v>
      </c>
      <c r="AE6" s="63">
        <v>0</v>
      </c>
      <c r="AF6" s="64">
        <v>0</v>
      </c>
      <c r="AG6" s="63">
        <v>0</v>
      </c>
      <c r="AH6" s="63">
        <v>0</v>
      </c>
      <c r="AI6" s="63">
        <v>0</v>
      </c>
      <c r="AJ6" s="63">
        <v>0</v>
      </c>
      <c r="AK6" s="53">
        <v>0</v>
      </c>
      <c r="AL6" s="61">
        <v>0.26</v>
      </c>
      <c r="AM6" s="61">
        <v>0</v>
      </c>
      <c r="AN6" s="61">
        <v>0</v>
      </c>
      <c r="AO6" s="65">
        <v>-0.26</v>
      </c>
      <c r="AP6" s="66"/>
      <c r="AQ6" s="53">
        <v>0</v>
      </c>
      <c r="AR6" s="50"/>
      <c r="AS6" s="52"/>
      <c r="AT6" s="52"/>
      <c r="AU6" s="52"/>
      <c r="AV6" s="52"/>
      <c r="AW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" s="55"/>
    </row>
    <row r="7" spans="2:50">
      <c r="B7" s="28">
        <v>1726</v>
      </c>
      <c r="C7" s="29">
        <v>45344.023761574077</v>
      </c>
      <c r="D7" s="30" t="s">
        <v>80</v>
      </c>
      <c r="E7" s="31" t="s">
        <v>81</v>
      </c>
      <c r="F7" s="31" t="s">
        <v>76</v>
      </c>
      <c r="G7" s="31" t="s">
        <v>63</v>
      </c>
      <c r="H7" s="31" t="s">
        <v>64</v>
      </c>
      <c r="I7" s="31" t="s">
        <v>65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 t="s">
        <v>57</v>
      </c>
      <c r="P7" s="38" t="s">
        <v>57</v>
      </c>
      <c r="Q7" s="38" t="s">
        <v>57</v>
      </c>
      <c r="R7" s="38" t="s">
        <v>57</v>
      </c>
      <c r="S7" s="39">
        <v>0</v>
      </c>
      <c r="T7" s="61">
        <v>-0.35000000000000003</v>
      </c>
      <c r="U7" s="53">
        <v>0</v>
      </c>
      <c r="V7" s="53">
        <v>0</v>
      </c>
      <c r="W7" s="62">
        <v>0</v>
      </c>
      <c r="X7" s="43">
        <v>0</v>
      </c>
      <c r="Y7" s="53">
        <v>0</v>
      </c>
      <c r="Z7" s="53">
        <v>0</v>
      </c>
      <c r="AA7" s="53">
        <v>49500</v>
      </c>
      <c r="AB7" s="53">
        <v>0</v>
      </c>
      <c r="AC7" s="31">
        <v>0</v>
      </c>
      <c r="AD7" s="53">
        <v>0</v>
      </c>
      <c r="AE7" s="63">
        <v>0</v>
      </c>
      <c r="AF7" s="64">
        <v>0</v>
      </c>
      <c r="AG7" s="63">
        <v>0</v>
      </c>
      <c r="AH7" s="63">
        <v>0</v>
      </c>
      <c r="AI7" s="63">
        <v>0</v>
      </c>
      <c r="AJ7" s="63">
        <v>0</v>
      </c>
      <c r="AK7" s="53">
        <v>0</v>
      </c>
      <c r="AL7" s="61">
        <v>0.35000000000000003</v>
      </c>
      <c r="AM7" s="61">
        <v>0</v>
      </c>
      <c r="AN7" s="61">
        <v>0</v>
      </c>
      <c r="AO7" s="65">
        <v>-0.35000000000000003</v>
      </c>
      <c r="AP7" s="66"/>
      <c r="AQ7" s="53">
        <v>0</v>
      </c>
      <c r="AR7" s="50"/>
      <c r="AS7" s="52"/>
      <c r="AT7" s="52"/>
      <c r="AU7" s="52"/>
      <c r="AV7" s="52"/>
      <c r="AW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" s="55"/>
    </row>
    <row r="8" spans="2:50">
      <c r="B8" s="28">
        <v>1726</v>
      </c>
      <c r="C8" s="29">
        <v>45344.023761574077</v>
      </c>
      <c r="D8" s="30" t="s">
        <v>74</v>
      </c>
      <c r="E8" s="31" t="s">
        <v>75</v>
      </c>
      <c r="F8" s="31" t="s">
        <v>76</v>
      </c>
      <c r="G8" s="31" t="s">
        <v>63</v>
      </c>
      <c r="H8" s="31" t="s">
        <v>64</v>
      </c>
      <c r="I8" s="31" t="s">
        <v>65</v>
      </c>
      <c r="J8" s="31" t="s">
        <v>55</v>
      </c>
      <c r="K8" s="31" t="s">
        <v>56</v>
      </c>
      <c r="L8" s="59" t="s">
        <v>57</v>
      </c>
      <c r="M8" s="35" t="s">
        <v>57</v>
      </c>
      <c r="N8" s="60"/>
      <c r="O8" s="37" t="s">
        <v>57</v>
      </c>
      <c r="P8" s="38">
        <v>0</v>
      </c>
      <c r="Q8" s="38" t="s">
        <v>57</v>
      </c>
      <c r="R8" s="38" t="s">
        <v>57</v>
      </c>
      <c r="S8" s="39">
        <v>0</v>
      </c>
      <c r="T8" s="61">
        <v>-0.25</v>
      </c>
      <c r="U8" s="53">
        <v>597871</v>
      </c>
      <c r="V8" s="53">
        <v>0</v>
      </c>
      <c r="W8" s="62">
        <v>597871</v>
      </c>
      <c r="X8" s="43">
        <v>0</v>
      </c>
      <c r="Y8" s="53">
        <v>0</v>
      </c>
      <c r="Z8" s="53">
        <v>0</v>
      </c>
      <c r="AA8" s="53">
        <v>0</v>
      </c>
      <c r="AB8" s="53">
        <v>0</v>
      </c>
      <c r="AC8" s="31">
        <v>0</v>
      </c>
      <c r="AD8" s="53">
        <v>0</v>
      </c>
      <c r="AE8" s="63">
        <v>0</v>
      </c>
      <c r="AF8" s="64">
        <v>0</v>
      </c>
      <c r="AG8" s="63">
        <v>0</v>
      </c>
      <c r="AH8" s="63">
        <v>0</v>
      </c>
      <c r="AI8" s="63">
        <v>0</v>
      </c>
      <c r="AJ8" s="63">
        <v>0</v>
      </c>
      <c r="AK8" s="53">
        <v>0</v>
      </c>
      <c r="AL8" s="61">
        <v>0.25</v>
      </c>
      <c r="AM8" s="61">
        <v>0</v>
      </c>
      <c r="AN8" s="61">
        <v>0</v>
      </c>
      <c r="AO8" s="65">
        <v>-0.25</v>
      </c>
      <c r="AP8" s="66"/>
      <c r="AQ8" s="53">
        <v>0</v>
      </c>
      <c r="AR8" s="50"/>
      <c r="AS8" s="52"/>
      <c r="AT8" s="52"/>
      <c r="AU8" s="52"/>
      <c r="AV8" s="52"/>
      <c r="AW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" s="55"/>
    </row>
    <row r="9" spans="2:50">
      <c r="B9" s="28">
        <v>1726</v>
      </c>
      <c r="C9" s="29">
        <v>45344.023761574077</v>
      </c>
      <c r="D9" s="30" t="s">
        <v>456</v>
      </c>
      <c r="E9" s="31" t="s">
        <v>457</v>
      </c>
      <c r="F9" s="31" t="s">
        <v>585</v>
      </c>
      <c r="G9" s="31" t="s">
        <v>459</v>
      </c>
      <c r="H9" s="31" t="s">
        <v>123</v>
      </c>
      <c r="I9" s="31" t="s">
        <v>54</v>
      </c>
      <c r="J9" s="31" t="s">
        <v>195</v>
      </c>
      <c r="K9" s="31" t="s">
        <v>56</v>
      </c>
      <c r="L9" s="59">
        <v>45330</v>
      </c>
      <c r="M9" s="35">
        <v>0</v>
      </c>
      <c r="N9" s="60"/>
      <c r="O9" s="37" t="s">
        <v>57</v>
      </c>
      <c r="P9" s="38" t="s">
        <v>57</v>
      </c>
      <c r="Q9" s="38">
        <v>0</v>
      </c>
      <c r="R9" s="38">
        <v>0</v>
      </c>
      <c r="S9" s="39">
        <v>0</v>
      </c>
      <c r="T9" s="61">
        <v>-443570.52</v>
      </c>
      <c r="U9" s="53">
        <v>0</v>
      </c>
      <c r="V9" s="53">
        <v>100437</v>
      </c>
      <c r="W9" s="62">
        <v>-100437</v>
      </c>
      <c r="X9" s="43">
        <v>0</v>
      </c>
      <c r="Y9" s="53">
        <v>1053</v>
      </c>
      <c r="Z9" s="53">
        <v>1053.3800000000001</v>
      </c>
      <c r="AA9" s="53">
        <v>0</v>
      </c>
      <c r="AB9" s="53">
        <v>0</v>
      </c>
      <c r="AC9" s="31">
        <v>0.3</v>
      </c>
      <c r="AD9" s="53">
        <v>0</v>
      </c>
      <c r="AE9" s="63">
        <v>0</v>
      </c>
      <c r="AF9" s="64">
        <v>0</v>
      </c>
      <c r="AG9" s="63">
        <v>0</v>
      </c>
      <c r="AH9" s="63">
        <v>0</v>
      </c>
      <c r="AI9" s="63">
        <v>0</v>
      </c>
      <c r="AJ9" s="63">
        <v>0</v>
      </c>
      <c r="AK9" s="53">
        <v>0</v>
      </c>
      <c r="AL9" s="61">
        <v>0</v>
      </c>
      <c r="AM9" s="61">
        <v>-443570.52</v>
      </c>
      <c r="AN9" s="61">
        <v>0</v>
      </c>
      <c r="AO9" s="65">
        <v>0</v>
      </c>
      <c r="AP9" s="66"/>
      <c r="AQ9" s="53">
        <v>50</v>
      </c>
      <c r="AR9" s="50"/>
      <c r="AS9" s="52"/>
      <c r="AT9" s="52"/>
      <c r="AU9" s="52"/>
      <c r="AV9" s="52"/>
      <c r="AW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" s="55"/>
    </row>
    <row r="10" spans="2:50">
      <c r="B10" s="28">
        <v>1726</v>
      </c>
      <c r="C10" s="29">
        <v>45344.023761574077</v>
      </c>
      <c r="D10" s="30" t="s">
        <v>124</v>
      </c>
      <c r="E10" s="31" t="s">
        <v>125</v>
      </c>
      <c r="F10" s="31" t="s">
        <v>62</v>
      </c>
      <c r="G10" s="31" t="s">
        <v>126</v>
      </c>
      <c r="H10" s="31" t="s">
        <v>127</v>
      </c>
      <c r="I10" s="31" t="s">
        <v>54</v>
      </c>
      <c r="J10" s="31" t="s">
        <v>55</v>
      </c>
      <c r="K10" s="31" t="s">
        <v>56</v>
      </c>
      <c r="L10" s="59">
        <v>45316</v>
      </c>
      <c r="M10" s="35">
        <v>1</v>
      </c>
      <c r="N10" s="60"/>
      <c r="O10" s="37" t="s">
        <v>57</v>
      </c>
      <c r="P10" s="38" t="s">
        <v>57</v>
      </c>
      <c r="Q10" s="38">
        <v>0</v>
      </c>
      <c r="R10" s="38">
        <v>0</v>
      </c>
      <c r="S10" s="39">
        <v>0</v>
      </c>
      <c r="T10" s="61">
        <v>-10431.68</v>
      </c>
      <c r="U10" s="53">
        <v>0</v>
      </c>
      <c r="V10" s="53">
        <v>10756</v>
      </c>
      <c r="W10" s="62">
        <v>-10756</v>
      </c>
      <c r="X10" s="43">
        <v>0</v>
      </c>
      <c r="Y10" s="53">
        <v>0</v>
      </c>
      <c r="Z10" s="53">
        <v>0</v>
      </c>
      <c r="AA10" s="53">
        <v>0</v>
      </c>
      <c r="AB10" s="53">
        <v>0</v>
      </c>
      <c r="AC10" s="31">
        <v>0.01</v>
      </c>
      <c r="AD10" s="53">
        <v>1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</v>
      </c>
      <c r="AM10" s="61">
        <v>-10431.68</v>
      </c>
      <c r="AN10" s="61">
        <v>1</v>
      </c>
      <c r="AO10" s="65">
        <v>1</v>
      </c>
      <c r="AP10" s="66"/>
      <c r="AQ10" s="53">
        <v>49</v>
      </c>
      <c r="AR10" s="50"/>
      <c r="AS10" s="52"/>
      <c r="AT10" s="52"/>
      <c r="AU10" s="52"/>
      <c r="AV10" s="52"/>
      <c r="AW1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" s="55"/>
    </row>
    <row r="11" spans="2:50">
      <c r="B11" s="28">
        <v>1726</v>
      </c>
      <c r="C11" s="29">
        <v>45344.023761574077</v>
      </c>
      <c r="D11" s="30" t="s">
        <v>49</v>
      </c>
      <c r="E11" s="31" t="s">
        <v>50</v>
      </c>
      <c r="F11" s="31" t="s">
        <v>51</v>
      </c>
      <c r="G11" s="31" t="s">
        <v>52</v>
      </c>
      <c r="H11" s="31" t="s">
        <v>53</v>
      </c>
      <c r="I11" s="31" t="s">
        <v>54</v>
      </c>
      <c r="J11" s="31" t="s">
        <v>55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-0.15640000000000001</v>
      </c>
      <c r="U11" s="53">
        <v>0</v>
      </c>
      <c r="V11" s="53">
        <v>1120</v>
      </c>
      <c r="W11" s="62">
        <v>-1120</v>
      </c>
      <c r="X11" s="43">
        <v>0</v>
      </c>
      <c r="Y11" s="53">
        <v>0</v>
      </c>
      <c r="Z11" s="53">
        <v>0</v>
      </c>
      <c r="AA11" s="53">
        <v>24000</v>
      </c>
      <c r="AB11" s="53">
        <v>0</v>
      </c>
      <c r="AC11" s="31">
        <v>48</v>
      </c>
      <c r="AD11" s="53">
        <v>1120</v>
      </c>
      <c r="AE11" s="63">
        <v>0</v>
      </c>
      <c r="AF11" s="64">
        <v>0</v>
      </c>
      <c r="AG11" s="63">
        <v>0</v>
      </c>
      <c r="AH11" s="63">
        <v>0</v>
      </c>
      <c r="AI11" s="63">
        <v>0</v>
      </c>
      <c r="AJ11" s="63">
        <v>0</v>
      </c>
      <c r="AK11" s="53">
        <v>0</v>
      </c>
      <c r="AL11" s="61">
        <v>0</v>
      </c>
      <c r="AM11" s="61">
        <v>-0.15640000000000001</v>
      </c>
      <c r="AN11" s="61">
        <v>-0.15640000000000001</v>
      </c>
      <c r="AO11" s="65">
        <v>-0.15640000000000001</v>
      </c>
      <c r="AP11" s="66"/>
      <c r="AQ11" s="53">
        <v>35</v>
      </c>
      <c r="AR11" s="50"/>
      <c r="AS11" s="52"/>
      <c r="AT11" s="52"/>
      <c r="AU11" s="52"/>
      <c r="AV11" s="52"/>
      <c r="AW1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" s="55"/>
    </row>
    <row r="12" spans="2:50">
      <c r="B12" s="28">
        <v>1726</v>
      </c>
      <c r="C12" s="29">
        <v>45344.023761574077</v>
      </c>
      <c r="D12" s="30" t="s">
        <v>114</v>
      </c>
      <c r="E12" s="31" t="s">
        <v>115</v>
      </c>
      <c r="F12" s="31" t="s">
        <v>51</v>
      </c>
      <c r="G12" s="31" t="s">
        <v>52</v>
      </c>
      <c r="H12" s="31" t="s">
        <v>109</v>
      </c>
      <c r="I12" s="31" t="s">
        <v>54</v>
      </c>
      <c r="J12" s="31" t="s">
        <v>55</v>
      </c>
      <c r="K12" s="31" t="s">
        <v>56</v>
      </c>
      <c r="L12" s="59" t="s">
        <v>57</v>
      </c>
      <c r="M12" s="35" t="s">
        <v>57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7.85E-2</v>
      </c>
      <c r="U12" s="53">
        <v>0</v>
      </c>
      <c r="V12" s="53">
        <v>1628</v>
      </c>
      <c r="W12" s="62">
        <v>-1628</v>
      </c>
      <c r="X12" s="43">
        <v>0</v>
      </c>
      <c r="Y12" s="53">
        <v>0</v>
      </c>
      <c r="Z12" s="53">
        <v>0</v>
      </c>
      <c r="AA12" s="53">
        <v>15000</v>
      </c>
      <c r="AB12" s="53">
        <v>0</v>
      </c>
      <c r="AC12" s="31">
        <v>1953.6</v>
      </c>
      <c r="AD12" s="53">
        <v>1628</v>
      </c>
      <c r="AE12" s="63">
        <v>0</v>
      </c>
      <c r="AF12" s="64">
        <v>0</v>
      </c>
      <c r="AG12" s="63">
        <v>0</v>
      </c>
      <c r="AH12" s="63">
        <v>0</v>
      </c>
      <c r="AI12" s="63">
        <v>0</v>
      </c>
      <c r="AJ12" s="63">
        <v>0</v>
      </c>
      <c r="AK12" s="53">
        <v>0</v>
      </c>
      <c r="AL12" s="61">
        <v>0.03</v>
      </c>
      <c r="AM12" s="61">
        <v>0.1085</v>
      </c>
      <c r="AN12" s="61">
        <v>0</v>
      </c>
      <c r="AO12" s="65">
        <v>-0.03</v>
      </c>
      <c r="AP12" s="66"/>
      <c r="AQ12" s="53">
        <v>44</v>
      </c>
      <c r="AR12" s="50"/>
      <c r="AS12" s="52"/>
      <c r="AT12" s="52"/>
      <c r="AU12" s="52"/>
      <c r="AV12" s="52"/>
      <c r="AW1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" s="55"/>
    </row>
    <row r="13" spans="2:50">
      <c r="B13" s="28">
        <v>1726</v>
      </c>
      <c r="C13" s="29">
        <v>45344.023761574077</v>
      </c>
      <c r="D13" s="30" t="s">
        <v>119</v>
      </c>
      <c r="E13" s="31" t="s">
        <v>120</v>
      </c>
      <c r="F13" s="31" t="s">
        <v>121</v>
      </c>
      <c r="G13" s="31" t="s">
        <v>122</v>
      </c>
      <c r="H13" s="31" t="s">
        <v>123</v>
      </c>
      <c r="I13" s="31" t="s">
        <v>54</v>
      </c>
      <c r="J13" s="31" t="s">
        <v>95</v>
      </c>
      <c r="K13" s="31" t="s">
        <v>56</v>
      </c>
      <c r="L13" s="59" t="s">
        <v>57</v>
      </c>
      <c r="M13" s="35" t="s">
        <v>57</v>
      </c>
      <c r="N13" s="60"/>
      <c r="O13" s="37" t="s">
        <v>57</v>
      </c>
      <c r="P13" s="38" t="s">
        <v>57</v>
      </c>
      <c r="Q13" s="38">
        <v>0</v>
      </c>
      <c r="R13" s="38">
        <v>0</v>
      </c>
      <c r="S13" s="39">
        <v>0</v>
      </c>
      <c r="T13" s="61">
        <v>0</v>
      </c>
      <c r="U13" s="53">
        <v>0</v>
      </c>
      <c r="V13" s="53">
        <v>2680</v>
      </c>
      <c r="W13" s="62">
        <v>-2680</v>
      </c>
      <c r="X13" s="43">
        <v>0</v>
      </c>
      <c r="Y13" s="53">
        <v>2680</v>
      </c>
      <c r="Z13" s="53">
        <v>2680</v>
      </c>
      <c r="AA13" s="53">
        <v>0</v>
      </c>
      <c r="AB13" s="53">
        <v>0</v>
      </c>
      <c r="AC13" s="11">
        <v>3216</v>
      </c>
      <c r="AD13" s="53">
        <v>2680</v>
      </c>
      <c r="AE13" s="63">
        <v>0</v>
      </c>
      <c r="AF13" s="64">
        <v>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</v>
      </c>
      <c r="AM13" s="61">
        <v>0</v>
      </c>
      <c r="AN13" s="61">
        <v>0</v>
      </c>
      <c r="AO13" s="65">
        <v>0</v>
      </c>
      <c r="AP13" s="66"/>
      <c r="AQ13" s="53">
        <v>0</v>
      </c>
      <c r="AR13" s="50"/>
      <c r="AS13" s="52"/>
      <c r="AT13" s="52"/>
      <c r="AU13" s="52"/>
      <c r="AV13" s="52"/>
      <c r="AW1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" s="55"/>
    </row>
    <row r="14" spans="2:50">
      <c r="B14" s="28">
        <v>1726</v>
      </c>
      <c r="C14" s="29">
        <v>45344.023761574077</v>
      </c>
      <c r="D14" s="30" t="s">
        <v>101</v>
      </c>
      <c r="E14" s="31" t="s">
        <v>102</v>
      </c>
      <c r="F14" s="31" t="s">
        <v>91</v>
      </c>
      <c r="G14" s="31" t="s">
        <v>92</v>
      </c>
      <c r="H14" s="31" t="s">
        <v>103</v>
      </c>
      <c r="I14" s="31" t="s">
        <v>94</v>
      </c>
      <c r="J14" s="31" t="s">
        <v>95</v>
      </c>
      <c r="K14" s="31" t="s">
        <v>70</v>
      </c>
      <c r="L14" s="59" t="s">
        <v>57</v>
      </c>
      <c r="M14" s="35" t="s">
        <v>57</v>
      </c>
      <c r="N14" s="60"/>
      <c r="O14" s="37" t="s">
        <v>57</v>
      </c>
      <c r="P14" s="38">
        <v>1.932136545226202E-2</v>
      </c>
      <c r="Q14" s="38">
        <v>7.3938235294117645</v>
      </c>
      <c r="R14" s="38">
        <v>-4.9019607843493921E-5</v>
      </c>
      <c r="S14" s="39">
        <v>0</v>
      </c>
      <c r="T14" s="61">
        <v>3.56E-2</v>
      </c>
      <c r="U14" s="53">
        <v>175971</v>
      </c>
      <c r="V14" s="53">
        <v>3400</v>
      </c>
      <c r="W14" s="62">
        <v>172571</v>
      </c>
      <c r="X14" s="43">
        <v>0</v>
      </c>
      <c r="Y14" s="53">
        <v>0</v>
      </c>
      <c r="Z14" s="53">
        <v>0</v>
      </c>
      <c r="AA14" s="53">
        <v>0</v>
      </c>
      <c r="AB14" s="53">
        <v>25139</v>
      </c>
      <c r="AC14" s="31">
        <v>48</v>
      </c>
      <c r="AD14" s="53">
        <v>-21739</v>
      </c>
      <c r="AE14" s="63">
        <v>30167</v>
      </c>
      <c r="AF14" s="64">
        <v>-0.16666666666787933</v>
      </c>
      <c r="AG14" s="63">
        <v>30166.799999999999</v>
      </c>
      <c r="AH14" s="63">
        <v>0</v>
      </c>
      <c r="AI14" s="63">
        <v>0</v>
      </c>
      <c r="AJ14" s="63">
        <v>0</v>
      </c>
      <c r="AK14" s="53">
        <v>0</v>
      </c>
      <c r="AL14" s="61">
        <v>0.28000000000000003</v>
      </c>
      <c r="AM14" s="61">
        <v>0.31559999999999999</v>
      </c>
      <c r="AN14" s="61">
        <v>0.31559999999999999</v>
      </c>
      <c r="AO14" s="65">
        <v>3.56E-2</v>
      </c>
      <c r="AP14" s="66"/>
      <c r="AQ14" s="53">
        <v>80</v>
      </c>
      <c r="AR14" s="50"/>
      <c r="AS14" s="52"/>
      <c r="AT14" s="52"/>
      <c r="AU14" s="52"/>
      <c r="AV14" s="52"/>
      <c r="AW1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" s="55"/>
    </row>
    <row r="15" spans="2:50">
      <c r="B15" s="28">
        <v>1726</v>
      </c>
      <c r="C15" s="57">
        <v>45344.023761574077</v>
      </c>
      <c r="D15" s="30" t="s">
        <v>129</v>
      </c>
      <c r="E15" s="31" t="s">
        <v>130</v>
      </c>
      <c r="F15" s="31" t="s">
        <v>131</v>
      </c>
      <c r="G15" s="31" t="s">
        <v>132</v>
      </c>
      <c r="H15" s="31" t="s">
        <v>133</v>
      </c>
      <c r="I15" s="31" t="s">
        <v>94</v>
      </c>
      <c r="J15" s="31" t="s">
        <v>95</v>
      </c>
      <c r="K15" s="31" t="s">
        <v>70</v>
      </c>
      <c r="L15" s="59">
        <v>45292</v>
      </c>
      <c r="M15" s="35">
        <v>0</v>
      </c>
      <c r="N15" s="60"/>
      <c r="O15" s="37" t="s">
        <v>57</v>
      </c>
      <c r="P15" s="38">
        <v>0.86167800453514742</v>
      </c>
      <c r="Q15" s="38">
        <v>1.1605263157894736</v>
      </c>
      <c r="R15" s="38">
        <v>1.1605263157894736</v>
      </c>
      <c r="S15" s="39">
        <v>0</v>
      </c>
      <c r="T15" s="61">
        <v>0.35859999999999997</v>
      </c>
      <c r="U15" s="53">
        <v>4410</v>
      </c>
      <c r="V15" s="53">
        <v>3800</v>
      </c>
      <c r="W15" s="62">
        <v>610</v>
      </c>
      <c r="X15" s="43">
        <v>0</v>
      </c>
      <c r="Y15" s="53">
        <v>0</v>
      </c>
      <c r="Z15" s="53">
        <v>0</v>
      </c>
      <c r="AA15" s="53">
        <v>0</v>
      </c>
      <c r="AB15" s="53">
        <v>4410</v>
      </c>
      <c r="AC15" s="31">
        <v>0</v>
      </c>
      <c r="AD15" s="53">
        <v>-610</v>
      </c>
      <c r="AE15" s="63">
        <v>0</v>
      </c>
      <c r="AF15" s="64">
        <v>4410</v>
      </c>
      <c r="AG15" s="63">
        <v>0</v>
      </c>
      <c r="AH15" s="63">
        <v>0</v>
      </c>
      <c r="AI15" s="63">
        <v>0</v>
      </c>
      <c r="AJ15" s="63">
        <v>0</v>
      </c>
      <c r="AK15" s="53">
        <v>0</v>
      </c>
      <c r="AL15" s="61">
        <v>0.24</v>
      </c>
      <c r="AM15" s="61">
        <v>0.59860000000000002</v>
      </c>
      <c r="AN15" s="61">
        <v>0</v>
      </c>
      <c r="AO15" s="65">
        <v>-0.24</v>
      </c>
      <c r="AP15" s="66"/>
      <c r="AQ15" s="53">
        <v>95</v>
      </c>
      <c r="AR15" s="50"/>
      <c r="AS15" s="52"/>
      <c r="AT15" s="52"/>
      <c r="AU15" s="52"/>
      <c r="AV15" s="52"/>
      <c r="AW1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" s="55"/>
    </row>
    <row r="16" spans="2:50">
      <c r="B16" s="28">
        <v>1726</v>
      </c>
      <c r="C16" s="29">
        <v>45344.023761574077</v>
      </c>
      <c r="D16" s="30" t="s">
        <v>134</v>
      </c>
      <c r="E16" s="31" t="s">
        <v>135</v>
      </c>
      <c r="F16" s="31" t="s">
        <v>69</v>
      </c>
      <c r="G16" s="31" t="s">
        <v>52</v>
      </c>
      <c r="H16" s="31" t="s">
        <v>53</v>
      </c>
      <c r="I16" s="31" t="s">
        <v>54</v>
      </c>
      <c r="J16" s="31" t="s">
        <v>55</v>
      </c>
      <c r="K16" s="31" t="s">
        <v>56</v>
      </c>
      <c r="L16" s="59" t="s">
        <v>57</v>
      </c>
      <c r="M16" s="35" t="s">
        <v>57</v>
      </c>
      <c r="N16" s="60"/>
      <c r="O16" s="37" t="s">
        <v>57</v>
      </c>
      <c r="P16" s="38" t="s">
        <v>57</v>
      </c>
      <c r="Q16" s="38">
        <v>0</v>
      </c>
      <c r="R16" s="38">
        <v>0</v>
      </c>
      <c r="S16" s="39">
        <v>0</v>
      </c>
      <c r="T16" s="61">
        <v>-6.6699999999999995E-2</v>
      </c>
      <c r="U16" s="53">
        <v>0</v>
      </c>
      <c r="V16" s="53">
        <v>3909</v>
      </c>
      <c r="W16" s="62">
        <v>-3909</v>
      </c>
      <c r="X16" s="43">
        <v>0</v>
      </c>
      <c r="Y16" s="53">
        <v>0</v>
      </c>
      <c r="Z16" s="53">
        <v>0</v>
      </c>
      <c r="AA16" s="53">
        <v>4454.8</v>
      </c>
      <c r="AB16" s="53">
        <v>0</v>
      </c>
      <c r="AC16" s="31">
        <v>4691.09</v>
      </c>
      <c r="AD16" s="53">
        <v>3909</v>
      </c>
      <c r="AE16" s="63">
        <v>0</v>
      </c>
      <c r="AF16" s="64">
        <v>0</v>
      </c>
      <c r="AG16" s="63">
        <v>0</v>
      </c>
      <c r="AH16" s="63">
        <v>0</v>
      </c>
      <c r="AI16" s="63">
        <v>0</v>
      </c>
      <c r="AJ16" s="63">
        <v>0</v>
      </c>
      <c r="AK16" s="53">
        <v>0</v>
      </c>
      <c r="AL16" s="61">
        <v>7.0000000000000007E-2</v>
      </c>
      <c r="AM16" s="61">
        <v>3.3000000000000004E-3</v>
      </c>
      <c r="AN16" s="61">
        <v>0</v>
      </c>
      <c r="AO16" s="65">
        <v>-7.0000000000000007E-2</v>
      </c>
      <c r="AP16" s="66"/>
      <c r="AQ16" s="53">
        <v>15.05</v>
      </c>
      <c r="AR16" s="50"/>
      <c r="AS16" s="52"/>
      <c r="AT16" s="52"/>
      <c r="AU16" s="52"/>
      <c r="AV16" s="52"/>
      <c r="AW1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" s="55"/>
    </row>
    <row r="17" spans="2:50">
      <c r="B17" s="28">
        <v>1726</v>
      </c>
      <c r="C17" s="29">
        <v>45344.023761574077</v>
      </c>
      <c r="D17" s="30" t="s">
        <v>137</v>
      </c>
      <c r="E17" s="31" t="s">
        <v>138</v>
      </c>
      <c r="F17" s="31" t="s">
        <v>139</v>
      </c>
      <c r="G17" s="31" t="s">
        <v>52</v>
      </c>
      <c r="H17" s="31" t="s">
        <v>53</v>
      </c>
      <c r="I17" s="31" t="s">
        <v>54</v>
      </c>
      <c r="J17" s="31" t="s">
        <v>95</v>
      </c>
      <c r="K17" s="31" t="s">
        <v>70</v>
      </c>
      <c r="L17" s="59">
        <v>45156</v>
      </c>
      <c r="M17" s="35">
        <v>1</v>
      </c>
      <c r="N17" s="60"/>
      <c r="O17" s="37" t="s">
        <v>57</v>
      </c>
      <c r="P17" s="38">
        <v>0.3089757127771911</v>
      </c>
      <c r="Q17" s="38">
        <v>3.2365003417634997</v>
      </c>
      <c r="R17" s="38">
        <v>3.2365003417634997</v>
      </c>
      <c r="S17" s="39">
        <v>0</v>
      </c>
      <c r="T17" s="61">
        <v>0.5384000000000001</v>
      </c>
      <c r="U17" s="53">
        <v>4735</v>
      </c>
      <c r="V17" s="53">
        <v>1463</v>
      </c>
      <c r="W17" s="62">
        <v>3272</v>
      </c>
      <c r="X17" s="43">
        <v>0</v>
      </c>
      <c r="Y17" s="53">
        <v>0</v>
      </c>
      <c r="Z17" s="53">
        <v>2242.5</v>
      </c>
      <c r="AA17" s="53">
        <v>0</v>
      </c>
      <c r="AB17" s="53">
        <v>4735</v>
      </c>
      <c r="AC17" s="31">
        <v>0.6</v>
      </c>
      <c r="AD17" s="53">
        <v>1</v>
      </c>
      <c r="AE17" s="63">
        <v>0</v>
      </c>
      <c r="AF17" s="64">
        <v>4735</v>
      </c>
      <c r="AG17" s="63">
        <v>0</v>
      </c>
      <c r="AH17" s="63">
        <v>0</v>
      </c>
      <c r="AI17" s="63">
        <v>0</v>
      </c>
      <c r="AJ17" s="63">
        <v>0</v>
      </c>
      <c r="AK17" s="53">
        <v>0</v>
      </c>
      <c r="AL17" s="61">
        <v>0.1</v>
      </c>
      <c r="AM17" s="61">
        <v>0.63840000000000008</v>
      </c>
      <c r="AN17" s="61">
        <v>0</v>
      </c>
      <c r="AO17" s="65">
        <v>-0.1</v>
      </c>
      <c r="AP17" s="66"/>
      <c r="AQ17" s="53">
        <v>45</v>
      </c>
      <c r="AR17" s="50"/>
      <c r="AS17" s="52"/>
      <c r="AT17" s="52"/>
      <c r="AU17" s="52"/>
      <c r="AV17" s="52"/>
      <c r="AW1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" s="55"/>
    </row>
    <row r="18" spans="2:50">
      <c r="B18" s="28">
        <v>1726</v>
      </c>
      <c r="C18" s="29">
        <v>45344.023761574077</v>
      </c>
      <c r="D18" s="30" t="s">
        <v>98</v>
      </c>
      <c r="E18" s="31" t="s">
        <v>99</v>
      </c>
      <c r="F18" s="31" t="s">
        <v>91</v>
      </c>
      <c r="G18" s="31" t="s">
        <v>92</v>
      </c>
      <c r="H18" s="31" t="s">
        <v>100</v>
      </c>
      <c r="I18" s="31" t="s">
        <v>94</v>
      </c>
      <c r="J18" s="31" t="s">
        <v>95</v>
      </c>
      <c r="K18" s="31" t="s">
        <v>70</v>
      </c>
      <c r="L18" s="59" t="s">
        <v>57</v>
      </c>
      <c r="M18" s="35" t="s">
        <v>57</v>
      </c>
      <c r="N18" s="60"/>
      <c r="O18" s="37" t="s">
        <v>57</v>
      </c>
      <c r="P18" s="38">
        <v>7.5084270040154166E-2</v>
      </c>
      <c r="Q18" s="38">
        <v>0</v>
      </c>
      <c r="R18" s="38">
        <v>0</v>
      </c>
      <c r="S18" s="39">
        <v>0</v>
      </c>
      <c r="T18" s="61">
        <v>-3.61E-2</v>
      </c>
      <c r="U18" s="53">
        <v>74463</v>
      </c>
      <c r="V18" s="53">
        <v>5591</v>
      </c>
      <c r="W18" s="62">
        <v>68872</v>
      </c>
      <c r="X18" s="43">
        <v>0</v>
      </c>
      <c r="Y18" s="53">
        <v>881</v>
      </c>
      <c r="Z18" s="53">
        <v>881.46</v>
      </c>
      <c r="AA18" s="53">
        <v>0</v>
      </c>
      <c r="AB18" s="53">
        <v>0</v>
      </c>
      <c r="AC18" s="31">
        <v>48</v>
      </c>
      <c r="AD18" s="53">
        <v>5591</v>
      </c>
      <c r="AE18" s="63">
        <v>0</v>
      </c>
      <c r="AF18" s="64">
        <v>0</v>
      </c>
      <c r="AG18" s="63">
        <v>0</v>
      </c>
      <c r="AH18" s="63">
        <v>0</v>
      </c>
      <c r="AI18" s="63">
        <v>0</v>
      </c>
      <c r="AJ18" s="63">
        <v>0</v>
      </c>
      <c r="AK18" s="53">
        <v>0</v>
      </c>
      <c r="AL18" s="61">
        <v>0.28000000000000003</v>
      </c>
      <c r="AM18" s="61">
        <v>0.24390000000000001</v>
      </c>
      <c r="AN18" s="61">
        <v>0.24390000000000001</v>
      </c>
      <c r="AO18" s="65">
        <v>-3.61E-2</v>
      </c>
      <c r="AP18" s="66"/>
      <c r="AQ18" s="53">
        <v>80</v>
      </c>
      <c r="AR18" s="50"/>
      <c r="AS18" s="52"/>
      <c r="AT18" s="52"/>
      <c r="AU18" s="52"/>
      <c r="AV18" s="52"/>
      <c r="AW1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" s="55"/>
    </row>
    <row r="19" spans="2:50">
      <c r="B19" s="28">
        <v>1726</v>
      </c>
      <c r="C19" s="29">
        <v>45344.023761574077</v>
      </c>
      <c r="D19" s="30" t="s">
        <v>586</v>
      </c>
      <c r="E19" s="31" t="s">
        <v>587</v>
      </c>
      <c r="F19" s="31" t="s">
        <v>131</v>
      </c>
      <c r="G19" s="31" t="s">
        <v>132</v>
      </c>
      <c r="H19" s="31" t="s">
        <v>133</v>
      </c>
      <c r="I19" s="31" t="s">
        <v>94</v>
      </c>
      <c r="J19" s="31" t="s">
        <v>95</v>
      </c>
      <c r="K19" s="31" t="s">
        <v>70</v>
      </c>
      <c r="L19" s="59" t="s">
        <v>57</v>
      </c>
      <c r="M19" s="35" t="s">
        <v>57</v>
      </c>
      <c r="N19" s="60"/>
      <c r="O19" s="37" t="s">
        <v>57</v>
      </c>
      <c r="P19" s="38" t="s">
        <v>57</v>
      </c>
      <c r="Q19" s="38">
        <v>0</v>
      </c>
      <c r="R19" s="38">
        <v>0</v>
      </c>
      <c r="S19" s="39">
        <v>0</v>
      </c>
      <c r="T19" s="61">
        <v>0.33549999999999996</v>
      </c>
      <c r="U19" s="53">
        <v>0</v>
      </c>
      <c r="V19" s="53">
        <v>8100</v>
      </c>
      <c r="W19" s="62">
        <v>-8100</v>
      </c>
      <c r="X19" s="43">
        <v>0</v>
      </c>
      <c r="Y19" s="53">
        <v>0</v>
      </c>
      <c r="Z19" s="53">
        <v>0</v>
      </c>
      <c r="AA19" s="53">
        <v>9000</v>
      </c>
      <c r="AB19" s="53">
        <v>0</v>
      </c>
      <c r="AC19" s="31">
        <v>70</v>
      </c>
      <c r="AD19" s="53">
        <v>8100</v>
      </c>
      <c r="AE19" s="63">
        <v>0</v>
      </c>
      <c r="AF19" s="64">
        <v>0</v>
      </c>
      <c r="AG19" s="63">
        <v>0</v>
      </c>
      <c r="AH19" s="63">
        <v>0</v>
      </c>
      <c r="AI19" s="63">
        <v>0</v>
      </c>
      <c r="AJ19" s="63">
        <v>0</v>
      </c>
      <c r="AK19" s="53">
        <v>0</v>
      </c>
      <c r="AL19" s="61">
        <v>0</v>
      </c>
      <c r="AM19" s="61">
        <v>0.33549999999999996</v>
      </c>
      <c r="AN19" s="61">
        <v>0.33549999999999996</v>
      </c>
      <c r="AO19" s="65">
        <v>0.33549999999999996</v>
      </c>
      <c r="AP19" s="66"/>
      <c r="AQ19" s="53">
        <v>100</v>
      </c>
      <c r="AR19" s="50"/>
      <c r="AS19" s="52"/>
      <c r="AT19" s="52"/>
      <c r="AU19" s="52"/>
      <c r="AV19" s="52"/>
      <c r="AW1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9" s="55"/>
    </row>
    <row r="20" spans="2:50">
      <c r="B20" s="28">
        <v>1726</v>
      </c>
      <c r="C20" s="29">
        <v>45344.023761574077</v>
      </c>
      <c r="D20" s="30" t="s">
        <v>140</v>
      </c>
      <c r="E20" s="31" t="s">
        <v>141</v>
      </c>
      <c r="F20" s="31" t="s">
        <v>142</v>
      </c>
      <c r="G20" s="31" t="s">
        <v>122</v>
      </c>
      <c r="H20" s="31" t="s">
        <v>143</v>
      </c>
      <c r="I20" s="31" t="s">
        <v>54</v>
      </c>
      <c r="J20" s="31" t="s">
        <v>95</v>
      </c>
      <c r="K20" s="31" t="s">
        <v>70</v>
      </c>
      <c r="L20" s="59" t="s">
        <v>57</v>
      </c>
      <c r="M20" s="35" t="s">
        <v>57</v>
      </c>
      <c r="N20" s="60"/>
      <c r="O20" s="37" t="s">
        <v>57</v>
      </c>
      <c r="P20" s="38">
        <v>0.95684523809523814</v>
      </c>
      <c r="Q20" s="38">
        <v>1.0451010886469674</v>
      </c>
      <c r="R20" s="38">
        <v>1.9938589145359533E-5</v>
      </c>
      <c r="S20" s="39">
        <v>0</v>
      </c>
      <c r="T20" s="61">
        <v>-0.19750000000000001</v>
      </c>
      <c r="U20" s="53">
        <v>8736</v>
      </c>
      <c r="V20" s="53">
        <v>8359</v>
      </c>
      <c r="W20" s="62">
        <v>377</v>
      </c>
      <c r="X20" s="43">
        <v>0</v>
      </c>
      <c r="Y20" s="53">
        <v>0</v>
      </c>
      <c r="Z20" s="53">
        <v>0</v>
      </c>
      <c r="AA20" s="53">
        <v>0</v>
      </c>
      <c r="AB20" s="53">
        <v>8736</v>
      </c>
      <c r="AC20" s="31">
        <v>10030.799999999999</v>
      </c>
      <c r="AD20" s="53">
        <v>-377</v>
      </c>
      <c r="AE20" s="63">
        <v>10483</v>
      </c>
      <c r="AF20" s="64">
        <v>0.16666666666606034</v>
      </c>
      <c r="AG20" s="63">
        <v>10483.200000000001</v>
      </c>
      <c r="AH20" s="63">
        <v>0</v>
      </c>
      <c r="AI20" s="63">
        <v>0</v>
      </c>
      <c r="AJ20" s="63">
        <v>0</v>
      </c>
      <c r="AK20" s="53">
        <v>0</v>
      </c>
      <c r="AL20" s="61">
        <v>0.23</v>
      </c>
      <c r="AM20" s="61">
        <v>3.2500000000000001E-2</v>
      </c>
      <c r="AN20" s="61">
        <v>0</v>
      </c>
      <c r="AO20" s="65">
        <v>-0.23</v>
      </c>
      <c r="AP20" s="66"/>
      <c r="AQ20" s="53">
        <v>52</v>
      </c>
      <c r="AR20" s="50"/>
      <c r="AS20" s="52"/>
      <c r="AT20" s="52"/>
      <c r="AU20" s="52"/>
      <c r="AV20" s="52"/>
      <c r="AW2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0" s="55"/>
    </row>
    <row r="21" spans="2:50">
      <c r="B21" s="28">
        <v>1726</v>
      </c>
      <c r="C21" s="29">
        <v>45344.023761574077</v>
      </c>
      <c r="D21" s="30" t="s">
        <v>144</v>
      </c>
      <c r="E21" s="31" t="s">
        <v>145</v>
      </c>
      <c r="F21" s="31" t="s">
        <v>139</v>
      </c>
      <c r="G21" s="31" t="s">
        <v>146</v>
      </c>
      <c r="H21" s="31" t="s">
        <v>147</v>
      </c>
      <c r="I21" s="31" t="s">
        <v>148</v>
      </c>
      <c r="J21" s="31" t="s">
        <v>95</v>
      </c>
      <c r="K21" s="31" t="s">
        <v>70</v>
      </c>
      <c r="L21" s="59">
        <v>45156</v>
      </c>
      <c r="M21" s="35">
        <v>0</v>
      </c>
      <c r="N21" s="60"/>
      <c r="O21" s="37" t="s">
        <v>57</v>
      </c>
      <c r="P21" s="38">
        <v>0.51875000000000004</v>
      </c>
      <c r="Q21" s="38">
        <v>0.56291834002677377</v>
      </c>
      <c r="R21" s="38">
        <v>0.56291834002677377</v>
      </c>
      <c r="S21" s="39">
        <v>0</v>
      </c>
      <c r="T21" s="61">
        <v>-1.7000000000000001E-3</v>
      </c>
      <c r="U21" s="53">
        <v>17280</v>
      </c>
      <c r="V21" s="53">
        <v>8964</v>
      </c>
      <c r="W21" s="62">
        <v>8316</v>
      </c>
      <c r="X21" s="43">
        <v>0</v>
      </c>
      <c r="Y21" s="53">
        <v>0</v>
      </c>
      <c r="Z21" s="53">
        <v>0</v>
      </c>
      <c r="AA21" s="53">
        <v>0</v>
      </c>
      <c r="AB21" s="53">
        <v>5046</v>
      </c>
      <c r="AC21" s="31">
        <v>4701.24</v>
      </c>
      <c r="AD21" s="53">
        <v>3918</v>
      </c>
      <c r="AE21" s="63">
        <v>0</v>
      </c>
      <c r="AF21" s="64">
        <v>5046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0.21</v>
      </c>
      <c r="AM21" s="61">
        <v>0.20829999999999999</v>
      </c>
      <c r="AN21" s="61">
        <v>0</v>
      </c>
      <c r="AO21" s="65">
        <v>-0.21</v>
      </c>
      <c r="AP21" s="66"/>
      <c r="AQ21" s="53">
        <v>48</v>
      </c>
      <c r="AR21" s="50"/>
      <c r="AS21" s="52"/>
      <c r="AT21" s="52"/>
      <c r="AU21" s="52"/>
      <c r="AV21" s="52"/>
      <c r="AW2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1" s="55"/>
    </row>
    <row r="22" spans="2:50">
      <c r="B22" s="28">
        <v>1726</v>
      </c>
      <c r="C22" s="29">
        <v>45344.023761574077</v>
      </c>
      <c r="D22" s="30" t="s">
        <v>149</v>
      </c>
      <c r="E22" s="31" t="s">
        <v>150</v>
      </c>
      <c r="F22" s="31" t="s">
        <v>151</v>
      </c>
      <c r="G22" s="31" t="s">
        <v>52</v>
      </c>
      <c r="H22" s="31" t="s">
        <v>53</v>
      </c>
      <c r="I22" s="31" t="s">
        <v>54</v>
      </c>
      <c r="J22" s="31" t="s">
        <v>55</v>
      </c>
      <c r="K22" s="31" t="s">
        <v>56</v>
      </c>
      <c r="L22" s="59">
        <v>45049</v>
      </c>
      <c r="M22" s="35">
        <v>0</v>
      </c>
      <c r="N22" s="60"/>
      <c r="O22" s="37" t="s">
        <v>57</v>
      </c>
      <c r="P22" s="38">
        <v>0.97225025227043393</v>
      </c>
      <c r="Q22" s="38">
        <v>0.48572911261027502</v>
      </c>
      <c r="R22" s="38">
        <v>0.48572911261027502</v>
      </c>
      <c r="S22" s="39">
        <v>0</v>
      </c>
      <c r="T22" s="61">
        <v>-7.9899999999999999E-2</v>
      </c>
      <c r="U22" s="53">
        <v>9910</v>
      </c>
      <c r="V22" s="53">
        <v>9635</v>
      </c>
      <c r="W22" s="62">
        <v>275</v>
      </c>
      <c r="X22" s="43">
        <v>0</v>
      </c>
      <c r="Y22" s="53">
        <v>0</v>
      </c>
      <c r="Z22" s="53">
        <v>0</v>
      </c>
      <c r="AA22" s="53">
        <v>0</v>
      </c>
      <c r="AB22" s="53">
        <v>4680</v>
      </c>
      <c r="AC22" s="31">
        <v>5946.05</v>
      </c>
      <c r="AD22" s="53">
        <v>4955</v>
      </c>
      <c r="AE22" s="63">
        <v>0</v>
      </c>
      <c r="AF22" s="64">
        <v>4680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7.0000000000000007E-2</v>
      </c>
      <c r="AM22" s="61">
        <v>-9.9000000000000008E-3</v>
      </c>
      <c r="AN22" s="61">
        <v>0</v>
      </c>
      <c r="AO22" s="65">
        <v>-7.0000000000000007E-2</v>
      </c>
      <c r="AP22" s="66"/>
      <c r="AQ22" s="53">
        <v>34.409999999999997</v>
      </c>
      <c r="AR22" s="50"/>
      <c r="AS22" s="52"/>
      <c r="AT22" s="52"/>
      <c r="AU22" s="52"/>
      <c r="AV22" s="52"/>
      <c r="AW2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2" s="55"/>
    </row>
    <row r="23" spans="2:50">
      <c r="B23" s="28">
        <v>1726</v>
      </c>
      <c r="C23" s="29">
        <v>45344.023761574077</v>
      </c>
      <c r="D23" s="30" t="s">
        <v>152</v>
      </c>
      <c r="E23" s="31" t="s">
        <v>153</v>
      </c>
      <c r="F23" s="31" t="s">
        <v>69</v>
      </c>
      <c r="G23" s="31" t="s">
        <v>52</v>
      </c>
      <c r="H23" s="31" t="s">
        <v>109</v>
      </c>
      <c r="I23" s="31" t="s">
        <v>54</v>
      </c>
      <c r="J23" s="31" t="s">
        <v>55</v>
      </c>
      <c r="K23" s="31" t="s">
        <v>56</v>
      </c>
      <c r="L23" s="59" t="s">
        <v>57</v>
      </c>
      <c r="M23" s="35" t="s">
        <v>57</v>
      </c>
      <c r="N23" s="60"/>
      <c r="O23" s="37" t="s">
        <v>57</v>
      </c>
      <c r="P23" s="38">
        <v>1.0095041322314049</v>
      </c>
      <c r="Q23" s="38">
        <v>0.9905853458862055</v>
      </c>
      <c r="R23" s="38">
        <v>0.9905853458862055</v>
      </c>
      <c r="S23" s="39">
        <v>0</v>
      </c>
      <c r="T23" s="61">
        <v>-9.5500000000000015E-2</v>
      </c>
      <c r="U23" s="53">
        <v>9680</v>
      </c>
      <c r="V23" s="53">
        <v>9772</v>
      </c>
      <c r="W23" s="62">
        <v>-92</v>
      </c>
      <c r="X23" s="43">
        <v>0</v>
      </c>
      <c r="Y23" s="53">
        <v>0</v>
      </c>
      <c r="Z23" s="53">
        <v>0</v>
      </c>
      <c r="AA23" s="53">
        <v>0</v>
      </c>
      <c r="AB23" s="53">
        <v>9680</v>
      </c>
      <c r="AC23" s="31">
        <v>110.4</v>
      </c>
      <c r="AD23" s="53">
        <v>92</v>
      </c>
      <c r="AE23" s="63">
        <v>0</v>
      </c>
      <c r="AF23" s="64">
        <v>9680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0.41000000000000003</v>
      </c>
      <c r="AM23" s="61">
        <v>0.3145</v>
      </c>
      <c r="AN23" s="61">
        <v>0</v>
      </c>
      <c r="AO23" s="65">
        <v>-0.41000000000000003</v>
      </c>
      <c r="AP23" s="66"/>
      <c r="AQ23" s="53">
        <v>44</v>
      </c>
      <c r="AR23" s="50"/>
      <c r="AS23" s="52"/>
      <c r="AT23" s="52"/>
      <c r="AU23" s="52"/>
      <c r="AV23" s="52"/>
      <c r="AW2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3" s="55"/>
    </row>
    <row r="24" spans="2:50">
      <c r="B24" s="28">
        <v>1726</v>
      </c>
      <c r="C24" s="29">
        <v>45344.023761574077</v>
      </c>
      <c r="D24" s="30" t="s">
        <v>154</v>
      </c>
      <c r="E24" s="31" t="s">
        <v>155</v>
      </c>
      <c r="F24" s="31" t="s">
        <v>62</v>
      </c>
      <c r="G24" s="31" t="s">
        <v>156</v>
      </c>
      <c r="H24" s="31" t="s">
        <v>157</v>
      </c>
      <c r="I24" s="31" t="s">
        <v>54</v>
      </c>
      <c r="J24" s="31" t="s">
        <v>55</v>
      </c>
      <c r="K24" s="31" t="s">
        <v>70</v>
      </c>
      <c r="L24" s="59" t="s">
        <v>57</v>
      </c>
      <c r="M24" s="35" t="s">
        <v>57</v>
      </c>
      <c r="N24" s="60"/>
      <c r="O24" s="37" t="s">
        <v>57</v>
      </c>
      <c r="P24" s="38">
        <v>0.61197900586600806</v>
      </c>
      <c r="Q24" s="38">
        <v>1.00010089799213</v>
      </c>
      <c r="R24" s="38">
        <v>1.00010089799213</v>
      </c>
      <c r="S24" s="39">
        <v>0</v>
      </c>
      <c r="T24" s="61">
        <v>-1.8700000000000001E-2</v>
      </c>
      <c r="U24" s="53">
        <v>16195</v>
      </c>
      <c r="V24" s="53">
        <v>9911</v>
      </c>
      <c r="W24" s="62">
        <v>6284</v>
      </c>
      <c r="X24" s="43">
        <v>0</v>
      </c>
      <c r="Y24" s="53">
        <v>0</v>
      </c>
      <c r="Z24" s="53">
        <v>0</v>
      </c>
      <c r="AA24" s="53">
        <v>0</v>
      </c>
      <c r="AB24" s="53">
        <v>9912</v>
      </c>
      <c r="AC24" s="31">
        <v>0</v>
      </c>
      <c r="AD24" s="53">
        <v>0</v>
      </c>
      <c r="AE24" s="63">
        <v>0</v>
      </c>
      <c r="AF24" s="64">
        <v>9912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0.26</v>
      </c>
      <c r="AM24" s="61">
        <v>0.24129999999999999</v>
      </c>
      <c r="AN24" s="61">
        <v>0</v>
      </c>
      <c r="AO24" s="65">
        <v>-0.26</v>
      </c>
      <c r="AP24" s="66"/>
      <c r="AQ24" s="53">
        <v>64.78</v>
      </c>
      <c r="AR24" s="50"/>
      <c r="AS24" s="52"/>
      <c r="AT24" s="52"/>
      <c r="AU24" s="52"/>
      <c r="AV24" s="52"/>
      <c r="AW2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4" s="55"/>
    </row>
    <row r="25" spans="2:50">
      <c r="B25" s="28">
        <v>1726</v>
      </c>
      <c r="C25" s="29">
        <v>45344.023761574077</v>
      </c>
      <c r="D25" s="30" t="s">
        <v>468</v>
      </c>
      <c r="E25" s="31" t="s">
        <v>469</v>
      </c>
      <c r="F25" s="31" t="s">
        <v>69</v>
      </c>
      <c r="G25" s="31" t="s">
        <v>470</v>
      </c>
      <c r="H25" s="31" t="s">
        <v>53</v>
      </c>
      <c r="I25" s="31" t="s">
        <v>148</v>
      </c>
      <c r="J25" s="31" t="s">
        <v>55</v>
      </c>
      <c r="K25" s="31" t="s">
        <v>56</v>
      </c>
      <c r="L25" s="59" t="s">
        <v>57</v>
      </c>
      <c r="M25" s="35" t="s">
        <v>57</v>
      </c>
      <c r="N25" s="60"/>
      <c r="O25" s="37" t="s">
        <v>57</v>
      </c>
      <c r="P25" s="38">
        <v>0.6145812310797174</v>
      </c>
      <c r="Q25" s="38">
        <v>0</v>
      </c>
      <c r="R25" s="38">
        <v>0</v>
      </c>
      <c r="S25" s="39">
        <v>0</v>
      </c>
      <c r="T25" s="61">
        <v>-7.5700000000000003E-2</v>
      </c>
      <c r="U25" s="53">
        <v>19820</v>
      </c>
      <c r="V25" s="53">
        <v>12181</v>
      </c>
      <c r="W25" s="62">
        <v>7639</v>
      </c>
      <c r="X25" s="43">
        <v>0</v>
      </c>
      <c r="Y25" s="53">
        <v>0</v>
      </c>
      <c r="Z25" s="53">
        <v>0</v>
      </c>
      <c r="AA25" s="53">
        <v>7392</v>
      </c>
      <c r="AB25" s="53">
        <v>0</v>
      </c>
      <c r="AC25" s="31">
        <v>124.86</v>
      </c>
      <c r="AD25" s="53">
        <v>12181</v>
      </c>
      <c r="AE25" s="63">
        <v>0</v>
      </c>
      <c r="AF25" s="64">
        <v>0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0.12</v>
      </c>
      <c r="AM25" s="61">
        <v>4.4299999999999999E-2</v>
      </c>
      <c r="AN25" s="61">
        <v>4.8200000000000007E-2</v>
      </c>
      <c r="AO25" s="65">
        <v>-7.1800000000000003E-2</v>
      </c>
      <c r="AP25" s="66"/>
      <c r="AQ25" s="53">
        <v>34.409999999999997</v>
      </c>
      <c r="AR25" s="58"/>
      <c r="AS25" s="52"/>
      <c r="AT25" s="52"/>
      <c r="AU25" s="52"/>
      <c r="AV25" s="52"/>
      <c r="AW2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5" s="55"/>
    </row>
    <row r="26" spans="2:50">
      <c r="B26" s="28">
        <v>1726</v>
      </c>
      <c r="C26" s="29">
        <v>45344.023761574077</v>
      </c>
      <c r="D26" s="30" t="s">
        <v>158</v>
      </c>
      <c r="E26" s="31" t="s">
        <v>159</v>
      </c>
      <c r="F26" s="31" t="s">
        <v>142</v>
      </c>
      <c r="G26" s="31" t="s">
        <v>122</v>
      </c>
      <c r="H26" s="31" t="s">
        <v>160</v>
      </c>
      <c r="I26" s="31" t="s">
        <v>54</v>
      </c>
      <c r="J26" s="31" t="s">
        <v>95</v>
      </c>
      <c r="K26" s="31" t="s">
        <v>70</v>
      </c>
      <c r="L26" s="59">
        <v>45250</v>
      </c>
      <c r="M26" s="35">
        <v>0</v>
      </c>
      <c r="N26" s="60"/>
      <c r="O26" s="37" t="s">
        <v>57</v>
      </c>
      <c r="P26" s="38">
        <v>0.89869281045751637</v>
      </c>
      <c r="Q26" s="38">
        <v>1.1127272727272728</v>
      </c>
      <c r="R26" s="38">
        <v>1.1127272727272728</v>
      </c>
      <c r="S26" s="39">
        <v>0</v>
      </c>
      <c r="T26" s="61">
        <v>5.3E-3</v>
      </c>
      <c r="U26" s="53">
        <v>13770</v>
      </c>
      <c r="V26" s="53">
        <v>12375</v>
      </c>
      <c r="W26" s="62">
        <v>1395</v>
      </c>
      <c r="X26" s="43">
        <v>0</v>
      </c>
      <c r="Y26" s="53">
        <v>0</v>
      </c>
      <c r="Z26" s="53">
        <v>0</v>
      </c>
      <c r="AA26" s="53">
        <v>0</v>
      </c>
      <c r="AB26" s="53">
        <v>13770</v>
      </c>
      <c r="AC26" s="31">
        <v>0</v>
      </c>
      <c r="AD26" s="53">
        <v>-1395</v>
      </c>
      <c r="AE26" s="63">
        <v>0</v>
      </c>
      <c r="AF26" s="64">
        <v>13770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0.17</v>
      </c>
      <c r="AM26" s="61">
        <v>0.17530000000000001</v>
      </c>
      <c r="AN26" s="61">
        <v>0</v>
      </c>
      <c r="AO26" s="65">
        <v>-0.17</v>
      </c>
      <c r="AP26" s="66"/>
      <c r="AQ26" s="53">
        <v>45</v>
      </c>
      <c r="AR26" s="50"/>
      <c r="AS26" s="52"/>
      <c r="AT26" s="52"/>
      <c r="AU26" s="52"/>
      <c r="AV26" s="52"/>
      <c r="AW2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6" s="55"/>
    </row>
    <row r="27" spans="2:50">
      <c r="B27" s="28">
        <v>1726</v>
      </c>
      <c r="C27" s="29">
        <v>45344.023761574077</v>
      </c>
      <c r="D27" s="30" t="s">
        <v>111</v>
      </c>
      <c r="E27" s="31" t="s">
        <v>112</v>
      </c>
      <c r="F27" s="31" t="s">
        <v>452</v>
      </c>
      <c r="G27" s="31" t="s">
        <v>86</v>
      </c>
      <c r="H27" s="31" t="s">
        <v>87</v>
      </c>
      <c r="I27" s="31" t="s">
        <v>54</v>
      </c>
      <c r="J27" s="31" t="s">
        <v>55</v>
      </c>
      <c r="K27" s="31" t="s">
        <v>56</v>
      </c>
      <c r="L27" s="59" t="s">
        <v>57</v>
      </c>
      <c r="M27" s="35" t="s">
        <v>57</v>
      </c>
      <c r="N27" s="60"/>
      <c r="O27" s="37" t="s">
        <v>57</v>
      </c>
      <c r="P27" s="38">
        <v>0.25100361300682456</v>
      </c>
      <c r="Q27" s="38">
        <v>0.55777688924430224</v>
      </c>
      <c r="R27" s="38">
        <v>0</v>
      </c>
      <c r="S27" s="39">
        <v>0</v>
      </c>
      <c r="T27" s="61">
        <v>1.5100000000000001E-2</v>
      </c>
      <c r="U27" s="53">
        <v>49820</v>
      </c>
      <c r="V27" s="53">
        <v>12505</v>
      </c>
      <c r="W27" s="62">
        <v>37315</v>
      </c>
      <c r="X27" s="43">
        <v>0</v>
      </c>
      <c r="Y27" s="53">
        <v>0</v>
      </c>
      <c r="Z27" s="53">
        <v>0</v>
      </c>
      <c r="AA27" s="53">
        <v>0</v>
      </c>
      <c r="AB27" s="53">
        <v>6975</v>
      </c>
      <c r="AC27" s="31">
        <v>48</v>
      </c>
      <c r="AD27" s="53">
        <v>5530</v>
      </c>
      <c r="AE27" s="63">
        <v>8370</v>
      </c>
      <c r="AF27" s="64">
        <v>0</v>
      </c>
      <c r="AG27" s="63">
        <v>8369.76</v>
      </c>
      <c r="AH27" s="63">
        <v>0</v>
      </c>
      <c r="AI27" s="63">
        <v>0</v>
      </c>
      <c r="AJ27" s="63">
        <v>0</v>
      </c>
      <c r="AK27" s="53">
        <v>0</v>
      </c>
      <c r="AL27" s="61">
        <v>0.19</v>
      </c>
      <c r="AM27" s="61">
        <v>0.20510000000000003</v>
      </c>
      <c r="AN27" s="61">
        <v>0.20510000000000003</v>
      </c>
      <c r="AO27" s="65">
        <v>1.5100000000000001E-2</v>
      </c>
      <c r="AP27" s="66"/>
      <c r="AQ27" s="53">
        <v>49.82</v>
      </c>
      <c r="AR27" s="50"/>
      <c r="AS27" s="52"/>
      <c r="AT27" s="52"/>
      <c r="AU27" s="52"/>
      <c r="AV27" s="52"/>
      <c r="AW2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7" s="55"/>
    </row>
    <row r="28" spans="2:50">
      <c r="B28" s="28">
        <v>1726</v>
      </c>
      <c r="C28" s="29">
        <v>45344.023761574077</v>
      </c>
      <c r="D28" s="30" t="s">
        <v>164</v>
      </c>
      <c r="E28" s="31" t="s">
        <v>165</v>
      </c>
      <c r="F28" s="31" t="s">
        <v>139</v>
      </c>
      <c r="G28" s="31" t="s">
        <v>122</v>
      </c>
      <c r="H28" s="31" t="s">
        <v>166</v>
      </c>
      <c r="I28" s="31" t="s">
        <v>54</v>
      </c>
      <c r="J28" s="31" t="s">
        <v>95</v>
      </c>
      <c r="K28" s="31" t="s">
        <v>70</v>
      </c>
      <c r="L28" s="59">
        <v>44880</v>
      </c>
      <c r="M28" s="35">
        <v>0</v>
      </c>
      <c r="N28" s="60"/>
      <c r="O28" s="37" t="s">
        <v>57</v>
      </c>
      <c r="P28" s="38">
        <v>0.72185788133631668</v>
      </c>
      <c r="Q28" s="38">
        <v>0.96975203078238559</v>
      </c>
      <c r="R28" s="38">
        <v>0.96975203078238559</v>
      </c>
      <c r="S28" s="39">
        <v>0</v>
      </c>
      <c r="T28" s="61">
        <v>7.9200000000000007E-2</v>
      </c>
      <c r="U28" s="53">
        <v>12961</v>
      </c>
      <c r="V28" s="53">
        <v>9356</v>
      </c>
      <c r="W28" s="62">
        <v>3605</v>
      </c>
      <c r="X28" s="43">
        <v>0</v>
      </c>
      <c r="Y28" s="53">
        <v>0</v>
      </c>
      <c r="Z28" s="53">
        <v>0</v>
      </c>
      <c r="AA28" s="53">
        <v>0</v>
      </c>
      <c r="AB28" s="53">
        <v>9073</v>
      </c>
      <c r="AC28" s="31">
        <v>4666.3900000000003</v>
      </c>
      <c r="AD28" s="53">
        <v>3889</v>
      </c>
      <c r="AE28" s="63">
        <v>0</v>
      </c>
      <c r="AF28" s="64">
        <v>9073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0.23</v>
      </c>
      <c r="AM28" s="61">
        <v>0.30920000000000003</v>
      </c>
      <c r="AN28" s="61">
        <v>0</v>
      </c>
      <c r="AO28" s="65">
        <v>-0.23</v>
      </c>
      <c r="AP28" s="66"/>
      <c r="AQ28" s="53">
        <v>42.19</v>
      </c>
      <c r="AR28" s="50"/>
      <c r="AS28" s="52"/>
      <c r="AT28" s="52"/>
      <c r="AU28" s="52"/>
      <c r="AV28" s="52"/>
      <c r="AW2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8" s="55"/>
    </row>
    <row r="29" spans="2:50">
      <c r="B29" s="28">
        <v>1726</v>
      </c>
      <c r="C29" s="29">
        <v>45344.023761574077</v>
      </c>
      <c r="D29" s="30" t="s">
        <v>171</v>
      </c>
      <c r="E29" s="31" t="s">
        <v>172</v>
      </c>
      <c r="F29" s="31" t="s">
        <v>51</v>
      </c>
      <c r="G29" s="31" t="s">
        <v>52</v>
      </c>
      <c r="H29" s="31" t="s">
        <v>109</v>
      </c>
      <c r="I29" s="31" t="s">
        <v>54</v>
      </c>
      <c r="J29" s="31" t="s">
        <v>55</v>
      </c>
      <c r="K29" s="31" t="s">
        <v>56</v>
      </c>
      <c r="L29" s="59" t="s">
        <v>57</v>
      </c>
      <c r="M29" s="35" t="s">
        <v>57</v>
      </c>
      <c r="N29" s="60"/>
      <c r="O29" s="37" t="s">
        <v>57</v>
      </c>
      <c r="P29" s="38">
        <v>0.32810132575757578</v>
      </c>
      <c r="Q29" s="38">
        <v>1</v>
      </c>
      <c r="R29" s="38">
        <v>1</v>
      </c>
      <c r="S29" s="39">
        <v>0</v>
      </c>
      <c r="T29" s="61">
        <v>-3.4000000000000002E-3</v>
      </c>
      <c r="U29" s="53">
        <v>42240</v>
      </c>
      <c r="V29" s="53">
        <v>13859</v>
      </c>
      <c r="W29" s="62">
        <v>28381</v>
      </c>
      <c r="X29" s="43">
        <v>0</v>
      </c>
      <c r="Y29" s="53">
        <v>0</v>
      </c>
      <c r="Z29" s="53">
        <v>0</v>
      </c>
      <c r="AA29" s="53">
        <v>0</v>
      </c>
      <c r="AB29" s="53">
        <v>13859</v>
      </c>
      <c r="AC29" s="31">
        <v>0</v>
      </c>
      <c r="AD29" s="53">
        <v>0</v>
      </c>
      <c r="AE29" s="63">
        <v>0</v>
      </c>
      <c r="AF29" s="64">
        <v>13859</v>
      </c>
      <c r="AG29" s="63">
        <v>0</v>
      </c>
      <c r="AH29" s="63">
        <v>0</v>
      </c>
      <c r="AI29" s="63">
        <v>0</v>
      </c>
      <c r="AJ29" s="63">
        <v>0</v>
      </c>
      <c r="AK29" s="53">
        <v>0</v>
      </c>
      <c r="AL29" s="61">
        <v>7.0000000000000007E-2</v>
      </c>
      <c r="AM29" s="61">
        <v>6.6600000000000006E-2</v>
      </c>
      <c r="AN29" s="61">
        <v>0</v>
      </c>
      <c r="AO29" s="65">
        <v>-7.0000000000000007E-2</v>
      </c>
      <c r="AP29" s="66"/>
      <c r="AQ29" s="53">
        <v>43.93</v>
      </c>
      <c r="AR29" s="50"/>
      <c r="AS29" s="52"/>
      <c r="AT29" s="52"/>
      <c r="AU29" s="52"/>
      <c r="AV29" s="52"/>
      <c r="AW2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29" s="55"/>
    </row>
    <row r="30" spans="2:50">
      <c r="B30" s="28">
        <v>1726</v>
      </c>
      <c r="C30" s="29">
        <v>45344.023761574077</v>
      </c>
      <c r="D30" s="30" t="s">
        <v>173</v>
      </c>
      <c r="E30" s="31" t="s">
        <v>174</v>
      </c>
      <c r="F30" s="31" t="s">
        <v>69</v>
      </c>
      <c r="G30" s="31" t="s">
        <v>52</v>
      </c>
      <c r="H30" s="31" t="s">
        <v>53</v>
      </c>
      <c r="I30" s="31" t="s">
        <v>54</v>
      </c>
      <c r="J30" s="31" t="s">
        <v>95</v>
      </c>
      <c r="K30" s="31" t="s">
        <v>70</v>
      </c>
      <c r="L30" s="59">
        <v>45147</v>
      </c>
      <c r="M30" s="35">
        <v>0</v>
      </c>
      <c r="N30" s="60"/>
      <c r="O30" s="37" t="s">
        <v>57</v>
      </c>
      <c r="P30" s="38">
        <v>0.14154411764705882</v>
      </c>
      <c r="Q30" s="38">
        <v>0.72640692640692639</v>
      </c>
      <c r="R30" s="38">
        <v>0.72640692640692639</v>
      </c>
      <c r="S30" s="39">
        <v>0</v>
      </c>
      <c r="T30" s="61">
        <v>-2.8999999999999998E-3</v>
      </c>
      <c r="U30" s="53">
        <v>97920</v>
      </c>
      <c r="V30" s="53">
        <v>13860</v>
      </c>
      <c r="W30" s="62">
        <v>84060</v>
      </c>
      <c r="X30" s="43">
        <v>0</v>
      </c>
      <c r="Y30" s="53">
        <v>0</v>
      </c>
      <c r="Z30" s="53">
        <v>0</v>
      </c>
      <c r="AA30" s="53">
        <v>0</v>
      </c>
      <c r="AB30" s="53">
        <v>10068</v>
      </c>
      <c r="AC30" s="31">
        <v>4550.3999999999996</v>
      </c>
      <c r="AD30" s="53">
        <v>3792</v>
      </c>
      <c r="AE30" s="63">
        <v>0</v>
      </c>
      <c r="AF30" s="64">
        <v>10068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0.18</v>
      </c>
      <c r="AM30" s="61">
        <v>0.17710000000000001</v>
      </c>
      <c r="AN30" s="61">
        <v>0</v>
      </c>
      <c r="AO30" s="65">
        <v>-0.18</v>
      </c>
      <c r="AP30" s="66"/>
      <c r="AQ30" s="53">
        <v>48</v>
      </c>
      <c r="AR30" s="58"/>
      <c r="AS30" s="52"/>
      <c r="AT30" s="52"/>
      <c r="AU30" s="52"/>
      <c r="AV30" s="52"/>
      <c r="AW3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0" s="55"/>
    </row>
    <row r="31" spans="2:50">
      <c r="B31" s="28">
        <v>1726</v>
      </c>
      <c r="C31" s="29">
        <v>45344.023761574077</v>
      </c>
      <c r="D31" s="30" t="s">
        <v>475</v>
      </c>
      <c r="E31" s="31" t="s">
        <v>476</v>
      </c>
      <c r="F31" s="31" t="s">
        <v>69</v>
      </c>
      <c r="G31" s="31" t="s">
        <v>470</v>
      </c>
      <c r="H31" s="31" t="s">
        <v>53</v>
      </c>
      <c r="I31" s="31" t="s">
        <v>148</v>
      </c>
      <c r="J31" s="31" t="s">
        <v>55</v>
      </c>
      <c r="K31" s="31" t="s">
        <v>56</v>
      </c>
      <c r="L31" s="59" t="s">
        <v>57</v>
      </c>
      <c r="M31" s="35" t="s">
        <v>57</v>
      </c>
      <c r="N31" s="60"/>
      <c r="O31" s="37" t="s">
        <v>57</v>
      </c>
      <c r="P31" s="38">
        <v>0.38749790420834962</v>
      </c>
      <c r="Q31" s="38">
        <v>1</v>
      </c>
      <c r="R31" s="38">
        <v>1</v>
      </c>
      <c r="S31" s="39">
        <v>0</v>
      </c>
      <c r="T31" s="61">
        <v>5.8200000000000002E-2</v>
      </c>
      <c r="U31" s="53">
        <v>35786</v>
      </c>
      <c r="V31" s="53">
        <v>13867</v>
      </c>
      <c r="W31" s="62">
        <v>21919</v>
      </c>
      <c r="X31" s="43">
        <v>0</v>
      </c>
      <c r="Y31" s="53">
        <v>0</v>
      </c>
      <c r="Z31" s="53">
        <v>0</v>
      </c>
      <c r="AA31" s="53">
        <v>0</v>
      </c>
      <c r="AB31" s="53">
        <v>13867</v>
      </c>
      <c r="AC31" s="31">
        <v>0</v>
      </c>
      <c r="AD31" s="53">
        <v>0</v>
      </c>
      <c r="AE31" s="63">
        <v>0</v>
      </c>
      <c r="AF31" s="64">
        <v>13867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7.0000000000000007E-2</v>
      </c>
      <c r="AM31" s="61">
        <v>0.12820000000000001</v>
      </c>
      <c r="AN31" s="61">
        <v>0</v>
      </c>
      <c r="AO31" s="65">
        <v>-7.0000000000000007E-2</v>
      </c>
      <c r="AP31" s="66"/>
      <c r="AQ31" s="53">
        <v>34.409999999999997</v>
      </c>
      <c r="AR31" s="50"/>
      <c r="AS31" s="52"/>
      <c r="AT31" s="52"/>
      <c r="AU31" s="52"/>
      <c r="AV31" s="52"/>
      <c r="AW3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1" s="55"/>
    </row>
    <row r="32" spans="2:50">
      <c r="B32" s="28">
        <v>1726</v>
      </c>
      <c r="C32" s="29">
        <v>45344.023761574077</v>
      </c>
      <c r="D32" s="30" t="s">
        <v>477</v>
      </c>
      <c r="E32" s="31" t="s">
        <v>478</v>
      </c>
      <c r="F32" s="31" t="s">
        <v>69</v>
      </c>
      <c r="G32" s="31" t="s">
        <v>470</v>
      </c>
      <c r="H32" s="31" t="s">
        <v>53</v>
      </c>
      <c r="I32" s="31" t="s">
        <v>148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0.25279425483604107</v>
      </c>
      <c r="Q32" s="38">
        <v>1</v>
      </c>
      <c r="R32" s="38">
        <v>1</v>
      </c>
      <c r="S32" s="39">
        <v>0</v>
      </c>
      <c r="T32" s="61">
        <v>1E-4</v>
      </c>
      <c r="U32" s="53">
        <v>56813</v>
      </c>
      <c r="V32" s="53">
        <v>14362</v>
      </c>
      <c r="W32" s="62">
        <v>42451</v>
      </c>
      <c r="X32" s="43">
        <v>0</v>
      </c>
      <c r="Y32" s="53">
        <v>0</v>
      </c>
      <c r="Z32" s="53">
        <v>0</v>
      </c>
      <c r="AA32" s="53">
        <v>0</v>
      </c>
      <c r="AB32" s="53">
        <v>14362</v>
      </c>
      <c r="AC32" s="31">
        <v>0</v>
      </c>
      <c r="AD32" s="53">
        <v>0</v>
      </c>
      <c r="AE32" s="63">
        <v>0</v>
      </c>
      <c r="AF32" s="64">
        <v>14362</v>
      </c>
      <c r="AG32" s="63">
        <v>0</v>
      </c>
      <c r="AH32" s="63">
        <v>0</v>
      </c>
      <c r="AI32" s="63">
        <v>0</v>
      </c>
      <c r="AJ32" s="63">
        <v>0</v>
      </c>
      <c r="AK32" s="53">
        <v>0</v>
      </c>
      <c r="AL32" s="61">
        <v>7.0000000000000007E-2</v>
      </c>
      <c r="AM32" s="61">
        <v>7.0099999999999996E-2</v>
      </c>
      <c r="AN32" s="61">
        <v>0</v>
      </c>
      <c r="AO32" s="65">
        <v>-7.0000000000000007E-2</v>
      </c>
      <c r="AP32" s="66"/>
      <c r="AQ32" s="53">
        <v>30.11</v>
      </c>
      <c r="AR32" s="50"/>
      <c r="AS32" s="52"/>
      <c r="AT32" s="52"/>
      <c r="AU32" s="52"/>
      <c r="AV32" s="52"/>
      <c r="AW3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2" s="55"/>
    </row>
    <row r="33" spans="2:50">
      <c r="B33" s="28">
        <v>1726</v>
      </c>
      <c r="C33" s="29">
        <v>45344.023761574077</v>
      </c>
      <c r="D33" s="30" t="s">
        <v>107</v>
      </c>
      <c r="E33" s="31" t="s">
        <v>108</v>
      </c>
      <c r="F33" s="31" t="s">
        <v>51</v>
      </c>
      <c r="G33" s="31" t="s">
        <v>52</v>
      </c>
      <c r="H33" s="31" t="s">
        <v>109</v>
      </c>
      <c r="I33" s="31" t="s">
        <v>54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 t="s">
        <v>57</v>
      </c>
      <c r="P33" s="38" t="s">
        <v>57</v>
      </c>
      <c r="Q33" s="38">
        <v>0</v>
      </c>
      <c r="R33" s="38">
        <v>0</v>
      </c>
      <c r="S33" s="39">
        <v>0</v>
      </c>
      <c r="T33" s="61">
        <v>-9.6500000000000002E-2</v>
      </c>
      <c r="U33" s="53">
        <v>0</v>
      </c>
      <c r="V33" s="53">
        <v>14389</v>
      </c>
      <c r="W33" s="62">
        <v>-14389</v>
      </c>
      <c r="X33" s="43">
        <v>0</v>
      </c>
      <c r="Y33" s="53">
        <v>8736</v>
      </c>
      <c r="Z33" s="53">
        <v>14079.58</v>
      </c>
      <c r="AA33" s="53">
        <v>21700</v>
      </c>
      <c r="AB33" s="53">
        <v>0</v>
      </c>
      <c r="AC33" s="31">
        <v>91</v>
      </c>
      <c r="AD33" s="53">
        <v>14389</v>
      </c>
      <c r="AE33" s="63">
        <v>0</v>
      </c>
      <c r="AF33" s="64">
        <v>0</v>
      </c>
      <c r="AG33" s="63">
        <v>0</v>
      </c>
      <c r="AH33" s="63">
        <v>0</v>
      </c>
      <c r="AI33" s="63">
        <v>0</v>
      </c>
      <c r="AJ33" s="63">
        <v>0</v>
      </c>
      <c r="AK33" s="53">
        <v>0</v>
      </c>
      <c r="AL33" s="61">
        <v>0.18</v>
      </c>
      <c r="AM33" s="61">
        <v>8.3500000000000005E-2</v>
      </c>
      <c r="AN33" s="61">
        <v>8.8900000000000007E-2</v>
      </c>
      <c r="AO33" s="65">
        <v>-9.11E-2</v>
      </c>
      <c r="AP33" s="66"/>
      <c r="AQ33" s="53">
        <v>42.5</v>
      </c>
      <c r="AR33" s="50"/>
      <c r="AS33" s="52"/>
      <c r="AT33" s="52"/>
      <c r="AU33" s="52"/>
      <c r="AV33" s="52"/>
      <c r="AW3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3" s="55"/>
    </row>
    <row r="34" spans="2:50">
      <c r="B34" s="28">
        <v>1726</v>
      </c>
      <c r="C34" s="29">
        <v>45344.023761574077</v>
      </c>
      <c r="D34" s="30" t="s">
        <v>117</v>
      </c>
      <c r="E34" s="31" t="s">
        <v>108</v>
      </c>
      <c r="F34" s="31" t="s">
        <v>51</v>
      </c>
      <c r="G34" s="31" t="s">
        <v>52</v>
      </c>
      <c r="H34" s="31" t="s">
        <v>109</v>
      </c>
      <c r="I34" s="31" t="s">
        <v>54</v>
      </c>
      <c r="J34" s="31" t="s">
        <v>55</v>
      </c>
      <c r="K34" s="31" t="s">
        <v>56</v>
      </c>
      <c r="L34" s="59" t="s">
        <v>57</v>
      </c>
      <c r="M34" s="35" t="s">
        <v>57</v>
      </c>
      <c r="N34" s="60"/>
      <c r="O34" s="37" t="s">
        <v>57</v>
      </c>
      <c r="P34" s="38" t="s">
        <v>57</v>
      </c>
      <c r="Q34" s="38">
        <v>0</v>
      </c>
      <c r="R34" s="38">
        <v>0</v>
      </c>
      <c r="S34" s="39">
        <v>0</v>
      </c>
      <c r="T34" s="61">
        <v>-0.10039999999999999</v>
      </c>
      <c r="U34" s="53">
        <v>0</v>
      </c>
      <c r="V34" s="53">
        <v>15101</v>
      </c>
      <c r="W34" s="62">
        <v>-15101</v>
      </c>
      <c r="X34" s="43">
        <v>0</v>
      </c>
      <c r="Y34" s="53">
        <v>9448</v>
      </c>
      <c r="Z34" s="53">
        <v>17381.62</v>
      </c>
      <c r="AA34" s="53">
        <v>24200</v>
      </c>
      <c r="AB34" s="53">
        <v>0</v>
      </c>
      <c r="AC34" s="31">
        <v>91</v>
      </c>
      <c r="AD34" s="53">
        <v>15101</v>
      </c>
      <c r="AE34" s="63">
        <v>0</v>
      </c>
      <c r="AF34" s="64">
        <v>0</v>
      </c>
      <c r="AG34" s="63">
        <v>0</v>
      </c>
      <c r="AH34" s="63">
        <v>0</v>
      </c>
      <c r="AI34" s="63">
        <v>0</v>
      </c>
      <c r="AJ34" s="63">
        <v>0</v>
      </c>
      <c r="AK34" s="53">
        <v>0</v>
      </c>
      <c r="AL34" s="61">
        <v>0.18</v>
      </c>
      <c r="AM34" s="61">
        <v>7.9600000000000004E-2</v>
      </c>
      <c r="AN34" s="61">
        <v>8.9499999999999996E-2</v>
      </c>
      <c r="AO34" s="65">
        <v>-9.0500000000000011E-2</v>
      </c>
      <c r="AP34" s="66"/>
      <c r="AQ34" s="53">
        <v>42.5</v>
      </c>
      <c r="AR34" s="50"/>
      <c r="AS34" s="52"/>
      <c r="AT34" s="52"/>
      <c r="AU34" s="52"/>
      <c r="AV34" s="52"/>
      <c r="AW3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4" s="55"/>
    </row>
    <row r="35" spans="2:50">
      <c r="B35" s="28">
        <v>1726</v>
      </c>
      <c r="C35" s="29">
        <v>45344.023761574077</v>
      </c>
      <c r="D35" s="30" t="s">
        <v>465</v>
      </c>
      <c r="E35" s="31" t="s">
        <v>466</v>
      </c>
      <c r="F35" s="31" t="s">
        <v>62</v>
      </c>
      <c r="G35" s="31" t="s">
        <v>63</v>
      </c>
      <c r="H35" s="31" t="s">
        <v>64</v>
      </c>
      <c r="I35" s="31" t="s">
        <v>65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 t="s">
        <v>57</v>
      </c>
      <c r="P35" s="38" t="s">
        <v>57</v>
      </c>
      <c r="Q35" s="38">
        <v>0</v>
      </c>
      <c r="R35" s="38">
        <v>0</v>
      </c>
      <c r="S35" s="39">
        <v>0</v>
      </c>
      <c r="T35" s="61">
        <v>0.2898</v>
      </c>
      <c r="U35" s="53">
        <v>0</v>
      </c>
      <c r="V35" s="53">
        <v>17584</v>
      </c>
      <c r="W35" s="62">
        <v>-17584</v>
      </c>
      <c r="X35" s="43">
        <v>0</v>
      </c>
      <c r="Y35" s="53">
        <v>0</v>
      </c>
      <c r="Z35" s="53">
        <v>0</v>
      </c>
      <c r="AA35" s="53">
        <v>23550</v>
      </c>
      <c r="AB35" s="53">
        <v>0</v>
      </c>
      <c r="AC35" s="31">
        <v>48</v>
      </c>
      <c r="AD35" s="53">
        <v>17584</v>
      </c>
      <c r="AE35" s="63">
        <v>0</v>
      </c>
      <c r="AF35" s="64">
        <v>0</v>
      </c>
      <c r="AG35" s="63">
        <v>0</v>
      </c>
      <c r="AH35" s="63">
        <v>0</v>
      </c>
      <c r="AI35" s="63">
        <v>0</v>
      </c>
      <c r="AJ35" s="63">
        <v>0</v>
      </c>
      <c r="AK35" s="53">
        <v>0</v>
      </c>
      <c r="AL35" s="61">
        <v>0</v>
      </c>
      <c r="AM35" s="61">
        <v>0.2898</v>
      </c>
      <c r="AN35" s="61">
        <v>0.2898</v>
      </c>
      <c r="AO35" s="65">
        <v>0.2898</v>
      </c>
      <c r="AP35" s="66"/>
      <c r="AQ35" s="53">
        <v>78.5</v>
      </c>
      <c r="AR35" s="50"/>
      <c r="AS35" s="52"/>
      <c r="AT35" s="52"/>
      <c r="AU35" s="52"/>
      <c r="AV35" s="52"/>
      <c r="AW3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5" s="55"/>
    </row>
    <row r="36" spans="2:50">
      <c r="B36" s="28">
        <v>1726</v>
      </c>
      <c r="C36" s="29">
        <v>45344.023761574077</v>
      </c>
      <c r="D36" s="30" t="s">
        <v>167</v>
      </c>
      <c r="E36" s="31" t="s">
        <v>168</v>
      </c>
      <c r="F36" s="31" t="s">
        <v>69</v>
      </c>
      <c r="G36" s="31" t="s">
        <v>52</v>
      </c>
      <c r="H36" s="31" t="s">
        <v>53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 t="s">
        <v>57</v>
      </c>
      <c r="P36" s="38">
        <v>0.49895245769540691</v>
      </c>
      <c r="Q36" s="38">
        <v>0</v>
      </c>
      <c r="R36" s="38">
        <v>0</v>
      </c>
      <c r="S36" s="39">
        <v>0</v>
      </c>
      <c r="T36" s="61">
        <v>-3.4000000000000002E-2</v>
      </c>
      <c r="U36" s="53">
        <v>37230</v>
      </c>
      <c r="V36" s="53">
        <v>18576</v>
      </c>
      <c r="W36" s="62">
        <v>18654</v>
      </c>
      <c r="X36" s="43">
        <v>0</v>
      </c>
      <c r="Y36" s="53">
        <v>0</v>
      </c>
      <c r="Z36" s="53">
        <v>0</v>
      </c>
      <c r="AA36" s="53">
        <v>0</v>
      </c>
      <c r="AB36" s="53">
        <v>0</v>
      </c>
      <c r="AC36" s="31">
        <v>165.45</v>
      </c>
      <c r="AD36" s="53">
        <v>18576</v>
      </c>
      <c r="AE36" s="63">
        <v>0</v>
      </c>
      <c r="AF36" s="64">
        <v>0</v>
      </c>
      <c r="AG36" s="63">
        <v>0</v>
      </c>
      <c r="AH36" s="63">
        <v>0</v>
      </c>
      <c r="AI36" s="63">
        <v>0</v>
      </c>
      <c r="AJ36" s="63">
        <v>0</v>
      </c>
      <c r="AK36" s="53">
        <v>0</v>
      </c>
      <c r="AL36" s="61">
        <v>0.08</v>
      </c>
      <c r="AM36" s="61">
        <v>4.5999999999999999E-2</v>
      </c>
      <c r="AN36" s="61">
        <v>5.04E-2</v>
      </c>
      <c r="AO36" s="65">
        <v>-2.9600000000000001E-2</v>
      </c>
      <c r="AP36" s="66"/>
      <c r="AQ36" s="53">
        <v>38.700000000000003</v>
      </c>
      <c r="AR36" s="58"/>
      <c r="AS36" s="52"/>
      <c r="AT36" s="52"/>
      <c r="AU36" s="52"/>
      <c r="AV36" s="52"/>
      <c r="AW3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6" s="55"/>
    </row>
    <row r="37" spans="2:50">
      <c r="B37" s="28">
        <v>1726</v>
      </c>
      <c r="C37" s="29">
        <v>45344.023761574077</v>
      </c>
      <c r="D37" s="30" t="s">
        <v>178</v>
      </c>
      <c r="E37" s="31" t="s">
        <v>179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55</v>
      </c>
      <c r="K37" s="31" t="s">
        <v>56</v>
      </c>
      <c r="L37" s="59">
        <v>45147</v>
      </c>
      <c r="M37" s="35">
        <v>0</v>
      </c>
      <c r="N37" s="60"/>
      <c r="O37" s="37" t="s">
        <v>57</v>
      </c>
      <c r="P37" s="38">
        <v>0.28564189189189187</v>
      </c>
      <c r="Q37" s="38">
        <v>0.862695554002473</v>
      </c>
      <c r="R37" s="38">
        <v>0.862695554002473</v>
      </c>
      <c r="S37" s="39">
        <v>0</v>
      </c>
      <c r="T37" s="61">
        <v>-2.0000000000000001E-4</v>
      </c>
      <c r="U37" s="53">
        <v>65120</v>
      </c>
      <c r="V37" s="53">
        <v>18601</v>
      </c>
      <c r="W37" s="62">
        <v>46519</v>
      </c>
      <c r="X37" s="43">
        <v>0</v>
      </c>
      <c r="Y37" s="53">
        <v>0</v>
      </c>
      <c r="Z37" s="53">
        <v>0</v>
      </c>
      <c r="AA37" s="53">
        <v>0</v>
      </c>
      <c r="AB37" s="53">
        <v>16047</v>
      </c>
      <c r="AC37" s="31">
        <v>3064.49</v>
      </c>
      <c r="AD37" s="53">
        <v>2554</v>
      </c>
      <c r="AE37" s="63">
        <v>0</v>
      </c>
      <c r="AF37" s="64">
        <v>16047</v>
      </c>
      <c r="AG37" s="63">
        <v>0</v>
      </c>
      <c r="AH37" s="63">
        <v>0</v>
      </c>
      <c r="AI37" s="63">
        <v>0</v>
      </c>
      <c r="AJ37" s="63">
        <v>0</v>
      </c>
      <c r="AK37" s="53">
        <v>0</v>
      </c>
      <c r="AL37" s="61">
        <v>7.0000000000000007E-2</v>
      </c>
      <c r="AM37" s="61">
        <v>6.9800000000000001E-2</v>
      </c>
      <c r="AN37" s="61">
        <v>0</v>
      </c>
      <c r="AO37" s="65">
        <v>-7.0000000000000007E-2</v>
      </c>
      <c r="AP37" s="66"/>
      <c r="AQ37" s="53">
        <v>34.51</v>
      </c>
      <c r="AR37" s="50"/>
      <c r="AS37" s="52"/>
      <c r="AT37" s="52"/>
      <c r="AU37" s="52"/>
      <c r="AV37" s="52"/>
      <c r="AW3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7" s="55"/>
    </row>
    <row r="38" spans="2:50">
      <c r="B38" s="28">
        <v>1726</v>
      </c>
      <c r="C38" s="29">
        <v>45344.023761574077</v>
      </c>
      <c r="D38" s="30" t="s">
        <v>182</v>
      </c>
      <c r="E38" s="31" t="s">
        <v>183</v>
      </c>
      <c r="F38" s="31" t="s">
        <v>69</v>
      </c>
      <c r="G38" s="31" t="s">
        <v>52</v>
      </c>
      <c r="H38" s="31" t="s">
        <v>53</v>
      </c>
      <c r="I38" s="31" t="s">
        <v>54</v>
      </c>
      <c r="J38" s="31" t="s">
        <v>95</v>
      </c>
      <c r="K38" s="31" t="s">
        <v>70</v>
      </c>
      <c r="L38" s="59">
        <v>45161</v>
      </c>
      <c r="M38" s="35">
        <v>0</v>
      </c>
      <c r="N38" s="60"/>
      <c r="O38" s="37" t="s">
        <v>57</v>
      </c>
      <c r="P38" s="38">
        <v>0.22933551198257079</v>
      </c>
      <c r="Q38" s="38">
        <v>0.89027692015389726</v>
      </c>
      <c r="R38" s="38">
        <v>0.89027692015389726</v>
      </c>
      <c r="S38" s="39">
        <v>0</v>
      </c>
      <c r="T38" s="61">
        <v>-8.199999999999999E-3</v>
      </c>
      <c r="U38" s="53">
        <v>91800</v>
      </c>
      <c r="V38" s="53">
        <v>21053</v>
      </c>
      <c r="W38" s="62">
        <v>70747</v>
      </c>
      <c r="X38" s="43">
        <v>0</v>
      </c>
      <c r="Y38" s="53">
        <v>0</v>
      </c>
      <c r="Z38" s="53">
        <v>0</v>
      </c>
      <c r="AA38" s="53">
        <v>0</v>
      </c>
      <c r="AB38" s="53">
        <v>18743</v>
      </c>
      <c r="AC38" s="31">
        <v>2773.01</v>
      </c>
      <c r="AD38" s="53">
        <v>2311</v>
      </c>
      <c r="AE38" s="63">
        <v>0</v>
      </c>
      <c r="AF38" s="64">
        <v>18743</v>
      </c>
      <c r="AG38" s="63">
        <v>0</v>
      </c>
      <c r="AH38" s="63">
        <v>0</v>
      </c>
      <c r="AI38" s="63">
        <v>0</v>
      </c>
      <c r="AJ38" s="63">
        <v>0</v>
      </c>
      <c r="AK38" s="53">
        <v>0</v>
      </c>
      <c r="AL38" s="61">
        <v>0.2</v>
      </c>
      <c r="AM38" s="61">
        <v>0.1918</v>
      </c>
      <c r="AN38" s="61">
        <v>0</v>
      </c>
      <c r="AO38" s="65">
        <v>-0.2</v>
      </c>
      <c r="AP38" s="66"/>
      <c r="AQ38" s="53">
        <v>44.46</v>
      </c>
      <c r="AR38" s="50"/>
      <c r="AS38" s="52"/>
      <c r="AT38" s="52"/>
      <c r="AU38" s="52"/>
      <c r="AV38" s="52"/>
      <c r="AW3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8" s="55"/>
    </row>
    <row r="39" spans="2:50">
      <c r="B39" s="28">
        <v>1726</v>
      </c>
      <c r="C39" s="29">
        <v>45344.023761574077</v>
      </c>
      <c r="D39" s="30" t="s">
        <v>175</v>
      </c>
      <c r="E39" s="31" t="s">
        <v>176</v>
      </c>
      <c r="F39" s="31" t="s">
        <v>51</v>
      </c>
      <c r="G39" s="31" t="s">
        <v>52</v>
      </c>
      <c r="H39" s="31" t="s">
        <v>109</v>
      </c>
      <c r="I39" s="31" t="s">
        <v>54</v>
      </c>
      <c r="J39" s="31" t="s">
        <v>55</v>
      </c>
      <c r="K39" s="31" t="s">
        <v>56</v>
      </c>
      <c r="L39" s="59" t="s">
        <v>57</v>
      </c>
      <c r="M39" s="35" t="s">
        <v>57</v>
      </c>
      <c r="N39" s="60"/>
      <c r="O39" s="37" t="s">
        <v>57</v>
      </c>
      <c r="P39" s="38" t="s">
        <v>57</v>
      </c>
      <c r="Q39" s="38">
        <v>0</v>
      </c>
      <c r="R39" s="38">
        <v>0</v>
      </c>
      <c r="S39" s="39">
        <v>0</v>
      </c>
      <c r="T39" s="61">
        <v>0.247</v>
      </c>
      <c r="U39" s="53">
        <v>0</v>
      </c>
      <c r="V39" s="53">
        <v>21996</v>
      </c>
      <c r="W39" s="62">
        <v>-21996</v>
      </c>
      <c r="X39" s="43">
        <v>0</v>
      </c>
      <c r="Y39" s="53">
        <v>0</v>
      </c>
      <c r="Z39" s="53">
        <v>0</v>
      </c>
      <c r="AA39" s="53">
        <v>30800</v>
      </c>
      <c r="AB39" s="53">
        <v>0</v>
      </c>
      <c r="AC39" s="31">
        <v>164.74</v>
      </c>
      <c r="AD39" s="53">
        <v>21996</v>
      </c>
      <c r="AE39" s="63">
        <v>0</v>
      </c>
      <c r="AF39" s="64">
        <v>0</v>
      </c>
      <c r="AG39" s="63">
        <v>0</v>
      </c>
      <c r="AH39" s="63">
        <v>0</v>
      </c>
      <c r="AI39" s="63">
        <v>0</v>
      </c>
      <c r="AJ39" s="63">
        <v>0</v>
      </c>
      <c r="AK39" s="53">
        <v>0</v>
      </c>
      <c r="AL39" s="61">
        <v>0</v>
      </c>
      <c r="AM39" s="61">
        <v>0.247</v>
      </c>
      <c r="AN39" s="61">
        <v>0.25059999999999999</v>
      </c>
      <c r="AO39" s="65">
        <v>0.25059999999999999</v>
      </c>
      <c r="AP39" s="66"/>
      <c r="AQ39" s="53">
        <v>36</v>
      </c>
      <c r="AR39" s="58"/>
      <c r="AS39" s="52"/>
      <c r="AT39" s="52"/>
      <c r="AU39" s="52"/>
      <c r="AV39" s="52"/>
      <c r="AW3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39" s="55"/>
    </row>
    <row r="40" spans="2:50">
      <c r="B40" s="28">
        <v>1726</v>
      </c>
      <c r="C40" s="29">
        <v>45344.023761574077</v>
      </c>
      <c r="D40" s="30" t="s">
        <v>184</v>
      </c>
      <c r="E40" s="31" t="s">
        <v>185</v>
      </c>
      <c r="F40" s="31" t="s">
        <v>69</v>
      </c>
      <c r="G40" s="31" t="s">
        <v>52</v>
      </c>
      <c r="H40" s="31" t="s">
        <v>53</v>
      </c>
      <c r="I40" s="31" t="s">
        <v>54</v>
      </c>
      <c r="J40" s="31" t="s">
        <v>95</v>
      </c>
      <c r="K40" s="31" t="s">
        <v>70</v>
      </c>
      <c r="L40" s="59">
        <v>45147</v>
      </c>
      <c r="M40" s="35">
        <v>0</v>
      </c>
      <c r="N40" s="60"/>
      <c r="O40" s="37" t="s">
        <v>57</v>
      </c>
      <c r="P40" s="38">
        <v>0.26470588235294118</v>
      </c>
      <c r="Q40" s="38">
        <v>0.93148148148148147</v>
      </c>
      <c r="R40" s="38">
        <v>0.93148148148148147</v>
      </c>
      <c r="S40" s="39">
        <v>0</v>
      </c>
      <c r="T40" s="61">
        <v>8.9999999999999998E-4</v>
      </c>
      <c r="U40" s="53">
        <v>93840</v>
      </c>
      <c r="V40" s="53">
        <v>24840</v>
      </c>
      <c r="W40" s="62">
        <v>69000</v>
      </c>
      <c r="X40" s="43">
        <v>0</v>
      </c>
      <c r="Y40" s="53">
        <v>0</v>
      </c>
      <c r="Z40" s="53">
        <v>0</v>
      </c>
      <c r="AA40" s="53">
        <v>0</v>
      </c>
      <c r="AB40" s="53">
        <v>23138</v>
      </c>
      <c r="AC40" s="31">
        <v>2042.4</v>
      </c>
      <c r="AD40" s="53">
        <v>1702</v>
      </c>
      <c r="AE40" s="63">
        <v>0</v>
      </c>
      <c r="AF40" s="64">
        <v>23138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0.26</v>
      </c>
      <c r="AM40" s="61">
        <v>0.26090000000000002</v>
      </c>
      <c r="AN40" s="61">
        <v>0</v>
      </c>
      <c r="AO40" s="65">
        <v>-0.26</v>
      </c>
      <c r="AP40" s="66"/>
      <c r="AQ40" s="53">
        <v>46</v>
      </c>
      <c r="AR40" s="50"/>
      <c r="AS40" s="52"/>
      <c r="AT40" s="52"/>
      <c r="AU40" s="52"/>
      <c r="AV40" s="52"/>
      <c r="AW4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0" s="55"/>
    </row>
    <row r="41" spans="2:50">
      <c r="B41" s="28">
        <v>1726</v>
      </c>
      <c r="C41" s="29">
        <v>45344.023761574077</v>
      </c>
      <c r="D41" s="30" t="s">
        <v>186</v>
      </c>
      <c r="E41" s="31" t="s">
        <v>187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55</v>
      </c>
      <c r="K41" s="31" t="s">
        <v>70</v>
      </c>
      <c r="L41" s="59">
        <v>45147</v>
      </c>
      <c r="M41" s="35">
        <v>1</v>
      </c>
      <c r="N41" s="60"/>
      <c r="O41" s="37" t="s">
        <v>57</v>
      </c>
      <c r="P41" s="38" t="s">
        <v>57</v>
      </c>
      <c r="Q41" s="38">
        <v>0.76657475122886942</v>
      </c>
      <c r="R41" s="38">
        <v>1.3321077941578574E-5</v>
      </c>
      <c r="S41" s="39">
        <v>23018.400000000001</v>
      </c>
      <c r="T41" s="61">
        <v>4.7999999999999996E-3</v>
      </c>
      <c r="U41" s="53">
        <v>0</v>
      </c>
      <c r="V41" s="53">
        <v>25023</v>
      </c>
      <c r="W41" s="62">
        <v>-25023</v>
      </c>
      <c r="X41" s="43">
        <v>0</v>
      </c>
      <c r="Y41" s="53">
        <v>0</v>
      </c>
      <c r="Z41" s="53">
        <v>0</v>
      </c>
      <c r="AA41" s="53">
        <v>25300</v>
      </c>
      <c r="AB41" s="53">
        <v>19182</v>
      </c>
      <c r="AC41" s="31">
        <v>30027.7</v>
      </c>
      <c r="AD41" s="53">
        <v>5841</v>
      </c>
      <c r="AE41" s="63">
        <v>23018</v>
      </c>
      <c r="AF41" s="64">
        <v>0.33333333333212067</v>
      </c>
      <c r="AG41" s="63">
        <v>0</v>
      </c>
      <c r="AH41" s="63">
        <v>0</v>
      </c>
      <c r="AI41" s="63">
        <v>0</v>
      </c>
      <c r="AJ41" s="63">
        <v>23018.400000000001</v>
      </c>
      <c r="AK41" s="53">
        <v>23018.400000000001</v>
      </c>
      <c r="AL41" s="61">
        <v>0.18</v>
      </c>
      <c r="AM41" s="61">
        <v>0.18480000000000002</v>
      </c>
      <c r="AN41" s="61">
        <v>0</v>
      </c>
      <c r="AO41" s="65">
        <v>-0.18</v>
      </c>
      <c r="AP41" s="66"/>
      <c r="AQ41" s="53">
        <v>46</v>
      </c>
      <c r="AR41" s="58"/>
      <c r="AS41" s="52"/>
      <c r="AT41" s="52"/>
      <c r="AU41" s="52"/>
      <c r="AV41" s="52"/>
      <c r="AW4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1" s="55"/>
    </row>
    <row r="42" spans="2:50">
      <c r="B42" s="28">
        <v>1726</v>
      </c>
      <c r="C42" s="29">
        <v>45344.023761574077</v>
      </c>
      <c r="D42" s="30" t="s">
        <v>472</v>
      </c>
      <c r="E42" s="31" t="s">
        <v>473</v>
      </c>
      <c r="F42" s="31" t="s">
        <v>463</v>
      </c>
      <c r="G42" s="31" t="s">
        <v>459</v>
      </c>
      <c r="H42" s="31" t="s">
        <v>123</v>
      </c>
      <c r="I42" s="31" t="s">
        <v>54</v>
      </c>
      <c r="J42" s="31" t="s">
        <v>95</v>
      </c>
      <c r="K42" s="31" t="s">
        <v>56</v>
      </c>
      <c r="L42" s="59" t="s">
        <v>57</v>
      </c>
      <c r="M42" s="35" t="s">
        <v>57</v>
      </c>
      <c r="N42" s="60"/>
      <c r="O42" s="37" t="s">
        <v>57</v>
      </c>
      <c r="P42" s="38" t="s">
        <v>57</v>
      </c>
      <c r="Q42" s="38">
        <v>0</v>
      </c>
      <c r="R42" s="38">
        <v>0</v>
      </c>
      <c r="S42" s="39">
        <v>0</v>
      </c>
      <c r="T42" s="61">
        <v>-0.23039999999999999</v>
      </c>
      <c r="U42" s="53">
        <v>0</v>
      </c>
      <c r="V42" s="53">
        <v>25451</v>
      </c>
      <c r="W42" s="62">
        <v>-25451</v>
      </c>
      <c r="X42" s="43">
        <v>0</v>
      </c>
      <c r="Y42" s="53">
        <v>0</v>
      </c>
      <c r="Z42" s="53">
        <v>0</v>
      </c>
      <c r="AA42" s="53">
        <v>54398.400000000001</v>
      </c>
      <c r="AB42" s="53">
        <v>0</v>
      </c>
      <c r="AC42" s="31">
        <v>49</v>
      </c>
      <c r="AD42" s="53">
        <v>25451</v>
      </c>
      <c r="AE42" s="63">
        <v>0</v>
      </c>
      <c r="AF42" s="64">
        <v>0</v>
      </c>
      <c r="AG42" s="63">
        <v>0</v>
      </c>
      <c r="AH42" s="63">
        <v>0</v>
      </c>
      <c r="AI42" s="63">
        <v>0</v>
      </c>
      <c r="AJ42" s="63">
        <v>0</v>
      </c>
      <c r="AK42" s="53">
        <v>0</v>
      </c>
      <c r="AL42" s="61">
        <v>0.37</v>
      </c>
      <c r="AM42" s="61">
        <v>0.1396</v>
      </c>
      <c r="AN42" s="61">
        <v>0.1396</v>
      </c>
      <c r="AO42" s="65">
        <v>-0.23039999999999999</v>
      </c>
      <c r="AP42" s="66"/>
      <c r="AQ42" s="53">
        <v>64.760000000000005</v>
      </c>
      <c r="AR42" s="50"/>
      <c r="AS42" s="52"/>
      <c r="AT42" s="52"/>
      <c r="AU42" s="52"/>
      <c r="AV42" s="52"/>
      <c r="AW4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2" s="55"/>
    </row>
    <row r="43" spans="2:50">
      <c r="B43" s="28">
        <v>1726</v>
      </c>
      <c r="C43" s="29">
        <v>45344.023761574077</v>
      </c>
      <c r="D43" s="30" t="s">
        <v>189</v>
      </c>
      <c r="E43" s="31" t="s">
        <v>190</v>
      </c>
      <c r="F43" s="31" t="s">
        <v>69</v>
      </c>
      <c r="G43" s="31" t="s">
        <v>52</v>
      </c>
      <c r="H43" s="31" t="s">
        <v>109</v>
      </c>
      <c r="I43" s="31" t="s">
        <v>54</v>
      </c>
      <c r="J43" s="31" t="s">
        <v>55</v>
      </c>
      <c r="K43" s="31" t="s">
        <v>56</v>
      </c>
      <c r="L43" s="59" t="s">
        <v>57</v>
      </c>
      <c r="M43" s="35" t="s">
        <v>57</v>
      </c>
      <c r="N43" s="60"/>
      <c r="O43" s="37" t="s">
        <v>57</v>
      </c>
      <c r="P43" s="38">
        <v>0.66302339901477836</v>
      </c>
      <c r="Q43" s="38">
        <v>1.0008126306013467</v>
      </c>
      <c r="R43" s="38">
        <v>1.0008126306013467</v>
      </c>
      <c r="S43" s="39">
        <v>0</v>
      </c>
      <c r="T43" s="61">
        <v>5.6000000000000008E-3</v>
      </c>
      <c r="U43" s="53">
        <v>38976</v>
      </c>
      <c r="V43" s="53">
        <v>25842</v>
      </c>
      <c r="W43" s="62">
        <v>13134</v>
      </c>
      <c r="X43" s="43">
        <v>0</v>
      </c>
      <c r="Y43" s="53">
        <v>0</v>
      </c>
      <c r="Z43" s="53">
        <v>0</v>
      </c>
      <c r="AA43" s="53">
        <v>0</v>
      </c>
      <c r="AB43" s="53">
        <v>25863</v>
      </c>
      <c r="AC43" s="31">
        <v>0</v>
      </c>
      <c r="AD43" s="53">
        <v>0</v>
      </c>
      <c r="AE43" s="63">
        <v>0</v>
      </c>
      <c r="AF43" s="64">
        <v>25863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7.0000000000000007E-2</v>
      </c>
      <c r="AM43" s="61">
        <v>7.5600000000000001E-2</v>
      </c>
      <c r="AN43" s="61">
        <v>0</v>
      </c>
      <c r="AO43" s="65">
        <v>-7.0000000000000007E-2</v>
      </c>
      <c r="AP43" s="66"/>
      <c r="AQ43" s="53">
        <v>20.3</v>
      </c>
      <c r="AR43" s="50"/>
      <c r="AS43" s="52"/>
      <c r="AT43" s="52"/>
      <c r="AU43" s="52"/>
      <c r="AV43" s="52"/>
      <c r="AW4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3" s="55"/>
    </row>
    <row r="44" spans="2:50">
      <c r="B44" s="28">
        <v>1726</v>
      </c>
      <c r="C44" s="29">
        <v>45344.023761574077</v>
      </c>
      <c r="D44" s="30" t="s">
        <v>191</v>
      </c>
      <c r="E44" s="31" t="s">
        <v>192</v>
      </c>
      <c r="F44" s="31" t="s">
        <v>69</v>
      </c>
      <c r="G44" s="31" t="s">
        <v>52</v>
      </c>
      <c r="H44" s="31" t="s">
        <v>53</v>
      </c>
      <c r="I44" s="31" t="s">
        <v>54</v>
      </c>
      <c r="J44" s="31" t="s">
        <v>95</v>
      </c>
      <c r="K44" s="31" t="s">
        <v>70</v>
      </c>
      <c r="L44" s="59">
        <v>45147</v>
      </c>
      <c r="M44" s="35">
        <v>0</v>
      </c>
      <c r="N44" s="60"/>
      <c r="O44" s="37" t="s">
        <v>57</v>
      </c>
      <c r="P44" s="38">
        <v>0.27972080136402389</v>
      </c>
      <c r="Q44" s="38">
        <v>0.99363785287058559</v>
      </c>
      <c r="R44" s="38">
        <v>0.99363785287058559</v>
      </c>
      <c r="S44" s="39">
        <v>0</v>
      </c>
      <c r="T44" s="61">
        <v>4.7999999999999996E-3</v>
      </c>
      <c r="U44" s="53">
        <v>93840</v>
      </c>
      <c r="V44" s="53">
        <v>26249</v>
      </c>
      <c r="W44" s="62">
        <v>67591</v>
      </c>
      <c r="X44" s="43">
        <v>0</v>
      </c>
      <c r="Y44" s="53">
        <v>0</v>
      </c>
      <c r="Z44" s="53">
        <v>0</v>
      </c>
      <c r="AA44" s="53">
        <v>0</v>
      </c>
      <c r="AB44" s="53">
        <v>26082</v>
      </c>
      <c r="AC44" s="31">
        <v>200.38</v>
      </c>
      <c r="AD44" s="53">
        <v>167</v>
      </c>
      <c r="AE44" s="63">
        <v>0</v>
      </c>
      <c r="AF44" s="64">
        <v>26082</v>
      </c>
      <c r="AG44" s="63">
        <v>0</v>
      </c>
      <c r="AH44" s="63">
        <v>0</v>
      </c>
      <c r="AI44" s="63">
        <v>0</v>
      </c>
      <c r="AJ44" s="63">
        <v>0</v>
      </c>
      <c r="AK44" s="53">
        <v>0</v>
      </c>
      <c r="AL44" s="61">
        <v>0.18</v>
      </c>
      <c r="AM44" s="61">
        <v>0.18480000000000002</v>
      </c>
      <c r="AN44" s="61">
        <v>0</v>
      </c>
      <c r="AO44" s="65">
        <v>-0.18</v>
      </c>
      <c r="AP44" s="66"/>
      <c r="AQ44" s="53">
        <v>46</v>
      </c>
      <c r="AR44" s="50"/>
      <c r="AS44" s="52"/>
      <c r="AT44" s="52"/>
      <c r="AU44" s="52"/>
      <c r="AV44" s="52"/>
      <c r="AW4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4" s="55"/>
    </row>
    <row r="45" spans="2:50">
      <c r="B45" s="28">
        <v>1726</v>
      </c>
      <c r="C45" s="29">
        <v>45344.023761574077</v>
      </c>
      <c r="D45" s="30" t="s">
        <v>479</v>
      </c>
      <c r="E45" s="31" t="s">
        <v>480</v>
      </c>
      <c r="F45" s="31" t="s">
        <v>69</v>
      </c>
      <c r="G45" s="31" t="s">
        <v>470</v>
      </c>
      <c r="H45" s="31" t="s">
        <v>53</v>
      </c>
      <c r="I45" s="31" t="s">
        <v>148</v>
      </c>
      <c r="J45" s="31" t="s">
        <v>55</v>
      </c>
      <c r="K45" s="31" t="s">
        <v>56</v>
      </c>
      <c r="L45" s="59" t="s">
        <v>57</v>
      </c>
      <c r="M45" s="35" t="s">
        <v>57</v>
      </c>
      <c r="N45" s="60"/>
      <c r="O45" s="37" t="s">
        <v>57</v>
      </c>
      <c r="P45" s="38">
        <v>0.81161941207166466</v>
      </c>
      <c r="Q45" s="38">
        <v>0.64444920702957564</v>
      </c>
      <c r="R45" s="38">
        <v>0.64444920702957564</v>
      </c>
      <c r="S45" s="39">
        <v>0</v>
      </c>
      <c r="T45" s="61">
        <v>4.0999999999999995E-2</v>
      </c>
      <c r="U45" s="53">
        <v>34494</v>
      </c>
      <c r="V45" s="53">
        <v>27996</v>
      </c>
      <c r="W45" s="62">
        <v>6498</v>
      </c>
      <c r="X45" s="43">
        <v>0</v>
      </c>
      <c r="Y45" s="53">
        <v>0</v>
      </c>
      <c r="Z45" s="53">
        <v>0</v>
      </c>
      <c r="AA45" s="53">
        <v>0</v>
      </c>
      <c r="AB45" s="53">
        <v>18042</v>
      </c>
      <c r="AC45" s="31">
        <v>125.36</v>
      </c>
      <c r="AD45" s="53">
        <v>9953</v>
      </c>
      <c r="AE45" s="63">
        <v>0</v>
      </c>
      <c r="AF45" s="64">
        <v>18042</v>
      </c>
      <c r="AG45" s="63">
        <v>0</v>
      </c>
      <c r="AH45" s="63">
        <v>0</v>
      </c>
      <c r="AI45" s="63">
        <v>0</v>
      </c>
      <c r="AJ45" s="63">
        <v>0</v>
      </c>
      <c r="AK45" s="53">
        <v>0</v>
      </c>
      <c r="AL45" s="61">
        <v>7.0000000000000007E-2</v>
      </c>
      <c r="AM45" s="61">
        <v>0.111</v>
      </c>
      <c r="AN45" s="61">
        <v>0.19309999999999999</v>
      </c>
      <c r="AO45" s="65">
        <v>0.1231</v>
      </c>
      <c r="AP45" s="66"/>
      <c r="AQ45" s="53">
        <v>18.28</v>
      </c>
      <c r="AR45" s="50"/>
      <c r="AS45" s="52"/>
      <c r="AT45" s="52"/>
      <c r="AU45" s="52"/>
      <c r="AV45" s="52"/>
      <c r="AW4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5" s="55"/>
    </row>
    <row r="46" spans="2:50">
      <c r="B46" s="28">
        <v>1726</v>
      </c>
      <c r="C46" s="29">
        <v>45344.023761574077</v>
      </c>
      <c r="D46" s="30" t="s">
        <v>193</v>
      </c>
      <c r="E46" s="31" t="s">
        <v>194</v>
      </c>
      <c r="F46" s="31" t="s">
        <v>139</v>
      </c>
      <c r="G46" s="31" t="s">
        <v>52</v>
      </c>
      <c r="H46" s="31" t="s">
        <v>53</v>
      </c>
      <c r="I46" s="31" t="s">
        <v>54</v>
      </c>
      <c r="J46" s="31" t="s">
        <v>195</v>
      </c>
      <c r="K46" s="31" t="s">
        <v>56</v>
      </c>
      <c r="L46" s="59">
        <v>44643</v>
      </c>
      <c r="M46" s="35">
        <v>1</v>
      </c>
      <c r="N46" s="60"/>
      <c r="O46" s="37" t="s">
        <v>57</v>
      </c>
      <c r="P46" s="38">
        <v>0.68390738724282196</v>
      </c>
      <c r="Q46" s="38">
        <v>1.1970922193824109</v>
      </c>
      <c r="R46" s="38">
        <v>1.1970922193824109</v>
      </c>
      <c r="S46" s="39">
        <v>0</v>
      </c>
      <c r="T46" s="61">
        <v>0.16460000000000002</v>
      </c>
      <c r="U46" s="53">
        <v>34898</v>
      </c>
      <c r="V46" s="53">
        <v>23867</v>
      </c>
      <c r="W46" s="62">
        <v>11031</v>
      </c>
      <c r="X46" s="43">
        <v>0</v>
      </c>
      <c r="Y46" s="53">
        <v>23867</v>
      </c>
      <c r="Z46" s="53">
        <v>24342.3</v>
      </c>
      <c r="AA46" s="53">
        <v>0</v>
      </c>
      <c r="AB46" s="53">
        <v>28571</v>
      </c>
      <c r="AC46" s="31">
        <v>0.06</v>
      </c>
      <c r="AD46" s="53">
        <v>0</v>
      </c>
      <c r="AE46" s="63">
        <v>0</v>
      </c>
      <c r="AF46" s="64">
        <v>28571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0</v>
      </c>
      <c r="AM46" s="61">
        <v>0.16460000000000002</v>
      </c>
      <c r="AN46" s="61">
        <v>0</v>
      </c>
      <c r="AO46" s="65">
        <v>0</v>
      </c>
      <c r="AP46" s="66"/>
      <c r="AQ46" s="53">
        <v>0</v>
      </c>
      <c r="AR46" s="58"/>
      <c r="AS46" s="52"/>
      <c r="AT46" s="52"/>
      <c r="AU46" s="52"/>
      <c r="AV46" s="52"/>
      <c r="AW4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6" s="55"/>
    </row>
    <row r="47" spans="2:50">
      <c r="B47" s="28">
        <v>1726</v>
      </c>
      <c r="C47" s="29">
        <v>45344.023761574077</v>
      </c>
      <c r="D47" s="30" t="s">
        <v>67</v>
      </c>
      <c r="E47" s="31" t="s">
        <v>68</v>
      </c>
      <c r="F47" s="31" t="s">
        <v>589</v>
      </c>
      <c r="G47" s="31" t="s">
        <v>52</v>
      </c>
      <c r="H47" s="31" t="s">
        <v>53</v>
      </c>
      <c r="I47" s="31" t="s">
        <v>54</v>
      </c>
      <c r="J47" s="31" t="s">
        <v>55</v>
      </c>
      <c r="K47" s="31" t="s">
        <v>70</v>
      </c>
      <c r="L47" s="59" t="s">
        <v>57</v>
      </c>
      <c r="M47" s="35" t="s">
        <v>57</v>
      </c>
      <c r="N47" s="60"/>
      <c r="O47" s="37" t="s">
        <v>57</v>
      </c>
      <c r="P47" s="38" t="s">
        <v>57</v>
      </c>
      <c r="Q47" s="38">
        <v>0</v>
      </c>
      <c r="R47" s="38">
        <v>0</v>
      </c>
      <c r="S47" s="39">
        <v>0</v>
      </c>
      <c r="T47" s="61">
        <v>6.8099999999999994E-2</v>
      </c>
      <c r="U47" s="53">
        <v>0</v>
      </c>
      <c r="V47" s="53">
        <v>29171</v>
      </c>
      <c r="W47" s="62">
        <v>-29171</v>
      </c>
      <c r="X47" s="43">
        <v>0</v>
      </c>
      <c r="Y47" s="53">
        <v>0</v>
      </c>
      <c r="Z47" s="53">
        <v>0</v>
      </c>
      <c r="AA47" s="53">
        <v>33167</v>
      </c>
      <c r="AB47" s="53">
        <v>0</v>
      </c>
      <c r="AC47" s="31">
        <v>42</v>
      </c>
      <c r="AD47" s="53">
        <v>29171</v>
      </c>
      <c r="AE47" s="63">
        <v>0</v>
      </c>
      <c r="AF47" s="64">
        <v>0</v>
      </c>
      <c r="AG47" s="63">
        <v>0</v>
      </c>
      <c r="AH47" s="63">
        <v>0</v>
      </c>
      <c r="AI47" s="63">
        <v>0</v>
      </c>
      <c r="AJ47" s="63">
        <v>0</v>
      </c>
      <c r="AK47" s="53">
        <v>0</v>
      </c>
      <c r="AL47" s="61">
        <v>0.1</v>
      </c>
      <c r="AM47" s="61">
        <v>0.1681</v>
      </c>
      <c r="AN47" s="61">
        <v>0.1681</v>
      </c>
      <c r="AO47" s="65">
        <v>6.8099999999999994E-2</v>
      </c>
      <c r="AP47" s="66"/>
      <c r="AQ47" s="53">
        <v>42.2</v>
      </c>
      <c r="AR47" s="50"/>
      <c r="AS47" s="52"/>
      <c r="AT47" s="52"/>
      <c r="AU47" s="52"/>
      <c r="AV47" s="52"/>
      <c r="AW4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7" s="55"/>
    </row>
    <row r="48" spans="2:50">
      <c r="B48" s="28">
        <v>1726</v>
      </c>
      <c r="C48" s="29">
        <v>45344.023761574077</v>
      </c>
      <c r="D48" s="30" t="s">
        <v>196</v>
      </c>
      <c r="E48" s="31" t="s">
        <v>197</v>
      </c>
      <c r="F48" s="31" t="s">
        <v>51</v>
      </c>
      <c r="G48" s="31" t="s">
        <v>52</v>
      </c>
      <c r="H48" s="31" t="s">
        <v>109</v>
      </c>
      <c r="I48" s="31" t="s">
        <v>54</v>
      </c>
      <c r="J48" s="31" t="s">
        <v>55</v>
      </c>
      <c r="K48" s="31" t="s">
        <v>56</v>
      </c>
      <c r="L48" s="59">
        <v>45149</v>
      </c>
      <c r="M48" s="35">
        <v>0</v>
      </c>
      <c r="N48" s="60"/>
      <c r="O48" s="37" t="s">
        <v>57</v>
      </c>
      <c r="P48" s="38">
        <v>1.0131977356503423</v>
      </c>
      <c r="Q48" s="38">
        <v>0.94653240214390122</v>
      </c>
      <c r="R48" s="38">
        <v>0.94653240214390122</v>
      </c>
      <c r="S48" s="39">
        <v>0</v>
      </c>
      <c r="T48" s="61">
        <v>8.6400000000000005E-2</v>
      </c>
      <c r="U48" s="53">
        <v>30384</v>
      </c>
      <c r="V48" s="53">
        <v>30785</v>
      </c>
      <c r="W48" s="62">
        <v>-401</v>
      </c>
      <c r="X48" s="43">
        <v>0</v>
      </c>
      <c r="Y48" s="53">
        <v>0</v>
      </c>
      <c r="Z48" s="53">
        <v>0</v>
      </c>
      <c r="AA48" s="53">
        <v>0</v>
      </c>
      <c r="AB48" s="53">
        <v>29139</v>
      </c>
      <c r="AC48" s="31">
        <v>1974.96</v>
      </c>
      <c r="AD48" s="53">
        <v>1646</v>
      </c>
      <c r="AE48" s="63">
        <v>0</v>
      </c>
      <c r="AF48" s="64">
        <v>29139</v>
      </c>
      <c r="AG48" s="63">
        <v>0</v>
      </c>
      <c r="AH48" s="63">
        <v>0</v>
      </c>
      <c r="AI48" s="63">
        <v>0</v>
      </c>
      <c r="AJ48" s="63">
        <v>0</v>
      </c>
      <c r="AK48" s="53">
        <v>0</v>
      </c>
      <c r="AL48" s="61">
        <v>7.0000000000000007E-2</v>
      </c>
      <c r="AM48" s="61">
        <v>0.15640000000000001</v>
      </c>
      <c r="AN48" s="61">
        <v>0</v>
      </c>
      <c r="AO48" s="65">
        <v>-7.0000000000000007E-2</v>
      </c>
      <c r="AP48" s="66"/>
      <c r="AQ48" s="53">
        <v>42.2</v>
      </c>
      <c r="AR48" s="50"/>
      <c r="AS48" s="52"/>
      <c r="AT48" s="52"/>
      <c r="AU48" s="52"/>
      <c r="AV48" s="52"/>
      <c r="AW4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8" s="55"/>
    </row>
    <row r="49" spans="2:50">
      <c r="B49" s="28">
        <v>1726</v>
      </c>
      <c r="C49" s="29">
        <v>45344.023761574077</v>
      </c>
      <c r="D49" s="30" t="s">
        <v>180</v>
      </c>
      <c r="E49" s="31" t="s">
        <v>181</v>
      </c>
      <c r="F49" s="31" t="s">
        <v>51</v>
      </c>
      <c r="G49" s="31" t="s">
        <v>52</v>
      </c>
      <c r="H49" s="31" t="s">
        <v>53</v>
      </c>
      <c r="I49" s="31" t="s">
        <v>54</v>
      </c>
      <c r="J49" s="31" t="s">
        <v>55</v>
      </c>
      <c r="K49" s="31" t="s">
        <v>56</v>
      </c>
      <c r="L49" s="59" t="s">
        <v>57</v>
      </c>
      <c r="M49" s="35" t="s">
        <v>57</v>
      </c>
      <c r="N49" s="60"/>
      <c r="O49" s="37" t="s">
        <v>57</v>
      </c>
      <c r="P49" s="38" t="s">
        <v>57</v>
      </c>
      <c r="Q49" s="38">
        <v>0</v>
      </c>
      <c r="R49" s="38">
        <v>0</v>
      </c>
      <c r="S49" s="39">
        <v>0</v>
      </c>
      <c r="T49" s="61">
        <v>-0.1827</v>
      </c>
      <c r="U49" s="53">
        <v>0</v>
      </c>
      <c r="V49" s="53">
        <v>31632</v>
      </c>
      <c r="W49" s="62">
        <v>-31632</v>
      </c>
      <c r="X49" s="43">
        <v>0</v>
      </c>
      <c r="Y49" s="53">
        <v>2170</v>
      </c>
      <c r="Z49" s="53">
        <v>2252.31</v>
      </c>
      <c r="AA49" s="53">
        <v>30800</v>
      </c>
      <c r="AB49" s="53">
        <v>0</v>
      </c>
      <c r="AC49" s="31">
        <v>128.22999999999999</v>
      </c>
      <c r="AD49" s="53">
        <v>31632</v>
      </c>
      <c r="AE49" s="63">
        <v>0</v>
      </c>
      <c r="AF49" s="64">
        <v>0</v>
      </c>
      <c r="AG49" s="63">
        <v>0</v>
      </c>
      <c r="AH49" s="63">
        <v>0</v>
      </c>
      <c r="AI49" s="63">
        <v>0</v>
      </c>
      <c r="AJ49" s="63">
        <v>0</v>
      </c>
      <c r="AK49" s="53">
        <v>0</v>
      </c>
      <c r="AL49" s="61">
        <v>0</v>
      </c>
      <c r="AM49" s="61">
        <v>-0.1827</v>
      </c>
      <c r="AN49" s="61">
        <v>-0.18840000000000001</v>
      </c>
      <c r="AO49" s="65">
        <v>-0.18840000000000001</v>
      </c>
      <c r="AP49" s="66"/>
      <c r="AQ49" s="53">
        <v>38.520000000000003</v>
      </c>
      <c r="AR49" s="58"/>
      <c r="AS49" s="52"/>
      <c r="AT49" s="52"/>
      <c r="AU49" s="52"/>
      <c r="AV49" s="52"/>
      <c r="AW4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49" s="55"/>
    </row>
    <row r="50" spans="2:50">
      <c r="B50" s="28">
        <v>1726</v>
      </c>
      <c r="C50" s="29">
        <v>45344.023761574077</v>
      </c>
      <c r="D50" s="30" t="s">
        <v>453</v>
      </c>
      <c r="E50" s="31" t="s">
        <v>454</v>
      </c>
      <c r="F50" s="31" t="s">
        <v>91</v>
      </c>
      <c r="G50" s="31" t="s">
        <v>92</v>
      </c>
      <c r="H50" s="31" t="s">
        <v>103</v>
      </c>
      <c r="I50" s="31" t="s">
        <v>94</v>
      </c>
      <c r="J50" s="31" t="s">
        <v>106</v>
      </c>
      <c r="K50" s="31" t="s">
        <v>70</v>
      </c>
      <c r="L50" s="59" t="s">
        <v>57</v>
      </c>
      <c r="M50" s="35" t="s">
        <v>57</v>
      </c>
      <c r="N50" s="60"/>
      <c r="O50" s="37" t="s">
        <v>57</v>
      </c>
      <c r="P50" s="38">
        <v>0.12598170034311856</v>
      </c>
      <c r="Q50" s="38">
        <v>0.69172340747465577</v>
      </c>
      <c r="R50" s="38">
        <v>-1.0087254753692197E-5</v>
      </c>
      <c r="S50" s="39">
        <v>0</v>
      </c>
      <c r="T50" s="61">
        <v>8.3400000000000002E-2</v>
      </c>
      <c r="U50" s="53">
        <v>262300</v>
      </c>
      <c r="V50" s="53">
        <v>33045</v>
      </c>
      <c r="W50" s="62">
        <v>229255</v>
      </c>
      <c r="X50" s="43">
        <v>0</v>
      </c>
      <c r="Y50" s="53">
        <v>0</v>
      </c>
      <c r="Z50" s="53">
        <v>0</v>
      </c>
      <c r="AA50" s="53">
        <v>0</v>
      </c>
      <c r="AB50" s="53">
        <v>22858</v>
      </c>
      <c r="AC50" s="31">
        <v>48</v>
      </c>
      <c r="AD50" s="53">
        <v>10187</v>
      </c>
      <c r="AE50" s="63">
        <v>27430</v>
      </c>
      <c r="AF50" s="64">
        <v>-0.33333333333575865</v>
      </c>
      <c r="AG50" s="63">
        <v>27429.599999999999</v>
      </c>
      <c r="AH50" s="63">
        <v>0</v>
      </c>
      <c r="AI50" s="63">
        <v>0</v>
      </c>
      <c r="AJ50" s="63">
        <v>0</v>
      </c>
      <c r="AK50" s="53">
        <v>0</v>
      </c>
      <c r="AL50" s="61">
        <v>0.28000000000000003</v>
      </c>
      <c r="AM50" s="61">
        <v>0.36340000000000006</v>
      </c>
      <c r="AN50" s="61">
        <v>0.36340000000000006</v>
      </c>
      <c r="AO50" s="65">
        <v>8.3400000000000002E-2</v>
      </c>
      <c r="AP50" s="66"/>
      <c r="AQ50" s="53">
        <v>50.76</v>
      </c>
      <c r="AR50" s="50"/>
      <c r="AS50" s="52"/>
      <c r="AT50" s="52"/>
      <c r="AU50" s="52"/>
      <c r="AV50" s="52"/>
      <c r="AW5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0" s="55"/>
    </row>
    <row r="51" spans="2:50">
      <c r="B51" s="28">
        <v>1726</v>
      </c>
      <c r="C51" s="29">
        <v>45344.023761574077</v>
      </c>
      <c r="D51" s="30" t="s">
        <v>199</v>
      </c>
      <c r="E51" s="31" t="s">
        <v>200</v>
      </c>
      <c r="F51" s="31" t="s">
        <v>85</v>
      </c>
      <c r="G51" s="31" t="s">
        <v>122</v>
      </c>
      <c r="H51" s="31" t="s">
        <v>87</v>
      </c>
      <c r="I51" s="31" t="s">
        <v>54</v>
      </c>
      <c r="J51" s="31" t="s">
        <v>95</v>
      </c>
      <c r="K51" s="31" t="s">
        <v>70</v>
      </c>
      <c r="L51" s="59">
        <v>45211</v>
      </c>
      <c r="M51" s="35">
        <v>0</v>
      </c>
      <c r="N51" s="60"/>
      <c r="O51" s="37" t="s">
        <v>57</v>
      </c>
      <c r="P51" s="38">
        <v>0.41909526155556398</v>
      </c>
      <c r="Q51" s="38">
        <v>1.1316614420062696</v>
      </c>
      <c r="R51" s="38">
        <v>1.1316614420062696</v>
      </c>
      <c r="S51" s="39">
        <v>0</v>
      </c>
      <c r="T51" s="61">
        <v>-9.2600000000000002E-2</v>
      </c>
      <c r="U51" s="53">
        <v>79161</v>
      </c>
      <c r="V51" s="53">
        <v>33176</v>
      </c>
      <c r="W51" s="62">
        <v>45985</v>
      </c>
      <c r="X51" s="43">
        <v>0</v>
      </c>
      <c r="Y51" s="53">
        <v>5110</v>
      </c>
      <c r="Z51" s="53">
        <v>5109.88</v>
      </c>
      <c r="AA51" s="53">
        <v>0</v>
      </c>
      <c r="AB51" s="53">
        <v>37544</v>
      </c>
      <c r="AC51" s="31">
        <v>0</v>
      </c>
      <c r="AD51" s="53">
        <v>-4369</v>
      </c>
      <c r="AE51" s="63">
        <v>0</v>
      </c>
      <c r="AF51" s="64">
        <v>37544</v>
      </c>
      <c r="AG51" s="63">
        <v>0</v>
      </c>
      <c r="AH51" s="63">
        <v>0</v>
      </c>
      <c r="AI51" s="63">
        <v>0</v>
      </c>
      <c r="AJ51" s="63">
        <v>0</v>
      </c>
      <c r="AK51" s="53">
        <v>0</v>
      </c>
      <c r="AL51" s="61">
        <v>0.22</v>
      </c>
      <c r="AM51" s="61">
        <v>0.12740000000000001</v>
      </c>
      <c r="AN51" s="61">
        <v>0</v>
      </c>
      <c r="AO51" s="65">
        <v>-0.22</v>
      </c>
      <c r="AP51" s="66"/>
      <c r="AQ51" s="53">
        <v>56</v>
      </c>
      <c r="AR51" s="50"/>
      <c r="AS51" s="52"/>
      <c r="AT51" s="52"/>
      <c r="AU51" s="52"/>
      <c r="AV51" s="52"/>
      <c r="AW5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1" s="55"/>
    </row>
    <row r="52" spans="2:50">
      <c r="B52" s="28">
        <v>1726</v>
      </c>
      <c r="C52" s="29">
        <v>45344.023761574077</v>
      </c>
      <c r="D52" s="30" t="s">
        <v>201</v>
      </c>
      <c r="E52" s="31" t="s">
        <v>202</v>
      </c>
      <c r="F52" s="31" t="s">
        <v>139</v>
      </c>
      <c r="G52" s="31" t="s">
        <v>52</v>
      </c>
      <c r="H52" s="31" t="s">
        <v>109</v>
      </c>
      <c r="I52" s="31" t="s">
        <v>54</v>
      </c>
      <c r="J52" s="31" t="s">
        <v>95</v>
      </c>
      <c r="K52" s="31" t="s">
        <v>56</v>
      </c>
      <c r="L52" s="59">
        <v>45134</v>
      </c>
      <c r="M52" s="35">
        <v>0</v>
      </c>
      <c r="N52" s="60"/>
      <c r="O52" s="37" t="s">
        <v>57</v>
      </c>
      <c r="P52" s="38" t="s">
        <v>57</v>
      </c>
      <c r="Q52" s="38">
        <v>0</v>
      </c>
      <c r="R52" s="38">
        <v>0</v>
      </c>
      <c r="S52" s="39">
        <v>0</v>
      </c>
      <c r="T52" s="61">
        <v>-0.17070000000000002</v>
      </c>
      <c r="U52" s="53">
        <v>0</v>
      </c>
      <c r="V52" s="53">
        <v>34614</v>
      </c>
      <c r="W52" s="62">
        <v>-34614</v>
      </c>
      <c r="X52" s="43">
        <v>0</v>
      </c>
      <c r="Y52" s="53">
        <v>0</v>
      </c>
      <c r="Z52" s="53">
        <v>0</v>
      </c>
      <c r="AA52" s="53">
        <v>36800</v>
      </c>
      <c r="AB52" s="53">
        <v>0</v>
      </c>
      <c r="AC52" s="31">
        <v>41536.800000000003</v>
      </c>
      <c r="AD52" s="53">
        <v>34614</v>
      </c>
      <c r="AE52" s="63">
        <v>0</v>
      </c>
      <c r="AF52" s="64">
        <v>0</v>
      </c>
      <c r="AG52" s="63">
        <v>0</v>
      </c>
      <c r="AH52" s="63">
        <v>0</v>
      </c>
      <c r="AI52" s="63">
        <v>0</v>
      </c>
      <c r="AJ52" s="63">
        <v>0</v>
      </c>
      <c r="AK52" s="53">
        <v>0</v>
      </c>
      <c r="AL52" s="61">
        <v>0.1</v>
      </c>
      <c r="AM52" s="61">
        <v>-7.0699999999999999E-2</v>
      </c>
      <c r="AN52" s="61">
        <v>0</v>
      </c>
      <c r="AO52" s="65">
        <v>-0.1</v>
      </c>
      <c r="AP52" s="66"/>
      <c r="AQ52" s="53">
        <v>36</v>
      </c>
      <c r="AR52" s="58"/>
      <c r="AS52" s="52"/>
      <c r="AT52" s="52"/>
      <c r="AU52" s="52"/>
      <c r="AV52" s="52"/>
      <c r="AW5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2" s="55"/>
    </row>
    <row r="53" spans="2:50">
      <c r="B53" s="28">
        <v>1726</v>
      </c>
      <c r="C53" s="29">
        <v>45344.023761574077</v>
      </c>
      <c r="D53" s="30" t="s">
        <v>481</v>
      </c>
      <c r="E53" s="31" t="s">
        <v>482</v>
      </c>
      <c r="F53" s="31" t="s">
        <v>69</v>
      </c>
      <c r="G53" s="31" t="s">
        <v>470</v>
      </c>
      <c r="H53" s="31" t="s">
        <v>53</v>
      </c>
      <c r="I53" s="31" t="s">
        <v>148</v>
      </c>
      <c r="J53" s="31" t="s">
        <v>55</v>
      </c>
      <c r="K53" s="31" t="s">
        <v>56</v>
      </c>
      <c r="L53" s="59" t="s">
        <v>57</v>
      </c>
      <c r="M53" s="35" t="s">
        <v>57</v>
      </c>
      <c r="N53" s="60"/>
      <c r="O53" s="37" t="s">
        <v>57</v>
      </c>
      <c r="P53" s="38">
        <v>1.1278597667074821</v>
      </c>
      <c r="Q53" s="38">
        <v>0.42029026912747841</v>
      </c>
      <c r="R53" s="38">
        <v>0.42029026912747841</v>
      </c>
      <c r="S53" s="39">
        <v>0</v>
      </c>
      <c r="T53" s="61">
        <v>-4.0999999999999995E-3</v>
      </c>
      <c r="U53" s="53">
        <v>31034</v>
      </c>
      <c r="V53" s="53">
        <v>35002</v>
      </c>
      <c r="W53" s="62">
        <v>-3968</v>
      </c>
      <c r="X53" s="43">
        <v>0</v>
      </c>
      <c r="Y53" s="53">
        <v>0</v>
      </c>
      <c r="Z53" s="53">
        <v>0</v>
      </c>
      <c r="AA53" s="53">
        <v>10500</v>
      </c>
      <c r="AB53" s="53">
        <v>14711</v>
      </c>
      <c r="AC53" s="31">
        <v>24349.85</v>
      </c>
      <c r="AD53" s="53">
        <v>20292</v>
      </c>
      <c r="AE53" s="63">
        <v>0</v>
      </c>
      <c r="AF53" s="64">
        <v>14711</v>
      </c>
      <c r="AG53" s="63">
        <v>0</v>
      </c>
      <c r="AH53" s="63">
        <v>0</v>
      </c>
      <c r="AI53" s="63">
        <v>0</v>
      </c>
      <c r="AJ53" s="63">
        <v>0</v>
      </c>
      <c r="AK53" s="53">
        <v>0</v>
      </c>
      <c r="AL53" s="61">
        <v>7.0000000000000007E-2</v>
      </c>
      <c r="AM53" s="61">
        <v>6.59E-2</v>
      </c>
      <c r="AN53" s="61">
        <v>0</v>
      </c>
      <c r="AO53" s="65">
        <v>-7.0000000000000007E-2</v>
      </c>
      <c r="AP53" s="66"/>
      <c r="AQ53" s="53">
        <v>32.26</v>
      </c>
      <c r="AR53" s="50"/>
      <c r="AS53" s="52"/>
      <c r="AT53" s="52"/>
      <c r="AU53" s="52"/>
      <c r="AV53" s="52"/>
      <c r="AW5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3" s="55"/>
    </row>
    <row r="54" spans="2:50">
      <c r="B54" s="28">
        <v>1726</v>
      </c>
      <c r="C54" s="29">
        <v>45344.023761574077</v>
      </c>
      <c r="D54" s="30" t="s">
        <v>204</v>
      </c>
      <c r="E54" s="31" t="s">
        <v>205</v>
      </c>
      <c r="F54" s="31" t="s">
        <v>206</v>
      </c>
      <c r="G54" s="31" t="s">
        <v>52</v>
      </c>
      <c r="H54" s="31" t="s">
        <v>109</v>
      </c>
      <c r="I54" s="31" t="s">
        <v>54</v>
      </c>
      <c r="J54" s="31" t="s">
        <v>195</v>
      </c>
      <c r="K54" s="31" t="s">
        <v>56</v>
      </c>
      <c r="L54" s="59" t="s">
        <v>57</v>
      </c>
      <c r="M54" s="35" t="s">
        <v>57</v>
      </c>
      <c r="N54" s="60"/>
      <c r="O54" s="37" t="s">
        <v>57</v>
      </c>
      <c r="P54" s="38">
        <v>2.0593434343434343</v>
      </c>
      <c r="Q54" s="38">
        <v>1.0539546290619253</v>
      </c>
      <c r="R54" s="38">
        <v>1.0539546290619253</v>
      </c>
      <c r="S54" s="39">
        <v>0</v>
      </c>
      <c r="T54" s="61">
        <v>-6.3E-3</v>
      </c>
      <c r="U54" s="53">
        <v>18216</v>
      </c>
      <c r="V54" s="53">
        <v>37513</v>
      </c>
      <c r="W54" s="62">
        <v>-19297</v>
      </c>
      <c r="X54" s="43">
        <v>0</v>
      </c>
      <c r="Y54" s="53">
        <v>0</v>
      </c>
      <c r="Z54" s="53">
        <v>0</v>
      </c>
      <c r="AA54" s="53">
        <v>0</v>
      </c>
      <c r="AB54" s="53">
        <v>39537</v>
      </c>
      <c r="AC54" s="31">
        <v>0</v>
      </c>
      <c r="AD54" s="53">
        <v>0</v>
      </c>
      <c r="AE54" s="63">
        <v>0</v>
      </c>
      <c r="AF54" s="64">
        <v>39537</v>
      </c>
      <c r="AG54" s="63">
        <v>0</v>
      </c>
      <c r="AH54" s="63">
        <v>0</v>
      </c>
      <c r="AI54" s="63">
        <v>0</v>
      </c>
      <c r="AJ54" s="63">
        <v>0</v>
      </c>
      <c r="AK54" s="53">
        <v>0</v>
      </c>
      <c r="AL54" s="61">
        <v>0.3</v>
      </c>
      <c r="AM54" s="61">
        <v>0.29370000000000002</v>
      </c>
      <c r="AN54" s="61">
        <v>0</v>
      </c>
      <c r="AO54" s="65">
        <v>-0.3</v>
      </c>
      <c r="AP54" s="66"/>
      <c r="AQ54" s="53">
        <v>46</v>
      </c>
      <c r="AR54" s="50"/>
      <c r="AS54" s="52"/>
      <c r="AT54" s="52"/>
      <c r="AU54" s="52"/>
      <c r="AV54" s="52"/>
      <c r="AW5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4" s="55"/>
    </row>
    <row r="55" spans="2:50">
      <c r="B55" s="28">
        <v>1726</v>
      </c>
      <c r="C55" s="29">
        <v>45344.023761574077</v>
      </c>
      <c r="D55" s="30" t="s">
        <v>461</v>
      </c>
      <c r="E55" s="31" t="s">
        <v>462</v>
      </c>
      <c r="F55" s="31" t="s">
        <v>463</v>
      </c>
      <c r="G55" s="31" t="s">
        <v>459</v>
      </c>
      <c r="H55" s="31" t="s">
        <v>123</v>
      </c>
      <c r="I55" s="31" t="s">
        <v>54</v>
      </c>
      <c r="J55" s="31" t="s">
        <v>106</v>
      </c>
      <c r="K55" s="31" t="s">
        <v>70</v>
      </c>
      <c r="L55" s="59" t="s">
        <v>57</v>
      </c>
      <c r="M55" s="35" t="s">
        <v>57</v>
      </c>
      <c r="N55" s="60"/>
      <c r="O55" s="37" t="s">
        <v>57</v>
      </c>
      <c r="P55" s="38" t="s">
        <v>57</v>
      </c>
      <c r="Q55" s="38">
        <v>0</v>
      </c>
      <c r="R55" s="38">
        <v>0</v>
      </c>
      <c r="S55" s="39">
        <v>0</v>
      </c>
      <c r="T55" s="61">
        <v>8.6599999999999996E-2</v>
      </c>
      <c r="U55" s="53">
        <v>0</v>
      </c>
      <c r="V55" s="53">
        <v>39584</v>
      </c>
      <c r="W55" s="62">
        <v>-39584</v>
      </c>
      <c r="X55" s="43">
        <v>0</v>
      </c>
      <c r="Y55" s="53">
        <v>0</v>
      </c>
      <c r="Z55" s="53">
        <v>0</v>
      </c>
      <c r="AA55" s="53">
        <v>97140</v>
      </c>
      <c r="AB55" s="53">
        <v>0</v>
      </c>
      <c r="AC55" s="31">
        <v>63</v>
      </c>
      <c r="AD55" s="53">
        <v>39584</v>
      </c>
      <c r="AE55" s="63">
        <v>0</v>
      </c>
      <c r="AF55" s="64">
        <v>0</v>
      </c>
      <c r="AG55" s="63">
        <v>0</v>
      </c>
      <c r="AH55" s="63">
        <v>0</v>
      </c>
      <c r="AI55" s="63">
        <v>0</v>
      </c>
      <c r="AJ55" s="63">
        <v>0</v>
      </c>
      <c r="AK55" s="53">
        <v>0</v>
      </c>
      <c r="AL55" s="61">
        <v>0.28000000000000003</v>
      </c>
      <c r="AM55" s="61">
        <v>0.36659999999999998</v>
      </c>
      <c r="AN55" s="61">
        <v>0.36659999999999998</v>
      </c>
      <c r="AO55" s="65">
        <v>8.6599999999999996E-2</v>
      </c>
      <c r="AP55" s="66"/>
      <c r="AQ55" s="53">
        <v>65</v>
      </c>
      <c r="AR55" s="58"/>
      <c r="AS55" s="52"/>
      <c r="AT55" s="52"/>
      <c r="AU55" s="52"/>
      <c r="AV55" s="52"/>
      <c r="AW5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5" s="55"/>
    </row>
    <row r="56" spans="2:50">
      <c r="B56" s="28">
        <v>1726</v>
      </c>
      <c r="C56" s="29">
        <v>45344.023761574077</v>
      </c>
      <c r="D56" s="30" t="s">
        <v>161</v>
      </c>
      <c r="E56" s="31" t="s">
        <v>162</v>
      </c>
      <c r="F56" s="31" t="s">
        <v>51</v>
      </c>
      <c r="G56" s="31" t="s">
        <v>52</v>
      </c>
      <c r="H56" s="31" t="s">
        <v>109</v>
      </c>
      <c r="I56" s="31" t="s">
        <v>54</v>
      </c>
      <c r="J56" s="31" t="s">
        <v>55</v>
      </c>
      <c r="K56" s="31" t="s">
        <v>56</v>
      </c>
      <c r="L56" s="59" t="s">
        <v>57</v>
      </c>
      <c r="M56" s="35" t="s">
        <v>57</v>
      </c>
      <c r="N56" s="60"/>
      <c r="O56" s="37" t="s">
        <v>57</v>
      </c>
      <c r="P56" s="38">
        <v>0.23534242366953398</v>
      </c>
      <c r="Q56" s="38">
        <v>0</v>
      </c>
      <c r="R56" s="38">
        <v>0</v>
      </c>
      <c r="S56" s="39">
        <v>0</v>
      </c>
      <c r="T56" s="61">
        <v>0.11599999999999999</v>
      </c>
      <c r="U56" s="53">
        <v>169264</v>
      </c>
      <c r="V56" s="53">
        <v>39835</v>
      </c>
      <c r="W56" s="62">
        <v>129429</v>
      </c>
      <c r="X56" s="43">
        <v>0</v>
      </c>
      <c r="Y56" s="53">
        <v>0</v>
      </c>
      <c r="Z56" s="53">
        <v>0</v>
      </c>
      <c r="AA56" s="53">
        <v>0</v>
      </c>
      <c r="AB56" s="53">
        <v>0</v>
      </c>
      <c r="AC56" s="31">
        <v>91</v>
      </c>
      <c r="AD56" s="53">
        <v>39835</v>
      </c>
      <c r="AE56" s="63">
        <v>0</v>
      </c>
      <c r="AF56" s="64">
        <v>0</v>
      </c>
      <c r="AG56" s="63">
        <v>0</v>
      </c>
      <c r="AH56" s="63">
        <v>0</v>
      </c>
      <c r="AI56" s="63">
        <v>0</v>
      </c>
      <c r="AJ56" s="63">
        <v>0</v>
      </c>
      <c r="AK56" s="53">
        <v>0</v>
      </c>
      <c r="AL56" s="61">
        <v>0.26</v>
      </c>
      <c r="AM56" s="61">
        <v>0.376</v>
      </c>
      <c r="AN56" s="61">
        <v>0.38020000000000004</v>
      </c>
      <c r="AO56" s="65">
        <v>0.1202</v>
      </c>
      <c r="AP56" s="66"/>
      <c r="AQ56" s="53">
        <v>61.88</v>
      </c>
      <c r="AR56" s="50"/>
      <c r="AS56" s="52"/>
      <c r="AT56" s="52"/>
      <c r="AU56" s="52"/>
      <c r="AV56" s="52"/>
      <c r="AW5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6" s="55"/>
    </row>
    <row r="57" spans="2:50">
      <c r="B57" s="28">
        <v>1726</v>
      </c>
      <c r="C57" s="29">
        <v>45344.023761574077</v>
      </c>
      <c r="D57" s="30" t="s">
        <v>207</v>
      </c>
      <c r="E57" s="31" t="s">
        <v>208</v>
      </c>
      <c r="F57" s="31" t="s">
        <v>139</v>
      </c>
      <c r="G57" s="31" t="s">
        <v>52</v>
      </c>
      <c r="H57" s="31" t="s">
        <v>53</v>
      </c>
      <c r="I57" s="31" t="s">
        <v>54</v>
      </c>
      <c r="J57" s="31" t="s">
        <v>95</v>
      </c>
      <c r="K57" s="31" t="s">
        <v>56</v>
      </c>
      <c r="L57" s="59">
        <v>45049</v>
      </c>
      <c r="M57" s="35">
        <v>0</v>
      </c>
      <c r="N57" s="60"/>
      <c r="O57" s="37" t="s">
        <v>57</v>
      </c>
      <c r="P57" s="38">
        <v>1.0110054184226369</v>
      </c>
      <c r="Q57" s="38">
        <v>0.74022199990472104</v>
      </c>
      <c r="R57" s="38">
        <v>0.74022199990472104</v>
      </c>
      <c r="S57" s="39">
        <v>0</v>
      </c>
      <c r="T57" s="61">
        <v>-8.5000000000000006E-2</v>
      </c>
      <c r="U57" s="53">
        <v>41525</v>
      </c>
      <c r="V57" s="53">
        <v>41982</v>
      </c>
      <c r="W57" s="62">
        <v>-457</v>
      </c>
      <c r="X57" s="43">
        <v>0</v>
      </c>
      <c r="Y57" s="53">
        <v>0</v>
      </c>
      <c r="Z57" s="53">
        <v>0</v>
      </c>
      <c r="AA57" s="53">
        <v>0</v>
      </c>
      <c r="AB57" s="53">
        <v>31076</v>
      </c>
      <c r="AC57" s="31">
        <v>13087.42</v>
      </c>
      <c r="AD57" s="53">
        <v>10906</v>
      </c>
      <c r="AE57" s="63">
        <v>0</v>
      </c>
      <c r="AF57" s="64">
        <v>31076</v>
      </c>
      <c r="AG57" s="63">
        <v>0</v>
      </c>
      <c r="AH57" s="63">
        <v>0</v>
      </c>
      <c r="AI57" s="63">
        <v>0</v>
      </c>
      <c r="AJ57" s="63">
        <v>0</v>
      </c>
      <c r="AK57" s="53">
        <v>0</v>
      </c>
      <c r="AL57" s="61">
        <v>0</v>
      </c>
      <c r="AM57" s="61">
        <v>-8.5000000000000006E-2</v>
      </c>
      <c r="AN57" s="61">
        <v>0</v>
      </c>
      <c r="AO57" s="65">
        <v>0</v>
      </c>
      <c r="AP57" s="66"/>
      <c r="AQ57" s="53">
        <v>39.090000000000003</v>
      </c>
      <c r="AR57" s="58"/>
      <c r="AS57" s="52"/>
      <c r="AT57" s="52"/>
      <c r="AU57" s="52"/>
      <c r="AV57" s="52"/>
      <c r="AW5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7" s="55"/>
    </row>
    <row r="58" spans="2:50">
      <c r="B58" s="28">
        <v>1726</v>
      </c>
      <c r="C58" s="29">
        <v>45344.023761574077</v>
      </c>
      <c r="D58" s="30" t="s">
        <v>564</v>
      </c>
      <c r="E58" s="31" t="s">
        <v>565</v>
      </c>
      <c r="F58" s="31" t="s">
        <v>499</v>
      </c>
      <c r="G58" s="31" t="s">
        <v>516</v>
      </c>
      <c r="H58" s="31" t="s">
        <v>123</v>
      </c>
      <c r="I58" s="31" t="s">
        <v>148</v>
      </c>
      <c r="J58" s="31" t="s">
        <v>55</v>
      </c>
      <c r="K58" s="31" t="s">
        <v>56</v>
      </c>
      <c r="L58" s="59" t="s">
        <v>57</v>
      </c>
      <c r="M58" s="35" t="s">
        <v>57</v>
      </c>
      <c r="N58" s="60"/>
      <c r="O58" s="37" t="s">
        <v>57</v>
      </c>
      <c r="P58" s="38" t="s">
        <v>57</v>
      </c>
      <c r="Q58" s="38">
        <v>0</v>
      </c>
      <c r="R58" s="38">
        <v>0</v>
      </c>
      <c r="S58" s="39">
        <v>0</v>
      </c>
      <c r="T58" s="61">
        <v>-9.1500000000000012E-2</v>
      </c>
      <c r="U58" s="53">
        <v>0</v>
      </c>
      <c r="V58" s="53">
        <v>43319</v>
      </c>
      <c r="W58" s="62">
        <v>-43319</v>
      </c>
      <c r="X58" s="43">
        <v>0</v>
      </c>
      <c r="Y58" s="53">
        <v>0</v>
      </c>
      <c r="Z58" s="53">
        <v>0</v>
      </c>
      <c r="AA58" s="53">
        <v>74725</v>
      </c>
      <c r="AB58" s="53">
        <v>0</v>
      </c>
      <c r="AC58" s="31">
        <v>48</v>
      </c>
      <c r="AD58" s="53">
        <v>43319</v>
      </c>
      <c r="AE58" s="63">
        <v>0</v>
      </c>
      <c r="AF58" s="64">
        <v>0</v>
      </c>
      <c r="AG58" s="63">
        <v>0</v>
      </c>
      <c r="AH58" s="63">
        <v>0</v>
      </c>
      <c r="AI58" s="63">
        <v>0</v>
      </c>
      <c r="AJ58" s="63">
        <v>0</v>
      </c>
      <c r="AK58" s="53">
        <v>0</v>
      </c>
      <c r="AL58" s="61">
        <v>0.3</v>
      </c>
      <c r="AM58" s="61">
        <v>0.20850000000000002</v>
      </c>
      <c r="AN58" s="61">
        <v>0.20850000000000002</v>
      </c>
      <c r="AO58" s="65">
        <v>-9.1500000000000012E-2</v>
      </c>
      <c r="AP58" s="66"/>
      <c r="AQ58" s="53">
        <v>54.77</v>
      </c>
      <c r="AR58" s="58"/>
      <c r="AS58" s="52"/>
      <c r="AT58" s="52"/>
      <c r="AU58" s="52"/>
      <c r="AV58" s="52"/>
      <c r="AW5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8" s="55"/>
    </row>
    <row r="59" spans="2:50">
      <c r="B59" s="28">
        <v>1726</v>
      </c>
      <c r="C59" s="29">
        <v>45344.023761574077</v>
      </c>
      <c r="D59" s="30" t="s">
        <v>484</v>
      </c>
      <c r="E59" s="31" t="s">
        <v>485</v>
      </c>
      <c r="F59" s="31" t="s">
        <v>69</v>
      </c>
      <c r="G59" s="31" t="s">
        <v>470</v>
      </c>
      <c r="H59" s="31" t="s">
        <v>53</v>
      </c>
      <c r="I59" s="31" t="s">
        <v>148</v>
      </c>
      <c r="J59" s="31" t="s">
        <v>55</v>
      </c>
      <c r="K59" s="31" t="s">
        <v>56</v>
      </c>
      <c r="L59" s="59" t="s">
        <v>57</v>
      </c>
      <c r="M59" s="35" t="s">
        <v>57</v>
      </c>
      <c r="N59" s="60"/>
      <c r="O59" s="37" t="s">
        <v>57</v>
      </c>
      <c r="P59" s="38">
        <v>0.6451001140626933</v>
      </c>
      <c r="Q59" s="38">
        <v>1</v>
      </c>
      <c r="R59" s="38">
        <v>1</v>
      </c>
      <c r="S59" s="39">
        <v>0</v>
      </c>
      <c r="T59" s="61">
        <v>6.1999999999999998E-3</v>
      </c>
      <c r="U59" s="53">
        <v>72767</v>
      </c>
      <c r="V59" s="53">
        <v>46942</v>
      </c>
      <c r="W59" s="62">
        <v>25825</v>
      </c>
      <c r="X59" s="43">
        <v>0</v>
      </c>
      <c r="Y59" s="53">
        <v>0</v>
      </c>
      <c r="Z59" s="53">
        <v>0</v>
      </c>
      <c r="AA59" s="53">
        <v>0</v>
      </c>
      <c r="AB59" s="53">
        <v>46942</v>
      </c>
      <c r="AC59" s="31">
        <v>0</v>
      </c>
      <c r="AD59" s="53">
        <v>0</v>
      </c>
      <c r="AE59" s="63">
        <v>0</v>
      </c>
      <c r="AF59" s="64">
        <v>46942</v>
      </c>
      <c r="AG59" s="63">
        <v>0</v>
      </c>
      <c r="AH59" s="63">
        <v>0</v>
      </c>
      <c r="AI59" s="63">
        <v>0</v>
      </c>
      <c r="AJ59" s="63">
        <v>0</v>
      </c>
      <c r="AK59" s="53">
        <v>0</v>
      </c>
      <c r="AL59" s="61">
        <v>7.0000000000000007E-2</v>
      </c>
      <c r="AM59" s="61">
        <v>7.6200000000000004E-2</v>
      </c>
      <c r="AN59" s="61">
        <v>0</v>
      </c>
      <c r="AO59" s="65">
        <v>-7.0000000000000007E-2</v>
      </c>
      <c r="AP59" s="66"/>
      <c r="AQ59" s="53">
        <v>35.67</v>
      </c>
      <c r="AR59" s="50"/>
      <c r="AS59" s="52"/>
      <c r="AT59" s="52"/>
      <c r="AU59" s="52"/>
      <c r="AV59" s="52"/>
      <c r="AW5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59" s="55"/>
    </row>
    <row r="60" spans="2:50">
      <c r="B60" s="28">
        <v>1726</v>
      </c>
      <c r="C60" s="29">
        <v>45344.023761574077</v>
      </c>
      <c r="D60" s="30" t="s">
        <v>595</v>
      </c>
      <c r="E60" s="31" t="s">
        <v>596</v>
      </c>
      <c r="F60" s="31" t="s">
        <v>326</v>
      </c>
      <c r="G60" s="31" t="s">
        <v>52</v>
      </c>
      <c r="H60" s="31" t="s">
        <v>53</v>
      </c>
      <c r="I60" s="31" t="s">
        <v>54</v>
      </c>
      <c r="J60" s="31" t="s">
        <v>55</v>
      </c>
      <c r="K60" s="31" t="s">
        <v>56</v>
      </c>
      <c r="L60" s="59" t="s">
        <v>57</v>
      </c>
      <c r="M60" s="35" t="s">
        <v>57</v>
      </c>
      <c r="N60" s="60"/>
      <c r="O60" s="37" t="s">
        <v>57</v>
      </c>
      <c r="P60" s="38" t="s">
        <v>57</v>
      </c>
      <c r="Q60" s="38">
        <v>0</v>
      </c>
      <c r="R60" s="38">
        <v>0</v>
      </c>
      <c r="S60" s="39">
        <v>0</v>
      </c>
      <c r="T60" s="61">
        <v>-0.1966</v>
      </c>
      <c r="U60" s="53">
        <v>0</v>
      </c>
      <c r="V60" s="53">
        <v>49098</v>
      </c>
      <c r="W60" s="62">
        <v>-49098</v>
      </c>
      <c r="X60" s="43">
        <v>0</v>
      </c>
      <c r="Y60" s="53">
        <v>0</v>
      </c>
      <c r="Z60" s="53">
        <v>0</v>
      </c>
      <c r="AA60" s="53">
        <v>50000</v>
      </c>
      <c r="AB60" s="53">
        <v>0</v>
      </c>
      <c r="AC60" s="31">
        <v>49</v>
      </c>
      <c r="AD60" s="53">
        <v>49098</v>
      </c>
      <c r="AE60" s="63">
        <v>0</v>
      </c>
      <c r="AF60" s="64">
        <v>0</v>
      </c>
      <c r="AG60" s="63">
        <v>0</v>
      </c>
      <c r="AH60" s="63">
        <v>0</v>
      </c>
      <c r="AI60" s="63">
        <v>0</v>
      </c>
      <c r="AJ60" s="63">
        <v>0</v>
      </c>
      <c r="AK60" s="53">
        <v>0</v>
      </c>
      <c r="AL60" s="61">
        <v>0.18</v>
      </c>
      <c r="AM60" s="61">
        <v>-1.66E-2</v>
      </c>
      <c r="AN60" s="61">
        <v>-1.66E-2</v>
      </c>
      <c r="AO60" s="65">
        <v>-0.1966</v>
      </c>
      <c r="AP60" s="66"/>
      <c r="AQ60" s="53">
        <v>42</v>
      </c>
      <c r="AR60" s="58"/>
      <c r="AS60" s="52"/>
      <c r="AT60" s="52"/>
      <c r="AU60" s="52"/>
      <c r="AV60" s="52"/>
      <c r="AW6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0" s="55"/>
    </row>
    <row r="61" spans="2:50">
      <c r="B61" s="28">
        <v>1726</v>
      </c>
      <c r="C61" s="29">
        <v>45344.023761574077</v>
      </c>
      <c r="D61" s="30" t="s">
        <v>214</v>
      </c>
      <c r="E61" s="31" t="s">
        <v>215</v>
      </c>
      <c r="F61" s="31" t="s">
        <v>139</v>
      </c>
      <c r="G61" s="31" t="s">
        <v>52</v>
      </c>
      <c r="H61" s="31" t="s">
        <v>53</v>
      </c>
      <c r="I61" s="31" t="s">
        <v>54</v>
      </c>
      <c r="J61" s="31" t="s">
        <v>95</v>
      </c>
      <c r="K61" s="31" t="s">
        <v>70</v>
      </c>
      <c r="L61" s="59">
        <v>44880</v>
      </c>
      <c r="M61" s="35">
        <v>1</v>
      </c>
      <c r="N61" s="60"/>
      <c r="O61" s="37" t="s">
        <v>57</v>
      </c>
      <c r="P61" s="38">
        <v>0.85985677156373297</v>
      </c>
      <c r="Q61" s="38">
        <v>1.1071195581263862</v>
      </c>
      <c r="R61" s="38">
        <v>1.1629880108438799</v>
      </c>
      <c r="S61" s="39">
        <v>-3082.8</v>
      </c>
      <c r="T61" s="61">
        <v>3.9700000000000006E-2</v>
      </c>
      <c r="U61" s="53">
        <v>53481</v>
      </c>
      <c r="V61" s="53">
        <v>45986</v>
      </c>
      <c r="W61" s="62">
        <v>7495</v>
      </c>
      <c r="X61" s="43">
        <v>0</v>
      </c>
      <c r="Y61" s="53">
        <v>42804</v>
      </c>
      <c r="Z61" s="53">
        <v>42804</v>
      </c>
      <c r="AA61" s="53">
        <v>0</v>
      </c>
      <c r="AB61" s="53">
        <v>50912</v>
      </c>
      <c r="AC61" s="31">
        <v>0</v>
      </c>
      <c r="AD61" s="53">
        <v>0</v>
      </c>
      <c r="AE61" s="63">
        <v>-3083</v>
      </c>
      <c r="AF61" s="64">
        <v>53481.166666666664</v>
      </c>
      <c r="AG61" s="63">
        <v>0</v>
      </c>
      <c r="AH61" s="63">
        <v>0</v>
      </c>
      <c r="AI61" s="63">
        <v>0</v>
      </c>
      <c r="AJ61" s="63">
        <v>-3082.8</v>
      </c>
      <c r="AK61" s="53">
        <v>-3082.8</v>
      </c>
      <c r="AL61" s="61">
        <v>0.06</v>
      </c>
      <c r="AM61" s="61">
        <v>9.9700000000000011E-2</v>
      </c>
      <c r="AN61" s="61">
        <v>0</v>
      </c>
      <c r="AO61" s="65">
        <v>-0.06</v>
      </c>
      <c r="AP61" s="66"/>
      <c r="AQ61" s="53">
        <v>42</v>
      </c>
      <c r="AR61" s="58"/>
      <c r="AS61" s="52"/>
      <c r="AT61" s="52"/>
      <c r="AU61" s="52"/>
      <c r="AV61" s="52"/>
      <c r="AW6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1" s="55"/>
    </row>
    <row r="62" spans="2:50">
      <c r="B62" s="28">
        <v>1726</v>
      </c>
      <c r="C62" s="29">
        <v>45344.023761574077</v>
      </c>
      <c r="D62" s="30" t="s">
        <v>212</v>
      </c>
      <c r="E62" s="31" t="s">
        <v>213</v>
      </c>
      <c r="F62" s="31" t="s">
        <v>85</v>
      </c>
      <c r="G62" s="31" t="s">
        <v>86</v>
      </c>
      <c r="H62" s="31" t="s">
        <v>87</v>
      </c>
      <c r="I62" s="31" t="s">
        <v>54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>
        <v>0.90826435065816258</v>
      </c>
      <c r="Q62" s="38">
        <v>0.97086508292245632</v>
      </c>
      <c r="R62" s="38">
        <v>0.88794262662483192</v>
      </c>
      <c r="S62" s="39">
        <v>0</v>
      </c>
      <c r="T62" s="61">
        <v>-3.3000000000000004E-3</v>
      </c>
      <c r="U62" s="53">
        <v>58952</v>
      </c>
      <c r="V62" s="53">
        <v>53544</v>
      </c>
      <c r="W62" s="62">
        <v>5408</v>
      </c>
      <c r="X62" s="43">
        <v>0</v>
      </c>
      <c r="Y62" s="53">
        <v>0</v>
      </c>
      <c r="Z62" s="53">
        <v>0</v>
      </c>
      <c r="AA62" s="53">
        <v>0</v>
      </c>
      <c r="AB62" s="53">
        <v>51984</v>
      </c>
      <c r="AC62" s="31">
        <v>80.959999999999994</v>
      </c>
      <c r="AD62" s="53">
        <v>1560</v>
      </c>
      <c r="AE62" s="63">
        <v>5328</v>
      </c>
      <c r="AF62" s="64">
        <v>47544</v>
      </c>
      <c r="AG62" s="63">
        <v>3571.2</v>
      </c>
      <c r="AH62" s="63">
        <v>1756.8</v>
      </c>
      <c r="AI62" s="63">
        <v>0</v>
      </c>
      <c r="AJ62" s="63">
        <v>0</v>
      </c>
      <c r="AK62" s="53">
        <v>0</v>
      </c>
      <c r="AL62" s="61">
        <v>0.17</v>
      </c>
      <c r="AM62" s="61">
        <v>0.16670000000000001</v>
      </c>
      <c r="AN62" s="61">
        <v>0.16670000000000001</v>
      </c>
      <c r="AO62" s="65">
        <v>-3.3000000000000004E-3</v>
      </c>
      <c r="AP62" s="66"/>
      <c r="AQ62" s="53">
        <v>48</v>
      </c>
      <c r="AR62" s="50"/>
      <c r="AS62" s="52"/>
      <c r="AT62" s="52"/>
      <c r="AU62" s="52"/>
      <c r="AV62" s="52"/>
      <c r="AW6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2" s="55"/>
    </row>
    <row r="63" spans="2:50">
      <c r="B63" s="28">
        <v>1726</v>
      </c>
      <c r="C63" s="29">
        <v>45344.023761574077</v>
      </c>
      <c r="D63" s="30" t="s">
        <v>218</v>
      </c>
      <c r="E63" s="31" t="s">
        <v>219</v>
      </c>
      <c r="F63" s="31" t="s">
        <v>62</v>
      </c>
      <c r="G63" s="31" t="s">
        <v>220</v>
      </c>
      <c r="H63" s="31" t="s">
        <v>64</v>
      </c>
      <c r="I63" s="31" t="s">
        <v>54</v>
      </c>
      <c r="J63" s="31" t="s">
        <v>55</v>
      </c>
      <c r="K63" s="31" t="s">
        <v>56</v>
      </c>
      <c r="L63" s="59">
        <v>45116</v>
      </c>
      <c r="M63" s="35">
        <v>1</v>
      </c>
      <c r="N63" s="60"/>
      <c r="O63" s="37" t="s">
        <v>57</v>
      </c>
      <c r="P63" s="38">
        <v>0.40954061525792601</v>
      </c>
      <c r="Q63" s="38">
        <v>0.79088271622669692</v>
      </c>
      <c r="R63" s="38">
        <v>0.79088271622669692</v>
      </c>
      <c r="S63" s="39">
        <v>0</v>
      </c>
      <c r="T63" s="61">
        <v>-0.1636</v>
      </c>
      <c r="U63" s="53">
        <v>170010</v>
      </c>
      <c r="V63" s="53">
        <v>69626</v>
      </c>
      <c r="W63" s="62">
        <v>100384</v>
      </c>
      <c r="X63" s="43">
        <v>0</v>
      </c>
      <c r="Y63" s="53">
        <v>14560</v>
      </c>
      <c r="Z63" s="53">
        <v>14659.9</v>
      </c>
      <c r="AA63" s="53">
        <v>0</v>
      </c>
      <c r="AB63" s="53">
        <v>55066</v>
      </c>
      <c r="AC63" s="31">
        <v>0</v>
      </c>
      <c r="AD63" s="53">
        <v>0</v>
      </c>
      <c r="AE63" s="63">
        <v>0</v>
      </c>
      <c r="AF63" s="64">
        <v>55066</v>
      </c>
      <c r="AG63" s="63">
        <v>0</v>
      </c>
      <c r="AH63" s="63">
        <v>0</v>
      </c>
      <c r="AI63" s="63">
        <v>0</v>
      </c>
      <c r="AJ63" s="63">
        <v>0</v>
      </c>
      <c r="AK63" s="53">
        <v>0</v>
      </c>
      <c r="AL63" s="61">
        <v>0.2</v>
      </c>
      <c r="AM63" s="61">
        <v>3.6400000000000002E-2</v>
      </c>
      <c r="AN63" s="61">
        <v>0</v>
      </c>
      <c r="AO63" s="65">
        <v>-0.2</v>
      </c>
      <c r="AP63" s="66"/>
      <c r="AQ63" s="53">
        <v>77.05</v>
      </c>
      <c r="AR63" s="58"/>
      <c r="AS63" s="52"/>
      <c r="AT63" s="52"/>
      <c r="AU63" s="52"/>
      <c r="AV63" s="52"/>
      <c r="AW6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3" s="55"/>
    </row>
    <row r="64" spans="2:50">
      <c r="B64" s="28">
        <v>1726</v>
      </c>
      <c r="C64" s="29">
        <v>45344.023761574077</v>
      </c>
      <c r="D64" s="30" t="s">
        <v>227</v>
      </c>
      <c r="E64" s="31" t="s">
        <v>228</v>
      </c>
      <c r="F64" s="31" t="s">
        <v>69</v>
      </c>
      <c r="G64" s="31" t="s">
        <v>52</v>
      </c>
      <c r="H64" s="31" t="s">
        <v>53</v>
      </c>
      <c r="I64" s="31" t="s">
        <v>54</v>
      </c>
      <c r="J64" s="31" t="s">
        <v>95</v>
      </c>
      <c r="K64" s="31" t="s">
        <v>70</v>
      </c>
      <c r="L64" s="59">
        <v>45147</v>
      </c>
      <c r="M64" s="35">
        <v>0</v>
      </c>
      <c r="N64" s="60"/>
      <c r="O64" s="37" t="s">
        <v>57</v>
      </c>
      <c r="P64" s="38">
        <v>0.58235294117647063</v>
      </c>
      <c r="Q64" s="38">
        <v>0.8005050505050505</v>
      </c>
      <c r="R64" s="38">
        <v>0.8005050505050505</v>
      </c>
      <c r="S64" s="39">
        <v>0</v>
      </c>
      <c r="T64" s="61">
        <v>-2.8999999999999998E-3</v>
      </c>
      <c r="U64" s="53">
        <v>97920</v>
      </c>
      <c r="V64" s="53">
        <v>57024</v>
      </c>
      <c r="W64" s="62">
        <v>40896</v>
      </c>
      <c r="X64" s="43">
        <v>0</v>
      </c>
      <c r="Y64" s="53">
        <v>0</v>
      </c>
      <c r="Z64" s="53">
        <v>0</v>
      </c>
      <c r="AA64" s="53">
        <v>0</v>
      </c>
      <c r="AB64" s="53">
        <v>45648</v>
      </c>
      <c r="AC64" s="31">
        <v>13651.2</v>
      </c>
      <c r="AD64" s="53">
        <v>11376</v>
      </c>
      <c r="AE64" s="63">
        <v>0</v>
      </c>
      <c r="AF64" s="64">
        <v>45648</v>
      </c>
      <c r="AG64" s="63">
        <v>0</v>
      </c>
      <c r="AH64" s="63">
        <v>0</v>
      </c>
      <c r="AI64" s="63">
        <v>0</v>
      </c>
      <c r="AJ64" s="63">
        <v>0</v>
      </c>
      <c r="AK64" s="53">
        <v>0</v>
      </c>
      <c r="AL64" s="61">
        <v>0.18</v>
      </c>
      <c r="AM64" s="61">
        <v>0.17710000000000001</v>
      </c>
      <c r="AN64" s="61">
        <v>0</v>
      </c>
      <c r="AO64" s="65">
        <v>-0.18</v>
      </c>
      <c r="AP64" s="66"/>
      <c r="AQ64" s="53">
        <v>48</v>
      </c>
      <c r="AR64" s="58"/>
      <c r="AS64" s="52"/>
      <c r="AT64" s="52"/>
      <c r="AU64" s="52"/>
      <c r="AV64" s="52"/>
      <c r="AW6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4" s="55"/>
    </row>
    <row r="65" spans="2:50">
      <c r="B65" s="28">
        <v>1726</v>
      </c>
      <c r="C65" s="29">
        <v>45344.023761574077</v>
      </c>
      <c r="D65" s="30" t="s">
        <v>216</v>
      </c>
      <c r="E65" s="31" t="s">
        <v>217</v>
      </c>
      <c r="F65" s="31" t="s">
        <v>69</v>
      </c>
      <c r="G65" s="31" t="s">
        <v>52</v>
      </c>
      <c r="H65" s="31" t="s">
        <v>53</v>
      </c>
      <c r="I65" s="31" t="s">
        <v>54</v>
      </c>
      <c r="J65" s="31" t="s">
        <v>55</v>
      </c>
      <c r="K65" s="31" t="s">
        <v>56</v>
      </c>
      <c r="L65" s="59" t="s">
        <v>57</v>
      </c>
      <c r="M65" s="35" t="s">
        <v>57</v>
      </c>
      <c r="N65" s="60"/>
      <c r="O65" s="37" t="s">
        <v>57</v>
      </c>
      <c r="P65" s="38">
        <v>0.52934680580862459</v>
      </c>
      <c r="Q65" s="38">
        <v>0.85089183269010116</v>
      </c>
      <c r="R65" s="38">
        <v>0.66893246641864557</v>
      </c>
      <c r="S65" s="39">
        <v>0</v>
      </c>
      <c r="T65" s="61">
        <v>-1E-4</v>
      </c>
      <c r="U65" s="53">
        <v>108666</v>
      </c>
      <c r="V65" s="53">
        <v>57522</v>
      </c>
      <c r="W65" s="62">
        <v>51144</v>
      </c>
      <c r="X65" s="43">
        <v>0</v>
      </c>
      <c r="Y65" s="53">
        <v>0</v>
      </c>
      <c r="Z65" s="53">
        <v>0</v>
      </c>
      <c r="AA65" s="53">
        <v>0</v>
      </c>
      <c r="AB65" s="53">
        <v>48945</v>
      </c>
      <c r="AC65" s="31">
        <v>159.75</v>
      </c>
      <c r="AD65" s="53">
        <v>8577</v>
      </c>
      <c r="AE65" s="63">
        <v>12560</v>
      </c>
      <c r="AF65" s="64">
        <v>38478.333333333328</v>
      </c>
      <c r="AG65" s="63">
        <v>0</v>
      </c>
      <c r="AH65" s="63">
        <v>0</v>
      </c>
      <c r="AI65" s="63">
        <v>7110.19</v>
      </c>
      <c r="AJ65" s="63">
        <v>5449.73</v>
      </c>
      <c r="AK65" s="53">
        <v>0</v>
      </c>
      <c r="AL65" s="61">
        <v>7.0000000000000007E-2</v>
      </c>
      <c r="AM65" s="61">
        <v>6.9900000000000004E-2</v>
      </c>
      <c r="AN65" s="61">
        <v>6.9900000000000004E-2</v>
      </c>
      <c r="AO65" s="65">
        <v>-1E-4</v>
      </c>
      <c r="AP65" s="66"/>
      <c r="AQ65" s="53">
        <v>35.479999999999997</v>
      </c>
      <c r="AR65" s="50"/>
      <c r="AS65" s="52"/>
      <c r="AT65" s="52"/>
      <c r="AU65" s="52"/>
      <c r="AV65" s="52"/>
      <c r="AW6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5" s="55"/>
    </row>
    <row r="66" spans="2:50">
      <c r="B66" s="28">
        <v>1726</v>
      </c>
      <c r="C66" s="29">
        <v>45344.023761574077</v>
      </c>
      <c r="D66" s="30" t="s">
        <v>221</v>
      </c>
      <c r="E66" s="31" t="s">
        <v>222</v>
      </c>
      <c r="F66" s="31" t="s">
        <v>69</v>
      </c>
      <c r="G66" s="31" t="s">
        <v>52</v>
      </c>
      <c r="H66" s="31" t="s">
        <v>109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 t="s">
        <v>57</v>
      </c>
      <c r="P66" s="38">
        <v>0.9831793336803748</v>
      </c>
      <c r="Q66" s="38">
        <v>0.90433171183692374</v>
      </c>
      <c r="R66" s="38">
        <v>0.85949237234852249</v>
      </c>
      <c r="S66" s="39">
        <v>0</v>
      </c>
      <c r="T66" s="61">
        <v>2.4500000000000001E-2</v>
      </c>
      <c r="U66" s="53">
        <v>61472</v>
      </c>
      <c r="V66" s="53">
        <v>60438</v>
      </c>
      <c r="W66" s="62">
        <v>1034</v>
      </c>
      <c r="X66" s="43">
        <v>0</v>
      </c>
      <c r="Y66" s="53">
        <v>0</v>
      </c>
      <c r="Z66" s="53">
        <v>0</v>
      </c>
      <c r="AA66" s="53">
        <v>0</v>
      </c>
      <c r="AB66" s="53">
        <v>54656</v>
      </c>
      <c r="AC66" s="31">
        <v>88.33</v>
      </c>
      <c r="AD66" s="53">
        <v>5783</v>
      </c>
      <c r="AE66" s="63">
        <v>3252</v>
      </c>
      <c r="AF66" s="64">
        <v>51946</v>
      </c>
      <c r="AG66" s="63">
        <v>0</v>
      </c>
      <c r="AH66" s="63">
        <v>3252.37</v>
      </c>
      <c r="AI66" s="63">
        <v>0</v>
      </c>
      <c r="AJ66" s="63">
        <v>0</v>
      </c>
      <c r="AK66" s="53">
        <v>0</v>
      </c>
      <c r="AL66" s="61">
        <v>0.28999999999999998</v>
      </c>
      <c r="AM66" s="61">
        <v>0.3145</v>
      </c>
      <c r="AN66" s="61">
        <v>0.34029999999999999</v>
      </c>
      <c r="AO66" s="65">
        <v>5.0300000000000004E-2</v>
      </c>
      <c r="AP66" s="66"/>
      <c r="AQ66" s="53">
        <v>35.01</v>
      </c>
      <c r="AR66" s="58"/>
      <c r="AS66" s="52"/>
      <c r="AT66" s="52"/>
      <c r="AU66" s="52"/>
      <c r="AV66" s="52"/>
      <c r="AW6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6" s="55"/>
    </row>
    <row r="67" spans="2:50">
      <c r="B67" s="28">
        <v>1726</v>
      </c>
      <c r="C67" s="29">
        <v>45344.023761574077</v>
      </c>
      <c r="D67" s="30" t="s">
        <v>488</v>
      </c>
      <c r="E67" s="31" t="s">
        <v>489</v>
      </c>
      <c r="F67" s="31" t="s">
        <v>69</v>
      </c>
      <c r="G67" s="31" t="s">
        <v>470</v>
      </c>
      <c r="H67" s="31" t="s">
        <v>53</v>
      </c>
      <c r="I67" s="31" t="s">
        <v>148</v>
      </c>
      <c r="J67" s="31" t="s">
        <v>95</v>
      </c>
      <c r="K67" s="31" t="s">
        <v>70</v>
      </c>
      <c r="L67" s="59" t="s">
        <v>57</v>
      </c>
      <c r="M67" s="35" t="s">
        <v>57</v>
      </c>
      <c r="N67" s="60"/>
      <c r="O67" s="37" t="s">
        <v>57</v>
      </c>
      <c r="P67" s="38">
        <v>0.95792919680243627</v>
      </c>
      <c r="Q67" s="38">
        <v>0.97029183621566628</v>
      </c>
      <c r="R67" s="38">
        <v>0.97029183621566628</v>
      </c>
      <c r="S67" s="39">
        <v>0</v>
      </c>
      <c r="T67" s="61">
        <v>3.0000000000000001E-3</v>
      </c>
      <c r="U67" s="53">
        <v>65675</v>
      </c>
      <c r="V67" s="53">
        <v>62912</v>
      </c>
      <c r="W67" s="62">
        <v>2763</v>
      </c>
      <c r="X67" s="43">
        <v>0</v>
      </c>
      <c r="Y67" s="53">
        <v>0</v>
      </c>
      <c r="Z67" s="53">
        <v>0</v>
      </c>
      <c r="AA67" s="53">
        <v>0</v>
      </c>
      <c r="AB67" s="53">
        <v>61043</v>
      </c>
      <c r="AC67" s="31">
        <v>2243.2399999999998</v>
      </c>
      <c r="AD67" s="53">
        <v>1869</v>
      </c>
      <c r="AE67" s="63">
        <v>0</v>
      </c>
      <c r="AF67" s="64">
        <v>61043</v>
      </c>
      <c r="AG67" s="63">
        <v>0</v>
      </c>
      <c r="AH67" s="63">
        <v>0</v>
      </c>
      <c r="AI67" s="63">
        <v>0</v>
      </c>
      <c r="AJ67" s="63">
        <v>0</v>
      </c>
      <c r="AK67" s="53">
        <v>0</v>
      </c>
      <c r="AL67" s="61">
        <v>0.15</v>
      </c>
      <c r="AM67" s="61">
        <v>0.153</v>
      </c>
      <c r="AN67" s="61">
        <v>0</v>
      </c>
      <c r="AO67" s="65">
        <v>-0.15</v>
      </c>
      <c r="AP67" s="66"/>
      <c r="AQ67" s="53">
        <v>35.65</v>
      </c>
      <c r="AR67" s="50"/>
      <c r="AS67" s="52"/>
      <c r="AT67" s="52"/>
      <c r="AU67" s="52"/>
      <c r="AV67" s="52"/>
      <c r="AW6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7" s="55"/>
    </row>
    <row r="68" spans="2:50">
      <c r="B68" s="28">
        <v>1726</v>
      </c>
      <c r="C68" s="29">
        <v>45344.023761574077</v>
      </c>
      <c r="D68" s="30" t="s">
        <v>235</v>
      </c>
      <c r="E68" s="31" t="s">
        <v>236</v>
      </c>
      <c r="F68" s="31" t="s">
        <v>51</v>
      </c>
      <c r="G68" s="31" t="s">
        <v>52</v>
      </c>
      <c r="H68" s="31" t="s">
        <v>109</v>
      </c>
      <c r="I68" s="31" t="s">
        <v>54</v>
      </c>
      <c r="J68" s="31" t="s">
        <v>95</v>
      </c>
      <c r="K68" s="31" t="s">
        <v>56</v>
      </c>
      <c r="L68" s="59">
        <v>45292</v>
      </c>
      <c r="M68" s="35">
        <v>1</v>
      </c>
      <c r="N68" s="60"/>
      <c r="O68" s="37" t="s">
        <v>57</v>
      </c>
      <c r="P68" s="38">
        <v>0.82461287693561536</v>
      </c>
      <c r="Q68" s="38">
        <v>1.211144854354975</v>
      </c>
      <c r="R68" s="38">
        <v>0.96657621879997846</v>
      </c>
      <c r="S68" s="39">
        <v>0</v>
      </c>
      <c r="T68" s="61">
        <v>3.5000000000000003E-2</v>
      </c>
      <c r="U68" s="53">
        <v>67485</v>
      </c>
      <c r="V68" s="53">
        <v>55649</v>
      </c>
      <c r="W68" s="62">
        <v>11836</v>
      </c>
      <c r="X68" s="43">
        <v>0</v>
      </c>
      <c r="Y68" s="53">
        <v>0</v>
      </c>
      <c r="Z68" s="53">
        <v>0</v>
      </c>
      <c r="AA68" s="53">
        <v>0</v>
      </c>
      <c r="AB68" s="53">
        <v>67399</v>
      </c>
      <c r="AC68" s="31">
        <v>184.58</v>
      </c>
      <c r="AD68" s="53">
        <v>-4408</v>
      </c>
      <c r="AE68" s="63">
        <v>16332</v>
      </c>
      <c r="AF68" s="64">
        <v>53789</v>
      </c>
      <c r="AG68" s="63">
        <v>0</v>
      </c>
      <c r="AH68" s="63">
        <v>16332.48</v>
      </c>
      <c r="AI68" s="63">
        <v>0</v>
      </c>
      <c r="AJ68" s="63">
        <v>0</v>
      </c>
      <c r="AK68" s="53">
        <v>0</v>
      </c>
      <c r="AL68" s="61">
        <v>0.16</v>
      </c>
      <c r="AM68" s="61">
        <v>0.19500000000000001</v>
      </c>
      <c r="AN68" s="61">
        <v>0</v>
      </c>
      <c r="AO68" s="65">
        <v>-0.16</v>
      </c>
      <c r="AP68" s="66"/>
      <c r="AQ68" s="53">
        <v>36.82</v>
      </c>
      <c r="AR68" s="58"/>
      <c r="AS68" s="52"/>
      <c r="AT68" s="52"/>
      <c r="AU68" s="52"/>
      <c r="AV68" s="52"/>
      <c r="AW6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8" s="55"/>
    </row>
    <row r="69" spans="2:50">
      <c r="B69" s="28">
        <v>1726</v>
      </c>
      <c r="C69" s="29">
        <v>45344.023761574077</v>
      </c>
      <c r="D69" s="30" t="s">
        <v>89</v>
      </c>
      <c r="E69" s="31" t="s">
        <v>90</v>
      </c>
      <c r="F69" s="31" t="s">
        <v>91</v>
      </c>
      <c r="G69" s="31" t="s">
        <v>92</v>
      </c>
      <c r="H69" s="31" t="s">
        <v>93</v>
      </c>
      <c r="I69" s="31" t="s">
        <v>94</v>
      </c>
      <c r="J69" s="31" t="s">
        <v>95</v>
      </c>
      <c r="K69" s="31" t="s">
        <v>70</v>
      </c>
      <c r="L69" s="59" t="s">
        <v>57</v>
      </c>
      <c r="M69" s="35" t="s">
        <v>57</v>
      </c>
      <c r="N69" s="60"/>
      <c r="O69" s="37" t="s">
        <v>57</v>
      </c>
      <c r="P69" s="38">
        <v>0.11988705245676108</v>
      </c>
      <c r="Q69" s="38">
        <v>0.71142141634438594</v>
      </c>
      <c r="R69" s="38">
        <v>0</v>
      </c>
      <c r="S69" s="39">
        <v>0</v>
      </c>
      <c r="T69" s="61">
        <v>2.9600000000000001E-2</v>
      </c>
      <c r="U69" s="53">
        <v>526262</v>
      </c>
      <c r="V69" s="53">
        <v>63092</v>
      </c>
      <c r="W69" s="62">
        <v>463170</v>
      </c>
      <c r="X69" s="43">
        <v>0</v>
      </c>
      <c r="Y69" s="53">
        <v>0</v>
      </c>
      <c r="Z69" s="53">
        <v>0</v>
      </c>
      <c r="AA69" s="53">
        <v>0</v>
      </c>
      <c r="AB69" s="53">
        <v>44885</v>
      </c>
      <c r="AC69" s="31">
        <v>48</v>
      </c>
      <c r="AD69" s="53">
        <v>18207</v>
      </c>
      <c r="AE69" s="63">
        <v>53862</v>
      </c>
      <c r="AF69" s="64">
        <v>0</v>
      </c>
      <c r="AG69" s="63">
        <v>53862</v>
      </c>
      <c r="AH69" s="63">
        <v>0</v>
      </c>
      <c r="AI69" s="63">
        <v>0</v>
      </c>
      <c r="AJ69" s="63">
        <v>0</v>
      </c>
      <c r="AK69" s="53">
        <v>0</v>
      </c>
      <c r="AL69" s="61">
        <v>0.28000000000000003</v>
      </c>
      <c r="AM69" s="61">
        <v>0.30960000000000004</v>
      </c>
      <c r="AN69" s="61">
        <v>0.30960000000000004</v>
      </c>
      <c r="AO69" s="65">
        <v>2.9600000000000001E-2</v>
      </c>
      <c r="AP69" s="66"/>
      <c r="AQ69" s="53">
        <v>38.590000000000003</v>
      </c>
      <c r="AR69" s="58"/>
      <c r="AS69" s="52"/>
      <c r="AT69" s="52"/>
      <c r="AU69" s="52"/>
      <c r="AV69" s="52"/>
      <c r="AW6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69" s="55"/>
    </row>
    <row r="70" spans="2:50">
      <c r="B70" s="28">
        <v>1726</v>
      </c>
      <c r="C70" s="29">
        <v>45344.023761574077</v>
      </c>
      <c r="D70" s="30" t="s">
        <v>237</v>
      </c>
      <c r="E70" s="31" t="s">
        <v>238</v>
      </c>
      <c r="F70" s="31" t="s">
        <v>139</v>
      </c>
      <c r="G70" s="31" t="s">
        <v>52</v>
      </c>
      <c r="H70" s="31" t="s">
        <v>53</v>
      </c>
      <c r="I70" s="31" t="s">
        <v>54</v>
      </c>
      <c r="J70" s="31" t="s">
        <v>195</v>
      </c>
      <c r="K70" s="31" t="s">
        <v>56</v>
      </c>
      <c r="L70" s="59">
        <v>44952</v>
      </c>
      <c r="M70" s="35">
        <v>2</v>
      </c>
      <c r="N70" s="60"/>
      <c r="O70" s="37" t="s">
        <v>57</v>
      </c>
      <c r="P70" s="38">
        <v>0.69686930374273204</v>
      </c>
      <c r="Q70" s="38">
        <v>1.2125591874140829</v>
      </c>
      <c r="R70" s="38">
        <v>1.2125591874140829</v>
      </c>
      <c r="S70" s="39">
        <v>0</v>
      </c>
      <c r="T70" s="61">
        <v>9.5299999999999996E-2</v>
      </c>
      <c r="U70" s="53">
        <v>75159</v>
      </c>
      <c r="V70" s="53">
        <v>52376</v>
      </c>
      <c r="W70" s="62">
        <v>22783</v>
      </c>
      <c r="X70" s="43">
        <v>0</v>
      </c>
      <c r="Y70" s="53">
        <v>52376</v>
      </c>
      <c r="Z70" s="53">
        <v>54898.1</v>
      </c>
      <c r="AA70" s="53">
        <v>0</v>
      </c>
      <c r="AB70" s="53">
        <v>63509</v>
      </c>
      <c r="AC70" s="31">
        <v>0.42</v>
      </c>
      <c r="AD70" s="53">
        <v>0</v>
      </c>
      <c r="AE70" s="63">
        <v>0</v>
      </c>
      <c r="AF70" s="64">
        <v>63509</v>
      </c>
      <c r="AG70" s="63">
        <v>0</v>
      </c>
      <c r="AH70" s="63">
        <v>0</v>
      </c>
      <c r="AI70" s="63">
        <v>0</v>
      </c>
      <c r="AJ70" s="63">
        <v>0</v>
      </c>
      <c r="AK70" s="53">
        <v>0</v>
      </c>
      <c r="AL70" s="61">
        <v>0.08</v>
      </c>
      <c r="AM70" s="61">
        <v>0.17530000000000001</v>
      </c>
      <c r="AN70" s="61">
        <v>0</v>
      </c>
      <c r="AO70" s="65">
        <v>-0.08</v>
      </c>
      <c r="AP70" s="66"/>
      <c r="AQ70" s="53">
        <v>0</v>
      </c>
      <c r="AR70" s="58"/>
      <c r="AS70" s="52"/>
      <c r="AT70" s="52"/>
      <c r="AU70" s="52"/>
      <c r="AV70" s="52"/>
      <c r="AW7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0" s="55"/>
    </row>
    <row r="71" spans="2:50">
      <c r="B71" s="28">
        <v>1726</v>
      </c>
      <c r="C71" s="29">
        <v>45344.023761574077</v>
      </c>
      <c r="D71" s="30" t="s">
        <v>239</v>
      </c>
      <c r="E71" s="31" t="s">
        <v>240</v>
      </c>
      <c r="F71" s="31" t="s">
        <v>69</v>
      </c>
      <c r="G71" s="31" t="s">
        <v>52</v>
      </c>
      <c r="H71" s="31" t="s">
        <v>53</v>
      </c>
      <c r="I71" s="31" t="s">
        <v>54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 t="s">
        <v>57</v>
      </c>
      <c r="P71" s="38">
        <v>0.78746786308413574</v>
      </c>
      <c r="Q71" s="38">
        <v>1.043115037449587</v>
      </c>
      <c r="R71" s="38">
        <v>0.88160702473166452</v>
      </c>
      <c r="S71" s="39">
        <v>0</v>
      </c>
      <c r="T71" s="61">
        <v>-2.6400000000000003E-2</v>
      </c>
      <c r="U71" s="53">
        <v>79348</v>
      </c>
      <c r="V71" s="53">
        <v>62484</v>
      </c>
      <c r="W71" s="62">
        <v>16864</v>
      </c>
      <c r="X71" s="43">
        <v>0</v>
      </c>
      <c r="Y71" s="53">
        <v>62484</v>
      </c>
      <c r="Z71" s="53">
        <v>63539</v>
      </c>
      <c r="AA71" s="53">
        <v>0</v>
      </c>
      <c r="AB71" s="53">
        <v>65178</v>
      </c>
      <c r="AC71" s="31">
        <v>12298.5</v>
      </c>
      <c r="AD71" s="53">
        <v>157</v>
      </c>
      <c r="AE71" s="63">
        <v>12110</v>
      </c>
      <c r="AF71" s="64">
        <v>55086.333333333328</v>
      </c>
      <c r="AG71" s="63">
        <v>0</v>
      </c>
      <c r="AH71" s="63">
        <v>0</v>
      </c>
      <c r="AI71" s="63">
        <v>4036.8</v>
      </c>
      <c r="AJ71" s="63">
        <v>8073.6</v>
      </c>
      <c r="AK71" s="53">
        <v>0</v>
      </c>
      <c r="AL71" s="61">
        <v>7.0000000000000007E-2</v>
      </c>
      <c r="AM71" s="61">
        <v>4.3600000000000007E-2</v>
      </c>
      <c r="AN71" s="61">
        <v>0</v>
      </c>
      <c r="AO71" s="65">
        <v>-7.0000000000000007E-2</v>
      </c>
      <c r="AP71" s="66"/>
      <c r="AQ71" s="53">
        <v>0</v>
      </c>
      <c r="AR71" s="58"/>
      <c r="AS71" s="52"/>
      <c r="AT71" s="52"/>
      <c r="AU71" s="52"/>
      <c r="AV71" s="52"/>
      <c r="AW7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1" s="55"/>
    </row>
    <row r="72" spans="2:50">
      <c r="B72" s="28">
        <v>1726</v>
      </c>
      <c r="C72" s="29">
        <v>45344.023761574077</v>
      </c>
      <c r="D72" s="30" t="s">
        <v>104</v>
      </c>
      <c r="E72" s="31" t="s">
        <v>105</v>
      </c>
      <c r="F72" s="31" t="s">
        <v>91</v>
      </c>
      <c r="G72" s="31" t="s">
        <v>92</v>
      </c>
      <c r="H72" s="31" t="s">
        <v>103</v>
      </c>
      <c r="I72" s="31" t="s">
        <v>94</v>
      </c>
      <c r="J72" s="31" t="s">
        <v>106</v>
      </c>
      <c r="K72" s="31" t="s">
        <v>70</v>
      </c>
      <c r="L72" s="59" t="s">
        <v>57</v>
      </c>
      <c r="M72" s="35" t="s">
        <v>57</v>
      </c>
      <c r="N72" s="60"/>
      <c r="O72" s="37" t="s">
        <v>57</v>
      </c>
      <c r="P72" s="38">
        <v>6.8392716535433065E-2</v>
      </c>
      <c r="Q72" s="38">
        <v>1.229121994042051</v>
      </c>
      <c r="R72" s="38">
        <v>-4.7970603615501402E-6</v>
      </c>
      <c r="S72" s="39">
        <v>0</v>
      </c>
      <c r="T72" s="61">
        <v>2.2700000000000001E-2</v>
      </c>
      <c r="U72" s="53">
        <v>1016000</v>
      </c>
      <c r="V72" s="53">
        <v>69487</v>
      </c>
      <c r="W72" s="62">
        <v>946513</v>
      </c>
      <c r="X72" s="43">
        <v>0</v>
      </c>
      <c r="Y72" s="53">
        <v>0</v>
      </c>
      <c r="Z72" s="53">
        <v>0</v>
      </c>
      <c r="AA72" s="53">
        <v>0</v>
      </c>
      <c r="AB72" s="53">
        <v>85408</v>
      </c>
      <c r="AC72" s="31">
        <v>48</v>
      </c>
      <c r="AD72" s="53">
        <v>-15921</v>
      </c>
      <c r="AE72" s="63">
        <v>102490</v>
      </c>
      <c r="AF72" s="64">
        <v>-0.33333333334303461</v>
      </c>
      <c r="AG72" s="63">
        <v>102489.60000000001</v>
      </c>
      <c r="AH72" s="63">
        <v>0</v>
      </c>
      <c r="AI72" s="63">
        <v>0</v>
      </c>
      <c r="AJ72" s="63">
        <v>0</v>
      </c>
      <c r="AK72" s="53">
        <v>0</v>
      </c>
      <c r="AL72" s="61">
        <v>0.28000000000000003</v>
      </c>
      <c r="AM72" s="61">
        <v>0.30270000000000002</v>
      </c>
      <c r="AN72" s="61">
        <v>0.30270000000000002</v>
      </c>
      <c r="AO72" s="65">
        <v>2.2700000000000001E-2</v>
      </c>
      <c r="AP72" s="66"/>
      <c r="AQ72" s="53">
        <v>50.68</v>
      </c>
      <c r="AR72" s="58"/>
      <c r="AS72" s="52"/>
      <c r="AT72" s="52"/>
      <c r="AU72" s="52"/>
      <c r="AV72" s="52"/>
      <c r="AW7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2" s="55"/>
    </row>
    <row r="73" spans="2:50">
      <c r="B73" s="28">
        <v>1726</v>
      </c>
      <c r="C73" s="29">
        <v>45344.023761574077</v>
      </c>
      <c r="D73" s="30" t="s">
        <v>251</v>
      </c>
      <c r="E73" s="31" t="s">
        <v>252</v>
      </c>
      <c r="F73" s="31" t="s">
        <v>69</v>
      </c>
      <c r="G73" s="31" t="s">
        <v>52</v>
      </c>
      <c r="H73" s="31" t="s">
        <v>109</v>
      </c>
      <c r="I73" s="31" t="s">
        <v>54</v>
      </c>
      <c r="J73" s="31" t="s">
        <v>55</v>
      </c>
      <c r="K73" s="31" t="s">
        <v>56</v>
      </c>
      <c r="L73" s="59" t="s">
        <v>57</v>
      </c>
      <c r="M73" s="35" t="s">
        <v>57</v>
      </c>
      <c r="N73" s="60"/>
      <c r="O73" s="37" t="s">
        <v>57</v>
      </c>
      <c r="P73" s="38">
        <v>0.49069518716577543</v>
      </c>
      <c r="Q73" s="38">
        <v>0.98468831734960771</v>
      </c>
      <c r="R73" s="38">
        <v>0.9291539523394361</v>
      </c>
      <c r="S73" s="39">
        <v>3787.8</v>
      </c>
      <c r="T73" s="61">
        <v>-8.199999999999999E-3</v>
      </c>
      <c r="U73" s="53">
        <v>149600</v>
      </c>
      <c r="V73" s="53">
        <v>73408</v>
      </c>
      <c r="W73" s="62">
        <v>76192</v>
      </c>
      <c r="X73" s="43">
        <v>0</v>
      </c>
      <c r="Y73" s="53">
        <v>0</v>
      </c>
      <c r="Z73" s="53">
        <v>0</v>
      </c>
      <c r="AA73" s="53">
        <v>0</v>
      </c>
      <c r="AB73" s="53">
        <v>72284</v>
      </c>
      <c r="AC73" s="31">
        <v>189.81</v>
      </c>
      <c r="AD73" s="53">
        <v>1124</v>
      </c>
      <c r="AE73" s="63">
        <v>4892</v>
      </c>
      <c r="AF73" s="64">
        <v>68207.333333333328</v>
      </c>
      <c r="AG73" s="63">
        <v>0</v>
      </c>
      <c r="AH73" s="63">
        <v>1104.24</v>
      </c>
      <c r="AI73" s="63">
        <v>0</v>
      </c>
      <c r="AJ73" s="63">
        <v>3787.8</v>
      </c>
      <c r="AK73" s="53">
        <v>3787.8</v>
      </c>
      <c r="AL73" s="61">
        <v>0.24</v>
      </c>
      <c r="AM73" s="61">
        <v>0.23180000000000001</v>
      </c>
      <c r="AN73" s="61">
        <v>0.1804</v>
      </c>
      <c r="AO73" s="65">
        <v>-5.96E-2</v>
      </c>
      <c r="AP73" s="66"/>
      <c r="AQ73" s="53">
        <v>44.45</v>
      </c>
      <c r="AR73" s="50"/>
      <c r="AS73" s="52"/>
      <c r="AT73" s="52"/>
      <c r="AU73" s="52"/>
      <c r="AV73" s="52"/>
      <c r="AW7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3" s="55"/>
    </row>
    <row r="74" spans="2:50">
      <c r="B74" s="28">
        <v>1726</v>
      </c>
      <c r="C74" s="29">
        <v>45344.023761574077</v>
      </c>
      <c r="D74" s="30" t="s">
        <v>229</v>
      </c>
      <c r="E74" s="31" t="s">
        <v>230</v>
      </c>
      <c r="F74" s="31" t="s">
        <v>51</v>
      </c>
      <c r="G74" s="31" t="s">
        <v>52</v>
      </c>
      <c r="H74" s="31" t="s">
        <v>109</v>
      </c>
      <c r="I74" s="31" t="s">
        <v>54</v>
      </c>
      <c r="J74" s="31" t="s">
        <v>55</v>
      </c>
      <c r="K74" s="31" t="s">
        <v>56</v>
      </c>
      <c r="L74" s="59" t="s">
        <v>57</v>
      </c>
      <c r="M74" s="35" t="s">
        <v>57</v>
      </c>
      <c r="N74" s="60"/>
      <c r="O74" s="37" t="s">
        <v>57</v>
      </c>
      <c r="P74" s="38">
        <v>0.56547727272727277</v>
      </c>
      <c r="Q74" s="38">
        <v>0.74712967056522384</v>
      </c>
      <c r="R74" s="38">
        <v>0.66799744561892394</v>
      </c>
      <c r="S74" s="39">
        <v>0</v>
      </c>
      <c r="T74" s="61">
        <v>-4.1600000000000005E-2</v>
      </c>
      <c r="U74" s="53">
        <v>132000</v>
      </c>
      <c r="V74" s="53">
        <v>74643</v>
      </c>
      <c r="W74" s="62">
        <v>57357</v>
      </c>
      <c r="X74" s="43">
        <v>0</v>
      </c>
      <c r="Y74" s="53">
        <v>0</v>
      </c>
      <c r="Z74" s="53">
        <v>0</v>
      </c>
      <c r="AA74" s="53">
        <v>0</v>
      </c>
      <c r="AB74" s="53">
        <v>55768</v>
      </c>
      <c r="AC74" s="31">
        <v>85.53</v>
      </c>
      <c r="AD74" s="53">
        <v>18875</v>
      </c>
      <c r="AE74" s="63">
        <v>7088</v>
      </c>
      <c r="AF74" s="64">
        <v>49861.333333333336</v>
      </c>
      <c r="AG74" s="63">
        <v>0</v>
      </c>
      <c r="AH74" s="63">
        <v>7087.68</v>
      </c>
      <c r="AI74" s="63">
        <v>0</v>
      </c>
      <c r="AJ74" s="63">
        <v>0</v>
      </c>
      <c r="AK74" s="53">
        <v>0</v>
      </c>
      <c r="AL74" s="61">
        <v>0.2</v>
      </c>
      <c r="AM74" s="61">
        <v>0.15840000000000001</v>
      </c>
      <c r="AN74" s="61">
        <v>0.1517</v>
      </c>
      <c r="AO74" s="65">
        <v>-4.8300000000000003E-2</v>
      </c>
      <c r="AP74" s="66"/>
      <c r="AQ74" s="53">
        <v>42.8</v>
      </c>
      <c r="AR74" s="58"/>
      <c r="AS74" s="52"/>
      <c r="AT74" s="52"/>
      <c r="AU74" s="52"/>
      <c r="AV74" s="52"/>
      <c r="AW7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4" s="55"/>
    </row>
    <row r="75" spans="2:50">
      <c r="B75" s="28">
        <v>1726</v>
      </c>
      <c r="C75" s="29">
        <v>45344.023761574077</v>
      </c>
      <c r="D75" s="30" t="s">
        <v>233</v>
      </c>
      <c r="E75" s="31" t="s">
        <v>234</v>
      </c>
      <c r="F75" s="31" t="s">
        <v>225</v>
      </c>
      <c r="G75" s="31" t="s">
        <v>226</v>
      </c>
      <c r="H75" s="31" t="s">
        <v>133</v>
      </c>
      <c r="I75" s="31" t="s">
        <v>65</v>
      </c>
      <c r="J75" s="31" t="s">
        <v>106</v>
      </c>
      <c r="K75" s="31" t="s">
        <v>70</v>
      </c>
      <c r="L75" s="59" t="s">
        <v>57</v>
      </c>
      <c r="M75" s="35" t="s">
        <v>57</v>
      </c>
      <c r="N75" s="60"/>
      <c r="O75" s="37" t="s">
        <v>57</v>
      </c>
      <c r="P75" s="38">
        <v>0.91911656441717793</v>
      </c>
      <c r="Q75" s="38">
        <v>0.53398835905377262</v>
      </c>
      <c r="R75" s="38">
        <v>0.53398835905377262</v>
      </c>
      <c r="S75" s="39">
        <v>0</v>
      </c>
      <c r="T75" s="61">
        <v>0.1236</v>
      </c>
      <c r="U75" s="53">
        <v>81500</v>
      </c>
      <c r="V75" s="53">
        <v>74908</v>
      </c>
      <c r="W75" s="62">
        <v>6592</v>
      </c>
      <c r="X75" s="43">
        <v>0</v>
      </c>
      <c r="Y75" s="53">
        <v>0</v>
      </c>
      <c r="Z75" s="53">
        <v>0</v>
      </c>
      <c r="AA75" s="53">
        <v>0</v>
      </c>
      <c r="AB75" s="53">
        <v>40000</v>
      </c>
      <c r="AC75" s="31">
        <v>131.85</v>
      </c>
      <c r="AD75" s="53">
        <v>34908</v>
      </c>
      <c r="AE75" s="63">
        <v>0</v>
      </c>
      <c r="AF75" s="64">
        <v>40000</v>
      </c>
      <c r="AG75" s="63">
        <v>0</v>
      </c>
      <c r="AH75" s="63">
        <v>0</v>
      </c>
      <c r="AI75" s="63">
        <v>0</v>
      </c>
      <c r="AJ75" s="63">
        <v>0</v>
      </c>
      <c r="AK75" s="53">
        <v>0</v>
      </c>
      <c r="AL75" s="61">
        <v>0.28000000000000003</v>
      </c>
      <c r="AM75" s="61">
        <v>0.40360000000000001</v>
      </c>
      <c r="AN75" s="61">
        <v>0.41090000000000004</v>
      </c>
      <c r="AO75" s="65">
        <v>0.13089999999999999</v>
      </c>
      <c r="AP75" s="66"/>
      <c r="AQ75" s="53">
        <v>73.010000000000005</v>
      </c>
      <c r="AR75" s="58"/>
      <c r="AS75" s="52"/>
      <c r="AT75" s="52"/>
      <c r="AU75" s="52"/>
      <c r="AV75" s="52"/>
      <c r="AW7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5" s="55"/>
    </row>
    <row r="76" spans="2:50">
      <c r="B76" s="28">
        <v>1726</v>
      </c>
      <c r="C76" s="29">
        <v>45344.023761574077</v>
      </c>
      <c r="D76" s="30" t="s">
        <v>260</v>
      </c>
      <c r="E76" s="31" t="s">
        <v>261</v>
      </c>
      <c r="F76" s="31" t="s">
        <v>62</v>
      </c>
      <c r="G76" s="31" t="s">
        <v>63</v>
      </c>
      <c r="H76" s="31" t="s">
        <v>64</v>
      </c>
      <c r="I76" s="31" t="s">
        <v>65</v>
      </c>
      <c r="J76" s="31" t="s">
        <v>55</v>
      </c>
      <c r="K76" s="31" t="s">
        <v>56</v>
      </c>
      <c r="L76" s="59" t="s">
        <v>57</v>
      </c>
      <c r="M76" s="35" t="s">
        <v>57</v>
      </c>
      <c r="N76" s="60"/>
      <c r="O76" s="37" t="s">
        <v>57</v>
      </c>
      <c r="P76" s="38">
        <v>0.59650078988941546</v>
      </c>
      <c r="Q76" s="38">
        <v>1</v>
      </c>
      <c r="R76" s="38">
        <v>0.84614943213669325</v>
      </c>
      <c r="S76" s="39">
        <v>0</v>
      </c>
      <c r="T76" s="61">
        <v>4.0000000000000001E-3</v>
      </c>
      <c r="U76" s="53">
        <v>126600</v>
      </c>
      <c r="V76" s="53">
        <v>75517</v>
      </c>
      <c r="W76" s="62">
        <v>51083</v>
      </c>
      <c r="X76" s="43">
        <v>0</v>
      </c>
      <c r="Y76" s="53">
        <v>0</v>
      </c>
      <c r="Z76" s="53">
        <v>0</v>
      </c>
      <c r="AA76" s="53">
        <v>0</v>
      </c>
      <c r="AB76" s="53">
        <v>75517</v>
      </c>
      <c r="AC76" s="31">
        <v>72.8</v>
      </c>
      <c r="AD76" s="53">
        <v>0</v>
      </c>
      <c r="AE76" s="63">
        <v>13942</v>
      </c>
      <c r="AF76" s="64">
        <v>63898.666666666664</v>
      </c>
      <c r="AG76" s="63">
        <v>0</v>
      </c>
      <c r="AH76" s="63">
        <v>13941.6</v>
      </c>
      <c r="AI76" s="63">
        <v>0</v>
      </c>
      <c r="AJ76" s="63">
        <v>0</v>
      </c>
      <c r="AK76" s="53">
        <v>0</v>
      </c>
      <c r="AL76" s="61">
        <v>0.41000000000000003</v>
      </c>
      <c r="AM76" s="61">
        <v>0.41399999999999998</v>
      </c>
      <c r="AN76" s="61">
        <v>0</v>
      </c>
      <c r="AO76" s="65">
        <v>-0.41000000000000003</v>
      </c>
      <c r="AP76" s="66"/>
      <c r="AQ76" s="53">
        <v>78.5</v>
      </c>
      <c r="AR76" s="58"/>
      <c r="AS76" s="52"/>
      <c r="AT76" s="52"/>
      <c r="AU76" s="52"/>
      <c r="AV76" s="52"/>
      <c r="AW7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6" s="55"/>
    </row>
    <row r="77" spans="2:50">
      <c r="B77" s="28">
        <v>1726</v>
      </c>
      <c r="C77" s="29">
        <v>45344.023761574077</v>
      </c>
      <c r="D77" s="30" t="s">
        <v>231</v>
      </c>
      <c r="E77" s="31" t="s">
        <v>232</v>
      </c>
      <c r="F77" s="31" t="s">
        <v>76</v>
      </c>
      <c r="G77" s="31" t="s">
        <v>220</v>
      </c>
      <c r="H77" s="31" t="s">
        <v>64</v>
      </c>
      <c r="I77" s="31" t="s">
        <v>54</v>
      </c>
      <c r="J77" s="31" t="s">
        <v>55</v>
      </c>
      <c r="K77" s="31" t="s">
        <v>56</v>
      </c>
      <c r="L77" s="59" t="s">
        <v>57</v>
      </c>
      <c r="M77" s="35" t="s">
        <v>57</v>
      </c>
      <c r="N77" s="60"/>
      <c r="O77" s="37" t="s">
        <v>57</v>
      </c>
      <c r="P77" s="38">
        <v>0.94979999999999998</v>
      </c>
      <c r="Q77" s="38">
        <v>0.88313329121920403</v>
      </c>
      <c r="R77" s="38">
        <v>0.57222353828876249</v>
      </c>
      <c r="S77" s="39">
        <v>0</v>
      </c>
      <c r="T77" s="61">
        <v>-0.25440000000000002</v>
      </c>
      <c r="U77" s="53">
        <v>80000</v>
      </c>
      <c r="V77" s="53">
        <v>75984</v>
      </c>
      <c r="W77" s="62">
        <v>4016</v>
      </c>
      <c r="X77" s="43">
        <v>0</v>
      </c>
      <c r="Y77" s="53">
        <v>1141</v>
      </c>
      <c r="Z77" s="53">
        <v>1140.5999999999999</v>
      </c>
      <c r="AA77" s="53">
        <v>16000</v>
      </c>
      <c r="AB77" s="53">
        <v>67104</v>
      </c>
      <c r="AC77" s="31">
        <v>86.51</v>
      </c>
      <c r="AD77" s="53">
        <v>8880</v>
      </c>
      <c r="AE77" s="63">
        <v>28349</v>
      </c>
      <c r="AF77" s="64">
        <v>43479.833333333328</v>
      </c>
      <c r="AG77" s="63">
        <v>3148.63</v>
      </c>
      <c r="AH77" s="63">
        <v>25200</v>
      </c>
      <c r="AI77" s="63">
        <v>0</v>
      </c>
      <c r="AJ77" s="63">
        <v>0</v>
      </c>
      <c r="AK77" s="53">
        <v>0</v>
      </c>
      <c r="AL77" s="61">
        <v>0.49</v>
      </c>
      <c r="AM77" s="61">
        <v>0.2356</v>
      </c>
      <c r="AN77" s="61">
        <v>0.24629999999999999</v>
      </c>
      <c r="AO77" s="65">
        <v>-0.24370000000000003</v>
      </c>
      <c r="AP77" s="66"/>
      <c r="AQ77" s="53">
        <v>80</v>
      </c>
      <c r="AR77" s="50"/>
      <c r="AS77" s="52"/>
      <c r="AT77" s="52"/>
      <c r="AU77" s="52"/>
      <c r="AV77" s="52"/>
      <c r="AW7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7" s="55"/>
    </row>
    <row r="78" spans="2:50">
      <c r="B78" s="28">
        <v>1726</v>
      </c>
      <c r="C78" s="29">
        <v>45344.023761574077</v>
      </c>
      <c r="D78" s="30" t="s">
        <v>223</v>
      </c>
      <c r="E78" s="31" t="s">
        <v>224</v>
      </c>
      <c r="F78" s="31" t="s">
        <v>225</v>
      </c>
      <c r="G78" s="31" t="s">
        <v>226</v>
      </c>
      <c r="H78" s="31" t="s">
        <v>133</v>
      </c>
      <c r="I78" s="31" t="s">
        <v>65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 t="s">
        <v>57</v>
      </c>
      <c r="P78" s="38">
        <v>1.0061733280569847</v>
      </c>
      <c r="Q78" s="38">
        <v>0.88121083405438005</v>
      </c>
      <c r="R78" s="38">
        <v>0.36250513472648294</v>
      </c>
      <c r="S78" s="39">
        <v>0</v>
      </c>
      <c r="T78" s="61">
        <v>0.13119999999999998</v>
      </c>
      <c r="U78" s="53">
        <v>75810</v>
      </c>
      <c r="V78" s="53">
        <v>76278</v>
      </c>
      <c r="W78" s="62">
        <v>-468</v>
      </c>
      <c r="X78" s="43">
        <v>0</v>
      </c>
      <c r="Y78" s="53">
        <v>0</v>
      </c>
      <c r="Z78" s="53">
        <v>0</v>
      </c>
      <c r="AA78" s="53">
        <v>24259.200000000001</v>
      </c>
      <c r="AB78" s="53">
        <v>67217</v>
      </c>
      <c r="AC78" s="31">
        <v>156.19999999999999</v>
      </c>
      <c r="AD78" s="53">
        <v>9061</v>
      </c>
      <c r="AE78" s="63">
        <v>47479</v>
      </c>
      <c r="AF78" s="64">
        <v>27651.166666666664</v>
      </c>
      <c r="AG78" s="63">
        <v>47478.96</v>
      </c>
      <c r="AH78" s="63">
        <v>0</v>
      </c>
      <c r="AI78" s="63">
        <v>0</v>
      </c>
      <c r="AJ78" s="63">
        <v>0</v>
      </c>
      <c r="AK78" s="53">
        <v>0</v>
      </c>
      <c r="AL78" s="61">
        <v>0.22</v>
      </c>
      <c r="AM78" s="61">
        <v>0.35119999999999996</v>
      </c>
      <c r="AN78" s="61">
        <v>0.38590000000000002</v>
      </c>
      <c r="AO78" s="65">
        <v>0.16589999999999999</v>
      </c>
      <c r="AP78" s="66"/>
      <c r="AQ78" s="53">
        <v>76.930000000000007</v>
      </c>
      <c r="AR78" s="58"/>
      <c r="AS78" s="52"/>
      <c r="AT78" s="52"/>
      <c r="AU78" s="52"/>
      <c r="AV78" s="52"/>
      <c r="AW7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8" s="55"/>
    </row>
    <row r="79" spans="2:50">
      <c r="B79" s="28">
        <v>1726</v>
      </c>
      <c r="C79" s="29">
        <v>45344.023761574077</v>
      </c>
      <c r="D79" s="30" t="s">
        <v>241</v>
      </c>
      <c r="E79" s="31" t="s">
        <v>242</v>
      </c>
      <c r="F79" s="31" t="s">
        <v>69</v>
      </c>
      <c r="G79" s="31" t="s">
        <v>52</v>
      </c>
      <c r="H79" s="31" t="s">
        <v>53</v>
      </c>
      <c r="I79" s="31" t="s">
        <v>54</v>
      </c>
      <c r="J79" s="31" t="s">
        <v>55</v>
      </c>
      <c r="K79" s="31" t="s">
        <v>56</v>
      </c>
      <c r="L79" s="59" t="s">
        <v>57</v>
      </c>
      <c r="M79" s="35" t="s">
        <v>57</v>
      </c>
      <c r="N79" s="60"/>
      <c r="O79" s="37" t="s">
        <v>57</v>
      </c>
      <c r="P79" s="38">
        <v>1.019609671617931</v>
      </c>
      <c r="Q79" s="38">
        <v>0.82119759070776221</v>
      </c>
      <c r="R79" s="38">
        <v>0.65903201501670206</v>
      </c>
      <c r="S79" s="39">
        <v>0</v>
      </c>
      <c r="T79" s="61">
        <v>-1E-4</v>
      </c>
      <c r="U79" s="53">
        <v>75065</v>
      </c>
      <c r="V79" s="53">
        <v>76537</v>
      </c>
      <c r="W79" s="62">
        <v>-1472</v>
      </c>
      <c r="X79" s="43">
        <v>0</v>
      </c>
      <c r="Y79" s="53">
        <v>0</v>
      </c>
      <c r="Z79" s="53">
        <v>0</v>
      </c>
      <c r="AA79" s="53">
        <v>8831</v>
      </c>
      <c r="AB79" s="53">
        <v>62852</v>
      </c>
      <c r="AC79" s="31">
        <v>142.81</v>
      </c>
      <c r="AD79" s="53">
        <v>13684</v>
      </c>
      <c r="AE79" s="63">
        <v>14894</v>
      </c>
      <c r="AF79" s="64">
        <v>50440.333333333328</v>
      </c>
      <c r="AG79" s="63">
        <v>0</v>
      </c>
      <c r="AH79" s="63">
        <v>0</v>
      </c>
      <c r="AI79" s="63">
        <v>8831.16</v>
      </c>
      <c r="AJ79" s="63">
        <v>6062.47</v>
      </c>
      <c r="AK79" s="53">
        <v>0</v>
      </c>
      <c r="AL79" s="61">
        <v>7.0000000000000007E-2</v>
      </c>
      <c r="AM79" s="61">
        <v>6.9900000000000004E-2</v>
      </c>
      <c r="AN79" s="61">
        <v>6.9900000000000004E-2</v>
      </c>
      <c r="AO79" s="65">
        <v>-1E-4</v>
      </c>
      <c r="AP79" s="66"/>
      <c r="AQ79" s="53">
        <v>39.78</v>
      </c>
      <c r="AR79" s="58"/>
      <c r="AS79" s="52"/>
      <c r="AT79" s="52"/>
      <c r="AU79" s="52"/>
      <c r="AV79" s="52"/>
      <c r="AW7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79" s="55"/>
    </row>
    <row r="80" spans="2:50">
      <c r="B80" s="28">
        <v>1726</v>
      </c>
      <c r="C80" s="29">
        <v>45344.023761574077</v>
      </c>
      <c r="D80" s="30" t="s">
        <v>490</v>
      </c>
      <c r="E80" s="31" t="s">
        <v>491</v>
      </c>
      <c r="F80" s="31" t="s">
        <v>69</v>
      </c>
      <c r="G80" s="31" t="s">
        <v>470</v>
      </c>
      <c r="H80" s="31" t="s">
        <v>53</v>
      </c>
      <c r="I80" s="31" t="s">
        <v>148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 t="s">
        <v>57</v>
      </c>
      <c r="P80" s="38">
        <v>1.0291426991878481</v>
      </c>
      <c r="Q80" s="38">
        <v>0.82440365799066317</v>
      </c>
      <c r="R80" s="38">
        <v>0.65550936880475796</v>
      </c>
      <c r="S80" s="39">
        <v>0</v>
      </c>
      <c r="T80" s="61">
        <v>-6.3500000000000001E-2</v>
      </c>
      <c r="U80" s="53">
        <v>75971</v>
      </c>
      <c r="V80" s="53">
        <v>78185</v>
      </c>
      <c r="W80" s="62">
        <v>-2214</v>
      </c>
      <c r="X80" s="43">
        <v>0</v>
      </c>
      <c r="Y80" s="53">
        <v>0</v>
      </c>
      <c r="Z80" s="53">
        <v>0</v>
      </c>
      <c r="AA80" s="53">
        <v>8938</v>
      </c>
      <c r="AB80" s="53">
        <v>64456</v>
      </c>
      <c r="AC80" s="31">
        <v>148.49</v>
      </c>
      <c r="AD80" s="53">
        <v>13729</v>
      </c>
      <c r="AE80" s="63">
        <v>15846</v>
      </c>
      <c r="AF80" s="64">
        <v>51251</v>
      </c>
      <c r="AG80" s="63">
        <v>0</v>
      </c>
      <c r="AH80" s="63">
        <v>0</v>
      </c>
      <c r="AI80" s="63">
        <v>8696.16</v>
      </c>
      <c r="AJ80" s="63">
        <v>7150.18</v>
      </c>
      <c r="AK80" s="53">
        <v>0</v>
      </c>
      <c r="AL80" s="61">
        <v>7.0000000000000007E-2</v>
      </c>
      <c r="AM80" s="61">
        <v>6.5000000000000006E-3</v>
      </c>
      <c r="AN80" s="61">
        <v>6.5000000000000006E-3</v>
      </c>
      <c r="AO80" s="65">
        <v>-6.3500000000000001E-2</v>
      </c>
      <c r="AP80" s="66"/>
      <c r="AQ80" s="53">
        <v>40.26</v>
      </c>
      <c r="AR80" s="58"/>
      <c r="AS80" s="52"/>
      <c r="AT80" s="52"/>
      <c r="AU80" s="52"/>
      <c r="AV80" s="52"/>
      <c r="AW8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0" s="55"/>
    </row>
    <row r="81" spans="2:50">
      <c r="B81" s="28">
        <v>1726</v>
      </c>
      <c r="C81" s="29">
        <v>45344.023761574077</v>
      </c>
      <c r="D81" s="30" t="s">
        <v>262</v>
      </c>
      <c r="E81" s="31" t="s">
        <v>263</v>
      </c>
      <c r="F81" s="31" t="s">
        <v>139</v>
      </c>
      <c r="G81" s="31" t="s">
        <v>52</v>
      </c>
      <c r="H81" s="31" t="s">
        <v>53</v>
      </c>
      <c r="I81" s="31" t="s">
        <v>54</v>
      </c>
      <c r="J81" s="31" t="s">
        <v>95</v>
      </c>
      <c r="K81" s="31" t="s">
        <v>70</v>
      </c>
      <c r="L81" s="59">
        <v>44654</v>
      </c>
      <c r="M81" s="35">
        <v>1</v>
      </c>
      <c r="N81" s="60"/>
      <c r="O81" s="37" t="s">
        <v>57</v>
      </c>
      <c r="P81" s="38">
        <v>0.91166341407415907</v>
      </c>
      <c r="Q81" s="38">
        <v>1</v>
      </c>
      <c r="R81" s="38">
        <v>0.95781653340049111</v>
      </c>
      <c r="S81" s="39">
        <v>4020.48</v>
      </c>
      <c r="T81" s="61">
        <v>0.21199999999999999</v>
      </c>
      <c r="U81" s="53">
        <v>87110</v>
      </c>
      <c r="V81" s="53">
        <v>79415</v>
      </c>
      <c r="W81" s="62">
        <v>7695</v>
      </c>
      <c r="X81" s="43">
        <v>0</v>
      </c>
      <c r="Y81" s="53">
        <v>0</v>
      </c>
      <c r="Z81" s="53">
        <v>0</v>
      </c>
      <c r="AA81" s="53">
        <v>0</v>
      </c>
      <c r="AB81" s="53">
        <v>79415</v>
      </c>
      <c r="AC81" s="31">
        <v>4020.48</v>
      </c>
      <c r="AD81" s="53">
        <v>0</v>
      </c>
      <c r="AE81" s="63">
        <v>4020</v>
      </c>
      <c r="AF81" s="64">
        <v>76065</v>
      </c>
      <c r="AG81" s="63">
        <v>0</v>
      </c>
      <c r="AH81" s="63">
        <v>0</v>
      </c>
      <c r="AI81" s="63">
        <v>0</v>
      </c>
      <c r="AJ81" s="63">
        <v>4020.48</v>
      </c>
      <c r="AK81" s="53">
        <v>4020.48</v>
      </c>
      <c r="AL81" s="61">
        <v>0</v>
      </c>
      <c r="AM81" s="61">
        <v>0.21199999999999999</v>
      </c>
      <c r="AN81" s="61">
        <v>0</v>
      </c>
      <c r="AO81" s="65">
        <v>0</v>
      </c>
      <c r="AP81" s="66"/>
      <c r="AQ81" s="53">
        <v>41.88</v>
      </c>
      <c r="AR81" s="58"/>
      <c r="AS81" s="52"/>
      <c r="AT81" s="52"/>
      <c r="AU81" s="52"/>
      <c r="AV81" s="52"/>
      <c r="AW8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1" s="55"/>
    </row>
    <row r="82" spans="2:50">
      <c r="B82" s="28">
        <v>1726</v>
      </c>
      <c r="C82" s="29">
        <v>45344.023761574077</v>
      </c>
      <c r="D82" s="30" t="s">
        <v>248</v>
      </c>
      <c r="E82" s="31" t="s">
        <v>249</v>
      </c>
      <c r="F82" s="31" t="s">
        <v>69</v>
      </c>
      <c r="G82" s="31" t="s">
        <v>52</v>
      </c>
      <c r="H82" s="31" t="s">
        <v>53</v>
      </c>
      <c r="I82" s="31" t="s">
        <v>54</v>
      </c>
      <c r="J82" s="31" t="s">
        <v>55</v>
      </c>
      <c r="K82" s="31" t="s">
        <v>56</v>
      </c>
      <c r="L82" s="59" t="s">
        <v>57</v>
      </c>
      <c r="M82" s="35" t="s">
        <v>57</v>
      </c>
      <c r="N82" s="60"/>
      <c r="O82" s="37" t="s">
        <v>57</v>
      </c>
      <c r="P82" s="38">
        <v>0.59313527803916299</v>
      </c>
      <c r="Q82" s="38">
        <v>0.8291279494346655</v>
      </c>
      <c r="R82" s="38">
        <v>0.60263738846499293</v>
      </c>
      <c r="S82" s="39">
        <v>6343.82</v>
      </c>
      <c r="T82" s="61">
        <v>-1E-4</v>
      </c>
      <c r="U82" s="53">
        <v>133902</v>
      </c>
      <c r="V82" s="53">
        <v>79422</v>
      </c>
      <c r="W82" s="62">
        <v>54480</v>
      </c>
      <c r="X82" s="43">
        <v>0</v>
      </c>
      <c r="Y82" s="53">
        <v>0</v>
      </c>
      <c r="Z82" s="53">
        <v>0</v>
      </c>
      <c r="AA82" s="53">
        <v>0</v>
      </c>
      <c r="AB82" s="53">
        <v>65851</v>
      </c>
      <c r="AC82" s="31">
        <v>175.78</v>
      </c>
      <c r="AD82" s="53">
        <v>13571</v>
      </c>
      <c r="AE82" s="63">
        <v>21586</v>
      </c>
      <c r="AF82" s="64">
        <v>47862.666666666664</v>
      </c>
      <c r="AG82" s="63">
        <v>0</v>
      </c>
      <c r="AH82" s="63">
        <v>0</v>
      </c>
      <c r="AI82" s="63">
        <v>8515.2000000000007</v>
      </c>
      <c r="AJ82" s="63">
        <v>13070.83</v>
      </c>
      <c r="AK82" s="53">
        <v>6343.82</v>
      </c>
      <c r="AL82" s="61">
        <v>7.0000000000000007E-2</v>
      </c>
      <c r="AM82" s="61">
        <v>6.9900000000000004E-2</v>
      </c>
      <c r="AN82" s="61">
        <v>6.9900000000000004E-2</v>
      </c>
      <c r="AO82" s="65">
        <v>-1E-4</v>
      </c>
      <c r="AP82" s="66"/>
      <c r="AQ82" s="53">
        <v>35.479999999999997</v>
      </c>
      <c r="AR82" s="50"/>
      <c r="AS82" s="52"/>
      <c r="AT82" s="52"/>
      <c r="AU82" s="52"/>
      <c r="AV82" s="52"/>
      <c r="AW8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2" s="55"/>
    </row>
    <row r="83" spans="2:50">
      <c r="B83" s="28">
        <v>1726</v>
      </c>
      <c r="C83" s="29">
        <v>45344.023761574077</v>
      </c>
      <c r="D83" s="30" t="s">
        <v>270</v>
      </c>
      <c r="E83" s="31" t="s">
        <v>271</v>
      </c>
      <c r="F83" s="31" t="s">
        <v>139</v>
      </c>
      <c r="G83" s="31" t="s">
        <v>272</v>
      </c>
      <c r="H83" s="31" t="s">
        <v>273</v>
      </c>
      <c r="I83" s="31" t="s">
        <v>148</v>
      </c>
      <c r="J83" s="31" t="s">
        <v>95</v>
      </c>
      <c r="K83" s="31" t="s">
        <v>70</v>
      </c>
      <c r="L83" s="59">
        <v>44938</v>
      </c>
      <c r="M83" s="35">
        <v>0</v>
      </c>
      <c r="N83" s="60"/>
      <c r="O83" s="37" t="s">
        <v>57</v>
      </c>
      <c r="P83" s="38">
        <v>0.68777958043007326</v>
      </c>
      <c r="Q83" s="38">
        <v>1.0873738751022635</v>
      </c>
      <c r="R83" s="38">
        <v>1.0873738751022635</v>
      </c>
      <c r="S83" s="39">
        <v>0</v>
      </c>
      <c r="T83" s="61">
        <v>0.1305</v>
      </c>
      <c r="U83" s="53">
        <v>106633</v>
      </c>
      <c r="V83" s="53">
        <v>73340</v>
      </c>
      <c r="W83" s="62">
        <v>33293</v>
      </c>
      <c r="X83" s="43">
        <v>0</v>
      </c>
      <c r="Y83" s="53">
        <v>0</v>
      </c>
      <c r="Z83" s="53">
        <v>0</v>
      </c>
      <c r="AA83" s="53">
        <v>0</v>
      </c>
      <c r="AB83" s="53">
        <v>79748</v>
      </c>
      <c r="AC83" s="31">
        <v>1531.35</v>
      </c>
      <c r="AD83" s="53">
        <v>1276</v>
      </c>
      <c r="AE83" s="63">
        <v>0</v>
      </c>
      <c r="AF83" s="64">
        <v>79748</v>
      </c>
      <c r="AG83" s="63">
        <v>0</v>
      </c>
      <c r="AH83" s="63">
        <v>0</v>
      </c>
      <c r="AI83" s="63">
        <v>0</v>
      </c>
      <c r="AJ83" s="63">
        <v>0</v>
      </c>
      <c r="AK83" s="53">
        <v>0</v>
      </c>
      <c r="AL83" s="61">
        <v>0.15</v>
      </c>
      <c r="AM83" s="61">
        <v>0.28050000000000003</v>
      </c>
      <c r="AN83" s="61">
        <v>0</v>
      </c>
      <c r="AO83" s="65">
        <v>-0.15</v>
      </c>
      <c r="AP83" s="66"/>
      <c r="AQ83" s="53">
        <v>44.37</v>
      </c>
      <c r="AR83" s="50"/>
      <c r="AS83" s="52"/>
      <c r="AT83" s="52"/>
      <c r="AU83" s="52"/>
      <c r="AV83" s="52"/>
      <c r="AW8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3" s="55"/>
    </row>
    <row r="84" spans="2:50">
      <c r="B84" s="28">
        <v>1726</v>
      </c>
      <c r="C84" s="29">
        <v>45344.023761574077</v>
      </c>
      <c r="D84" s="30" t="s">
        <v>96</v>
      </c>
      <c r="E84" s="31" t="s">
        <v>97</v>
      </c>
      <c r="F84" s="31" t="s">
        <v>91</v>
      </c>
      <c r="G84" s="31" t="s">
        <v>92</v>
      </c>
      <c r="H84" s="31" t="s">
        <v>93</v>
      </c>
      <c r="I84" s="31" t="s">
        <v>94</v>
      </c>
      <c r="J84" s="31" t="s">
        <v>95</v>
      </c>
      <c r="K84" s="31" t="s">
        <v>70</v>
      </c>
      <c r="L84" s="59" t="s">
        <v>57</v>
      </c>
      <c r="M84" s="35" t="s">
        <v>57</v>
      </c>
      <c r="N84" s="60"/>
      <c r="O84" s="37" t="s">
        <v>57</v>
      </c>
      <c r="P84" s="38">
        <v>0.12580501684671017</v>
      </c>
      <c r="Q84" s="38">
        <v>0.6745084269662921</v>
      </c>
      <c r="R84" s="38">
        <v>-2.0179516983668795E-6</v>
      </c>
      <c r="S84" s="39">
        <v>0</v>
      </c>
      <c r="T84" s="61">
        <v>7.400000000000001E-2</v>
      </c>
      <c r="U84" s="53">
        <v>656508</v>
      </c>
      <c r="V84" s="53">
        <v>82592</v>
      </c>
      <c r="W84" s="62">
        <v>573916</v>
      </c>
      <c r="X84" s="43">
        <v>0</v>
      </c>
      <c r="Y84" s="53">
        <v>0</v>
      </c>
      <c r="Z84" s="53">
        <v>0</v>
      </c>
      <c r="AA84" s="53">
        <v>0</v>
      </c>
      <c r="AB84" s="53">
        <v>55709</v>
      </c>
      <c r="AC84" s="31">
        <v>48</v>
      </c>
      <c r="AD84" s="53">
        <v>26883</v>
      </c>
      <c r="AE84" s="63">
        <v>66851</v>
      </c>
      <c r="AF84" s="64">
        <v>-0.16666666667151731</v>
      </c>
      <c r="AG84" s="63">
        <v>66850.8</v>
      </c>
      <c r="AH84" s="63">
        <v>0</v>
      </c>
      <c r="AI84" s="63">
        <v>0</v>
      </c>
      <c r="AJ84" s="63">
        <v>0</v>
      </c>
      <c r="AK84" s="53">
        <v>0</v>
      </c>
      <c r="AL84" s="61">
        <v>0.28000000000000003</v>
      </c>
      <c r="AM84" s="61">
        <v>0.35399999999999998</v>
      </c>
      <c r="AN84" s="61">
        <v>0.35399999999999998</v>
      </c>
      <c r="AO84" s="65">
        <v>7.400000000000001E-2</v>
      </c>
      <c r="AP84" s="66"/>
      <c r="AQ84" s="53">
        <v>37.880000000000003</v>
      </c>
      <c r="AR84" s="50"/>
      <c r="AS84" s="52"/>
      <c r="AT84" s="52"/>
      <c r="AU84" s="52"/>
      <c r="AV84" s="52"/>
      <c r="AW8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4" s="55"/>
    </row>
    <row r="85" spans="2:50">
      <c r="B85" s="28">
        <v>1726</v>
      </c>
      <c r="C85" s="29">
        <v>45344.023761574077</v>
      </c>
      <c r="D85" s="30" t="s">
        <v>246</v>
      </c>
      <c r="E85" s="31" t="s">
        <v>247</v>
      </c>
      <c r="F85" s="31" t="s">
        <v>69</v>
      </c>
      <c r="G85" s="31" t="s">
        <v>52</v>
      </c>
      <c r="H85" s="31" t="s">
        <v>109</v>
      </c>
      <c r="I85" s="31" t="s">
        <v>54</v>
      </c>
      <c r="J85" s="31" t="s">
        <v>55</v>
      </c>
      <c r="K85" s="31" t="s">
        <v>56</v>
      </c>
      <c r="L85" s="59" t="s">
        <v>57</v>
      </c>
      <c r="M85" s="35" t="s">
        <v>57</v>
      </c>
      <c r="N85" s="60"/>
      <c r="O85" s="37" t="s">
        <v>57</v>
      </c>
      <c r="P85" s="38">
        <v>0.69175564671767864</v>
      </c>
      <c r="Q85" s="38">
        <v>1.1222644366246548</v>
      </c>
      <c r="R85" s="38">
        <v>0.96148364152962573</v>
      </c>
      <c r="S85" s="39">
        <v>0</v>
      </c>
      <c r="T85" s="61">
        <v>2.6800000000000001E-2</v>
      </c>
      <c r="U85" s="53">
        <v>103113</v>
      </c>
      <c r="V85" s="53">
        <v>71329</v>
      </c>
      <c r="W85" s="62">
        <v>31784</v>
      </c>
      <c r="X85" s="43">
        <v>0</v>
      </c>
      <c r="Y85" s="53">
        <v>71329</v>
      </c>
      <c r="Z85" s="53">
        <v>90419.91</v>
      </c>
      <c r="AA85" s="53">
        <v>0</v>
      </c>
      <c r="AB85" s="53">
        <v>80050</v>
      </c>
      <c r="AC85" s="31">
        <v>105.02</v>
      </c>
      <c r="AD85" s="53">
        <v>3549</v>
      </c>
      <c r="AE85" s="63">
        <v>13762</v>
      </c>
      <c r="AF85" s="64">
        <v>68581.666666666672</v>
      </c>
      <c r="AG85" s="63">
        <v>7796.45</v>
      </c>
      <c r="AH85" s="63">
        <v>5965.46</v>
      </c>
      <c r="AI85" s="63">
        <v>0</v>
      </c>
      <c r="AJ85" s="63">
        <v>0</v>
      </c>
      <c r="AK85" s="53">
        <v>0</v>
      </c>
      <c r="AL85" s="61">
        <v>0.12</v>
      </c>
      <c r="AM85" s="61">
        <v>0.14680000000000001</v>
      </c>
      <c r="AN85" s="61">
        <v>0</v>
      </c>
      <c r="AO85" s="65">
        <v>-0.12</v>
      </c>
      <c r="AP85" s="66"/>
      <c r="AQ85" s="53">
        <v>0</v>
      </c>
      <c r="AR85" s="58"/>
      <c r="AS85" s="52"/>
      <c r="AT85" s="52"/>
      <c r="AU85" s="52"/>
      <c r="AV85" s="52"/>
      <c r="AW8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5" s="55"/>
    </row>
    <row r="86" spans="2:50">
      <c r="B86" s="28">
        <v>1726</v>
      </c>
      <c r="C86" s="29">
        <v>45344.023761574077</v>
      </c>
      <c r="D86" s="30" t="s">
        <v>274</v>
      </c>
      <c r="E86" s="31" t="s">
        <v>275</v>
      </c>
      <c r="F86" s="31" t="s">
        <v>85</v>
      </c>
      <c r="G86" s="31" t="s">
        <v>86</v>
      </c>
      <c r="H86" s="31" t="s">
        <v>87</v>
      </c>
      <c r="I86" s="31" t="s">
        <v>54</v>
      </c>
      <c r="J86" s="31" t="s">
        <v>55</v>
      </c>
      <c r="K86" s="31" t="s">
        <v>56</v>
      </c>
      <c r="L86" s="59">
        <v>45291</v>
      </c>
      <c r="M86" s="35">
        <v>3</v>
      </c>
      <c r="N86" s="60"/>
      <c r="O86" s="37" t="s">
        <v>57</v>
      </c>
      <c r="P86" s="38">
        <v>0.96612903225806457</v>
      </c>
      <c r="Q86" s="38">
        <v>1</v>
      </c>
      <c r="R86" s="38">
        <v>0.75291758920501861</v>
      </c>
      <c r="S86" s="39">
        <v>0</v>
      </c>
      <c r="T86" s="61">
        <v>7.4000000000000003E-3</v>
      </c>
      <c r="U86" s="53">
        <v>87420</v>
      </c>
      <c r="V86" s="53">
        <v>84459</v>
      </c>
      <c r="W86" s="62">
        <v>2961</v>
      </c>
      <c r="X86" s="43">
        <v>0</v>
      </c>
      <c r="Y86" s="53">
        <v>0</v>
      </c>
      <c r="Z86" s="53">
        <v>0</v>
      </c>
      <c r="AA86" s="53">
        <v>0</v>
      </c>
      <c r="AB86" s="53">
        <v>84459</v>
      </c>
      <c r="AC86" s="31">
        <v>218.4</v>
      </c>
      <c r="AD86" s="53">
        <v>0</v>
      </c>
      <c r="AE86" s="63">
        <v>25042</v>
      </c>
      <c r="AF86" s="64">
        <v>63590.666666666664</v>
      </c>
      <c r="AG86" s="63">
        <v>0</v>
      </c>
      <c r="AH86" s="63">
        <v>8347.2000000000007</v>
      </c>
      <c r="AI86" s="63">
        <v>0</v>
      </c>
      <c r="AJ86" s="63">
        <v>16694.400000000001</v>
      </c>
      <c r="AK86" s="53">
        <v>0</v>
      </c>
      <c r="AL86" s="61">
        <v>0.15</v>
      </c>
      <c r="AM86" s="61">
        <v>0.15740000000000001</v>
      </c>
      <c r="AN86" s="61">
        <v>0</v>
      </c>
      <c r="AO86" s="65">
        <v>-0.15</v>
      </c>
      <c r="AP86" s="66"/>
      <c r="AQ86" s="53">
        <v>47</v>
      </c>
      <c r="AR86" s="50"/>
      <c r="AS86" s="52"/>
      <c r="AT86" s="52"/>
      <c r="AU86" s="52"/>
      <c r="AV86" s="52"/>
      <c r="AW8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6" s="55"/>
    </row>
    <row r="87" spans="2:50">
      <c r="B87" s="28">
        <v>1726</v>
      </c>
      <c r="C87" s="29">
        <v>45344.023761574077</v>
      </c>
      <c r="D87" s="30" t="s">
        <v>268</v>
      </c>
      <c r="E87" s="31" t="s">
        <v>269</v>
      </c>
      <c r="F87" s="31" t="s">
        <v>69</v>
      </c>
      <c r="G87" s="31" t="s">
        <v>52</v>
      </c>
      <c r="H87" s="31" t="s">
        <v>109</v>
      </c>
      <c r="I87" s="31" t="s">
        <v>54</v>
      </c>
      <c r="J87" s="31" t="s">
        <v>55</v>
      </c>
      <c r="K87" s="31" t="s">
        <v>56</v>
      </c>
      <c r="L87" s="59" t="s">
        <v>57</v>
      </c>
      <c r="M87" s="35" t="s">
        <v>57</v>
      </c>
      <c r="N87" s="60"/>
      <c r="O87" s="37" t="s">
        <v>57</v>
      </c>
      <c r="P87" s="38">
        <v>0.95626024532248033</v>
      </c>
      <c r="Q87" s="38">
        <v>0.91194760362234883</v>
      </c>
      <c r="R87" s="38">
        <v>0.80797058614900807</v>
      </c>
      <c r="S87" s="39">
        <v>10554.48</v>
      </c>
      <c r="T87" s="61">
        <v>1.8600000000000002E-2</v>
      </c>
      <c r="U87" s="53">
        <v>88455</v>
      </c>
      <c r="V87" s="53">
        <v>84586</v>
      </c>
      <c r="W87" s="62">
        <v>3869</v>
      </c>
      <c r="X87" s="43">
        <v>0</v>
      </c>
      <c r="Y87" s="53">
        <v>0</v>
      </c>
      <c r="Z87" s="53">
        <v>0</v>
      </c>
      <c r="AA87" s="53">
        <v>0</v>
      </c>
      <c r="AB87" s="53">
        <v>77138</v>
      </c>
      <c r="AC87" s="31">
        <v>198.47</v>
      </c>
      <c r="AD87" s="53">
        <v>7447</v>
      </c>
      <c r="AE87" s="63">
        <v>10554</v>
      </c>
      <c r="AF87" s="64">
        <v>68343</v>
      </c>
      <c r="AG87" s="63">
        <v>0</v>
      </c>
      <c r="AH87" s="63">
        <v>0</v>
      </c>
      <c r="AI87" s="63">
        <v>0</v>
      </c>
      <c r="AJ87" s="63">
        <v>10554.48</v>
      </c>
      <c r="AK87" s="53">
        <v>10554.48</v>
      </c>
      <c r="AL87" s="61">
        <v>0.2</v>
      </c>
      <c r="AM87" s="61">
        <v>0.21859999999999999</v>
      </c>
      <c r="AN87" s="61">
        <v>0.25230000000000002</v>
      </c>
      <c r="AO87" s="65">
        <v>5.2300000000000006E-2</v>
      </c>
      <c r="AP87" s="66"/>
      <c r="AQ87" s="53">
        <v>30.71</v>
      </c>
      <c r="AR87" s="50"/>
      <c r="AS87" s="52"/>
      <c r="AT87" s="52"/>
      <c r="AU87" s="52"/>
      <c r="AV87" s="52"/>
      <c r="AW8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7" s="55"/>
    </row>
    <row r="88" spans="2:50">
      <c r="B88" s="28">
        <v>1726</v>
      </c>
      <c r="C88" s="29">
        <v>45344.023761574077</v>
      </c>
      <c r="D88" s="30" t="s">
        <v>276</v>
      </c>
      <c r="E88" s="31" t="s">
        <v>277</v>
      </c>
      <c r="F88" s="31" t="s">
        <v>139</v>
      </c>
      <c r="G88" s="31" t="s">
        <v>52</v>
      </c>
      <c r="H88" s="31" t="s">
        <v>53</v>
      </c>
      <c r="I88" s="31" t="s">
        <v>54</v>
      </c>
      <c r="J88" s="31" t="s">
        <v>95</v>
      </c>
      <c r="K88" s="31" t="s">
        <v>70</v>
      </c>
      <c r="L88" s="59">
        <v>45049</v>
      </c>
      <c r="M88" s="35">
        <v>1</v>
      </c>
      <c r="N88" s="60"/>
      <c r="O88" s="37" t="s">
        <v>57</v>
      </c>
      <c r="P88" s="38">
        <v>1.0669455544455544</v>
      </c>
      <c r="Q88" s="38">
        <v>0.96662024086796738</v>
      </c>
      <c r="R88" s="38">
        <v>0.92019444216866997</v>
      </c>
      <c r="S88" s="39">
        <v>4759.75</v>
      </c>
      <c r="T88" s="61">
        <v>3.1400000000000004E-2</v>
      </c>
      <c r="U88" s="53">
        <v>80080</v>
      </c>
      <c r="V88" s="53">
        <v>85441</v>
      </c>
      <c r="W88" s="62">
        <v>-5361</v>
      </c>
      <c r="X88" s="43">
        <v>0</v>
      </c>
      <c r="Y88" s="53">
        <v>0</v>
      </c>
      <c r="Z88" s="53">
        <v>0</v>
      </c>
      <c r="AA88" s="53">
        <v>0</v>
      </c>
      <c r="AB88" s="53">
        <v>82589</v>
      </c>
      <c r="AC88" s="31">
        <v>8182.59</v>
      </c>
      <c r="AD88" s="53">
        <v>2852</v>
      </c>
      <c r="AE88" s="63">
        <v>4760</v>
      </c>
      <c r="AF88" s="64">
        <v>78622.333333333328</v>
      </c>
      <c r="AG88" s="63">
        <v>0</v>
      </c>
      <c r="AH88" s="63">
        <v>0</v>
      </c>
      <c r="AI88" s="63">
        <v>0</v>
      </c>
      <c r="AJ88" s="63">
        <v>4759.75</v>
      </c>
      <c r="AK88" s="53">
        <v>4759.75</v>
      </c>
      <c r="AL88" s="61">
        <v>0.14000000000000001</v>
      </c>
      <c r="AM88" s="61">
        <v>0.1714</v>
      </c>
      <c r="AN88" s="61">
        <v>0</v>
      </c>
      <c r="AO88" s="65">
        <v>-0.14000000000000001</v>
      </c>
      <c r="AP88" s="66"/>
      <c r="AQ88" s="53">
        <v>42.44</v>
      </c>
      <c r="AR88" s="50"/>
      <c r="AS88" s="52"/>
      <c r="AT88" s="52"/>
      <c r="AU88" s="52"/>
      <c r="AV88" s="52"/>
      <c r="AW8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8" s="55"/>
    </row>
    <row r="89" spans="2:50">
      <c r="B89" s="28">
        <v>1726</v>
      </c>
      <c r="C89" s="29">
        <v>45344.023761574077</v>
      </c>
      <c r="D89" s="30" t="s">
        <v>278</v>
      </c>
      <c r="E89" s="31" t="s">
        <v>279</v>
      </c>
      <c r="F89" s="31" t="s">
        <v>62</v>
      </c>
      <c r="G89" s="31" t="s">
        <v>126</v>
      </c>
      <c r="H89" s="31" t="s">
        <v>127</v>
      </c>
      <c r="I89" s="31" t="s">
        <v>54</v>
      </c>
      <c r="J89" s="31" t="s">
        <v>106</v>
      </c>
      <c r="K89" s="31" t="s">
        <v>70</v>
      </c>
      <c r="L89" s="59">
        <v>45268</v>
      </c>
      <c r="M89" s="35">
        <v>0</v>
      </c>
      <c r="N89" s="60"/>
      <c r="O89" s="37" t="s">
        <v>57</v>
      </c>
      <c r="P89" s="38">
        <v>0.72425549915397636</v>
      </c>
      <c r="Q89" s="38">
        <v>0.98473255691707451</v>
      </c>
      <c r="R89" s="38">
        <v>0.98473255691707451</v>
      </c>
      <c r="S89" s="39">
        <v>0</v>
      </c>
      <c r="T89" s="61">
        <v>3.4200000000000001E-2</v>
      </c>
      <c r="U89" s="53">
        <v>118200</v>
      </c>
      <c r="V89" s="53">
        <v>85607</v>
      </c>
      <c r="W89" s="62">
        <v>32593</v>
      </c>
      <c r="X89" s="43">
        <v>0</v>
      </c>
      <c r="Y89" s="53">
        <v>0</v>
      </c>
      <c r="Z89" s="53">
        <v>0</v>
      </c>
      <c r="AA89" s="53">
        <v>0</v>
      </c>
      <c r="AB89" s="53">
        <v>84300</v>
      </c>
      <c r="AC89" s="31">
        <v>1567.8</v>
      </c>
      <c r="AD89" s="53">
        <v>1307</v>
      </c>
      <c r="AE89" s="63">
        <v>0</v>
      </c>
      <c r="AF89" s="64">
        <v>84300</v>
      </c>
      <c r="AG89" s="63">
        <v>0</v>
      </c>
      <c r="AH89" s="63">
        <v>0</v>
      </c>
      <c r="AI89" s="63">
        <v>0</v>
      </c>
      <c r="AJ89" s="63">
        <v>0</v>
      </c>
      <c r="AK89" s="53">
        <v>0</v>
      </c>
      <c r="AL89" s="61">
        <v>0.25</v>
      </c>
      <c r="AM89" s="61">
        <v>0.28420000000000001</v>
      </c>
      <c r="AN89" s="61">
        <v>0</v>
      </c>
      <c r="AO89" s="65">
        <v>-0.25</v>
      </c>
      <c r="AP89" s="66"/>
      <c r="AQ89" s="53">
        <v>64.290000000000006</v>
      </c>
      <c r="AR89" s="58"/>
      <c r="AS89" s="52"/>
      <c r="AT89" s="52"/>
      <c r="AU89" s="52"/>
      <c r="AV89" s="52"/>
      <c r="AW8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89" s="55"/>
    </row>
    <row r="90" spans="2:50">
      <c r="B90" s="28">
        <v>1726</v>
      </c>
      <c r="C90" s="29">
        <v>45344.023761574077</v>
      </c>
      <c r="D90" s="30" t="s">
        <v>243</v>
      </c>
      <c r="E90" s="31" t="s">
        <v>244</v>
      </c>
      <c r="F90" s="31" t="s">
        <v>51</v>
      </c>
      <c r="G90" s="31" t="s">
        <v>52</v>
      </c>
      <c r="H90" s="31" t="s">
        <v>109</v>
      </c>
      <c r="I90" s="31" t="s">
        <v>54</v>
      </c>
      <c r="J90" s="31" t="s">
        <v>55</v>
      </c>
      <c r="K90" s="31" t="s">
        <v>56</v>
      </c>
      <c r="L90" s="59" t="s">
        <v>57</v>
      </c>
      <c r="M90" s="35" t="s">
        <v>57</v>
      </c>
      <c r="N90" s="60"/>
      <c r="O90" s="37" t="s">
        <v>57</v>
      </c>
      <c r="P90" s="38">
        <v>0.89429572179134353</v>
      </c>
      <c r="Q90" s="38">
        <v>0.47092833496526321</v>
      </c>
      <c r="R90" s="38">
        <v>0.47092833496526321</v>
      </c>
      <c r="S90" s="39">
        <v>0</v>
      </c>
      <c r="T90" s="61">
        <v>-6.6500000000000004E-2</v>
      </c>
      <c r="U90" s="53">
        <v>95928</v>
      </c>
      <c r="V90" s="53">
        <v>85788</v>
      </c>
      <c r="W90" s="62">
        <v>10140</v>
      </c>
      <c r="X90" s="43">
        <v>0</v>
      </c>
      <c r="Y90" s="53">
        <v>0</v>
      </c>
      <c r="Z90" s="53">
        <v>0</v>
      </c>
      <c r="AA90" s="53">
        <v>0</v>
      </c>
      <c r="AB90" s="53">
        <v>40400</v>
      </c>
      <c r="AC90" s="31">
        <v>148.94999999999999</v>
      </c>
      <c r="AD90" s="53">
        <v>45388</v>
      </c>
      <c r="AE90" s="63">
        <v>0</v>
      </c>
      <c r="AF90" s="64">
        <v>40400</v>
      </c>
      <c r="AG90" s="63">
        <v>0</v>
      </c>
      <c r="AH90" s="63">
        <v>0</v>
      </c>
      <c r="AI90" s="63">
        <v>0</v>
      </c>
      <c r="AJ90" s="63">
        <v>0</v>
      </c>
      <c r="AK90" s="53">
        <v>0</v>
      </c>
      <c r="AL90" s="61">
        <v>0.23</v>
      </c>
      <c r="AM90" s="61">
        <v>0.16350000000000001</v>
      </c>
      <c r="AN90" s="61">
        <v>0.20149999999999998</v>
      </c>
      <c r="AO90" s="65">
        <v>-2.8500000000000001E-2</v>
      </c>
      <c r="AP90" s="66"/>
      <c r="AQ90" s="53">
        <v>49.85</v>
      </c>
      <c r="AR90" s="58"/>
      <c r="AS90" s="52"/>
      <c r="AT90" s="52"/>
      <c r="AU90" s="52"/>
      <c r="AV90" s="52"/>
      <c r="AW9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0" s="55"/>
    </row>
    <row r="91" spans="2:50">
      <c r="B91" s="28">
        <v>1726</v>
      </c>
      <c r="C91" s="29">
        <v>45344.023761574077</v>
      </c>
      <c r="D91" s="30" t="s">
        <v>280</v>
      </c>
      <c r="E91" s="31" t="s">
        <v>281</v>
      </c>
      <c r="F91" s="31" t="s">
        <v>139</v>
      </c>
      <c r="G91" s="31" t="s">
        <v>52</v>
      </c>
      <c r="H91" s="31" t="s">
        <v>53</v>
      </c>
      <c r="I91" s="31" t="s">
        <v>54</v>
      </c>
      <c r="J91" s="31" t="s">
        <v>95</v>
      </c>
      <c r="K91" s="31" t="s">
        <v>70</v>
      </c>
      <c r="L91" s="59">
        <v>45049</v>
      </c>
      <c r="M91" s="35">
        <v>0</v>
      </c>
      <c r="N91" s="60"/>
      <c r="O91" s="37" t="s">
        <v>57</v>
      </c>
      <c r="P91" s="38">
        <v>1.0061450225317492</v>
      </c>
      <c r="Q91" s="38">
        <v>0.97952536063285245</v>
      </c>
      <c r="R91" s="38">
        <v>0.97952536063285245</v>
      </c>
      <c r="S91" s="39">
        <v>0</v>
      </c>
      <c r="T91" s="61">
        <v>1.9099999999999999E-2</v>
      </c>
      <c r="U91" s="53">
        <v>85435</v>
      </c>
      <c r="V91" s="53">
        <v>85960</v>
      </c>
      <c r="W91" s="62">
        <v>-525</v>
      </c>
      <c r="X91" s="43">
        <v>0</v>
      </c>
      <c r="Y91" s="53">
        <v>0</v>
      </c>
      <c r="Z91" s="53">
        <v>0</v>
      </c>
      <c r="AA91" s="53">
        <v>0</v>
      </c>
      <c r="AB91" s="53">
        <v>84200</v>
      </c>
      <c r="AC91" s="31">
        <v>2112.62</v>
      </c>
      <c r="AD91" s="53">
        <v>1761</v>
      </c>
      <c r="AE91" s="63">
        <v>0</v>
      </c>
      <c r="AF91" s="64">
        <v>84200</v>
      </c>
      <c r="AG91" s="63">
        <v>0</v>
      </c>
      <c r="AH91" s="63">
        <v>0</v>
      </c>
      <c r="AI91" s="63">
        <v>0</v>
      </c>
      <c r="AJ91" s="63">
        <v>0</v>
      </c>
      <c r="AK91" s="53">
        <v>0</v>
      </c>
      <c r="AL91" s="61">
        <v>0.16</v>
      </c>
      <c r="AM91" s="61">
        <v>0.17910000000000001</v>
      </c>
      <c r="AN91" s="61">
        <v>0</v>
      </c>
      <c r="AO91" s="65">
        <v>-0.16</v>
      </c>
      <c r="AP91" s="66"/>
      <c r="AQ91" s="53">
        <v>42.69</v>
      </c>
      <c r="AR91" s="58"/>
      <c r="AS91" s="52"/>
      <c r="AT91" s="52"/>
      <c r="AU91" s="52"/>
      <c r="AV91" s="52"/>
      <c r="AW9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1" s="55"/>
    </row>
    <row r="92" spans="2:50">
      <c r="B92" s="28">
        <v>1726</v>
      </c>
      <c r="C92" s="29">
        <v>45344.023761574077</v>
      </c>
      <c r="D92" s="30" t="s">
        <v>282</v>
      </c>
      <c r="E92" s="31" t="s">
        <v>283</v>
      </c>
      <c r="F92" s="31" t="s">
        <v>139</v>
      </c>
      <c r="G92" s="31" t="s">
        <v>52</v>
      </c>
      <c r="H92" s="31" t="s">
        <v>53</v>
      </c>
      <c r="I92" s="31" t="s">
        <v>54</v>
      </c>
      <c r="J92" s="31" t="s">
        <v>95</v>
      </c>
      <c r="K92" s="31" t="s">
        <v>70</v>
      </c>
      <c r="L92" s="59">
        <v>45049</v>
      </c>
      <c r="M92" s="35">
        <v>1</v>
      </c>
      <c r="N92" s="60"/>
      <c r="O92" s="37" t="s">
        <v>57</v>
      </c>
      <c r="P92" s="38">
        <v>1.085501998001998</v>
      </c>
      <c r="Q92" s="38">
        <v>1.0398380250094907</v>
      </c>
      <c r="R92" s="38">
        <v>0.94456651366472244</v>
      </c>
      <c r="S92" s="39">
        <v>9938.48</v>
      </c>
      <c r="T92" s="61">
        <v>3.1800000000000002E-2</v>
      </c>
      <c r="U92" s="53">
        <v>80080</v>
      </c>
      <c r="V92" s="53">
        <v>86927</v>
      </c>
      <c r="W92" s="62">
        <v>-6847</v>
      </c>
      <c r="X92" s="43">
        <v>0</v>
      </c>
      <c r="Y92" s="53">
        <v>0</v>
      </c>
      <c r="Z92" s="53">
        <v>0</v>
      </c>
      <c r="AA92" s="53">
        <v>0</v>
      </c>
      <c r="AB92" s="53">
        <v>90390</v>
      </c>
      <c r="AC92" s="31">
        <v>5782.63</v>
      </c>
      <c r="AD92" s="53">
        <v>-3463</v>
      </c>
      <c r="AE92" s="63">
        <v>9938</v>
      </c>
      <c r="AF92" s="64">
        <v>82108.333333333328</v>
      </c>
      <c r="AG92" s="63">
        <v>0</v>
      </c>
      <c r="AH92" s="63">
        <v>0</v>
      </c>
      <c r="AI92" s="63">
        <v>0</v>
      </c>
      <c r="AJ92" s="63">
        <v>9938.48</v>
      </c>
      <c r="AK92" s="53">
        <v>9938.48</v>
      </c>
      <c r="AL92" s="61">
        <v>0.13</v>
      </c>
      <c r="AM92" s="61">
        <v>0.1618</v>
      </c>
      <c r="AN92" s="61">
        <v>0</v>
      </c>
      <c r="AO92" s="65">
        <v>-0.13</v>
      </c>
      <c r="AP92" s="66"/>
      <c r="AQ92" s="53">
        <v>42.39</v>
      </c>
      <c r="AR92" s="50"/>
      <c r="AS92" s="52"/>
      <c r="AT92" s="52"/>
      <c r="AU92" s="52"/>
      <c r="AV92" s="52"/>
      <c r="AW9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2" s="55"/>
    </row>
    <row r="93" spans="2:50">
      <c r="B93" s="28">
        <v>1726</v>
      </c>
      <c r="C93" s="29">
        <v>45344.023761574077</v>
      </c>
      <c r="D93" s="30" t="s">
        <v>253</v>
      </c>
      <c r="E93" s="31" t="s">
        <v>254</v>
      </c>
      <c r="F93" s="31" t="s">
        <v>51</v>
      </c>
      <c r="G93" s="31" t="s">
        <v>52</v>
      </c>
      <c r="H93" s="31" t="s">
        <v>109</v>
      </c>
      <c r="I93" s="31" t="s">
        <v>54</v>
      </c>
      <c r="J93" s="31" t="s">
        <v>55</v>
      </c>
      <c r="K93" s="31" t="s">
        <v>56</v>
      </c>
      <c r="L93" s="59" t="s">
        <v>57</v>
      </c>
      <c r="M93" s="35" t="s">
        <v>57</v>
      </c>
      <c r="N93" s="60"/>
      <c r="O93" s="37" t="s">
        <v>57</v>
      </c>
      <c r="P93" s="38">
        <v>1.3280657582938389</v>
      </c>
      <c r="Q93" s="38">
        <v>0.68314170690635767</v>
      </c>
      <c r="R93" s="38">
        <v>0.68314170690635767</v>
      </c>
      <c r="S93" s="39">
        <v>0</v>
      </c>
      <c r="T93" s="61">
        <v>-6.13E-2</v>
      </c>
      <c r="U93" s="53">
        <v>67520</v>
      </c>
      <c r="V93" s="53">
        <v>89671</v>
      </c>
      <c r="W93" s="62">
        <v>-22151</v>
      </c>
      <c r="X93" s="43">
        <v>0</v>
      </c>
      <c r="Y93" s="53">
        <v>0</v>
      </c>
      <c r="Z93" s="53">
        <v>0</v>
      </c>
      <c r="AA93" s="53">
        <v>22906</v>
      </c>
      <c r="AB93" s="53">
        <v>61258</v>
      </c>
      <c r="AC93" s="31">
        <v>97.01</v>
      </c>
      <c r="AD93" s="53">
        <v>28413</v>
      </c>
      <c r="AE93" s="63">
        <v>0</v>
      </c>
      <c r="AF93" s="64">
        <v>61258</v>
      </c>
      <c r="AG93" s="63">
        <v>0</v>
      </c>
      <c r="AH93" s="63">
        <v>0</v>
      </c>
      <c r="AI93" s="63">
        <v>0</v>
      </c>
      <c r="AJ93" s="63">
        <v>0</v>
      </c>
      <c r="AK93" s="53">
        <v>0</v>
      </c>
      <c r="AL93" s="61">
        <v>0.21</v>
      </c>
      <c r="AM93" s="61">
        <v>0.1487</v>
      </c>
      <c r="AN93" s="61">
        <v>0.19579999999999997</v>
      </c>
      <c r="AO93" s="65">
        <v>-1.4199999999999999E-2</v>
      </c>
      <c r="AP93" s="66"/>
      <c r="AQ93" s="53">
        <v>42.65</v>
      </c>
      <c r="AR93" s="58"/>
      <c r="AS93" s="52"/>
      <c r="AT93" s="52"/>
      <c r="AU93" s="52"/>
      <c r="AV93" s="52"/>
      <c r="AW9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3" s="55"/>
    </row>
    <row r="94" spans="2:50">
      <c r="B94" s="28">
        <v>1726</v>
      </c>
      <c r="C94" s="29">
        <v>45344.023761574077</v>
      </c>
      <c r="D94" s="30" t="s">
        <v>284</v>
      </c>
      <c r="E94" s="31" t="s">
        <v>285</v>
      </c>
      <c r="F94" s="31" t="s">
        <v>69</v>
      </c>
      <c r="G94" s="31" t="s">
        <v>52</v>
      </c>
      <c r="H94" s="31" t="s">
        <v>53</v>
      </c>
      <c r="I94" s="31" t="s">
        <v>54</v>
      </c>
      <c r="J94" s="31" t="s">
        <v>55</v>
      </c>
      <c r="K94" s="31" t="s">
        <v>70</v>
      </c>
      <c r="L94" s="59" t="s">
        <v>57</v>
      </c>
      <c r="M94" s="35" t="s">
        <v>57</v>
      </c>
      <c r="N94" s="60"/>
      <c r="O94" s="37" t="s">
        <v>57</v>
      </c>
      <c r="P94" s="38">
        <v>0.99044662309368192</v>
      </c>
      <c r="Q94" s="38">
        <v>0.75464953862059103</v>
      </c>
      <c r="R94" s="38">
        <v>0.75464953862059103</v>
      </c>
      <c r="S94" s="39">
        <v>0</v>
      </c>
      <c r="T94" s="61">
        <v>-2.7000000000000001E-3</v>
      </c>
      <c r="U94" s="53">
        <v>91800</v>
      </c>
      <c r="V94" s="53">
        <v>90923</v>
      </c>
      <c r="W94" s="62">
        <v>877</v>
      </c>
      <c r="X94" s="43">
        <v>0</v>
      </c>
      <c r="Y94" s="53">
        <v>0</v>
      </c>
      <c r="Z94" s="53">
        <v>0</v>
      </c>
      <c r="AA94" s="53">
        <v>0</v>
      </c>
      <c r="AB94" s="53">
        <v>68615</v>
      </c>
      <c r="AC94" s="31">
        <v>179.01</v>
      </c>
      <c r="AD94" s="53">
        <v>22307</v>
      </c>
      <c r="AE94" s="63">
        <v>0</v>
      </c>
      <c r="AF94" s="64">
        <v>68615</v>
      </c>
      <c r="AG94" s="63">
        <v>0</v>
      </c>
      <c r="AH94" s="63">
        <v>0</v>
      </c>
      <c r="AI94" s="63">
        <v>0</v>
      </c>
      <c r="AJ94" s="63">
        <v>0</v>
      </c>
      <c r="AK94" s="53">
        <v>0</v>
      </c>
      <c r="AL94" s="61">
        <v>0.18</v>
      </c>
      <c r="AM94" s="61">
        <v>0.17730000000000001</v>
      </c>
      <c r="AN94" s="61">
        <v>0.15490000000000001</v>
      </c>
      <c r="AO94" s="65">
        <v>-2.5099999999999997E-2</v>
      </c>
      <c r="AP94" s="66"/>
      <c r="AQ94" s="53">
        <v>45</v>
      </c>
      <c r="AR94" s="58"/>
      <c r="AS94" s="52"/>
      <c r="AT94" s="52"/>
      <c r="AU94" s="52"/>
      <c r="AV94" s="52"/>
      <c r="AW9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4" s="55"/>
    </row>
    <row r="95" spans="2:50">
      <c r="B95" s="28">
        <v>1726</v>
      </c>
      <c r="C95" s="29">
        <v>45344.023761574077</v>
      </c>
      <c r="D95" s="30" t="s">
        <v>266</v>
      </c>
      <c r="E95" s="31" t="s">
        <v>267</v>
      </c>
      <c r="F95" s="31" t="s">
        <v>85</v>
      </c>
      <c r="G95" s="31" t="s">
        <v>86</v>
      </c>
      <c r="H95" s="31" t="s">
        <v>87</v>
      </c>
      <c r="I95" s="31" t="s">
        <v>54</v>
      </c>
      <c r="J95" s="31" t="s">
        <v>55</v>
      </c>
      <c r="K95" s="31" t="s">
        <v>56</v>
      </c>
      <c r="L95" s="59" t="s">
        <v>57</v>
      </c>
      <c r="M95" s="35" t="s">
        <v>57</v>
      </c>
      <c r="N95" s="60"/>
      <c r="O95" s="37" t="s">
        <v>57</v>
      </c>
      <c r="P95" s="38">
        <v>0.93372321695170046</v>
      </c>
      <c r="Q95" s="38">
        <v>1.0526101051981562</v>
      </c>
      <c r="R95" s="38">
        <v>0.67318733505355477</v>
      </c>
      <c r="S95" s="39">
        <v>0</v>
      </c>
      <c r="T95" s="61">
        <v>-0.1593</v>
      </c>
      <c r="U95" s="53">
        <v>97123</v>
      </c>
      <c r="V95" s="53">
        <v>90686</v>
      </c>
      <c r="W95" s="62">
        <v>6437</v>
      </c>
      <c r="X95" s="43">
        <v>0</v>
      </c>
      <c r="Y95" s="53">
        <v>90686</v>
      </c>
      <c r="Z95" s="53">
        <v>92269.6</v>
      </c>
      <c r="AA95" s="53">
        <v>0</v>
      </c>
      <c r="AB95" s="53">
        <v>95457</v>
      </c>
      <c r="AC95" s="31">
        <v>124.66</v>
      </c>
      <c r="AD95" s="53">
        <v>-920</v>
      </c>
      <c r="AE95" s="63">
        <v>41290</v>
      </c>
      <c r="AF95" s="64">
        <v>61048.666666666664</v>
      </c>
      <c r="AG95" s="63">
        <v>8793.2900000000009</v>
      </c>
      <c r="AH95" s="63">
        <v>13234.06</v>
      </c>
      <c r="AI95" s="63">
        <v>0</v>
      </c>
      <c r="AJ95" s="63">
        <v>19262.900000000001</v>
      </c>
      <c r="AK95" s="53">
        <v>0</v>
      </c>
      <c r="AL95" s="61">
        <v>0.2</v>
      </c>
      <c r="AM95" s="61">
        <v>4.0700000000000007E-2</v>
      </c>
      <c r="AN95" s="61">
        <v>0</v>
      </c>
      <c r="AO95" s="65">
        <v>-0.2</v>
      </c>
      <c r="AP95" s="66"/>
      <c r="AQ95" s="53">
        <v>0</v>
      </c>
      <c r="AR95" s="58"/>
      <c r="AS95" s="52"/>
      <c r="AT95" s="52"/>
      <c r="AU95" s="52"/>
      <c r="AV95" s="52"/>
      <c r="AW9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5" s="55"/>
    </row>
    <row r="96" spans="2:50">
      <c r="B96" s="28">
        <v>1726</v>
      </c>
      <c r="C96" s="29">
        <v>45344.023761574077</v>
      </c>
      <c r="D96" s="30" t="s">
        <v>256</v>
      </c>
      <c r="E96" s="31" t="s">
        <v>257</v>
      </c>
      <c r="F96" s="31" t="s">
        <v>225</v>
      </c>
      <c r="G96" s="31" t="s">
        <v>258</v>
      </c>
      <c r="H96" s="31" t="s">
        <v>259</v>
      </c>
      <c r="I96" s="31" t="s">
        <v>65</v>
      </c>
      <c r="J96" s="31" t="s">
        <v>55</v>
      </c>
      <c r="K96" s="31" t="s">
        <v>56</v>
      </c>
      <c r="L96" s="59" t="s">
        <v>57</v>
      </c>
      <c r="M96" s="35" t="s">
        <v>57</v>
      </c>
      <c r="N96" s="60"/>
      <c r="O96" s="37" t="s">
        <v>57</v>
      </c>
      <c r="P96" s="38">
        <v>1.2528815789473684</v>
      </c>
      <c r="Q96" s="38">
        <v>0.79239437507220201</v>
      </c>
      <c r="R96" s="38">
        <v>0.46163055692666377</v>
      </c>
      <c r="S96" s="39">
        <v>0</v>
      </c>
      <c r="T96" s="61">
        <v>2.2400000000000003E-2</v>
      </c>
      <c r="U96" s="53">
        <v>76000</v>
      </c>
      <c r="V96" s="53">
        <v>95219</v>
      </c>
      <c r="W96" s="62">
        <v>-19219</v>
      </c>
      <c r="X96" s="43">
        <v>0</v>
      </c>
      <c r="Y96" s="53">
        <v>0</v>
      </c>
      <c r="Z96" s="53">
        <v>0</v>
      </c>
      <c r="AA96" s="53">
        <v>24259.200000000001</v>
      </c>
      <c r="AB96" s="53">
        <v>75451</v>
      </c>
      <c r="AC96" s="31">
        <v>146.97999999999999</v>
      </c>
      <c r="AD96" s="53">
        <v>19768</v>
      </c>
      <c r="AE96" s="63">
        <v>37794</v>
      </c>
      <c r="AF96" s="64">
        <v>43956</v>
      </c>
      <c r="AG96" s="63">
        <v>37794.239999999998</v>
      </c>
      <c r="AH96" s="63">
        <v>0</v>
      </c>
      <c r="AI96" s="63">
        <v>0</v>
      </c>
      <c r="AJ96" s="63">
        <v>0</v>
      </c>
      <c r="AK96" s="53">
        <v>0</v>
      </c>
      <c r="AL96" s="61">
        <v>0.23</v>
      </c>
      <c r="AM96" s="61">
        <v>0.25240000000000001</v>
      </c>
      <c r="AN96" s="61">
        <v>0.25</v>
      </c>
      <c r="AO96" s="65">
        <v>0.02</v>
      </c>
      <c r="AP96" s="66"/>
      <c r="AQ96" s="53">
        <v>80</v>
      </c>
      <c r="AR96" s="58"/>
      <c r="AS96" s="52"/>
      <c r="AT96" s="52"/>
      <c r="AU96" s="52"/>
      <c r="AV96" s="52"/>
      <c r="AW9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6" s="55"/>
    </row>
    <row r="97" spans="2:50">
      <c r="B97" s="28">
        <v>1726</v>
      </c>
      <c r="C97" s="29">
        <v>45344.023761574077</v>
      </c>
      <c r="D97" s="30" t="s">
        <v>494</v>
      </c>
      <c r="E97" s="31" t="s">
        <v>495</v>
      </c>
      <c r="F97" s="31" t="s">
        <v>496</v>
      </c>
      <c r="G97" s="31" t="s">
        <v>459</v>
      </c>
      <c r="H97" s="31" t="s">
        <v>123</v>
      </c>
      <c r="I97" s="31" t="s">
        <v>54</v>
      </c>
      <c r="J97" s="31" t="s">
        <v>95</v>
      </c>
      <c r="K97" s="31" t="s">
        <v>56</v>
      </c>
      <c r="L97" s="59" t="s">
        <v>57</v>
      </c>
      <c r="M97" s="35" t="s">
        <v>57</v>
      </c>
      <c r="N97" s="60"/>
      <c r="O97" s="37" t="s">
        <v>57</v>
      </c>
      <c r="P97" s="38">
        <v>0.56391200781441897</v>
      </c>
      <c r="Q97" s="38">
        <v>0.93493653703947566</v>
      </c>
      <c r="R97" s="38">
        <v>0.52206431048396629</v>
      </c>
      <c r="S97" s="39">
        <v>0</v>
      </c>
      <c r="T97" s="61">
        <v>-4.0800000000000003E-2</v>
      </c>
      <c r="U97" s="53">
        <v>175061</v>
      </c>
      <c r="V97" s="53">
        <v>98719</v>
      </c>
      <c r="W97" s="62">
        <v>76342</v>
      </c>
      <c r="X97" s="43">
        <v>0</v>
      </c>
      <c r="Y97" s="53">
        <v>0</v>
      </c>
      <c r="Z97" s="53">
        <v>0</v>
      </c>
      <c r="AA97" s="53">
        <v>0</v>
      </c>
      <c r="AB97" s="53">
        <v>92296</v>
      </c>
      <c r="AC97" s="31">
        <v>128.33000000000001</v>
      </c>
      <c r="AD97" s="53">
        <v>6423</v>
      </c>
      <c r="AE97" s="63">
        <v>48910</v>
      </c>
      <c r="AF97" s="64">
        <v>51537.666666666664</v>
      </c>
      <c r="AG97" s="63">
        <v>48910.43</v>
      </c>
      <c r="AH97" s="63">
        <v>0</v>
      </c>
      <c r="AI97" s="63">
        <v>0</v>
      </c>
      <c r="AJ97" s="63">
        <v>0</v>
      </c>
      <c r="AK97" s="53">
        <v>0</v>
      </c>
      <c r="AL97" s="61">
        <v>0.31</v>
      </c>
      <c r="AM97" s="61">
        <v>0.26920000000000005</v>
      </c>
      <c r="AN97" s="61">
        <v>0.2918</v>
      </c>
      <c r="AO97" s="65">
        <v>-1.8200000000000001E-2</v>
      </c>
      <c r="AP97" s="66"/>
      <c r="AQ97" s="53">
        <v>55.53</v>
      </c>
      <c r="AR97" s="50"/>
      <c r="AS97" s="52"/>
      <c r="AT97" s="52"/>
      <c r="AU97" s="52"/>
      <c r="AV97" s="52"/>
      <c r="AW9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7" s="55"/>
    </row>
    <row r="98" spans="2:50">
      <c r="B98" s="28">
        <v>1726</v>
      </c>
      <c r="C98" s="29">
        <v>45344.023761574077</v>
      </c>
      <c r="D98" s="30" t="s">
        <v>492</v>
      </c>
      <c r="E98" s="31" t="s">
        <v>493</v>
      </c>
      <c r="F98" s="31" t="s">
        <v>463</v>
      </c>
      <c r="G98" s="31" t="s">
        <v>459</v>
      </c>
      <c r="H98" s="31" t="s">
        <v>123</v>
      </c>
      <c r="I98" s="31" t="s">
        <v>54</v>
      </c>
      <c r="J98" s="31" t="s">
        <v>106</v>
      </c>
      <c r="K98" s="31" t="s">
        <v>70</v>
      </c>
      <c r="L98" s="59" t="s">
        <v>57</v>
      </c>
      <c r="M98" s="35" t="s">
        <v>57</v>
      </c>
      <c r="N98" s="60"/>
      <c r="O98" s="37" t="s">
        <v>57</v>
      </c>
      <c r="P98" s="38">
        <v>0.83163611122453152</v>
      </c>
      <c r="Q98" s="38">
        <v>0.16220860582493765</v>
      </c>
      <c r="R98" s="38">
        <v>6.5463448483301061E-6</v>
      </c>
      <c r="S98" s="39">
        <v>0</v>
      </c>
      <c r="T98" s="61">
        <v>-4.9100000000000005E-2</v>
      </c>
      <c r="U98" s="53">
        <v>122455</v>
      </c>
      <c r="V98" s="53">
        <v>101838</v>
      </c>
      <c r="W98" s="62">
        <v>20617</v>
      </c>
      <c r="X98" s="43">
        <v>0</v>
      </c>
      <c r="Y98" s="53">
        <v>0</v>
      </c>
      <c r="Z98" s="53">
        <v>0</v>
      </c>
      <c r="AA98" s="53">
        <v>0</v>
      </c>
      <c r="AB98" s="53">
        <v>16519</v>
      </c>
      <c r="AC98" s="31">
        <v>131.49</v>
      </c>
      <c r="AD98" s="53">
        <v>85320</v>
      </c>
      <c r="AE98" s="63">
        <v>19822</v>
      </c>
      <c r="AF98" s="64">
        <v>0.66666666666424135</v>
      </c>
      <c r="AG98" s="63">
        <v>0</v>
      </c>
      <c r="AH98" s="63">
        <v>19822.439999999999</v>
      </c>
      <c r="AI98" s="63">
        <v>0</v>
      </c>
      <c r="AJ98" s="63">
        <v>0</v>
      </c>
      <c r="AK98" s="53">
        <v>0</v>
      </c>
      <c r="AL98" s="61">
        <v>0.37</v>
      </c>
      <c r="AM98" s="61">
        <v>0.32090000000000002</v>
      </c>
      <c r="AN98" s="61">
        <v>0.35460000000000003</v>
      </c>
      <c r="AO98" s="65">
        <v>-1.54E-2</v>
      </c>
      <c r="AP98" s="66"/>
      <c r="AQ98" s="53">
        <v>60.38</v>
      </c>
      <c r="AR98" s="50"/>
      <c r="AS98" s="52"/>
      <c r="AT98" s="52"/>
      <c r="AU98" s="52"/>
      <c r="AV98" s="52"/>
      <c r="AW9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8" s="55"/>
    </row>
    <row r="99" spans="2:50">
      <c r="B99" s="28">
        <v>1726</v>
      </c>
      <c r="C99" s="29">
        <v>45344.023761574077</v>
      </c>
      <c r="D99" s="30" t="s">
        <v>486</v>
      </c>
      <c r="E99" s="31" t="s">
        <v>487</v>
      </c>
      <c r="F99" s="31" t="s">
        <v>589</v>
      </c>
      <c r="G99" s="31" t="s">
        <v>470</v>
      </c>
      <c r="H99" s="31" t="s">
        <v>53</v>
      </c>
      <c r="I99" s="31" t="s">
        <v>148</v>
      </c>
      <c r="J99" s="31" t="s">
        <v>95</v>
      </c>
      <c r="K99" s="31" t="s">
        <v>70</v>
      </c>
      <c r="L99" s="59" t="s">
        <v>57</v>
      </c>
      <c r="M99" s="35" t="s">
        <v>57</v>
      </c>
      <c r="N99" s="60"/>
      <c r="O99" s="37" t="s">
        <v>57</v>
      </c>
      <c r="P99" s="38">
        <v>0.18494408369408369</v>
      </c>
      <c r="Q99" s="38">
        <v>0</v>
      </c>
      <c r="R99" s="38">
        <v>0</v>
      </c>
      <c r="S99" s="39">
        <v>0</v>
      </c>
      <c r="T99" s="61">
        <v>-0.25590000000000002</v>
      </c>
      <c r="U99" s="53">
        <v>554400</v>
      </c>
      <c r="V99" s="53">
        <v>102533</v>
      </c>
      <c r="W99" s="62">
        <v>451867</v>
      </c>
      <c r="X99" s="43">
        <v>0</v>
      </c>
      <c r="Y99" s="53">
        <v>0</v>
      </c>
      <c r="Z99" s="53">
        <v>0</v>
      </c>
      <c r="AA99" s="53">
        <v>0</v>
      </c>
      <c r="AB99" s="53">
        <v>0</v>
      </c>
      <c r="AC99" s="31">
        <v>106.58</v>
      </c>
      <c r="AD99" s="53">
        <v>102533</v>
      </c>
      <c r="AE99" s="63">
        <v>0</v>
      </c>
      <c r="AF99" s="64">
        <v>0</v>
      </c>
      <c r="AG99" s="63">
        <v>0</v>
      </c>
      <c r="AH99" s="63">
        <v>0</v>
      </c>
      <c r="AI99" s="63">
        <v>0</v>
      </c>
      <c r="AJ99" s="63">
        <v>0</v>
      </c>
      <c r="AK99" s="53">
        <v>0</v>
      </c>
      <c r="AL99" s="61">
        <v>0.33</v>
      </c>
      <c r="AM99" s="61">
        <v>7.4099999999999999E-2</v>
      </c>
      <c r="AN99" s="61">
        <v>0.10220000000000001</v>
      </c>
      <c r="AO99" s="65">
        <v>-0.2278</v>
      </c>
      <c r="AP99" s="66"/>
      <c r="AQ99" s="53">
        <v>45</v>
      </c>
      <c r="AR99" s="58"/>
      <c r="AS99" s="52"/>
      <c r="AT99" s="52"/>
      <c r="AU99" s="52"/>
      <c r="AV99" s="52"/>
      <c r="AW9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99" s="55"/>
    </row>
    <row r="100" spans="2:50">
      <c r="B100" s="28">
        <v>1726</v>
      </c>
      <c r="C100" s="29">
        <v>45344.023761574077</v>
      </c>
      <c r="D100" s="30" t="s">
        <v>288</v>
      </c>
      <c r="E100" s="31" t="s">
        <v>289</v>
      </c>
      <c r="F100" s="31" t="s">
        <v>69</v>
      </c>
      <c r="G100" s="31" t="s">
        <v>52</v>
      </c>
      <c r="H100" s="31" t="s">
        <v>109</v>
      </c>
      <c r="I100" s="31" t="s">
        <v>54</v>
      </c>
      <c r="J100" s="31" t="s">
        <v>55</v>
      </c>
      <c r="K100" s="31" t="s">
        <v>56</v>
      </c>
      <c r="L100" s="59" t="s">
        <v>57</v>
      </c>
      <c r="M100" s="35" t="s">
        <v>57</v>
      </c>
      <c r="N100" s="60"/>
      <c r="O100" s="37" t="s">
        <v>57</v>
      </c>
      <c r="P100" s="38">
        <v>0.81746153846153846</v>
      </c>
      <c r="Q100" s="38">
        <v>0.66201185659170037</v>
      </c>
      <c r="R100" s="38">
        <v>0.66201185659170037</v>
      </c>
      <c r="S100" s="39">
        <v>0</v>
      </c>
      <c r="T100" s="61">
        <v>-2.4E-2</v>
      </c>
      <c r="U100" s="53">
        <v>130000</v>
      </c>
      <c r="V100" s="53">
        <v>106270</v>
      </c>
      <c r="W100" s="62">
        <v>23730</v>
      </c>
      <c r="X100" s="43">
        <v>0</v>
      </c>
      <c r="Y100" s="53">
        <v>0</v>
      </c>
      <c r="Z100" s="53">
        <v>0</v>
      </c>
      <c r="AA100" s="53">
        <v>0</v>
      </c>
      <c r="AB100" s="53">
        <v>70352</v>
      </c>
      <c r="AC100" s="31">
        <v>178.92</v>
      </c>
      <c r="AD100" s="53">
        <v>35918</v>
      </c>
      <c r="AE100" s="63">
        <v>0</v>
      </c>
      <c r="AF100" s="64">
        <v>70352</v>
      </c>
      <c r="AG100" s="63">
        <v>0</v>
      </c>
      <c r="AH100" s="63">
        <v>0</v>
      </c>
      <c r="AI100" s="63">
        <v>0</v>
      </c>
      <c r="AJ100" s="63">
        <v>0</v>
      </c>
      <c r="AK100" s="53">
        <v>0</v>
      </c>
      <c r="AL100" s="61">
        <v>0.19</v>
      </c>
      <c r="AM100" s="61">
        <v>0.16600000000000001</v>
      </c>
      <c r="AN100" s="61">
        <v>0.1908</v>
      </c>
      <c r="AO100" s="65">
        <v>8.0000000000000004E-4</v>
      </c>
      <c r="AP100" s="66"/>
      <c r="AQ100" s="53">
        <v>23.24</v>
      </c>
      <c r="AR100" s="58"/>
      <c r="AS100" s="52"/>
      <c r="AT100" s="52"/>
      <c r="AU100" s="52"/>
      <c r="AV100" s="52"/>
      <c r="AW10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0" s="55"/>
    </row>
    <row r="101" spans="2:50">
      <c r="B101" s="28">
        <v>1726</v>
      </c>
      <c r="C101" s="29">
        <v>45344.023761574077</v>
      </c>
      <c r="D101" s="30" t="s">
        <v>286</v>
      </c>
      <c r="E101" s="31" t="s">
        <v>287</v>
      </c>
      <c r="F101" s="31" t="s">
        <v>69</v>
      </c>
      <c r="G101" s="31" t="s">
        <v>52</v>
      </c>
      <c r="H101" s="31" t="s">
        <v>53</v>
      </c>
      <c r="I101" s="31" t="s">
        <v>54</v>
      </c>
      <c r="J101" s="31" t="s">
        <v>55</v>
      </c>
      <c r="K101" s="31" t="s">
        <v>70</v>
      </c>
      <c r="L101" s="59" t="s">
        <v>57</v>
      </c>
      <c r="M101" s="35" t="s">
        <v>57</v>
      </c>
      <c r="N101" s="60"/>
      <c r="O101" s="37" t="s">
        <v>57</v>
      </c>
      <c r="P101" s="38">
        <v>1.0943627450980393</v>
      </c>
      <c r="Q101" s="38">
        <v>0.65240761478163489</v>
      </c>
      <c r="R101" s="38">
        <v>0.65240761478163489</v>
      </c>
      <c r="S101" s="39">
        <v>0</v>
      </c>
      <c r="T101" s="61">
        <v>7.2900000000000006E-2</v>
      </c>
      <c r="U101" s="53">
        <v>97920</v>
      </c>
      <c r="V101" s="53">
        <v>107160</v>
      </c>
      <c r="W101" s="62">
        <v>-9240</v>
      </c>
      <c r="X101" s="43">
        <v>0</v>
      </c>
      <c r="Y101" s="53">
        <v>0</v>
      </c>
      <c r="Z101" s="53">
        <v>0</v>
      </c>
      <c r="AA101" s="53">
        <v>10656</v>
      </c>
      <c r="AB101" s="53">
        <v>69912</v>
      </c>
      <c r="AC101" s="31">
        <v>148.04</v>
      </c>
      <c r="AD101" s="53">
        <v>37248</v>
      </c>
      <c r="AE101" s="63">
        <v>0</v>
      </c>
      <c r="AF101" s="64">
        <v>69912</v>
      </c>
      <c r="AG101" s="63">
        <v>0</v>
      </c>
      <c r="AH101" s="63">
        <v>0</v>
      </c>
      <c r="AI101" s="63">
        <v>0</v>
      </c>
      <c r="AJ101" s="63">
        <v>0</v>
      </c>
      <c r="AK101" s="53">
        <v>0</v>
      </c>
      <c r="AL101" s="61">
        <v>7.0000000000000007E-2</v>
      </c>
      <c r="AM101" s="61">
        <v>0.1429</v>
      </c>
      <c r="AN101" s="61">
        <v>4.6900000000000004E-2</v>
      </c>
      <c r="AO101" s="65">
        <v>-2.3100000000000002E-2</v>
      </c>
      <c r="AP101" s="66"/>
      <c r="AQ101" s="53">
        <v>48</v>
      </c>
      <c r="AR101" s="58"/>
      <c r="AS101" s="52"/>
      <c r="AT101" s="52"/>
      <c r="AU101" s="52"/>
      <c r="AV101" s="52"/>
      <c r="AW10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1" s="55"/>
    </row>
    <row r="102" spans="2:50">
      <c r="B102" s="28">
        <v>1726</v>
      </c>
      <c r="C102" s="29">
        <v>45344.023761574077</v>
      </c>
      <c r="D102" s="30" t="s">
        <v>290</v>
      </c>
      <c r="E102" s="31" t="s">
        <v>291</v>
      </c>
      <c r="F102" s="31" t="s">
        <v>62</v>
      </c>
      <c r="G102" s="31" t="s">
        <v>292</v>
      </c>
      <c r="H102" s="31" t="s">
        <v>64</v>
      </c>
      <c r="I102" s="31" t="s">
        <v>148</v>
      </c>
      <c r="J102" s="31" t="s">
        <v>95</v>
      </c>
      <c r="K102" s="31" t="s">
        <v>70</v>
      </c>
      <c r="L102" s="59" t="s">
        <v>57</v>
      </c>
      <c r="M102" s="35" t="s">
        <v>57</v>
      </c>
      <c r="N102" s="60"/>
      <c r="O102" s="37" t="s">
        <v>57</v>
      </c>
      <c r="P102" s="38">
        <v>1.0664669859015206</v>
      </c>
      <c r="Q102" s="38">
        <v>0.92846281819645449</v>
      </c>
      <c r="R102" s="38">
        <v>0.82913543585982363</v>
      </c>
      <c r="S102" s="39">
        <v>0</v>
      </c>
      <c r="T102" s="61">
        <v>-9.2799999999999994E-2</v>
      </c>
      <c r="U102" s="53">
        <v>104834</v>
      </c>
      <c r="V102" s="53">
        <v>111802</v>
      </c>
      <c r="W102" s="62">
        <v>-6968</v>
      </c>
      <c r="X102" s="43">
        <v>0</v>
      </c>
      <c r="Y102" s="53">
        <v>0</v>
      </c>
      <c r="Z102" s="53">
        <v>0</v>
      </c>
      <c r="AA102" s="53">
        <v>19964</v>
      </c>
      <c r="AB102" s="53">
        <v>103804</v>
      </c>
      <c r="AC102" s="31">
        <v>82.83</v>
      </c>
      <c r="AD102" s="53">
        <v>7998</v>
      </c>
      <c r="AE102" s="63">
        <v>13326</v>
      </c>
      <c r="AF102" s="64">
        <v>92699</v>
      </c>
      <c r="AG102" s="63">
        <v>0</v>
      </c>
      <c r="AH102" s="63">
        <v>13325.98</v>
      </c>
      <c r="AI102" s="63">
        <v>0</v>
      </c>
      <c r="AJ102" s="63">
        <v>0</v>
      </c>
      <c r="AK102" s="53">
        <v>0</v>
      </c>
      <c r="AL102" s="61">
        <v>0.3</v>
      </c>
      <c r="AM102" s="61">
        <v>0.2072</v>
      </c>
      <c r="AN102" s="61">
        <v>0.30370000000000003</v>
      </c>
      <c r="AO102" s="65">
        <v>3.7000000000000002E-3</v>
      </c>
      <c r="AP102" s="66"/>
      <c r="AQ102" s="53">
        <v>49.7</v>
      </c>
      <c r="AR102" s="58"/>
      <c r="AS102" s="52"/>
      <c r="AT102" s="52"/>
      <c r="AU102" s="52"/>
      <c r="AV102" s="52"/>
      <c r="AW10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2" s="55"/>
    </row>
    <row r="103" spans="2:50">
      <c r="B103" s="28">
        <v>1726</v>
      </c>
      <c r="C103" s="29">
        <v>45344.023761574077</v>
      </c>
      <c r="D103" s="30" t="s">
        <v>299</v>
      </c>
      <c r="E103" s="31" t="s">
        <v>300</v>
      </c>
      <c r="F103" s="31" t="s">
        <v>69</v>
      </c>
      <c r="G103" s="31" t="s">
        <v>52</v>
      </c>
      <c r="H103" s="31" t="s">
        <v>109</v>
      </c>
      <c r="I103" s="31" t="s">
        <v>54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 t="s">
        <v>57</v>
      </c>
      <c r="P103" s="38">
        <v>0.60955866523143165</v>
      </c>
      <c r="Q103" s="38">
        <v>0.96195345058981419</v>
      </c>
      <c r="R103" s="38">
        <v>0.80558204421840784</v>
      </c>
      <c r="S103" s="39">
        <v>14784</v>
      </c>
      <c r="T103" s="61">
        <v>-0.122</v>
      </c>
      <c r="U103" s="53">
        <v>185800</v>
      </c>
      <c r="V103" s="53">
        <v>113256</v>
      </c>
      <c r="W103" s="62">
        <v>72544</v>
      </c>
      <c r="X103" s="43">
        <v>0</v>
      </c>
      <c r="Y103" s="53">
        <v>0</v>
      </c>
      <c r="Z103" s="53">
        <v>0</v>
      </c>
      <c r="AA103" s="53">
        <v>0</v>
      </c>
      <c r="AB103" s="53">
        <v>108947</v>
      </c>
      <c r="AC103" s="31">
        <v>172.5</v>
      </c>
      <c r="AD103" s="53">
        <v>4309</v>
      </c>
      <c r="AE103" s="63">
        <v>21252</v>
      </c>
      <c r="AF103" s="64">
        <v>91237</v>
      </c>
      <c r="AG103" s="63">
        <v>0</v>
      </c>
      <c r="AH103" s="63">
        <v>6468</v>
      </c>
      <c r="AI103" s="63">
        <v>14784</v>
      </c>
      <c r="AJ103" s="63">
        <v>0</v>
      </c>
      <c r="AK103" s="53">
        <v>14784</v>
      </c>
      <c r="AL103" s="61">
        <v>0.26</v>
      </c>
      <c r="AM103" s="61">
        <v>0.13800000000000001</v>
      </c>
      <c r="AN103" s="61">
        <v>0.26700000000000002</v>
      </c>
      <c r="AO103" s="65">
        <v>6.9999999999999993E-3</v>
      </c>
      <c r="AP103" s="66"/>
      <c r="AQ103" s="53">
        <v>36.380000000000003</v>
      </c>
      <c r="AR103" s="58"/>
      <c r="AS103" s="52"/>
      <c r="AT103" s="52"/>
      <c r="AU103" s="52"/>
      <c r="AV103" s="52"/>
      <c r="AW10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3" s="55"/>
    </row>
    <row r="104" spans="2:50">
      <c r="B104" s="28">
        <v>1726</v>
      </c>
      <c r="C104" s="29">
        <v>45344.023761574077</v>
      </c>
      <c r="D104" s="30" t="s">
        <v>293</v>
      </c>
      <c r="E104" s="31" t="s">
        <v>294</v>
      </c>
      <c r="F104" s="31" t="s">
        <v>51</v>
      </c>
      <c r="G104" s="31" t="s">
        <v>52</v>
      </c>
      <c r="H104" s="31" t="s">
        <v>109</v>
      </c>
      <c r="I104" s="31" t="s">
        <v>54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 t="s">
        <v>57</v>
      </c>
      <c r="P104" s="38">
        <v>0.79925201057308359</v>
      </c>
      <c r="Q104" s="38">
        <v>0.77304471730640678</v>
      </c>
      <c r="R104" s="38">
        <v>0.71454602493285957</v>
      </c>
      <c r="S104" s="39">
        <v>0</v>
      </c>
      <c r="T104" s="61">
        <v>8.1000000000000013E-3</v>
      </c>
      <c r="U104" s="53">
        <v>142248</v>
      </c>
      <c r="V104" s="53">
        <v>113692</v>
      </c>
      <c r="W104" s="62">
        <v>28556</v>
      </c>
      <c r="X104" s="43">
        <v>0</v>
      </c>
      <c r="Y104" s="53">
        <v>0</v>
      </c>
      <c r="Z104" s="53">
        <v>0</v>
      </c>
      <c r="AA104" s="53">
        <v>0</v>
      </c>
      <c r="AB104" s="53">
        <v>87889</v>
      </c>
      <c r="AC104" s="31">
        <v>148.34</v>
      </c>
      <c r="AD104" s="53">
        <v>25802</v>
      </c>
      <c r="AE104" s="63">
        <v>7981</v>
      </c>
      <c r="AF104" s="64">
        <v>81238.166666666672</v>
      </c>
      <c r="AG104" s="63">
        <v>0</v>
      </c>
      <c r="AH104" s="63">
        <v>7981.34</v>
      </c>
      <c r="AI104" s="63">
        <v>0</v>
      </c>
      <c r="AJ104" s="63">
        <v>0</v>
      </c>
      <c r="AK104" s="53">
        <v>0</v>
      </c>
      <c r="AL104" s="61">
        <v>0.13</v>
      </c>
      <c r="AM104" s="61">
        <v>0.1381</v>
      </c>
      <c r="AN104" s="61">
        <v>0.1099</v>
      </c>
      <c r="AO104" s="65">
        <v>-2.01E-2</v>
      </c>
      <c r="AP104" s="66"/>
      <c r="AQ104" s="53">
        <v>45.38</v>
      </c>
      <c r="AR104" s="50"/>
      <c r="AS104" s="52"/>
      <c r="AT104" s="52"/>
      <c r="AU104" s="52"/>
      <c r="AV104" s="52"/>
      <c r="AW10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4" s="55"/>
    </row>
    <row r="105" spans="2:50">
      <c r="B105" s="28">
        <v>1726</v>
      </c>
      <c r="C105" s="29">
        <v>45344.023761574077</v>
      </c>
      <c r="D105" s="30" t="s">
        <v>301</v>
      </c>
      <c r="E105" s="31" t="s">
        <v>302</v>
      </c>
      <c r="F105" s="31" t="s">
        <v>139</v>
      </c>
      <c r="G105" s="31" t="s">
        <v>52</v>
      </c>
      <c r="H105" s="31" t="s">
        <v>53</v>
      </c>
      <c r="I105" s="31" t="s">
        <v>54</v>
      </c>
      <c r="J105" s="31" t="s">
        <v>95</v>
      </c>
      <c r="K105" s="31" t="s">
        <v>70</v>
      </c>
      <c r="L105" s="59">
        <v>45156</v>
      </c>
      <c r="M105" s="35">
        <v>1</v>
      </c>
      <c r="N105" s="60"/>
      <c r="O105" s="37" t="s">
        <v>57</v>
      </c>
      <c r="P105" s="38">
        <v>1.0665977396698634</v>
      </c>
      <c r="Q105" s="38">
        <v>0.93422635959487921</v>
      </c>
      <c r="R105" s="38">
        <v>0.91319595324843172</v>
      </c>
      <c r="S105" s="39">
        <v>3019.54</v>
      </c>
      <c r="T105" s="61">
        <v>1E-4</v>
      </c>
      <c r="U105" s="53">
        <v>112196</v>
      </c>
      <c r="V105" s="53">
        <v>119668</v>
      </c>
      <c r="W105" s="62">
        <v>-7472</v>
      </c>
      <c r="X105" s="43">
        <v>0</v>
      </c>
      <c r="Y105" s="53">
        <v>0</v>
      </c>
      <c r="Z105" s="53">
        <v>0</v>
      </c>
      <c r="AA105" s="53">
        <v>0</v>
      </c>
      <c r="AB105" s="53">
        <v>111797</v>
      </c>
      <c r="AC105" s="31">
        <v>12465.69</v>
      </c>
      <c r="AD105" s="53">
        <v>7872</v>
      </c>
      <c r="AE105" s="63">
        <v>3020</v>
      </c>
      <c r="AF105" s="64">
        <v>109280.33333333333</v>
      </c>
      <c r="AG105" s="63">
        <v>0</v>
      </c>
      <c r="AH105" s="63">
        <v>0</v>
      </c>
      <c r="AI105" s="63">
        <v>0</v>
      </c>
      <c r="AJ105" s="63">
        <v>3019.54</v>
      </c>
      <c r="AK105" s="53">
        <v>3019.54</v>
      </c>
      <c r="AL105" s="61">
        <v>7.0000000000000007E-2</v>
      </c>
      <c r="AM105" s="61">
        <v>7.0099999999999996E-2</v>
      </c>
      <c r="AN105" s="61">
        <v>0</v>
      </c>
      <c r="AO105" s="65">
        <v>-7.0000000000000007E-2</v>
      </c>
      <c r="AP105" s="66"/>
      <c r="AQ105" s="53">
        <v>32.26</v>
      </c>
      <c r="AR105" s="58"/>
      <c r="AS105" s="52"/>
      <c r="AT105" s="52"/>
      <c r="AU105" s="52"/>
      <c r="AV105" s="52"/>
      <c r="AW10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5" s="55"/>
    </row>
    <row r="106" spans="2:50">
      <c r="B106" s="28">
        <v>1726</v>
      </c>
      <c r="C106" s="29">
        <v>45344.023761574077</v>
      </c>
      <c r="D106" s="30" t="s">
        <v>307</v>
      </c>
      <c r="E106" s="31" t="s">
        <v>308</v>
      </c>
      <c r="F106" s="31" t="s">
        <v>139</v>
      </c>
      <c r="G106" s="31" t="s">
        <v>52</v>
      </c>
      <c r="H106" s="31" t="s">
        <v>53</v>
      </c>
      <c r="I106" s="31" t="s">
        <v>54</v>
      </c>
      <c r="J106" s="31" t="s">
        <v>106</v>
      </c>
      <c r="K106" s="31" t="s">
        <v>70</v>
      </c>
      <c r="L106" s="59">
        <v>45091</v>
      </c>
      <c r="M106" s="35">
        <v>1</v>
      </c>
      <c r="N106" s="60"/>
      <c r="O106" s="37" t="s">
        <v>57</v>
      </c>
      <c r="P106" s="38">
        <v>0.6516693775971768</v>
      </c>
      <c r="Q106" s="38">
        <v>1.0160695701257696</v>
      </c>
      <c r="R106" s="38">
        <v>1.0160695701257696</v>
      </c>
      <c r="S106" s="39">
        <v>0</v>
      </c>
      <c r="T106" s="61">
        <v>0.1201</v>
      </c>
      <c r="U106" s="53">
        <v>173987</v>
      </c>
      <c r="V106" s="53">
        <v>113382</v>
      </c>
      <c r="W106" s="62">
        <v>60605</v>
      </c>
      <c r="X106" s="43">
        <v>0</v>
      </c>
      <c r="Y106" s="53">
        <v>50078</v>
      </c>
      <c r="Z106" s="53">
        <v>58423.58</v>
      </c>
      <c r="AA106" s="53">
        <v>0</v>
      </c>
      <c r="AB106" s="53">
        <v>115204</v>
      </c>
      <c r="AC106" s="31">
        <v>12813.9</v>
      </c>
      <c r="AD106" s="53">
        <v>10678</v>
      </c>
      <c r="AE106" s="63">
        <v>0</v>
      </c>
      <c r="AF106" s="64">
        <v>115204</v>
      </c>
      <c r="AG106" s="63">
        <v>0</v>
      </c>
      <c r="AH106" s="63">
        <v>0</v>
      </c>
      <c r="AI106" s="63">
        <v>0</v>
      </c>
      <c r="AJ106" s="63">
        <v>0</v>
      </c>
      <c r="AK106" s="53">
        <v>0</v>
      </c>
      <c r="AL106" s="61">
        <v>0.01</v>
      </c>
      <c r="AM106" s="61">
        <v>0.13009999999999999</v>
      </c>
      <c r="AN106" s="61">
        <v>0</v>
      </c>
      <c r="AO106" s="65">
        <v>-0.01</v>
      </c>
      <c r="AP106" s="66"/>
      <c r="AQ106" s="53">
        <v>45</v>
      </c>
      <c r="AR106" s="58"/>
      <c r="AS106" s="52"/>
      <c r="AT106" s="52"/>
      <c r="AU106" s="52"/>
      <c r="AV106" s="52"/>
      <c r="AW10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6" s="55"/>
    </row>
    <row r="107" spans="2:50">
      <c r="B107" s="28">
        <v>1726</v>
      </c>
      <c r="C107" s="29">
        <v>45344.023761574077</v>
      </c>
      <c r="D107" s="30" t="s">
        <v>264</v>
      </c>
      <c r="E107" s="31" t="s">
        <v>265</v>
      </c>
      <c r="F107" s="31" t="s">
        <v>62</v>
      </c>
      <c r="G107" s="31" t="s">
        <v>63</v>
      </c>
      <c r="H107" s="31" t="s">
        <v>64</v>
      </c>
      <c r="I107" s="31" t="s">
        <v>65</v>
      </c>
      <c r="J107" s="31" t="s">
        <v>95</v>
      </c>
      <c r="K107" s="31" t="s">
        <v>56</v>
      </c>
      <c r="L107" s="59" t="s">
        <v>57</v>
      </c>
      <c r="M107" s="35" t="s">
        <v>57</v>
      </c>
      <c r="N107" s="60"/>
      <c r="O107" s="37" t="s">
        <v>57</v>
      </c>
      <c r="P107" s="38">
        <v>0.34487331536388138</v>
      </c>
      <c r="Q107" s="38">
        <v>0.80378747616219093</v>
      </c>
      <c r="R107" s="38">
        <v>3.9078375590083472E-6</v>
      </c>
      <c r="S107" s="39">
        <v>0</v>
      </c>
      <c r="T107" s="61">
        <v>4.7800000000000002E-2</v>
      </c>
      <c r="U107" s="53">
        <v>371000</v>
      </c>
      <c r="V107" s="53">
        <v>127948</v>
      </c>
      <c r="W107" s="62">
        <v>243052</v>
      </c>
      <c r="X107" s="43">
        <v>0</v>
      </c>
      <c r="Y107" s="53">
        <v>1033</v>
      </c>
      <c r="Z107" s="53">
        <v>1032.95</v>
      </c>
      <c r="AA107" s="53">
        <v>0</v>
      </c>
      <c r="AB107" s="53">
        <v>102843</v>
      </c>
      <c r="AC107" s="31">
        <v>128.44</v>
      </c>
      <c r="AD107" s="53">
        <v>25105</v>
      </c>
      <c r="AE107" s="63">
        <v>123411</v>
      </c>
      <c r="AF107" s="64">
        <v>0.5</v>
      </c>
      <c r="AG107" s="63">
        <v>0</v>
      </c>
      <c r="AH107" s="63">
        <v>123411</v>
      </c>
      <c r="AI107" s="63">
        <v>0</v>
      </c>
      <c r="AJ107" s="63">
        <v>0</v>
      </c>
      <c r="AK107" s="53">
        <v>0</v>
      </c>
      <c r="AL107" s="61">
        <v>0.22</v>
      </c>
      <c r="AM107" s="61">
        <v>0.26780000000000004</v>
      </c>
      <c r="AN107" s="61">
        <v>0.26519999999999999</v>
      </c>
      <c r="AO107" s="65">
        <v>4.5199999999999997E-2</v>
      </c>
      <c r="AP107" s="66"/>
      <c r="AQ107" s="53">
        <v>103.82</v>
      </c>
      <c r="AR107" s="58"/>
      <c r="AS107" s="52"/>
      <c r="AT107" s="52"/>
      <c r="AU107" s="52"/>
      <c r="AV107" s="52"/>
      <c r="AW10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7" s="55"/>
    </row>
    <row r="108" spans="2:50">
      <c r="B108" s="28">
        <v>1726</v>
      </c>
      <c r="C108" s="29">
        <v>45344.023761574077</v>
      </c>
      <c r="D108" s="30" t="s">
        <v>297</v>
      </c>
      <c r="E108" s="31" t="s">
        <v>298</v>
      </c>
      <c r="F108" s="31" t="s">
        <v>51</v>
      </c>
      <c r="G108" s="31" t="s">
        <v>52</v>
      </c>
      <c r="H108" s="31" t="s">
        <v>109</v>
      </c>
      <c r="I108" s="31" t="s">
        <v>54</v>
      </c>
      <c r="J108" s="31" t="s">
        <v>55</v>
      </c>
      <c r="K108" s="31" t="s">
        <v>56</v>
      </c>
      <c r="L108" s="59" t="s">
        <v>57</v>
      </c>
      <c r="M108" s="35" t="s">
        <v>57</v>
      </c>
      <c r="N108" s="60"/>
      <c r="O108" s="37" t="s">
        <v>57</v>
      </c>
      <c r="P108" s="38">
        <v>1.0145837320574163</v>
      </c>
      <c r="Q108" s="38">
        <v>0.80807364370331247</v>
      </c>
      <c r="R108" s="38">
        <v>0.59147488618929045</v>
      </c>
      <c r="S108" s="39">
        <v>0</v>
      </c>
      <c r="T108" s="61">
        <v>-0.11320000000000001</v>
      </c>
      <c r="U108" s="53">
        <v>130625</v>
      </c>
      <c r="V108" s="53">
        <v>132530</v>
      </c>
      <c r="W108" s="62">
        <v>-1905</v>
      </c>
      <c r="X108" s="43">
        <v>0</v>
      </c>
      <c r="Y108" s="53">
        <v>0</v>
      </c>
      <c r="Z108" s="53">
        <v>0</v>
      </c>
      <c r="AA108" s="53">
        <v>0</v>
      </c>
      <c r="AB108" s="53">
        <v>107094</v>
      </c>
      <c r="AC108" s="31">
        <v>118.43</v>
      </c>
      <c r="AD108" s="53">
        <v>25436</v>
      </c>
      <c r="AE108" s="63">
        <v>34447</v>
      </c>
      <c r="AF108" s="64">
        <v>78388.166666666657</v>
      </c>
      <c r="AG108" s="63">
        <v>0</v>
      </c>
      <c r="AH108" s="63">
        <v>34446.519999999997</v>
      </c>
      <c r="AI108" s="63">
        <v>0</v>
      </c>
      <c r="AJ108" s="63">
        <v>0</v>
      </c>
      <c r="AK108" s="53">
        <v>0</v>
      </c>
      <c r="AL108" s="61">
        <v>0.1</v>
      </c>
      <c r="AM108" s="61">
        <v>-1.3200000000000002E-2</v>
      </c>
      <c r="AN108" s="61">
        <v>3.2400000000000005E-2</v>
      </c>
      <c r="AO108" s="65">
        <v>-6.7599999999999993E-2</v>
      </c>
      <c r="AP108" s="66"/>
      <c r="AQ108" s="53">
        <v>45.07</v>
      </c>
      <c r="AR108" s="58"/>
      <c r="AS108" s="52"/>
      <c r="AT108" s="52"/>
      <c r="AU108" s="52"/>
      <c r="AV108" s="52"/>
      <c r="AW10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8" s="55"/>
    </row>
    <row r="109" spans="2:50">
      <c r="B109" s="28">
        <v>1726</v>
      </c>
      <c r="C109" s="29">
        <v>45344.023761574077</v>
      </c>
      <c r="D109" s="30" t="s">
        <v>295</v>
      </c>
      <c r="E109" s="31" t="s">
        <v>296</v>
      </c>
      <c r="F109" s="31" t="s">
        <v>62</v>
      </c>
      <c r="G109" s="31" t="s">
        <v>63</v>
      </c>
      <c r="H109" s="31" t="s">
        <v>64</v>
      </c>
      <c r="I109" s="31" t="s">
        <v>65</v>
      </c>
      <c r="J109" s="31" t="s">
        <v>55</v>
      </c>
      <c r="K109" s="31" t="s">
        <v>56</v>
      </c>
      <c r="L109" s="59" t="s">
        <v>57</v>
      </c>
      <c r="M109" s="35" t="s">
        <v>57</v>
      </c>
      <c r="N109" s="60"/>
      <c r="O109" s="37" t="s">
        <v>57</v>
      </c>
      <c r="P109" s="38">
        <v>0.33414572864321607</v>
      </c>
      <c r="Q109" s="38">
        <v>0.90818858560794047</v>
      </c>
      <c r="R109" s="38">
        <v>0</v>
      </c>
      <c r="S109" s="39">
        <v>0</v>
      </c>
      <c r="T109" s="61">
        <v>-8.3699999999999997E-2</v>
      </c>
      <c r="U109" s="53">
        <v>398000</v>
      </c>
      <c r="V109" s="53">
        <v>132990</v>
      </c>
      <c r="W109" s="62">
        <v>265010</v>
      </c>
      <c r="X109" s="43">
        <v>0</v>
      </c>
      <c r="Y109" s="53">
        <v>0</v>
      </c>
      <c r="Z109" s="53">
        <v>0</v>
      </c>
      <c r="AA109" s="53">
        <v>0</v>
      </c>
      <c r="AB109" s="53">
        <v>120780</v>
      </c>
      <c r="AC109" s="31">
        <v>189.69</v>
      </c>
      <c r="AD109" s="53">
        <v>12210</v>
      </c>
      <c r="AE109" s="63">
        <v>144936</v>
      </c>
      <c r="AF109" s="64">
        <v>0</v>
      </c>
      <c r="AG109" s="63">
        <v>0</v>
      </c>
      <c r="AH109" s="63">
        <v>144936</v>
      </c>
      <c r="AI109" s="63">
        <v>0</v>
      </c>
      <c r="AJ109" s="63">
        <v>0</v>
      </c>
      <c r="AK109" s="53">
        <v>0</v>
      </c>
      <c r="AL109" s="61">
        <v>0.47000000000000003</v>
      </c>
      <c r="AM109" s="61">
        <v>0.38630000000000003</v>
      </c>
      <c r="AN109" s="61">
        <v>0.29320000000000002</v>
      </c>
      <c r="AO109" s="65">
        <v>-0.17680000000000001</v>
      </c>
      <c r="AP109" s="66"/>
      <c r="AQ109" s="53">
        <v>110</v>
      </c>
      <c r="AR109" s="58"/>
      <c r="AS109" s="52"/>
      <c r="AT109" s="52"/>
      <c r="AU109" s="52"/>
      <c r="AV109" s="52"/>
      <c r="AW10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09" s="55"/>
    </row>
    <row r="110" spans="2:50">
      <c r="B110" s="28">
        <v>1726</v>
      </c>
      <c r="C110" s="29">
        <v>45344.023761574077</v>
      </c>
      <c r="D110" s="30" t="s">
        <v>303</v>
      </c>
      <c r="E110" s="31" t="s">
        <v>304</v>
      </c>
      <c r="F110" s="31" t="s">
        <v>76</v>
      </c>
      <c r="G110" s="31" t="s">
        <v>63</v>
      </c>
      <c r="H110" s="31" t="s">
        <v>64</v>
      </c>
      <c r="I110" s="31" t="s">
        <v>65</v>
      </c>
      <c r="J110" s="31" t="s">
        <v>95</v>
      </c>
      <c r="K110" s="31" t="s">
        <v>56</v>
      </c>
      <c r="L110" s="59" t="s">
        <v>57</v>
      </c>
      <c r="M110" s="35" t="s">
        <v>57</v>
      </c>
      <c r="N110" s="60"/>
      <c r="O110" s="37" t="s">
        <v>57</v>
      </c>
      <c r="P110" s="38">
        <v>0.92924408924408919</v>
      </c>
      <c r="Q110" s="38">
        <v>0.93754569040895608</v>
      </c>
      <c r="R110" s="38">
        <v>0.83477511957150152</v>
      </c>
      <c r="S110" s="39">
        <v>0</v>
      </c>
      <c r="T110" s="61">
        <v>-6.3299999999999995E-2</v>
      </c>
      <c r="U110" s="53">
        <v>150150</v>
      </c>
      <c r="V110" s="53">
        <v>139526</v>
      </c>
      <c r="W110" s="62">
        <v>10624</v>
      </c>
      <c r="X110" s="43">
        <v>0</v>
      </c>
      <c r="Y110" s="53">
        <v>738</v>
      </c>
      <c r="Z110" s="53">
        <v>737.86</v>
      </c>
      <c r="AA110" s="53">
        <v>0</v>
      </c>
      <c r="AB110" s="53">
        <v>130812</v>
      </c>
      <c r="AC110" s="31">
        <v>61.48</v>
      </c>
      <c r="AD110" s="53">
        <v>8714</v>
      </c>
      <c r="AE110" s="63">
        <v>17207</v>
      </c>
      <c r="AF110" s="64">
        <v>116472.83333333333</v>
      </c>
      <c r="AG110" s="63">
        <v>4019.1</v>
      </c>
      <c r="AH110" s="63">
        <v>13188</v>
      </c>
      <c r="AI110" s="63">
        <v>0</v>
      </c>
      <c r="AJ110" s="63">
        <v>0</v>
      </c>
      <c r="AK110" s="53">
        <v>0</v>
      </c>
      <c r="AL110" s="61">
        <v>0.22</v>
      </c>
      <c r="AM110" s="61">
        <v>0.15670000000000001</v>
      </c>
      <c r="AN110" s="61">
        <v>0.16239999999999999</v>
      </c>
      <c r="AO110" s="65">
        <v>-5.7599999999999998E-2</v>
      </c>
      <c r="AP110" s="66"/>
      <c r="AQ110" s="53">
        <v>78.5</v>
      </c>
      <c r="AR110" s="58"/>
      <c r="AS110" s="52"/>
      <c r="AT110" s="52"/>
      <c r="AU110" s="52"/>
      <c r="AV110" s="52"/>
      <c r="AW11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0" s="55"/>
    </row>
    <row r="111" spans="2:50">
      <c r="B111" s="28">
        <v>1726</v>
      </c>
      <c r="C111" s="29">
        <v>45344.023761574077</v>
      </c>
      <c r="D111" s="30" t="s">
        <v>319</v>
      </c>
      <c r="E111" s="31" t="s">
        <v>320</v>
      </c>
      <c r="F111" s="31" t="s">
        <v>62</v>
      </c>
      <c r="G111" s="31" t="s">
        <v>126</v>
      </c>
      <c r="H111" s="31" t="s">
        <v>127</v>
      </c>
      <c r="I111" s="31" t="s">
        <v>54</v>
      </c>
      <c r="J111" s="31" t="s">
        <v>106</v>
      </c>
      <c r="K111" s="31" t="s">
        <v>70</v>
      </c>
      <c r="L111" s="59">
        <v>45268</v>
      </c>
      <c r="M111" s="35">
        <v>0</v>
      </c>
      <c r="N111" s="60"/>
      <c r="O111" s="37" t="s">
        <v>57</v>
      </c>
      <c r="P111" s="38">
        <v>1.0240642857142856</v>
      </c>
      <c r="Q111" s="38">
        <v>0.73237589716047402</v>
      </c>
      <c r="R111" s="38">
        <v>0.73237589716047402</v>
      </c>
      <c r="S111" s="39">
        <v>0</v>
      </c>
      <c r="T111" s="61">
        <v>3.3300000000000003E-2</v>
      </c>
      <c r="U111" s="53">
        <v>140000</v>
      </c>
      <c r="V111" s="53">
        <v>143369</v>
      </c>
      <c r="W111" s="62">
        <v>-3369</v>
      </c>
      <c r="X111" s="43">
        <v>0</v>
      </c>
      <c r="Y111" s="53">
        <v>0</v>
      </c>
      <c r="Z111" s="53">
        <v>0</v>
      </c>
      <c r="AA111" s="53">
        <v>12936</v>
      </c>
      <c r="AB111" s="53">
        <v>105000</v>
      </c>
      <c r="AC111" s="31">
        <v>24882.63</v>
      </c>
      <c r="AD111" s="53">
        <v>35000</v>
      </c>
      <c r="AE111" s="63">
        <v>0</v>
      </c>
      <c r="AF111" s="64">
        <v>105000</v>
      </c>
      <c r="AG111" s="63">
        <v>0</v>
      </c>
      <c r="AH111" s="63">
        <v>0</v>
      </c>
      <c r="AI111" s="63">
        <v>0</v>
      </c>
      <c r="AJ111" s="63">
        <v>0</v>
      </c>
      <c r="AK111" s="53">
        <v>0</v>
      </c>
      <c r="AL111" s="61">
        <v>0.27</v>
      </c>
      <c r="AM111" s="61">
        <v>0.30330000000000001</v>
      </c>
      <c r="AN111" s="61">
        <v>0</v>
      </c>
      <c r="AO111" s="65">
        <v>-0.27</v>
      </c>
      <c r="AP111" s="66"/>
      <c r="AQ111" s="53">
        <v>60.04</v>
      </c>
      <c r="AR111" s="58"/>
      <c r="AS111" s="52"/>
      <c r="AT111" s="52"/>
      <c r="AU111" s="52"/>
      <c r="AV111" s="52"/>
      <c r="AW11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1" s="55"/>
    </row>
    <row r="112" spans="2:50">
      <c r="B112" s="28">
        <v>1726</v>
      </c>
      <c r="C112" s="29">
        <v>45344.023761574077</v>
      </c>
      <c r="D112" s="30" t="s">
        <v>305</v>
      </c>
      <c r="E112" s="31" t="s">
        <v>306</v>
      </c>
      <c r="F112" s="31" t="s">
        <v>76</v>
      </c>
      <c r="G112" s="31" t="s">
        <v>63</v>
      </c>
      <c r="H112" s="31" t="s">
        <v>64</v>
      </c>
      <c r="I112" s="31" t="s">
        <v>65</v>
      </c>
      <c r="J112" s="31" t="s">
        <v>95</v>
      </c>
      <c r="K112" s="31" t="s">
        <v>56</v>
      </c>
      <c r="L112" s="59" t="s">
        <v>57</v>
      </c>
      <c r="M112" s="35" t="s">
        <v>57</v>
      </c>
      <c r="N112" s="60"/>
      <c r="O112" s="37" t="s">
        <v>57</v>
      </c>
      <c r="P112" s="38">
        <v>0.73708687550648555</v>
      </c>
      <c r="Q112" s="38">
        <v>0.90898523119585994</v>
      </c>
      <c r="R112" s="38">
        <v>0.83009922899699584</v>
      </c>
      <c r="S112" s="39">
        <v>0</v>
      </c>
      <c r="T112" s="61">
        <v>-1.3999999999999999E-2</v>
      </c>
      <c r="U112" s="53">
        <v>193737</v>
      </c>
      <c r="V112" s="53">
        <v>142801</v>
      </c>
      <c r="W112" s="62">
        <v>50936</v>
      </c>
      <c r="X112" s="43">
        <v>0</v>
      </c>
      <c r="Y112" s="53">
        <v>3927</v>
      </c>
      <c r="Z112" s="53">
        <v>3927.4</v>
      </c>
      <c r="AA112" s="53">
        <v>0</v>
      </c>
      <c r="AB112" s="53">
        <v>129804</v>
      </c>
      <c r="AC112" s="31">
        <v>66.599999999999994</v>
      </c>
      <c r="AD112" s="53">
        <v>12997</v>
      </c>
      <c r="AE112" s="63">
        <v>13518</v>
      </c>
      <c r="AF112" s="64">
        <v>118539</v>
      </c>
      <c r="AG112" s="63">
        <v>0</v>
      </c>
      <c r="AH112" s="63">
        <v>13517.7</v>
      </c>
      <c r="AI112" s="63">
        <v>0</v>
      </c>
      <c r="AJ112" s="63">
        <v>0</v>
      </c>
      <c r="AK112" s="53">
        <v>0</v>
      </c>
      <c r="AL112" s="61">
        <v>0.3</v>
      </c>
      <c r="AM112" s="61">
        <v>0.28600000000000003</v>
      </c>
      <c r="AN112" s="61">
        <v>3.5000000000000003E-2</v>
      </c>
      <c r="AO112" s="65">
        <v>-0.26500000000000001</v>
      </c>
      <c r="AP112" s="66"/>
      <c r="AQ112" s="53">
        <v>66.94</v>
      </c>
      <c r="AR112" s="58"/>
      <c r="AS112" s="52"/>
      <c r="AT112" s="52"/>
      <c r="AU112" s="52"/>
      <c r="AV112" s="52"/>
      <c r="AW11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2" s="55"/>
    </row>
    <row r="113" spans="2:50">
      <c r="B113" s="28">
        <v>1726</v>
      </c>
      <c r="C113" s="29">
        <v>45344.023761574077</v>
      </c>
      <c r="D113" s="30" t="s">
        <v>209</v>
      </c>
      <c r="E113" s="31" t="s">
        <v>210</v>
      </c>
      <c r="F113" s="31" t="s">
        <v>51</v>
      </c>
      <c r="G113" s="31" t="s">
        <v>52</v>
      </c>
      <c r="H113" s="31" t="s">
        <v>109</v>
      </c>
      <c r="I113" s="31" t="s">
        <v>54</v>
      </c>
      <c r="J113" s="31" t="s">
        <v>55</v>
      </c>
      <c r="K113" s="31" t="s">
        <v>56</v>
      </c>
      <c r="L113" s="59" t="s">
        <v>57</v>
      </c>
      <c r="M113" s="35" t="s">
        <v>57</v>
      </c>
      <c r="N113" s="60"/>
      <c r="O113" s="37" t="s">
        <v>57</v>
      </c>
      <c r="P113" s="38" t="s">
        <v>57</v>
      </c>
      <c r="Q113" s="38">
        <v>0</v>
      </c>
      <c r="R113" s="38">
        <v>0</v>
      </c>
      <c r="S113" s="39">
        <v>0</v>
      </c>
      <c r="T113" s="61">
        <v>-2.1700000000000001E-2</v>
      </c>
      <c r="U113" s="53">
        <v>0</v>
      </c>
      <c r="V113" s="53">
        <v>143309</v>
      </c>
      <c r="W113" s="62">
        <v>-143309</v>
      </c>
      <c r="X113" s="43">
        <v>0</v>
      </c>
      <c r="Y113" s="53">
        <v>0</v>
      </c>
      <c r="Z113" s="53">
        <v>0</v>
      </c>
      <c r="AA113" s="53">
        <v>135880</v>
      </c>
      <c r="AB113" s="53">
        <v>0</v>
      </c>
      <c r="AC113" s="31">
        <v>91</v>
      </c>
      <c r="AD113" s="53">
        <v>143309</v>
      </c>
      <c r="AE113" s="63">
        <v>0</v>
      </c>
      <c r="AF113" s="64">
        <v>0</v>
      </c>
      <c r="AG113" s="63">
        <v>0</v>
      </c>
      <c r="AH113" s="63">
        <v>0</v>
      </c>
      <c r="AI113" s="63">
        <v>0</v>
      </c>
      <c r="AJ113" s="63">
        <v>0</v>
      </c>
      <c r="AK113" s="53">
        <v>0</v>
      </c>
      <c r="AL113" s="61">
        <v>0.22</v>
      </c>
      <c r="AM113" s="61">
        <v>0.19829999999999998</v>
      </c>
      <c r="AN113" s="61">
        <v>0.19839999999999999</v>
      </c>
      <c r="AO113" s="65">
        <v>-2.1600000000000001E-2</v>
      </c>
      <c r="AP113" s="66"/>
      <c r="AQ113" s="53">
        <v>61.88</v>
      </c>
      <c r="AR113" s="50"/>
      <c r="AS113" s="52"/>
      <c r="AT113" s="52"/>
      <c r="AU113" s="52"/>
      <c r="AV113" s="52"/>
      <c r="AW11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3" s="55"/>
    </row>
    <row r="114" spans="2:50" ht="15" customHeight="1">
      <c r="B114" s="28">
        <v>1726</v>
      </c>
      <c r="C114" s="29">
        <v>45344.023761574077</v>
      </c>
      <c r="D114" s="30" t="s">
        <v>503</v>
      </c>
      <c r="E114" s="31" t="s">
        <v>504</v>
      </c>
      <c r="F114" s="31" t="s">
        <v>69</v>
      </c>
      <c r="G114" s="31" t="s">
        <v>470</v>
      </c>
      <c r="H114" s="31" t="s">
        <v>53</v>
      </c>
      <c r="I114" s="31" t="s">
        <v>148</v>
      </c>
      <c r="J114" s="31" t="s">
        <v>55</v>
      </c>
      <c r="K114" s="31" t="s">
        <v>56</v>
      </c>
      <c r="L114" s="59" t="s">
        <v>57</v>
      </c>
      <c r="M114" s="35" t="s">
        <v>57</v>
      </c>
      <c r="N114" s="60"/>
      <c r="O114" s="37" t="s">
        <v>57</v>
      </c>
      <c r="P114" s="38">
        <v>0.88158100767257264</v>
      </c>
      <c r="Q114" s="38">
        <v>0.91400640784790588</v>
      </c>
      <c r="R114" s="38">
        <v>0.82650763180606135</v>
      </c>
      <c r="S114" s="39">
        <v>0</v>
      </c>
      <c r="T114" s="61">
        <v>-1E-4</v>
      </c>
      <c r="U114" s="53">
        <v>166046</v>
      </c>
      <c r="V114" s="53">
        <v>146383</v>
      </c>
      <c r="W114" s="62">
        <v>19663</v>
      </c>
      <c r="X114" s="43">
        <v>0</v>
      </c>
      <c r="Y114" s="53">
        <v>0</v>
      </c>
      <c r="Z114" s="53">
        <v>0</v>
      </c>
      <c r="AA114" s="53">
        <v>0</v>
      </c>
      <c r="AB114" s="53">
        <v>133795</v>
      </c>
      <c r="AC114" s="31">
        <v>183.74</v>
      </c>
      <c r="AD114" s="53">
        <v>12588</v>
      </c>
      <c r="AE114" s="63">
        <v>15370</v>
      </c>
      <c r="AF114" s="64">
        <v>120986.66666666667</v>
      </c>
      <c r="AG114" s="63">
        <v>0</v>
      </c>
      <c r="AH114" s="63">
        <v>0</v>
      </c>
      <c r="AI114" s="63">
        <v>8217.17</v>
      </c>
      <c r="AJ114" s="63">
        <v>7152.77</v>
      </c>
      <c r="AK114" s="53">
        <v>0</v>
      </c>
      <c r="AL114" s="61">
        <v>7.0000000000000007E-2</v>
      </c>
      <c r="AM114" s="61">
        <v>6.9900000000000004E-2</v>
      </c>
      <c r="AN114" s="61">
        <v>6.9900000000000004E-2</v>
      </c>
      <c r="AO114" s="65">
        <v>-1E-4</v>
      </c>
      <c r="AP114" s="66"/>
      <c r="AQ114" s="53">
        <v>35.42</v>
      </c>
      <c r="AR114" s="58"/>
      <c r="AS114" s="52"/>
      <c r="AT114" s="52"/>
      <c r="AU114" s="52"/>
      <c r="AV114" s="52"/>
      <c r="AW11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4" s="55"/>
    </row>
    <row r="115" spans="2:50">
      <c r="B115" s="28">
        <v>1726</v>
      </c>
      <c r="C115" s="29">
        <v>45344.023761574077</v>
      </c>
      <c r="D115" s="30" t="s">
        <v>169</v>
      </c>
      <c r="E115" s="31" t="s">
        <v>170</v>
      </c>
      <c r="F115" s="31" t="s">
        <v>91</v>
      </c>
      <c r="G115" s="31" t="s">
        <v>92</v>
      </c>
      <c r="H115" s="31" t="s">
        <v>103</v>
      </c>
      <c r="I115" s="31" t="s">
        <v>94</v>
      </c>
      <c r="J115" s="31" t="s">
        <v>106</v>
      </c>
      <c r="K115" s="31" t="s">
        <v>70</v>
      </c>
      <c r="L115" s="59" t="s">
        <v>57</v>
      </c>
      <c r="M115" s="35" t="s">
        <v>57</v>
      </c>
      <c r="N115" s="60"/>
      <c r="O115" s="37" t="s">
        <v>57</v>
      </c>
      <c r="P115" s="38">
        <v>0.2033736111111111</v>
      </c>
      <c r="Q115" s="38">
        <v>1.717057413490497</v>
      </c>
      <c r="R115" s="38">
        <v>2.2764161014138647E-6</v>
      </c>
      <c r="S115" s="39">
        <v>0</v>
      </c>
      <c r="T115" s="61">
        <v>1.54E-2</v>
      </c>
      <c r="U115" s="53">
        <v>720000</v>
      </c>
      <c r="V115" s="53">
        <v>146429</v>
      </c>
      <c r="W115" s="62">
        <v>573571</v>
      </c>
      <c r="X115" s="43">
        <v>0</v>
      </c>
      <c r="Y115" s="53">
        <v>0</v>
      </c>
      <c r="Z115" s="53">
        <v>0</v>
      </c>
      <c r="AA115" s="53">
        <v>0</v>
      </c>
      <c r="AB115" s="53">
        <v>251427</v>
      </c>
      <c r="AC115" s="31">
        <v>48</v>
      </c>
      <c r="AD115" s="53">
        <v>-104998</v>
      </c>
      <c r="AE115" s="63">
        <v>301712</v>
      </c>
      <c r="AF115" s="64">
        <v>0.33333333331393078</v>
      </c>
      <c r="AG115" s="63">
        <v>301712.40000000002</v>
      </c>
      <c r="AH115" s="63">
        <v>0</v>
      </c>
      <c r="AI115" s="63">
        <v>0</v>
      </c>
      <c r="AJ115" s="63">
        <v>0</v>
      </c>
      <c r="AK115" s="53">
        <v>0</v>
      </c>
      <c r="AL115" s="61">
        <v>0.28000000000000003</v>
      </c>
      <c r="AM115" s="61">
        <v>0.2954</v>
      </c>
      <c r="AN115" s="61">
        <v>0.2954</v>
      </c>
      <c r="AO115" s="65">
        <v>1.54E-2</v>
      </c>
      <c r="AP115" s="66"/>
      <c r="AQ115" s="53">
        <v>63.2</v>
      </c>
      <c r="AR115" s="58"/>
      <c r="AS115" s="52"/>
      <c r="AT115" s="52"/>
      <c r="AU115" s="52"/>
      <c r="AV115" s="52"/>
      <c r="AW11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5" s="55"/>
    </row>
    <row r="116" spans="2:50">
      <c r="B116" s="28">
        <v>1726</v>
      </c>
      <c r="C116" s="29">
        <v>45344.023761574077</v>
      </c>
      <c r="D116" s="30" t="s">
        <v>324</v>
      </c>
      <c r="E116" s="31" t="s">
        <v>325</v>
      </c>
      <c r="F116" s="31" t="s">
        <v>326</v>
      </c>
      <c r="G116" s="31" t="s">
        <v>272</v>
      </c>
      <c r="H116" s="31" t="s">
        <v>327</v>
      </c>
      <c r="I116" s="31" t="s">
        <v>148</v>
      </c>
      <c r="J116" s="31" t="s">
        <v>106</v>
      </c>
      <c r="K116" s="31" t="s">
        <v>56</v>
      </c>
      <c r="L116" s="59" t="s">
        <v>57</v>
      </c>
      <c r="M116" s="35" t="s">
        <v>57</v>
      </c>
      <c r="N116" s="60"/>
      <c r="O116" s="37" t="s">
        <v>57</v>
      </c>
      <c r="P116" s="38">
        <v>0.94810965845878803</v>
      </c>
      <c r="Q116" s="38">
        <v>0.58009794345867927</v>
      </c>
      <c r="R116" s="38">
        <v>0.58009794345867927</v>
      </c>
      <c r="S116" s="39">
        <v>0</v>
      </c>
      <c r="T116" s="61">
        <v>3.0999999999999999E-3</v>
      </c>
      <c r="U116" s="53">
        <v>155501</v>
      </c>
      <c r="V116" s="53">
        <v>147432</v>
      </c>
      <c r="W116" s="62">
        <v>8069</v>
      </c>
      <c r="X116" s="43">
        <v>0</v>
      </c>
      <c r="Y116" s="53">
        <v>23043</v>
      </c>
      <c r="Z116" s="53">
        <v>23043</v>
      </c>
      <c r="AA116" s="53">
        <v>0</v>
      </c>
      <c r="AB116" s="53">
        <v>85525</v>
      </c>
      <c r="AC116" s="31">
        <v>61906.09</v>
      </c>
      <c r="AD116" s="53">
        <v>61906</v>
      </c>
      <c r="AE116" s="63">
        <v>0</v>
      </c>
      <c r="AF116" s="64">
        <v>85525</v>
      </c>
      <c r="AG116" s="63">
        <v>0</v>
      </c>
      <c r="AH116" s="63">
        <v>0</v>
      </c>
      <c r="AI116" s="63">
        <v>0</v>
      </c>
      <c r="AJ116" s="63">
        <v>0</v>
      </c>
      <c r="AK116" s="53">
        <v>0</v>
      </c>
      <c r="AL116" s="61">
        <v>0.3</v>
      </c>
      <c r="AM116" s="61">
        <v>0.30309999999999998</v>
      </c>
      <c r="AN116" s="61">
        <v>0</v>
      </c>
      <c r="AO116" s="65">
        <v>-0.3</v>
      </c>
      <c r="AP116" s="66"/>
      <c r="AQ116" s="53">
        <v>60.79</v>
      </c>
      <c r="AR116" s="50"/>
      <c r="AS116" s="52"/>
      <c r="AT116" s="52"/>
      <c r="AU116" s="52"/>
      <c r="AV116" s="52"/>
      <c r="AW11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6" s="55"/>
    </row>
    <row r="117" spans="2:50">
      <c r="B117" s="28">
        <v>1726</v>
      </c>
      <c r="C117" s="29">
        <v>45344.023761574077</v>
      </c>
      <c r="D117" s="30" t="s">
        <v>309</v>
      </c>
      <c r="E117" s="31" t="s">
        <v>310</v>
      </c>
      <c r="F117" s="31" t="s">
        <v>76</v>
      </c>
      <c r="G117" s="31" t="s">
        <v>63</v>
      </c>
      <c r="H117" s="31" t="s">
        <v>64</v>
      </c>
      <c r="I117" s="31" t="s">
        <v>65</v>
      </c>
      <c r="J117" s="31" t="s">
        <v>55</v>
      </c>
      <c r="K117" s="31" t="s">
        <v>56</v>
      </c>
      <c r="L117" s="59" t="s">
        <v>57</v>
      </c>
      <c r="M117" s="35" t="s">
        <v>57</v>
      </c>
      <c r="N117" s="60"/>
      <c r="O117" s="37" t="s">
        <v>57</v>
      </c>
      <c r="P117" s="38">
        <v>0.98779151353157368</v>
      </c>
      <c r="Q117" s="38">
        <v>0.95486493982668463</v>
      </c>
      <c r="R117" s="38">
        <v>0.88630885135150372</v>
      </c>
      <c r="S117" s="39">
        <v>0</v>
      </c>
      <c r="T117" s="61">
        <v>4.3099999999999999E-2</v>
      </c>
      <c r="U117" s="53">
        <v>149650</v>
      </c>
      <c r="V117" s="53">
        <v>147823</v>
      </c>
      <c r="W117" s="62">
        <v>1827</v>
      </c>
      <c r="X117" s="43">
        <v>0</v>
      </c>
      <c r="Y117" s="53">
        <v>0</v>
      </c>
      <c r="Z117" s="53">
        <v>0</v>
      </c>
      <c r="AA117" s="53">
        <v>0</v>
      </c>
      <c r="AB117" s="53">
        <v>141151</v>
      </c>
      <c r="AC117" s="31">
        <v>48.87</v>
      </c>
      <c r="AD117" s="53">
        <v>6673</v>
      </c>
      <c r="AE117" s="63">
        <v>12161</v>
      </c>
      <c r="AF117" s="64">
        <v>131016.83333333333</v>
      </c>
      <c r="AG117" s="63">
        <v>0</v>
      </c>
      <c r="AH117" s="63">
        <v>12161.22</v>
      </c>
      <c r="AI117" s="63">
        <v>0</v>
      </c>
      <c r="AJ117" s="63">
        <v>0</v>
      </c>
      <c r="AK117" s="53">
        <v>0</v>
      </c>
      <c r="AL117" s="61">
        <v>0.18</v>
      </c>
      <c r="AM117" s="61">
        <v>0.22309999999999999</v>
      </c>
      <c r="AN117" s="61">
        <v>0.2261</v>
      </c>
      <c r="AO117" s="65">
        <v>4.6100000000000002E-2</v>
      </c>
      <c r="AP117" s="66"/>
      <c r="AQ117" s="53">
        <v>78.5</v>
      </c>
      <c r="AR117" s="58"/>
      <c r="AS117" s="52"/>
      <c r="AT117" s="52"/>
      <c r="AU117" s="52"/>
      <c r="AV117" s="52"/>
      <c r="AW11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7" s="55"/>
    </row>
    <row r="118" spans="2:50">
      <c r="B118" s="28">
        <v>1726</v>
      </c>
      <c r="C118" s="29">
        <v>45344.023761574077</v>
      </c>
      <c r="D118" s="30" t="s">
        <v>500</v>
      </c>
      <c r="E118" s="31" t="s">
        <v>501</v>
      </c>
      <c r="F118" s="31" t="s">
        <v>463</v>
      </c>
      <c r="G118" s="31" t="s">
        <v>459</v>
      </c>
      <c r="H118" s="31" t="s">
        <v>123</v>
      </c>
      <c r="I118" s="31" t="s">
        <v>54</v>
      </c>
      <c r="J118" s="31" t="s">
        <v>106</v>
      </c>
      <c r="K118" s="31" t="s">
        <v>70</v>
      </c>
      <c r="L118" s="59" t="s">
        <v>57</v>
      </c>
      <c r="M118" s="35" t="s">
        <v>57</v>
      </c>
      <c r="N118" s="60"/>
      <c r="O118" s="37" t="s">
        <v>57</v>
      </c>
      <c r="P118" s="38">
        <v>1.0017391886016254</v>
      </c>
      <c r="Q118" s="38">
        <v>0.9982638309238423</v>
      </c>
      <c r="R118" s="38">
        <v>0.67275438772216845</v>
      </c>
      <c r="S118" s="39">
        <v>24179.64</v>
      </c>
      <c r="T118" s="61">
        <v>5.2600000000000001E-2</v>
      </c>
      <c r="U118" s="53">
        <v>149495</v>
      </c>
      <c r="V118" s="53">
        <v>149755</v>
      </c>
      <c r="W118" s="62">
        <v>-260</v>
      </c>
      <c r="X118" s="43">
        <v>0</v>
      </c>
      <c r="Y118" s="53">
        <v>0</v>
      </c>
      <c r="Z118" s="53">
        <v>0</v>
      </c>
      <c r="AA118" s="53">
        <v>0</v>
      </c>
      <c r="AB118" s="53">
        <v>149495</v>
      </c>
      <c r="AC118" s="31">
        <v>176.04</v>
      </c>
      <c r="AD118" s="53">
        <v>260</v>
      </c>
      <c r="AE118" s="63">
        <v>58496</v>
      </c>
      <c r="AF118" s="64">
        <v>100748.33333333333</v>
      </c>
      <c r="AG118" s="63">
        <v>27760.26</v>
      </c>
      <c r="AH118" s="63">
        <v>6555.8</v>
      </c>
      <c r="AI118" s="63">
        <v>0</v>
      </c>
      <c r="AJ118" s="63">
        <v>24179.64</v>
      </c>
      <c r="AK118" s="53">
        <v>24179.64</v>
      </c>
      <c r="AL118" s="61">
        <v>0.26</v>
      </c>
      <c r="AM118" s="61">
        <v>0.31260000000000004</v>
      </c>
      <c r="AN118" s="61">
        <v>0.35490000000000005</v>
      </c>
      <c r="AO118" s="65">
        <v>9.4899999999999998E-2</v>
      </c>
      <c r="AP118" s="66"/>
      <c r="AQ118" s="53">
        <v>61.6</v>
      </c>
      <c r="AR118" s="50"/>
      <c r="AS118" s="52"/>
      <c r="AT118" s="52"/>
      <c r="AU118" s="52"/>
      <c r="AV118" s="52"/>
      <c r="AW11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8" s="55"/>
    </row>
    <row r="119" spans="2:50">
      <c r="B119" s="28">
        <v>1726</v>
      </c>
      <c r="C119" s="29">
        <v>45344.023761574077</v>
      </c>
      <c r="D119" s="30" t="s">
        <v>311</v>
      </c>
      <c r="E119" s="31" t="s">
        <v>312</v>
      </c>
      <c r="F119" s="31" t="s">
        <v>51</v>
      </c>
      <c r="G119" s="31" t="s">
        <v>52</v>
      </c>
      <c r="H119" s="31" t="s">
        <v>109</v>
      </c>
      <c r="I119" s="31" t="s">
        <v>54</v>
      </c>
      <c r="J119" s="31" t="s">
        <v>55</v>
      </c>
      <c r="K119" s="31" t="s">
        <v>56</v>
      </c>
      <c r="L119" s="59" t="s">
        <v>57</v>
      </c>
      <c r="M119" s="35" t="s">
        <v>57</v>
      </c>
      <c r="N119" s="60"/>
      <c r="O119" s="37" t="s">
        <v>57</v>
      </c>
      <c r="P119" s="38">
        <v>0.84975055432372504</v>
      </c>
      <c r="Q119" s="38">
        <v>0.86961088098111483</v>
      </c>
      <c r="R119" s="38">
        <v>0.65246420300727359</v>
      </c>
      <c r="S119" s="39">
        <v>27862.799999999999</v>
      </c>
      <c r="T119" s="61">
        <v>-3.73E-2</v>
      </c>
      <c r="U119" s="53">
        <v>180400</v>
      </c>
      <c r="V119" s="53">
        <v>153295</v>
      </c>
      <c r="W119" s="62">
        <v>27105</v>
      </c>
      <c r="X119" s="43">
        <v>0</v>
      </c>
      <c r="Y119" s="53">
        <v>0</v>
      </c>
      <c r="Z119" s="53">
        <v>0</v>
      </c>
      <c r="AA119" s="53">
        <v>0</v>
      </c>
      <c r="AB119" s="53">
        <v>133307</v>
      </c>
      <c r="AC119" s="31">
        <v>148.31</v>
      </c>
      <c r="AD119" s="53">
        <v>19988</v>
      </c>
      <c r="AE119" s="63">
        <v>39945</v>
      </c>
      <c r="AF119" s="64">
        <v>100019.5</v>
      </c>
      <c r="AG119" s="63">
        <v>0</v>
      </c>
      <c r="AH119" s="63">
        <v>12082.44</v>
      </c>
      <c r="AI119" s="63">
        <v>27862.799999999999</v>
      </c>
      <c r="AJ119" s="63">
        <v>0</v>
      </c>
      <c r="AK119" s="53">
        <v>27862.799999999999</v>
      </c>
      <c r="AL119" s="61">
        <v>0.21</v>
      </c>
      <c r="AM119" s="61">
        <v>0.17269999999999999</v>
      </c>
      <c r="AN119" s="61">
        <v>0.1734</v>
      </c>
      <c r="AO119" s="65">
        <v>-3.6600000000000001E-2</v>
      </c>
      <c r="AP119" s="66"/>
      <c r="AQ119" s="53">
        <v>42.89</v>
      </c>
      <c r="AR119" s="50"/>
      <c r="AS119" s="52"/>
      <c r="AT119" s="52"/>
      <c r="AU119" s="52"/>
      <c r="AV119" s="52"/>
      <c r="AW11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19" s="55"/>
    </row>
    <row r="120" spans="2:50">
      <c r="B120" s="28">
        <v>1726</v>
      </c>
      <c r="C120" s="29">
        <v>45344.023761574077</v>
      </c>
      <c r="D120" s="30" t="s">
        <v>330</v>
      </c>
      <c r="E120" s="31" t="s">
        <v>331</v>
      </c>
      <c r="F120" s="31" t="s">
        <v>139</v>
      </c>
      <c r="G120" s="31" t="s">
        <v>52</v>
      </c>
      <c r="H120" s="31" t="s">
        <v>53</v>
      </c>
      <c r="I120" s="31" t="s">
        <v>54</v>
      </c>
      <c r="J120" s="31" t="s">
        <v>95</v>
      </c>
      <c r="K120" s="31" t="s">
        <v>70</v>
      </c>
      <c r="L120" s="59">
        <v>44654</v>
      </c>
      <c r="M120" s="35">
        <v>3</v>
      </c>
      <c r="N120" s="60"/>
      <c r="O120" s="37" t="s">
        <v>57</v>
      </c>
      <c r="P120" s="38">
        <v>0.8856253602305475</v>
      </c>
      <c r="Q120" s="38">
        <v>0.92560654969542355</v>
      </c>
      <c r="R120" s="38">
        <v>0.92560654969542355</v>
      </c>
      <c r="S120" s="39">
        <v>0</v>
      </c>
      <c r="T120" s="61">
        <v>0.11509999999999999</v>
      </c>
      <c r="U120" s="53">
        <v>173500</v>
      </c>
      <c r="V120" s="53">
        <v>153656</v>
      </c>
      <c r="W120" s="62">
        <v>19844</v>
      </c>
      <c r="X120" s="43">
        <v>0</v>
      </c>
      <c r="Y120" s="53">
        <v>52115</v>
      </c>
      <c r="Z120" s="53">
        <v>55720</v>
      </c>
      <c r="AA120" s="53">
        <v>0</v>
      </c>
      <c r="AB120" s="53">
        <v>142225</v>
      </c>
      <c r="AC120" s="31">
        <v>13717.36</v>
      </c>
      <c r="AD120" s="53">
        <v>11431</v>
      </c>
      <c r="AE120" s="63">
        <v>0</v>
      </c>
      <c r="AF120" s="64">
        <v>142225</v>
      </c>
      <c r="AG120" s="63">
        <v>0</v>
      </c>
      <c r="AH120" s="63">
        <v>0</v>
      </c>
      <c r="AI120" s="63">
        <v>0</v>
      </c>
      <c r="AJ120" s="63">
        <v>0</v>
      </c>
      <c r="AK120" s="53">
        <v>0</v>
      </c>
      <c r="AL120" s="61">
        <v>0</v>
      </c>
      <c r="AM120" s="61">
        <v>0.11509999999999999</v>
      </c>
      <c r="AN120" s="61">
        <v>0</v>
      </c>
      <c r="AO120" s="65">
        <v>0</v>
      </c>
      <c r="AP120" s="66"/>
      <c r="AQ120" s="53">
        <v>44.73</v>
      </c>
      <c r="AR120" s="58"/>
      <c r="AS120" s="52"/>
      <c r="AT120" s="52"/>
      <c r="AU120" s="52"/>
      <c r="AV120" s="52"/>
      <c r="AW12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0" s="55"/>
    </row>
    <row r="121" spans="2:50">
      <c r="B121" s="28">
        <v>1726</v>
      </c>
      <c r="C121" s="29">
        <v>45344.023761574077</v>
      </c>
      <c r="D121" s="30" t="s">
        <v>317</v>
      </c>
      <c r="E121" s="31" t="s">
        <v>318</v>
      </c>
      <c r="F121" s="31" t="s">
        <v>76</v>
      </c>
      <c r="G121" s="31" t="s">
        <v>63</v>
      </c>
      <c r="H121" s="31" t="s">
        <v>64</v>
      </c>
      <c r="I121" s="31" t="s">
        <v>65</v>
      </c>
      <c r="J121" s="31" t="s">
        <v>95</v>
      </c>
      <c r="K121" s="31" t="s">
        <v>56</v>
      </c>
      <c r="L121" s="59" t="s">
        <v>57</v>
      </c>
      <c r="M121" s="35" t="s">
        <v>57</v>
      </c>
      <c r="N121" s="60"/>
      <c r="O121" s="37" t="s">
        <v>57</v>
      </c>
      <c r="P121" s="38">
        <v>0.77467950223057058</v>
      </c>
      <c r="Q121" s="38">
        <v>0.92707676640318126</v>
      </c>
      <c r="R121" s="38">
        <v>0.81287279957325054</v>
      </c>
      <c r="S121" s="39">
        <v>0</v>
      </c>
      <c r="T121" s="61">
        <v>0.11260000000000001</v>
      </c>
      <c r="U121" s="53">
        <v>212950</v>
      </c>
      <c r="V121" s="53">
        <v>164968</v>
      </c>
      <c r="W121" s="62">
        <v>47982</v>
      </c>
      <c r="X121" s="43">
        <v>0</v>
      </c>
      <c r="Y121" s="53">
        <v>0</v>
      </c>
      <c r="Z121" s="53">
        <v>0</v>
      </c>
      <c r="AA121" s="53">
        <v>0</v>
      </c>
      <c r="AB121" s="53">
        <v>152938</v>
      </c>
      <c r="AC121" s="31">
        <v>50.96</v>
      </c>
      <c r="AD121" s="53">
        <v>12030</v>
      </c>
      <c r="AE121" s="63">
        <v>22608</v>
      </c>
      <c r="AF121" s="64">
        <v>134098</v>
      </c>
      <c r="AG121" s="63">
        <v>0</v>
      </c>
      <c r="AH121" s="63">
        <v>22608</v>
      </c>
      <c r="AI121" s="63">
        <v>0</v>
      </c>
      <c r="AJ121" s="63">
        <v>0</v>
      </c>
      <c r="AK121" s="53">
        <v>0</v>
      </c>
      <c r="AL121" s="61">
        <v>0.24</v>
      </c>
      <c r="AM121" s="61">
        <v>0.35259999999999997</v>
      </c>
      <c r="AN121" s="61">
        <v>0.35930000000000001</v>
      </c>
      <c r="AO121" s="65">
        <v>0.1193</v>
      </c>
      <c r="AP121" s="66"/>
      <c r="AQ121" s="53">
        <v>78.5</v>
      </c>
      <c r="AR121" s="50"/>
      <c r="AS121" s="52"/>
      <c r="AT121" s="52"/>
      <c r="AU121" s="52"/>
      <c r="AV121" s="52"/>
      <c r="AW12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1" s="55"/>
    </row>
    <row r="122" spans="2:50">
      <c r="B122" s="28">
        <v>1726</v>
      </c>
      <c r="C122" s="29">
        <v>45344.023761574077</v>
      </c>
      <c r="D122" s="30" t="s">
        <v>322</v>
      </c>
      <c r="E122" s="31" t="s">
        <v>323</v>
      </c>
      <c r="F122" s="31" t="s">
        <v>76</v>
      </c>
      <c r="G122" s="31" t="s">
        <v>63</v>
      </c>
      <c r="H122" s="31" t="s">
        <v>64</v>
      </c>
      <c r="I122" s="31" t="s">
        <v>65</v>
      </c>
      <c r="J122" s="31" t="s">
        <v>55</v>
      </c>
      <c r="K122" s="31" t="s">
        <v>56</v>
      </c>
      <c r="L122" s="59" t="s">
        <v>57</v>
      </c>
      <c r="M122" s="35" t="s">
        <v>57</v>
      </c>
      <c r="N122" s="60"/>
      <c r="O122" s="37" t="s">
        <v>57</v>
      </c>
      <c r="P122" s="38">
        <v>0.74026678523788347</v>
      </c>
      <c r="Q122" s="38">
        <v>0.94758117799694874</v>
      </c>
      <c r="R122" s="38">
        <v>0.83881327358856994</v>
      </c>
      <c r="S122" s="39">
        <v>0</v>
      </c>
      <c r="T122" s="61">
        <v>9.4999999999999998E-3</v>
      </c>
      <c r="U122" s="53">
        <v>224900</v>
      </c>
      <c r="V122" s="53">
        <v>166486</v>
      </c>
      <c r="W122" s="62">
        <v>58414</v>
      </c>
      <c r="X122" s="43">
        <v>0</v>
      </c>
      <c r="Y122" s="53">
        <v>2806</v>
      </c>
      <c r="Z122" s="53">
        <v>2806.41</v>
      </c>
      <c r="AA122" s="53">
        <v>0</v>
      </c>
      <c r="AB122" s="53">
        <v>157759</v>
      </c>
      <c r="AC122" s="31">
        <v>53.58</v>
      </c>
      <c r="AD122" s="53">
        <v>8727</v>
      </c>
      <c r="AE122" s="63">
        <v>21730</v>
      </c>
      <c r="AF122" s="64">
        <v>139650.66666666666</v>
      </c>
      <c r="AG122" s="63">
        <v>2523.88</v>
      </c>
      <c r="AH122" s="63">
        <v>19206</v>
      </c>
      <c r="AI122" s="63">
        <v>0</v>
      </c>
      <c r="AJ122" s="63">
        <v>0</v>
      </c>
      <c r="AK122" s="53">
        <v>0</v>
      </c>
      <c r="AL122" s="61">
        <v>0.25</v>
      </c>
      <c r="AM122" s="61">
        <v>0.25950000000000001</v>
      </c>
      <c r="AN122" s="61">
        <v>0.26079999999999998</v>
      </c>
      <c r="AO122" s="65">
        <v>1.0800000000000001E-2</v>
      </c>
      <c r="AP122" s="66"/>
      <c r="AQ122" s="53">
        <v>110</v>
      </c>
      <c r="AR122" s="58"/>
      <c r="AS122" s="52"/>
      <c r="AT122" s="52"/>
      <c r="AU122" s="52"/>
      <c r="AV122" s="52"/>
      <c r="AW12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2" s="55"/>
    </row>
    <row r="123" spans="2:50">
      <c r="B123" s="28">
        <v>1726</v>
      </c>
      <c r="C123" s="29">
        <v>45344.023761574077</v>
      </c>
      <c r="D123" s="30" t="s">
        <v>497</v>
      </c>
      <c r="E123" s="31" t="s">
        <v>498</v>
      </c>
      <c r="F123" s="31" t="s">
        <v>499</v>
      </c>
      <c r="G123" s="31" t="s">
        <v>459</v>
      </c>
      <c r="H123" s="31" t="s">
        <v>123</v>
      </c>
      <c r="I123" s="31" t="s">
        <v>54</v>
      </c>
      <c r="J123" s="31" t="s">
        <v>55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 t="s">
        <v>57</v>
      </c>
      <c r="Q123" s="38">
        <v>0.87324625060474115</v>
      </c>
      <c r="R123" s="38">
        <v>0.72115138785640398</v>
      </c>
      <c r="S123" s="39">
        <v>0</v>
      </c>
      <c r="T123" s="61">
        <v>-3.4999999999999996E-3</v>
      </c>
      <c r="U123" s="53">
        <v>0</v>
      </c>
      <c r="V123" s="53">
        <v>169494</v>
      </c>
      <c r="W123" s="62">
        <v>-169494</v>
      </c>
      <c r="X123" s="43">
        <v>0</v>
      </c>
      <c r="Y123" s="53">
        <v>0</v>
      </c>
      <c r="Z123" s="53">
        <v>0</v>
      </c>
      <c r="AA123" s="53">
        <v>0</v>
      </c>
      <c r="AB123" s="53">
        <v>148010</v>
      </c>
      <c r="AC123" s="31">
        <v>42.07</v>
      </c>
      <c r="AD123" s="53">
        <v>21484</v>
      </c>
      <c r="AE123" s="63">
        <v>30935</v>
      </c>
      <c r="AF123" s="64">
        <v>122230.83333333333</v>
      </c>
      <c r="AG123" s="63">
        <v>30934.91</v>
      </c>
      <c r="AH123" s="63">
        <v>0</v>
      </c>
      <c r="AI123" s="63">
        <v>0</v>
      </c>
      <c r="AJ123" s="63">
        <v>0</v>
      </c>
      <c r="AK123" s="53">
        <v>0</v>
      </c>
      <c r="AL123" s="61">
        <v>0.31</v>
      </c>
      <c r="AM123" s="61">
        <v>0.30649999999999999</v>
      </c>
      <c r="AN123" s="61">
        <v>0.29339999999999999</v>
      </c>
      <c r="AO123" s="65">
        <v>-1.66E-2</v>
      </c>
      <c r="AP123" s="66"/>
      <c r="AQ123" s="53">
        <v>62.01</v>
      </c>
      <c r="AR123" s="58"/>
      <c r="AS123" s="52"/>
      <c r="AT123" s="52"/>
      <c r="AU123" s="52"/>
      <c r="AV123" s="52"/>
      <c r="AW12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3" s="55"/>
    </row>
    <row r="124" spans="2:50">
      <c r="B124" s="28">
        <v>1726</v>
      </c>
      <c r="C124" s="29">
        <v>45344.023761574077</v>
      </c>
      <c r="D124" s="30" t="s">
        <v>328</v>
      </c>
      <c r="E124" s="31" t="s">
        <v>329</v>
      </c>
      <c r="F124" s="31" t="s">
        <v>76</v>
      </c>
      <c r="G124" s="31" t="s">
        <v>63</v>
      </c>
      <c r="H124" s="31" t="s">
        <v>64</v>
      </c>
      <c r="I124" s="31" t="s">
        <v>65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 t="s">
        <v>57</v>
      </c>
      <c r="P124" s="38">
        <v>0.71128375968615243</v>
      </c>
      <c r="Q124" s="38">
        <v>0.93154610979744168</v>
      </c>
      <c r="R124" s="38">
        <v>0.30057643182055588</v>
      </c>
      <c r="S124" s="39">
        <v>0</v>
      </c>
      <c r="T124" s="61">
        <v>-6.7000000000000002E-3</v>
      </c>
      <c r="U124" s="53">
        <v>246744</v>
      </c>
      <c r="V124" s="53">
        <v>175505</v>
      </c>
      <c r="W124" s="62">
        <v>71239</v>
      </c>
      <c r="X124" s="43">
        <v>0</v>
      </c>
      <c r="Y124" s="53">
        <v>0</v>
      </c>
      <c r="Z124" s="53">
        <v>0</v>
      </c>
      <c r="AA124" s="53">
        <v>0</v>
      </c>
      <c r="AB124" s="53">
        <v>163491</v>
      </c>
      <c r="AC124" s="31">
        <v>256.39</v>
      </c>
      <c r="AD124" s="53">
        <v>12015</v>
      </c>
      <c r="AE124" s="63">
        <v>132886</v>
      </c>
      <c r="AF124" s="64">
        <v>52752.666666666657</v>
      </c>
      <c r="AG124" s="63">
        <v>0</v>
      </c>
      <c r="AH124" s="63">
        <v>132885.54</v>
      </c>
      <c r="AI124" s="63">
        <v>0</v>
      </c>
      <c r="AJ124" s="63">
        <v>0</v>
      </c>
      <c r="AK124" s="53">
        <v>0</v>
      </c>
      <c r="AL124" s="61">
        <v>0.2</v>
      </c>
      <c r="AM124" s="61">
        <v>0.1933</v>
      </c>
      <c r="AN124" s="61">
        <v>0.15670000000000001</v>
      </c>
      <c r="AO124" s="65">
        <v>-4.3299999999999998E-2</v>
      </c>
      <c r="AP124" s="66"/>
      <c r="AQ124" s="53">
        <v>89.83</v>
      </c>
      <c r="AR124" s="58"/>
      <c r="AS124" s="52"/>
      <c r="AT124" s="52"/>
      <c r="AU124" s="52"/>
      <c r="AV124" s="52"/>
      <c r="AW12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4" s="55"/>
    </row>
    <row r="125" spans="2:50">
      <c r="B125" s="28">
        <v>1726</v>
      </c>
      <c r="C125" s="29">
        <v>45344.023761574077</v>
      </c>
      <c r="D125" s="30" t="s">
        <v>332</v>
      </c>
      <c r="E125" s="31" t="s">
        <v>333</v>
      </c>
      <c r="F125" s="31" t="s">
        <v>225</v>
      </c>
      <c r="G125" s="31" t="s">
        <v>334</v>
      </c>
      <c r="H125" s="31" t="s">
        <v>335</v>
      </c>
      <c r="I125" s="31" t="s">
        <v>65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>
        <v>0.83836597983831462</v>
      </c>
      <c r="Q125" s="38">
        <v>0.9521973313747093</v>
      </c>
      <c r="R125" s="38">
        <v>0.86503299613839457</v>
      </c>
      <c r="S125" s="39">
        <v>0</v>
      </c>
      <c r="T125" s="61">
        <v>-8.2599999999999993E-2</v>
      </c>
      <c r="U125" s="53">
        <v>214367</v>
      </c>
      <c r="V125" s="53">
        <v>179718</v>
      </c>
      <c r="W125" s="62">
        <v>34649</v>
      </c>
      <c r="X125" s="43">
        <v>0</v>
      </c>
      <c r="Y125" s="53">
        <v>0</v>
      </c>
      <c r="Z125" s="53">
        <v>0</v>
      </c>
      <c r="AA125" s="53">
        <v>0</v>
      </c>
      <c r="AB125" s="53">
        <v>171127</v>
      </c>
      <c r="AC125" s="31">
        <v>49.58</v>
      </c>
      <c r="AD125" s="53">
        <v>8591</v>
      </c>
      <c r="AE125" s="63">
        <v>18798</v>
      </c>
      <c r="AF125" s="64">
        <v>155462</v>
      </c>
      <c r="AG125" s="63">
        <v>18798.37</v>
      </c>
      <c r="AH125" s="63">
        <v>0</v>
      </c>
      <c r="AI125" s="63">
        <v>0</v>
      </c>
      <c r="AJ125" s="63">
        <v>0</v>
      </c>
      <c r="AK125" s="53">
        <v>0</v>
      </c>
      <c r="AL125" s="61">
        <v>0.45</v>
      </c>
      <c r="AM125" s="61">
        <v>0.3674</v>
      </c>
      <c r="AN125" s="61">
        <v>0.37630000000000002</v>
      </c>
      <c r="AO125" s="65">
        <v>-7.3700000000000002E-2</v>
      </c>
      <c r="AP125" s="66"/>
      <c r="AQ125" s="53">
        <v>91.61</v>
      </c>
      <c r="AR125" s="58"/>
      <c r="AS125" s="52"/>
      <c r="AT125" s="52"/>
      <c r="AU125" s="52"/>
      <c r="AV125" s="52"/>
      <c r="AW12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5" s="55"/>
    </row>
    <row r="126" spans="2:50">
      <c r="B126" s="28">
        <v>1726</v>
      </c>
      <c r="C126" s="29">
        <v>45344.023761574077</v>
      </c>
      <c r="D126" s="30" t="s">
        <v>336</v>
      </c>
      <c r="E126" s="31" t="s">
        <v>337</v>
      </c>
      <c r="F126" s="31" t="s">
        <v>76</v>
      </c>
      <c r="G126" s="31" t="s">
        <v>63</v>
      </c>
      <c r="H126" s="31" t="s">
        <v>64</v>
      </c>
      <c r="I126" s="31" t="s">
        <v>65</v>
      </c>
      <c r="J126" s="31" t="s">
        <v>55</v>
      </c>
      <c r="K126" s="31" t="s">
        <v>56</v>
      </c>
      <c r="L126" s="59">
        <v>45350</v>
      </c>
      <c r="M126" s="35">
        <v>16</v>
      </c>
      <c r="N126" s="60"/>
      <c r="O126" s="37" t="s">
        <v>57</v>
      </c>
      <c r="P126" s="38">
        <v>0.60654294029640643</v>
      </c>
      <c r="Q126" s="38">
        <v>0.9488325399138573</v>
      </c>
      <c r="R126" s="38">
        <v>0.90180309523552504</v>
      </c>
      <c r="S126" s="39">
        <v>0</v>
      </c>
      <c r="T126" s="61">
        <v>9.6700000000000008E-2</v>
      </c>
      <c r="U126" s="53">
        <v>305459</v>
      </c>
      <c r="V126" s="53">
        <v>185274</v>
      </c>
      <c r="W126" s="62">
        <v>120185</v>
      </c>
      <c r="X126" s="43">
        <v>0</v>
      </c>
      <c r="Y126" s="53">
        <v>776</v>
      </c>
      <c r="Z126" s="53">
        <v>775.55</v>
      </c>
      <c r="AA126" s="53">
        <v>0</v>
      </c>
      <c r="AB126" s="53">
        <v>175794</v>
      </c>
      <c r="AC126" s="31">
        <v>55.89</v>
      </c>
      <c r="AD126" s="53">
        <v>9480</v>
      </c>
      <c r="AE126" s="63">
        <v>10456</v>
      </c>
      <c r="AF126" s="64">
        <v>167080.66666666666</v>
      </c>
      <c r="AG126" s="63">
        <v>0</v>
      </c>
      <c r="AH126" s="63">
        <v>10456.200000000001</v>
      </c>
      <c r="AI126" s="63">
        <v>0</v>
      </c>
      <c r="AJ126" s="63">
        <v>0</v>
      </c>
      <c r="AK126" s="53">
        <v>0</v>
      </c>
      <c r="AL126" s="61">
        <v>0.15</v>
      </c>
      <c r="AM126" s="61">
        <v>0.24670000000000003</v>
      </c>
      <c r="AN126" s="61">
        <v>7.7699999999999991E-2</v>
      </c>
      <c r="AO126" s="65">
        <v>-7.2300000000000003E-2</v>
      </c>
      <c r="AP126" s="66"/>
      <c r="AQ126" s="53">
        <v>78.17</v>
      </c>
      <c r="AR126" s="58"/>
      <c r="AS126" s="52"/>
      <c r="AT126" s="52"/>
      <c r="AU126" s="52"/>
      <c r="AV126" s="52"/>
      <c r="AW12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6" s="55"/>
    </row>
    <row r="127" spans="2:50">
      <c r="B127" s="28">
        <v>1726</v>
      </c>
      <c r="C127" s="29">
        <v>45344.023761574077</v>
      </c>
      <c r="D127" s="30" t="s">
        <v>338</v>
      </c>
      <c r="E127" s="31" t="s">
        <v>339</v>
      </c>
      <c r="F127" s="31" t="s">
        <v>51</v>
      </c>
      <c r="G127" s="31" t="s">
        <v>52</v>
      </c>
      <c r="H127" s="31" t="s">
        <v>109</v>
      </c>
      <c r="I127" s="31" t="s">
        <v>54</v>
      </c>
      <c r="J127" s="31" t="s">
        <v>55</v>
      </c>
      <c r="K127" s="31" t="s">
        <v>56</v>
      </c>
      <c r="L127" s="59" t="s">
        <v>57</v>
      </c>
      <c r="M127" s="35" t="s">
        <v>57</v>
      </c>
      <c r="N127" s="60"/>
      <c r="O127" s="37" t="s">
        <v>57</v>
      </c>
      <c r="P127" s="38">
        <v>1.3077764409931094</v>
      </c>
      <c r="Q127" s="38">
        <v>0.56890315296479055</v>
      </c>
      <c r="R127" s="38">
        <v>0.44323147528644308</v>
      </c>
      <c r="S127" s="39">
        <v>25157.41</v>
      </c>
      <c r="T127" s="61">
        <v>-4.4299999999999999E-2</v>
      </c>
      <c r="U127" s="53">
        <v>146288</v>
      </c>
      <c r="V127" s="53">
        <v>191312</v>
      </c>
      <c r="W127" s="62">
        <v>-45024</v>
      </c>
      <c r="X127" s="43">
        <v>0</v>
      </c>
      <c r="Y127" s="53">
        <v>0</v>
      </c>
      <c r="Z127" s="53">
        <v>0</v>
      </c>
      <c r="AA127" s="53">
        <v>46750</v>
      </c>
      <c r="AB127" s="53">
        <v>108838</v>
      </c>
      <c r="AC127" s="31">
        <v>148.44999999999999</v>
      </c>
      <c r="AD127" s="53">
        <v>82473</v>
      </c>
      <c r="AE127" s="63">
        <v>28851</v>
      </c>
      <c r="AF127" s="64">
        <v>84795.5</v>
      </c>
      <c r="AG127" s="63">
        <v>0</v>
      </c>
      <c r="AH127" s="63">
        <v>3694.07</v>
      </c>
      <c r="AI127" s="63">
        <v>25157.41</v>
      </c>
      <c r="AJ127" s="63">
        <v>0</v>
      </c>
      <c r="AK127" s="53">
        <v>25157.41</v>
      </c>
      <c r="AL127" s="61">
        <v>0.18</v>
      </c>
      <c r="AM127" s="61">
        <v>0.13570000000000002</v>
      </c>
      <c r="AN127" s="61">
        <v>0.17170000000000002</v>
      </c>
      <c r="AO127" s="65">
        <v>-8.3000000000000001E-3</v>
      </c>
      <c r="AP127" s="66"/>
      <c r="AQ127" s="53">
        <v>43.92</v>
      </c>
      <c r="AR127" s="50"/>
      <c r="AS127" s="52"/>
      <c r="AT127" s="52"/>
      <c r="AU127" s="52"/>
      <c r="AV127" s="52"/>
      <c r="AW12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7" s="55"/>
    </row>
    <row r="128" spans="2:50">
      <c r="B128" s="28">
        <v>1726</v>
      </c>
      <c r="C128" s="29">
        <v>45344.023761574077</v>
      </c>
      <c r="D128" s="30" t="s">
        <v>341</v>
      </c>
      <c r="E128" s="31" t="s">
        <v>342</v>
      </c>
      <c r="F128" s="31" t="s">
        <v>51</v>
      </c>
      <c r="G128" s="31" t="s">
        <v>52</v>
      </c>
      <c r="H128" s="31" t="s">
        <v>109</v>
      </c>
      <c r="I128" s="31" t="s">
        <v>54</v>
      </c>
      <c r="J128" s="31" t="s">
        <v>55</v>
      </c>
      <c r="K128" s="31" t="s">
        <v>56</v>
      </c>
      <c r="L128" s="59" t="s">
        <v>57</v>
      </c>
      <c r="M128" s="35" t="s">
        <v>57</v>
      </c>
      <c r="N128" s="60"/>
      <c r="O128" s="37" t="s">
        <v>57</v>
      </c>
      <c r="P128" s="38">
        <v>0.85866392869626007</v>
      </c>
      <c r="Q128" s="38">
        <v>0.91320453261826373</v>
      </c>
      <c r="R128" s="38">
        <v>0.87380023168524734</v>
      </c>
      <c r="S128" s="39">
        <v>0</v>
      </c>
      <c r="T128" s="61">
        <v>-7.6999999999999999E-2</v>
      </c>
      <c r="U128" s="53">
        <v>228880</v>
      </c>
      <c r="V128" s="53">
        <v>196531</v>
      </c>
      <c r="W128" s="62">
        <v>32349</v>
      </c>
      <c r="X128" s="43">
        <v>0</v>
      </c>
      <c r="Y128" s="53">
        <v>0</v>
      </c>
      <c r="Z128" s="53">
        <v>0</v>
      </c>
      <c r="AA128" s="53">
        <v>0</v>
      </c>
      <c r="AB128" s="53">
        <v>179473</v>
      </c>
      <c r="AC128" s="31">
        <v>200.14</v>
      </c>
      <c r="AD128" s="53">
        <v>17058</v>
      </c>
      <c r="AE128" s="63">
        <v>9293</v>
      </c>
      <c r="AF128" s="64">
        <v>171728.83333333334</v>
      </c>
      <c r="AG128" s="63">
        <v>0</v>
      </c>
      <c r="AH128" s="63">
        <v>9292.7999999999993</v>
      </c>
      <c r="AI128" s="63">
        <v>0</v>
      </c>
      <c r="AJ128" s="63">
        <v>0</v>
      </c>
      <c r="AK128" s="53">
        <v>0</v>
      </c>
      <c r="AL128" s="61">
        <v>0.13</v>
      </c>
      <c r="AM128" s="61">
        <v>5.2999999999999999E-2</v>
      </c>
      <c r="AN128" s="61">
        <v>3.0999999999999999E-3</v>
      </c>
      <c r="AO128" s="65">
        <v>-0.12689999999999999</v>
      </c>
      <c r="AP128" s="66"/>
      <c r="AQ128" s="53">
        <v>46.04</v>
      </c>
      <c r="AR128" s="58"/>
      <c r="AS128" s="52"/>
      <c r="AT128" s="52"/>
      <c r="AU128" s="52"/>
      <c r="AV128" s="52"/>
      <c r="AW12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8" s="55"/>
    </row>
    <row r="129" spans="2:50">
      <c r="B129" s="28">
        <v>1726</v>
      </c>
      <c r="C129" s="29">
        <v>45344.023761574077</v>
      </c>
      <c r="D129" s="30" t="s">
        <v>343</v>
      </c>
      <c r="E129" s="31" t="s">
        <v>344</v>
      </c>
      <c r="F129" s="31" t="s">
        <v>76</v>
      </c>
      <c r="G129" s="31" t="s">
        <v>63</v>
      </c>
      <c r="H129" s="31" t="s">
        <v>64</v>
      </c>
      <c r="I129" s="31" t="s">
        <v>65</v>
      </c>
      <c r="J129" s="31" t="s">
        <v>55</v>
      </c>
      <c r="K129" s="31" t="s">
        <v>56</v>
      </c>
      <c r="L129" s="59" t="s">
        <v>57</v>
      </c>
      <c r="M129" s="35" t="s">
        <v>57</v>
      </c>
      <c r="N129" s="60"/>
      <c r="O129" s="37" t="s">
        <v>57</v>
      </c>
      <c r="P129" s="38">
        <v>1.0309685860230768</v>
      </c>
      <c r="Q129" s="38">
        <v>0.8991116751269036</v>
      </c>
      <c r="R129" s="38">
        <v>0.8991116751269036</v>
      </c>
      <c r="S129" s="39">
        <v>0</v>
      </c>
      <c r="T129" s="61">
        <v>-0.1464</v>
      </c>
      <c r="U129" s="53">
        <v>215541</v>
      </c>
      <c r="V129" s="53">
        <v>222216</v>
      </c>
      <c r="W129" s="62">
        <v>-6675</v>
      </c>
      <c r="X129" s="43">
        <v>0</v>
      </c>
      <c r="Y129" s="53">
        <v>12298</v>
      </c>
      <c r="Z129" s="53">
        <v>12297.9</v>
      </c>
      <c r="AA129" s="53">
        <v>0</v>
      </c>
      <c r="AB129" s="53">
        <v>199797</v>
      </c>
      <c r="AC129" s="31">
        <v>126.7</v>
      </c>
      <c r="AD129" s="53">
        <v>5442</v>
      </c>
      <c r="AE129" s="63">
        <v>0</v>
      </c>
      <c r="AF129" s="64">
        <v>199797</v>
      </c>
      <c r="AG129" s="63">
        <v>0</v>
      </c>
      <c r="AH129" s="63">
        <v>0</v>
      </c>
      <c r="AI129" s="63">
        <v>0</v>
      </c>
      <c r="AJ129" s="63">
        <v>0</v>
      </c>
      <c r="AK129" s="53">
        <v>0</v>
      </c>
      <c r="AL129" s="61">
        <v>0.34</v>
      </c>
      <c r="AM129" s="61">
        <v>0.19359999999999999</v>
      </c>
      <c r="AN129" s="61">
        <v>0.35700000000000004</v>
      </c>
      <c r="AO129" s="65">
        <v>1.7000000000000001E-2</v>
      </c>
      <c r="AP129" s="66"/>
      <c r="AQ129" s="53">
        <v>58.45</v>
      </c>
      <c r="AR129" s="50"/>
      <c r="AS129" s="52"/>
      <c r="AT129" s="52"/>
      <c r="AU129" s="52"/>
      <c r="AV129" s="52"/>
      <c r="AW12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29" s="55"/>
    </row>
    <row r="130" spans="2:50">
      <c r="B130" s="28">
        <v>1726</v>
      </c>
      <c r="C130" s="29">
        <v>45344.023761574077</v>
      </c>
      <c r="D130" s="30" t="s">
        <v>505</v>
      </c>
      <c r="E130" s="31" t="s">
        <v>506</v>
      </c>
      <c r="F130" s="31" t="s">
        <v>463</v>
      </c>
      <c r="G130" s="31" t="s">
        <v>459</v>
      </c>
      <c r="H130" s="31" t="s">
        <v>123</v>
      </c>
      <c r="I130" s="31" t="s">
        <v>54</v>
      </c>
      <c r="J130" s="31" t="s">
        <v>95</v>
      </c>
      <c r="K130" s="31" t="s">
        <v>56</v>
      </c>
      <c r="L130" s="59" t="s">
        <v>57</v>
      </c>
      <c r="M130" s="35" t="s">
        <v>57</v>
      </c>
      <c r="N130" s="60"/>
      <c r="O130" s="37" t="s">
        <v>57</v>
      </c>
      <c r="P130" s="38">
        <v>0.43682600698534729</v>
      </c>
      <c r="Q130" s="38">
        <v>1.2184115779662861</v>
      </c>
      <c r="R130" s="38">
        <v>0.96682705121108459</v>
      </c>
      <c r="S130" s="39">
        <v>0</v>
      </c>
      <c r="T130" s="61">
        <v>-0.1986</v>
      </c>
      <c r="U130" s="53">
        <v>483870</v>
      </c>
      <c r="V130" s="53">
        <v>211367</v>
      </c>
      <c r="W130" s="62">
        <v>272503</v>
      </c>
      <c r="X130" s="43">
        <v>0</v>
      </c>
      <c r="Y130" s="53">
        <v>195488</v>
      </c>
      <c r="Z130" s="53">
        <v>206400</v>
      </c>
      <c r="AA130" s="53">
        <v>0</v>
      </c>
      <c r="AB130" s="53">
        <v>257532</v>
      </c>
      <c r="AC130" s="31">
        <v>12</v>
      </c>
      <c r="AD130" s="53">
        <v>-46164</v>
      </c>
      <c r="AE130" s="63">
        <v>63812</v>
      </c>
      <c r="AF130" s="64">
        <v>204355.33333333331</v>
      </c>
      <c r="AG130" s="63">
        <v>32753.16</v>
      </c>
      <c r="AH130" s="63">
        <v>31059.040000000001</v>
      </c>
      <c r="AI130" s="63">
        <v>0</v>
      </c>
      <c r="AJ130" s="63">
        <v>0</v>
      </c>
      <c r="AK130" s="53">
        <v>0</v>
      </c>
      <c r="AL130" s="61">
        <v>0.23</v>
      </c>
      <c r="AM130" s="61">
        <v>3.1400000000000004E-2</v>
      </c>
      <c r="AN130" s="61">
        <v>0.1472</v>
      </c>
      <c r="AO130" s="65">
        <v>-8.2799999999999999E-2</v>
      </c>
      <c r="AP130" s="66"/>
      <c r="AQ130" s="53">
        <v>46.74</v>
      </c>
      <c r="AR130" s="50"/>
      <c r="AS130" s="52"/>
      <c r="AT130" s="52"/>
      <c r="AU130" s="52"/>
      <c r="AV130" s="52"/>
      <c r="AW13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0" s="55"/>
    </row>
    <row r="131" spans="2:50">
      <c r="B131" s="28">
        <v>1726</v>
      </c>
      <c r="C131" s="29">
        <v>45344.023761574077</v>
      </c>
      <c r="D131" s="30" t="s">
        <v>352</v>
      </c>
      <c r="E131" s="31" t="s">
        <v>353</v>
      </c>
      <c r="F131" s="31" t="s">
        <v>354</v>
      </c>
      <c r="G131" s="31" t="s">
        <v>355</v>
      </c>
      <c r="H131" s="31" t="s">
        <v>356</v>
      </c>
      <c r="I131" s="31" t="s">
        <v>65</v>
      </c>
      <c r="J131" s="31" t="s">
        <v>106</v>
      </c>
      <c r="K131" s="31" t="s">
        <v>56</v>
      </c>
      <c r="L131" s="59">
        <v>45238</v>
      </c>
      <c r="M131" s="35">
        <v>1</v>
      </c>
      <c r="N131" s="60"/>
      <c r="O131" s="37" t="s">
        <v>57</v>
      </c>
      <c r="P131" s="38">
        <v>0.85747721015843803</v>
      </c>
      <c r="Q131" s="38">
        <v>1.0504029459932087</v>
      </c>
      <c r="R131" s="38">
        <v>1.0504029459932087</v>
      </c>
      <c r="S131" s="39">
        <v>0</v>
      </c>
      <c r="T131" s="61">
        <v>-3.4700000000000002E-2</v>
      </c>
      <c r="U131" s="53">
        <v>252086</v>
      </c>
      <c r="V131" s="53">
        <v>216158</v>
      </c>
      <c r="W131" s="62">
        <v>35928</v>
      </c>
      <c r="X131" s="43">
        <v>0</v>
      </c>
      <c r="Y131" s="53">
        <v>0</v>
      </c>
      <c r="Z131" s="53">
        <v>0</v>
      </c>
      <c r="AA131" s="53">
        <v>0</v>
      </c>
      <c r="AB131" s="53">
        <v>227053</v>
      </c>
      <c r="AC131" s="31">
        <v>0.26</v>
      </c>
      <c r="AD131" s="53">
        <v>0</v>
      </c>
      <c r="AE131" s="63">
        <v>0</v>
      </c>
      <c r="AF131" s="64">
        <v>227053</v>
      </c>
      <c r="AG131" s="63">
        <v>0</v>
      </c>
      <c r="AH131" s="63">
        <v>0</v>
      </c>
      <c r="AI131" s="63">
        <v>0</v>
      </c>
      <c r="AJ131" s="63">
        <v>0</v>
      </c>
      <c r="AK131" s="53">
        <v>0</v>
      </c>
      <c r="AL131" s="61">
        <v>0.28999999999999998</v>
      </c>
      <c r="AM131" s="61">
        <v>0.25530000000000003</v>
      </c>
      <c r="AN131" s="61">
        <v>1</v>
      </c>
      <c r="AO131" s="65">
        <v>0.71</v>
      </c>
      <c r="AP131" s="66"/>
      <c r="AQ131" s="53">
        <v>50.31</v>
      </c>
      <c r="AR131" s="50"/>
      <c r="AS131" s="52"/>
      <c r="AT131" s="52"/>
      <c r="AU131" s="52"/>
      <c r="AV131" s="52"/>
      <c r="AW13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1" s="55"/>
    </row>
    <row r="132" spans="2:50">
      <c r="B132" s="28">
        <v>1726</v>
      </c>
      <c r="C132" s="29">
        <v>45344.023761574077</v>
      </c>
      <c r="D132" s="30" t="s">
        <v>347</v>
      </c>
      <c r="E132" s="31" t="s">
        <v>348</v>
      </c>
      <c r="F132" s="31" t="s">
        <v>91</v>
      </c>
      <c r="G132" s="31" t="s">
        <v>92</v>
      </c>
      <c r="H132" s="31" t="s">
        <v>103</v>
      </c>
      <c r="I132" s="31" t="s">
        <v>94</v>
      </c>
      <c r="J132" s="31" t="s">
        <v>106</v>
      </c>
      <c r="K132" s="31" t="s">
        <v>70</v>
      </c>
      <c r="L132" s="59">
        <v>45303</v>
      </c>
      <c r="M132" s="35">
        <v>2</v>
      </c>
      <c r="N132" s="60"/>
      <c r="O132" s="37" t="s">
        <v>57</v>
      </c>
      <c r="P132" s="38">
        <v>0.88131199999999998</v>
      </c>
      <c r="Q132" s="38">
        <v>1.0412158236810574</v>
      </c>
      <c r="R132" s="38">
        <v>0.96462924972465303</v>
      </c>
      <c r="S132" s="39">
        <v>0</v>
      </c>
      <c r="T132" s="61">
        <v>2.4400000000000002E-2</v>
      </c>
      <c r="U132" s="53">
        <v>250000</v>
      </c>
      <c r="V132" s="53">
        <v>220328</v>
      </c>
      <c r="W132" s="62">
        <v>29672</v>
      </c>
      <c r="X132" s="43">
        <v>0</v>
      </c>
      <c r="Y132" s="53">
        <v>0</v>
      </c>
      <c r="Z132" s="53">
        <v>0</v>
      </c>
      <c r="AA132" s="53">
        <v>0</v>
      </c>
      <c r="AB132" s="53">
        <v>229409</v>
      </c>
      <c r="AC132" s="31">
        <v>62.28</v>
      </c>
      <c r="AD132" s="53">
        <v>0</v>
      </c>
      <c r="AE132" s="63">
        <v>20249</v>
      </c>
      <c r="AF132" s="64">
        <v>212534.83333333334</v>
      </c>
      <c r="AG132" s="63">
        <v>0</v>
      </c>
      <c r="AH132" s="63">
        <v>0</v>
      </c>
      <c r="AI132" s="63">
        <v>20248.8</v>
      </c>
      <c r="AJ132" s="63">
        <v>0</v>
      </c>
      <c r="AK132" s="53">
        <v>0</v>
      </c>
      <c r="AL132" s="61">
        <v>0.3</v>
      </c>
      <c r="AM132" s="61">
        <v>0.32439999999999997</v>
      </c>
      <c r="AN132" s="61">
        <v>0.44500000000000001</v>
      </c>
      <c r="AO132" s="65">
        <v>0.14499999999999999</v>
      </c>
      <c r="AP132" s="66"/>
      <c r="AQ132" s="53">
        <v>45.31</v>
      </c>
      <c r="AR132" s="58"/>
      <c r="AS132" s="52"/>
      <c r="AT132" s="52"/>
      <c r="AU132" s="52"/>
      <c r="AV132" s="52"/>
      <c r="AW13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2" s="55"/>
    </row>
    <row r="133" spans="2:50">
      <c r="B133" s="28">
        <v>1726</v>
      </c>
      <c r="C133" s="29">
        <v>45344.023761574077</v>
      </c>
      <c r="D133" s="30" t="s">
        <v>507</v>
      </c>
      <c r="E133" s="31" t="s">
        <v>508</v>
      </c>
      <c r="F133" s="31" t="s">
        <v>499</v>
      </c>
      <c r="G133" s="31" t="s">
        <v>459</v>
      </c>
      <c r="H133" s="31" t="s">
        <v>123</v>
      </c>
      <c r="I133" s="31" t="s">
        <v>54</v>
      </c>
      <c r="J133" s="31" t="s">
        <v>95</v>
      </c>
      <c r="K133" s="31" t="s">
        <v>56</v>
      </c>
      <c r="L133" s="59" t="s">
        <v>57</v>
      </c>
      <c r="M133" s="35" t="s">
        <v>57</v>
      </c>
      <c r="N133" s="60"/>
      <c r="O133" s="37" t="s">
        <v>57</v>
      </c>
      <c r="P133" s="38">
        <v>0.76073124920099522</v>
      </c>
      <c r="Q133" s="38">
        <v>0</v>
      </c>
      <c r="R133" s="38">
        <v>0</v>
      </c>
      <c r="S133" s="39">
        <v>0</v>
      </c>
      <c r="T133" s="61">
        <v>2.1600000000000001E-2</v>
      </c>
      <c r="U133" s="53">
        <v>305067</v>
      </c>
      <c r="V133" s="53">
        <v>232074</v>
      </c>
      <c r="W133" s="62">
        <v>72993</v>
      </c>
      <c r="X133" s="43">
        <v>0</v>
      </c>
      <c r="Y133" s="53">
        <v>0</v>
      </c>
      <c r="Z133" s="53">
        <v>0</v>
      </c>
      <c r="AA133" s="53">
        <v>4271.91</v>
      </c>
      <c r="AB133" s="53">
        <v>0</v>
      </c>
      <c r="AC133" s="31">
        <v>258.99</v>
      </c>
      <c r="AD133" s="53">
        <v>232074</v>
      </c>
      <c r="AE133" s="63">
        <v>0</v>
      </c>
      <c r="AF133" s="64">
        <v>0</v>
      </c>
      <c r="AG133" s="63">
        <v>0</v>
      </c>
      <c r="AH133" s="63">
        <v>0</v>
      </c>
      <c r="AI133" s="63">
        <v>0</v>
      </c>
      <c r="AJ133" s="63">
        <v>0</v>
      </c>
      <c r="AK133" s="53">
        <v>0</v>
      </c>
      <c r="AL133" s="61">
        <v>0.28999999999999998</v>
      </c>
      <c r="AM133" s="61">
        <v>0.31159999999999999</v>
      </c>
      <c r="AN133" s="61">
        <v>0.32770000000000005</v>
      </c>
      <c r="AO133" s="65">
        <v>3.7700000000000004E-2</v>
      </c>
      <c r="AP133" s="66"/>
      <c r="AQ133" s="53">
        <v>57.67</v>
      </c>
      <c r="AR133" s="58"/>
      <c r="AS133" s="52"/>
      <c r="AT133" s="52"/>
      <c r="AU133" s="52"/>
      <c r="AV133" s="52"/>
      <c r="AW13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3" s="55"/>
    </row>
    <row r="134" spans="2:50">
      <c r="B134" s="28">
        <v>1726</v>
      </c>
      <c r="C134" s="29">
        <v>45344.023761574077</v>
      </c>
      <c r="D134" s="30" t="s">
        <v>313</v>
      </c>
      <c r="E134" s="31" t="s">
        <v>314</v>
      </c>
      <c r="F134" s="31" t="s">
        <v>315</v>
      </c>
      <c r="G134" s="31" t="s">
        <v>63</v>
      </c>
      <c r="H134" s="31" t="s">
        <v>64</v>
      </c>
      <c r="I134" s="31" t="s">
        <v>65</v>
      </c>
      <c r="J134" s="31" t="s">
        <v>55</v>
      </c>
      <c r="K134" s="31" t="s">
        <v>56</v>
      </c>
      <c r="L134" s="59" t="s">
        <v>57</v>
      </c>
      <c r="M134" s="35" t="s">
        <v>57</v>
      </c>
      <c r="N134" s="60"/>
      <c r="O134" s="37" t="s">
        <v>57</v>
      </c>
      <c r="P134" s="38" t="s">
        <v>57</v>
      </c>
      <c r="Q134" s="38">
        <v>0</v>
      </c>
      <c r="R134" s="38">
        <v>0</v>
      </c>
      <c r="S134" s="39">
        <v>0</v>
      </c>
      <c r="T134" s="61">
        <v>0.28539999999999999</v>
      </c>
      <c r="U134" s="53">
        <v>0</v>
      </c>
      <c r="V134" s="53">
        <v>240972</v>
      </c>
      <c r="W134" s="62">
        <v>-240972</v>
      </c>
      <c r="X134" s="43">
        <v>0</v>
      </c>
      <c r="Y134" s="53">
        <v>0</v>
      </c>
      <c r="Z134" s="53">
        <v>0</v>
      </c>
      <c r="AA134" s="53">
        <v>266000</v>
      </c>
      <c r="AB134" s="53">
        <v>0</v>
      </c>
      <c r="AC134" s="31">
        <v>116.06</v>
      </c>
      <c r="AD134" s="53">
        <v>240972</v>
      </c>
      <c r="AE134" s="63">
        <v>0</v>
      </c>
      <c r="AF134" s="64">
        <v>0</v>
      </c>
      <c r="AG134" s="63">
        <v>0</v>
      </c>
      <c r="AH134" s="63">
        <v>0</v>
      </c>
      <c r="AI134" s="63">
        <v>0</v>
      </c>
      <c r="AJ134" s="63">
        <v>0</v>
      </c>
      <c r="AK134" s="53">
        <v>0</v>
      </c>
      <c r="AL134" s="61">
        <v>0.03</v>
      </c>
      <c r="AM134" s="61">
        <v>0.31540000000000001</v>
      </c>
      <c r="AN134" s="61">
        <v>0.28639999999999999</v>
      </c>
      <c r="AO134" s="65">
        <v>0.25640000000000002</v>
      </c>
      <c r="AP134" s="66"/>
      <c r="AQ134" s="53">
        <v>82.3</v>
      </c>
      <c r="AR134" s="58"/>
      <c r="AS134" s="52"/>
      <c r="AT134" s="52"/>
      <c r="AU134" s="52"/>
      <c r="AV134" s="52"/>
      <c r="AW13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4" s="55"/>
    </row>
    <row r="135" spans="2:50">
      <c r="B135" s="28">
        <v>1726</v>
      </c>
      <c r="C135" s="29">
        <v>45344.023761574077</v>
      </c>
      <c r="D135" s="30" t="s">
        <v>512</v>
      </c>
      <c r="E135" s="31" t="s">
        <v>513</v>
      </c>
      <c r="F135" s="31" t="s">
        <v>463</v>
      </c>
      <c r="G135" s="31" t="s">
        <v>459</v>
      </c>
      <c r="H135" s="31" t="s">
        <v>123</v>
      </c>
      <c r="I135" s="31" t="s">
        <v>54</v>
      </c>
      <c r="J135" s="31" t="s">
        <v>95</v>
      </c>
      <c r="K135" s="31" t="s">
        <v>56</v>
      </c>
      <c r="L135" s="59">
        <v>45219</v>
      </c>
      <c r="M135" s="35">
        <v>0</v>
      </c>
      <c r="N135" s="60"/>
      <c r="O135" s="37" t="s">
        <v>57</v>
      </c>
      <c r="P135" s="38">
        <v>0.70378771270047391</v>
      </c>
      <c r="Q135" s="38">
        <v>0.99339044309990221</v>
      </c>
      <c r="R135" s="38">
        <v>0.99339044309990221</v>
      </c>
      <c r="S135" s="39">
        <v>0</v>
      </c>
      <c r="T135" s="61">
        <v>-2.7200000000000002E-2</v>
      </c>
      <c r="U135" s="53">
        <v>355782</v>
      </c>
      <c r="V135" s="53">
        <v>250395</v>
      </c>
      <c r="W135" s="62">
        <v>105387</v>
      </c>
      <c r="X135" s="43">
        <v>0</v>
      </c>
      <c r="Y135" s="53">
        <v>1654</v>
      </c>
      <c r="Z135" s="53">
        <v>1654.32</v>
      </c>
      <c r="AA135" s="53">
        <v>0</v>
      </c>
      <c r="AB135" s="53">
        <v>248740</v>
      </c>
      <c r="AC135" s="31">
        <v>0.38</v>
      </c>
      <c r="AD135" s="53">
        <v>0</v>
      </c>
      <c r="AE135" s="63">
        <v>0</v>
      </c>
      <c r="AF135" s="64">
        <v>248740</v>
      </c>
      <c r="AG135" s="63">
        <v>0</v>
      </c>
      <c r="AH135" s="63">
        <v>0</v>
      </c>
      <c r="AI135" s="63">
        <v>0</v>
      </c>
      <c r="AJ135" s="63">
        <v>0</v>
      </c>
      <c r="AK135" s="53">
        <v>0</v>
      </c>
      <c r="AL135" s="61">
        <v>0.31</v>
      </c>
      <c r="AM135" s="61">
        <v>0.2828</v>
      </c>
      <c r="AN135" s="61">
        <v>1</v>
      </c>
      <c r="AO135" s="65">
        <v>0.69000000000000006</v>
      </c>
      <c r="AP135" s="66"/>
      <c r="AQ135" s="53">
        <v>50.3</v>
      </c>
      <c r="AR135" s="58"/>
      <c r="AS135" s="52"/>
      <c r="AT135" s="52"/>
      <c r="AU135" s="52"/>
      <c r="AV135" s="52"/>
      <c r="AW13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5" s="55"/>
    </row>
    <row r="136" spans="2:50">
      <c r="B136" s="28">
        <v>1726</v>
      </c>
      <c r="C136" s="29">
        <v>45344.023761574077</v>
      </c>
      <c r="D136" s="30" t="s">
        <v>351</v>
      </c>
      <c r="E136" s="31" t="s">
        <v>90</v>
      </c>
      <c r="F136" s="31" t="s">
        <v>91</v>
      </c>
      <c r="G136" s="31" t="s">
        <v>92</v>
      </c>
      <c r="H136" s="31" t="s">
        <v>93</v>
      </c>
      <c r="I136" s="31" t="s">
        <v>94</v>
      </c>
      <c r="J136" s="31" t="s">
        <v>95</v>
      </c>
      <c r="K136" s="31" t="s">
        <v>70</v>
      </c>
      <c r="L136" s="59">
        <v>45303</v>
      </c>
      <c r="M136" s="35">
        <v>2</v>
      </c>
      <c r="N136" s="60"/>
      <c r="O136" s="37" t="s">
        <v>57</v>
      </c>
      <c r="P136" s="38">
        <v>0.95888403494837171</v>
      </c>
      <c r="Q136" s="38">
        <v>1.0428789755101533</v>
      </c>
      <c r="R136" s="38">
        <v>0.98158187925300378</v>
      </c>
      <c r="S136" s="39">
        <v>0</v>
      </c>
      <c r="T136" s="61">
        <v>4.3799999999999999E-2</v>
      </c>
      <c r="U136" s="53">
        <v>251800</v>
      </c>
      <c r="V136" s="53">
        <v>241447</v>
      </c>
      <c r="W136" s="62">
        <v>10353</v>
      </c>
      <c r="X136" s="43">
        <v>0</v>
      </c>
      <c r="Y136" s="53">
        <v>0</v>
      </c>
      <c r="Z136" s="53">
        <v>0</v>
      </c>
      <c r="AA136" s="53">
        <v>0</v>
      </c>
      <c r="AB136" s="53">
        <v>251800</v>
      </c>
      <c r="AC136" s="31">
        <v>65.31</v>
      </c>
      <c r="AD136" s="53">
        <v>0</v>
      </c>
      <c r="AE136" s="63">
        <v>17760</v>
      </c>
      <c r="AF136" s="64">
        <v>237000</v>
      </c>
      <c r="AG136" s="63">
        <v>0</v>
      </c>
      <c r="AH136" s="63">
        <v>0</v>
      </c>
      <c r="AI136" s="63">
        <v>17760</v>
      </c>
      <c r="AJ136" s="63">
        <v>0</v>
      </c>
      <c r="AK136" s="53">
        <v>0</v>
      </c>
      <c r="AL136" s="61">
        <v>0.25</v>
      </c>
      <c r="AM136" s="61">
        <v>0.29380000000000001</v>
      </c>
      <c r="AN136" s="61">
        <v>0.5232</v>
      </c>
      <c r="AO136" s="65">
        <v>0.2732</v>
      </c>
      <c r="AP136" s="66"/>
      <c r="AQ136" s="53">
        <v>36.29</v>
      </c>
      <c r="AR136" s="58"/>
      <c r="AS136" s="52"/>
      <c r="AT136" s="52"/>
      <c r="AU136" s="52"/>
      <c r="AV136" s="52"/>
      <c r="AW13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6" s="55"/>
    </row>
    <row r="137" spans="2:50">
      <c r="B137" s="28">
        <v>1726</v>
      </c>
      <c r="C137" s="29">
        <v>45344.023761574077</v>
      </c>
      <c r="D137" s="30" t="s">
        <v>349</v>
      </c>
      <c r="E137" s="31" t="s">
        <v>350</v>
      </c>
      <c r="F137" s="31" t="s">
        <v>76</v>
      </c>
      <c r="G137" s="31" t="s">
        <v>63</v>
      </c>
      <c r="H137" s="31" t="s">
        <v>64</v>
      </c>
      <c r="I137" s="31" t="s">
        <v>65</v>
      </c>
      <c r="J137" s="31" t="s">
        <v>55</v>
      </c>
      <c r="K137" s="31" t="s">
        <v>56</v>
      </c>
      <c r="L137" s="59" t="s">
        <v>57</v>
      </c>
      <c r="M137" s="35" t="s">
        <v>57</v>
      </c>
      <c r="N137" s="60"/>
      <c r="O137" s="37" t="s">
        <v>57</v>
      </c>
      <c r="P137" s="38">
        <v>0.6313691720998893</v>
      </c>
      <c r="Q137" s="38">
        <v>0.96359597848959555</v>
      </c>
      <c r="R137" s="38">
        <v>0.92046475982646192</v>
      </c>
      <c r="S137" s="39">
        <v>0</v>
      </c>
      <c r="T137" s="61">
        <v>-3.27E-2</v>
      </c>
      <c r="U137" s="53">
        <v>406450</v>
      </c>
      <c r="V137" s="53">
        <v>256620</v>
      </c>
      <c r="W137" s="62">
        <v>149830</v>
      </c>
      <c r="X137" s="43">
        <v>0</v>
      </c>
      <c r="Y137" s="53">
        <v>0</v>
      </c>
      <c r="Z137" s="53">
        <v>0</v>
      </c>
      <c r="AA137" s="53">
        <v>0</v>
      </c>
      <c r="AB137" s="53">
        <v>247278</v>
      </c>
      <c r="AC137" s="31">
        <v>60.12</v>
      </c>
      <c r="AD137" s="53">
        <v>9312</v>
      </c>
      <c r="AE137" s="63">
        <v>13282</v>
      </c>
      <c r="AF137" s="64">
        <v>236209.66666666666</v>
      </c>
      <c r="AG137" s="63">
        <v>3485.4</v>
      </c>
      <c r="AH137" s="63">
        <v>9796.7999999999993</v>
      </c>
      <c r="AI137" s="63">
        <v>0</v>
      </c>
      <c r="AJ137" s="63">
        <v>0</v>
      </c>
      <c r="AK137" s="53">
        <v>0</v>
      </c>
      <c r="AL137" s="61">
        <v>0.25</v>
      </c>
      <c r="AM137" s="61">
        <v>0.21730000000000002</v>
      </c>
      <c r="AN137" s="61">
        <v>0.2994</v>
      </c>
      <c r="AO137" s="65">
        <v>4.9400000000000006E-2</v>
      </c>
      <c r="AP137" s="66"/>
      <c r="AQ137" s="53">
        <v>69.34</v>
      </c>
      <c r="AR137" s="58"/>
      <c r="AS137" s="52"/>
      <c r="AT137" s="52"/>
      <c r="AU137" s="52"/>
      <c r="AV137" s="52"/>
      <c r="AW13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7" s="55"/>
    </row>
    <row r="138" spans="2:50">
      <c r="B138" s="28">
        <v>1726</v>
      </c>
      <c r="C138" s="29">
        <v>45344.023761574077</v>
      </c>
      <c r="D138" s="30" t="s">
        <v>357</v>
      </c>
      <c r="E138" s="31" t="s">
        <v>358</v>
      </c>
      <c r="F138" s="31" t="s">
        <v>354</v>
      </c>
      <c r="G138" s="31" t="s">
        <v>359</v>
      </c>
      <c r="H138" s="31" t="s">
        <v>360</v>
      </c>
      <c r="I138" s="31" t="s">
        <v>65</v>
      </c>
      <c r="J138" s="31" t="s">
        <v>106</v>
      </c>
      <c r="K138" s="31" t="s">
        <v>70</v>
      </c>
      <c r="L138" s="59" t="s">
        <v>57</v>
      </c>
      <c r="M138" s="35" t="s">
        <v>57</v>
      </c>
      <c r="N138" s="60"/>
      <c r="O138" s="37" t="s">
        <v>57</v>
      </c>
      <c r="P138" s="38">
        <v>0.77264492494383308</v>
      </c>
      <c r="Q138" s="38">
        <v>1.2941888978612122</v>
      </c>
      <c r="R138" s="38">
        <v>1.2941888978612122</v>
      </c>
      <c r="S138" s="39">
        <v>0</v>
      </c>
      <c r="T138" s="61">
        <v>-0.26800000000000002</v>
      </c>
      <c r="U138" s="53">
        <v>349405</v>
      </c>
      <c r="V138" s="53">
        <v>269966</v>
      </c>
      <c r="W138" s="62">
        <v>79439</v>
      </c>
      <c r="X138" s="43">
        <v>0</v>
      </c>
      <c r="Y138" s="53">
        <v>56284</v>
      </c>
      <c r="Z138" s="53">
        <v>66687.570000000007</v>
      </c>
      <c r="AA138" s="53">
        <v>21721</v>
      </c>
      <c r="AB138" s="53">
        <v>349387</v>
      </c>
      <c r="AC138" s="31">
        <v>0</v>
      </c>
      <c r="AD138" s="53">
        <v>-79421</v>
      </c>
      <c r="AE138" s="63">
        <v>0</v>
      </c>
      <c r="AF138" s="64">
        <v>349387</v>
      </c>
      <c r="AG138" s="63">
        <v>0</v>
      </c>
      <c r="AH138" s="63">
        <v>0</v>
      </c>
      <c r="AI138" s="63">
        <v>0</v>
      </c>
      <c r="AJ138" s="63">
        <v>0</v>
      </c>
      <c r="AK138" s="53">
        <v>0</v>
      </c>
      <c r="AL138" s="61">
        <v>0.48</v>
      </c>
      <c r="AM138" s="61">
        <v>0.21199999999999999</v>
      </c>
      <c r="AN138" s="61">
        <v>0.43420000000000003</v>
      </c>
      <c r="AO138" s="65">
        <v>-4.58E-2</v>
      </c>
      <c r="AP138" s="66"/>
      <c r="AQ138" s="53">
        <v>52.91</v>
      </c>
      <c r="AR138" s="58"/>
      <c r="AS138" s="52"/>
      <c r="AT138" s="52"/>
      <c r="AU138" s="52"/>
      <c r="AV138" s="52"/>
      <c r="AW13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8" s="55"/>
    </row>
    <row r="139" spans="2:50">
      <c r="B139" s="28">
        <v>1726</v>
      </c>
      <c r="C139" s="29">
        <v>45344.023761574077</v>
      </c>
      <c r="D139" s="30" t="s">
        <v>362</v>
      </c>
      <c r="E139" s="31" t="s">
        <v>363</v>
      </c>
      <c r="F139" s="31" t="s">
        <v>225</v>
      </c>
      <c r="G139" s="31" t="s">
        <v>226</v>
      </c>
      <c r="H139" s="31" t="s">
        <v>133</v>
      </c>
      <c r="I139" s="31" t="s">
        <v>65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 t="s">
        <v>57</v>
      </c>
      <c r="P139" s="38">
        <v>0.79592598517570523</v>
      </c>
      <c r="Q139" s="38">
        <v>0.96353942608094667</v>
      </c>
      <c r="R139" s="38">
        <v>0.83068224292474457</v>
      </c>
      <c r="S139" s="39">
        <v>0</v>
      </c>
      <c r="T139" s="61">
        <v>-3.32E-2</v>
      </c>
      <c r="U139" s="53">
        <v>356307</v>
      </c>
      <c r="V139" s="53">
        <v>283594</v>
      </c>
      <c r="W139" s="62">
        <v>72713</v>
      </c>
      <c r="X139" s="43">
        <v>0</v>
      </c>
      <c r="Y139" s="53">
        <v>614</v>
      </c>
      <c r="Z139" s="53">
        <v>613.89</v>
      </c>
      <c r="AA139" s="53">
        <v>0</v>
      </c>
      <c r="AB139" s="53">
        <v>273254</v>
      </c>
      <c r="AC139" s="31">
        <v>136.38</v>
      </c>
      <c r="AD139" s="53">
        <v>10340</v>
      </c>
      <c r="AE139" s="63">
        <v>45213</v>
      </c>
      <c r="AF139" s="64">
        <v>235576.5</v>
      </c>
      <c r="AG139" s="63">
        <v>45213.08</v>
      </c>
      <c r="AH139" s="63">
        <v>0</v>
      </c>
      <c r="AI139" s="63">
        <v>0</v>
      </c>
      <c r="AJ139" s="63">
        <v>0</v>
      </c>
      <c r="AK139" s="53">
        <v>0</v>
      </c>
      <c r="AL139" s="61">
        <v>0.24</v>
      </c>
      <c r="AM139" s="61">
        <v>0.20680000000000001</v>
      </c>
      <c r="AN139" s="61">
        <v>0.1275</v>
      </c>
      <c r="AO139" s="65">
        <v>-0.1125</v>
      </c>
      <c r="AP139" s="66"/>
      <c r="AQ139" s="53">
        <v>75.81</v>
      </c>
      <c r="AR139" s="58"/>
      <c r="AS139" s="52"/>
      <c r="AT139" s="52"/>
      <c r="AU139" s="52"/>
      <c r="AV139" s="52"/>
      <c r="AW13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39" s="55"/>
    </row>
    <row r="140" spans="2:50">
      <c r="B140" s="28">
        <v>1726</v>
      </c>
      <c r="C140" s="29">
        <v>45344.023761574077</v>
      </c>
      <c r="D140" s="30" t="s">
        <v>510</v>
      </c>
      <c r="E140" s="31" t="s">
        <v>511</v>
      </c>
      <c r="F140" s="31" t="s">
        <v>463</v>
      </c>
      <c r="G140" s="31" t="s">
        <v>459</v>
      </c>
      <c r="H140" s="31" t="s">
        <v>123</v>
      </c>
      <c r="I140" s="31" t="s">
        <v>54</v>
      </c>
      <c r="J140" s="31" t="s">
        <v>106</v>
      </c>
      <c r="K140" s="31" t="s">
        <v>70</v>
      </c>
      <c r="L140" s="59" t="s">
        <v>57</v>
      </c>
      <c r="M140" s="35" t="s">
        <v>57</v>
      </c>
      <c r="N140" s="60"/>
      <c r="O140" s="37" t="s">
        <v>57</v>
      </c>
      <c r="P140" s="38">
        <v>1.2077453407254353</v>
      </c>
      <c r="Q140" s="38">
        <v>0.27931187516727141</v>
      </c>
      <c r="R140" s="38">
        <v>3.4514085803303514E-2</v>
      </c>
      <c r="S140" s="39">
        <v>29536.68</v>
      </c>
      <c r="T140" s="61">
        <v>3.85E-2</v>
      </c>
      <c r="U140" s="53">
        <v>244405</v>
      </c>
      <c r="V140" s="53">
        <v>295179</v>
      </c>
      <c r="W140" s="62">
        <v>-50774</v>
      </c>
      <c r="X140" s="43">
        <v>0</v>
      </c>
      <c r="Y140" s="53">
        <v>0</v>
      </c>
      <c r="Z140" s="53">
        <v>0</v>
      </c>
      <c r="AA140" s="53">
        <v>50000</v>
      </c>
      <c r="AB140" s="53">
        <v>82447</v>
      </c>
      <c r="AC140" s="31">
        <v>204.64</v>
      </c>
      <c r="AD140" s="53">
        <v>212732</v>
      </c>
      <c r="AE140" s="63">
        <v>86711</v>
      </c>
      <c r="AF140" s="64">
        <v>10187.833333333328</v>
      </c>
      <c r="AG140" s="63">
        <v>28565.94</v>
      </c>
      <c r="AH140" s="63">
        <v>28608.29</v>
      </c>
      <c r="AI140" s="63">
        <v>0</v>
      </c>
      <c r="AJ140" s="63">
        <v>29536.68</v>
      </c>
      <c r="AK140" s="53">
        <v>29536.68</v>
      </c>
      <c r="AL140" s="61">
        <v>0.3</v>
      </c>
      <c r="AM140" s="61">
        <v>0.33850000000000002</v>
      </c>
      <c r="AN140" s="61">
        <v>0.34039999999999998</v>
      </c>
      <c r="AO140" s="65">
        <v>4.0399999999999998E-2</v>
      </c>
      <c r="AP140" s="66"/>
      <c r="AQ140" s="53">
        <v>62.32</v>
      </c>
      <c r="AR140" s="58"/>
      <c r="AS140" s="52"/>
      <c r="AT140" s="52"/>
      <c r="AU140" s="52"/>
      <c r="AV140" s="52"/>
      <c r="AW14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0" s="55"/>
    </row>
    <row r="141" spans="2:50">
      <c r="B141" s="28">
        <v>1726</v>
      </c>
      <c r="C141" s="29">
        <v>45344.023761574077</v>
      </c>
      <c r="D141" s="30" t="s">
        <v>364</v>
      </c>
      <c r="E141" s="31" t="s">
        <v>365</v>
      </c>
      <c r="F141" s="31" t="s">
        <v>354</v>
      </c>
      <c r="G141" s="31" t="s">
        <v>63</v>
      </c>
      <c r="H141" s="31" t="s">
        <v>64</v>
      </c>
      <c r="I141" s="31" t="s">
        <v>65</v>
      </c>
      <c r="J141" s="31" t="s">
        <v>106</v>
      </c>
      <c r="K141" s="31" t="s">
        <v>70</v>
      </c>
      <c r="L141" s="59" t="s">
        <v>57</v>
      </c>
      <c r="M141" s="35" t="s">
        <v>57</v>
      </c>
      <c r="N141" s="60"/>
      <c r="O141" s="37" t="s">
        <v>57</v>
      </c>
      <c r="P141" s="38">
        <v>0.74733267213656718</v>
      </c>
      <c r="Q141" s="38">
        <v>1.3380921740529237</v>
      </c>
      <c r="R141" s="38">
        <v>0.95151735524634251</v>
      </c>
      <c r="S141" s="39">
        <v>0</v>
      </c>
      <c r="T141" s="61">
        <v>-0.19120000000000001</v>
      </c>
      <c r="U141" s="53">
        <v>399276</v>
      </c>
      <c r="V141" s="53">
        <v>298392</v>
      </c>
      <c r="W141" s="62">
        <v>100884</v>
      </c>
      <c r="X141" s="43">
        <v>0</v>
      </c>
      <c r="Y141" s="53">
        <v>214430</v>
      </c>
      <c r="Z141" s="53">
        <v>214551.21</v>
      </c>
      <c r="AA141" s="53">
        <v>0</v>
      </c>
      <c r="AB141" s="53">
        <v>399276</v>
      </c>
      <c r="AC141" s="31">
        <v>664.47</v>
      </c>
      <c r="AD141" s="53">
        <v>-100884</v>
      </c>
      <c r="AE141" s="63">
        <v>138421</v>
      </c>
      <c r="AF141" s="64">
        <v>283925.16666666663</v>
      </c>
      <c r="AG141" s="63">
        <v>138420.73000000001</v>
      </c>
      <c r="AH141" s="63">
        <v>0</v>
      </c>
      <c r="AI141" s="63">
        <v>0</v>
      </c>
      <c r="AJ141" s="63">
        <v>0</v>
      </c>
      <c r="AK141" s="53">
        <v>0</v>
      </c>
      <c r="AL141" s="61">
        <v>0.28999999999999998</v>
      </c>
      <c r="AM141" s="61">
        <v>9.8800000000000013E-2</v>
      </c>
      <c r="AN141" s="61">
        <v>0</v>
      </c>
      <c r="AO141" s="65">
        <v>-0.28999999999999998</v>
      </c>
      <c r="AP141" s="66"/>
      <c r="AQ141" s="53">
        <v>55.76</v>
      </c>
      <c r="AR141" s="58"/>
      <c r="AS141" s="52"/>
      <c r="AT141" s="52"/>
      <c r="AU141" s="52"/>
      <c r="AV141" s="52"/>
      <c r="AW14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1" s="55"/>
    </row>
    <row r="142" spans="2:50">
      <c r="B142" s="28">
        <v>1726</v>
      </c>
      <c r="C142" s="29">
        <v>45344.023761574077</v>
      </c>
      <c r="D142" s="30" t="s">
        <v>366</v>
      </c>
      <c r="E142" s="31" t="s">
        <v>367</v>
      </c>
      <c r="F142" s="31" t="s">
        <v>51</v>
      </c>
      <c r="G142" s="31" t="s">
        <v>52</v>
      </c>
      <c r="H142" s="31" t="s">
        <v>109</v>
      </c>
      <c r="I142" s="31" t="s">
        <v>54</v>
      </c>
      <c r="J142" s="31" t="s">
        <v>55</v>
      </c>
      <c r="K142" s="31" t="s">
        <v>56</v>
      </c>
      <c r="L142" s="59" t="s">
        <v>57</v>
      </c>
      <c r="M142" s="35" t="s">
        <v>57</v>
      </c>
      <c r="N142" s="60"/>
      <c r="O142" s="37" t="s">
        <v>57</v>
      </c>
      <c r="P142" s="38">
        <v>0.78511540602402718</v>
      </c>
      <c r="Q142" s="38">
        <v>0.94571437654988233</v>
      </c>
      <c r="R142" s="38">
        <v>0.90707594158665572</v>
      </c>
      <c r="S142" s="39">
        <v>0</v>
      </c>
      <c r="T142" s="61">
        <v>1.15E-2</v>
      </c>
      <c r="U142" s="53">
        <v>400629</v>
      </c>
      <c r="V142" s="53">
        <v>314540</v>
      </c>
      <c r="W142" s="62">
        <v>86089</v>
      </c>
      <c r="X142" s="43">
        <v>0</v>
      </c>
      <c r="Y142" s="53">
        <v>3451</v>
      </c>
      <c r="Z142" s="53">
        <v>3450.98</v>
      </c>
      <c r="AA142" s="53">
        <v>0</v>
      </c>
      <c r="AB142" s="53">
        <v>297465</v>
      </c>
      <c r="AC142" s="31">
        <v>130.54</v>
      </c>
      <c r="AD142" s="53">
        <v>17074</v>
      </c>
      <c r="AE142" s="63">
        <v>14584</v>
      </c>
      <c r="AF142" s="64">
        <v>285311.66666666669</v>
      </c>
      <c r="AG142" s="63">
        <v>0</v>
      </c>
      <c r="AH142" s="63">
        <v>14583.89</v>
      </c>
      <c r="AI142" s="63">
        <v>0</v>
      </c>
      <c r="AJ142" s="63">
        <v>0</v>
      </c>
      <c r="AK142" s="53">
        <v>0</v>
      </c>
      <c r="AL142" s="61">
        <v>0.1</v>
      </c>
      <c r="AM142" s="61">
        <v>0.1115</v>
      </c>
      <c r="AN142" s="61">
        <v>0.1411</v>
      </c>
      <c r="AO142" s="65">
        <v>4.1100000000000005E-2</v>
      </c>
      <c r="AP142" s="66"/>
      <c r="AQ142" s="53">
        <v>40.36</v>
      </c>
      <c r="AR142" s="58"/>
      <c r="AS142" s="52"/>
      <c r="AT142" s="52"/>
      <c r="AU142" s="52"/>
      <c r="AV142" s="52"/>
      <c r="AW14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2" s="55"/>
    </row>
    <row r="143" spans="2:50">
      <c r="B143" s="28">
        <v>1726</v>
      </c>
      <c r="C143" s="29">
        <v>45344.023761574077</v>
      </c>
      <c r="D143" s="30" t="s">
        <v>368</v>
      </c>
      <c r="E143" s="31" t="s">
        <v>369</v>
      </c>
      <c r="F143" s="31" t="s">
        <v>51</v>
      </c>
      <c r="G143" s="31" t="s">
        <v>52</v>
      </c>
      <c r="H143" s="31" t="s">
        <v>109</v>
      </c>
      <c r="I143" s="31" t="s">
        <v>54</v>
      </c>
      <c r="J143" s="31" t="s">
        <v>55</v>
      </c>
      <c r="K143" s="31" t="s">
        <v>56</v>
      </c>
      <c r="L143" s="59">
        <v>45054</v>
      </c>
      <c r="M143" s="35">
        <v>1</v>
      </c>
      <c r="N143" s="60"/>
      <c r="O143" s="37" t="s">
        <v>57</v>
      </c>
      <c r="P143" s="38">
        <v>1.0314920807223564</v>
      </c>
      <c r="Q143" s="38">
        <v>0.79355664247019286</v>
      </c>
      <c r="R143" s="38">
        <v>0.79355664247019286</v>
      </c>
      <c r="S143" s="39">
        <v>0</v>
      </c>
      <c r="T143" s="61">
        <v>-6.7400000000000002E-2</v>
      </c>
      <c r="U143" s="53">
        <v>324272</v>
      </c>
      <c r="V143" s="53">
        <v>334484</v>
      </c>
      <c r="W143" s="62">
        <v>-10212</v>
      </c>
      <c r="X143" s="43">
        <v>0</v>
      </c>
      <c r="Y143" s="53">
        <v>66697</v>
      </c>
      <c r="Z143" s="53">
        <v>67387.899999999994</v>
      </c>
      <c r="AA143" s="53">
        <v>0</v>
      </c>
      <c r="AB143" s="53">
        <v>265432</v>
      </c>
      <c r="AC143" s="31">
        <v>179.02</v>
      </c>
      <c r="AD143" s="53">
        <v>69052</v>
      </c>
      <c r="AE143" s="63">
        <v>0</v>
      </c>
      <c r="AF143" s="64">
        <v>265432</v>
      </c>
      <c r="AG143" s="63">
        <v>0</v>
      </c>
      <c r="AH143" s="63">
        <v>0</v>
      </c>
      <c r="AI143" s="63">
        <v>0</v>
      </c>
      <c r="AJ143" s="63">
        <v>0</v>
      </c>
      <c r="AK143" s="53">
        <v>0</v>
      </c>
      <c r="AL143" s="61">
        <v>0.17</v>
      </c>
      <c r="AM143" s="61">
        <v>0.1026</v>
      </c>
      <c r="AN143" s="61">
        <v>0</v>
      </c>
      <c r="AO143" s="65">
        <v>-0.17</v>
      </c>
      <c r="AP143" s="66"/>
      <c r="AQ143" s="53">
        <v>46.19</v>
      </c>
      <c r="AR143" s="58"/>
      <c r="AS143" s="52"/>
      <c r="AT143" s="52"/>
      <c r="AU143" s="52"/>
      <c r="AV143" s="52"/>
      <c r="AW14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3" s="55"/>
    </row>
    <row r="144" spans="2:50">
      <c r="B144" s="28">
        <v>1726</v>
      </c>
      <c r="C144" s="29">
        <v>45344.023761574077</v>
      </c>
      <c r="D144" s="30" t="s">
        <v>372</v>
      </c>
      <c r="E144" s="31" t="s">
        <v>373</v>
      </c>
      <c r="F144" s="31" t="s">
        <v>139</v>
      </c>
      <c r="G144" s="31" t="s">
        <v>146</v>
      </c>
      <c r="H144" s="31" t="s">
        <v>374</v>
      </c>
      <c r="I144" s="31" t="s">
        <v>148</v>
      </c>
      <c r="J144" s="31" t="s">
        <v>95</v>
      </c>
      <c r="K144" s="31" t="s">
        <v>70</v>
      </c>
      <c r="L144" s="59">
        <v>45091</v>
      </c>
      <c r="M144" s="35">
        <v>4</v>
      </c>
      <c r="N144" s="60"/>
      <c r="O144" s="37" t="s">
        <v>57</v>
      </c>
      <c r="P144" s="38">
        <v>0.9931387780325388</v>
      </c>
      <c r="Q144" s="38">
        <v>1.0051029605894428</v>
      </c>
      <c r="R144" s="38">
        <v>0.86628353270256286</v>
      </c>
      <c r="S144" s="39">
        <v>57290.84</v>
      </c>
      <c r="T144" s="61">
        <v>4.8999999999999998E-3</v>
      </c>
      <c r="U144" s="53">
        <v>346294</v>
      </c>
      <c r="V144" s="53">
        <v>343918</v>
      </c>
      <c r="W144" s="62">
        <v>2376</v>
      </c>
      <c r="X144" s="43">
        <v>0</v>
      </c>
      <c r="Y144" s="53">
        <v>2910</v>
      </c>
      <c r="Z144" s="53">
        <v>2909.86</v>
      </c>
      <c r="AA144" s="53">
        <v>0</v>
      </c>
      <c r="AB144" s="53">
        <v>345673</v>
      </c>
      <c r="AC144" s="31">
        <v>55184.93</v>
      </c>
      <c r="AD144" s="53">
        <v>-1755</v>
      </c>
      <c r="AE144" s="63">
        <v>57291</v>
      </c>
      <c r="AF144" s="64">
        <v>297930.5</v>
      </c>
      <c r="AG144" s="63">
        <v>0</v>
      </c>
      <c r="AH144" s="63">
        <v>0</v>
      </c>
      <c r="AI144" s="63">
        <v>0</v>
      </c>
      <c r="AJ144" s="63">
        <v>57290.84</v>
      </c>
      <c r="AK144" s="53">
        <v>57290.84</v>
      </c>
      <c r="AL144" s="61">
        <v>0.13</v>
      </c>
      <c r="AM144" s="61">
        <v>0.13489999999999999</v>
      </c>
      <c r="AN144" s="61">
        <v>0</v>
      </c>
      <c r="AO144" s="65">
        <v>-0.13</v>
      </c>
      <c r="AP144" s="66"/>
      <c r="AQ144" s="53">
        <v>46.3</v>
      </c>
      <c r="AR144" s="58"/>
      <c r="AS144" s="52"/>
      <c r="AT144" s="52"/>
      <c r="AU144" s="52"/>
      <c r="AV144" s="52"/>
      <c r="AW14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4" s="55"/>
    </row>
    <row r="145" spans="2:50">
      <c r="B145" s="28">
        <v>1726</v>
      </c>
      <c r="C145" s="29">
        <v>45344.023761574077</v>
      </c>
      <c r="D145" s="30" t="s">
        <v>345</v>
      </c>
      <c r="E145" s="31" t="s">
        <v>597</v>
      </c>
      <c r="F145" s="31" t="s">
        <v>62</v>
      </c>
      <c r="G145" s="31" t="s">
        <v>63</v>
      </c>
      <c r="H145" s="31" t="s">
        <v>64</v>
      </c>
      <c r="I145" s="31" t="s">
        <v>65</v>
      </c>
      <c r="J145" s="31" t="s">
        <v>106</v>
      </c>
      <c r="K145" s="31" t="s">
        <v>56</v>
      </c>
      <c r="L145" s="59" t="s">
        <v>57</v>
      </c>
      <c r="M145" s="35" t="s">
        <v>57</v>
      </c>
      <c r="N145" s="60"/>
      <c r="O145" s="37" t="s">
        <v>57</v>
      </c>
      <c r="P145" s="38">
        <v>0.53393945655542929</v>
      </c>
      <c r="Q145" s="38">
        <v>0.79815801025830602</v>
      </c>
      <c r="R145" s="38">
        <v>0.59467176501393959</v>
      </c>
      <c r="S145" s="39">
        <v>0</v>
      </c>
      <c r="T145" s="61">
        <v>3.0600000000000002E-2</v>
      </c>
      <c r="U145" s="53">
        <v>648493</v>
      </c>
      <c r="V145" s="53">
        <v>346256</v>
      </c>
      <c r="W145" s="62">
        <v>302237</v>
      </c>
      <c r="X145" s="43">
        <v>0</v>
      </c>
      <c r="Y145" s="53">
        <v>158</v>
      </c>
      <c r="Z145" s="53">
        <v>157.75</v>
      </c>
      <c r="AA145" s="53">
        <v>0</v>
      </c>
      <c r="AB145" s="53">
        <v>276367</v>
      </c>
      <c r="AC145" s="31">
        <v>49.21</v>
      </c>
      <c r="AD145" s="53">
        <v>69889</v>
      </c>
      <c r="AE145" s="63">
        <v>84550</v>
      </c>
      <c r="AF145" s="64">
        <v>205908.66666666666</v>
      </c>
      <c r="AG145" s="63">
        <v>-11906.7</v>
      </c>
      <c r="AH145" s="63">
        <v>96456.46</v>
      </c>
      <c r="AI145" s="63">
        <v>0</v>
      </c>
      <c r="AJ145" s="63">
        <v>0</v>
      </c>
      <c r="AK145" s="53">
        <v>0</v>
      </c>
      <c r="AL145" s="61">
        <v>0.21</v>
      </c>
      <c r="AM145" s="61">
        <v>0.24059999999999998</v>
      </c>
      <c r="AN145" s="61">
        <v>0.1784</v>
      </c>
      <c r="AO145" s="65">
        <v>-3.1600000000000003E-2</v>
      </c>
      <c r="AP145" s="66"/>
      <c r="AQ145" s="53">
        <v>90.08</v>
      </c>
      <c r="AR145" s="58"/>
      <c r="AS145" s="52"/>
      <c r="AT145" s="52"/>
      <c r="AU145" s="52"/>
      <c r="AV145" s="52"/>
      <c r="AW14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5" s="55"/>
    </row>
    <row r="146" spans="2:50">
      <c r="B146" s="28">
        <v>1726</v>
      </c>
      <c r="C146" s="29">
        <v>45344.023761574077</v>
      </c>
      <c r="D146" s="30" t="s">
        <v>382</v>
      </c>
      <c r="E146" s="31" t="s">
        <v>383</v>
      </c>
      <c r="F146" s="31" t="s">
        <v>384</v>
      </c>
      <c r="G146" s="31" t="s">
        <v>385</v>
      </c>
      <c r="H146" s="31" t="s">
        <v>386</v>
      </c>
      <c r="I146" s="31" t="s">
        <v>65</v>
      </c>
      <c r="J146" s="31" t="s">
        <v>55</v>
      </c>
      <c r="K146" s="31" t="s">
        <v>56</v>
      </c>
      <c r="L146" s="59" t="s">
        <v>57</v>
      </c>
      <c r="M146" s="35" t="s">
        <v>57</v>
      </c>
      <c r="N146" s="60"/>
      <c r="O146" s="37" t="s">
        <v>57</v>
      </c>
      <c r="P146" s="38">
        <v>0.82005782236196978</v>
      </c>
      <c r="Q146" s="38">
        <v>0.98136197899854316</v>
      </c>
      <c r="R146" s="38">
        <v>0.97500194146052099</v>
      </c>
      <c r="S146" s="39">
        <v>0</v>
      </c>
      <c r="T146" s="61">
        <v>1.3000000000000002E-3</v>
      </c>
      <c r="U146" s="53">
        <v>434434</v>
      </c>
      <c r="V146" s="53">
        <v>356261</v>
      </c>
      <c r="W146" s="62">
        <v>78173</v>
      </c>
      <c r="X146" s="43">
        <v>0</v>
      </c>
      <c r="Y146" s="53">
        <v>0</v>
      </c>
      <c r="Z146" s="53">
        <v>0</v>
      </c>
      <c r="AA146" s="53">
        <v>0</v>
      </c>
      <c r="AB146" s="53">
        <v>349621</v>
      </c>
      <c r="AC146" s="31">
        <v>70.77</v>
      </c>
      <c r="AD146" s="53">
        <v>6640</v>
      </c>
      <c r="AE146" s="63">
        <v>2719</v>
      </c>
      <c r="AF146" s="64">
        <v>347355.16666666669</v>
      </c>
      <c r="AG146" s="63">
        <v>2718.61</v>
      </c>
      <c r="AH146" s="63">
        <v>0</v>
      </c>
      <c r="AI146" s="63">
        <v>0</v>
      </c>
      <c r="AJ146" s="63">
        <v>0</v>
      </c>
      <c r="AK146" s="53">
        <v>0</v>
      </c>
      <c r="AL146" s="61">
        <v>0.06</v>
      </c>
      <c r="AM146" s="61">
        <v>6.13E-2</v>
      </c>
      <c r="AN146" s="61">
        <v>6.0900000000000003E-2</v>
      </c>
      <c r="AO146" s="65">
        <v>8.9999999999999998E-4</v>
      </c>
      <c r="AP146" s="66"/>
      <c r="AQ146" s="53">
        <v>57.33</v>
      </c>
      <c r="AR146" s="58"/>
      <c r="AS146" s="52"/>
      <c r="AT146" s="52"/>
      <c r="AU146" s="52"/>
      <c r="AV146" s="52"/>
      <c r="AW14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6" s="55"/>
    </row>
    <row r="147" spans="2:50">
      <c r="B147" s="28">
        <v>1726</v>
      </c>
      <c r="C147" s="29">
        <v>45344.023761574077</v>
      </c>
      <c r="D147" s="30" t="s">
        <v>375</v>
      </c>
      <c r="E147" s="31" t="s">
        <v>376</v>
      </c>
      <c r="F147" s="31" t="s">
        <v>206</v>
      </c>
      <c r="G147" s="31" t="s">
        <v>52</v>
      </c>
      <c r="H147" s="31" t="s">
        <v>109</v>
      </c>
      <c r="I147" s="31" t="s">
        <v>54</v>
      </c>
      <c r="J147" s="31" t="s">
        <v>95</v>
      </c>
      <c r="K147" s="31" t="s">
        <v>56</v>
      </c>
      <c r="L147" s="59" t="s">
        <v>57</v>
      </c>
      <c r="M147" s="35" t="s">
        <v>57</v>
      </c>
      <c r="N147" s="60"/>
      <c r="O147" s="37" t="s">
        <v>57</v>
      </c>
      <c r="P147" s="38">
        <v>0.8260778779413035</v>
      </c>
      <c r="Q147" s="38">
        <v>1.0628059746591243</v>
      </c>
      <c r="R147" s="38">
        <v>0.99470103945432764</v>
      </c>
      <c r="S147" s="39">
        <v>0</v>
      </c>
      <c r="T147" s="61">
        <v>-0.19980000000000001</v>
      </c>
      <c r="U147" s="53">
        <v>416652</v>
      </c>
      <c r="V147" s="53">
        <v>344187</v>
      </c>
      <c r="W147" s="62">
        <v>72465</v>
      </c>
      <c r="X147" s="43">
        <v>0</v>
      </c>
      <c r="Y147" s="53">
        <v>188776</v>
      </c>
      <c r="Z147" s="53">
        <v>216366</v>
      </c>
      <c r="AA147" s="53">
        <v>0</v>
      </c>
      <c r="AB147" s="53">
        <v>365804</v>
      </c>
      <c r="AC147" s="31">
        <v>56.32</v>
      </c>
      <c r="AD147" s="53">
        <v>-7106</v>
      </c>
      <c r="AE147" s="63">
        <v>28129</v>
      </c>
      <c r="AF147" s="64">
        <v>342363.16666666669</v>
      </c>
      <c r="AG147" s="63">
        <v>11919.83</v>
      </c>
      <c r="AH147" s="63">
        <v>16209.44</v>
      </c>
      <c r="AI147" s="63">
        <v>0</v>
      </c>
      <c r="AJ147" s="63">
        <v>0</v>
      </c>
      <c r="AK147" s="53">
        <v>0</v>
      </c>
      <c r="AL147" s="61">
        <v>0.27</v>
      </c>
      <c r="AM147" s="61">
        <v>7.0199999999999999E-2</v>
      </c>
      <c r="AN147" s="61">
        <v>9.8800000000000013E-2</v>
      </c>
      <c r="AO147" s="65">
        <v>-0.17120000000000002</v>
      </c>
      <c r="AP147" s="66"/>
      <c r="AQ147" s="53">
        <v>29.53</v>
      </c>
      <c r="AR147" s="58"/>
      <c r="AS147" s="52"/>
      <c r="AT147" s="52"/>
      <c r="AU147" s="52"/>
      <c r="AV147" s="52"/>
      <c r="AW14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7" s="55"/>
    </row>
    <row r="148" spans="2:50">
      <c r="B148" s="28">
        <v>1726</v>
      </c>
      <c r="C148" s="29">
        <v>45344.023761574077</v>
      </c>
      <c r="D148" s="30" t="s">
        <v>514</v>
      </c>
      <c r="E148" s="31" t="s">
        <v>515</v>
      </c>
      <c r="F148" s="31" t="s">
        <v>496</v>
      </c>
      <c r="G148" s="31" t="s">
        <v>516</v>
      </c>
      <c r="H148" s="31" t="s">
        <v>123</v>
      </c>
      <c r="I148" s="31" t="s">
        <v>148</v>
      </c>
      <c r="J148" s="31" t="s">
        <v>95</v>
      </c>
      <c r="K148" s="31" t="s">
        <v>56</v>
      </c>
      <c r="L148" s="59" t="s">
        <v>57</v>
      </c>
      <c r="M148" s="35" t="s">
        <v>57</v>
      </c>
      <c r="N148" s="60"/>
      <c r="O148" s="37" t="s">
        <v>57</v>
      </c>
      <c r="P148" s="38" t="s">
        <v>57</v>
      </c>
      <c r="Q148" s="38">
        <v>0.7701410539618877</v>
      </c>
      <c r="R148" s="38">
        <v>0.69791247795759848</v>
      </c>
      <c r="S148" s="39">
        <v>0</v>
      </c>
      <c r="T148" s="61">
        <v>2.7799999999999998E-2</v>
      </c>
      <c r="U148" s="53">
        <v>0</v>
      </c>
      <c r="V148" s="53">
        <v>382974</v>
      </c>
      <c r="W148" s="62">
        <v>-382974</v>
      </c>
      <c r="X148" s="43">
        <v>0</v>
      </c>
      <c r="Y148" s="53">
        <v>287</v>
      </c>
      <c r="Z148" s="53">
        <v>287.44</v>
      </c>
      <c r="AA148" s="53">
        <v>0</v>
      </c>
      <c r="AB148" s="53">
        <v>294944</v>
      </c>
      <c r="AC148" s="31">
        <v>83.48</v>
      </c>
      <c r="AD148" s="53">
        <v>88029</v>
      </c>
      <c r="AE148" s="63">
        <v>33194</v>
      </c>
      <c r="AF148" s="64">
        <v>267282.33333333331</v>
      </c>
      <c r="AG148" s="63">
        <v>33193.82</v>
      </c>
      <c r="AH148" s="63">
        <v>0</v>
      </c>
      <c r="AI148" s="63">
        <v>0</v>
      </c>
      <c r="AJ148" s="63">
        <v>0</v>
      </c>
      <c r="AK148" s="53">
        <v>0</v>
      </c>
      <c r="AL148" s="61">
        <v>0.25</v>
      </c>
      <c r="AM148" s="61">
        <v>0.27779999999999999</v>
      </c>
      <c r="AN148" s="61">
        <v>0.33439999999999998</v>
      </c>
      <c r="AO148" s="65">
        <v>8.4400000000000003E-2</v>
      </c>
      <c r="AP148" s="66"/>
      <c r="AQ148" s="53">
        <v>59.16</v>
      </c>
      <c r="AR148" s="58"/>
      <c r="AS148" s="52"/>
      <c r="AT148" s="52"/>
      <c r="AU148" s="52"/>
      <c r="AV148" s="52"/>
      <c r="AW14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8" s="55"/>
    </row>
    <row r="149" spans="2:50">
      <c r="B149" s="28">
        <v>1726</v>
      </c>
      <c r="C149" s="29">
        <v>45344.023761574077</v>
      </c>
      <c r="D149" s="30" t="s">
        <v>370</v>
      </c>
      <c r="E149" s="31" t="s">
        <v>371</v>
      </c>
      <c r="F149" s="31" t="s">
        <v>76</v>
      </c>
      <c r="G149" s="31" t="s">
        <v>63</v>
      </c>
      <c r="H149" s="31" t="s">
        <v>64</v>
      </c>
      <c r="I149" s="31" t="s">
        <v>65</v>
      </c>
      <c r="J149" s="31" t="s">
        <v>106</v>
      </c>
      <c r="K149" s="31" t="s">
        <v>56</v>
      </c>
      <c r="L149" s="59" t="s">
        <v>57</v>
      </c>
      <c r="M149" s="35" t="s">
        <v>57</v>
      </c>
      <c r="N149" s="60"/>
      <c r="O149" s="37" t="s">
        <v>57</v>
      </c>
      <c r="P149" s="38">
        <v>0.4939487260443427</v>
      </c>
      <c r="Q149" s="38">
        <v>0.9101057667339153</v>
      </c>
      <c r="R149" s="38">
        <v>0.82126354127133139</v>
      </c>
      <c r="S149" s="39">
        <v>0</v>
      </c>
      <c r="T149" s="61">
        <v>-6.6500000000000004E-2</v>
      </c>
      <c r="U149" s="53">
        <v>810821</v>
      </c>
      <c r="V149" s="53">
        <v>400504</v>
      </c>
      <c r="W149" s="62">
        <v>410317</v>
      </c>
      <c r="X149" s="43">
        <v>0</v>
      </c>
      <c r="Y149" s="53">
        <v>320</v>
      </c>
      <c r="Z149" s="53">
        <v>319.5</v>
      </c>
      <c r="AA149" s="53">
        <v>0</v>
      </c>
      <c r="AB149" s="53">
        <v>364501</v>
      </c>
      <c r="AC149" s="31">
        <v>51.49</v>
      </c>
      <c r="AD149" s="53">
        <v>36003</v>
      </c>
      <c r="AE149" s="63">
        <v>42698</v>
      </c>
      <c r="AF149" s="64">
        <v>328919.33333333331</v>
      </c>
      <c r="AG149" s="63">
        <v>248.4</v>
      </c>
      <c r="AH149" s="63">
        <v>42449.86</v>
      </c>
      <c r="AI149" s="63">
        <v>0</v>
      </c>
      <c r="AJ149" s="63">
        <v>0</v>
      </c>
      <c r="AK149" s="53">
        <v>0</v>
      </c>
      <c r="AL149" s="61">
        <v>0.22</v>
      </c>
      <c r="AM149" s="61">
        <v>0.1535</v>
      </c>
      <c r="AN149" s="61">
        <v>0.17610000000000001</v>
      </c>
      <c r="AO149" s="65">
        <v>-4.3899999999999995E-2</v>
      </c>
      <c r="AP149" s="66"/>
      <c r="AQ149" s="53">
        <v>79.430000000000007</v>
      </c>
      <c r="AR149" s="58"/>
      <c r="AS149" s="52"/>
      <c r="AT149" s="52"/>
      <c r="AU149" s="52"/>
      <c r="AV149" s="52"/>
      <c r="AW14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49" s="55"/>
    </row>
    <row r="150" spans="2:50">
      <c r="B150" s="28">
        <v>1726</v>
      </c>
      <c r="C150" s="29">
        <v>45344.023761574077</v>
      </c>
      <c r="D150" s="30" t="s">
        <v>393</v>
      </c>
      <c r="E150" s="31" t="s">
        <v>394</v>
      </c>
      <c r="F150" s="31" t="s">
        <v>51</v>
      </c>
      <c r="G150" s="31" t="s">
        <v>52</v>
      </c>
      <c r="H150" s="31" t="s">
        <v>109</v>
      </c>
      <c r="I150" s="31" t="s">
        <v>54</v>
      </c>
      <c r="J150" s="31" t="s">
        <v>55</v>
      </c>
      <c r="K150" s="31" t="s">
        <v>56</v>
      </c>
      <c r="L150" s="59" t="s">
        <v>57</v>
      </c>
      <c r="M150" s="35" t="s">
        <v>57</v>
      </c>
      <c r="N150" s="60"/>
      <c r="O150" s="37" t="s">
        <v>57</v>
      </c>
      <c r="P150" s="38">
        <v>0.65769833943209244</v>
      </c>
      <c r="Q150" s="38">
        <v>1.2563746131601643</v>
      </c>
      <c r="R150" s="38">
        <v>0.9657867293502217</v>
      </c>
      <c r="S150" s="39">
        <v>89754.6</v>
      </c>
      <c r="T150" s="61">
        <v>-0.1153</v>
      </c>
      <c r="U150" s="53">
        <v>449545</v>
      </c>
      <c r="V150" s="53">
        <v>295665</v>
      </c>
      <c r="W150" s="62">
        <v>153880</v>
      </c>
      <c r="X150" s="43">
        <v>0</v>
      </c>
      <c r="Y150" s="53">
        <v>295665</v>
      </c>
      <c r="Z150" s="53">
        <v>451827.33</v>
      </c>
      <c r="AA150" s="53">
        <v>0</v>
      </c>
      <c r="AB150" s="53">
        <v>371466</v>
      </c>
      <c r="AC150" s="31">
        <v>92.07</v>
      </c>
      <c r="AD150" s="53">
        <v>36200</v>
      </c>
      <c r="AE150" s="63">
        <v>103100</v>
      </c>
      <c r="AF150" s="64">
        <v>285549.33333333331</v>
      </c>
      <c r="AG150" s="63">
        <v>0</v>
      </c>
      <c r="AH150" s="63">
        <v>13345.8</v>
      </c>
      <c r="AI150" s="63">
        <v>12363</v>
      </c>
      <c r="AJ150" s="63">
        <v>77391.600000000006</v>
      </c>
      <c r="AK150" s="53">
        <v>89754.6</v>
      </c>
      <c r="AL150" s="61">
        <v>0.39</v>
      </c>
      <c r="AM150" s="61">
        <v>0.2747</v>
      </c>
      <c r="AN150" s="61">
        <v>0</v>
      </c>
      <c r="AO150" s="65">
        <v>-0.39</v>
      </c>
      <c r="AP150" s="66"/>
      <c r="AQ150" s="53">
        <v>0</v>
      </c>
      <c r="AR150" s="58"/>
      <c r="AS150" s="52"/>
      <c r="AT150" s="52"/>
      <c r="AU150" s="52"/>
      <c r="AV150" s="52"/>
      <c r="AW15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0" s="55"/>
    </row>
    <row r="151" spans="2:50">
      <c r="B151" s="28">
        <v>1726</v>
      </c>
      <c r="C151" s="29">
        <v>45344.023761574077</v>
      </c>
      <c r="D151" s="30" t="s">
        <v>377</v>
      </c>
      <c r="E151" s="31" t="s">
        <v>378</v>
      </c>
      <c r="F151" s="31" t="s">
        <v>85</v>
      </c>
      <c r="G151" s="31" t="s">
        <v>379</v>
      </c>
      <c r="H151" s="31" t="s">
        <v>380</v>
      </c>
      <c r="I151" s="31" t="s">
        <v>54</v>
      </c>
      <c r="J151" s="31" t="s">
        <v>106</v>
      </c>
      <c r="K151" s="31" t="s">
        <v>56</v>
      </c>
      <c r="L151" s="59" t="s">
        <v>57</v>
      </c>
      <c r="M151" s="35" t="s">
        <v>57</v>
      </c>
      <c r="N151" s="60"/>
      <c r="O151" s="37" t="s">
        <v>57</v>
      </c>
      <c r="P151" s="38">
        <v>0.86155282356461593</v>
      </c>
      <c r="Q151" s="38">
        <v>0.92623574330488723</v>
      </c>
      <c r="R151" s="38">
        <v>0.8686830886183694</v>
      </c>
      <c r="S151" s="39">
        <v>0</v>
      </c>
      <c r="T151" s="61">
        <v>7.9000000000000001E-2</v>
      </c>
      <c r="U151" s="53">
        <v>474542</v>
      </c>
      <c r="V151" s="53">
        <v>408843</v>
      </c>
      <c r="W151" s="62">
        <v>65699</v>
      </c>
      <c r="X151" s="43">
        <v>0</v>
      </c>
      <c r="Y151" s="53">
        <v>3551</v>
      </c>
      <c r="Z151" s="53">
        <v>3550.65</v>
      </c>
      <c r="AA151" s="53">
        <v>0</v>
      </c>
      <c r="AB151" s="53">
        <v>378685</v>
      </c>
      <c r="AC151" s="31">
        <v>51.61</v>
      </c>
      <c r="AD151" s="53">
        <v>30158</v>
      </c>
      <c r="AE151" s="63">
        <v>28236</v>
      </c>
      <c r="AF151" s="64">
        <v>355155</v>
      </c>
      <c r="AG151" s="63">
        <v>28236.25</v>
      </c>
      <c r="AH151" s="63">
        <v>0</v>
      </c>
      <c r="AI151" s="63">
        <v>0</v>
      </c>
      <c r="AJ151" s="63">
        <v>0</v>
      </c>
      <c r="AK151" s="53">
        <v>0</v>
      </c>
      <c r="AL151" s="61">
        <v>0.21</v>
      </c>
      <c r="AM151" s="61">
        <v>0.28899999999999998</v>
      </c>
      <c r="AN151" s="61">
        <v>0.32280000000000003</v>
      </c>
      <c r="AO151" s="65">
        <v>0.1128</v>
      </c>
      <c r="AP151" s="66"/>
      <c r="AQ151" s="53">
        <v>67.569999999999993</v>
      </c>
      <c r="AR151" s="58"/>
      <c r="AS151" s="52"/>
      <c r="AT151" s="52"/>
      <c r="AU151" s="52"/>
      <c r="AV151" s="52"/>
      <c r="AW15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1" s="55"/>
    </row>
    <row r="152" spans="2:50">
      <c r="B152" s="28">
        <v>1726</v>
      </c>
      <c r="C152" s="29">
        <v>45344.023761574077</v>
      </c>
      <c r="D152" s="30" t="s">
        <v>395</v>
      </c>
      <c r="E152" s="31" t="s">
        <v>97</v>
      </c>
      <c r="F152" s="31" t="s">
        <v>91</v>
      </c>
      <c r="G152" s="31" t="s">
        <v>92</v>
      </c>
      <c r="H152" s="31" t="s">
        <v>93</v>
      </c>
      <c r="I152" s="31" t="s">
        <v>94</v>
      </c>
      <c r="J152" s="31" t="s">
        <v>95</v>
      </c>
      <c r="K152" s="31" t="s">
        <v>70</v>
      </c>
      <c r="L152" s="59">
        <v>45303</v>
      </c>
      <c r="M152" s="35">
        <v>2</v>
      </c>
      <c r="N152" s="60"/>
      <c r="O152" s="37" t="s">
        <v>57</v>
      </c>
      <c r="P152" s="38">
        <v>0.95561577546576337</v>
      </c>
      <c r="Q152" s="38">
        <v>1.0464456800251167</v>
      </c>
      <c r="R152" s="38">
        <v>0.97441444954205869</v>
      </c>
      <c r="S152" s="39">
        <v>0</v>
      </c>
      <c r="T152" s="61">
        <v>3.0699999999999998E-2</v>
      </c>
      <c r="U152" s="53">
        <v>413300</v>
      </c>
      <c r="V152" s="53">
        <v>394956</v>
      </c>
      <c r="W152" s="62">
        <v>18344</v>
      </c>
      <c r="X152" s="43">
        <v>0</v>
      </c>
      <c r="Y152" s="53">
        <v>0</v>
      </c>
      <c r="Z152" s="53">
        <v>0</v>
      </c>
      <c r="AA152" s="53">
        <v>0</v>
      </c>
      <c r="AB152" s="53">
        <v>413300</v>
      </c>
      <c r="AC152" s="31">
        <v>59.49</v>
      </c>
      <c r="AD152" s="53">
        <v>-1</v>
      </c>
      <c r="AE152" s="63">
        <v>34139</v>
      </c>
      <c r="AF152" s="64">
        <v>384850.83333333331</v>
      </c>
      <c r="AG152" s="63">
        <v>0</v>
      </c>
      <c r="AH152" s="63">
        <v>0</v>
      </c>
      <c r="AI152" s="63">
        <v>34138.800000000003</v>
      </c>
      <c r="AJ152" s="63">
        <v>0</v>
      </c>
      <c r="AK152" s="53">
        <v>0</v>
      </c>
      <c r="AL152" s="61">
        <v>0.26</v>
      </c>
      <c r="AM152" s="61">
        <v>0.29070000000000001</v>
      </c>
      <c r="AN152" s="61">
        <v>0.55770000000000008</v>
      </c>
      <c r="AO152" s="65">
        <v>0.29770000000000002</v>
      </c>
      <c r="AP152" s="66"/>
      <c r="AQ152" s="53">
        <v>33.15</v>
      </c>
      <c r="AR152" s="58"/>
      <c r="AS152" s="52"/>
      <c r="AT152" s="52"/>
      <c r="AU152" s="52"/>
      <c r="AV152" s="52"/>
      <c r="AW15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2" s="55"/>
    </row>
    <row r="153" spans="2:50">
      <c r="B153" s="28">
        <v>1726</v>
      </c>
      <c r="C153" s="29">
        <v>45344.023761574077</v>
      </c>
      <c r="D153" s="30" t="s">
        <v>396</v>
      </c>
      <c r="E153" s="31" t="s">
        <v>397</v>
      </c>
      <c r="F153" s="31" t="s">
        <v>51</v>
      </c>
      <c r="G153" s="31" t="s">
        <v>52</v>
      </c>
      <c r="H153" s="31" t="s">
        <v>109</v>
      </c>
      <c r="I153" s="31" t="s">
        <v>54</v>
      </c>
      <c r="J153" s="31" t="s">
        <v>95</v>
      </c>
      <c r="K153" s="31" t="s">
        <v>56</v>
      </c>
      <c r="L153" s="59" t="s">
        <v>57</v>
      </c>
      <c r="M153" s="35" t="s">
        <v>57</v>
      </c>
      <c r="N153" s="60"/>
      <c r="O153" s="37" t="s">
        <v>57</v>
      </c>
      <c r="P153" s="38">
        <v>0.69350488800689691</v>
      </c>
      <c r="Q153" s="38">
        <v>0.90698165339888259</v>
      </c>
      <c r="R153" s="38">
        <v>0.69940377064637638</v>
      </c>
      <c r="S153" s="39">
        <v>13497.6</v>
      </c>
      <c r="T153" s="61">
        <v>-7.5899999999999995E-2</v>
      </c>
      <c r="U153" s="53">
        <v>614770</v>
      </c>
      <c r="V153" s="53">
        <v>426346</v>
      </c>
      <c r="W153" s="62">
        <v>188424</v>
      </c>
      <c r="X153" s="43">
        <v>0</v>
      </c>
      <c r="Y153" s="53">
        <v>0</v>
      </c>
      <c r="Z153" s="53">
        <v>0</v>
      </c>
      <c r="AA153" s="53">
        <v>0</v>
      </c>
      <c r="AB153" s="53">
        <v>386688</v>
      </c>
      <c r="AC153" s="31">
        <v>271.88</v>
      </c>
      <c r="AD153" s="53">
        <v>47659</v>
      </c>
      <c r="AE153" s="63">
        <v>106200</v>
      </c>
      <c r="AF153" s="64">
        <v>298188</v>
      </c>
      <c r="AG153" s="63">
        <v>0</v>
      </c>
      <c r="AH153" s="63">
        <v>92702.52</v>
      </c>
      <c r="AI153" s="63">
        <v>13497.6</v>
      </c>
      <c r="AJ153" s="63">
        <v>0</v>
      </c>
      <c r="AK153" s="53">
        <v>13497.6</v>
      </c>
      <c r="AL153" s="61">
        <v>0.13</v>
      </c>
      <c r="AM153" s="61">
        <v>5.4100000000000002E-2</v>
      </c>
      <c r="AN153" s="61">
        <v>3.8700000000000005E-2</v>
      </c>
      <c r="AO153" s="65">
        <v>-9.1300000000000006E-2</v>
      </c>
      <c r="AP153" s="66"/>
      <c r="AQ153" s="53">
        <v>36.840000000000003</v>
      </c>
      <c r="AR153" s="58"/>
      <c r="AS153" s="52"/>
      <c r="AT153" s="52"/>
      <c r="AU153" s="52"/>
      <c r="AV153" s="52"/>
      <c r="AW15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3" s="55"/>
    </row>
    <row r="154" spans="2:50">
      <c r="B154" s="28">
        <v>1726</v>
      </c>
      <c r="C154" s="29">
        <v>45344.023761574077</v>
      </c>
      <c r="D154" s="30" t="s">
        <v>387</v>
      </c>
      <c r="E154" s="31" t="s">
        <v>388</v>
      </c>
      <c r="F154" s="31" t="s">
        <v>389</v>
      </c>
      <c r="G154" s="31" t="s">
        <v>390</v>
      </c>
      <c r="H154" s="31" t="s">
        <v>64</v>
      </c>
      <c r="I154" s="31" t="s">
        <v>94</v>
      </c>
      <c r="J154" s="31" t="s">
        <v>55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>
        <v>0.33092249657064471</v>
      </c>
      <c r="Q154" s="38">
        <v>2.5700280837746252</v>
      </c>
      <c r="R154" s="38">
        <v>2.0054509466615542</v>
      </c>
      <c r="S154" s="39">
        <v>0</v>
      </c>
      <c r="T154" s="61">
        <v>0.13439999999999999</v>
      </c>
      <c r="U154" s="53">
        <v>583200</v>
      </c>
      <c r="V154" s="53">
        <v>192994</v>
      </c>
      <c r="W154" s="62">
        <v>390206</v>
      </c>
      <c r="X154" s="43">
        <v>0</v>
      </c>
      <c r="Y154" s="53">
        <v>192993</v>
      </c>
      <c r="Z154" s="53">
        <v>416921.86</v>
      </c>
      <c r="AA154" s="53">
        <v>0</v>
      </c>
      <c r="AB154" s="53">
        <v>496000</v>
      </c>
      <c r="AC154" s="31">
        <v>54.45</v>
      </c>
      <c r="AD154" s="53">
        <v>-49871</v>
      </c>
      <c r="AE154" s="63">
        <v>130752</v>
      </c>
      <c r="AF154" s="64">
        <v>387040</v>
      </c>
      <c r="AG154" s="63">
        <v>80064</v>
      </c>
      <c r="AH154" s="63">
        <v>50688</v>
      </c>
      <c r="AI154" s="63">
        <v>0</v>
      </c>
      <c r="AJ154" s="63">
        <v>0</v>
      </c>
      <c r="AK154" s="53">
        <v>0</v>
      </c>
      <c r="AL154" s="61">
        <v>0.43</v>
      </c>
      <c r="AM154" s="61">
        <v>0.56440000000000001</v>
      </c>
      <c r="AN154" s="61">
        <v>0.31059999999999999</v>
      </c>
      <c r="AO154" s="65">
        <v>-0.11939999999999999</v>
      </c>
      <c r="AP154" s="66"/>
      <c r="AQ154" s="53">
        <v>0.01</v>
      </c>
      <c r="AR154" s="58"/>
      <c r="AS154" s="52"/>
      <c r="AT154" s="52"/>
      <c r="AU154" s="52"/>
      <c r="AV154" s="52"/>
      <c r="AW15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4" s="55"/>
    </row>
    <row r="155" spans="2:50">
      <c r="B155" s="28">
        <v>1726</v>
      </c>
      <c r="C155" s="29">
        <v>45344.023761574077</v>
      </c>
      <c r="D155" s="30" t="s">
        <v>517</v>
      </c>
      <c r="E155" s="31" t="s">
        <v>518</v>
      </c>
      <c r="F155" s="31" t="s">
        <v>463</v>
      </c>
      <c r="G155" s="31" t="s">
        <v>459</v>
      </c>
      <c r="H155" s="31" t="s">
        <v>123</v>
      </c>
      <c r="I155" s="31" t="s">
        <v>54</v>
      </c>
      <c r="J155" s="31" t="s">
        <v>95</v>
      </c>
      <c r="K155" s="31" t="s">
        <v>56</v>
      </c>
      <c r="L155" s="59" t="s">
        <v>57</v>
      </c>
      <c r="M155" s="35" t="s">
        <v>57</v>
      </c>
      <c r="N155" s="60"/>
      <c r="O155" s="37" t="s">
        <v>57</v>
      </c>
      <c r="P155" s="38">
        <v>0.62505767642077403</v>
      </c>
      <c r="Q155" s="38">
        <v>0.97670502013446547</v>
      </c>
      <c r="R155" s="38">
        <v>0.76824920766126359</v>
      </c>
      <c r="S155" s="39">
        <v>0</v>
      </c>
      <c r="T155" s="61">
        <v>-2.6600000000000002E-2</v>
      </c>
      <c r="U155" s="53">
        <v>723866</v>
      </c>
      <c r="V155" s="53">
        <v>452458</v>
      </c>
      <c r="W155" s="62">
        <v>271408</v>
      </c>
      <c r="X155" s="43">
        <v>0</v>
      </c>
      <c r="Y155" s="53">
        <v>88725</v>
      </c>
      <c r="Z155" s="53">
        <v>100425</v>
      </c>
      <c r="AA155" s="53">
        <v>0</v>
      </c>
      <c r="AB155" s="53">
        <v>441918</v>
      </c>
      <c r="AC155" s="31">
        <v>68.930000000000007</v>
      </c>
      <c r="AD155" s="53">
        <v>10540</v>
      </c>
      <c r="AE155" s="63">
        <v>113181</v>
      </c>
      <c r="AF155" s="64">
        <v>347600.5</v>
      </c>
      <c r="AG155" s="63">
        <v>58489.72</v>
      </c>
      <c r="AH155" s="63">
        <v>54691.040000000001</v>
      </c>
      <c r="AI155" s="63">
        <v>0</v>
      </c>
      <c r="AJ155" s="63">
        <v>0</v>
      </c>
      <c r="AK155" s="53">
        <v>0</v>
      </c>
      <c r="AL155" s="61">
        <v>0.24</v>
      </c>
      <c r="AM155" s="61">
        <v>0.21340000000000001</v>
      </c>
      <c r="AN155" s="61">
        <v>0.253</v>
      </c>
      <c r="AO155" s="65">
        <v>1.3000000000000001E-2</v>
      </c>
      <c r="AP155" s="66"/>
      <c r="AQ155" s="53">
        <v>62.42</v>
      </c>
      <c r="AR155" s="58"/>
      <c r="AS155" s="52"/>
      <c r="AT155" s="52"/>
      <c r="AU155" s="52"/>
      <c r="AV155" s="52"/>
      <c r="AW15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5" s="55"/>
    </row>
    <row r="156" spans="2:50">
      <c r="B156" s="28">
        <v>1726</v>
      </c>
      <c r="C156" s="29">
        <v>45344.023761574077</v>
      </c>
      <c r="D156" s="30" t="s">
        <v>398</v>
      </c>
      <c r="E156" s="31" t="s">
        <v>399</v>
      </c>
      <c r="F156" s="31" t="s">
        <v>51</v>
      </c>
      <c r="G156" s="31" t="s">
        <v>52</v>
      </c>
      <c r="H156" s="31" t="s">
        <v>109</v>
      </c>
      <c r="I156" s="31" t="s">
        <v>54</v>
      </c>
      <c r="J156" s="31" t="s">
        <v>106</v>
      </c>
      <c r="K156" s="31" t="s">
        <v>70</v>
      </c>
      <c r="L156" s="59" t="s">
        <v>57</v>
      </c>
      <c r="M156" s="35" t="s">
        <v>57</v>
      </c>
      <c r="N156" s="60"/>
      <c r="O156" s="37" t="s">
        <v>57</v>
      </c>
      <c r="P156" s="38">
        <v>0.719487835419793</v>
      </c>
      <c r="Q156" s="38">
        <v>0.8652107168853469</v>
      </c>
      <c r="R156" s="38">
        <v>0.77122372260276106</v>
      </c>
      <c r="S156" s="39">
        <v>48343.199999999997</v>
      </c>
      <c r="T156" s="61">
        <v>-0.153</v>
      </c>
      <c r="U156" s="53">
        <v>595746</v>
      </c>
      <c r="V156" s="53">
        <v>428632</v>
      </c>
      <c r="W156" s="62">
        <v>167114</v>
      </c>
      <c r="X156" s="43">
        <v>0</v>
      </c>
      <c r="Y156" s="53">
        <v>20870</v>
      </c>
      <c r="Z156" s="53">
        <v>87811.88</v>
      </c>
      <c r="AA156" s="53">
        <v>0</v>
      </c>
      <c r="AB156" s="53">
        <v>370857</v>
      </c>
      <c r="AC156" s="31">
        <v>155.41</v>
      </c>
      <c r="AD156" s="53">
        <v>82774</v>
      </c>
      <c r="AE156" s="63">
        <v>48343</v>
      </c>
      <c r="AF156" s="64">
        <v>330571.16666666669</v>
      </c>
      <c r="AG156" s="63">
        <v>0</v>
      </c>
      <c r="AH156" s="63">
        <v>0</v>
      </c>
      <c r="AI156" s="63">
        <v>0</v>
      </c>
      <c r="AJ156" s="63">
        <v>48343.199999999997</v>
      </c>
      <c r="AK156" s="53">
        <v>48343.199999999997</v>
      </c>
      <c r="AL156" s="61">
        <v>0.32</v>
      </c>
      <c r="AM156" s="61">
        <v>0.16700000000000001</v>
      </c>
      <c r="AN156" s="61">
        <v>0.13289999999999999</v>
      </c>
      <c r="AO156" s="65">
        <v>-0.18710000000000002</v>
      </c>
      <c r="AP156" s="66"/>
      <c r="AQ156" s="53">
        <v>47.31</v>
      </c>
      <c r="AR156" s="50"/>
      <c r="AS156" s="52"/>
      <c r="AT156" s="52"/>
      <c r="AU156" s="52"/>
      <c r="AV156" s="52"/>
      <c r="AW15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6" s="55"/>
    </row>
    <row r="157" spans="2:50">
      <c r="B157" s="28">
        <v>1726</v>
      </c>
      <c r="C157" s="29">
        <v>45344.023761574077</v>
      </c>
      <c r="D157" s="30" t="s">
        <v>519</v>
      </c>
      <c r="E157" s="31" t="s">
        <v>520</v>
      </c>
      <c r="F157" s="31" t="s">
        <v>142</v>
      </c>
      <c r="G157" s="31" t="s">
        <v>516</v>
      </c>
      <c r="H157" s="31" t="s">
        <v>123</v>
      </c>
      <c r="I157" s="31" t="s">
        <v>148</v>
      </c>
      <c r="J157" s="31" t="s">
        <v>55</v>
      </c>
      <c r="K157" s="31" t="s">
        <v>56</v>
      </c>
      <c r="L157" s="59" t="s">
        <v>57</v>
      </c>
      <c r="M157" s="35" t="s">
        <v>57</v>
      </c>
      <c r="N157" s="60"/>
      <c r="O157" s="37" t="s">
        <v>57</v>
      </c>
      <c r="P157" s="38">
        <v>1.6530655757847339</v>
      </c>
      <c r="Q157" s="38">
        <v>0.56297206366834052</v>
      </c>
      <c r="R157" s="38">
        <v>0.56297206366834052</v>
      </c>
      <c r="S157" s="39">
        <v>0</v>
      </c>
      <c r="T157" s="61">
        <v>-4.1200000000000001E-2</v>
      </c>
      <c r="U157" s="53">
        <v>276718</v>
      </c>
      <c r="V157" s="53">
        <v>457433</v>
      </c>
      <c r="W157" s="62">
        <v>-180715</v>
      </c>
      <c r="X157" s="43">
        <v>0</v>
      </c>
      <c r="Y157" s="53">
        <v>0</v>
      </c>
      <c r="Z157" s="53">
        <v>0</v>
      </c>
      <c r="AA157" s="53">
        <v>197460.8</v>
      </c>
      <c r="AB157" s="53">
        <v>257522</v>
      </c>
      <c r="AC157" s="31">
        <v>293.02</v>
      </c>
      <c r="AD157" s="53">
        <v>199912</v>
      </c>
      <c r="AE157" s="63">
        <v>0</v>
      </c>
      <c r="AF157" s="64">
        <v>257522</v>
      </c>
      <c r="AG157" s="63">
        <v>0</v>
      </c>
      <c r="AH157" s="63">
        <v>0</v>
      </c>
      <c r="AI157" s="63">
        <v>0</v>
      </c>
      <c r="AJ157" s="63">
        <v>0</v>
      </c>
      <c r="AK157" s="53">
        <v>0</v>
      </c>
      <c r="AL157" s="61">
        <v>0.27</v>
      </c>
      <c r="AM157" s="61">
        <v>0.2288</v>
      </c>
      <c r="AN157" s="61">
        <v>0.21550000000000002</v>
      </c>
      <c r="AO157" s="65">
        <v>-5.45E-2</v>
      </c>
      <c r="AP157" s="66"/>
      <c r="AQ157" s="53">
        <v>53.57</v>
      </c>
      <c r="AR157" s="58"/>
      <c r="AS157" s="52"/>
      <c r="AT157" s="52"/>
      <c r="AU157" s="52"/>
      <c r="AV157" s="52"/>
      <c r="AW15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7" s="55"/>
    </row>
    <row r="158" spans="2:50">
      <c r="B158" s="28">
        <v>1726</v>
      </c>
      <c r="C158" s="29">
        <v>45344.023761574077</v>
      </c>
      <c r="D158" s="30" t="s">
        <v>400</v>
      </c>
      <c r="E158" s="31" t="s">
        <v>401</v>
      </c>
      <c r="F158" s="31" t="s">
        <v>402</v>
      </c>
      <c r="G158" s="31" t="s">
        <v>403</v>
      </c>
      <c r="H158" s="31" t="s">
        <v>404</v>
      </c>
      <c r="I158" s="31" t="s">
        <v>65</v>
      </c>
      <c r="J158" s="31" t="s">
        <v>55</v>
      </c>
      <c r="K158" s="31" t="s">
        <v>70</v>
      </c>
      <c r="L158" s="59" t="s">
        <v>57</v>
      </c>
      <c r="M158" s="35" t="s">
        <v>57</v>
      </c>
      <c r="N158" s="60"/>
      <c r="O158" s="37" t="s">
        <v>57</v>
      </c>
      <c r="P158" s="38">
        <v>0.95626206079596476</v>
      </c>
      <c r="Q158" s="38">
        <v>0.86690256504521501</v>
      </c>
      <c r="R158" s="38">
        <v>0.86690256504521501</v>
      </c>
      <c r="S158" s="39">
        <v>0</v>
      </c>
      <c r="T158" s="61">
        <v>5.6600000000000004E-2</v>
      </c>
      <c r="U158" s="53">
        <v>523390</v>
      </c>
      <c r="V158" s="53">
        <v>500498</v>
      </c>
      <c r="W158" s="62">
        <v>22892</v>
      </c>
      <c r="X158" s="43">
        <v>0</v>
      </c>
      <c r="Y158" s="53">
        <v>0</v>
      </c>
      <c r="Z158" s="53">
        <v>0</v>
      </c>
      <c r="AA158" s="53">
        <v>0</v>
      </c>
      <c r="AB158" s="53">
        <v>433883</v>
      </c>
      <c r="AC158" s="31">
        <v>79938</v>
      </c>
      <c r="AD158" s="53">
        <v>66615</v>
      </c>
      <c r="AE158" s="63">
        <v>0</v>
      </c>
      <c r="AF158" s="64">
        <v>433883</v>
      </c>
      <c r="AG158" s="63">
        <v>0</v>
      </c>
      <c r="AH158" s="63">
        <v>0</v>
      </c>
      <c r="AI158" s="63">
        <v>0</v>
      </c>
      <c r="AJ158" s="63">
        <v>0</v>
      </c>
      <c r="AK158" s="53">
        <v>0</v>
      </c>
      <c r="AL158" s="61">
        <v>0.21</v>
      </c>
      <c r="AM158" s="61">
        <v>0.2666</v>
      </c>
      <c r="AN158" s="61">
        <v>0.25879999999999997</v>
      </c>
      <c r="AO158" s="65">
        <v>4.8800000000000003E-2</v>
      </c>
      <c r="AP158" s="66"/>
      <c r="AQ158" s="53">
        <v>83.05</v>
      </c>
      <c r="AR158" s="58"/>
      <c r="AS158" s="52"/>
      <c r="AT158" s="52"/>
      <c r="AU158" s="52"/>
      <c r="AV158" s="52"/>
      <c r="AW15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8" s="55"/>
    </row>
    <row r="159" spans="2:50">
      <c r="B159" s="28">
        <v>1726</v>
      </c>
      <c r="C159" s="29">
        <v>45344.023761574077</v>
      </c>
      <c r="D159" s="30" t="s">
        <v>522</v>
      </c>
      <c r="E159" s="31" t="s">
        <v>523</v>
      </c>
      <c r="F159" s="31" t="s">
        <v>496</v>
      </c>
      <c r="G159" s="31" t="s">
        <v>516</v>
      </c>
      <c r="H159" s="31" t="s">
        <v>123</v>
      </c>
      <c r="I159" s="31" t="s">
        <v>148</v>
      </c>
      <c r="J159" s="31" t="s">
        <v>95</v>
      </c>
      <c r="K159" s="31" t="s">
        <v>56</v>
      </c>
      <c r="L159" s="59" t="s">
        <v>57</v>
      </c>
      <c r="M159" s="35" t="s">
        <v>57</v>
      </c>
      <c r="N159" s="60"/>
      <c r="O159" s="37" t="s">
        <v>57</v>
      </c>
      <c r="P159" s="38">
        <v>0.82432463054984539</v>
      </c>
      <c r="Q159" s="38">
        <v>0.83884966108750458</v>
      </c>
      <c r="R159" s="38">
        <v>0.71292580054822929</v>
      </c>
      <c r="S159" s="39">
        <v>0</v>
      </c>
      <c r="T159" s="61">
        <v>-3.49E-2</v>
      </c>
      <c r="U159" s="53">
        <v>617810</v>
      </c>
      <c r="V159" s="53">
        <v>509276</v>
      </c>
      <c r="W159" s="62">
        <v>108534</v>
      </c>
      <c r="X159" s="43">
        <v>0</v>
      </c>
      <c r="Y159" s="53">
        <v>13662</v>
      </c>
      <c r="Z159" s="53">
        <v>13661.56</v>
      </c>
      <c r="AA159" s="53">
        <v>0</v>
      </c>
      <c r="AB159" s="53">
        <v>427206</v>
      </c>
      <c r="AC159" s="31">
        <v>130.38</v>
      </c>
      <c r="AD159" s="53">
        <v>82069</v>
      </c>
      <c r="AE159" s="63">
        <v>76956</v>
      </c>
      <c r="AF159" s="64">
        <v>363076</v>
      </c>
      <c r="AG159" s="63">
        <v>76955.66</v>
      </c>
      <c r="AH159" s="63">
        <v>0</v>
      </c>
      <c r="AI159" s="63">
        <v>0</v>
      </c>
      <c r="AJ159" s="63">
        <v>0</v>
      </c>
      <c r="AK159" s="53">
        <v>0</v>
      </c>
      <c r="AL159" s="61">
        <v>0.32</v>
      </c>
      <c r="AM159" s="61">
        <v>0.28510000000000002</v>
      </c>
      <c r="AN159" s="61">
        <v>0.38770000000000004</v>
      </c>
      <c r="AO159" s="65">
        <v>6.7699999999999996E-2</v>
      </c>
      <c r="AP159" s="66"/>
      <c r="AQ159" s="53">
        <v>56.91</v>
      </c>
      <c r="AR159" s="58"/>
      <c r="AS159" s="52"/>
      <c r="AT159" s="52"/>
      <c r="AU159" s="52"/>
      <c r="AV159" s="52"/>
      <c r="AW15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59" s="55"/>
    </row>
    <row r="160" spans="2:50">
      <c r="B160" s="28">
        <v>1726</v>
      </c>
      <c r="C160" s="29">
        <v>45344.023761574077</v>
      </c>
      <c r="D160" s="30" t="s">
        <v>405</v>
      </c>
      <c r="E160" s="31" t="s">
        <v>406</v>
      </c>
      <c r="F160" s="31" t="s">
        <v>51</v>
      </c>
      <c r="G160" s="31" t="s">
        <v>52</v>
      </c>
      <c r="H160" s="31" t="s">
        <v>109</v>
      </c>
      <c r="I160" s="31" t="s">
        <v>54</v>
      </c>
      <c r="J160" s="31" t="s">
        <v>55</v>
      </c>
      <c r="K160" s="31" t="s">
        <v>56</v>
      </c>
      <c r="L160" s="59" t="s">
        <v>57</v>
      </c>
      <c r="M160" s="35" t="s">
        <v>57</v>
      </c>
      <c r="N160" s="60"/>
      <c r="O160" s="37" t="s">
        <v>57</v>
      </c>
      <c r="P160" s="38">
        <v>1.1691464191464191</v>
      </c>
      <c r="Q160" s="38">
        <v>0.71247494697515135</v>
      </c>
      <c r="R160" s="38">
        <v>0.68782244621302036</v>
      </c>
      <c r="S160" s="39">
        <v>0</v>
      </c>
      <c r="T160" s="61">
        <v>-3.9199999999999999E-2</v>
      </c>
      <c r="U160" s="53">
        <v>439560</v>
      </c>
      <c r="V160" s="53">
        <v>513910</v>
      </c>
      <c r="W160" s="62">
        <v>-74350</v>
      </c>
      <c r="X160" s="43">
        <v>0</v>
      </c>
      <c r="Y160" s="53">
        <v>0</v>
      </c>
      <c r="Z160" s="53">
        <v>0</v>
      </c>
      <c r="AA160" s="53">
        <v>65953.2</v>
      </c>
      <c r="AB160" s="53">
        <v>366148</v>
      </c>
      <c r="AC160" s="31">
        <v>319.76</v>
      </c>
      <c r="AD160" s="53">
        <v>147762</v>
      </c>
      <c r="AE160" s="63">
        <v>15203</v>
      </c>
      <c r="AF160" s="64">
        <v>353478.83333333331</v>
      </c>
      <c r="AG160" s="63">
        <v>0</v>
      </c>
      <c r="AH160" s="63">
        <v>15202.56</v>
      </c>
      <c r="AI160" s="63">
        <v>0</v>
      </c>
      <c r="AJ160" s="63">
        <v>0</v>
      </c>
      <c r="AK160" s="53">
        <v>0</v>
      </c>
      <c r="AL160" s="61">
        <v>0.25</v>
      </c>
      <c r="AM160" s="61">
        <v>0.21079999999999999</v>
      </c>
      <c r="AN160" s="61">
        <v>0.12330000000000001</v>
      </c>
      <c r="AO160" s="65">
        <v>-0.12670000000000001</v>
      </c>
      <c r="AP160" s="66"/>
      <c r="AQ160" s="53">
        <v>43.62</v>
      </c>
      <c r="AR160" s="58"/>
      <c r="AS160" s="52"/>
      <c r="AT160" s="52"/>
      <c r="AU160" s="52"/>
      <c r="AV160" s="52"/>
      <c r="AW16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0" s="55"/>
    </row>
    <row r="161" spans="2:50">
      <c r="B161" s="28">
        <v>1726</v>
      </c>
      <c r="C161" s="29">
        <v>45344.023761574077</v>
      </c>
      <c r="D161" s="30" t="s">
        <v>408</v>
      </c>
      <c r="E161" s="31" t="s">
        <v>346</v>
      </c>
      <c r="F161" s="31" t="s">
        <v>62</v>
      </c>
      <c r="G161" s="31" t="s">
        <v>63</v>
      </c>
      <c r="H161" s="31" t="s">
        <v>64</v>
      </c>
      <c r="I161" s="31" t="s">
        <v>65</v>
      </c>
      <c r="J161" s="31" t="s">
        <v>106</v>
      </c>
      <c r="K161" s="31" t="s">
        <v>56</v>
      </c>
      <c r="L161" s="59">
        <v>45350</v>
      </c>
      <c r="M161" s="35">
        <v>1</v>
      </c>
      <c r="N161" s="60"/>
      <c r="O161" s="37" t="s">
        <v>57</v>
      </c>
      <c r="P161" s="38">
        <v>0.4442883016599346</v>
      </c>
      <c r="Q161" s="38">
        <v>0.97313454514875664</v>
      </c>
      <c r="R161" s="38">
        <v>0.97192094595756795</v>
      </c>
      <c r="S161" s="39">
        <v>0</v>
      </c>
      <c r="T161" s="61">
        <v>-0.17100000000000001</v>
      </c>
      <c r="U161" s="53">
        <v>1177697</v>
      </c>
      <c r="V161" s="53">
        <v>523237</v>
      </c>
      <c r="W161" s="62">
        <v>654460</v>
      </c>
      <c r="X161" s="43">
        <v>0</v>
      </c>
      <c r="Y161" s="53">
        <v>2133</v>
      </c>
      <c r="Z161" s="53">
        <v>2133.2800000000002</v>
      </c>
      <c r="AA161" s="53">
        <v>0</v>
      </c>
      <c r="AB161" s="53">
        <v>509180</v>
      </c>
      <c r="AC161" s="31">
        <v>17523.23</v>
      </c>
      <c r="AD161" s="53">
        <v>13968</v>
      </c>
      <c r="AE161" s="63">
        <v>762</v>
      </c>
      <c r="AF161" s="64">
        <v>508545</v>
      </c>
      <c r="AG161" s="63">
        <v>761.53</v>
      </c>
      <c r="AH161" s="63">
        <v>0</v>
      </c>
      <c r="AI161" s="63">
        <v>0</v>
      </c>
      <c r="AJ161" s="63">
        <v>0</v>
      </c>
      <c r="AK161" s="53">
        <v>0</v>
      </c>
      <c r="AL161" s="61">
        <v>0.25</v>
      </c>
      <c r="AM161" s="61">
        <v>7.9000000000000001E-2</v>
      </c>
      <c r="AN161" s="61">
        <v>0</v>
      </c>
      <c r="AO161" s="65">
        <v>-0.25</v>
      </c>
      <c r="AP161" s="66"/>
      <c r="AQ161" s="53">
        <v>70.48</v>
      </c>
      <c r="AR161" s="58"/>
      <c r="AS161" s="52"/>
      <c r="AT161" s="52"/>
      <c r="AU161" s="52"/>
      <c r="AV161" s="52"/>
      <c r="AW16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1" s="55"/>
    </row>
    <row r="162" spans="2:50">
      <c r="B162" s="28">
        <v>1726</v>
      </c>
      <c r="C162" s="29">
        <v>45344.023761574077</v>
      </c>
      <c r="D162" s="30" t="s">
        <v>391</v>
      </c>
      <c r="E162" s="31" t="s">
        <v>392</v>
      </c>
      <c r="F162" s="31" t="s">
        <v>62</v>
      </c>
      <c r="G162" s="31" t="s">
        <v>63</v>
      </c>
      <c r="H162" s="31" t="s">
        <v>64</v>
      </c>
      <c r="I162" s="31" t="s">
        <v>65</v>
      </c>
      <c r="J162" s="31" t="s">
        <v>106</v>
      </c>
      <c r="K162" s="31" t="s">
        <v>56</v>
      </c>
      <c r="L162" s="59" t="s">
        <v>57</v>
      </c>
      <c r="M162" s="35" t="s">
        <v>57</v>
      </c>
      <c r="N162" s="60"/>
      <c r="O162" s="37" t="s">
        <v>57</v>
      </c>
      <c r="P162" s="38">
        <v>0.4103219097567592</v>
      </c>
      <c r="Q162" s="38">
        <v>0.83997759535746419</v>
      </c>
      <c r="R162" s="38">
        <v>0.48320202743650487</v>
      </c>
      <c r="S162" s="39">
        <v>0</v>
      </c>
      <c r="T162" s="61">
        <v>-4.7000000000000002E-3</v>
      </c>
      <c r="U162" s="53">
        <v>1327080</v>
      </c>
      <c r="V162" s="53">
        <v>544530</v>
      </c>
      <c r="W162" s="62">
        <v>782550</v>
      </c>
      <c r="X162" s="43">
        <v>0</v>
      </c>
      <c r="Y162" s="53">
        <v>824</v>
      </c>
      <c r="Z162" s="53">
        <v>1015.89</v>
      </c>
      <c r="AA162" s="53">
        <v>0</v>
      </c>
      <c r="AB162" s="53">
        <v>457393</v>
      </c>
      <c r="AC162" s="31">
        <v>85.24</v>
      </c>
      <c r="AD162" s="53">
        <v>87137</v>
      </c>
      <c r="AE162" s="63">
        <v>233130</v>
      </c>
      <c r="AF162" s="64">
        <v>263118</v>
      </c>
      <c r="AG162" s="63">
        <v>6122.76</v>
      </c>
      <c r="AH162" s="63">
        <v>227007.26</v>
      </c>
      <c r="AI162" s="63">
        <v>0</v>
      </c>
      <c r="AJ162" s="63">
        <v>0</v>
      </c>
      <c r="AK162" s="53">
        <v>0</v>
      </c>
      <c r="AL162" s="61">
        <v>0.24</v>
      </c>
      <c r="AM162" s="61">
        <v>0.23530000000000001</v>
      </c>
      <c r="AN162" s="61">
        <v>0.23769999999999999</v>
      </c>
      <c r="AO162" s="65">
        <v>-2.3E-3</v>
      </c>
      <c r="AP162" s="66"/>
      <c r="AQ162" s="53">
        <v>82.65</v>
      </c>
      <c r="AR162" s="50"/>
      <c r="AS162" s="52"/>
      <c r="AT162" s="52"/>
      <c r="AU162" s="52"/>
      <c r="AV162" s="52"/>
      <c r="AW16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2" s="55"/>
    </row>
    <row r="163" spans="2:50">
      <c r="B163" s="28">
        <v>1726</v>
      </c>
      <c r="C163" s="29">
        <v>45344.023761574077</v>
      </c>
      <c r="D163" s="30" t="s">
        <v>409</v>
      </c>
      <c r="E163" s="31" t="s">
        <v>410</v>
      </c>
      <c r="F163" s="31" t="s">
        <v>85</v>
      </c>
      <c r="G163" s="31" t="s">
        <v>411</v>
      </c>
      <c r="H163" s="31" t="s">
        <v>412</v>
      </c>
      <c r="I163" s="31" t="s">
        <v>54</v>
      </c>
      <c r="J163" s="31" t="s">
        <v>413</v>
      </c>
      <c r="K163" s="31" t="s">
        <v>70</v>
      </c>
      <c r="L163" s="59">
        <v>44811</v>
      </c>
      <c r="M163" s="35">
        <v>1</v>
      </c>
      <c r="N163" s="60"/>
      <c r="O163" s="37" t="s">
        <v>57</v>
      </c>
      <c r="P163" s="38">
        <v>0.96115191816575507</v>
      </c>
      <c r="Q163" s="38">
        <v>1.0404182534519433</v>
      </c>
      <c r="R163" s="38">
        <v>1.0404182534519433</v>
      </c>
      <c r="S163" s="39">
        <v>0</v>
      </c>
      <c r="T163" s="61">
        <v>-3.44E-2</v>
      </c>
      <c r="U163" s="53">
        <v>569346</v>
      </c>
      <c r="V163" s="53">
        <v>547228</v>
      </c>
      <c r="W163" s="62">
        <v>22118</v>
      </c>
      <c r="X163" s="43">
        <v>0</v>
      </c>
      <c r="Y163" s="53">
        <v>75182</v>
      </c>
      <c r="Z163" s="53">
        <v>75181.75</v>
      </c>
      <c r="AA163" s="53">
        <v>0</v>
      </c>
      <c r="AB163" s="53">
        <v>569346</v>
      </c>
      <c r="AC163" s="31">
        <v>0</v>
      </c>
      <c r="AD163" s="53">
        <v>0</v>
      </c>
      <c r="AE163" s="63">
        <v>0</v>
      </c>
      <c r="AF163" s="64">
        <v>569346</v>
      </c>
      <c r="AG163" s="63">
        <v>0</v>
      </c>
      <c r="AH163" s="63">
        <v>0</v>
      </c>
      <c r="AI163" s="63">
        <v>0</v>
      </c>
      <c r="AJ163" s="63">
        <v>0</v>
      </c>
      <c r="AK163" s="53">
        <v>0</v>
      </c>
      <c r="AL163" s="61">
        <v>0.36</v>
      </c>
      <c r="AM163" s="61">
        <v>0.32560000000000006</v>
      </c>
      <c r="AN163" s="61">
        <v>8.0000000000000004E-4</v>
      </c>
      <c r="AO163" s="65">
        <v>-0.35920000000000002</v>
      </c>
      <c r="AP163" s="66"/>
      <c r="AQ163" s="53">
        <v>73.95</v>
      </c>
      <c r="AR163" s="58"/>
      <c r="AS163" s="52"/>
      <c r="AT163" s="52"/>
      <c r="AU163" s="52"/>
      <c r="AV163" s="52"/>
      <c r="AW16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3" s="55"/>
    </row>
    <row r="164" spans="2:50">
      <c r="B164" s="28">
        <v>1726</v>
      </c>
      <c r="C164" s="29">
        <v>45344.023761574077</v>
      </c>
      <c r="D164" s="30" t="s">
        <v>525</v>
      </c>
      <c r="E164" s="31" t="s">
        <v>526</v>
      </c>
      <c r="F164" s="31" t="s">
        <v>463</v>
      </c>
      <c r="G164" s="31" t="s">
        <v>459</v>
      </c>
      <c r="H164" s="31" t="s">
        <v>123</v>
      </c>
      <c r="I164" s="31" t="s">
        <v>54</v>
      </c>
      <c r="J164" s="31" t="s">
        <v>95</v>
      </c>
      <c r="K164" s="31" t="s">
        <v>56</v>
      </c>
      <c r="L164" s="59" t="s">
        <v>57</v>
      </c>
      <c r="M164" s="35" t="s">
        <v>57</v>
      </c>
      <c r="N164" s="60"/>
      <c r="O164" s="37" t="s">
        <v>57</v>
      </c>
      <c r="P164" s="38">
        <v>0.65394587403790894</v>
      </c>
      <c r="Q164" s="38">
        <v>0.90480300849685869</v>
      </c>
      <c r="R164" s="38">
        <v>0.69583829214063631</v>
      </c>
      <c r="S164" s="39">
        <v>0</v>
      </c>
      <c r="T164" s="61">
        <v>-5.7999999999999996E-2</v>
      </c>
      <c r="U164" s="53">
        <v>884012</v>
      </c>
      <c r="V164" s="53">
        <v>578096</v>
      </c>
      <c r="W164" s="62">
        <v>305916</v>
      </c>
      <c r="X164" s="43">
        <v>0</v>
      </c>
      <c r="Y164" s="53">
        <v>213</v>
      </c>
      <c r="Z164" s="53">
        <v>213.34</v>
      </c>
      <c r="AA164" s="53">
        <v>0</v>
      </c>
      <c r="AB164" s="53">
        <v>523063</v>
      </c>
      <c r="AC164" s="31">
        <v>83.3</v>
      </c>
      <c r="AD164" s="53">
        <v>55033</v>
      </c>
      <c r="AE164" s="63">
        <v>144962</v>
      </c>
      <c r="AF164" s="64">
        <v>402261.33333333331</v>
      </c>
      <c r="AG164" s="63">
        <v>66565.09</v>
      </c>
      <c r="AH164" s="63">
        <v>78396.7</v>
      </c>
      <c r="AI164" s="63">
        <v>0</v>
      </c>
      <c r="AJ164" s="63">
        <v>0</v>
      </c>
      <c r="AK164" s="53">
        <v>0</v>
      </c>
      <c r="AL164" s="61">
        <v>0.33</v>
      </c>
      <c r="AM164" s="61">
        <v>0.27200000000000002</v>
      </c>
      <c r="AN164" s="61">
        <v>0.29630000000000001</v>
      </c>
      <c r="AO164" s="65">
        <v>-3.3700000000000001E-2</v>
      </c>
      <c r="AP164" s="66"/>
      <c r="AQ164" s="53">
        <v>51.12</v>
      </c>
      <c r="AR164" s="58"/>
      <c r="AS164" s="52"/>
      <c r="AT164" s="52"/>
      <c r="AU164" s="52"/>
      <c r="AV164" s="52"/>
      <c r="AW16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4" s="55"/>
    </row>
    <row r="165" spans="2:50">
      <c r="B165" s="28">
        <v>1726</v>
      </c>
      <c r="C165" s="29">
        <v>45344.023761574077</v>
      </c>
      <c r="D165" s="30" t="s">
        <v>530</v>
      </c>
      <c r="E165" s="31" t="s">
        <v>531</v>
      </c>
      <c r="F165" s="31" t="s">
        <v>532</v>
      </c>
      <c r="G165" s="31" t="s">
        <v>533</v>
      </c>
      <c r="H165" s="31" t="s">
        <v>123</v>
      </c>
      <c r="I165" s="31" t="s">
        <v>65</v>
      </c>
      <c r="J165" s="31" t="s">
        <v>95</v>
      </c>
      <c r="K165" s="31" t="s">
        <v>56</v>
      </c>
      <c r="L165" s="59" t="s">
        <v>57</v>
      </c>
      <c r="M165" s="35" t="s">
        <v>57</v>
      </c>
      <c r="N165" s="60"/>
      <c r="O165" s="37" t="s">
        <v>57</v>
      </c>
      <c r="P165" s="38">
        <v>0.95455949636287363</v>
      </c>
      <c r="Q165" s="38">
        <v>0.98513876729268368</v>
      </c>
      <c r="R165" s="38">
        <v>0.98513876729268368</v>
      </c>
      <c r="S165" s="39">
        <v>0</v>
      </c>
      <c r="T165" s="61">
        <v>1.46E-2</v>
      </c>
      <c r="U165" s="53">
        <v>615046</v>
      </c>
      <c r="V165" s="53">
        <v>587098</v>
      </c>
      <c r="W165" s="62">
        <v>27948</v>
      </c>
      <c r="X165" s="43">
        <v>0</v>
      </c>
      <c r="Y165" s="53">
        <v>459</v>
      </c>
      <c r="Z165" s="53">
        <v>459.21</v>
      </c>
      <c r="AA165" s="53">
        <v>0</v>
      </c>
      <c r="AB165" s="53">
        <v>578373</v>
      </c>
      <c r="AC165" s="31">
        <v>10470.24</v>
      </c>
      <c r="AD165" s="53">
        <v>8725</v>
      </c>
      <c r="AE165" s="63">
        <v>0</v>
      </c>
      <c r="AF165" s="64">
        <v>578373</v>
      </c>
      <c r="AG165" s="63">
        <v>0</v>
      </c>
      <c r="AH165" s="63">
        <v>0</v>
      </c>
      <c r="AI165" s="63">
        <v>0</v>
      </c>
      <c r="AJ165" s="63">
        <v>0</v>
      </c>
      <c r="AK165" s="53">
        <v>0</v>
      </c>
      <c r="AL165" s="61">
        <v>0.31</v>
      </c>
      <c r="AM165" s="61">
        <v>0.3246</v>
      </c>
      <c r="AN165" s="61">
        <v>0</v>
      </c>
      <c r="AO165" s="65">
        <v>-0.31</v>
      </c>
      <c r="AP165" s="66"/>
      <c r="AQ165" s="53">
        <v>81.760000000000005</v>
      </c>
      <c r="AR165" s="58"/>
      <c r="AS165" s="52"/>
      <c r="AT165" s="52"/>
      <c r="AU165" s="52"/>
      <c r="AV165" s="52"/>
      <c r="AW16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5" s="55"/>
    </row>
    <row r="166" spans="2:50">
      <c r="B166" s="28">
        <v>1726</v>
      </c>
      <c r="C166" s="29">
        <v>45344.023761574077</v>
      </c>
      <c r="D166" s="30" t="s">
        <v>527</v>
      </c>
      <c r="E166" s="31" t="s">
        <v>528</v>
      </c>
      <c r="F166" s="31" t="s">
        <v>499</v>
      </c>
      <c r="G166" s="31" t="s">
        <v>459</v>
      </c>
      <c r="H166" s="31" t="s">
        <v>123</v>
      </c>
      <c r="I166" s="31" t="s">
        <v>54</v>
      </c>
      <c r="J166" s="31" t="s">
        <v>106</v>
      </c>
      <c r="K166" s="31" t="s">
        <v>56</v>
      </c>
      <c r="L166" s="59" t="s">
        <v>57</v>
      </c>
      <c r="M166" s="35" t="s">
        <v>57</v>
      </c>
      <c r="N166" s="60"/>
      <c r="O166" s="37" t="s">
        <v>57</v>
      </c>
      <c r="P166" s="38">
        <v>1.8611947963026361</v>
      </c>
      <c r="Q166" s="38">
        <v>0</v>
      </c>
      <c r="R166" s="38">
        <v>0</v>
      </c>
      <c r="S166" s="39">
        <v>0</v>
      </c>
      <c r="T166" s="61">
        <v>2.0999999999999999E-3</v>
      </c>
      <c r="U166" s="53">
        <v>350520</v>
      </c>
      <c r="V166" s="53">
        <v>652386</v>
      </c>
      <c r="W166" s="62">
        <v>-301866</v>
      </c>
      <c r="X166" s="43">
        <v>0</v>
      </c>
      <c r="Y166" s="53">
        <v>4054</v>
      </c>
      <c r="Z166" s="53">
        <v>4054</v>
      </c>
      <c r="AA166" s="53">
        <v>277015</v>
      </c>
      <c r="AB166" s="53">
        <v>0</v>
      </c>
      <c r="AC166" s="31">
        <v>195.4</v>
      </c>
      <c r="AD166" s="53">
        <v>652386</v>
      </c>
      <c r="AE166" s="63">
        <v>0</v>
      </c>
      <c r="AF166" s="64">
        <v>0</v>
      </c>
      <c r="AG166" s="63">
        <v>0</v>
      </c>
      <c r="AH166" s="63">
        <v>0</v>
      </c>
      <c r="AI166" s="63">
        <v>0</v>
      </c>
      <c r="AJ166" s="63">
        <v>0</v>
      </c>
      <c r="AK166" s="53">
        <v>0</v>
      </c>
      <c r="AL166" s="61">
        <v>0.28000000000000003</v>
      </c>
      <c r="AM166" s="61">
        <v>0.28210000000000002</v>
      </c>
      <c r="AN166" s="61">
        <v>0.29039999999999999</v>
      </c>
      <c r="AO166" s="65">
        <v>1.0400000000000001E-2</v>
      </c>
      <c r="AP166" s="66"/>
      <c r="AQ166" s="53">
        <v>55.72</v>
      </c>
      <c r="AR166" s="50"/>
      <c r="AS166" s="52"/>
      <c r="AT166" s="52"/>
      <c r="AU166" s="52"/>
      <c r="AV166" s="52"/>
      <c r="AW16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6" s="55"/>
    </row>
    <row r="167" spans="2:50">
      <c r="B167" s="28">
        <v>1726</v>
      </c>
      <c r="C167" s="29">
        <v>45344.023761574077</v>
      </c>
      <c r="D167" s="30" t="s">
        <v>414</v>
      </c>
      <c r="E167" s="31" t="s">
        <v>415</v>
      </c>
      <c r="F167" s="31" t="s">
        <v>206</v>
      </c>
      <c r="G167" s="31" t="s">
        <v>52</v>
      </c>
      <c r="H167" s="31" t="s">
        <v>109</v>
      </c>
      <c r="I167" s="31" t="s">
        <v>54</v>
      </c>
      <c r="J167" s="31" t="s">
        <v>106</v>
      </c>
      <c r="K167" s="31" t="s">
        <v>56</v>
      </c>
      <c r="L167" s="59" t="s">
        <v>57</v>
      </c>
      <c r="M167" s="35" t="s">
        <v>57</v>
      </c>
      <c r="N167" s="60"/>
      <c r="O167" s="37" t="s">
        <v>57</v>
      </c>
      <c r="P167" s="38">
        <v>1.9454406086759028</v>
      </c>
      <c r="Q167" s="38">
        <v>0.90438985380774073</v>
      </c>
      <c r="R167" s="38">
        <v>0.90438985380774073</v>
      </c>
      <c r="S167" s="39">
        <v>0</v>
      </c>
      <c r="T167" s="61">
        <v>1.3700000000000002E-2</v>
      </c>
      <c r="U167" s="53">
        <v>352240</v>
      </c>
      <c r="V167" s="53">
        <v>685262</v>
      </c>
      <c r="W167" s="62">
        <v>-333022</v>
      </c>
      <c r="X167" s="43">
        <v>0</v>
      </c>
      <c r="Y167" s="53">
        <v>1612</v>
      </c>
      <c r="Z167" s="53">
        <v>1611.52</v>
      </c>
      <c r="AA167" s="53">
        <v>515246</v>
      </c>
      <c r="AB167" s="53">
        <v>619744</v>
      </c>
      <c r="AC167" s="31">
        <v>41098.04</v>
      </c>
      <c r="AD167" s="53">
        <v>34248</v>
      </c>
      <c r="AE167" s="63">
        <v>0</v>
      </c>
      <c r="AF167" s="64">
        <v>619744</v>
      </c>
      <c r="AG167" s="63">
        <v>0</v>
      </c>
      <c r="AH167" s="63">
        <v>0</v>
      </c>
      <c r="AI167" s="63">
        <v>0</v>
      </c>
      <c r="AJ167" s="63">
        <v>0</v>
      </c>
      <c r="AK167" s="53">
        <v>0</v>
      </c>
      <c r="AL167" s="61">
        <v>0.13</v>
      </c>
      <c r="AM167" s="61">
        <v>0.14369999999999999</v>
      </c>
      <c r="AN167" s="61">
        <v>0</v>
      </c>
      <c r="AO167" s="65">
        <v>-0.13</v>
      </c>
      <c r="AP167" s="66"/>
      <c r="AQ167" s="53">
        <v>45.06</v>
      </c>
      <c r="AR167" s="58"/>
      <c r="AS167" s="52"/>
      <c r="AT167" s="52"/>
      <c r="AU167" s="52"/>
      <c r="AV167" s="52"/>
      <c r="AW16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7" s="55"/>
    </row>
    <row r="168" spans="2:50">
      <c r="B168" s="28">
        <v>1726</v>
      </c>
      <c r="C168" s="29">
        <v>45344.023761574077</v>
      </c>
      <c r="D168" s="30" t="s">
        <v>535</v>
      </c>
      <c r="E168" s="31" t="s">
        <v>536</v>
      </c>
      <c r="F168" s="31" t="s">
        <v>496</v>
      </c>
      <c r="G168" s="31" t="s">
        <v>516</v>
      </c>
      <c r="H168" s="31" t="s">
        <v>123</v>
      </c>
      <c r="I168" s="31" t="s">
        <v>148</v>
      </c>
      <c r="J168" s="31" t="s">
        <v>95</v>
      </c>
      <c r="K168" s="31" t="s">
        <v>56</v>
      </c>
      <c r="L168" s="59" t="s">
        <v>57</v>
      </c>
      <c r="M168" s="35" t="s">
        <v>57</v>
      </c>
      <c r="N168" s="60"/>
      <c r="O168" s="37" t="s">
        <v>57</v>
      </c>
      <c r="P168" s="38">
        <v>0.72606391621807198</v>
      </c>
      <c r="Q168" s="38">
        <v>0.59226735355098792</v>
      </c>
      <c r="R168" s="38">
        <v>0.22054993098429676</v>
      </c>
      <c r="S168" s="39">
        <v>0</v>
      </c>
      <c r="T168" s="61">
        <v>-3.4100000000000005E-2</v>
      </c>
      <c r="U168" s="53">
        <v>953905</v>
      </c>
      <c r="V168" s="53">
        <v>692596</v>
      </c>
      <c r="W168" s="62">
        <v>261309</v>
      </c>
      <c r="X168" s="43">
        <v>0</v>
      </c>
      <c r="Y168" s="53">
        <v>0</v>
      </c>
      <c r="Z168" s="53">
        <v>0</v>
      </c>
      <c r="AA168" s="53">
        <v>0</v>
      </c>
      <c r="AB168" s="53">
        <v>410202</v>
      </c>
      <c r="AC168" s="31">
        <v>185.33</v>
      </c>
      <c r="AD168" s="53">
        <v>282395</v>
      </c>
      <c r="AE168" s="63">
        <v>308940</v>
      </c>
      <c r="AF168" s="64">
        <v>152752</v>
      </c>
      <c r="AG168" s="63">
        <v>0</v>
      </c>
      <c r="AH168" s="63">
        <v>308939.76</v>
      </c>
      <c r="AI168" s="63">
        <v>0</v>
      </c>
      <c r="AJ168" s="63">
        <v>0</v>
      </c>
      <c r="AK168" s="53">
        <v>0</v>
      </c>
      <c r="AL168" s="61">
        <v>0.28000000000000003</v>
      </c>
      <c r="AM168" s="61">
        <v>0.24590000000000001</v>
      </c>
      <c r="AN168" s="61">
        <v>0.27200000000000002</v>
      </c>
      <c r="AO168" s="65">
        <v>-8.0000000000000002E-3</v>
      </c>
      <c r="AP168" s="66"/>
      <c r="AQ168" s="53">
        <v>53.56</v>
      </c>
      <c r="AR168" s="50"/>
      <c r="AS168" s="52"/>
      <c r="AT168" s="52"/>
      <c r="AU168" s="52"/>
      <c r="AV168" s="52"/>
      <c r="AW16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8" s="55"/>
    </row>
    <row r="169" spans="2:50">
      <c r="B169" s="28">
        <v>1726</v>
      </c>
      <c r="C169" s="29">
        <v>45344.023761574077</v>
      </c>
      <c r="D169" s="30" t="s">
        <v>417</v>
      </c>
      <c r="E169" s="31" t="s">
        <v>105</v>
      </c>
      <c r="F169" s="31" t="s">
        <v>91</v>
      </c>
      <c r="G169" s="31" t="s">
        <v>92</v>
      </c>
      <c r="H169" s="31" t="s">
        <v>103</v>
      </c>
      <c r="I169" s="31" t="s">
        <v>94</v>
      </c>
      <c r="J169" s="31" t="s">
        <v>106</v>
      </c>
      <c r="K169" s="31" t="s">
        <v>70</v>
      </c>
      <c r="L169" s="59">
        <v>45320</v>
      </c>
      <c r="M169" s="35">
        <v>4</v>
      </c>
      <c r="N169" s="60"/>
      <c r="O169" s="37" t="s">
        <v>57</v>
      </c>
      <c r="P169" s="38">
        <v>0.89762241225569039</v>
      </c>
      <c r="Q169" s="38">
        <v>1.1140541795152359</v>
      </c>
      <c r="R169" s="38">
        <v>1.037789493462427</v>
      </c>
      <c r="S169" s="39">
        <v>0</v>
      </c>
      <c r="T169" s="61">
        <v>3.0699999999999998E-2</v>
      </c>
      <c r="U169" s="53">
        <v>839969</v>
      </c>
      <c r="V169" s="53">
        <v>753975</v>
      </c>
      <c r="W169" s="62">
        <v>85994</v>
      </c>
      <c r="X169" s="43">
        <v>0</v>
      </c>
      <c r="Y169" s="53">
        <v>0</v>
      </c>
      <c r="Z169" s="53">
        <v>0</v>
      </c>
      <c r="AA169" s="53">
        <v>0</v>
      </c>
      <c r="AB169" s="53">
        <v>839969</v>
      </c>
      <c r="AC169" s="31">
        <v>62.83</v>
      </c>
      <c r="AD169" s="53">
        <v>0</v>
      </c>
      <c r="AE169" s="63">
        <v>69002</v>
      </c>
      <c r="AF169" s="64">
        <v>782467.33333333337</v>
      </c>
      <c r="AG169" s="63">
        <v>0</v>
      </c>
      <c r="AH169" s="63">
        <v>0</v>
      </c>
      <c r="AI169" s="63">
        <v>69002.399999999994</v>
      </c>
      <c r="AJ169" s="63">
        <v>0</v>
      </c>
      <c r="AK169" s="53">
        <v>0</v>
      </c>
      <c r="AL169" s="61">
        <v>0.28000000000000003</v>
      </c>
      <c r="AM169" s="61">
        <v>0.31070000000000003</v>
      </c>
      <c r="AN169" s="61">
        <v>0.6018</v>
      </c>
      <c r="AO169" s="65">
        <v>0.32180000000000003</v>
      </c>
      <c r="AP169" s="66"/>
      <c r="AQ169" s="53">
        <v>49.95</v>
      </c>
      <c r="AR169" s="50"/>
      <c r="AS169" s="52"/>
      <c r="AT169" s="52"/>
      <c r="AU169" s="52"/>
      <c r="AV169" s="52"/>
      <c r="AW16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69" s="55"/>
    </row>
    <row r="170" spans="2:50">
      <c r="B170" s="28">
        <v>1726</v>
      </c>
      <c r="C170" s="29">
        <v>45344.023761574077</v>
      </c>
      <c r="D170" s="30" t="s">
        <v>428</v>
      </c>
      <c r="E170" s="31" t="s">
        <v>429</v>
      </c>
      <c r="F170" s="31" t="s">
        <v>225</v>
      </c>
      <c r="G170" s="31" t="s">
        <v>430</v>
      </c>
      <c r="H170" s="31" t="s">
        <v>335</v>
      </c>
      <c r="I170" s="31" t="s">
        <v>54</v>
      </c>
      <c r="J170" s="31" t="s">
        <v>195</v>
      </c>
      <c r="K170" s="31" t="s">
        <v>56</v>
      </c>
      <c r="L170" s="59">
        <v>45120</v>
      </c>
      <c r="M170" s="35">
        <v>3</v>
      </c>
      <c r="N170" s="60"/>
      <c r="O170" s="37" t="s">
        <v>57</v>
      </c>
      <c r="P170" s="38">
        <v>0.76961729714657501</v>
      </c>
      <c r="Q170" s="38">
        <v>0.94489618770858153</v>
      </c>
      <c r="R170" s="38">
        <v>0.90072496976297411</v>
      </c>
      <c r="S170" s="39">
        <v>0</v>
      </c>
      <c r="T170" s="61">
        <v>-2.0199999999999999E-2</v>
      </c>
      <c r="U170" s="53">
        <v>1205008</v>
      </c>
      <c r="V170" s="53">
        <v>927395</v>
      </c>
      <c r="W170" s="62">
        <v>277613</v>
      </c>
      <c r="X170" s="43">
        <v>0</v>
      </c>
      <c r="Y170" s="53">
        <v>0</v>
      </c>
      <c r="Z170" s="53">
        <v>0</v>
      </c>
      <c r="AA170" s="53">
        <v>0</v>
      </c>
      <c r="AB170" s="53">
        <v>876292</v>
      </c>
      <c r="AC170" s="31">
        <v>107644.5</v>
      </c>
      <c r="AD170" s="53">
        <v>48740</v>
      </c>
      <c r="AE170" s="63">
        <v>49157</v>
      </c>
      <c r="AF170" s="64">
        <v>835327.83333333337</v>
      </c>
      <c r="AG170" s="63">
        <v>49156.800000000003</v>
      </c>
      <c r="AH170" s="63">
        <v>0</v>
      </c>
      <c r="AI170" s="63">
        <v>0</v>
      </c>
      <c r="AJ170" s="63">
        <v>0</v>
      </c>
      <c r="AK170" s="53">
        <v>0</v>
      </c>
      <c r="AL170" s="61">
        <v>0.26</v>
      </c>
      <c r="AM170" s="61">
        <v>0.23980000000000001</v>
      </c>
      <c r="AN170" s="61">
        <v>1</v>
      </c>
      <c r="AO170" s="65">
        <v>0.74</v>
      </c>
      <c r="AP170" s="66"/>
      <c r="AQ170" s="53">
        <v>48.97</v>
      </c>
      <c r="AR170" s="58"/>
      <c r="AS170" s="52"/>
      <c r="AT170" s="52"/>
      <c r="AU170" s="52"/>
      <c r="AV170" s="52"/>
      <c r="AW17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0" s="55"/>
    </row>
    <row r="171" spans="2:50">
      <c r="B171" s="28">
        <v>1726</v>
      </c>
      <c r="C171" s="29">
        <v>45344.023761574077</v>
      </c>
      <c r="D171" s="30" t="s">
        <v>422</v>
      </c>
      <c r="E171" s="31" t="s">
        <v>423</v>
      </c>
      <c r="F171" s="31" t="s">
        <v>225</v>
      </c>
      <c r="G171" s="31" t="s">
        <v>425</v>
      </c>
      <c r="H171" s="31" t="s">
        <v>426</v>
      </c>
      <c r="I171" s="31" t="s">
        <v>427</v>
      </c>
      <c r="J171" s="31" t="s">
        <v>55</v>
      </c>
      <c r="K171" s="31" t="s">
        <v>56</v>
      </c>
      <c r="L171" s="59" t="s">
        <v>57</v>
      </c>
      <c r="M171" s="35" t="s">
        <v>57</v>
      </c>
      <c r="N171" s="60"/>
      <c r="O171" s="37" t="s">
        <v>57</v>
      </c>
      <c r="P171" s="38">
        <v>1.0089893486646055</v>
      </c>
      <c r="Q171" s="38">
        <v>0.99535678593270216</v>
      </c>
      <c r="R171" s="38">
        <v>0.95009574808876729</v>
      </c>
      <c r="S171" s="39">
        <v>0</v>
      </c>
      <c r="T171" s="61">
        <v>-1.8800000000000001E-2</v>
      </c>
      <c r="U171" s="53">
        <v>930212</v>
      </c>
      <c r="V171" s="53">
        <v>938574</v>
      </c>
      <c r="W171" s="62">
        <v>-8362</v>
      </c>
      <c r="X171" s="43">
        <v>0</v>
      </c>
      <c r="Y171" s="53">
        <v>400</v>
      </c>
      <c r="Z171" s="53">
        <v>400</v>
      </c>
      <c r="AA171" s="53">
        <v>0</v>
      </c>
      <c r="AB171" s="53">
        <v>934216</v>
      </c>
      <c r="AC171" s="31">
        <v>63.71</v>
      </c>
      <c r="AD171" s="53">
        <v>4358</v>
      </c>
      <c r="AE171" s="63">
        <v>50977</v>
      </c>
      <c r="AF171" s="64">
        <v>891735.16666666663</v>
      </c>
      <c r="AG171" s="63">
        <v>39833.589999999997</v>
      </c>
      <c r="AH171" s="63">
        <v>11143.64</v>
      </c>
      <c r="AI171" s="63">
        <v>0</v>
      </c>
      <c r="AJ171" s="63">
        <v>0</v>
      </c>
      <c r="AK171" s="53">
        <v>0</v>
      </c>
      <c r="AL171" s="61">
        <v>0.32</v>
      </c>
      <c r="AM171" s="61">
        <v>0.30120000000000002</v>
      </c>
      <c r="AN171" s="61">
        <v>0.29249999999999998</v>
      </c>
      <c r="AO171" s="65">
        <v>-2.75E-2</v>
      </c>
      <c r="AP171" s="66"/>
      <c r="AQ171" s="53">
        <v>44.05</v>
      </c>
      <c r="AR171" s="58"/>
      <c r="AS171" s="52"/>
      <c r="AT171" s="52"/>
      <c r="AU171" s="52"/>
      <c r="AV171" s="52"/>
      <c r="AW17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1" s="55"/>
    </row>
    <row r="172" spans="2:50">
      <c r="B172" s="28">
        <v>1726</v>
      </c>
      <c r="C172" s="29">
        <v>45344.023761574077</v>
      </c>
      <c r="D172" s="30" t="s">
        <v>538</v>
      </c>
      <c r="E172" s="31" t="s">
        <v>539</v>
      </c>
      <c r="F172" s="31" t="s">
        <v>499</v>
      </c>
      <c r="G172" s="31" t="s">
        <v>459</v>
      </c>
      <c r="H172" s="31" t="s">
        <v>123</v>
      </c>
      <c r="I172" s="31" t="s">
        <v>54</v>
      </c>
      <c r="J172" s="31" t="s">
        <v>95</v>
      </c>
      <c r="K172" s="31" t="s">
        <v>56</v>
      </c>
      <c r="L172" s="59" t="s">
        <v>57</v>
      </c>
      <c r="M172" s="35" t="s">
        <v>57</v>
      </c>
      <c r="N172" s="60"/>
      <c r="O172" s="37" t="s">
        <v>57</v>
      </c>
      <c r="P172" s="38">
        <v>1.0757847307240853</v>
      </c>
      <c r="Q172" s="38">
        <v>0.88516326335075568</v>
      </c>
      <c r="R172" s="38">
        <v>0.88516326335075568</v>
      </c>
      <c r="S172" s="39">
        <v>0</v>
      </c>
      <c r="T172" s="61">
        <v>-1.44E-2</v>
      </c>
      <c r="U172" s="53">
        <v>950772</v>
      </c>
      <c r="V172" s="53">
        <v>1022826</v>
      </c>
      <c r="W172" s="62">
        <v>-72054</v>
      </c>
      <c r="X172" s="43">
        <v>0</v>
      </c>
      <c r="Y172" s="53">
        <v>19090</v>
      </c>
      <c r="Z172" s="53">
        <v>21165.02</v>
      </c>
      <c r="AA172" s="53">
        <v>69773.84</v>
      </c>
      <c r="AB172" s="53">
        <v>905368</v>
      </c>
      <c r="AC172" s="31">
        <v>108434.61</v>
      </c>
      <c r="AD172" s="53">
        <v>90362</v>
      </c>
      <c r="AE172" s="63">
        <v>0</v>
      </c>
      <c r="AF172" s="64">
        <v>905368</v>
      </c>
      <c r="AG172" s="63">
        <v>0</v>
      </c>
      <c r="AH172" s="63">
        <v>0</v>
      </c>
      <c r="AI172" s="63">
        <v>0</v>
      </c>
      <c r="AJ172" s="63">
        <v>0</v>
      </c>
      <c r="AK172" s="53">
        <v>0</v>
      </c>
      <c r="AL172" s="61">
        <v>0.3</v>
      </c>
      <c r="AM172" s="61">
        <v>0.28560000000000002</v>
      </c>
      <c r="AN172" s="61">
        <v>0</v>
      </c>
      <c r="AO172" s="65">
        <v>-0.3</v>
      </c>
      <c r="AP172" s="66"/>
      <c r="AQ172" s="53">
        <v>52.3</v>
      </c>
      <c r="AR172" s="58"/>
      <c r="AS172" s="52"/>
      <c r="AT172" s="52"/>
      <c r="AU172" s="52"/>
      <c r="AV172" s="52"/>
      <c r="AW17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2" s="55"/>
    </row>
    <row r="173" spans="2:50">
      <c r="B173" s="28">
        <v>1726</v>
      </c>
      <c r="C173" s="29">
        <v>45344.023761574077</v>
      </c>
      <c r="D173" s="30" t="s">
        <v>419</v>
      </c>
      <c r="E173" s="31" t="s">
        <v>420</v>
      </c>
      <c r="F173" s="31" t="s">
        <v>62</v>
      </c>
      <c r="G173" s="31" t="s">
        <v>156</v>
      </c>
      <c r="H173" s="31" t="s">
        <v>143</v>
      </c>
      <c r="I173" s="31" t="s">
        <v>54</v>
      </c>
      <c r="J173" s="31" t="s">
        <v>106</v>
      </c>
      <c r="K173" s="31" t="s">
        <v>56</v>
      </c>
      <c r="L173" s="59" t="s">
        <v>57</v>
      </c>
      <c r="M173" s="35" t="s">
        <v>57</v>
      </c>
      <c r="N173" s="60"/>
      <c r="O173" s="37" t="s">
        <v>57</v>
      </c>
      <c r="P173" s="38">
        <v>0.60899947489598905</v>
      </c>
      <c r="Q173" s="38">
        <v>0.74683019858788813</v>
      </c>
      <c r="R173" s="38">
        <v>0.74683019858788813</v>
      </c>
      <c r="S173" s="39">
        <v>0</v>
      </c>
      <c r="T173" s="61">
        <v>-1.3899999999999999E-2</v>
      </c>
      <c r="U173" s="53">
        <v>1807261</v>
      </c>
      <c r="V173" s="53">
        <v>1100621</v>
      </c>
      <c r="W173" s="62">
        <v>706640</v>
      </c>
      <c r="X173" s="43">
        <v>0</v>
      </c>
      <c r="Y173" s="53">
        <v>727</v>
      </c>
      <c r="Z173" s="53">
        <v>727</v>
      </c>
      <c r="AA173" s="53">
        <v>0</v>
      </c>
      <c r="AB173" s="53">
        <v>821977</v>
      </c>
      <c r="AC173" s="31">
        <v>65.48</v>
      </c>
      <c r="AD173" s="53">
        <v>278644</v>
      </c>
      <c r="AE173" s="63">
        <v>0</v>
      </c>
      <c r="AF173" s="64">
        <v>821977</v>
      </c>
      <c r="AG173" s="63">
        <v>0</v>
      </c>
      <c r="AH173" s="63">
        <v>0</v>
      </c>
      <c r="AI173" s="63">
        <v>0</v>
      </c>
      <c r="AJ173" s="63">
        <v>0</v>
      </c>
      <c r="AK173" s="53">
        <v>0</v>
      </c>
      <c r="AL173" s="61">
        <v>0.33</v>
      </c>
      <c r="AM173" s="61">
        <v>0.31609999999999999</v>
      </c>
      <c r="AN173" s="61">
        <v>0.32319999999999999</v>
      </c>
      <c r="AO173" s="65">
        <v>-6.8000000000000005E-3</v>
      </c>
      <c r="AP173" s="66"/>
      <c r="AQ173" s="53">
        <v>56.61</v>
      </c>
      <c r="AR173" s="58"/>
      <c r="AS173" s="52"/>
      <c r="AT173" s="52"/>
      <c r="AU173" s="52"/>
      <c r="AV173" s="52"/>
      <c r="AW17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3" s="55"/>
    </row>
    <row r="174" spans="2:50">
      <c r="B174" s="28">
        <v>1726</v>
      </c>
      <c r="C174" s="29">
        <v>45344.023761574077</v>
      </c>
      <c r="D174" s="30" t="s">
        <v>541</v>
      </c>
      <c r="E174" s="31" t="s">
        <v>542</v>
      </c>
      <c r="F174" s="31" t="s">
        <v>463</v>
      </c>
      <c r="G174" s="31" t="s">
        <v>459</v>
      </c>
      <c r="H174" s="31" t="s">
        <v>123</v>
      </c>
      <c r="I174" s="31" t="s">
        <v>54</v>
      </c>
      <c r="J174" s="31" t="s">
        <v>95</v>
      </c>
      <c r="K174" s="31" t="s">
        <v>56</v>
      </c>
      <c r="L174" s="59" t="s">
        <v>57</v>
      </c>
      <c r="M174" s="35" t="s">
        <v>57</v>
      </c>
      <c r="N174" s="60"/>
      <c r="O174" s="37" t="s">
        <v>57</v>
      </c>
      <c r="P174" s="38">
        <v>0.73653059099609952</v>
      </c>
      <c r="Q174" s="38">
        <v>0.93401731893592577</v>
      </c>
      <c r="R174" s="38">
        <v>0.77829535829802243</v>
      </c>
      <c r="S174" s="39">
        <v>0</v>
      </c>
      <c r="T174" s="61">
        <v>2.1700000000000001E-2</v>
      </c>
      <c r="U174" s="53">
        <v>1498284</v>
      </c>
      <c r="V174" s="53">
        <v>1103532</v>
      </c>
      <c r="W174" s="62">
        <v>394752</v>
      </c>
      <c r="X174" s="43">
        <v>0</v>
      </c>
      <c r="Y174" s="53">
        <v>0</v>
      </c>
      <c r="Z174" s="53">
        <v>0</v>
      </c>
      <c r="AA174" s="53">
        <v>0</v>
      </c>
      <c r="AB174" s="53">
        <v>1030718</v>
      </c>
      <c r="AC174" s="31">
        <v>83.52</v>
      </c>
      <c r="AD174" s="53">
        <v>72814</v>
      </c>
      <c r="AE174" s="63">
        <v>206213</v>
      </c>
      <c r="AF174" s="64">
        <v>858873.83333333326</v>
      </c>
      <c r="AG174" s="63">
        <v>104014.85</v>
      </c>
      <c r="AH174" s="63">
        <v>102197.8</v>
      </c>
      <c r="AI174" s="63">
        <v>0</v>
      </c>
      <c r="AJ174" s="63">
        <v>0</v>
      </c>
      <c r="AK174" s="53">
        <v>0</v>
      </c>
      <c r="AL174" s="61">
        <v>0.32</v>
      </c>
      <c r="AM174" s="61">
        <v>0.3417</v>
      </c>
      <c r="AN174" s="61">
        <v>0.34229999999999999</v>
      </c>
      <c r="AO174" s="65">
        <v>2.23E-2</v>
      </c>
      <c r="AP174" s="66"/>
      <c r="AQ174" s="53">
        <v>53.13</v>
      </c>
      <c r="AR174" s="58"/>
      <c r="AS174" s="52"/>
      <c r="AT174" s="52"/>
      <c r="AU174" s="52"/>
      <c r="AV174" s="52"/>
      <c r="AW17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4" s="55"/>
    </row>
    <row r="175" spans="2:50">
      <c r="B175" s="28">
        <v>1726</v>
      </c>
      <c r="C175" s="29">
        <v>45344.023761574077</v>
      </c>
      <c r="D175" s="30" t="s">
        <v>433</v>
      </c>
      <c r="E175" s="31" t="s">
        <v>434</v>
      </c>
      <c r="F175" s="31" t="s">
        <v>206</v>
      </c>
      <c r="G175" s="31" t="s">
        <v>52</v>
      </c>
      <c r="H175" s="31" t="s">
        <v>109</v>
      </c>
      <c r="I175" s="31" t="s">
        <v>54</v>
      </c>
      <c r="J175" s="31" t="s">
        <v>413</v>
      </c>
      <c r="K175" s="31" t="s">
        <v>70</v>
      </c>
      <c r="L175" s="59">
        <v>45049</v>
      </c>
      <c r="M175" s="35">
        <v>4</v>
      </c>
      <c r="N175" s="60"/>
      <c r="O175" s="37" t="s">
        <v>57</v>
      </c>
      <c r="P175" s="38">
        <v>1.0497090100501045</v>
      </c>
      <c r="Q175" s="38">
        <v>0.95264496200929838</v>
      </c>
      <c r="R175" s="38">
        <v>0.95264496200929838</v>
      </c>
      <c r="S175" s="39">
        <v>0</v>
      </c>
      <c r="T175" s="61">
        <v>-7.2099999999999997E-2</v>
      </c>
      <c r="U175" s="53">
        <v>1198495</v>
      </c>
      <c r="V175" s="53">
        <v>1258071</v>
      </c>
      <c r="W175" s="62">
        <v>-59576</v>
      </c>
      <c r="X175" s="43">
        <v>0</v>
      </c>
      <c r="Y175" s="53">
        <v>106495</v>
      </c>
      <c r="Z175" s="53">
        <v>174907.39</v>
      </c>
      <c r="AA175" s="53">
        <v>0</v>
      </c>
      <c r="AB175" s="53">
        <v>1198495</v>
      </c>
      <c r="AC175" s="31">
        <v>2544.39</v>
      </c>
      <c r="AD175" s="53">
        <v>2120</v>
      </c>
      <c r="AE175" s="63">
        <v>0</v>
      </c>
      <c r="AF175" s="64">
        <v>1198495</v>
      </c>
      <c r="AG175" s="63">
        <v>0</v>
      </c>
      <c r="AH175" s="63">
        <v>0</v>
      </c>
      <c r="AI175" s="63">
        <v>0</v>
      </c>
      <c r="AJ175" s="63">
        <v>0</v>
      </c>
      <c r="AK175" s="53">
        <v>0</v>
      </c>
      <c r="AL175" s="61">
        <v>0.2</v>
      </c>
      <c r="AM175" s="61">
        <v>0.12789999999999999</v>
      </c>
      <c r="AN175" s="61">
        <v>0</v>
      </c>
      <c r="AO175" s="65">
        <v>-0.2</v>
      </c>
      <c r="AP175" s="66"/>
      <c r="AQ175" s="53">
        <v>45.4</v>
      </c>
      <c r="AR175" s="58"/>
      <c r="AS175" s="52"/>
      <c r="AT175" s="52"/>
      <c r="AU175" s="52"/>
      <c r="AV175" s="52"/>
      <c r="AW17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5" s="55"/>
    </row>
    <row r="176" spans="2:50">
      <c r="B176" s="28">
        <v>1726</v>
      </c>
      <c r="C176" s="29">
        <v>45344.023761574077</v>
      </c>
      <c r="D176" s="30" t="s">
        <v>431</v>
      </c>
      <c r="E176" s="31" t="s">
        <v>432</v>
      </c>
      <c r="F176" s="31" t="s">
        <v>51</v>
      </c>
      <c r="G176" s="31" t="s">
        <v>52</v>
      </c>
      <c r="H176" s="31" t="s">
        <v>109</v>
      </c>
      <c r="I176" s="31" t="s">
        <v>54</v>
      </c>
      <c r="J176" s="31" t="s">
        <v>95</v>
      </c>
      <c r="K176" s="31" t="s">
        <v>56</v>
      </c>
      <c r="L176" s="59" t="s">
        <v>57</v>
      </c>
      <c r="M176" s="35" t="s">
        <v>57</v>
      </c>
      <c r="N176" s="60"/>
      <c r="O176" s="37" t="s">
        <v>57</v>
      </c>
      <c r="P176" s="38">
        <v>0.92217139283150118</v>
      </c>
      <c r="Q176" s="38">
        <v>0.6046869506961442</v>
      </c>
      <c r="R176" s="38">
        <v>0.6046869506961442</v>
      </c>
      <c r="S176" s="39">
        <v>0</v>
      </c>
      <c r="T176" s="61">
        <v>-9.3699999999999992E-2</v>
      </c>
      <c r="U176" s="53">
        <v>1307861</v>
      </c>
      <c r="V176" s="53">
        <v>1206072</v>
      </c>
      <c r="W176" s="62">
        <v>101789</v>
      </c>
      <c r="X176" s="43">
        <v>0</v>
      </c>
      <c r="Y176" s="53">
        <v>0</v>
      </c>
      <c r="Z176" s="53">
        <v>0</v>
      </c>
      <c r="AA176" s="53">
        <v>0</v>
      </c>
      <c r="AB176" s="53">
        <v>729296</v>
      </c>
      <c r="AC176" s="31">
        <v>287.95</v>
      </c>
      <c r="AD176" s="53">
        <v>476776</v>
      </c>
      <c r="AE176" s="63">
        <v>0</v>
      </c>
      <c r="AF176" s="64">
        <v>729296</v>
      </c>
      <c r="AG176" s="63">
        <v>0</v>
      </c>
      <c r="AH176" s="63">
        <v>0</v>
      </c>
      <c r="AI176" s="63">
        <v>0</v>
      </c>
      <c r="AJ176" s="63">
        <v>0</v>
      </c>
      <c r="AK176" s="53">
        <v>0</v>
      </c>
      <c r="AL176" s="61">
        <v>0.39</v>
      </c>
      <c r="AM176" s="61">
        <v>0.29630000000000001</v>
      </c>
      <c r="AN176" s="61">
        <v>0.31329999999999997</v>
      </c>
      <c r="AO176" s="65">
        <v>-7.6700000000000004E-2</v>
      </c>
      <c r="AP176" s="66"/>
      <c r="AQ176" s="53">
        <v>51.88</v>
      </c>
      <c r="AR176" s="50"/>
      <c r="AS176" s="52"/>
      <c r="AT176" s="52"/>
      <c r="AU176" s="52"/>
      <c r="AV176" s="52"/>
      <c r="AW17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6" s="55"/>
    </row>
    <row r="177" spans="2:50">
      <c r="B177" s="28">
        <v>1726</v>
      </c>
      <c r="C177" s="29">
        <v>45344.023761574077</v>
      </c>
      <c r="D177" s="30" t="s">
        <v>439</v>
      </c>
      <c r="E177" s="31" t="s">
        <v>440</v>
      </c>
      <c r="F177" s="31" t="s">
        <v>389</v>
      </c>
      <c r="G177" s="31" t="s">
        <v>390</v>
      </c>
      <c r="H177" s="31" t="s">
        <v>64</v>
      </c>
      <c r="I177" s="31" t="s">
        <v>94</v>
      </c>
      <c r="J177" s="31" t="s">
        <v>106</v>
      </c>
      <c r="K177" s="31" t="s">
        <v>56</v>
      </c>
      <c r="L177" s="59">
        <v>45152</v>
      </c>
      <c r="M177" s="35">
        <v>1</v>
      </c>
      <c r="N177" s="60"/>
      <c r="O177" s="37" t="s">
        <v>57</v>
      </c>
      <c r="P177" s="38">
        <v>0.36304945717732207</v>
      </c>
      <c r="Q177" s="38">
        <v>1.7051646686690944</v>
      </c>
      <c r="R177" s="38">
        <v>1.7051646686690944</v>
      </c>
      <c r="S177" s="39">
        <v>0</v>
      </c>
      <c r="T177" s="61">
        <v>0.1308</v>
      </c>
      <c r="U177" s="53">
        <v>2487000</v>
      </c>
      <c r="V177" s="53">
        <v>902904</v>
      </c>
      <c r="W177" s="62">
        <v>1584096</v>
      </c>
      <c r="X177" s="43">
        <v>0</v>
      </c>
      <c r="Y177" s="53">
        <v>894179</v>
      </c>
      <c r="Z177" s="53">
        <v>2337284.5499999998</v>
      </c>
      <c r="AA177" s="53">
        <v>0</v>
      </c>
      <c r="AB177" s="53">
        <v>1539600</v>
      </c>
      <c r="AC177" s="31">
        <v>19368.95</v>
      </c>
      <c r="AD177" s="53">
        <v>16141</v>
      </c>
      <c r="AE177" s="63">
        <v>0</v>
      </c>
      <c r="AF177" s="64">
        <v>1539600</v>
      </c>
      <c r="AG177" s="63">
        <v>0</v>
      </c>
      <c r="AH177" s="63">
        <v>0</v>
      </c>
      <c r="AI177" s="63">
        <v>0</v>
      </c>
      <c r="AJ177" s="63">
        <v>0</v>
      </c>
      <c r="AK177" s="53">
        <v>0</v>
      </c>
      <c r="AL177" s="61">
        <v>0.28999999999999998</v>
      </c>
      <c r="AM177" s="61">
        <v>0.42080000000000001</v>
      </c>
      <c r="AN177" s="61">
        <v>0</v>
      </c>
      <c r="AO177" s="65">
        <v>-0.28999999999999998</v>
      </c>
      <c r="AP177" s="66"/>
      <c r="AQ177" s="53">
        <v>74.569999999999993</v>
      </c>
      <c r="AR177" s="58"/>
      <c r="AS177" s="52"/>
      <c r="AT177" s="52"/>
      <c r="AU177" s="52"/>
      <c r="AV177" s="52"/>
      <c r="AW17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7" s="55"/>
    </row>
    <row r="178" spans="2:50">
      <c r="B178" s="28">
        <v>1726</v>
      </c>
      <c r="C178" s="29">
        <v>45344.023761574077</v>
      </c>
      <c r="D178" s="30" t="s">
        <v>437</v>
      </c>
      <c r="E178" s="31" t="s">
        <v>438</v>
      </c>
      <c r="F178" s="31" t="s">
        <v>91</v>
      </c>
      <c r="G178" s="31" t="s">
        <v>92</v>
      </c>
      <c r="H178" s="31" t="s">
        <v>103</v>
      </c>
      <c r="I178" s="31" t="s">
        <v>94</v>
      </c>
      <c r="J178" s="31" t="s">
        <v>106</v>
      </c>
      <c r="K178" s="31" t="s">
        <v>70</v>
      </c>
      <c r="L178" s="59">
        <v>45338</v>
      </c>
      <c r="M178" s="35">
        <v>125</v>
      </c>
      <c r="N178" s="60"/>
      <c r="O178" s="37" t="s">
        <v>57</v>
      </c>
      <c r="P178" s="38">
        <v>0.85165636140642975</v>
      </c>
      <c r="Q178" s="38">
        <v>1.1741825051932857</v>
      </c>
      <c r="R178" s="38">
        <v>1.0525606281289048</v>
      </c>
      <c r="S178" s="39">
        <v>0</v>
      </c>
      <c r="T178" s="61">
        <v>3.5099999999999999E-2</v>
      </c>
      <c r="U178" s="53">
        <v>1573630</v>
      </c>
      <c r="V178" s="53">
        <v>1340192</v>
      </c>
      <c r="W178" s="62">
        <v>233438</v>
      </c>
      <c r="X178" s="43">
        <v>0</v>
      </c>
      <c r="Y178" s="53">
        <v>180</v>
      </c>
      <c r="Z178" s="53">
        <v>180.3</v>
      </c>
      <c r="AA178" s="53">
        <v>0</v>
      </c>
      <c r="AB178" s="53">
        <v>1573630</v>
      </c>
      <c r="AC178" s="31">
        <v>40.11</v>
      </c>
      <c r="AD178" s="53">
        <v>-13236</v>
      </c>
      <c r="AE178" s="63">
        <v>195596</v>
      </c>
      <c r="AF178" s="64">
        <v>1410633.3333333333</v>
      </c>
      <c r="AG178" s="63">
        <v>0</v>
      </c>
      <c r="AH178" s="63">
        <v>0</v>
      </c>
      <c r="AI178" s="63">
        <v>195596.4</v>
      </c>
      <c r="AJ178" s="63">
        <v>0</v>
      </c>
      <c r="AK178" s="53">
        <v>0</v>
      </c>
      <c r="AL178" s="61">
        <v>0.28000000000000003</v>
      </c>
      <c r="AM178" s="61">
        <v>0.31510000000000005</v>
      </c>
      <c r="AN178" s="61">
        <v>0.45710000000000001</v>
      </c>
      <c r="AO178" s="65">
        <v>0.17710000000000001</v>
      </c>
      <c r="AP178" s="66"/>
      <c r="AQ178" s="53">
        <v>52.35</v>
      </c>
      <c r="AR178" s="50"/>
      <c r="AS178" s="52"/>
      <c r="AT178" s="52"/>
      <c r="AU178" s="52"/>
      <c r="AV178" s="52"/>
      <c r="AW17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8" s="55"/>
    </row>
    <row r="179" spans="2:50">
      <c r="B179" s="28">
        <v>1726</v>
      </c>
      <c r="C179" s="29">
        <v>45344.023761574077</v>
      </c>
      <c r="D179" s="30" t="s">
        <v>435</v>
      </c>
      <c r="E179" s="31" t="s">
        <v>436</v>
      </c>
      <c r="F179" s="31" t="s">
        <v>62</v>
      </c>
      <c r="G179" s="31" t="s">
        <v>63</v>
      </c>
      <c r="H179" s="31" t="s">
        <v>64</v>
      </c>
      <c r="I179" s="31" t="s">
        <v>65</v>
      </c>
      <c r="J179" s="31" t="s">
        <v>106</v>
      </c>
      <c r="K179" s="31" t="s">
        <v>56</v>
      </c>
      <c r="L179" s="59" t="s">
        <v>57</v>
      </c>
      <c r="M179" s="35" t="s">
        <v>57</v>
      </c>
      <c r="N179" s="60"/>
      <c r="O179" s="37" t="s">
        <v>57</v>
      </c>
      <c r="P179" s="38">
        <v>0.48033831370762087</v>
      </c>
      <c r="Q179" s="38">
        <v>0.83952939058953768</v>
      </c>
      <c r="R179" s="38">
        <v>0.7669251233725487</v>
      </c>
      <c r="S179" s="39">
        <v>0</v>
      </c>
      <c r="T179" s="61">
        <v>-7.51E-2</v>
      </c>
      <c r="U179" s="53">
        <v>3377457</v>
      </c>
      <c r="V179" s="53">
        <v>1622322</v>
      </c>
      <c r="W179" s="62">
        <v>1755135</v>
      </c>
      <c r="X179" s="43">
        <v>0</v>
      </c>
      <c r="Y179" s="53">
        <v>2353</v>
      </c>
      <c r="Z179" s="53">
        <v>2352.5700000000002</v>
      </c>
      <c r="AA179" s="53">
        <v>0</v>
      </c>
      <c r="AB179" s="53">
        <v>1361987</v>
      </c>
      <c r="AC179" s="31">
        <v>68.430000000000007</v>
      </c>
      <c r="AD179" s="53">
        <v>260336</v>
      </c>
      <c r="AE179" s="63">
        <v>141345</v>
      </c>
      <c r="AF179" s="64">
        <v>1244199.5</v>
      </c>
      <c r="AG179" s="63">
        <v>4794.7</v>
      </c>
      <c r="AH179" s="63">
        <v>136550.72</v>
      </c>
      <c r="AI179" s="63">
        <v>0</v>
      </c>
      <c r="AJ179" s="63">
        <v>0</v>
      </c>
      <c r="AK179" s="53">
        <v>0</v>
      </c>
      <c r="AL179" s="61">
        <v>0.25</v>
      </c>
      <c r="AM179" s="61">
        <v>0.1749</v>
      </c>
      <c r="AN179" s="61">
        <v>0.20850000000000002</v>
      </c>
      <c r="AO179" s="65">
        <v>-4.1500000000000002E-2</v>
      </c>
      <c r="AP179" s="66"/>
      <c r="AQ179" s="53">
        <v>79.45</v>
      </c>
      <c r="AR179" s="58"/>
      <c r="AS179" s="52"/>
      <c r="AT179" s="52"/>
      <c r="AU179" s="52"/>
      <c r="AV179" s="52"/>
      <c r="AW179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79" s="55"/>
    </row>
    <row r="180" spans="2:50">
      <c r="B180" s="28">
        <v>1726</v>
      </c>
      <c r="C180" s="29">
        <v>45344.023761574077</v>
      </c>
      <c r="D180" s="30" t="s">
        <v>443</v>
      </c>
      <c r="E180" s="31" t="s">
        <v>444</v>
      </c>
      <c r="F180" s="31" t="s">
        <v>206</v>
      </c>
      <c r="G180" s="31" t="s">
        <v>52</v>
      </c>
      <c r="H180" s="31" t="s">
        <v>109</v>
      </c>
      <c r="I180" s="31" t="s">
        <v>54</v>
      </c>
      <c r="J180" s="31" t="s">
        <v>55</v>
      </c>
      <c r="K180" s="31" t="s">
        <v>56</v>
      </c>
      <c r="L180" s="59" t="s">
        <v>57</v>
      </c>
      <c r="M180" s="35" t="s">
        <v>57</v>
      </c>
      <c r="N180" s="60"/>
      <c r="O180" s="37" t="s">
        <v>57</v>
      </c>
      <c r="P180" s="38">
        <v>1.4563039586925752</v>
      </c>
      <c r="Q180" s="38">
        <v>0.8188364721707867</v>
      </c>
      <c r="R180" s="38">
        <v>0.8188364721707867</v>
      </c>
      <c r="S180" s="39">
        <v>0</v>
      </c>
      <c r="T180" s="61">
        <v>0.18920000000000003</v>
      </c>
      <c r="U180" s="53">
        <v>1035746</v>
      </c>
      <c r="V180" s="53">
        <v>1508361</v>
      </c>
      <c r="W180" s="62">
        <v>-472615</v>
      </c>
      <c r="X180" s="43">
        <v>0</v>
      </c>
      <c r="Y180" s="53">
        <v>1086670</v>
      </c>
      <c r="Z180" s="53">
        <v>1708220.2</v>
      </c>
      <c r="AA180" s="53">
        <v>0</v>
      </c>
      <c r="AB180" s="53">
        <v>1235101</v>
      </c>
      <c r="AC180" s="31">
        <v>288.37</v>
      </c>
      <c r="AD180" s="53">
        <v>584534</v>
      </c>
      <c r="AE180" s="63">
        <v>0</v>
      </c>
      <c r="AF180" s="64">
        <v>1235101</v>
      </c>
      <c r="AG180" s="63">
        <v>0</v>
      </c>
      <c r="AH180" s="63">
        <v>0</v>
      </c>
      <c r="AI180" s="63">
        <v>0</v>
      </c>
      <c r="AJ180" s="63">
        <v>0</v>
      </c>
      <c r="AK180" s="53">
        <v>0</v>
      </c>
      <c r="AL180" s="61">
        <v>0.05</v>
      </c>
      <c r="AM180" s="61">
        <v>0.23920000000000002</v>
      </c>
      <c r="AN180" s="61">
        <v>0.37119999999999997</v>
      </c>
      <c r="AO180" s="65">
        <v>0.32119999999999999</v>
      </c>
      <c r="AP180" s="66"/>
      <c r="AQ180" s="53">
        <v>47.76</v>
      </c>
      <c r="AR180" s="50"/>
      <c r="AS180" s="52"/>
      <c r="AT180" s="52"/>
      <c r="AU180" s="52"/>
      <c r="AV180" s="52"/>
      <c r="AW180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0" s="55"/>
    </row>
    <row r="181" spans="2:50">
      <c r="B181" s="28">
        <v>1726</v>
      </c>
      <c r="C181" s="29">
        <v>45344.023761574077</v>
      </c>
      <c r="D181" s="30" t="s">
        <v>543</v>
      </c>
      <c r="E181" s="31" t="s">
        <v>544</v>
      </c>
      <c r="F181" s="31" t="s">
        <v>225</v>
      </c>
      <c r="G181" s="31" t="s">
        <v>545</v>
      </c>
      <c r="H181" s="31" t="s">
        <v>546</v>
      </c>
      <c r="I181" s="31" t="s">
        <v>54</v>
      </c>
      <c r="J181" s="31" t="s">
        <v>195</v>
      </c>
      <c r="K181" s="31" t="s">
        <v>56</v>
      </c>
      <c r="L181" s="59" t="s">
        <v>57</v>
      </c>
      <c r="M181" s="35" t="s">
        <v>57</v>
      </c>
      <c r="N181" s="60"/>
      <c r="O181" s="37" t="s">
        <v>57</v>
      </c>
      <c r="P181" s="38">
        <v>0.19225500431771136</v>
      </c>
      <c r="Q181" s="38">
        <v>4.7206702392335043</v>
      </c>
      <c r="R181" s="38">
        <v>4.65478611129641</v>
      </c>
      <c r="S181" s="39">
        <v>0</v>
      </c>
      <c r="T181" s="61">
        <v>-0.1552</v>
      </c>
      <c r="U181" s="53">
        <v>2105282</v>
      </c>
      <c r="V181" s="53">
        <v>404751</v>
      </c>
      <c r="W181" s="62">
        <v>1700531</v>
      </c>
      <c r="X181" s="43">
        <v>0</v>
      </c>
      <c r="Y181" s="53">
        <v>49400</v>
      </c>
      <c r="Z181" s="53">
        <v>49400.29</v>
      </c>
      <c r="AA181" s="53">
        <v>0</v>
      </c>
      <c r="AB181" s="53">
        <v>1910696</v>
      </c>
      <c r="AC181" s="31">
        <v>143.66999999999999</v>
      </c>
      <c r="AD181" s="53">
        <v>-12539</v>
      </c>
      <c r="AE181" s="63">
        <v>32000</v>
      </c>
      <c r="AF181" s="64">
        <v>1884029.3333333333</v>
      </c>
      <c r="AG181" s="63">
        <v>16000</v>
      </c>
      <c r="AH181" s="63">
        <v>16000</v>
      </c>
      <c r="AI181" s="63">
        <v>0</v>
      </c>
      <c r="AJ181" s="63">
        <v>0</v>
      </c>
      <c r="AK181" s="53">
        <v>0</v>
      </c>
      <c r="AL181" s="61">
        <v>0.95000000000000007</v>
      </c>
      <c r="AM181" s="61">
        <v>0.79480000000000006</v>
      </c>
      <c r="AN181" s="61">
        <v>0.72550000000000003</v>
      </c>
      <c r="AO181" s="65">
        <v>-0.22450000000000001</v>
      </c>
      <c r="AP181" s="66"/>
      <c r="AQ181" s="53">
        <v>34.28</v>
      </c>
      <c r="AR181" s="58"/>
      <c r="AS181" s="52"/>
      <c r="AT181" s="52"/>
      <c r="AU181" s="52"/>
      <c r="AV181" s="52"/>
      <c r="AW181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1" s="55"/>
    </row>
    <row r="182" spans="2:50">
      <c r="B182" s="28">
        <v>1726</v>
      </c>
      <c r="C182" s="29">
        <v>45344.023761574077</v>
      </c>
      <c r="D182" s="30" t="s">
        <v>547</v>
      </c>
      <c r="E182" s="31" t="s">
        <v>548</v>
      </c>
      <c r="F182" s="31" t="s">
        <v>463</v>
      </c>
      <c r="G182" s="31" t="s">
        <v>459</v>
      </c>
      <c r="H182" s="31" t="s">
        <v>123</v>
      </c>
      <c r="I182" s="31" t="s">
        <v>54</v>
      </c>
      <c r="J182" s="31" t="s">
        <v>95</v>
      </c>
      <c r="K182" s="31" t="s">
        <v>56</v>
      </c>
      <c r="L182" s="59" t="s">
        <v>57</v>
      </c>
      <c r="M182" s="35" t="s">
        <v>57</v>
      </c>
      <c r="N182" s="60"/>
      <c r="O182" s="37" t="s">
        <v>57</v>
      </c>
      <c r="P182" s="38">
        <v>0.95984595091940095</v>
      </c>
      <c r="Q182" s="38">
        <v>0.98382949390336172</v>
      </c>
      <c r="R182" s="38">
        <v>0.90358848985278206</v>
      </c>
      <c r="S182" s="39">
        <v>0</v>
      </c>
      <c r="T182" s="61">
        <v>-5.7599999999999998E-2</v>
      </c>
      <c r="U182" s="53">
        <v>2106861</v>
      </c>
      <c r="V182" s="53">
        <v>2022262</v>
      </c>
      <c r="W182" s="62">
        <v>84599</v>
      </c>
      <c r="X182" s="43">
        <v>0</v>
      </c>
      <c r="Y182" s="53">
        <v>78100</v>
      </c>
      <c r="Z182" s="53">
        <v>78100</v>
      </c>
      <c r="AA182" s="53">
        <v>0</v>
      </c>
      <c r="AB182" s="53">
        <v>1989561</v>
      </c>
      <c r="AC182" s="31">
        <v>73.69</v>
      </c>
      <c r="AD182" s="53">
        <v>32701</v>
      </c>
      <c r="AE182" s="63">
        <v>194722</v>
      </c>
      <c r="AF182" s="64">
        <v>1827292.6666666667</v>
      </c>
      <c r="AG182" s="63">
        <v>88762</v>
      </c>
      <c r="AH182" s="63">
        <v>105959.8</v>
      </c>
      <c r="AI182" s="63">
        <v>0</v>
      </c>
      <c r="AJ182" s="63">
        <v>0</v>
      </c>
      <c r="AK182" s="53">
        <v>0</v>
      </c>
      <c r="AL182" s="61">
        <v>0.33</v>
      </c>
      <c r="AM182" s="61">
        <v>0.27239999999999998</v>
      </c>
      <c r="AN182" s="61">
        <v>0.28720000000000001</v>
      </c>
      <c r="AO182" s="65">
        <v>-4.2800000000000005E-2</v>
      </c>
      <c r="AP182" s="66"/>
      <c r="AQ182" s="53">
        <v>61.05</v>
      </c>
      <c r="AR182" s="58"/>
      <c r="AS182" s="52"/>
      <c r="AT182" s="52"/>
      <c r="AU182" s="52"/>
      <c r="AV182" s="52"/>
      <c r="AW182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2" s="55"/>
    </row>
    <row r="183" spans="2:50">
      <c r="B183" s="28">
        <v>1726</v>
      </c>
      <c r="C183" s="29">
        <v>45344.023761574077</v>
      </c>
      <c r="D183" s="30" t="s">
        <v>549</v>
      </c>
      <c r="E183" s="31" t="s">
        <v>550</v>
      </c>
      <c r="F183" s="31" t="s">
        <v>499</v>
      </c>
      <c r="G183" s="31" t="s">
        <v>459</v>
      </c>
      <c r="H183" s="31" t="s">
        <v>123</v>
      </c>
      <c r="I183" s="31" t="s">
        <v>54</v>
      </c>
      <c r="J183" s="31" t="s">
        <v>106</v>
      </c>
      <c r="K183" s="31" t="s">
        <v>56</v>
      </c>
      <c r="L183" s="59" t="s">
        <v>57</v>
      </c>
      <c r="M183" s="35" t="s">
        <v>57</v>
      </c>
      <c r="N183" s="60"/>
      <c r="O183" s="37" t="s">
        <v>57</v>
      </c>
      <c r="P183" s="38">
        <v>1.0381738326282024</v>
      </c>
      <c r="Q183" s="38">
        <v>0.96322594237315118</v>
      </c>
      <c r="R183" s="38">
        <v>0.96322594237315118</v>
      </c>
      <c r="S183" s="39">
        <v>0</v>
      </c>
      <c r="T183" s="61">
        <v>-1.6299999999999999E-2</v>
      </c>
      <c r="U183" s="53">
        <v>1984265</v>
      </c>
      <c r="V183" s="53">
        <v>2060012</v>
      </c>
      <c r="W183" s="62">
        <v>-75747</v>
      </c>
      <c r="X183" s="43">
        <v>0</v>
      </c>
      <c r="Y183" s="53">
        <v>57678</v>
      </c>
      <c r="Z183" s="53">
        <v>86030.82</v>
      </c>
      <c r="AA183" s="53">
        <v>15444.64</v>
      </c>
      <c r="AB183" s="53">
        <v>1984257</v>
      </c>
      <c r="AC183" s="31">
        <v>84731.75</v>
      </c>
      <c r="AD183" s="53">
        <v>70610</v>
      </c>
      <c r="AE183" s="63">
        <v>0</v>
      </c>
      <c r="AF183" s="64">
        <v>1984257</v>
      </c>
      <c r="AG183" s="63">
        <v>0</v>
      </c>
      <c r="AH183" s="63">
        <v>0</v>
      </c>
      <c r="AI183" s="63">
        <v>0</v>
      </c>
      <c r="AJ183" s="63">
        <v>0</v>
      </c>
      <c r="AK183" s="53">
        <v>0</v>
      </c>
      <c r="AL183" s="61">
        <v>0.28999999999999998</v>
      </c>
      <c r="AM183" s="61">
        <v>0.2737</v>
      </c>
      <c r="AN183" s="61">
        <v>0</v>
      </c>
      <c r="AO183" s="65">
        <v>-0.28999999999999998</v>
      </c>
      <c r="AP183" s="66"/>
      <c r="AQ183" s="53">
        <v>51.76</v>
      </c>
      <c r="AR183" s="50"/>
      <c r="AS183" s="52"/>
      <c r="AT183" s="52"/>
      <c r="AU183" s="52"/>
      <c r="AV183" s="52"/>
      <c r="AW183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3" s="55"/>
    </row>
    <row r="184" spans="2:50">
      <c r="B184" s="28">
        <v>1726</v>
      </c>
      <c r="C184" s="29">
        <v>45344.023761574077</v>
      </c>
      <c r="D184" s="30" t="s">
        <v>441</v>
      </c>
      <c r="E184" s="31" t="s">
        <v>442</v>
      </c>
      <c r="F184" s="31" t="s">
        <v>206</v>
      </c>
      <c r="G184" s="31" t="s">
        <v>52</v>
      </c>
      <c r="H184" s="31" t="s">
        <v>109</v>
      </c>
      <c r="I184" s="31" t="s">
        <v>54</v>
      </c>
      <c r="J184" s="31" t="s">
        <v>106</v>
      </c>
      <c r="K184" s="31" t="s">
        <v>70</v>
      </c>
      <c r="L184" s="59" t="s">
        <v>57</v>
      </c>
      <c r="M184" s="35" t="s">
        <v>57</v>
      </c>
      <c r="N184" s="60"/>
      <c r="O184" s="37" t="s">
        <v>57</v>
      </c>
      <c r="P184" s="38">
        <v>0.94730512706376724</v>
      </c>
      <c r="Q184" s="38">
        <v>0.78225259866515962</v>
      </c>
      <c r="R184" s="38">
        <v>0.53862240210026735</v>
      </c>
      <c r="S184" s="39">
        <v>169776.21000000002</v>
      </c>
      <c r="T184" s="61">
        <v>-4.2699999999999995E-2</v>
      </c>
      <c r="U184" s="53">
        <v>2183628</v>
      </c>
      <c r="V184" s="53">
        <v>2068562</v>
      </c>
      <c r="W184" s="62">
        <v>115066</v>
      </c>
      <c r="X184" s="43">
        <v>0</v>
      </c>
      <c r="Y184" s="53">
        <v>18126</v>
      </c>
      <c r="Z184" s="53">
        <v>18233.03</v>
      </c>
      <c r="AA184" s="53">
        <v>0</v>
      </c>
      <c r="AB184" s="53">
        <v>1618138</v>
      </c>
      <c r="AC184" s="31">
        <v>127.02</v>
      </c>
      <c r="AD184" s="53">
        <v>450424</v>
      </c>
      <c r="AE184" s="63">
        <v>604757</v>
      </c>
      <c r="AF184" s="64">
        <v>1114173.8333333333</v>
      </c>
      <c r="AG184" s="63">
        <v>329610.17</v>
      </c>
      <c r="AH184" s="63">
        <v>105370.2</v>
      </c>
      <c r="AI184" s="63">
        <v>0</v>
      </c>
      <c r="AJ184" s="63">
        <v>169776.21</v>
      </c>
      <c r="AK184" s="53">
        <v>169776.21000000002</v>
      </c>
      <c r="AL184" s="61">
        <v>0.23</v>
      </c>
      <c r="AM184" s="61">
        <v>0.18730000000000002</v>
      </c>
      <c r="AN184" s="61">
        <v>0.20269999999999999</v>
      </c>
      <c r="AO184" s="65">
        <v>-2.7300000000000001E-2</v>
      </c>
      <c r="AP184" s="66"/>
      <c r="AQ184" s="53">
        <v>54.73</v>
      </c>
      <c r="AR184" s="58"/>
      <c r="AS184" s="52"/>
      <c r="AT184" s="52"/>
      <c r="AU184" s="52"/>
      <c r="AV184" s="52"/>
      <c r="AW184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4" s="55"/>
    </row>
    <row r="185" spans="2:50">
      <c r="B185" s="28">
        <v>1726</v>
      </c>
      <c r="C185" s="29">
        <v>45344.023761574077</v>
      </c>
      <c r="D185" s="30" t="s">
        <v>445</v>
      </c>
      <c r="E185" s="31" t="s">
        <v>446</v>
      </c>
      <c r="F185" s="31" t="s">
        <v>51</v>
      </c>
      <c r="G185" s="31" t="s">
        <v>52</v>
      </c>
      <c r="H185" s="31" t="s">
        <v>53</v>
      </c>
      <c r="I185" s="31" t="s">
        <v>54</v>
      </c>
      <c r="J185" s="31" t="s">
        <v>106</v>
      </c>
      <c r="K185" s="31" t="s">
        <v>70</v>
      </c>
      <c r="L185" s="59">
        <v>45314</v>
      </c>
      <c r="M185" s="35">
        <v>3</v>
      </c>
      <c r="N185" s="60"/>
      <c r="O185" s="37" t="s">
        <v>57</v>
      </c>
      <c r="P185" s="38">
        <v>0.90817595348348978</v>
      </c>
      <c r="Q185" s="38">
        <v>1.1182811218745292</v>
      </c>
      <c r="R185" s="38">
        <v>1.0704605511079626</v>
      </c>
      <c r="S185" s="39">
        <v>99792.83</v>
      </c>
      <c r="T185" s="61">
        <v>2.0899999999999998E-2</v>
      </c>
      <c r="U185" s="53">
        <v>1914847</v>
      </c>
      <c r="V185" s="53">
        <v>1739018</v>
      </c>
      <c r="W185" s="62">
        <v>175829</v>
      </c>
      <c r="X185" s="43">
        <v>0</v>
      </c>
      <c r="Y185" s="53">
        <v>44318</v>
      </c>
      <c r="Z185" s="53">
        <v>44317.61</v>
      </c>
      <c r="AA185" s="53">
        <v>15178.88</v>
      </c>
      <c r="AB185" s="53">
        <v>1944711</v>
      </c>
      <c r="AC185" s="31">
        <v>3178.74</v>
      </c>
      <c r="AD185" s="53">
        <v>196987</v>
      </c>
      <c r="AE185" s="63">
        <v>99793</v>
      </c>
      <c r="AF185" s="64">
        <v>1861550.1666666667</v>
      </c>
      <c r="AG185" s="63">
        <v>0</v>
      </c>
      <c r="AH185" s="63">
        <v>0</v>
      </c>
      <c r="AI185" s="63">
        <v>0</v>
      </c>
      <c r="AJ185" s="63">
        <v>99792.83</v>
      </c>
      <c r="AK185" s="53">
        <v>99792.83</v>
      </c>
      <c r="AL185" s="61">
        <v>0.25</v>
      </c>
      <c r="AM185" s="61">
        <v>0.27090000000000003</v>
      </c>
      <c r="AN185" s="61">
        <v>0.10920000000000001</v>
      </c>
      <c r="AO185" s="65">
        <v>-0.14080000000000001</v>
      </c>
      <c r="AP185" s="66"/>
      <c r="AQ185" s="53">
        <v>40.869999999999997</v>
      </c>
      <c r="AR185" s="58"/>
      <c r="AS185" s="52"/>
      <c r="AT185" s="52"/>
      <c r="AU185" s="52"/>
      <c r="AV185" s="52"/>
      <c r="AW185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5" s="55"/>
    </row>
    <row r="186" spans="2:50">
      <c r="B186" s="28">
        <v>1726</v>
      </c>
      <c r="C186" s="29">
        <v>45344.023761574077</v>
      </c>
      <c r="D186" s="30" t="s">
        <v>448</v>
      </c>
      <c r="E186" s="31" t="s">
        <v>415</v>
      </c>
      <c r="F186" s="31" t="s">
        <v>206</v>
      </c>
      <c r="G186" s="31" t="s">
        <v>52</v>
      </c>
      <c r="H186" s="31" t="s">
        <v>109</v>
      </c>
      <c r="I186" s="31" t="s">
        <v>54</v>
      </c>
      <c r="J186" s="31" t="s">
        <v>413</v>
      </c>
      <c r="K186" s="31" t="s">
        <v>70</v>
      </c>
      <c r="L186" s="59" t="s">
        <v>57</v>
      </c>
      <c r="M186" s="35" t="s">
        <v>57</v>
      </c>
      <c r="N186" s="60"/>
      <c r="O186" s="37" t="s">
        <v>57</v>
      </c>
      <c r="P186" s="38">
        <v>1.2923953071758316</v>
      </c>
      <c r="Q186" s="38">
        <v>0.85147303459530133</v>
      </c>
      <c r="R186" s="38">
        <v>0.82326783435239392</v>
      </c>
      <c r="S186" s="39">
        <v>35500.910000000003</v>
      </c>
      <c r="T186" s="61">
        <v>-9.3100000000000002E-2</v>
      </c>
      <c r="U186" s="53">
        <v>1955411</v>
      </c>
      <c r="V186" s="53">
        <v>2527164</v>
      </c>
      <c r="W186" s="62">
        <v>-571753</v>
      </c>
      <c r="X186" s="43">
        <v>0</v>
      </c>
      <c r="Y186" s="53">
        <v>156991</v>
      </c>
      <c r="Z186" s="53">
        <v>248243.92</v>
      </c>
      <c r="AA186" s="53">
        <v>492000</v>
      </c>
      <c r="AB186" s="53">
        <v>2151812</v>
      </c>
      <c r="AC186" s="31">
        <v>320.41000000000003</v>
      </c>
      <c r="AD186" s="53">
        <v>375352</v>
      </c>
      <c r="AE186" s="63">
        <v>85535</v>
      </c>
      <c r="AF186" s="64">
        <v>2080532.8333333333</v>
      </c>
      <c r="AG186" s="63">
        <v>40538.400000000001</v>
      </c>
      <c r="AH186" s="63">
        <v>9496.08</v>
      </c>
      <c r="AI186" s="63">
        <v>0</v>
      </c>
      <c r="AJ186" s="63">
        <v>35500.910000000003</v>
      </c>
      <c r="AK186" s="53">
        <v>35500.910000000003</v>
      </c>
      <c r="AL186" s="61">
        <v>0.22</v>
      </c>
      <c r="AM186" s="61">
        <v>0.12689999999999999</v>
      </c>
      <c r="AN186" s="61">
        <v>0.18290000000000001</v>
      </c>
      <c r="AO186" s="65">
        <v>-3.7100000000000001E-2</v>
      </c>
      <c r="AP186" s="66"/>
      <c r="AQ186" s="53">
        <v>44.4</v>
      </c>
      <c r="AR186" s="58"/>
      <c r="AS186" s="52"/>
      <c r="AT186" s="52"/>
      <c r="AU186" s="52"/>
      <c r="AV186" s="52"/>
      <c r="AW186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6" s="55"/>
    </row>
    <row r="187" spans="2:50">
      <c r="B187" s="28">
        <v>1726</v>
      </c>
      <c r="C187" s="29">
        <v>45344.023761574077</v>
      </c>
      <c r="D187" s="30" t="s">
        <v>552</v>
      </c>
      <c r="E187" s="31" t="s">
        <v>531</v>
      </c>
      <c r="F187" s="31" t="s">
        <v>532</v>
      </c>
      <c r="G187" s="31" t="s">
        <v>533</v>
      </c>
      <c r="H187" s="31" t="s">
        <v>123</v>
      </c>
      <c r="I187" s="31" t="s">
        <v>65</v>
      </c>
      <c r="J187" s="31" t="s">
        <v>106</v>
      </c>
      <c r="K187" s="31" t="s">
        <v>70</v>
      </c>
      <c r="L187" s="59" t="s">
        <v>57</v>
      </c>
      <c r="M187" s="35" t="s">
        <v>57</v>
      </c>
      <c r="N187" s="60"/>
      <c r="O187" s="37" t="s">
        <v>57</v>
      </c>
      <c r="P187" s="38">
        <v>1.0314317979875414</v>
      </c>
      <c r="Q187" s="38">
        <v>0.84235510095022814</v>
      </c>
      <c r="R187" s="38">
        <v>0.78076897385183319</v>
      </c>
      <c r="S187" s="39">
        <v>0</v>
      </c>
      <c r="T187" s="61">
        <v>-4.4000000000000004E-2</v>
      </c>
      <c r="U187" s="53">
        <v>2525468</v>
      </c>
      <c r="V187" s="53">
        <v>2604848</v>
      </c>
      <c r="W187" s="62">
        <v>-79380</v>
      </c>
      <c r="X187" s="43">
        <v>0</v>
      </c>
      <c r="Y187" s="53">
        <v>0</v>
      </c>
      <c r="Z187" s="53">
        <v>0</v>
      </c>
      <c r="AA187" s="53">
        <v>196775</v>
      </c>
      <c r="AB187" s="53">
        <v>2194207</v>
      </c>
      <c r="AC187" s="31">
        <v>73.069999999999993</v>
      </c>
      <c r="AD187" s="53">
        <v>410640</v>
      </c>
      <c r="AE187" s="63">
        <v>192507</v>
      </c>
      <c r="AF187" s="64">
        <v>2033784.5</v>
      </c>
      <c r="AG187" s="63">
        <v>192507.32</v>
      </c>
      <c r="AH187" s="63">
        <v>0</v>
      </c>
      <c r="AI187" s="63">
        <v>0</v>
      </c>
      <c r="AJ187" s="63">
        <v>0</v>
      </c>
      <c r="AK187" s="53">
        <v>0</v>
      </c>
      <c r="AL187" s="61">
        <v>0.4</v>
      </c>
      <c r="AM187" s="61">
        <v>0.35600000000000004</v>
      </c>
      <c r="AN187" s="61">
        <v>0.38270000000000004</v>
      </c>
      <c r="AO187" s="65">
        <v>-1.7299999999999999E-2</v>
      </c>
      <c r="AP187" s="66"/>
      <c r="AQ187" s="53">
        <v>78.709999999999994</v>
      </c>
      <c r="AR187" s="58"/>
      <c r="AS187" s="52"/>
      <c r="AT187" s="52"/>
      <c r="AU187" s="52"/>
      <c r="AV187" s="52"/>
      <c r="AW187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7" s="55"/>
    </row>
    <row r="188" spans="2:50">
      <c r="B188" s="28">
        <v>1726</v>
      </c>
      <c r="C188" s="29">
        <v>45344.023761574077</v>
      </c>
      <c r="D188" s="30" t="s">
        <v>449</v>
      </c>
      <c r="E188" s="31" t="s">
        <v>450</v>
      </c>
      <c r="F188" s="31" t="s">
        <v>85</v>
      </c>
      <c r="G188" s="31" t="s">
        <v>411</v>
      </c>
      <c r="H188" s="31" t="s">
        <v>451</v>
      </c>
      <c r="I188" s="31" t="s">
        <v>54</v>
      </c>
      <c r="J188" s="31" t="s">
        <v>413</v>
      </c>
      <c r="K188" s="31" t="s">
        <v>70</v>
      </c>
      <c r="L188" s="59" t="s">
        <v>57</v>
      </c>
      <c r="M188" s="35" t="s">
        <v>57</v>
      </c>
      <c r="N188" s="60"/>
      <c r="O188" s="37" t="s">
        <v>57</v>
      </c>
      <c r="P188" s="38">
        <v>0.9952875838926174</v>
      </c>
      <c r="Q188" s="38">
        <v>1.0047347281164225</v>
      </c>
      <c r="R188" s="38">
        <v>0.87914288710186961</v>
      </c>
      <c r="S188" s="39">
        <v>447000</v>
      </c>
      <c r="T188" s="61">
        <v>-0.1532</v>
      </c>
      <c r="U188" s="53">
        <v>2980000</v>
      </c>
      <c r="V188" s="53">
        <v>2965957</v>
      </c>
      <c r="W188" s="62">
        <v>14043</v>
      </c>
      <c r="X188" s="43">
        <v>0</v>
      </c>
      <c r="Y188" s="53">
        <v>358408</v>
      </c>
      <c r="Z188" s="53">
        <v>512832.98</v>
      </c>
      <c r="AA188" s="53">
        <v>0</v>
      </c>
      <c r="AB188" s="53">
        <v>2980000</v>
      </c>
      <c r="AC188" s="31">
        <v>959.85</v>
      </c>
      <c r="AD188" s="53">
        <v>-239043</v>
      </c>
      <c r="AE188" s="63">
        <v>447000</v>
      </c>
      <c r="AF188" s="64">
        <v>2607500</v>
      </c>
      <c r="AG188" s="63">
        <v>0</v>
      </c>
      <c r="AH188" s="63">
        <v>0</v>
      </c>
      <c r="AI188" s="63">
        <v>447000</v>
      </c>
      <c r="AJ188" s="63">
        <v>0</v>
      </c>
      <c r="AK188" s="53">
        <v>447000</v>
      </c>
      <c r="AL188" s="61">
        <v>0.38</v>
      </c>
      <c r="AM188" s="61">
        <v>0.2268</v>
      </c>
      <c r="AN188" s="61">
        <v>0.22059999999999999</v>
      </c>
      <c r="AO188" s="65">
        <v>-0.15939999999999999</v>
      </c>
      <c r="AP188" s="66"/>
      <c r="AQ188" s="53">
        <v>64.86</v>
      </c>
      <c r="AR188" s="58"/>
      <c r="AS188" s="52"/>
      <c r="AT188" s="52"/>
      <c r="AU188" s="52"/>
      <c r="AV188" s="52"/>
      <c r="AW188" s="53" t="str">
        <f>IFERROR(IFERROR(INDEX([7]!Table7[Fully Traded],MATCH(Table919[[#This Row],[Project ID]],[7]!Table7[Project ID],0)),INDEX([7]!Table8[Fully Traded],MATCH(Table919[[#This Row],[Project ID]],[7]!Table8[Project Id],0))),"")</f>
        <v/>
      </c>
      <c r="AX188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88">
    <cfRule type="expression" dxfId="1260" priority="1">
      <formula>AND(M2&lt;&gt;"",M2&gt;0)</formula>
    </cfRule>
  </conditionalFormatting>
  <conditionalFormatting sqref="N2:T188">
    <cfRule type="containsText" dxfId="1259" priority="15" operator="containsText" text="Green">
      <formula>NOT(ISERROR(SEARCH("Green",N2)))</formula>
    </cfRule>
    <cfRule type="containsText" dxfId="1258" priority="16" operator="containsText" text="Amber">
      <formula>NOT(ISERROR(SEARCH("Amber",N2)))</formula>
    </cfRule>
    <cfRule type="containsText" dxfId="1257" priority="17" operator="containsText" text="Red">
      <formula>NOT(ISERROR(SEARCH("Red",N2)))</formula>
    </cfRule>
  </conditionalFormatting>
  <conditionalFormatting sqref="P2:P188">
    <cfRule type="expression" dxfId="1256" priority="7">
      <formula>AND(P2&lt;&gt;"",P2&gt;100%)</formula>
    </cfRule>
    <cfRule type="expression" dxfId="1255" priority="8">
      <formula>AND(P2&lt;&gt;"",P2&gt;80%)</formula>
    </cfRule>
  </conditionalFormatting>
  <conditionalFormatting sqref="S2:S188">
    <cfRule type="expression" dxfId="1254" priority="6">
      <formula>AND(S2&lt;&gt;"",S2&gt;0.001)</formula>
    </cfRule>
  </conditionalFormatting>
  <conditionalFormatting sqref="T2:T188">
    <cfRule type="expression" dxfId="1253" priority="4">
      <formula>AND(T2&lt;&gt;"",T2&lt;-3%)</formula>
    </cfRule>
    <cfRule type="expression" dxfId="1252" priority="5">
      <formula>AND(T2&lt;&gt;"",T2&lt;0%)</formula>
    </cfRule>
  </conditionalFormatting>
  <conditionalFormatting sqref="AC2:AC188">
    <cfRule type="expression" dxfId="1251" priority="2">
      <formula>AND(AC2&lt;&gt;"",AC2&gt;90)</formula>
    </cfRule>
    <cfRule type="expression" dxfId="1250" priority="3">
      <formula>AND(AC2&lt;&gt;"",AC2&gt;75)</formula>
    </cfRule>
  </conditionalFormatting>
  <conditionalFormatting sqref="AK2:AK188">
    <cfRule type="cellIs" dxfId="1249" priority="9" operator="greaterThan">
      <formula>0</formula>
    </cfRule>
  </conditionalFormatting>
  <conditionalFormatting sqref="AP2:AP188">
    <cfRule type="containsBlanks" dxfId="1248" priority="11">
      <formula>LEN(TRIM(AP2))=0</formula>
    </cfRule>
  </conditionalFormatting>
  <conditionalFormatting sqref="AR2:AR188">
    <cfRule type="containsBlanks" dxfId="1247" priority="10">
      <formula>LEN(TRIM(AR2))=0</formula>
    </cfRule>
  </conditionalFormatting>
  <conditionalFormatting sqref="D2:D188">
    <cfRule type="expression" dxfId="1246" priority="32">
      <formula>L2&lt;&gt;""</formula>
    </cfRule>
    <cfRule type="duplicateValues" dxfId="1245" priority="33"/>
  </conditionalFormatting>
  <dataValidations count="6"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X1" xr:uid="{62481808-9713-496B-96C5-1286EA9B62F3}"/>
    <dataValidation allowBlank="1" showErrorMessage="1" sqref="O1" xr:uid="{E7D1BF53-7493-44C9-9A6D-9A21364EB080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C78E0B7F-949B-4879-A440-420FBC4BBC17}"/>
    <dataValidation allowBlank="1" showInputMessage="1" showErrorMessage="1" prompt="To view detail of the actions required, see the 'Closing Projects Prelim' tab." sqref="M1:N1" xr:uid="{D598B923-6F8F-4155-AA7C-B7E3AB399D16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73D8B3A1-2DBC-4BBC-A26C-1A5438656681}"/>
    <dataValidation type="list" allowBlank="1" showInputMessage="1" showErrorMessage="1" sqref="N2:N188" xr:uid="{866A3C85-B7F5-498D-8C7C-FE9463C31187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Classified as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4" name="Button 1">
              <controlPr defaultSize="0" print="0" autoFill="0" autoPict="0" macro="[7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EB3A-FAB2-4E84-8E14-5184188572FC}">
  <sheetPr codeName="Sheet18">
    <tabColor theme="9"/>
  </sheetPr>
  <dimension ref="A1:AY190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20" width="16.5703125" style="17" customWidth="1"/>
    <col min="21" max="22" width="16.7109375" style="17" customWidth="1"/>
    <col min="23" max="23" width="16.7109375" style="17" hidden="1" customWidth="1"/>
    <col min="24" max="24" width="16.85546875" style="17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hidden="1" customWidth="1" outlineLevel="1"/>
    <col min="49" max="49" width="17.140625" style="17" hidden="1" customWidth="1" outlineLevel="1"/>
    <col min="50" max="50" width="38.42578125" style="17" hidden="1" customWidth="1" outlineLevel="1"/>
    <col min="51" max="51" width="9.140625" style="17" collapsed="1"/>
    <col min="52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1727</v>
      </c>
      <c r="C2" s="29">
        <v>45351.025231481479</v>
      </c>
      <c r="D2" s="30" t="s">
        <v>593</v>
      </c>
      <c r="E2" s="31" t="s">
        <v>594</v>
      </c>
      <c r="F2" s="31" t="s">
        <v>206</v>
      </c>
      <c r="G2" s="31" t="s">
        <v>52</v>
      </c>
      <c r="H2" s="31" t="s">
        <v>109</v>
      </c>
      <c r="I2" s="31" t="s">
        <v>54</v>
      </c>
      <c r="J2" s="31" t="s">
        <v>55</v>
      </c>
      <c r="K2" s="31" t="s">
        <v>56</v>
      </c>
      <c r="L2" s="59" t="s">
        <v>57</v>
      </c>
      <c r="M2" s="35" t="s">
        <v>57</v>
      </c>
      <c r="N2" s="60"/>
      <c r="O2" s="37" t="s">
        <v>57</v>
      </c>
      <c r="P2" s="38" t="s">
        <v>57</v>
      </c>
      <c r="Q2" s="38" t="s">
        <v>57</v>
      </c>
      <c r="R2" s="38" t="s">
        <v>57</v>
      </c>
      <c r="S2" s="39">
        <v>0</v>
      </c>
      <c r="T2" s="61">
        <v>-0.21</v>
      </c>
      <c r="U2" s="53">
        <v>0</v>
      </c>
      <c r="V2" s="53">
        <v>0</v>
      </c>
      <c r="W2" s="62">
        <v>0</v>
      </c>
      <c r="X2" s="43">
        <v>0</v>
      </c>
      <c r="Y2" s="53">
        <v>0</v>
      </c>
      <c r="Z2" s="53">
        <v>0</v>
      </c>
      <c r="AA2" s="53">
        <v>34639</v>
      </c>
      <c r="AB2" s="53">
        <v>0</v>
      </c>
      <c r="AC2" s="31">
        <v>0</v>
      </c>
      <c r="AD2" s="53">
        <v>0</v>
      </c>
      <c r="AE2" s="63">
        <v>0</v>
      </c>
      <c r="AF2" s="64">
        <v>0</v>
      </c>
      <c r="AG2" s="63">
        <v>0</v>
      </c>
      <c r="AH2" s="63">
        <v>0</v>
      </c>
      <c r="AI2" s="63">
        <v>0</v>
      </c>
      <c r="AJ2" s="63">
        <v>0</v>
      </c>
      <c r="AK2" s="53">
        <v>0</v>
      </c>
      <c r="AL2" s="61">
        <v>0.21</v>
      </c>
      <c r="AM2" s="61">
        <v>0</v>
      </c>
      <c r="AN2" s="61">
        <v>0</v>
      </c>
      <c r="AO2" s="65">
        <v>-0.21</v>
      </c>
      <c r="AP2" s="66"/>
      <c r="AQ2" s="53">
        <v>0</v>
      </c>
      <c r="AR2" s="50"/>
      <c r="AS2" s="51"/>
      <c r="AT2" s="52"/>
      <c r="AU2" s="52"/>
      <c r="AV2" s="52"/>
      <c r="AW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" s="54"/>
    </row>
    <row r="3" spans="2:50">
      <c r="B3" s="28">
        <v>1727</v>
      </c>
      <c r="C3" s="29">
        <v>45351.025231481479</v>
      </c>
      <c r="D3" s="30" t="s">
        <v>598</v>
      </c>
      <c r="E3" s="31" t="s">
        <v>599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95</v>
      </c>
      <c r="K3" s="31" t="s">
        <v>56</v>
      </c>
      <c r="L3" s="59" t="s">
        <v>57</v>
      </c>
      <c r="M3" s="35" t="s">
        <v>57</v>
      </c>
      <c r="N3" s="60"/>
      <c r="O3" s="37" t="s">
        <v>57</v>
      </c>
      <c r="P3" s="38" t="s">
        <v>57</v>
      </c>
      <c r="Q3" s="38" t="s">
        <v>57</v>
      </c>
      <c r="R3" s="38" t="s">
        <v>57</v>
      </c>
      <c r="S3" s="39">
        <v>0</v>
      </c>
      <c r="T3" s="61">
        <v>-0.16</v>
      </c>
      <c r="U3" s="53">
        <v>0</v>
      </c>
      <c r="V3" s="53">
        <v>0</v>
      </c>
      <c r="W3" s="62">
        <v>0</v>
      </c>
      <c r="X3" s="43">
        <v>0</v>
      </c>
      <c r="Y3" s="53">
        <v>0</v>
      </c>
      <c r="Z3" s="53">
        <v>0</v>
      </c>
      <c r="AA3" s="53">
        <v>35930</v>
      </c>
      <c r="AB3" s="53">
        <v>0</v>
      </c>
      <c r="AC3" s="31">
        <v>0</v>
      </c>
      <c r="AD3" s="53">
        <v>0</v>
      </c>
      <c r="AE3" s="63">
        <v>0</v>
      </c>
      <c r="AF3" s="64">
        <v>0</v>
      </c>
      <c r="AG3" s="63">
        <v>0</v>
      </c>
      <c r="AH3" s="63">
        <v>0</v>
      </c>
      <c r="AI3" s="63">
        <v>0</v>
      </c>
      <c r="AJ3" s="63">
        <v>0</v>
      </c>
      <c r="AK3" s="53">
        <v>0</v>
      </c>
      <c r="AL3" s="61">
        <v>0.16</v>
      </c>
      <c r="AM3" s="61">
        <v>0</v>
      </c>
      <c r="AN3" s="61">
        <v>0</v>
      </c>
      <c r="AO3" s="65">
        <v>-0.16</v>
      </c>
      <c r="AP3" s="66"/>
      <c r="AQ3" s="53">
        <v>0</v>
      </c>
      <c r="AR3" s="50"/>
      <c r="AS3" s="52"/>
      <c r="AT3" s="52"/>
      <c r="AU3" s="52"/>
      <c r="AV3" s="52"/>
      <c r="AW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" s="55"/>
    </row>
    <row r="4" spans="2:50">
      <c r="B4" s="28">
        <v>1727</v>
      </c>
      <c r="C4" s="29">
        <v>45351.025231481479</v>
      </c>
      <c r="D4" s="30" t="s">
        <v>60</v>
      </c>
      <c r="E4" s="31" t="s">
        <v>61</v>
      </c>
      <c r="F4" s="31" t="s">
        <v>62</v>
      </c>
      <c r="G4" s="31" t="s">
        <v>63</v>
      </c>
      <c r="H4" s="31" t="s">
        <v>64</v>
      </c>
      <c r="I4" s="31" t="s">
        <v>65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-0.35000000000000003</v>
      </c>
      <c r="U4" s="53">
        <v>0</v>
      </c>
      <c r="V4" s="53">
        <v>0</v>
      </c>
      <c r="W4" s="62">
        <v>0</v>
      </c>
      <c r="X4" s="43">
        <v>0</v>
      </c>
      <c r="Y4" s="53">
        <v>0</v>
      </c>
      <c r="Z4" s="53">
        <v>0</v>
      </c>
      <c r="AA4" s="53">
        <v>49980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>
        <v>0</v>
      </c>
      <c r="AH4" s="63">
        <v>0</v>
      </c>
      <c r="AI4" s="63">
        <v>0</v>
      </c>
      <c r="AJ4" s="63">
        <v>0</v>
      </c>
      <c r="AK4" s="53">
        <v>0</v>
      </c>
      <c r="AL4" s="61">
        <v>0.35000000000000003</v>
      </c>
      <c r="AM4" s="61">
        <v>0</v>
      </c>
      <c r="AN4" s="61">
        <v>0</v>
      </c>
      <c r="AO4" s="65">
        <v>-0.35000000000000003</v>
      </c>
      <c r="AP4" s="66"/>
      <c r="AQ4" s="53">
        <v>0</v>
      </c>
      <c r="AR4" s="50"/>
      <c r="AS4" s="52"/>
      <c r="AT4" s="52"/>
      <c r="AU4" s="52"/>
      <c r="AV4" s="52"/>
      <c r="AW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" s="55"/>
    </row>
    <row r="5" spans="2:50">
      <c r="B5" s="28">
        <v>1727</v>
      </c>
      <c r="C5" s="29">
        <v>45351.025231481479</v>
      </c>
      <c r="D5" s="30" t="s">
        <v>600</v>
      </c>
      <c r="E5" s="31" t="s">
        <v>601</v>
      </c>
      <c r="F5" s="31" t="s">
        <v>62</v>
      </c>
      <c r="G5" s="31" t="s">
        <v>63</v>
      </c>
      <c r="H5" s="31" t="s">
        <v>64</v>
      </c>
      <c r="I5" s="31" t="s">
        <v>65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>
        <v>0</v>
      </c>
      <c r="Q5" s="38" t="s">
        <v>57</v>
      </c>
      <c r="R5" s="38" t="s">
        <v>57</v>
      </c>
      <c r="S5" s="39">
        <v>0</v>
      </c>
      <c r="T5" s="61">
        <v>-0.14000000000000001</v>
      </c>
      <c r="U5" s="53">
        <v>85825</v>
      </c>
      <c r="V5" s="53">
        <v>0</v>
      </c>
      <c r="W5" s="62">
        <v>85825</v>
      </c>
      <c r="X5" s="43">
        <v>0</v>
      </c>
      <c r="Y5" s="53">
        <v>0</v>
      </c>
      <c r="Z5" s="53">
        <v>0</v>
      </c>
      <c r="AA5" s="53">
        <v>0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>
        <v>0</v>
      </c>
      <c r="AH5" s="63">
        <v>0</v>
      </c>
      <c r="AI5" s="63">
        <v>0</v>
      </c>
      <c r="AJ5" s="63">
        <v>0</v>
      </c>
      <c r="AK5" s="53">
        <v>0</v>
      </c>
      <c r="AL5" s="61">
        <v>0.14000000000000001</v>
      </c>
      <c r="AM5" s="61">
        <v>0</v>
      </c>
      <c r="AN5" s="61">
        <v>0</v>
      </c>
      <c r="AO5" s="65">
        <v>-0.14000000000000001</v>
      </c>
      <c r="AP5" s="66"/>
      <c r="AQ5" s="53">
        <v>0</v>
      </c>
      <c r="AR5" s="50"/>
      <c r="AS5" s="52"/>
      <c r="AT5" s="52"/>
      <c r="AU5" s="52"/>
      <c r="AV5" s="52"/>
      <c r="AW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" s="55"/>
    </row>
    <row r="6" spans="2:50">
      <c r="B6" s="28">
        <v>1727</v>
      </c>
      <c r="C6" s="29">
        <v>45351.025231481479</v>
      </c>
      <c r="D6" s="30" t="s">
        <v>72</v>
      </c>
      <c r="E6" s="31" t="s">
        <v>73</v>
      </c>
      <c r="F6" s="31" t="s">
        <v>69</v>
      </c>
      <c r="G6" s="31" t="s">
        <v>52</v>
      </c>
      <c r="H6" s="31" t="s">
        <v>53</v>
      </c>
      <c r="I6" s="31" t="s">
        <v>54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 t="s">
        <v>57</v>
      </c>
      <c r="P6" s="38" t="s">
        <v>57</v>
      </c>
      <c r="Q6" s="38" t="s">
        <v>57</v>
      </c>
      <c r="R6" s="38" t="s">
        <v>57</v>
      </c>
      <c r="S6" s="39">
        <v>0</v>
      </c>
      <c r="T6" s="61">
        <v>0</v>
      </c>
      <c r="U6" s="53">
        <v>0</v>
      </c>
      <c r="V6" s="53">
        <v>0</v>
      </c>
      <c r="W6" s="62">
        <v>0</v>
      </c>
      <c r="X6" s="43">
        <v>0</v>
      </c>
      <c r="Y6" s="53">
        <v>0</v>
      </c>
      <c r="Z6" s="53">
        <v>0</v>
      </c>
      <c r="AA6" s="53">
        <v>0</v>
      </c>
      <c r="AB6" s="53">
        <v>0</v>
      </c>
      <c r="AC6" s="31">
        <v>0</v>
      </c>
      <c r="AD6" s="53">
        <v>0</v>
      </c>
      <c r="AE6" s="63">
        <v>0</v>
      </c>
      <c r="AF6" s="64">
        <v>0</v>
      </c>
      <c r="AG6" s="63">
        <v>0</v>
      </c>
      <c r="AH6" s="63">
        <v>0</v>
      </c>
      <c r="AI6" s="63">
        <v>0</v>
      </c>
      <c r="AJ6" s="63">
        <v>0</v>
      </c>
      <c r="AK6" s="53">
        <v>0</v>
      </c>
      <c r="AL6" s="61">
        <v>0</v>
      </c>
      <c r="AM6" s="61">
        <v>0</v>
      </c>
      <c r="AN6" s="61">
        <v>0</v>
      </c>
      <c r="AO6" s="65">
        <v>0</v>
      </c>
      <c r="AP6" s="66"/>
      <c r="AQ6" s="53">
        <v>0</v>
      </c>
      <c r="AR6" s="50"/>
      <c r="AS6" s="52"/>
      <c r="AT6" s="52"/>
      <c r="AU6" s="52"/>
      <c r="AV6" s="52"/>
      <c r="AW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" s="55"/>
    </row>
    <row r="7" spans="2:50">
      <c r="B7" s="28">
        <v>1727</v>
      </c>
      <c r="C7" s="29">
        <v>45351.025231481479</v>
      </c>
      <c r="D7" s="30" t="s">
        <v>83</v>
      </c>
      <c r="E7" s="31" t="s">
        <v>84</v>
      </c>
      <c r="F7" s="31" t="s">
        <v>452</v>
      </c>
      <c r="G7" s="31" t="s">
        <v>86</v>
      </c>
      <c r="H7" s="31" t="s">
        <v>87</v>
      </c>
      <c r="I7" s="31" t="s">
        <v>54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 t="s">
        <v>57</v>
      </c>
      <c r="P7" s="38" t="s">
        <v>57</v>
      </c>
      <c r="Q7" s="38" t="s">
        <v>57</v>
      </c>
      <c r="R7" s="38" t="s">
        <v>57</v>
      </c>
      <c r="S7" s="39">
        <v>0</v>
      </c>
      <c r="T7" s="61">
        <v>0</v>
      </c>
      <c r="U7" s="53">
        <v>0</v>
      </c>
      <c r="V7" s="53">
        <v>0</v>
      </c>
      <c r="W7" s="62">
        <v>0</v>
      </c>
      <c r="X7" s="43">
        <v>0</v>
      </c>
      <c r="Y7" s="53">
        <v>0</v>
      </c>
      <c r="Z7" s="53">
        <v>0</v>
      </c>
      <c r="AA7" s="53">
        <v>10047</v>
      </c>
      <c r="AB7" s="53">
        <v>0</v>
      </c>
      <c r="AC7" s="31">
        <v>0</v>
      </c>
      <c r="AD7" s="53">
        <v>0</v>
      </c>
      <c r="AE7" s="63">
        <v>0</v>
      </c>
      <c r="AF7" s="64">
        <v>0</v>
      </c>
      <c r="AG7" s="63">
        <v>0</v>
      </c>
      <c r="AH7" s="63">
        <v>0</v>
      </c>
      <c r="AI7" s="63">
        <v>0</v>
      </c>
      <c r="AJ7" s="63">
        <v>0</v>
      </c>
      <c r="AK7" s="53">
        <v>0</v>
      </c>
      <c r="AL7" s="61">
        <v>0</v>
      </c>
      <c r="AM7" s="61">
        <v>0</v>
      </c>
      <c r="AN7" s="61">
        <v>0</v>
      </c>
      <c r="AO7" s="65">
        <v>0</v>
      </c>
      <c r="AP7" s="66"/>
      <c r="AQ7" s="53">
        <v>0</v>
      </c>
      <c r="AR7" s="50"/>
      <c r="AS7" s="52"/>
      <c r="AT7" s="52"/>
      <c r="AU7" s="52"/>
      <c r="AV7" s="52"/>
      <c r="AW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" s="55"/>
    </row>
    <row r="8" spans="2:50">
      <c r="B8" s="28">
        <v>1727</v>
      </c>
      <c r="C8" s="29">
        <v>45351.025231481479</v>
      </c>
      <c r="D8" s="30" t="s">
        <v>74</v>
      </c>
      <c r="E8" s="31" t="s">
        <v>75</v>
      </c>
      <c r="F8" s="31" t="s">
        <v>76</v>
      </c>
      <c r="G8" s="31" t="s">
        <v>63</v>
      </c>
      <c r="H8" s="31" t="s">
        <v>64</v>
      </c>
      <c r="I8" s="31" t="s">
        <v>65</v>
      </c>
      <c r="J8" s="31" t="s">
        <v>55</v>
      </c>
      <c r="K8" s="31" t="s">
        <v>56</v>
      </c>
      <c r="L8" s="59" t="s">
        <v>57</v>
      </c>
      <c r="M8" s="35" t="s">
        <v>57</v>
      </c>
      <c r="N8" s="60"/>
      <c r="O8" s="37" t="s">
        <v>57</v>
      </c>
      <c r="P8" s="38">
        <v>0</v>
      </c>
      <c r="Q8" s="38" t="s">
        <v>57</v>
      </c>
      <c r="R8" s="38" t="s">
        <v>57</v>
      </c>
      <c r="S8" s="39">
        <v>0</v>
      </c>
      <c r="T8" s="61">
        <v>-0.25</v>
      </c>
      <c r="U8" s="53">
        <v>597871</v>
      </c>
      <c r="V8" s="53">
        <v>0</v>
      </c>
      <c r="W8" s="62">
        <v>597871</v>
      </c>
      <c r="X8" s="43">
        <v>0</v>
      </c>
      <c r="Y8" s="53">
        <v>0</v>
      </c>
      <c r="Z8" s="53">
        <v>0</v>
      </c>
      <c r="AA8" s="53">
        <v>0</v>
      </c>
      <c r="AB8" s="53">
        <v>0</v>
      </c>
      <c r="AC8" s="31">
        <v>0</v>
      </c>
      <c r="AD8" s="53">
        <v>0</v>
      </c>
      <c r="AE8" s="63">
        <v>0</v>
      </c>
      <c r="AF8" s="64">
        <v>0</v>
      </c>
      <c r="AG8" s="63">
        <v>0</v>
      </c>
      <c r="AH8" s="63">
        <v>0</v>
      </c>
      <c r="AI8" s="63">
        <v>0</v>
      </c>
      <c r="AJ8" s="63">
        <v>0</v>
      </c>
      <c r="AK8" s="53">
        <v>0</v>
      </c>
      <c r="AL8" s="61">
        <v>0.25</v>
      </c>
      <c r="AM8" s="61">
        <v>0</v>
      </c>
      <c r="AN8" s="61">
        <v>0</v>
      </c>
      <c r="AO8" s="65">
        <v>-0.25</v>
      </c>
      <c r="AP8" s="66"/>
      <c r="AQ8" s="53">
        <v>0</v>
      </c>
      <c r="AR8" s="50"/>
      <c r="AS8" s="52"/>
      <c r="AT8" s="52"/>
      <c r="AU8" s="52"/>
      <c r="AV8" s="52"/>
      <c r="AW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" s="55"/>
    </row>
    <row r="9" spans="2:50">
      <c r="B9" s="28">
        <v>1727</v>
      </c>
      <c r="C9" s="29">
        <v>45351.025231481479</v>
      </c>
      <c r="D9" s="30" t="s">
        <v>80</v>
      </c>
      <c r="E9" s="31" t="s">
        <v>81</v>
      </c>
      <c r="F9" s="31" t="s">
        <v>76</v>
      </c>
      <c r="G9" s="31" t="s">
        <v>63</v>
      </c>
      <c r="H9" s="31" t="s">
        <v>64</v>
      </c>
      <c r="I9" s="31" t="s">
        <v>65</v>
      </c>
      <c r="J9" s="31" t="s">
        <v>55</v>
      </c>
      <c r="K9" s="31" t="s">
        <v>56</v>
      </c>
      <c r="L9" s="59" t="s">
        <v>57</v>
      </c>
      <c r="M9" s="35" t="s">
        <v>57</v>
      </c>
      <c r="N9" s="60"/>
      <c r="O9" s="37" t="s">
        <v>57</v>
      </c>
      <c r="P9" s="38" t="s">
        <v>57</v>
      </c>
      <c r="Q9" s="38" t="s">
        <v>57</v>
      </c>
      <c r="R9" s="38" t="s">
        <v>57</v>
      </c>
      <c r="S9" s="39">
        <v>0</v>
      </c>
      <c r="T9" s="61">
        <v>-0.35000000000000003</v>
      </c>
      <c r="U9" s="53">
        <v>0</v>
      </c>
      <c r="V9" s="53">
        <v>0</v>
      </c>
      <c r="W9" s="62">
        <v>0</v>
      </c>
      <c r="X9" s="43">
        <v>0</v>
      </c>
      <c r="Y9" s="53">
        <v>0</v>
      </c>
      <c r="Z9" s="53">
        <v>0</v>
      </c>
      <c r="AA9" s="53">
        <v>49500</v>
      </c>
      <c r="AB9" s="53">
        <v>0</v>
      </c>
      <c r="AC9" s="31">
        <v>0</v>
      </c>
      <c r="AD9" s="53">
        <v>0</v>
      </c>
      <c r="AE9" s="63">
        <v>0</v>
      </c>
      <c r="AF9" s="64">
        <v>0</v>
      </c>
      <c r="AG9" s="63">
        <v>0</v>
      </c>
      <c r="AH9" s="63">
        <v>0</v>
      </c>
      <c r="AI9" s="63">
        <v>0</v>
      </c>
      <c r="AJ9" s="63">
        <v>0</v>
      </c>
      <c r="AK9" s="53">
        <v>0</v>
      </c>
      <c r="AL9" s="61">
        <v>0.35000000000000003</v>
      </c>
      <c r="AM9" s="61">
        <v>0</v>
      </c>
      <c r="AN9" s="61">
        <v>0</v>
      </c>
      <c r="AO9" s="65">
        <v>-0.35000000000000003</v>
      </c>
      <c r="AP9" s="66"/>
      <c r="AQ9" s="53">
        <v>0</v>
      </c>
      <c r="AR9" s="50"/>
      <c r="AS9" s="52"/>
      <c r="AT9" s="52"/>
      <c r="AU9" s="52"/>
      <c r="AV9" s="52"/>
      <c r="AW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" s="55"/>
    </row>
    <row r="10" spans="2:50">
      <c r="B10" s="28">
        <v>1727</v>
      </c>
      <c r="C10" s="29">
        <v>45351.025231481479</v>
      </c>
      <c r="D10" s="30" t="s">
        <v>77</v>
      </c>
      <c r="E10" s="31" t="s">
        <v>78</v>
      </c>
      <c r="F10" s="31" t="s">
        <v>76</v>
      </c>
      <c r="G10" s="31" t="s">
        <v>63</v>
      </c>
      <c r="H10" s="31" t="s">
        <v>64</v>
      </c>
      <c r="I10" s="31" t="s">
        <v>65</v>
      </c>
      <c r="J10" s="31" t="s">
        <v>55</v>
      </c>
      <c r="K10" s="31" t="s">
        <v>56</v>
      </c>
      <c r="L10" s="59" t="s">
        <v>57</v>
      </c>
      <c r="M10" s="35" t="s">
        <v>57</v>
      </c>
      <c r="N10" s="60"/>
      <c r="O10" s="37" t="s">
        <v>57</v>
      </c>
      <c r="P10" s="38">
        <v>0</v>
      </c>
      <c r="Q10" s="38" t="s">
        <v>57</v>
      </c>
      <c r="R10" s="38" t="s">
        <v>57</v>
      </c>
      <c r="S10" s="39">
        <v>0</v>
      </c>
      <c r="T10" s="61">
        <v>-0.26</v>
      </c>
      <c r="U10" s="53">
        <v>385921</v>
      </c>
      <c r="V10" s="53">
        <v>0</v>
      </c>
      <c r="W10" s="62">
        <v>385921</v>
      </c>
      <c r="X10" s="43">
        <v>0</v>
      </c>
      <c r="Y10" s="53">
        <v>0</v>
      </c>
      <c r="Z10" s="53">
        <v>0</v>
      </c>
      <c r="AA10" s="53">
        <v>0</v>
      </c>
      <c r="AB10" s="53">
        <v>0</v>
      </c>
      <c r="AC10" s="31">
        <v>0</v>
      </c>
      <c r="AD10" s="53">
        <v>0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0.26</v>
      </c>
      <c r="AM10" s="61">
        <v>0</v>
      </c>
      <c r="AN10" s="61">
        <v>0</v>
      </c>
      <c r="AO10" s="65">
        <v>-0.26</v>
      </c>
      <c r="AP10" s="66"/>
      <c r="AQ10" s="53">
        <v>0</v>
      </c>
      <c r="AR10" s="50"/>
      <c r="AS10" s="52"/>
      <c r="AT10" s="52"/>
      <c r="AU10" s="52"/>
      <c r="AV10" s="52"/>
      <c r="AW1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" s="55"/>
    </row>
    <row r="11" spans="2:50">
      <c r="B11" s="28">
        <v>1727</v>
      </c>
      <c r="C11" s="29">
        <v>45351.025231481479</v>
      </c>
      <c r="D11" s="30" t="s">
        <v>124</v>
      </c>
      <c r="E11" s="31" t="s">
        <v>125</v>
      </c>
      <c r="F11" s="31" t="s">
        <v>62</v>
      </c>
      <c r="G11" s="31" t="s">
        <v>126</v>
      </c>
      <c r="H11" s="31" t="s">
        <v>127</v>
      </c>
      <c r="I11" s="31" t="s">
        <v>54</v>
      </c>
      <c r="J11" s="31" t="s">
        <v>55</v>
      </c>
      <c r="K11" s="31" t="s">
        <v>56</v>
      </c>
      <c r="L11" s="59">
        <v>45316</v>
      </c>
      <c r="M11" s="35">
        <v>1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-10431.68</v>
      </c>
      <c r="U11" s="53">
        <v>0</v>
      </c>
      <c r="V11" s="53">
        <v>10756</v>
      </c>
      <c r="W11" s="62">
        <v>-10756</v>
      </c>
      <c r="X11" s="43">
        <v>0</v>
      </c>
      <c r="Y11" s="53">
        <v>0</v>
      </c>
      <c r="Z11" s="53">
        <v>0</v>
      </c>
      <c r="AA11" s="53">
        <v>0</v>
      </c>
      <c r="AB11" s="53">
        <v>0</v>
      </c>
      <c r="AC11" s="31">
        <v>0.02</v>
      </c>
      <c r="AD11" s="53">
        <v>1</v>
      </c>
      <c r="AE11" s="63">
        <v>0</v>
      </c>
      <c r="AF11" s="64">
        <v>0</v>
      </c>
      <c r="AG11" s="63">
        <v>0</v>
      </c>
      <c r="AH11" s="63">
        <v>0</v>
      </c>
      <c r="AI11" s="63">
        <v>0</v>
      </c>
      <c r="AJ11" s="63">
        <v>0</v>
      </c>
      <c r="AK11" s="53">
        <v>0</v>
      </c>
      <c r="AL11" s="61">
        <v>0</v>
      </c>
      <c r="AM11" s="61">
        <v>-10431.68</v>
      </c>
      <c r="AN11" s="61">
        <v>1</v>
      </c>
      <c r="AO11" s="65">
        <v>1</v>
      </c>
      <c r="AP11" s="66"/>
      <c r="AQ11" s="53">
        <v>49</v>
      </c>
      <c r="AR11" s="50"/>
      <c r="AS11" s="52"/>
      <c r="AT11" s="52"/>
      <c r="AU11" s="52"/>
      <c r="AV11" s="52"/>
      <c r="AW1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" s="55"/>
    </row>
    <row r="12" spans="2:50">
      <c r="B12" s="28">
        <v>1727</v>
      </c>
      <c r="C12" s="29">
        <v>45351.025231481479</v>
      </c>
      <c r="D12" s="30" t="s">
        <v>49</v>
      </c>
      <c r="E12" s="31" t="s">
        <v>50</v>
      </c>
      <c r="F12" s="31" t="s">
        <v>51</v>
      </c>
      <c r="G12" s="31" t="s">
        <v>52</v>
      </c>
      <c r="H12" s="31" t="s">
        <v>53</v>
      </c>
      <c r="I12" s="31" t="s">
        <v>54</v>
      </c>
      <c r="J12" s="31" t="s">
        <v>55</v>
      </c>
      <c r="K12" s="31" t="s">
        <v>56</v>
      </c>
      <c r="L12" s="59" t="s">
        <v>57</v>
      </c>
      <c r="M12" s="35" t="s">
        <v>57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-0.16789999999999999</v>
      </c>
      <c r="U12" s="53">
        <v>0</v>
      </c>
      <c r="V12" s="53">
        <v>1120</v>
      </c>
      <c r="W12" s="62">
        <v>-1120</v>
      </c>
      <c r="X12" s="43">
        <v>0</v>
      </c>
      <c r="Y12" s="53">
        <v>0</v>
      </c>
      <c r="Z12" s="53">
        <v>0</v>
      </c>
      <c r="AA12" s="53">
        <v>24000</v>
      </c>
      <c r="AB12" s="53">
        <v>0</v>
      </c>
      <c r="AC12" s="31">
        <v>55</v>
      </c>
      <c r="AD12" s="53">
        <v>1120</v>
      </c>
      <c r="AE12" s="63">
        <v>0</v>
      </c>
      <c r="AF12" s="64">
        <v>0</v>
      </c>
      <c r="AG12" s="63">
        <v>0</v>
      </c>
      <c r="AH12" s="63">
        <v>0</v>
      </c>
      <c r="AI12" s="63">
        <v>0</v>
      </c>
      <c r="AJ12" s="63">
        <v>0</v>
      </c>
      <c r="AK12" s="53">
        <v>0</v>
      </c>
      <c r="AL12" s="61">
        <v>0</v>
      </c>
      <c r="AM12" s="61">
        <v>-0.16789999999999999</v>
      </c>
      <c r="AN12" s="61">
        <v>-0.16789999999999999</v>
      </c>
      <c r="AO12" s="65">
        <v>-0.16789999999999999</v>
      </c>
      <c r="AP12" s="66"/>
      <c r="AQ12" s="53">
        <v>35</v>
      </c>
      <c r="AR12" s="50"/>
      <c r="AS12" s="52"/>
      <c r="AT12" s="52"/>
      <c r="AU12" s="52"/>
      <c r="AV12" s="52"/>
      <c r="AW1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" s="55"/>
    </row>
    <row r="13" spans="2:50">
      <c r="B13" s="28">
        <v>1727</v>
      </c>
      <c r="C13" s="29">
        <v>45351.025231481479</v>
      </c>
      <c r="D13" s="30" t="s">
        <v>114</v>
      </c>
      <c r="E13" s="31" t="s">
        <v>115</v>
      </c>
      <c r="F13" s="31" t="s">
        <v>51</v>
      </c>
      <c r="G13" s="31" t="s">
        <v>52</v>
      </c>
      <c r="H13" s="31" t="s">
        <v>109</v>
      </c>
      <c r="I13" s="31" t="s">
        <v>54</v>
      </c>
      <c r="J13" s="31" t="s">
        <v>55</v>
      </c>
      <c r="K13" s="31" t="s">
        <v>56</v>
      </c>
      <c r="L13" s="59" t="s">
        <v>57</v>
      </c>
      <c r="M13" s="35" t="s">
        <v>57</v>
      </c>
      <c r="N13" s="60"/>
      <c r="O13" s="37" t="s">
        <v>57</v>
      </c>
      <c r="P13" s="38" t="s">
        <v>57</v>
      </c>
      <c r="Q13" s="38">
        <v>0</v>
      </c>
      <c r="R13" s="38">
        <v>0</v>
      </c>
      <c r="S13" s="39">
        <v>0</v>
      </c>
      <c r="T13" s="61">
        <v>7.85E-2</v>
      </c>
      <c r="U13" s="53">
        <v>0</v>
      </c>
      <c r="V13" s="53">
        <v>1628</v>
      </c>
      <c r="W13" s="62">
        <v>-1628</v>
      </c>
      <c r="X13" s="43">
        <v>0</v>
      </c>
      <c r="Y13" s="53">
        <v>0</v>
      </c>
      <c r="Z13" s="53">
        <v>0</v>
      </c>
      <c r="AA13" s="53">
        <v>15000</v>
      </c>
      <c r="AB13" s="53">
        <v>0</v>
      </c>
      <c r="AC13" s="11">
        <v>1953.6</v>
      </c>
      <c r="AD13" s="53">
        <v>1628</v>
      </c>
      <c r="AE13" s="63">
        <v>0</v>
      </c>
      <c r="AF13" s="64">
        <v>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0.03</v>
      </c>
      <c r="AM13" s="61">
        <v>0.1085</v>
      </c>
      <c r="AN13" s="61">
        <v>0</v>
      </c>
      <c r="AO13" s="65">
        <v>-0.03</v>
      </c>
      <c r="AP13" s="66"/>
      <c r="AQ13" s="53">
        <v>44</v>
      </c>
      <c r="AR13" s="50"/>
      <c r="AS13" s="52"/>
      <c r="AT13" s="52"/>
      <c r="AU13" s="52"/>
      <c r="AV13" s="52"/>
      <c r="AW1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" s="55"/>
    </row>
    <row r="14" spans="2:50">
      <c r="B14" s="28">
        <v>1727</v>
      </c>
      <c r="C14" s="29">
        <v>45351.025231481479</v>
      </c>
      <c r="D14" s="30" t="s">
        <v>119</v>
      </c>
      <c r="E14" s="31" t="s">
        <v>120</v>
      </c>
      <c r="F14" s="31" t="s">
        <v>121</v>
      </c>
      <c r="G14" s="31" t="s">
        <v>122</v>
      </c>
      <c r="H14" s="31" t="s">
        <v>123</v>
      </c>
      <c r="I14" s="31" t="s">
        <v>54</v>
      </c>
      <c r="J14" s="31" t="s">
        <v>95</v>
      </c>
      <c r="K14" s="31" t="s">
        <v>56</v>
      </c>
      <c r="L14" s="59" t="s">
        <v>57</v>
      </c>
      <c r="M14" s="35" t="s">
        <v>57</v>
      </c>
      <c r="N14" s="60"/>
      <c r="O14" s="37" t="s">
        <v>57</v>
      </c>
      <c r="P14" s="38" t="s">
        <v>57</v>
      </c>
      <c r="Q14" s="38">
        <v>0</v>
      </c>
      <c r="R14" s="38">
        <v>0</v>
      </c>
      <c r="S14" s="39">
        <v>0</v>
      </c>
      <c r="T14" s="61">
        <v>0</v>
      </c>
      <c r="U14" s="53">
        <v>0</v>
      </c>
      <c r="V14" s="53">
        <v>2680</v>
      </c>
      <c r="W14" s="62">
        <v>-2680</v>
      </c>
      <c r="X14" s="43">
        <v>0</v>
      </c>
      <c r="Y14" s="53">
        <v>2680</v>
      </c>
      <c r="Z14" s="53">
        <v>2680</v>
      </c>
      <c r="AA14" s="53">
        <v>0</v>
      </c>
      <c r="AB14" s="53">
        <v>0</v>
      </c>
      <c r="AC14" s="31">
        <v>3216</v>
      </c>
      <c r="AD14" s="53">
        <v>2680</v>
      </c>
      <c r="AE14" s="63">
        <v>0</v>
      </c>
      <c r="AF14" s="64">
        <v>0</v>
      </c>
      <c r="AG14" s="63">
        <v>0</v>
      </c>
      <c r="AH14" s="63">
        <v>0</v>
      </c>
      <c r="AI14" s="63">
        <v>0</v>
      </c>
      <c r="AJ14" s="63">
        <v>0</v>
      </c>
      <c r="AK14" s="53">
        <v>0</v>
      </c>
      <c r="AL14" s="61">
        <v>0</v>
      </c>
      <c r="AM14" s="61">
        <v>0</v>
      </c>
      <c r="AN14" s="61">
        <v>0</v>
      </c>
      <c r="AO14" s="65">
        <v>0</v>
      </c>
      <c r="AP14" s="66"/>
      <c r="AQ14" s="53">
        <v>0</v>
      </c>
      <c r="AR14" s="50"/>
      <c r="AS14" s="52"/>
      <c r="AT14" s="52"/>
      <c r="AU14" s="52"/>
      <c r="AV14" s="52"/>
      <c r="AW1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" s="55"/>
    </row>
    <row r="15" spans="2:50">
      <c r="B15" s="28">
        <v>1727</v>
      </c>
      <c r="C15" s="57">
        <v>45351.025231481479</v>
      </c>
      <c r="D15" s="30" t="s">
        <v>129</v>
      </c>
      <c r="E15" s="31" t="s">
        <v>130</v>
      </c>
      <c r="F15" s="31" t="s">
        <v>131</v>
      </c>
      <c r="G15" s="31" t="s">
        <v>132</v>
      </c>
      <c r="H15" s="31" t="s">
        <v>133</v>
      </c>
      <c r="I15" s="31" t="s">
        <v>94</v>
      </c>
      <c r="J15" s="31" t="s">
        <v>95</v>
      </c>
      <c r="K15" s="31" t="s">
        <v>70</v>
      </c>
      <c r="L15" s="59">
        <v>45292</v>
      </c>
      <c r="M15" s="35">
        <v>0</v>
      </c>
      <c r="N15" s="60"/>
      <c r="O15" s="37" t="s">
        <v>57</v>
      </c>
      <c r="P15" s="38">
        <v>0.86167800453514742</v>
      </c>
      <c r="Q15" s="38">
        <v>1.1605263157894736</v>
      </c>
      <c r="R15" s="38">
        <v>1.1605263157894736</v>
      </c>
      <c r="S15" s="39">
        <v>0</v>
      </c>
      <c r="T15" s="61">
        <v>0.35859999999999997</v>
      </c>
      <c r="U15" s="53">
        <v>4410</v>
      </c>
      <c r="V15" s="53">
        <v>3800</v>
      </c>
      <c r="W15" s="62">
        <v>610</v>
      </c>
      <c r="X15" s="43">
        <v>0</v>
      </c>
      <c r="Y15" s="53">
        <v>0</v>
      </c>
      <c r="Z15" s="53">
        <v>0</v>
      </c>
      <c r="AA15" s="53">
        <v>0</v>
      </c>
      <c r="AB15" s="53">
        <v>4410</v>
      </c>
      <c r="AC15" s="31">
        <v>0</v>
      </c>
      <c r="AD15" s="53">
        <v>-610</v>
      </c>
      <c r="AE15" s="63">
        <v>0</v>
      </c>
      <c r="AF15" s="64">
        <v>4410</v>
      </c>
      <c r="AG15" s="63">
        <v>0</v>
      </c>
      <c r="AH15" s="63">
        <v>0</v>
      </c>
      <c r="AI15" s="63">
        <v>0</v>
      </c>
      <c r="AJ15" s="63">
        <v>0</v>
      </c>
      <c r="AK15" s="53">
        <v>0</v>
      </c>
      <c r="AL15" s="61">
        <v>0.24</v>
      </c>
      <c r="AM15" s="61">
        <v>0.59860000000000002</v>
      </c>
      <c r="AN15" s="61">
        <v>0</v>
      </c>
      <c r="AO15" s="65">
        <v>-0.24</v>
      </c>
      <c r="AP15" s="66"/>
      <c r="AQ15" s="53">
        <v>95</v>
      </c>
      <c r="AR15" s="50"/>
      <c r="AS15" s="52"/>
      <c r="AT15" s="52"/>
      <c r="AU15" s="52"/>
      <c r="AV15" s="52"/>
      <c r="AW1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" s="55"/>
    </row>
    <row r="16" spans="2:50">
      <c r="B16" s="28">
        <v>1727</v>
      </c>
      <c r="C16" s="29">
        <v>45351.025231481479</v>
      </c>
      <c r="D16" s="30" t="s">
        <v>134</v>
      </c>
      <c r="E16" s="31" t="s">
        <v>135</v>
      </c>
      <c r="F16" s="31" t="s">
        <v>69</v>
      </c>
      <c r="G16" s="31" t="s">
        <v>52</v>
      </c>
      <c r="H16" s="31" t="s">
        <v>53</v>
      </c>
      <c r="I16" s="31" t="s">
        <v>54</v>
      </c>
      <c r="J16" s="31" t="s">
        <v>55</v>
      </c>
      <c r="K16" s="31" t="s">
        <v>56</v>
      </c>
      <c r="L16" s="59" t="s">
        <v>57</v>
      </c>
      <c r="M16" s="35" t="s">
        <v>57</v>
      </c>
      <c r="N16" s="60"/>
      <c r="O16" s="37" t="s">
        <v>57</v>
      </c>
      <c r="P16" s="38" t="s">
        <v>57</v>
      </c>
      <c r="Q16" s="38">
        <v>0</v>
      </c>
      <c r="R16" s="38">
        <v>0</v>
      </c>
      <c r="S16" s="39">
        <v>0</v>
      </c>
      <c r="T16" s="61">
        <v>-6.6699999999999995E-2</v>
      </c>
      <c r="U16" s="53">
        <v>0</v>
      </c>
      <c r="V16" s="53">
        <v>3909</v>
      </c>
      <c r="W16" s="62">
        <v>-3909</v>
      </c>
      <c r="X16" s="43">
        <v>0</v>
      </c>
      <c r="Y16" s="53">
        <v>0</v>
      </c>
      <c r="Z16" s="53">
        <v>0</v>
      </c>
      <c r="AA16" s="53">
        <v>4454.8</v>
      </c>
      <c r="AB16" s="53">
        <v>0</v>
      </c>
      <c r="AC16" s="31">
        <v>4691.09</v>
      </c>
      <c r="AD16" s="53">
        <v>3909</v>
      </c>
      <c r="AE16" s="63">
        <v>0</v>
      </c>
      <c r="AF16" s="64">
        <v>0</v>
      </c>
      <c r="AG16" s="63">
        <v>0</v>
      </c>
      <c r="AH16" s="63">
        <v>0</v>
      </c>
      <c r="AI16" s="63">
        <v>0</v>
      </c>
      <c r="AJ16" s="63">
        <v>0</v>
      </c>
      <c r="AK16" s="53">
        <v>0</v>
      </c>
      <c r="AL16" s="61">
        <v>7.0000000000000007E-2</v>
      </c>
      <c r="AM16" s="61">
        <v>3.3000000000000004E-3</v>
      </c>
      <c r="AN16" s="61">
        <v>0</v>
      </c>
      <c r="AO16" s="65">
        <v>-7.0000000000000007E-2</v>
      </c>
      <c r="AP16" s="66"/>
      <c r="AQ16" s="53">
        <v>15.05</v>
      </c>
      <c r="AR16" s="50"/>
      <c r="AS16" s="52"/>
      <c r="AT16" s="52"/>
      <c r="AU16" s="52"/>
      <c r="AV16" s="52"/>
      <c r="AW1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" s="55"/>
    </row>
    <row r="17" spans="2:50">
      <c r="B17" s="28">
        <v>1727</v>
      </c>
      <c r="C17" s="29">
        <v>45351.025231481479</v>
      </c>
      <c r="D17" s="30" t="s">
        <v>137</v>
      </c>
      <c r="E17" s="31" t="s">
        <v>138</v>
      </c>
      <c r="F17" s="31" t="s">
        <v>139</v>
      </c>
      <c r="G17" s="31" t="s">
        <v>52</v>
      </c>
      <c r="H17" s="31" t="s">
        <v>53</v>
      </c>
      <c r="I17" s="31" t="s">
        <v>54</v>
      </c>
      <c r="J17" s="31" t="s">
        <v>95</v>
      </c>
      <c r="K17" s="31" t="s">
        <v>70</v>
      </c>
      <c r="L17" s="59">
        <v>45156</v>
      </c>
      <c r="M17" s="35">
        <v>1</v>
      </c>
      <c r="N17" s="60"/>
      <c r="O17" s="37" t="s">
        <v>57</v>
      </c>
      <c r="P17" s="38">
        <v>0.3089757127771911</v>
      </c>
      <c r="Q17" s="38">
        <v>3.2365003417634997</v>
      </c>
      <c r="R17" s="38">
        <v>3.2365003417634997</v>
      </c>
      <c r="S17" s="39">
        <v>0</v>
      </c>
      <c r="T17" s="61">
        <v>0.5384000000000001</v>
      </c>
      <c r="U17" s="53">
        <v>4735</v>
      </c>
      <c r="V17" s="53">
        <v>1463</v>
      </c>
      <c r="W17" s="62">
        <v>3272</v>
      </c>
      <c r="X17" s="43">
        <v>0</v>
      </c>
      <c r="Y17" s="53">
        <v>0</v>
      </c>
      <c r="Z17" s="53">
        <v>2242.5</v>
      </c>
      <c r="AA17" s="53">
        <v>0</v>
      </c>
      <c r="AB17" s="53">
        <v>4735</v>
      </c>
      <c r="AC17" s="31">
        <v>0.6</v>
      </c>
      <c r="AD17" s="53">
        <v>1</v>
      </c>
      <c r="AE17" s="63">
        <v>0</v>
      </c>
      <c r="AF17" s="64">
        <v>4735</v>
      </c>
      <c r="AG17" s="63">
        <v>0</v>
      </c>
      <c r="AH17" s="63">
        <v>0</v>
      </c>
      <c r="AI17" s="63">
        <v>0</v>
      </c>
      <c r="AJ17" s="63">
        <v>0</v>
      </c>
      <c r="AK17" s="53">
        <v>0</v>
      </c>
      <c r="AL17" s="61">
        <v>0.1</v>
      </c>
      <c r="AM17" s="61">
        <v>0.63840000000000008</v>
      </c>
      <c r="AN17" s="61">
        <v>0</v>
      </c>
      <c r="AO17" s="65">
        <v>-0.1</v>
      </c>
      <c r="AP17" s="66"/>
      <c r="AQ17" s="53">
        <v>45</v>
      </c>
      <c r="AR17" s="50"/>
      <c r="AS17" s="52"/>
      <c r="AT17" s="52"/>
      <c r="AU17" s="52"/>
      <c r="AV17" s="52"/>
      <c r="AW1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" s="55"/>
    </row>
    <row r="18" spans="2:50">
      <c r="B18" s="28">
        <v>1727</v>
      </c>
      <c r="C18" s="29">
        <v>45351.025231481479</v>
      </c>
      <c r="D18" s="30" t="s">
        <v>101</v>
      </c>
      <c r="E18" s="31" t="s">
        <v>102</v>
      </c>
      <c r="F18" s="31" t="s">
        <v>91</v>
      </c>
      <c r="G18" s="31" t="s">
        <v>92</v>
      </c>
      <c r="H18" s="31" t="s">
        <v>103</v>
      </c>
      <c r="I18" s="31" t="s">
        <v>94</v>
      </c>
      <c r="J18" s="31" t="s">
        <v>95</v>
      </c>
      <c r="K18" s="31" t="s">
        <v>70</v>
      </c>
      <c r="L18" s="59" t="s">
        <v>57</v>
      </c>
      <c r="M18" s="35" t="s">
        <v>57</v>
      </c>
      <c r="N18" s="60"/>
      <c r="O18" s="37" t="s">
        <v>57</v>
      </c>
      <c r="P18" s="38">
        <v>3.2135976950747568E-2</v>
      </c>
      <c r="Q18" s="38">
        <v>4.4454465075154728</v>
      </c>
      <c r="R18" s="38">
        <v>-2.9472443265761155E-5</v>
      </c>
      <c r="S18" s="39">
        <v>0</v>
      </c>
      <c r="T18" s="61">
        <v>8.6999999999999994E-3</v>
      </c>
      <c r="U18" s="53">
        <v>175971</v>
      </c>
      <c r="V18" s="53">
        <v>5655</v>
      </c>
      <c r="W18" s="62">
        <v>170316</v>
      </c>
      <c r="X18" s="43">
        <v>0</v>
      </c>
      <c r="Y18" s="53">
        <v>0</v>
      </c>
      <c r="Z18" s="53">
        <v>0</v>
      </c>
      <c r="AA18" s="53">
        <v>0</v>
      </c>
      <c r="AB18" s="53">
        <v>25139</v>
      </c>
      <c r="AC18" s="31">
        <v>55</v>
      </c>
      <c r="AD18" s="53">
        <v>-19484</v>
      </c>
      <c r="AE18" s="63">
        <v>30167</v>
      </c>
      <c r="AF18" s="64">
        <v>-0.16666666666787933</v>
      </c>
      <c r="AG18" s="63">
        <v>30166.799999999999</v>
      </c>
      <c r="AH18" s="63">
        <v>0</v>
      </c>
      <c r="AI18" s="63">
        <v>0</v>
      </c>
      <c r="AJ18" s="63">
        <v>0</v>
      </c>
      <c r="AK18" s="53">
        <v>0</v>
      </c>
      <c r="AL18" s="61">
        <v>0.28000000000000003</v>
      </c>
      <c r="AM18" s="61">
        <v>0.28870000000000001</v>
      </c>
      <c r="AN18" s="61">
        <v>0.28870000000000001</v>
      </c>
      <c r="AO18" s="65">
        <v>8.6999999999999994E-3</v>
      </c>
      <c r="AP18" s="66"/>
      <c r="AQ18" s="53">
        <v>61.8</v>
      </c>
      <c r="AR18" s="50"/>
      <c r="AS18" s="52"/>
      <c r="AT18" s="52"/>
      <c r="AU18" s="52"/>
      <c r="AV18" s="52"/>
      <c r="AW1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" s="55"/>
    </row>
    <row r="19" spans="2:50">
      <c r="B19" s="28">
        <v>1727</v>
      </c>
      <c r="C19" s="29">
        <v>45351.025231481479</v>
      </c>
      <c r="D19" s="30" t="s">
        <v>98</v>
      </c>
      <c r="E19" s="31" t="s">
        <v>99</v>
      </c>
      <c r="F19" s="31" t="s">
        <v>91</v>
      </c>
      <c r="G19" s="31" t="s">
        <v>92</v>
      </c>
      <c r="H19" s="31" t="s">
        <v>100</v>
      </c>
      <c r="I19" s="31" t="s">
        <v>94</v>
      </c>
      <c r="J19" s="31" t="s">
        <v>95</v>
      </c>
      <c r="K19" s="31" t="s">
        <v>70</v>
      </c>
      <c r="L19" s="59" t="s">
        <v>57</v>
      </c>
      <c r="M19" s="35" t="s">
        <v>57</v>
      </c>
      <c r="N19" s="60"/>
      <c r="O19" s="37" t="s">
        <v>57</v>
      </c>
      <c r="P19" s="38">
        <v>7.9381706350805104E-2</v>
      </c>
      <c r="Q19" s="38">
        <v>3.066317036034512</v>
      </c>
      <c r="R19" s="38">
        <v>0.51105283933908507</v>
      </c>
      <c r="S19" s="39">
        <v>0</v>
      </c>
      <c r="T19" s="61">
        <v>-3.2199999999999999E-2</v>
      </c>
      <c r="U19" s="53">
        <v>74463</v>
      </c>
      <c r="V19" s="53">
        <v>5911</v>
      </c>
      <c r="W19" s="62">
        <v>68552</v>
      </c>
      <c r="X19" s="43">
        <v>0</v>
      </c>
      <c r="Y19" s="53">
        <v>881</v>
      </c>
      <c r="Z19" s="53">
        <v>881.46</v>
      </c>
      <c r="AA19" s="53">
        <v>0</v>
      </c>
      <c r="AB19" s="53">
        <v>18125</v>
      </c>
      <c r="AC19" s="31">
        <v>55</v>
      </c>
      <c r="AD19" s="53">
        <v>-12214</v>
      </c>
      <c r="AE19" s="63">
        <v>18125</v>
      </c>
      <c r="AF19" s="64">
        <v>3020.8333333333321</v>
      </c>
      <c r="AG19" s="63">
        <v>18125</v>
      </c>
      <c r="AH19" s="63">
        <v>0</v>
      </c>
      <c r="AI19" s="63">
        <v>0</v>
      </c>
      <c r="AJ19" s="63">
        <v>0</v>
      </c>
      <c r="AK19" s="53">
        <v>0</v>
      </c>
      <c r="AL19" s="61">
        <v>0.28000000000000003</v>
      </c>
      <c r="AM19" s="61">
        <v>0.24780000000000002</v>
      </c>
      <c r="AN19" s="61">
        <v>0.24780000000000002</v>
      </c>
      <c r="AO19" s="65">
        <v>-3.2199999999999999E-2</v>
      </c>
      <c r="AP19" s="66"/>
      <c r="AQ19" s="53">
        <v>80</v>
      </c>
      <c r="AR19" s="50"/>
      <c r="AS19" s="52"/>
      <c r="AT19" s="52"/>
      <c r="AU19" s="52"/>
      <c r="AV19" s="52"/>
      <c r="AW1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9" s="55"/>
    </row>
    <row r="20" spans="2:50">
      <c r="B20" s="28">
        <v>1727</v>
      </c>
      <c r="C20" s="29">
        <v>45351.025231481479</v>
      </c>
      <c r="D20" s="30" t="s">
        <v>586</v>
      </c>
      <c r="E20" s="31" t="s">
        <v>587</v>
      </c>
      <c r="F20" s="31" t="s">
        <v>131</v>
      </c>
      <c r="G20" s="31" t="s">
        <v>132</v>
      </c>
      <c r="H20" s="31" t="s">
        <v>133</v>
      </c>
      <c r="I20" s="31" t="s">
        <v>94</v>
      </c>
      <c r="J20" s="31" t="s">
        <v>95</v>
      </c>
      <c r="K20" s="31" t="s">
        <v>70</v>
      </c>
      <c r="L20" s="59" t="s">
        <v>57</v>
      </c>
      <c r="M20" s="35" t="s">
        <v>57</v>
      </c>
      <c r="N20" s="60"/>
      <c r="O20" s="37" t="s">
        <v>57</v>
      </c>
      <c r="P20" s="38" t="s">
        <v>57</v>
      </c>
      <c r="Q20" s="38">
        <v>0</v>
      </c>
      <c r="R20" s="38">
        <v>0</v>
      </c>
      <c r="S20" s="39">
        <v>0</v>
      </c>
      <c r="T20" s="61">
        <v>0.31670000000000004</v>
      </c>
      <c r="U20" s="53">
        <v>0</v>
      </c>
      <c r="V20" s="53">
        <v>8100</v>
      </c>
      <c r="W20" s="62">
        <v>-8100</v>
      </c>
      <c r="X20" s="43">
        <v>0</v>
      </c>
      <c r="Y20" s="53">
        <v>0</v>
      </c>
      <c r="Z20" s="53">
        <v>0</v>
      </c>
      <c r="AA20" s="53">
        <v>9000</v>
      </c>
      <c r="AB20" s="53">
        <v>0</v>
      </c>
      <c r="AC20" s="31">
        <v>77</v>
      </c>
      <c r="AD20" s="53">
        <v>8100</v>
      </c>
      <c r="AE20" s="63">
        <v>0</v>
      </c>
      <c r="AF20" s="64">
        <v>0</v>
      </c>
      <c r="AG20" s="63">
        <v>0</v>
      </c>
      <c r="AH20" s="63">
        <v>0</v>
      </c>
      <c r="AI20" s="63">
        <v>0</v>
      </c>
      <c r="AJ20" s="63">
        <v>0</v>
      </c>
      <c r="AK20" s="53">
        <v>0</v>
      </c>
      <c r="AL20" s="61">
        <v>0</v>
      </c>
      <c r="AM20" s="61">
        <v>0.31670000000000004</v>
      </c>
      <c r="AN20" s="61">
        <v>0.31670000000000004</v>
      </c>
      <c r="AO20" s="65">
        <v>0.31670000000000004</v>
      </c>
      <c r="AP20" s="66"/>
      <c r="AQ20" s="53">
        <v>100</v>
      </c>
      <c r="AR20" s="50"/>
      <c r="AS20" s="52"/>
      <c r="AT20" s="52"/>
      <c r="AU20" s="52"/>
      <c r="AV20" s="52"/>
      <c r="AW2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0" s="55"/>
    </row>
    <row r="21" spans="2:50">
      <c r="B21" s="28">
        <v>1727</v>
      </c>
      <c r="C21" s="29">
        <v>45351.025231481479</v>
      </c>
      <c r="D21" s="30" t="s">
        <v>140</v>
      </c>
      <c r="E21" s="31" t="s">
        <v>141</v>
      </c>
      <c r="F21" s="31" t="s">
        <v>142</v>
      </c>
      <c r="G21" s="31" t="s">
        <v>122</v>
      </c>
      <c r="H21" s="31" t="s">
        <v>143</v>
      </c>
      <c r="I21" s="31" t="s">
        <v>54</v>
      </c>
      <c r="J21" s="31" t="s">
        <v>95</v>
      </c>
      <c r="K21" s="31" t="s">
        <v>70</v>
      </c>
      <c r="L21" s="59" t="s">
        <v>57</v>
      </c>
      <c r="M21" s="35" t="s">
        <v>57</v>
      </c>
      <c r="N21" s="60"/>
      <c r="O21" s="37" t="s">
        <v>57</v>
      </c>
      <c r="P21" s="38">
        <v>0.95684523809523814</v>
      </c>
      <c r="Q21" s="38">
        <v>1.0451010886469674</v>
      </c>
      <c r="R21" s="38">
        <v>1.9938589145359533E-5</v>
      </c>
      <c r="S21" s="39">
        <v>0</v>
      </c>
      <c r="T21" s="61">
        <v>-0.19750000000000001</v>
      </c>
      <c r="U21" s="53">
        <v>8736</v>
      </c>
      <c r="V21" s="53">
        <v>8359</v>
      </c>
      <c r="W21" s="62">
        <v>377</v>
      </c>
      <c r="X21" s="43">
        <v>0</v>
      </c>
      <c r="Y21" s="53">
        <v>0</v>
      </c>
      <c r="Z21" s="53">
        <v>0</v>
      </c>
      <c r="AA21" s="53">
        <v>0</v>
      </c>
      <c r="AB21" s="53">
        <v>8736</v>
      </c>
      <c r="AC21" s="31">
        <v>10030.799999999999</v>
      </c>
      <c r="AD21" s="53">
        <v>-377</v>
      </c>
      <c r="AE21" s="63">
        <v>10483</v>
      </c>
      <c r="AF21" s="64">
        <v>0.16666666666606034</v>
      </c>
      <c r="AG21" s="63">
        <v>10483.200000000001</v>
      </c>
      <c r="AH21" s="63">
        <v>0</v>
      </c>
      <c r="AI21" s="63">
        <v>0</v>
      </c>
      <c r="AJ21" s="63">
        <v>0</v>
      </c>
      <c r="AK21" s="53">
        <v>0</v>
      </c>
      <c r="AL21" s="61">
        <v>0.23</v>
      </c>
      <c r="AM21" s="61">
        <v>3.2500000000000001E-2</v>
      </c>
      <c r="AN21" s="61">
        <v>0</v>
      </c>
      <c r="AO21" s="65">
        <v>-0.23</v>
      </c>
      <c r="AP21" s="66"/>
      <c r="AQ21" s="53">
        <v>52</v>
      </c>
      <c r="AR21" s="50"/>
      <c r="AS21" s="52"/>
      <c r="AT21" s="52"/>
      <c r="AU21" s="52"/>
      <c r="AV21" s="52"/>
      <c r="AW2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1" s="55"/>
    </row>
    <row r="22" spans="2:50">
      <c r="B22" s="28">
        <v>1727</v>
      </c>
      <c r="C22" s="29">
        <v>45351.025231481479</v>
      </c>
      <c r="D22" s="30" t="s">
        <v>144</v>
      </c>
      <c r="E22" s="31" t="s">
        <v>145</v>
      </c>
      <c r="F22" s="31" t="s">
        <v>139</v>
      </c>
      <c r="G22" s="31" t="s">
        <v>146</v>
      </c>
      <c r="H22" s="31" t="s">
        <v>147</v>
      </c>
      <c r="I22" s="31" t="s">
        <v>148</v>
      </c>
      <c r="J22" s="31" t="s">
        <v>95</v>
      </c>
      <c r="K22" s="31" t="s">
        <v>70</v>
      </c>
      <c r="L22" s="59">
        <v>45156</v>
      </c>
      <c r="M22" s="35">
        <v>0</v>
      </c>
      <c r="N22" s="60"/>
      <c r="O22" s="37" t="s">
        <v>57</v>
      </c>
      <c r="P22" s="38">
        <v>0.51875000000000004</v>
      </c>
      <c r="Q22" s="38">
        <v>0.56291834002677377</v>
      </c>
      <c r="R22" s="38">
        <v>0.56291834002677377</v>
      </c>
      <c r="S22" s="39">
        <v>0</v>
      </c>
      <c r="T22" s="61">
        <v>-1.7000000000000001E-3</v>
      </c>
      <c r="U22" s="53">
        <v>17280</v>
      </c>
      <c r="V22" s="53">
        <v>8964</v>
      </c>
      <c r="W22" s="62">
        <v>8316</v>
      </c>
      <c r="X22" s="43">
        <v>0</v>
      </c>
      <c r="Y22" s="53">
        <v>0</v>
      </c>
      <c r="Z22" s="53">
        <v>0</v>
      </c>
      <c r="AA22" s="53">
        <v>0</v>
      </c>
      <c r="AB22" s="53">
        <v>5046</v>
      </c>
      <c r="AC22" s="31">
        <v>4701.24</v>
      </c>
      <c r="AD22" s="53">
        <v>3918</v>
      </c>
      <c r="AE22" s="63">
        <v>0</v>
      </c>
      <c r="AF22" s="64">
        <v>5046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0.21</v>
      </c>
      <c r="AM22" s="61">
        <v>0.20829999999999999</v>
      </c>
      <c r="AN22" s="61">
        <v>0</v>
      </c>
      <c r="AO22" s="65">
        <v>-0.21</v>
      </c>
      <c r="AP22" s="66"/>
      <c r="AQ22" s="53">
        <v>48</v>
      </c>
      <c r="AR22" s="50"/>
      <c r="AS22" s="52"/>
      <c r="AT22" s="52"/>
      <c r="AU22" s="52"/>
      <c r="AV22" s="52"/>
      <c r="AW2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2" s="55"/>
    </row>
    <row r="23" spans="2:50">
      <c r="B23" s="28">
        <v>1727</v>
      </c>
      <c r="C23" s="29">
        <v>45351.025231481479</v>
      </c>
      <c r="D23" s="30" t="s">
        <v>149</v>
      </c>
      <c r="E23" s="31" t="s">
        <v>150</v>
      </c>
      <c r="F23" s="31" t="s">
        <v>151</v>
      </c>
      <c r="G23" s="31" t="s">
        <v>52</v>
      </c>
      <c r="H23" s="31" t="s">
        <v>53</v>
      </c>
      <c r="I23" s="31" t="s">
        <v>54</v>
      </c>
      <c r="J23" s="31" t="s">
        <v>55</v>
      </c>
      <c r="K23" s="31" t="s">
        <v>56</v>
      </c>
      <c r="L23" s="59">
        <v>45049</v>
      </c>
      <c r="M23" s="35">
        <v>0</v>
      </c>
      <c r="N23" s="60"/>
      <c r="O23" s="37" t="s">
        <v>57</v>
      </c>
      <c r="P23" s="38">
        <v>0.97225025227043393</v>
      </c>
      <c r="Q23" s="38">
        <v>0.48572911261027502</v>
      </c>
      <c r="R23" s="38">
        <v>0.48572911261027502</v>
      </c>
      <c r="S23" s="39">
        <v>0</v>
      </c>
      <c r="T23" s="61">
        <v>-7.9899999999999999E-2</v>
      </c>
      <c r="U23" s="53">
        <v>9910</v>
      </c>
      <c r="V23" s="53">
        <v>9635</v>
      </c>
      <c r="W23" s="62">
        <v>275</v>
      </c>
      <c r="X23" s="43">
        <v>0</v>
      </c>
      <c r="Y23" s="53">
        <v>0</v>
      </c>
      <c r="Z23" s="53">
        <v>0</v>
      </c>
      <c r="AA23" s="53">
        <v>0</v>
      </c>
      <c r="AB23" s="53">
        <v>4680</v>
      </c>
      <c r="AC23" s="31">
        <v>5946.05</v>
      </c>
      <c r="AD23" s="53">
        <v>4955</v>
      </c>
      <c r="AE23" s="63">
        <v>0</v>
      </c>
      <c r="AF23" s="64">
        <v>4680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7.0000000000000007E-2</v>
      </c>
      <c r="AM23" s="61">
        <v>-9.9000000000000008E-3</v>
      </c>
      <c r="AN23" s="61">
        <v>0</v>
      </c>
      <c r="AO23" s="65">
        <v>-7.0000000000000007E-2</v>
      </c>
      <c r="AP23" s="66"/>
      <c r="AQ23" s="53">
        <v>34.409999999999997</v>
      </c>
      <c r="AR23" s="50"/>
      <c r="AS23" s="52"/>
      <c r="AT23" s="52"/>
      <c r="AU23" s="52"/>
      <c r="AV23" s="52"/>
      <c r="AW2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3" s="55"/>
    </row>
    <row r="24" spans="2:50">
      <c r="B24" s="28">
        <v>1727</v>
      </c>
      <c r="C24" s="29">
        <v>45351.025231481479</v>
      </c>
      <c r="D24" s="30" t="s">
        <v>152</v>
      </c>
      <c r="E24" s="31" t="s">
        <v>153</v>
      </c>
      <c r="F24" s="31" t="s">
        <v>69</v>
      </c>
      <c r="G24" s="31" t="s">
        <v>52</v>
      </c>
      <c r="H24" s="31" t="s">
        <v>109</v>
      </c>
      <c r="I24" s="31" t="s">
        <v>54</v>
      </c>
      <c r="J24" s="31" t="s">
        <v>55</v>
      </c>
      <c r="K24" s="31" t="s">
        <v>56</v>
      </c>
      <c r="L24" s="59" t="s">
        <v>57</v>
      </c>
      <c r="M24" s="35" t="s">
        <v>57</v>
      </c>
      <c r="N24" s="60"/>
      <c r="O24" s="37" t="s">
        <v>57</v>
      </c>
      <c r="P24" s="38">
        <v>1.0095041322314049</v>
      </c>
      <c r="Q24" s="38">
        <v>0.9905853458862055</v>
      </c>
      <c r="R24" s="38">
        <v>0.9905853458862055</v>
      </c>
      <c r="S24" s="39">
        <v>0</v>
      </c>
      <c r="T24" s="61">
        <v>-9.5500000000000015E-2</v>
      </c>
      <c r="U24" s="53">
        <v>9680</v>
      </c>
      <c r="V24" s="53">
        <v>9772</v>
      </c>
      <c r="W24" s="62">
        <v>-92</v>
      </c>
      <c r="X24" s="43">
        <v>0</v>
      </c>
      <c r="Y24" s="53">
        <v>0</v>
      </c>
      <c r="Z24" s="53">
        <v>0</v>
      </c>
      <c r="AA24" s="53">
        <v>0</v>
      </c>
      <c r="AB24" s="53">
        <v>9680</v>
      </c>
      <c r="AC24" s="31">
        <v>110.4</v>
      </c>
      <c r="AD24" s="53">
        <v>92</v>
      </c>
      <c r="AE24" s="63">
        <v>0</v>
      </c>
      <c r="AF24" s="64">
        <v>9680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0.41000000000000003</v>
      </c>
      <c r="AM24" s="61">
        <v>0.3145</v>
      </c>
      <c r="AN24" s="61">
        <v>0</v>
      </c>
      <c r="AO24" s="65">
        <v>-0.41000000000000003</v>
      </c>
      <c r="AP24" s="66"/>
      <c r="AQ24" s="53">
        <v>44</v>
      </c>
      <c r="AR24" s="50"/>
      <c r="AS24" s="52"/>
      <c r="AT24" s="52"/>
      <c r="AU24" s="52"/>
      <c r="AV24" s="52"/>
      <c r="AW2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4" s="55"/>
    </row>
    <row r="25" spans="2:50">
      <c r="B25" s="28">
        <v>1727</v>
      </c>
      <c r="C25" s="29">
        <v>45351.025231481479</v>
      </c>
      <c r="D25" s="30" t="s">
        <v>154</v>
      </c>
      <c r="E25" s="31" t="s">
        <v>155</v>
      </c>
      <c r="F25" s="31" t="s">
        <v>62</v>
      </c>
      <c r="G25" s="31" t="s">
        <v>156</v>
      </c>
      <c r="H25" s="31" t="s">
        <v>157</v>
      </c>
      <c r="I25" s="31" t="s">
        <v>54</v>
      </c>
      <c r="J25" s="31" t="s">
        <v>55</v>
      </c>
      <c r="K25" s="31" t="s">
        <v>70</v>
      </c>
      <c r="L25" s="59" t="s">
        <v>57</v>
      </c>
      <c r="M25" s="35" t="s">
        <v>57</v>
      </c>
      <c r="N25" s="60"/>
      <c r="O25" s="37" t="s">
        <v>57</v>
      </c>
      <c r="P25" s="38">
        <v>0.61197900586600806</v>
      </c>
      <c r="Q25" s="38">
        <v>1.00010089799213</v>
      </c>
      <c r="R25" s="38">
        <v>1.00010089799213</v>
      </c>
      <c r="S25" s="39">
        <v>0</v>
      </c>
      <c r="T25" s="61">
        <v>-1.8700000000000001E-2</v>
      </c>
      <c r="U25" s="53">
        <v>16195</v>
      </c>
      <c r="V25" s="53">
        <v>9911</v>
      </c>
      <c r="W25" s="62">
        <v>6284</v>
      </c>
      <c r="X25" s="43">
        <v>0</v>
      </c>
      <c r="Y25" s="53">
        <v>0</v>
      </c>
      <c r="Z25" s="53">
        <v>0</v>
      </c>
      <c r="AA25" s="53">
        <v>0</v>
      </c>
      <c r="AB25" s="53">
        <v>9912</v>
      </c>
      <c r="AC25" s="31">
        <v>0</v>
      </c>
      <c r="AD25" s="53">
        <v>0</v>
      </c>
      <c r="AE25" s="63">
        <v>0</v>
      </c>
      <c r="AF25" s="64">
        <v>9912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0.26</v>
      </c>
      <c r="AM25" s="61">
        <v>0.24129999999999999</v>
      </c>
      <c r="AN25" s="61">
        <v>0</v>
      </c>
      <c r="AO25" s="65">
        <v>-0.26</v>
      </c>
      <c r="AP25" s="66"/>
      <c r="AQ25" s="53">
        <v>64.78</v>
      </c>
      <c r="AR25" s="58"/>
      <c r="AS25" s="52"/>
      <c r="AT25" s="52"/>
      <c r="AU25" s="52"/>
      <c r="AV25" s="52"/>
      <c r="AW2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5" s="55"/>
    </row>
    <row r="26" spans="2:50">
      <c r="B26" s="28">
        <v>1727</v>
      </c>
      <c r="C26" s="29">
        <v>45351.025231481479</v>
      </c>
      <c r="D26" s="30" t="s">
        <v>158</v>
      </c>
      <c r="E26" s="31" t="s">
        <v>159</v>
      </c>
      <c r="F26" s="31" t="s">
        <v>142</v>
      </c>
      <c r="G26" s="31" t="s">
        <v>122</v>
      </c>
      <c r="H26" s="31" t="s">
        <v>160</v>
      </c>
      <c r="I26" s="31" t="s">
        <v>54</v>
      </c>
      <c r="J26" s="31" t="s">
        <v>95</v>
      </c>
      <c r="K26" s="31" t="s">
        <v>70</v>
      </c>
      <c r="L26" s="59">
        <v>45250</v>
      </c>
      <c r="M26" s="35">
        <v>0</v>
      </c>
      <c r="N26" s="60"/>
      <c r="O26" s="37" t="s">
        <v>57</v>
      </c>
      <c r="P26" s="38">
        <v>0.89869281045751637</v>
      </c>
      <c r="Q26" s="38">
        <v>1.1127272727272728</v>
      </c>
      <c r="R26" s="38">
        <v>1.1127272727272728</v>
      </c>
      <c r="S26" s="39">
        <v>0</v>
      </c>
      <c r="T26" s="61">
        <v>5.3E-3</v>
      </c>
      <c r="U26" s="53">
        <v>13770</v>
      </c>
      <c r="V26" s="53">
        <v>12375</v>
      </c>
      <c r="W26" s="62">
        <v>1395</v>
      </c>
      <c r="X26" s="43">
        <v>0</v>
      </c>
      <c r="Y26" s="53">
        <v>0</v>
      </c>
      <c r="Z26" s="53">
        <v>0</v>
      </c>
      <c r="AA26" s="53">
        <v>0</v>
      </c>
      <c r="AB26" s="53">
        <v>13770</v>
      </c>
      <c r="AC26" s="31">
        <v>0</v>
      </c>
      <c r="AD26" s="53">
        <v>-1395</v>
      </c>
      <c r="AE26" s="63">
        <v>0</v>
      </c>
      <c r="AF26" s="64">
        <v>13770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0.17</v>
      </c>
      <c r="AM26" s="61">
        <v>0.17530000000000001</v>
      </c>
      <c r="AN26" s="61">
        <v>0</v>
      </c>
      <c r="AO26" s="65">
        <v>-0.17</v>
      </c>
      <c r="AP26" s="66"/>
      <c r="AQ26" s="53">
        <v>45</v>
      </c>
      <c r="AR26" s="50"/>
      <c r="AS26" s="52"/>
      <c r="AT26" s="52"/>
      <c r="AU26" s="52"/>
      <c r="AV26" s="52"/>
      <c r="AW2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6" s="55"/>
    </row>
    <row r="27" spans="2:50">
      <c r="B27" s="28">
        <v>1727</v>
      </c>
      <c r="C27" s="29">
        <v>45351.025231481479</v>
      </c>
      <c r="D27" s="30" t="s">
        <v>164</v>
      </c>
      <c r="E27" s="31" t="s">
        <v>165</v>
      </c>
      <c r="F27" s="31" t="s">
        <v>139</v>
      </c>
      <c r="G27" s="31" t="s">
        <v>122</v>
      </c>
      <c r="H27" s="31" t="s">
        <v>166</v>
      </c>
      <c r="I27" s="31" t="s">
        <v>54</v>
      </c>
      <c r="J27" s="31" t="s">
        <v>95</v>
      </c>
      <c r="K27" s="31" t="s">
        <v>70</v>
      </c>
      <c r="L27" s="59">
        <v>44880</v>
      </c>
      <c r="M27" s="35">
        <v>0</v>
      </c>
      <c r="N27" s="60"/>
      <c r="O27" s="37" t="s">
        <v>57</v>
      </c>
      <c r="P27" s="38">
        <v>0.72185788133631668</v>
      </c>
      <c r="Q27" s="38">
        <v>0.96975203078238559</v>
      </c>
      <c r="R27" s="38">
        <v>0.96975203078238559</v>
      </c>
      <c r="S27" s="39">
        <v>0</v>
      </c>
      <c r="T27" s="61">
        <v>7.9200000000000007E-2</v>
      </c>
      <c r="U27" s="53">
        <v>12961</v>
      </c>
      <c r="V27" s="53">
        <v>9356</v>
      </c>
      <c r="W27" s="62">
        <v>3605</v>
      </c>
      <c r="X27" s="43">
        <v>0</v>
      </c>
      <c r="Y27" s="53">
        <v>0</v>
      </c>
      <c r="Z27" s="53">
        <v>0</v>
      </c>
      <c r="AA27" s="53">
        <v>0</v>
      </c>
      <c r="AB27" s="53">
        <v>9073</v>
      </c>
      <c r="AC27" s="31">
        <v>4666.3900000000003</v>
      </c>
      <c r="AD27" s="53">
        <v>3889</v>
      </c>
      <c r="AE27" s="63">
        <v>0</v>
      </c>
      <c r="AF27" s="64">
        <v>9073</v>
      </c>
      <c r="AG27" s="63">
        <v>0</v>
      </c>
      <c r="AH27" s="63">
        <v>0</v>
      </c>
      <c r="AI27" s="63">
        <v>0</v>
      </c>
      <c r="AJ27" s="63">
        <v>0</v>
      </c>
      <c r="AK27" s="53">
        <v>0</v>
      </c>
      <c r="AL27" s="61">
        <v>0.23</v>
      </c>
      <c r="AM27" s="61">
        <v>0.30920000000000003</v>
      </c>
      <c r="AN27" s="61">
        <v>0</v>
      </c>
      <c r="AO27" s="65">
        <v>-0.23</v>
      </c>
      <c r="AP27" s="66"/>
      <c r="AQ27" s="53">
        <v>42.19</v>
      </c>
      <c r="AR27" s="50"/>
      <c r="AS27" s="52"/>
      <c r="AT27" s="52"/>
      <c r="AU27" s="52"/>
      <c r="AV27" s="52"/>
      <c r="AW2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7" s="55"/>
    </row>
    <row r="28" spans="2:50">
      <c r="B28" s="28">
        <v>1727</v>
      </c>
      <c r="C28" s="29">
        <v>45351.025231481479</v>
      </c>
      <c r="D28" s="30" t="s">
        <v>468</v>
      </c>
      <c r="E28" s="31" t="s">
        <v>469</v>
      </c>
      <c r="F28" s="31" t="s">
        <v>69</v>
      </c>
      <c r="G28" s="31" t="s">
        <v>470</v>
      </c>
      <c r="H28" s="31" t="s">
        <v>53</v>
      </c>
      <c r="I28" s="31" t="s">
        <v>148</v>
      </c>
      <c r="J28" s="31" t="s">
        <v>55</v>
      </c>
      <c r="K28" s="31" t="s">
        <v>56</v>
      </c>
      <c r="L28" s="59" t="s">
        <v>57</v>
      </c>
      <c r="M28" s="35" t="s">
        <v>57</v>
      </c>
      <c r="N28" s="60"/>
      <c r="O28" s="37" t="s">
        <v>57</v>
      </c>
      <c r="P28" s="38">
        <v>0.65625630676084767</v>
      </c>
      <c r="Q28" s="38">
        <v>0</v>
      </c>
      <c r="R28" s="38">
        <v>0</v>
      </c>
      <c r="S28" s="39">
        <v>0</v>
      </c>
      <c r="T28" s="61">
        <v>-7.5400000000000009E-2</v>
      </c>
      <c r="U28" s="53">
        <v>19820</v>
      </c>
      <c r="V28" s="53">
        <v>13007</v>
      </c>
      <c r="W28" s="62">
        <v>6813</v>
      </c>
      <c r="X28" s="43">
        <v>0</v>
      </c>
      <c r="Y28" s="53">
        <v>0</v>
      </c>
      <c r="Z28" s="53">
        <v>0</v>
      </c>
      <c r="AA28" s="53">
        <v>7392</v>
      </c>
      <c r="AB28" s="53">
        <v>0</v>
      </c>
      <c r="AC28" s="31">
        <v>121.98</v>
      </c>
      <c r="AD28" s="53">
        <v>13007</v>
      </c>
      <c r="AE28" s="63">
        <v>0</v>
      </c>
      <c r="AF28" s="64">
        <v>0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0.12</v>
      </c>
      <c r="AM28" s="61">
        <v>4.4600000000000001E-2</v>
      </c>
      <c r="AN28" s="61">
        <v>4.8200000000000007E-2</v>
      </c>
      <c r="AO28" s="65">
        <v>-7.1800000000000003E-2</v>
      </c>
      <c r="AP28" s="66"/>
      <c r="AQ28" s="53">
        <v>34.409999999999997</v>
      </c>
      <c r="AR28" s="50"/>
      <c r="AS28" s="52"/>
      <c r="AT28" s="52"/>
      <c r="AU28" s="52"/>
      <c r="AV28" s="52"/>
      <c r="AW2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8" s="55"/>
    </row>
    <row r="29" spans="2:50">
      <c r="B29" s="28">
        <v>1727</v>
      </c>
      <c r="C29" s="29">
        <v>45351.025231481479</v>
      </c>
      <c r="D29" s="30" t="s">
        <v>602</v>
      </c>
      <c r="E29" s="31" t="s">
        <v>603</v>
      </c>
      <c r="F29" s="31" t="s">
        <v>604</v>
      </c>
      <c r="G29" s="31" t="s">
        <v>359</v>
      </c>
      <c r="H29" s="31" t="s">
        <v>157</v>
      </c>
      <c r="I29" s="31" t="s">
        <v>65</v>
      </c>
      <c r="J29" s="31" t="s">
        <v>55</v>
      </c>
      <c r="K29" s="31" t="s">
        <v>56</v>
      </c>
      <c r="L29" s="59" t="s">
        <v>57</v>
      </c>
      <c r="M29" s="35" t="s">
        <v>57</v>
      </c>
      <c r="N29" s="60"/>
      <c r="O29" s="37" t="s">
        <v>57</v>
      </c>
      <c r="P29" s="38">
        <v>0.38340292889490091</v>
      </c>
      <c r="Q29" s="38">
        <v>1</v>
      </c>
      <c r="R29" s="38">
        <v>3.8349440098174566E-5</v>
      </c>
      <c r="S29" s="39">
        <v>0</v>
      </c>
      <c r="T29" s="61">
        <v>0.20480000000000001</v>
      </c>
      <c r="U29" s="53">
        <v>34006</v>
      </c>
      <c r="V29" s="53">
        <v>13038</v>
      </c>
      <c r="W29" s="62">
        <v>20968</v>
      </c>
      <c r="X29" s="43">
        <v>0</v>
      </c>
      <c r="Y29" s="53">
        <v>0</v>
      </c>
      <c r="Z29" s="53">
        <v>0</v>
      </c>
      <c r="AA29" s="53">
        <v>0</v>
      </c>
      <c r="AB29" s="53">
        <v>13038</v>
      </c>
      <c r="AC29" s="31">
        <v>73</v>
      </c>
      <c r="AD29" s="53">
        <v>0</v>
      </c>
      <c r="AE29" s="63">
        <v>15645</v>
      </c>
      <c r="AF29" s="64">
        <v>0.5</v>
      </c>
      <c r="AG29" s="63">
        <v>15645.36</v>
      </c>
      <c r="AH29" s="63">
        <v>0</v>
      </c>
      <c r="AI29" s="63">
        <v>0</v>
      </c>
      <c r="AJ29" s="63">
        <v>0</v>
      </c>
      <c r="AK29" s="53">
        <v>0</v>
      </c>
      <c r="AL29" s="61">
        <v>0</v>
      </c>
      <c r="AM29" s="61">
        <v>0.20480000000000001</v>
      </c>
      <c r="AN29" s="61">
        <v>0.20480000000000001</v>
      </c>
      <c r="AO29" s="65">
        <v>0.20480000000000001</v>
      </c>
      <c r="AP29" s="66"/>
      <c r="AQ29" s="53">
        <v>55.48</v>
      </c>
      <c r="AR29" s="50"/>
      <c r="AS29" s="52"/>
      <c r="AT29" s="52"/>
      <c r="AU29" s="52"/>
      <c r="AV29" s="52"/>
      <c r="AW2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29" s="55"/>
    </row>
    <row r="30" spans="2:50">
      <c r="B30" s="28">
        <v>1727</v>
      </c>
      <c r="C30" s="29">
        <v>45351.025231481479</v>
      </c>
      <c r="D30" s="30" t="s">
        <v>171</v>
      </c>
      <c r="E30" s="31" t="s">
        <v>172</v>
      </c>
      <c r="F30" s="31" t="s">
        <v>51</v>
      </c>
      <c r="G30" s="31" t="s">
        <v>52</v>
      </c>
      <c r="H30" s="31" t="s">
        <v>109</v>
      </c>
      <c r="I30" s="31" t="s">
        <v>54</v>
      </c>
      <c r="J30" s="31" t="s">
        <v>55</v>
      </c>
      <c r="K30" s="31" t="s">
        <v>56</v>
      </c>
      <c r="L30" s="59" t="s">
        <v>57</v>
      </c>
      <c r="M30" s="35" t="s">
        <v>57</v>
      </c>
      <c r="N30" s="60"/>
      <c r="O30" s="37" t="s">
        <v>57</v>
      </c>
      <c r="P30" s="38">
        <v>0.32810132575757578</v>
      </c>
      <c r="Q30" s="38">
        <v>1</v>
      </c>
      <c r="R30" s="38">
        <v>1</v>
      </c>
      <c r="S30" s="39">
        <v>0</v>
      </c>
      <c r="T30" s="61">
        <v>-3.4000000000000002E-3</v>
      </c>
      <c r="U30" s="53">
        <v>42240</v>
      </c>
      <c r="V30" s="53">
        <v>13859</v>
      </c>
      <c r="W30" s="62">
        <v>28381</v>
      </c>
      <c r="X30" s="43">
        <v>0</v>
      </c>
      <c r="Y30" s="53">
        <v>0</v>
      </c>
      <c r="Z30" s="53">
        <v>0</v>
      </c>
      <c r="AA30" s="53">
        <v>0</v>
      </c>
      <c r="AB30" s="53">
        <v>13859</v>
      </c>
      <c r="AC30" s="31">
        <v>0</v>
      </c>
      <c r="AD30" s="53">
        <v>0</v>
      </c>
      <c r="AE30" s="63">
        <v>0</v>
      </c>
      <c r="AF30" s="64">
        <v>13859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7.0000000000000007E-2</v>
      </c>
      <c r="AM30" s="61">
        <v>6.6600000000000006E-2</v>
      </c>
      <c r="AN30" s="61">
        <v>0</v>
      </c>
      <c r="AO30" s="65">
        <v>-7.0000000000000007E-2</v>
      </c>
      <c r="AP30" s="66"/>
      <c r="AQ30" s="53">
        <v>43.93</v>
      </c>
      <c r="AR30" s="58"/>
      <c r="AS30" s="52"/>
      <c r="AT30" s="52"/>
      <c r="AU30" s="52"/>
      <c r="AV30" s="52"/>
      <c r="AW3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0" s="55"/>
    </row>
    <row r="31" spans="2:50">
      <c r="B31" s="28">
        <v>1727</v>
      </c>
      <c r="C31" s="29">
        <v>45351.025231481479</v>
      </c>
      <c r="D31" s="30" t="s">
        <v>173</v>
      </c>
      <c r="E31" s="31" t="s">
        <v>174</v>
      </c>
      <c r="F31" s="31" t="s">
        <v>69</v>
      </c>
      <c r="G31" s="31" t="s">
        <v>52</v>
      </c>
      <c r="H31" s="31" t="s">
        <v>53</v>
      </c>
      <c r="I31" s="31" t="s">
        <v>54</v>
      </c>
      <c r="J31" s="31" t="s">
        <v>95</v>
      </c>
      <c r="K31" s="31" t="s">
        <v>70</v>
      </c>
      <c r="L31" s="59">
        <v>45147</v>
      </c>
      <c r="M31" s="35">
        <v>0</v>
      </c>
      <c r="N31" s="60"/>
      <c r="O31" s="37" t="s">
        <v>57</v>
      </c>
      <c r="P31" s="38">
        <v>0.14154411764705882</v>
      </c>
      <c r="Q31" s="38">
        <v>0.72640692640692639</v>
      </c>
      <c r="R31" s="38">
        <v>0.72640692640692639</v>
      </c>
      <c r="S31" s="39">
        <v>0</v>
      </c>
      <c r="T31" s="61">
        <v>-2.8999999999999998E-3</v>
      </c>
      <c r="U31" s="53">
        <v>97920</v>
      </c>
      <c r="V31" s="53">
        <v>13860</v>
      </c>
      <c r="W31" s="62">
        <v>84060</v>
      </c>
      <c r="X31" s="43">
        <v>0</v>
      </c>
      <c r="Y31" s="53">
        <v>0</v>
      </c>
      <c r="Z31" s="53">
        <v>0</v>
      </c>
      <c r="AA31" s="53">
        <v>0</v>
      </c>
      <c r="AB31" s="53">
        <v>10068</v>
      </c>
      <c r="AC31" s="31">
        <v>4550.3999999999996</v>
      </c>
      <c r="AD31" s="53">
        <v>3792</v>
      </c>
      <c r="AE31" s="63">
        <v>0</v>
      </c>
      <c r="AF31" s="64">
        <v>10068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0.18</v>
      </c>
      <c r="AM31" s="61">
        <v>0.17710000000000001</v>
      </c>
      <c r="AN31" s="61">
        <v>0</v>
      </c>
      <c r="AO31" s="65">
        <v>-0.18</v>
      </c>
      <c r="AP31" s="66"/>
      <c r="AQ31" s="53">
        <v>48</v>
      </c>
      <c r="AR31" s="50"/>
      <c r="AS31" s="52"/>
      <c r="AT31" s="52"/>
      <c r="AU31" s="52"/>
      <c r="AV31" s="52"/>
      <c r="AW3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1" s="55"/>
    </row>
    <row r="32" spans="2:50">
      <c r="B32" s="28">
        <v>1727</v>
      </c>
      <c r="C32" s="29">
        <v>45351.025231481479</v>
      </c>
      <c r="D32" s="30" t="s">
        <v>475</v>
      </c>
      <c r="E32" s="31" t="s">
        <v>476</v>
      </c>
      <c r="F32" s="31" t="s">
        <v>69</v>
      </c>
      <c r="G32" s="31" t="s">
        <v>470</v>
      </c>
      <c r="H32" s="31" t="s">
        <v>53</v>
      </c>
      <c r="I32" s="31" t="s">
        <v>148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0.38749790420834962</v>
      </c>
      <c r="Q32" s="38">
        <v>1</v>
      </c>
      <c r="R32" s="38">
        <v>1</v>
      </c>
      <c r="S32" s="39">
        <v>0</v>
      </c>
      <c r="T32" s="61">
        <v>5.8200000000000002E-2</v>
      </c>
      <c r="U32" s="53">
        <v>35786</v>
      </c>
      <c r="V32" s="53">
        <v>13867</v>
      </c>
      <c r="W32" s="62">
        <v>21919</v>
      </c>
      <c r="X32" s="43">
        <v>0</v>
      </c>
      <c r="Y32" s="53">
        <v>0</v>
      </c>
      <c r="Z32" s="53">
        <v>0</v>
      </c>
      <c r="AA32" s="53">
        <v>0</v>
      </c>
      <c r="AB32" s="53">
        <v>13867</v>
      </c>
      <c r="AC32" s="31">
        <v>0</v>
      </c>
      <c r="AD32" s="53">
        <v>0</v>
      </c>
      <c r="AE32" s="63">
        <v>0</v>
      </c>
      <c r="AF32" s="64">
        <v>13867</v>
      </c>
      <c r="AG32" s="63">
        <v>0</v>
      </c>
      <c r="AH32" s="63">
        <v>0</v>
      </c>
      <c r="AI32" s="63">
        <v>0</v>
      </c>
      <c r="AJ32" s="63">
        <v>0</v>
      </c>
      <c r="AK32" s="53">
        <v>0</v>
      </c>
      <c r="AL32" s="61">
        <v>7.0000000000000007E-2</v>
      </c>
      <c r="AM32" s="61">
        <v>0.12820000000000001</v>
      </c>
      <c r="AN32" s="61">
        <v>0</v>
      </c>
      <c r="AO32" s="65">
        <v>-7.0000000000000007E-2</v>
      </c>
      <c r="AP32" s="66"/>
      <c r="AQ32" s="53">
        <v>34.409999999999997</v>
      </c>
      <c r="AR32" s="50"/>
      <c r="AS32" s="52"/>
      <c r="AT32" s="52"/>
      <c r="AU32" s="52"/>
      <c r="AV32" s="52"/>
      <c r="AW3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2" s="55"/>
    </row>
    <row r="33" spans="2:50">
      <c r="B33" s="28">
        <v>1727</v>
      </c>
      <c r="C33" s="29">
        <v>45351.025231481479</v>
      </c>
      <c r="D33" s="30" t="s">
        <v>111</v>
      </c>
      <c r="E33" s="31" t="s">
        <v>112</v>
      </c>
      <c r="F33" s="31" t="s">
        <v>452</v>
      </c>
      <c r="G33" s="31" t="s">
        <v>86</v>
      </c>
      <c r="H33" s="31" t="s">
        <v>87</v>
      </c>
      <c r="I33" s="31" t="s">
        <v>54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 t="s">
        <v>57</v>
      </c>
      <c r="P33" s="38">
        <v>0.28799678843837817</v>
      </c>
      <c r="Q33" s="38">
        <v>0.48613047114580427</v>
      </c>
      <c r="R33" s="38">
        <v>0</v>
      </c>
      <c r="S33" s="39">
        <v>0</v>
      </c>
      <c r="T33" s="61">
        <v>1.5100000000000001E-2</v>
      </c>
      <c r="U33" s="53">
        <v>49820</v>
      </c>
      <c r="V33" s="53">
        <v>14348</v>
      </c>
      <c r="W33" s="62">
        <v>35472</v>
      </c>
      <c r="X33" s="43">
        <v>0</v>
      </c>
      <c r="Y33" s="53">
        <v>0</v>
      </c>
      <c r="Z33" s="53">
        <v>0</v>
      </c>
      <c r="AA33" s="53">
        <v>0</v>
      </c>
      <c r="AB33" s="53">
        <v>6975</v>
      </c>
      <c r="AC33" s="31">
        <v>55</v>
      </c>
      <c r="AD33" s="53">
        <v>7373</v>
      </c>
      <c r="AE33" s="63">
        <v>8370</v>
      </c>
      <c r="AF33" s="64">
        <v>0</v>
      </c>
      <c r="AG33" s="63">
        <v>8369.76</v>
      </c>
      <c r="AH33" s="63">
        <v>0</v>
      </c>
      <c r="AI33" s="63">
        <v>0</v>
      </c>
      <c r="AJ33" s="63">
        <v>0</v>
      </c>
      <c r="AK33" s="53">
        <v>0</v>
      </c>
      <c r="AL33" s="61">
        <v>0.19</v>
      </c>
      <c r="AM33" s="61">
        <v>0.20510000000000003</v>
      </c>
      <c r="AN33" s="61">
        <v>0.20510000000000003</v>
      </c>
      <c r="AO33" s="65">
        <v>1.5100000000000001E-2</v>
      </c>
      <c r="AP33" s="66"/>
      <c r="AQ33" s="53">
        <v>49.82</v>
      </c>
      <c r="AR33" s="50"/>
      <c r="AS33" s="52"/>
      <c r="AT33" s="52"/>
      <c r="AU33" s="52"/>
      <c r="AV33" s="52"/>
      <c r="AW3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3" s="55"/>
    </row>
    <row r="34" spans="2:50">
      <c r="B34" s="28">
        <v>1727</v>
      </c>
      <c r="C34" s="29">
        <v>45351.025231481479</v>
      </c>
      <c r="D34" s="30" t="s">
        <v>477</v>
      </c>
      <c r="E34" s="31" t="s">
        <v>478</v>
      </c>
      <c r="F34" s="31" t="s">
        <v>69</v>
      </c>
      <c r="G34" s="31" t="s">
        <v>470</v>
      </c>
      <c r="H34" s="31" t="s">
        <v>53</v>
      </c>
      <c r="I34" s="31" t="s">
        <v>148</v>
      </c>
      <c r="J34" s="31" t="s">
        <v>55</v>
      </c>
      <c r="K34" s="31" t="s">
        <v>56</v>
      </c>
      <c r="L34" s="59" t="s">
        <v>57</v>
      </c>
      <c r="M34" s="35" t="s">
        <v>57</v>
      </c>
      <c r="N34" s="60"/>
      <c r="O34" s="37" t="s">
        <v>57</v>
      </c>
      <c r="P34" s="38">
        <v>0.25279425483604107</v>
      </c>
      <c r="Q34" s="38">
        <v>1</v>
      </c>
      <c r="R34" s="38">
        <v>1</v>
      </c>
      <c r="S34" s="39">
        <v>0</v>
      </c>
      <c r="T34" s="61">
        <v>1E-4</v>
      </c>
      <c r="U34" s="53">
        <v>56813</v>
      </c>
      <c r="V34" s="53">
        <v>14362</v>
      </c>
      <c r="W34" s="62">
        <v>42451</v>
      </c>
      <c r="X34" s="43">
        <v>0</v>
      </c>
      <c r="Y34" s="53">
        <v>0</v>
      </c>
      <c r="Z34" s="53">
        <v>0</v>
      </c>
      <c r="AA34" s="53">
        <v>0</v>
      </c>
      <c r="AB34" s="53">
        <v>14362</v>
      </c>
      <c r="AC34" s="31">
        <v>0</v>
      </c>
      <c r="AD34" s="53">
        <v>0</v>
      </c>
      <c r="AE34" s="63">
        <v>0</v>
      </c>
      <c r="AF34" s="64">
        <v>14362</v>
      </c>
      <c r="AG34" s="63">
        <v>0</v>
      </c>
      <c r="AH34" s="63">
        <v>0</v>
      </c>
      <c r="AI34" s="63">
        <v>0</v>
      </c>
      <c r="AJ34" s="63">
        <v>0</v>
      </c>
      <c r="AK34" s="53">
        <v>0</v>
      </c>
      <c r="AL34" s="61">
        <v>7.0000000000000007E-2</v>
      </c>
      <c r="AM34" s="61">
        <v>7.0099999999999996E-2</v>
      </c>
      <c r="AN34" s="61">
        <v>0</v>
      </c>
      <c r="AO34" s="65">
        <v>-7.0000000000000007E-2</v>
      </c>
      <c r="AP34" s="66"/>
      <c r="AQ34" s="53">
        <v>30.11</v>
      </c>
      <c r="AR34" s="50"/>
      <c r="AS34" s="52"/>
      <c r="AT34" s="52"/>
      <c r="AU34" s="52"/>
      <c r="AV34" s="52"/>
      <c r="AW3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4" s="55"/>
    </row>
    <row r="35" spans="2:50">
      <c r="B35" s="28">
        <v>1727</v>
      </c>
      <c r="C35" s="29">
        <v>45351.025231481479</v>
      </c>
      <c r="D35" s="30" t="s">
        <v>117</v>
      </c>
      <c r="E35" s="31" t="s">
        <v>108</v>
      </c>
      <c r="F35" s="31" t="s">
        <v>51</v>
      </c>
      <c r="G35" s="31" t="s">
        <v>52</v>
      </c>
      <c r="H35" s="31" t="s">
        <v>109</v>
      </c>
      <c r="I35" s="31" t="s">
        <v>54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 t="s">
        <v>57</v>
      </c>
      <c r="P35" s="38" t="s">
        <v>57</v>
      </c>
      <c r="Q35" s="38">
        <v>0</v>
      </c>
      <c r="R35" s="38">
        <v>0</v>
      </c>
      <c r="S35" s="39">
        <v>0</v>
      </c>
      <c r="T35" s="61">
        <v>-0.10039999999999999</v>
      </c>
      <c r="U35" s="53">
        <v>0</v>
      </c>
      <c r="V35" s="53">
        <v>15101</v>
      </c>
      <c r="W35" s="62">
        <v>-15101</v>
      </c>
      <c r="X35" s="43">
        <v>0</v>
      </c>
      <c r="Y35" s="53">
        <v>9448</v>
      </c>
      <c r="Z35" s="53">
        <v>17381.62</v>
      </c>
      <c r="AA35" s="53">
        <v>24200</v>
      </c>
      <c r="AB35" s="53">
        <v>0</v>
      </c>
      <c r="AC35" s="31">
        <v>91</v>
      </c>
      <c r="AD35" s="53">
        <v>15101</v>
      </c>
      <c r="AE35" s="63">
        <v>0</v>
      </c>
      <c r="AF35" s="64">
        <v>0</v>
      </c>
      <c r="AG35" s="63">
        <v>0</v>
      </c>
      <c r="AH35" s="63">
        <v>0</v>
      </c>
      <c r="AI35" s="63">
        <v>0</v>
      </c>
      <c r="AJ35" s="63">
        <v>0</v>
      </c>
      <c r="AK35" s="53">
        <v>0</v>
      </c>
      <c r="AL35" s="61">
        <v>0.18</v>
      </c>
      <c r="AM35" s="61">
        <v>7.9600000000000004E-2</v>
      </c>
      <c r="AN35" s="61">
        <v>8.9499999999999996E-2</v>
      </c>
      <c r="AO35" s="65">
        <v>-9.0500000000000011E-2</v>
      </c>
      <c r="AP35" s="66"/>
      <c r="AQ35" s="53">
        <v>42.5</v>
      </c>
      <c r="AR35" s="50"/>
      <c r="AS35" s="52"/>
      <c r="AT35" s="52"/>
      <c r="AU35" s="52"/>
      <c r="AV35" s="52"/>
      <c r="AW3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5" s="55"/>
    </row>
    <row r="36" spans="2:50">
      <c r="B36" s="28">
        <v>1727</v>
      </c>
      <c r="C36" s="29">
        <v>45351.025231481479</v>
      </c>
      <c r="D36" s="30" t="s">
        <v>107</v>
      </c>
      <c r="E36" s="31" t="s">
        <v>108</v>
      </c>
      <c r="F36" s="31" t="s">
        <v>51</v>
      </c>
      <c r="G36" s="31" t="s">
        <v>52</v>
      </c>
      <c r="H36" s="31" t="s">
        <v>109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 t="s">
        <v>57</v>
      </c>
      <c r="P36" s="38" t="s">
        <v>57</v>
      </c>
      <c r="Q36" s="38">
        <v>0</v>
      </c>
      <c r="R36" s="38">
        <v>0</v>
      </c>
      <c r="S36" s="39">
        <v>0</v>
      </c>
      <c r="T36" s="61">
        <v>-8.3800000000000013E-2</v>
      </c>
      <c r="U36" s="53">
        <v>0</v>
      </c>
      <c r="V36" s="53">
        <v>15961</v>
      </c>
      <c r="W36" s="62">
        <v>-15961</v>
      </c>
      <c r="X36" s="43">
        <v>0</v>
      </c>
      <c r="Y36" s="53">
        <v>8736</v>
      </c>
      <c r="Z36" s="53">
        <v>14079.58</v>
      </c>
      <c r="AA36" s="53">
        <v>21700</v>
      </c>
      <c r="AB36" s="53">
        <v>0</v>
      </c>
      <c r="AC36" s="31">
        <v>91</v>
      </c>
      <c r="AD36" s="53">
        <v>15961</v>
      </c>
      <c r="AE36" s="63">
        <v>0</v>
      </c>
      <c r="AF36" s="64">
        <v>0</v>
      </c>
      <c r="AG36" s="63">
        <v>0</v>
      </c>
      <c r="AH36" s="63">
        <v>0</v>
      </c>
      <c r="AI36" s="63">
        <v>0</v>
      </c>
      <c r="AJ36" s="63">
        <v>0</v>
      </c>
      <c r="AK36" s="53">
        <v>0</v>
      </c>
      <c r="AL36" s="61">
        <v>0.18</v>
      </c>
      <c r="AM36" s="61">
        <v>9.6199999999999994E-2</v>
      </c>
      <c r="AN36" s="61">
        <v>0.1018</v>
      </c>
      <c r="AO36" s="65">
        <v>-7.8200000000000006E-2</v>
      </c>
      <c r="AP36" s="66"/>
      <c r="AQ36" s="53">
        <v>42.5</v>
      </c>
      <c r="AR36" s="58"/>
      <c r="AS36" s="52"/>
      <c r="AT36" s="52"/>
      <c r="AU36" s="52"/>
      <c r="AV36" s="52"/>
      <c r="AW3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6" s="55"/>
    </row>
    <row r="37" spans="2:50">
      <c r="B37" s="28">
        <v>1727</v>
      </c>
      <c r="C37" s="29">
        <v>45351.025231481479</v>
      </c>
      <c r="D37" s="30" t="s">
        <v>167</v>
      </c>
      <c r="E37" s="31" t="s">
        <v>168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55</v>
      </c>
      <c r="K37" s="31" t="s">
        <v>56</v>
      </c>
      <c r="L37" s="59" t="s">
        <v>57</v>
      </c>
      <c r="M37" s="35" t="s">
        <v>57</v>
      </c>
      <c r="N37" s="60"/>
      <c r="O37" s="37" t="s">
        <v>57</v>
      </c>
      <c r="P37" s="38">
        <v>0.49895245769540691</v>
      </c>
      <c r="Q37" s="38">
        <v>0</v>
      </c>
      <c r="R37" s="38">
        <v>0</v>
      </c>
      <c r="S37" s="39">
        <v>0</v>
      </c>
      <c r="T37" s="61">
        <v>-3.4000000000000002E-2</v>
      </c>
      <c r="U37" s="53">
        <v>37230</v>
      </c>
      <c r="V37" s="53">
        <v>18576</v>
      </c>
      <c r="W37" s="62">
        <v>18654</v>
      </c>
      <c r="X37" s="43">
        <v>0</v>
      </c>
      <c r="Y37" s="53">
        <v>0</v>
      </c>
      <c r="Z37" s="53">
        <v>0</v>
      </c>
      <c r="AA37" s="53">
        <v>0</v>
      </c>
      <c r="AB37" s="53">
        <v>0</v>
      </c>
      <c r="AC37" s="31">
        <v>182</v>
      </c>
      <c r="AD37" s="53">
        <v>18576</v>
      </c>
      <c r="AE37" s="63">
        <v>0</v>
      </c>
      <c r="AF37" s="64">
        <v>0</v>
      </c>
      <c r="AG37" s="63">
        <v>0</v>
      </c>
      <c r="AH37" s="63">
        <v>0</v>
      </c>
      <c r="AI37" s="63">
        <v>0</v>
      </c>
      <c r="AJ37" s="63">
        <v>0</v>
      </c>
      <c r="AK37" s="53">
        <v>0</v>
      </c>
      <c r="AL37" s="61">
        <v>0.08</v>
      </c>
      <c r="AM37" s="61">
        <v>4.5999999999999999E-2</v>
      </c>
      <c r="AN37" s="61">
        <v>5.04E-2</v>
      </c>
      <c r="AO37" s="65">
        <v>-2.9600000000000001E-2</v>
      </c>
      <c r="AP37" s="66"/>
      <c r="AQ37" s="53">
        <v>38.700000000000003</v>
      </c>
      <c r="AR37" s="50"/>
      <c r="AS37" s="52"/>
      <c r="AT37" s="52"/>
      <c r="AU37" s="52"/>
      <c r="AV37" s="52"/>
      <c r="AW3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7" s="55"/>
    </row>
    <row r="38" spans="2:50">
      <c r="B38" s="28">
        <v>1727</v>
      </c>
      <c r="C38" s="29">
        <v>45351.025231481479</v>
      </c>
      <c r="D38" s="30" t="s">
        <v>178</v>
      </c>
      <c r="E38" s="31" t="s">
        <v>179</v>
      </c>
      <c r="F38" s="31" t="s">
        <v>69</v>
      </c>
      <c r="G38" s="31" t="s">
        <v>52</v>
      </c>
      <c r="H38" s="31" t="s">
        <v>53</v>
      </c>
      <c r="I38" s="31" t="s">
        <v>54</v>
      </c>
      <c r="J38" s="31" t="s">
        <v>55</v>
      </c>
      <c r="K38" s="31" t="s">
        <v>56</v>
      </c>
      <c r="L38" s="59">
        <v>45147</v>
      </c>
      <c r="M38" s="35">
        <v>0</v>
      </c>
      <c r="N38" s="60"/>
      <c r="O38" s="37" t="s">
        <v>57</v>
      </c>
      <c r="P38" s="38">
        <v>0.28564189189189187</v>
      </c>
      <c r="Q38" s="38">
        <v>0.862695554002473</v>
      </c>
      <c r="R38" s="38">
        <v>0.862695554002473</v>
      </c>
      <c r="S38" s="39">
        <v>0</v>
      </c>
      <c r="T38" s="61">
        <v>-2.0000000000000001E-4</v>
      </c>
      <c r="U38" s="53">
        <v>65120</v>
      </c>
      <c r="V38" s="53">
        <v>18601</v>
      </c>
      <c r="W38" s="62">
        <v>46519</v>
      </c>
      <c r="X38" s="43">
        <v>0</v>
      </c>
      <c r="Y38" s="53">
        <v>0</v>
      </c>
      <c r="Z38" s="53">
        <v>0</v>
      </c>
      <c r="AA38" s="53">
        <v>0</v>
      </c>
      <c r="AB38" s="53">
        <v>16047</v>
      </c>
      <c r="AC38" s="31">
        <v>3064.49</v>
      </c>
      <c r="AD38" s="53">
        <v>2554</v>
      </c>
      <c r="AE38" s="63">
        <v>0</v>
      </c>
      <c r="AF38" s="64">
        <v>16047</v>
      </c>
      <c r="AG38" s="63">
        <v>0</v>
      </c>
      <c r="AH38" s="63">
        <v>0</v>
      </c>
      <c r="AI38" s="63">
        <v>0</v>
      </c>
      <c r="AJ38" s="63">
        <v>0</v>
      </c>
      <c r="AK38" s="53">
        <v>0</v>
      </c>
      <c r="AL38" s="61">
        <v>7.0000000000000007E-2</v>
      </c>
      <c r="AM38" s="61">
        <v>6.9800000000000001E-2</v>
      </c>
      <c r="AN38" s="61">
        <v>0</v>
      </c>
      <c r="AO38" s="65">
        <v>-7.0000000000000007E-2</v>
      </c>
      <c r="AP38" s="66"/>
      <c r="AQ38" s="53">
        <v>34.51</v>
      </c>
      <c r="AR38" s="50"/>
      <c r="AS38" s="52"/>
      <c r="AT38" s="52"/>
      <c r="AU38" s="52"/>
      <c r="AV38" s="52"/>
      <c r="AW3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8" s="55"/>
    </row>
    <row r="39" spans="2:50">
      <c r="B39" s="28">
        <v>1727</v>
      </c>
      <c r="C39" s="29">
        <v>45351.025231481479</v>
      </c>
      <c r="D39" s="30" t="s">
        <v>182</v>
      </c>
      <c r="E39" s="31" t="s">
        <v>183</v>
      </c>
      <c r="F39" s="31" t="s">
        <v>69</v>
      </c>
      <c r="G39" s="31" t="s">
        <v>52</v>
      </c>
      <c r="H39" s="31" t="s">
        <v>53</v>
      </c>
      <c r="I39" s="31" t="s">
        <v>54</v>
      </c>
      <c r="J39" s="31" t="s">
        <v>95</v>
      </c>
      <c r="K39" s="31" t="s">
        <v>70</v>
      </c>
      <c r="L39" s="59">
        <v>45161</v>
      </c>
      <c r="M39" s="35">
        <v>0</v>
      </c>
      <c r="N39" s="60"/>
      <c r="O39" s="37" t="s">
        <v>57</v>
      </c>
      <c r="P39" s="38">
        <v>0.22933551198257079</v>
      </c>
      <c r="Q39" s="38">
        <v>0.89027692015389726</v>
      </c>
      <c r="R39" s="38">
        <v>0.89027692015389726</v>
      </c>
      <c r="S39" s="39">
        <v>0</v>
      </c>
      <c r="T39" s="61">
        <v>-8.199999999999999E-3</v>
      </c>
      <c r="U39" s="53">
        <v>91800</v>
      </c>
      <c r="V39" s="53">
        <v>21053</v>
      </c>
      <c r="W39" s="62">
        <v>70747</v>
      </c>
      <c r="X39" s="43">
        <v>0</v>
      </c>
      <c r="Y39" s="53">
        <v>0</v>
      </c>
      <c r="Z39" s="53">
        <v>0</v>
      </c>
      <c r="AA39" s="53">
        <v>0</v>
      </c>
      <c r="AB39" s="53">
        <v>18743</v>
      </c>
      <c r="AC39" s="31">
        <v>2773.01</v>
      </c>
      <c r="AD39" s="53">
        <v>2311</v>
      </c>
      <c r="AE39" s="63">
        <v>0</v>
      </c>
      <c r="AF39" s="64">
        <v>18743</v>
      </c>
      <c r="AG39" s="63">
        <v>0</v>
      </c>
      <c r="AH39" s="63">
        <v>0</v>
      </c>
      <c r="AI39" s="63">
        <v>0</v>
      </c>
      <c r="AJ39" s="63">
        <v>0</v>
      </c>
      <c r="AK39" s="53">
        <v>0</v>
      </c>
      <c r="AL39" s="61">
        <v>0.2</v>
      </c>
      <c r="AM39" s="61">
        <v>0.1918</v>
      </c>
      <c r="AN39" s="61">
        <v>0</v>
      </c>
      <c r="AO39" s="65">
        <v>-0.2</v>
      </c>
      <c r="AP39" s="66"/>
      <c r="AQ39" s="53">
        <v>44.46</v>
      </c>
      <c r="AR39" s="58"/>
      <c r="AS39" s="52"/>
      <c r="AT39" s="52"/>
      <c r="AU39" s="52"/>
      <c r="AV39" s="52"/>
      <c r="AW3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39" s="55"/>
    </row>
    <row r="40" spans="2:50">
      <c r="B40" s="28">
        <v>1727</v>
      </c>
      <c r="C40" s="29">
        <v>45351.025231481479</v>
      </c>
      <c r="D40" s="30" t="s">
        <v>175</v>
      </c>
      <c r="E40" s="31" t="s">
        <v>176</v>
      </c>
      <c r="F40" s="31" t="s">
        <v>51</v>
      </c>
      <c r="G40" s="31" t="s">
        <v>52</v>
      </c>
      <c r="H40" s="31" t="s">
        <v>109</v>
      </c>
      <c r="I40" s="31" t="s">
        <v>54</v>
      </c>
      <c r="J40" s="31" t="s">
        <v>55</v>
      </c>
      <c r="K40" s="31" t="s">
        <v>56</v>
      </c>
      <c r="L40" s="59" t="s">
        <v>57</v>
      </c>
      <c r="M40" s="35" t="s">
        <v>57</v>
      </c>
      <c r="N40" s="60"/>
      <c r="O40" s="37" t="s">
        <v>57</v>
      </c>
      <c r="P40" s="38" t="s">
        <v>57</v>
      </c>
      <c r="Q40" s="38">
        <v>0</v>
      </c>
      <c r="R40" s="38">
        <v>0</v>
      </c>
      <c r="S40" s="39">
        <v>0</v>
      </c>
      <c r="T40" s="61">
        <v>0.2402</v>
      </c>
      <c r="U40" s="53">
        <v>0</v>
      </c>
      <c r="V40" s="53">
        <v>23454</v>
      </c>
      <c r="W40" s="62">
        <v>-23454</v>
      </c>
      <c r="X40" s="43">
        <v>0</v>
      </c>
      <c r="Y40" s="53">
        <v>0</v>
      </c>
      <c r="Z40" s="53">
        <v>0</v>
      </c>
      <c r="AA40" s="53">
        <v>42680</v>
      </c>
      <c r="AB40" s="53">
        <v>0</v>
      </c>
      <c r="AC40" s="31">
        <v>173.86</v>
      </c>
      <c r="AD40" s="53">
        <v>23454</v>
      </c>
      <c r="AE40" s="63">
        <v>0</v>
      </c>
      <c r="AF40" s="64">
        <v>0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</v>
      </c>
      <c r="AM40" s="61">
        <v>0.2402</v>
      </c>
      <c r="AN40" s="61">
        <v>0.23260000000000003</v>
      </c>
      <c r="AO40" s="65">
        <v>0.23260000000000003</v>
      </c>
      <c r="AP40" s="66"/>
      <c r="AQ40" s="53">
        <v>36</v>
      </c>
      <c r="AR40" s="50"/>
      <c r="AS40" s="52"/>
      <c r="AT40" s="52"/>
      <c r="AU40" s="52"/>
      <c r="AV40" s="52"/>
      <c r="AW4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0" s="55"/>
    </row>
    <row r="41" spans="2:50">
      <c r="B41" s="28">
        <v>1727</v>
      </c>
      <c r="C41" s="29">
        <v>45351.025231481479</v>
      </c>
      <c r="D41" s="30" t="s">
        <v>465</v>
      </c>
      <c r="E41" s="31" t="s">
        <v>605</v>
      </c>
      <c r="F41" s="31" t="s">
        <v>62</v>
      </c>
      <c r="G41" s="31" t="s">
        <v>63</v>
      </c>
      <c r="H41" s="31" t="s">
        <v>64</v>
      </c>
      <c r="I41" s="31" t="s">
        <v>65</v>
      </c>
      <c r="J41" s="31" t="s">
        <v>55</v>
      </c>
      <c r="K41" s="31" t="s">
        <v>56</v>
      </c>
      <c r="L41" s="59" t="s">
        <v>57</v>
      </c>
      <c r="M41" s="35" t="s">
        <v>57</v>
      </c>
      <c r="N41" s="60"/>
      <c r="O41" s="37" t="s">
        <v>57</v>
      </c>
      <c r="P41" s="38">
        <v>0.16742796907940971</v>
      </c>
      <c r="Q41" s="38">
        <v>0</v>
      </c>
      <c r="R41" s="38">
        <v>0</v>
      </c>
      <c r="S41" s="39">
        <v>0</v>
      </c>
      <c r="T41" s="61">
        <v>-2.0000000000000001E-4</v>
      </c>
      <c r="U41" s="53">
        <v>142300</v>
      </c>
      <c r="V41" s="53">
        <v>23825</v>
      </c>
      <c r="W41" s="62">
        <v>118475</v>
      </c>
      <c r="X41" s="43">
        <v>0</v>
      </c>
      <c r="Y41" s="53">
        <v>0</v>
      </c>
      <c r="Z41" s="53">
        <v>0</v>
      </c>
      <c r="AA41" s="53">
        <v>0</v>
      </c>
      <c r="AB41" s="53">
        <v>0</v>
      </c>
      <c r="AC41" s="31">
        <v>55</v>
      </c>
      <c r="AD41" s="53">
        <v>23825</v>
      </c>
      <c r="AE41" s="63">
        <v>0</v>
      </c>
      <c r="AF41" s="64">
        <v>0</v>
      </c>
      <c r="AG41" s="63">
        <v>0</v>
      </c>
      <c r="AH41" s="63">
        <v>0</v>
      </c>
      <c r="AI41" s="63">
        <v>0</v>
      </c>
      <c r="AJ41" s="63">
        <v>0</v>
      </c>
      <c r="AK41" s="53">
        <v>0</v>
      </c>
      <c r="AL41" s="61">
        <v>0.28999999999999998</v>
      </c>
      <c r="AM41" s="61">
        <v>0.2898</v>
      </c>
      <c r="AN41" s="61">
        <v>0.2898</v>
      </c>
      <c r="AO41" s="65">
        <v>-2.0000000000000001E-4</v>
      </c>
      <c r="AP41" s="66"/>
      <c r="AQ41" s="53">
        <v>78.5</v>
      </c>
      <c r="AR41" s="58"/>
      <c r="AS41" s="52"/>
      <c r="AT41" s="52"/>
      <c r="AU41" s="52"/>
      <c r="AV41" s="52"/>
      <c r="AW4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1" s="55"/>
    </row>
    <row r="42" spans="2:50">
      <c r="B42" s="28">
        <v>1727</v>
      </c>
      <c r="C42" s="29">
        <v>45351.025231481479</v>
      </c>
      <c r="D42" s="30" t="s">
        <v>184</v>
      </c>
      <c r="E42" s="31" t="s">
        <v>185</v>
      </c>
      <c r="F42" s="31" t="s">
        <v>69</v>
      </c>
      <c r="G42" s="31" t="s">
        <v>52</v>
      </c>
      <c r="H42" s="31" t="s">
        <v>53</v>
      </c>
      <c r="I42" s="31" t="s">
        <v>54</v>
      </c>
      <c r="J42" s="31" t="s">
        <v>95</v>
      </c>
      <c r="K42" s="31" t="s">
        <v>70</v>
      </c>
      <c r="L42" s="59">
        <v>45147</v>
      </c>
      <c r="M42" s="35">
        <v>0</v>
      </c>
      <c r="N42" s="60"/>
      <c r="O42" s="37" t="s">
        <v>57</v>
      </c>
      <c r="P42" s="38">
        <v>0.26470588235294118</v>
      </c>
      <c r="Q42" s="38">
        <v>0.93148148148148147</v>
      </c>
      <c r="R42" s="38">
        <v>0.93148148148148147</v>
      </c>
      <c r="S42" s="39">
        <v>0</v>
      </c>
      <c r="T42" s="61">
        <v>8.9999999999999998E-4</v>
      </c>
      <c r="U42" s="53">
        <v>93840</v>
      </c>
      <c r="V42" s="53">
        <v>24840</v>
      </c>
      <c r="W42" s="62">
        <v>69000</v>
      </c>
      <c r="X42" s="43">
        <v>0</v>
      </c>
      <c r="Y42" s="53">
        <v>0</v>
      </c>
      <c r="Z42" s="53">
        <v>0</v>
      </c>
      <c r="AA42" s="53">
        <v>0</v>
      </c>
      <c r="AB42" s="53">
        <v>23138</v>
      </c>
      <c r="AC42" s="31">
        <v>2042.4</v>
      </c>
      <c r="AD42" s="53">
        <v>1702</v>
      </c>
      <c r="AE42" s="63">
        <v>0</v>
      </c>
      <c r="AF42" s="64">
        <v>23138</v>
      </c>
      <c r="AG42" s="63">
        <v>0</v>
      </c>
      <c r="AH42" s="63">
        <v>0</v>
      </c>
      <c r="AI42" s="63">
        <v>0</v>
      </c>
      <c r="AJ42" s="63">
        <v>0</v>
      </c>
      <c r="AK42" s="53">
        <v>0</v>
      </c>
      <c r="AL42" s="61">
        <v>0.26</v>
      </c>
      <c r="AM42" s="61">
        <v>0.26090000000000002</v>
      </c>
      <c r="AN42" s="61">
        <v>0</v>
      </c>
      <c r="AO42" s="65">
        <v>-0.26</v>
      </c>
      <c r="AP42" s="66"/>
      <c r="AQ42" s="53">
        <v>46</v>
      </c>
      <c r="AR42" s="50"/>
      <c r="AS42" s="52"/>
      <c r="AT42" s="52"/>
      <c r="AU42" s="52"/>
      <c r="AV42" s="52"/>
      <c r="AW4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2" s="55"/>
    </row>
    <row r="43" spans="2:50">
      <c r="B43" s="28">
        <v>1727</v>
      </c>
      <c r="C43" s="29">
        <v>45351.025231481479</v>
      </c>
      <c r="D43" s="30" t="s">
        <v>186</v>
      </c>
      <c r="E43" s="31" t="s">
        <v>187</v>
      </c>
      <c r="F43" s="31" t="s">
        <v>69</v>
      </c>
      <c r="G43" s="31" t="s">
        <v>52</v>
      </c>
      <c r="H43" s="31" t="s">
        <v>53</v>
      </c>
      <c r="I43" s="31" t="s">
        <v>54</v>
      </c>
      <c r="J43" s="31" t="s">
        <v>55</v>
      </c>
      <c r="K43" s="31" t="s">
        <v>70</v>
      </c>
      <c r="L43" s="59">
        <v>45147</v>
      </c>
      <c r="M43" s="35">
        <v>1</v>
      </c>
      <c r="N43" s="60"/>
      <c r="O43" s="37" t="s">
        <v>57</v>
      </c>
      <c r="P43" s="38" t="s">
        <v>57</v>
      </c>
      <c r="Q43" s="38">
        <v>0.76657475122886942</v>
      </c>
      <c r="R43" s="38">
        <v>1.3321077941578574E-5</v>
      </c>
      <c r="S43" s="39">
        <v>23018.400000000001</v>
      </c>
      <c r="T43" s="61">
        <v>4.7999999999999996E-3</v>
      </c>
      <c r="U43" s="53">
        <v>0</v>
      </c>
      <c r="V43" s="53">
        <v>25023</v>
      </c>
      <c r="W43" s="62">
        <v>-25023</v>
      </c>
      <c r="X43" s="43">
        <v>0</v>
      </c>
      <c r="Y43" s="53">
        <v>0</v>
      </c>
      <c r="Z43" s="53">
        <v>0</v>
      </c>
      <c r="AA43" s="53">
        <v>25300</v>
      </c>
      <c r="AB43" s="53">
        <v>19182</v>
      </c>
      <c r="AC43" s="31">
        <v>30027.7</v>
      </c>
      <c r="AD43" s="53">
        <v>5841</v>
      </c>
      <c r="AE43" s="63">
        <v>23018</v>
      </c>
      <c r="AF43" s="64">
        <v>0.33333333333212067</v>
      </c>
      <c r="AG43" s="63">
        <v>0</v>
      </c>
      <c r="AH43" s="63">
        <v>0</v>
      </c>
      <c r="AI43" s="63">
        <v>0</v>
      </c>
      <c r="AJ43" s="63">
        <v>23018.400000000001</v>
      </c>
      <c r="AK43" s="53">
        <v>23018.400000000001</v>
      </c>
      <c r="AL43" s="61">
        <v>0.18</v>
      </c>
      <c r="AM43" s="61">
        <v>0.18480000000000002</v>
      </c>
      <c r="AN43" s="61">
        <v>0</v>
      </c>
      <c r="AO43" s="65">
        <v>-0.18</v>
      </c>
      <c r="AP43" s="66"/>
      <c r="AQ43" s="53">
        <v>46</v>
      </c>
      <c r="AR43" s="50"/>
      <c r="AS43" s="52"/>
      <c r="AT43" s="52"/>
      <c r="AU43" s="52"/>
      <c r="AV43" s="52"/>
      <c r="AW4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3" s="55"/>
    </row>
    <row r="44" spans="2:50">
      <c r="B44" s="28">
        <v>1727</v>
      </c>
      <c r="C44" s="29">
        <v>45351.025231481479</v>
      </c>
      <c r="D44" s="30" t="s">
        <v>189</v>
      </c>
      <c r="E44" s="31" t="s">
        <v>190</v>
      </c>
      <c r="F44" s="31" t="s">
        <v>69</v>
      </c>
      <c r="G44" s="31" t="s">
        <v>52</v>
      </c>
      <c r="H44" s="31" t="s">
        <v>109</v>
      </c>
      <c r="I44" s="31" t="s">
        <v>54</v>
      </c>
      <c r="J44" s="31" t="s">
        <v>55</v>
      </c>
      <c r="K44" s="31" t="s">
        <v>56</v>
      </c>
      <c r="L44" s="59" t="s">
        <v>57</v>
      </c>
      <c r="M44" s="35" t="s">
        <v>57</v>
      </c>
      <c r="N44" s="60"/>
      <c r="O44" s="37" t="s">
        <v>57</v>
      </c>
      <c r="P44" s="38">
        <v>0.66302339901477836</v>
      </c>
      <c r="Q44" s="38">
        <v>1.0008126306013467</v>
      </c>
      <c r="R44" s="38">
        <v>1.0008126306013467</v>
      </c>
      <c r="S44" s="39">
        <v>0</v>
      </c>
      <c r="T44" s="61">
        <v>5.6000000000000008E-3</v>
      </c>
      <c r="U44" s="53">
        <v>38976</v>
      </c>
      <c r="V44" s="53">
        <v>25842</v>
      </c>
      <c r="W44" s="62">
        <v>13134</v>
      </c>
      <c r="X44" s="43">
        <v>0</v>
      </c>
      <c r="Y44" s="53">
        <v>0</v>
      </c>
      <c r="Z44" s="53">
        <v>0</v>
      </c>
      <c r="AA44" s="53">
        <v>0</v>
      </c>
      <c r="AB44" s="53">
        <v>25863</v>
      </c>
      <c r="AC44" s="31">
        <v>0</v>
      </c>
      <c r="AD44" s="53">
        <v>0</v>
      </c>
      <c r="AE44" s="63">
        <v>0</v>
      </c>
      <c r="AF44" s="64">
        <v>25863</v>
      </c>
      <c r="AG44" s="63">
        <v>0</v>
      </c>
      <c r="AH44" s="63">
        <v>0</v>
      </c>
      <c r="AI44" s="63">
        <v>0</v>
      </c>
      <c r="AJ44" s="63">
        <v>0</v>
      </c>
      <c r="AK44" s="53">
        <v>0</v>
      </c>
      <c r="AL44" s="61">
        <v>7.0000000000000007E-2</v>
      </c>
      <c r="AM44" s="61">
        <v>7.5600000000000001E-2</v>
      </c>
      <c r="AN44" s="61">
        <v>0</v>
      </c>
      <c r="AO44" s="65">
        <v>-7.0000000000000007E-2</v>
      </c>
      <c r="AP44" s="66"/>
      <c r="AQ44" s="53">
        <v>20.3</v>
      </c>
      <c r="AR44" s="50"/>
      <c r="AS44" s="52"/>
      <c r="AT44" s="52"/>
      <c r="AU44" s="52"/>
      <c r="AV44" s="52"/>
      <c r="AW4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4" s="55"/>
    </row>
    <row r="45" spans="2:50">
      <c r="B45" s="28">
        <v>1727</v>
      </c>
      <c r="C45" s="29">
        <v>45351.025231481479</v>
      </c>
      <c r="D45" s="30" t="s">
        <v>191</v>
      </c>
      <c r="E45" s="31" t="s">
        <v>192</v>
      </c>
      <c r="F45" s="31" t="s">
        <v>69</v>
      </c>
      <c r="G45" s="31" t="s">
        <v>52</v>
      </c>
      <c r="H45" s="31" t="s">
        <v>53</v>
      </c>
      <c r="I45" s="31" t="s">
        <v>54</v>
      </c>
      <c r="J45" s="31" t="s">
        <v>95</v>
      </c>
      <c r="K45" s="31" t="s">
        <v>70</v>
      </c>
      <c r="L45" s="59">
        <v>45147</v>
      </c>
      <c r="M45" s="35">
        <v>0</v>
      </c>
      <c r="N45" s="60"/>
      <c r="O45" s="37" t="s">
        <v>57</v>
      </c>
      <c r="P45" s="38">
        <v>0.27972080136402389</v>
      </c>
      <c r="Q45" s="38">
        <v>0.99363785287058559</v>
      </c>
      <c r="R45" s="38">
        <v>0.99363785287058559</v>
      </c>
      <c r="S45" s="39">
        <v>0</v>
      </c>
      <c r="T45" s="61">
        <v>4.7999999999999996E-3</v>
      </c>
      <c r="U45" s="53">
        <v>93840</v>
      </c>
      <c r="V45" s="53">
        <v>26249</v>
      </c>
      <c r="W45" s="62">
        <v>67591</v>
      </c>
      <c r="X45" s="43">
        <v>0</v>
      </c>
      <c r="Y45" s="53">
        <v>0</v>
      </c>
      <c r="Z45" s="53">
        <v>0</v>
      </c>
      <c r="AA45" s="53">
        <v>0</v>
      </c>
      <c r="AB45" s="53">
        <v>26082</v>
      </c>
      <c r="AC45" s="31">
        <v>200.38</v>
      </c>
      <c r="AD45" s="53">
        <v>167</v>
      </c>
      <c r="AE45" s="63">
        <v>0</v>
      </c>
      <c r="AF45" s="64">
        <v>26082</v>
      </c>
      <c r="AG45" s="63">
        <v>0</v>
      </c>
      <c r="AH45" s="63">
        <v>0</v>
      </c>
      <c r="AI45" s="63">
        <v>0</v>
      </c>
      <c r="AJ45" s="63">
        <v>0</v>
      </c>
      <c r="AK45" s="53">
        <v>0</v>
      </c>
      <c r="AL45" s="61">
        <v>0.18</v>
      </c>
      <c r="AM45" s="61">
        <v>0.18480000000000002</v>
      </c>
      <c r="AN45" s="61">
        <v>0</v>
      </c>
      <c r="AO45" s="65">
        <v>-0.18</v>
      </c>
      <c r="AP45" s="66"/>
      <c r="AQ45" s="53">
        <v>46</v>
      </c>
      <c r="AR45" s="50"/>
      <c r="AS45" s="52"/>
      <c r="AT45" s="52"/>
      <c r="AU45" s="52"/>
      <c r="AV45" s="52"/>
      <c r="AW4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5" s="55"/>
    </row>
    <row r="46" spans="2:50">
      <c r="B46" s="28">
        <v>1727</v>
      </c>
      <c r="C46" s="29">
        <v>45351.025231481479</v>
      </c>
      <c r="D46" s="30" t="s">
        <v>193</v>
      </c>
      <c r="E46" s="31" t="s">
        <v>194</v>
      </c>
      <c r="F46" s="31" t="s">
        <v>139</v>
      </c>
      <c r="G46" s="31" t="s">
        <v>52</v>
      </c>
      <c r="H46" s="31" t="s">
        <v>53</v>
      </c>
      <c r="I46" s="31" t="s">
        <v>54</v>
      </c>
      <c r="J46" s="31" t="s">
        <v>195</v>
      </c>
      <c r="K46" s="31" t="s">
        <v>56</v>
      </c>
      <c r="L46" s="59">
        <v>44643</v>
      </c>
      <c r="M46" s="35">
        <v>1</v>
      </c>
      <c r="N46" s="60"/>
      <c r="O46" s="37" t="s">
        <v>57</v>
      </c>
      <c r="P46" s="38">
        <v>0.68390738724282196</v>
      </c>
      <c r="Q46" s="38">
        <v>1.1970922193824109</v>
      </c>
      <c r="R46" s="38">
        <v>1.1970922193824109</v>
      </c>
      <c r="S46" s="39">
        <v>0</v>
      </c>
      <c r="T46" s="61">
        <v>0.16460000000000002</v>
      </c>
      <c r="U46" s="53">
        <v>34898</v>
      </c>
      <c r="V46" s="53">
        <v>23867</v>
      </c>
      <c r="W46" s="62">
        <v>11031</v>
      </c>
      <c r="X46" s="43">
        <v>0</v>
      </c>
      <c r="Y46" s="53">
        <v>23867</v>
      </c>
      <c r="Z46" s="53">
        <v>24342.3</v>
      </c>
      <c r="AA46" s="53">
        <v>0</v>
      </c>
      <c r="AB46" s="53">
        <v>28571</v>
      </c>
      <c r="AC46" s="31">
        <v>0.06</v>
      </c>
      <c r="AD46" s="53">
        <v>0</v>
      </c>
      <c r="AE46" s="63">
        <v>0</v>
      </c>
      <c r="AF46" s="64">
        <v>28571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0</v>
      </c>
      <c r="AM46" s="61">
        <v>0.16460000000000002</v>
      </c>
      <c r="AN46" s="61">
        <v>0</v>
      </c>
      <c r="AO46" s="65">
        <v>0</v>
      </c>
      <c r="AP46" s="66"/>
      <c r="AQ46" s="53">
        <v>0</v>
      </c>
      <c r="AR46" s="58"/>
      <c r="AS46" s="52"/>
      <c r="AT46" s="52"/>
      <c r="AU46" s="52"/>
      <c r="AV46" s="52"/>
      <c r="AW4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6" s="55"/>
    </row>
    <row r="47" spans="2:50">
      <c r="B47" s="28">
        <v>1727</v>
      </c>
      <c r="C47" s="29">
        <v>45351.025231481479</v>
      </c>
      <c r="D47" s="30" t="s">
        <v>479</v>
      </c>
      <c r="E47" s="31" t="s">
        <v>480</v>
      </c>
      <c r="F47" s="31" t="s">
        <v>69</v>
      </c>
      <c r="G47" s="31" t="s">
        <v>470</v>
      </c>
      <c r="H47" s="31" t="s">
        <v>53</v>
      </c>
      <c r="I47" s="31" t="s">
        <v>148</v>
      </c>
      <c r="J47" s="31" t="s">
        <v>55</v>
      </c>
      <c r="K47" s="31" t="s">
        <v>56</v>
      </c>
      <c r="L47" s="59" t="s">
        <v>57</v>
      </c>
      <c r="M47" s="35" t="s">
        <v>57</v>
      </c>
      <c r="N47" s="60"/>
      <c r="O47" s="37" t="s">
        <v>57</v>
      </c>
      <c r="P47" s="38">
        <v>0.83121702325042035</v>
      </c>
      <c r="Q47" s="38">
        <v>0.6292550223214286</v>
      </c>
      <c r="R47" s="38">
        <v>0.6292550223214286</v>
      </c>
      <c r="S47" s="39">
        <v>0</v>
      </c>
      <c r="T47" s="61">
        <v>4.2900000000000001E-2</v>
      </c>
      <c r="U47" s="53">
        <v>34494</v>
      </c>
      <c r="V47" s="53">
        <v>28672</v>
      </c>
      <c r="W47" s="62">
        <v>5822</v>
      </c>
      <c r="X47" s="43">
        <v>0</v>
      </c>
      <c r="Y47" s="53">
        <v>0</v>
      </c>
      <c r="Z47" s="53">
        <v>0</v>
      </c>
      <c r="AA47" s="53">
        <v>0</v>
      </c>
      <c r="AB47" s="53">
        <v>18042</v>
      </c>
      <c r="AC47" s="31">
        <v>132.87</v>
      </c>
      <c r="AD47" s="53">
        <v>10630</v>
      </c>
      <c r="AE47" s="63">
        <v>0</v>
      </c>
      <c r="AF47" s="64">
        <v>18042</v>
      </c>
      <c r="AG47" s="63">
        <v>0</v>
      </c>
      <c r="AH47" s="63">
        <v>0</v>
      </c>
      <c r="AI47" s="63">
        <v>0</v>
      </c>
      <c r="AJ47" s="63">
        <v>0</v>
      </c>
      <c r="AK47" s="53">
        <v>0</v>
      </c>
      <c r="AL47" s="61">
        <v>7.0000000000000007E-2</v>
      </c>
      <c r="AM47" s="61">
        <v>0.1129</v>
      </c>
      <c r="AN47" s="61">
        <v>0.19309999999999999</v>
      </c>
      <c r="AO47" s="65">
        <v>0.1231</v>
      </c>
      <c r="AP47" s="66"/>
      <c r="AQ47" s="53">
        <v>18.28</v>
      </c>
      <c r="AR47" s="50"/>
      <c r="AS47" s="52"/>
      <c r="AT47" s="52"/>
      <c r="AU47" s="52"/>
      <c r="AV47" s="52"/>
      <c r="AW4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7" s="55"/>
    </row>
    <row r="48" spans="2:50">
      <c r="B48" s="28">
        <v>1727</v>
      </c>
      <c r="C48" s="29">
        <v>45351.025231481479</v>
      </c>
      <c r="D48" s="30" t="s">
        <v>196</v>
      </c>
      <c r="E48" s="31" t="s">
        <v>197</v>
      </c>
      <c r="F48" s="31" t="s">
        <v>51</v>
      </c>
      <c r="G48" s="31" t="s">
        <v>52</v>
      </c>
      <c r="H48" s="31" t="s">
        <v>109</v>
      </c>
      <c r="I48" s="31" t="s">
        <v>54</v>
      </c>
      <c r="J48" s="31" t="s">
        <v>55</v>
      </c>
      <c r="K48" s="31" t="s">
        <v>56</v>
      </c>
      <c r="L48" s="59">
        <v>45149</v>
      </c>
      <c r="M48" s="35">
        <v>0</v>
      </c>
      <c r="N48" s="60"/>
      <c r="O48" s="37" t="s">
        <v>57</v>
      </c>
      <c r="P48" s="38">
        <v>1.0131977356503423</v>
      </c>
      <c r="Q48" s="38">
        <v>0.94653240214390122</v>
      </c>
      <c r="R48" s="38">
        <v>0.94653240214390122</v>
      </c>
      <c r="S48" s="39">
        <v>0</v>
      </c>
      <c r="T48" s="61">
        <v>8.6400000000000005E-2</v>
      </c>
      <c r="U48" s="53">
        <v>30384</v>
      </c>
      <c r="V48" s="53">
        <v>30785</v>
      </c>
      <c r="W48" s="62">
        <v>-401</v>
      </c>
      <c r="X48" s="43">
        <v>0</v>
      </c>
      <c r="Y48" s="53">
        <v>0</v>
      </c>
      <c r="Z48" s="53">
        <v>0</v>
      </c>
      <c r="AA48" s="53">
        <v>0</v>
      </c>
      <c r="AB48" s="53">
        <v>29139</v>
      </c>
      <c r="AC48" s="31">
        <v>1974.96</v>
      </c>
      <c r="AD48" s="53">
        <v>1646</v>
      </c>
      <c r="AE48" s="63">
        <v>0</v>
      </c>
      <c r="AF48" s="64">
        <v>29139</v>
      </c>
      <c r="AG48" s="63">
        <v>0</v>
      </c>
      <c r="AH48" s="63">
        <v>0</v>
      </c>
      <c r="AI48" s="63">
        <v>0</v>
      </c>
      <c r="AJ48" s="63">
        <v>0</v>
      </c>
      <c r="AK48" s="53">
        <v>0</v>
      </c>
      <c r="AL48" s="61">
        <v>7.0000000000000007E-2</v>
      </c>
      <c r="AM48" s="61">
        <v>0.15640000000000001</v>
      </c>
      <c r="AN48" s="61">
        <v>0</v>
      </c>
      <c r="AO48" s="65">
        <v>-7.0000000000000007E-2</v>
      </c>
      <c r="AP48" s="66"/>
      <c r="AQ48" s="53">
        <v>42.2</v>
      </c>
      <c r="AR48" s="50"/>
      <c r="AS48" s="52"/>
      <c r="AT48" s="52"/>
      <c r="AU48" s="52"/>
      <c r="AV48" s="52"/>
      <c r="AW4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8" s="55"/>
    </row>
    <row r="49" spans="2:50">
      <c r="B49" s="28">
        <v>1727</v>
      </c>
      <c r="C49" s="29">
        <v>45351.025231481479</v>
      </c>
      <c r="D49" s="30" t="s">
        <v>472</v>
      </c>
      <c r="E49" s="31" t="s">
        <v>473</v>
      </c>
      <c r="F49" s="31" t="s">
        <v>463</v>
      </c>
      <c r="G49" s="31" t="s">
        <v>459</v>
      </c>
      <c r="H49" s="31" t="s">
        <v>123</v>
      </c>
      <c r="I49" s="31" t="s">
        <v>54</v>
      </c>
      <c r="J49" s="31" t="s">
        <v>95</v>
      </c>
      <c r="K49" s="31" t="s">
        <v>56</v>
      </c>
      <c r="L49" s="59" t="s">
        <v>57</v>
      </c>
      <c r="M49" s="35" t="s">
        <v>57</v>
      </c>
      <c r="N49" s="60"/>
      <c r="O49" s="37" t="s">
        <v>57</v>
      </c>
      <c r="P49" s="38" t="s">
        <v>57</v>
      </c>
      <c r="Q49" s="38">
        <v>0</v>
      </c>
      <c r="R49" s="38">
        <v>0</v>
      </c>
      <c r="S49" s="39">
        <v>0</v>
      </c>
      <c r="T49" s="61">
        <v>-0.24679999999999999</v>
      </c>
      <c r="U49" s="53">
        <v>0</v>
      </c>
      <c r="V49" s="53">
        <v>31085</v>
      </c>
      <c r="W49" s="62">
        <v>-31085</v>
      </c>
      <c r="X49" s="43">
        <v>0</v>
      </c>
      <c r="Y49" s="53">
        <v>0</v>
      </c>
      <c r="Z49" s="53">
        <v>0</v>
      </c>
      <c r="AA49" s="53">
        <v>54398.400000000001</v>
      </c>
      <c r="AB49" s="53">
        <v>0</v>
      </c>
      <c r="AC49" s="31">
        <v>56</v>
      </c>
      <c r="AD49" s="53">
        <v>31085</v>
      </c>
      <c r="AE49" s="63">
        <v>0</v>
      </c>
      <c r="AF49" s="64">
        <v>0</v>
      </c>
      <c r="AG49" s="63">
        <v>0</v>
      </c>
      <c r="AH49" s="63">
        <v>0</v>
      </c>
      <c r="AI49" s="63">
        <v>0</v>
      </c>
      <c r="AJ49" s="63">
        <v>0</v>
      </c>
      <c r="AK49" s="53">
        <v>0</v>
      </c>
      <c r="AL49" s="61">
        <v>0.37</v>
      </c>
      <c r="AM49" s="61">
        <v>0.1232</v>
      </c>
      <c r="AN49" s="61">
        <v>0.1232</v>
      </c>
      <c r="AO49" s="65">
        <v>-0.24679999999999999</v>
      </c>
      <c r="AP49" s="66"/>
      <c r="AQ49" s="53">
        <v>64.760000000000005</v>
      </c>
      <c r="AR49" s="58"/>
      <c r="AS49" s="52"/>
      <c r="AT49" s="52"/>
      <c r="AU49" s="52"/>
      <c r="AV49" s="52"/>
      <c r="AW4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49" s="55"/>
    </row>
    <row r="50" spans="2:50">
      <c r="B50" s="28">
        <v>1727</v>
      </c>
      <c r="C50" s="29">
        <v>45351.025231481479</v>
      </c>
      <c r="D50" s="30" t="s">
        <v>67</v>
      </c>
      <c r="E50" s="31" t="s">
        <v>68</v>
      </c>
      <c r="F50" s="31" t="s">
        <v>589</v>
      </c>
      <c r="G50" s="31" t="s">
        <v>52</v>
      </c>
      <c r="H50" s="31" t="s">
        <v>53</v>
      </c>
      <c r="I50" s="31" t="s">
        <v>54</v>
      </c>
      <c r="J50" s="31" t="s">
        <v>55</v>
      </c>
      <c r="K50" s="31" t="s">
        <v>70</v>
      </c>
      <c r="L50" s="59" t="s">
        <v>57</v>
      </c>
      <c r="M50" s="35" t="s">
        <v>57</v>
      </c>
      <c r="N50" s="60"/>
      <c r="O50" s="37" t="s">
        <v>57</v>
      </c>
      <c r="P50" s="38" t="s">
        <v>57</v>
      </c>
      <c r="Q50" s="38">
        <v>0</v>
      </c>
      <c r="R50" s="38">
        <v>0</v>
      </c>
      <c r="S50" s="39">
        <v>0</v>
      </c>
      <c r="T50" s="61">
        <v>5.7800000000000004E-2</v>
      </c>
      <c r="U50" s="53">
        <v>0</v>
      </c>
      <c r="V50" s="53">
        <v>32610</v>
      </c>
      <c r="W50" s="62">
        <v>-32610</v>
      </c>
      <c r="X50" s="43">
        <v>0</v>
      </c>
      <c r="Y50" s="53">
        <v>0</v>
      </c>
      <c r="Z50" s="53">
        <v>0</v>
      </c>
      <c r="AA50" s="53">
        <v>33167</v>
      </c>
      <c r="AB50" s="53">
        <v>0</v>
      </c>
      <c r="AC50" s="31">
        <v>49</v>
      </c>
      <c r="AD50" s="53">
        <v>32610</v>
      </c>
      <c r="AE50" s="63">
        <v>0</v>
      </c>
      <c r="AF50" s="64">
        <v>0</v>
      </c>
      <c r="AG50" s="63">
        <v>0</v>
      </c>
      <c r="AH50" s="63">
        <v>0</v>
      </c>
      <c r="AI50" s="63">
        <v>0</v>
      </c>
      <c r="AJ50" s="63">
        <v>0</v>
      </c>
      <c r="AK50" s="53">
        <v>0</v>
      </c>
      <c r="AL50" s="61">
        <v>0.1</v>
      </c>
      <c r="AM50" s="61">
        <v>0.1578</v>
      </c>
      <c r="AN50" s="61">
        <v>0.1578</v>
      </c>
      <c r="AO50" s="65">
        <v>5.7800000000000004E-2</v>
      </c>
      <c r="AP50" s="66"/>
      <c r="AQ50" s="53">
        <v>42.2</v>
      </c>
      <c r="AR50" s="50"/>
      <c r="AS50" s="52"/>
      <c r="AT50" s="52"/>
      <c r="AU50" s="52"/>
      <c r="AV50" s="52"/>
      <c r="AW5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0" s="55"/>
    </row>
    <row r="51" spans="2:50">
      <c r="B51" s="28">
        <v>1727</v>
      </c>
      <c r="C51" s="29">
        <v>45351.025231481479</v>
      </c>
      <c r="D51" s="30" t="s">
        <v>199</v>
      </c>
      <c r="E51" s="31" t="s">
        <v>200</v>
      </c>
      <c r="F51" s="31" t="s">
        <v>85</v>
      </c>
      <c r="G51" s="31" t="s">
        <v>122</v>
      </c>
      <c r="H51" s="31" t="s">
        <v>87</v>
      </c>
      <c r="I51" s="31" t="s">
        <v>54</v>
      </c>
      <c r="J51" s="31" t="s">
        <v>95</v>
      </c>
      <c r="K51" s="31" t="s">
        <v>70</v>
      </c>
      <c r="L51" s="59">
        <v>45211</v>
      </c>
      <c r="M51" s="35">
        <v>0</v>
      </c>
      <c r="N51" s="60"/>
      <c r="O51" s="37" t="s">
        <v>57</v>
      </c>
      <c r="P51" s="38">
        <v>0.41909526155556398</v>
      </c>
      <c r="Q51" s="38">
        <v>1.1316614420062696</v>
      </c>
      <c r="R51" s="38">
        <v>1.1316614420062696</v>
      </c>
      <c r="S51" s="39">
        <v>0</v>
      </c>
      <c r="T51" s="61">
        <v>-9.2600000000000002E-2</v>
      </c>
      <c r="U51" s="53">
        <v>79161</v>
      </c>
      <c r="V51" s="53">
        <v>33176</v>
      </c>
      <c r="W51" s="62">
        <v>45985</v>
      </c>
      <c r="X51" s="43">
        <v>0</v>
      </c>
      <c r="Y51" s="53">
        <v>5110</v>
      </c>
      <c r="Z51" s="53">
        <v>5109.88</v>
      </c>
      <c r="AA51" s="53">
        <v>0</v>
      </c>
      <c r="AB51" s="53">
        <v>37544</v>
      </c>
      <c r="AC51" s="31">
        <v>0</v>
      </c>
      <c r="AD51" s="53">
        <v>-4369</v>
      </c>
      <c r="AE51" s="63">
        <v>0</v>
      </c>
      <c r="AF51" s="64">
        <v>37544</v>
      </c>
      <c r="AG51" s="63">
        <v>0</v>
      </c>
      <c r="AH51" s="63">
        <v>0</v>
      </c>
      <c r="AI51" s="63">
        <v>0</v>
      </c>
      <c r="AJ51" s="63">
        <v>0</v>
      </c>
      <c r="AK51" s="53">
        <v>0</v>
      </c>
      <c r="AL51" s="61">
        <v>0.22</v>
      </c>
      <c r="AM51" s="61">
        <v>0.12740000000000001</v>
      </c>
      <c r="AN51" s="61">
        <v>0</v>
      </c>
      <c r="AO51" s="65">
        <v>-0.22</v>
      </c>
      <c r="AP51" s="66"/>
      <c r="AQ51" s="53">
        <v>56</v>
      </c>
      <c r="AR51" s="50"/>
      <c r="AS51" s="52"/>
      <c r="AT51" s="52"/>
      <c r="AU51" s="52"/>
      <c r="AV51" s="52"/>
      <c r="AW5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1" s="55"/>
    </row>
    <row r="52" spans="2:50">
      <c r="B52" s="28">
        <v>1727</v>
      </c>
      <c r="C52" s="29">
        <v>45351.025231481479</v>
      </c>
      <c r="D52" s="30" t="s">
        <v>180</v>
      </c>
      <c r="E52" s="31" t="s">
        <v>181</v>
      </c>
      <c r="F52" s="31" t="s">
        <v>51</v>
      </c>
      <c r="G52" s="31" t="s">
        <v>52</v>
      </c>
      <c r="H52" s="31" t="s">
        <v>53</v>
      </c>
      <c r="I52" s="31" t="s">
        <v>54</v>
      </c>
      <c r="J52" s="31" t="s">
        <v>55</v>
      </c>
      <c r="K52" s="31" t="s">
        <v>56</v>
      </c>
      <c r="L52" s="59" t="s">
        <v>57</v>
      </c>
      <c r="M52" s="35" t="s">
        <v>57</v>
      </c>
      <c r="N52" s="60"/>
      <c r="O52" s="37" t="s">
        <v>57</v>
      </c>
      <c r="P52" s="38" t="s">
        <v>57</v>
      </c>
      <c r="Q52" s="38">
        <v>0</v>
      </c>
      <c r="R52" s="38">
        <v>0</v>
      </c>
      <c r="S52" s="39">
        <v>0</v>
      </c>
      <c r="T52" s="61">
        <v>-0.20199999999999999</v>
      </c>
      <c r="U52" s="53">
        <v>0</v>
      </c>
      <c r="V52" s="53">
        <v>34423</v>
      </c>
      <c r="W52" s="62">
        <v>-34423</v>
      </c>
      <c r="X52" s="43">
        <v>0</v>
      </c>
      <c r="Y52" s="53">
        <v>2948</v>
      </c>
      <c r="Z52" s="53">
        <v>2947.65</v>
      </c>
      <c r="AA52" s="53">
        <v>30800</v>
      </c>
      <c r="AB52" s="53">
        <v>0</v>
      </c>
      <c r="AC52" s="31">
        <v>134.37</v>
      </c>
      <c r="AD52" s="53">
        <v>34423</v>
      </c>
      <c r="AE52" s="63">
        <v>0</v>
      </c>
      <c r="AF52" s="64">
        <v>0</v>
      </c>
      <c r="AG52" s="63">
        <v>0</v>
      </c>
      <c r="AH52" s="63">
        <v>0</v>
      </c>
      <c r="AI52" s="63">
        <v>0</v>
      </c>
      <c r="AJ52" s="63">
        <v>0</v>
      </c>
      <c r="AK52" s="53">
        <v>0</v>
      </c>
      <c r="AL52" s="61">
        <v>0</v>
      </c>
      <c r="AM52" s="61">
        <v>-0.20199999999999999</v>
      </c>
      <c r="AN52" s="61">
        <v>-0.22850000000000001</v>
      </c>
      <c r="AO52" s="65">
        <v>-0.22850000000000001</v>
      </c>
      <c r="AP52" s="66"/>
      <c r="AQ52" s="53">
        <v>38.520000000000003</v>
      </c>
      <c r="AR52" s="58"/>
      <c r="AS52" s="52"/>
      <c r="AT52" s="52"/>
      <c r="AU52" s="52"/>
      <c r="AV52" s="52"/>
      <c r="AW5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2" s="55"/>
    </row>
    <row r="53" spans="2:50">
      <c r="B53" s="28">
        <v>1727</v>
      </c>
      <c r="C53" s="29">
        <v>45351.025231481479</v>
      </c>
      <c r="D53" s="30" t="s">
        <v>201</v>
      </c>
      <c r="E53" s="31" t="s">
        <v>202</v>
      </c>
      <c r="F53" s="31" t="s">
        <v>139</v>
      </c>
      <c r="G53" s="31" t="s">
        <v>52</v>
      </c>
      <c r="H53" s="31" t="s">
        <v>109</v>
      </c>
      <c r="I53" s="31" t="s">
        <v>54</v>
      </c>
      <c r="J53" s="31" t="s">
        <v>95</v>
      </c>
      <c r="K53" s="31" t="s">
        <v>56</v>
      </c>
      <c r="L53" s="59">
        <v>45134</v>
      </c>
      <c r="M53" s="35">
        <v>0</v>
      </c>
      <c r="N53" s="60"/>
      <c r="O53" s="37" t="s">
        <v>57</v>
      </c>
      <c r="P53" s="38" t="s">
        <v>57</v>
      </c>
      <c r="Q53" s="38">
        <v>0</v>
      </c>
      <c r="R53" s="38">
        <v>0</v>
      </c>
      <c r="S53" s="39">
        <v>0</v>
      </c>
      <c r="T53" s="61">
        <v>-0.17070000000000002</v>
      </c>
      <c r="U53" s="53">
        <v>0</v>
      </c>
      <c r="V53" s="53">
        <v>34614</v>
      </c>
      <c r="W53" s="62">
        <v>-34614</v>
      </c>
      <c r="X53" s="43">
        <v>0</v>
      </c>
      <c r="Y53" s="53">
        <v>0</v>
      </c>
      <c r="Z53" s="53">
        <v>0</v>
      </c>
      <c r="AA53" s="53">
        <v>36800</v>
      </c>
      <c r="AB53" s="53">
        <v>0</v>
      </c>
      <c r="AC53" s="31">
        <v>41536.800000000003</v>
      </c>
      <c r="AD53" s="53">
        <v>34614</v>
      </c>
      <c r="AE53" s="63">
        <v>0</v>
      </c>
      <c r="AF53" s="64">
        <v>0</v>
      </c>
      <c r="AG53" s="63">
        <v>0</v>
      </c>
      <c r="AH53" s="63">
        <v>0</v>
      </c>
      <c r="AI53" s="63">
        <v>0</v>
      </c>
      <c r="AJ53" s="63">
        <v>0</v>
      </c>
      <c r="AK53" s="53">
        <v>0</v>
      </c>
      <c r="AL53" s="61">
        <v>0.1</v>
      </c>
      <c r="AM53" s="61">
        <v>-7.0699999999999999E-2</v>
      </c>
      <c r="AN53" s="61">
        <v>0</v>
      </c>
      <c r="AO53" s="65">
        <v>-0.1</v>
      </c>
      <c r="AP53" s="66"/>
      <c r="AQ53" s="53">
        <v>36</v>
      </c>
      <c r="AR53" s="50"/>
      <c r="AS53" s="52"/>
      <c r="AT53" s="52"/>
      <c r="AU53" s="52"/>
      <c r="AV53" s="52"/>
      <c r="AW5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3" s="55"/>
    </row>
    <row r="54" spans="2:50">
      <c r="B54" s="28">
        <v>1727</v>
      </c>
      <c r="C54" s="29">
        <v>45351.025231481479</v>
      </c>
      <c r="D54" s="30" t="s">
        <v>481</v>
      </c>
      <c r="E54" s="31" t="s">
        <v>482</v>
      </c>
      <c r="F54" s="31" t="s">
        <v>69</v>
      </c>
      <c r="G54" s="31" t="s">
        <v>470</v>
      </c>
      <c r="H54" s="31" t="s">
        <v>53</v>
      </c>
      <c r="I54" s="31" t="s">
        <v>148</v>
      </c>
      <c r="J54" s="31" t="s">
        <v>55</v>
      </c>
      <c r="K54" s="31" t="s">
        <v>56</v>
      </c>
      <c r="L54" s="59" t="s">
        <v>57</v>
      </c>
      <c r="M54" s="35" t="s">
        <v>57</v>
      </c>
      <c r="N54" s="60"/>
      <c r="O54" s="37" t="s">
        <v>57</v>
      </c>
      <c r="P54" s="38">
        <v>1.1278597667074821</v>
      </c>
      <c r="Q54" s="38">
        <v>0.42029026912747841</v>
      </c>
      <c r="R54" s="38">
        <v>0.42029026912747841</v>
      </c>
      <c r="S54" s="39">
        <v>0</v>
      </c>
      <c r="T54" s="61">
        <v>-4.0999999999999995E-3</v>
      </c>
      <c r="U54" s="53">
        <v>31034</v>
      </c>
      <c r="V54" s="53">
        <v>35002</v>
      </c>
      <c r="W54" s="62">
        <v>-3968</v>
      </c>
      <c r="X54" s="43">
        <v>0</v>
      </c>
      <c r="Y54" s="53">
        <v>0</v>
      </c>
      <c r="Z54" s="53">
        <v>0</v>
      </c>
      <c r="AA54" s="53">
        <v>10500</v>
      </c>
      <c r="AB54" s="53">
        <v>14711</v>
      </c>
      <c r="AC54" s="31">
        <v>24349.85</v>
      </c>
      <c r="AD54" s="53">
        <v>20292</v>
      </c>
      <c r="AE54" s="63">
        <v>0</v>
      </c>
      <c r="AF54" s="64">
        <v>14711</v>
      </c>
      <c r="AG54" s="63">
        <v>0</v>
      </c>
      <c r="AH54" s="63">
        <v>0</v>
      </c>
      <c r="AI54" s="63">
        <v>0</v>
      </c>
      <c r="AJ54" s="63">
        <v>0</v>
      </c>
      <c r="AK54" s="53">
        <v>0</v>
      </c>
      <c r="AL54" s="61">
        <v>7.0000000000000007E-2</v>
      </c>
      <c r="AM54" s="61">
        <v>6.59E-2</v>
      </c>
      <c r="AN54" s="61">
        <v>0</v>
      </c>
      <c r="AO54" s="65">
        <v>-7.0000000000000007E-2</v>
      </c>
      <c r="AP54" s="66"/>
      <c r="AQ54" s="53">
        <v>32.26</v>
      </c>
      <c r="AR54" s="50"/>
      <c r="AS54" s="52"/>
      <c r="AT54" s="52"/>
      <c r="AU54" s="52"/>
      <c r="AV54" s="52"/>
      <c r="AW5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4" s="55"/>
    </row>
    <row r="55" spans="2:50">
      <c r="B55" s="28">
        <v>1727</v>
      </c>
      <c r="C55" s="29">
        <v>45351.025231481479</v>
      </c>
      <c r="D55" s="30" t="s">
        <v>453</v>
      </c>
      <c r="E55" s="31" t="s">
        <v>454</v>
      </c>
      <c r="F55" s="31" t="s">
        <v>91</v>
      </c>
      <c r="G55" s="31" t="s">
        <v>92</v>
      </c>
      <c r="H55" s="31" t="s">
        <v>103</v>
      </c>
      <c r="I55" s="31" t="s">
        <v>94</v>
      </c>
      <c r="J55" s="31" t="s">
        <v>106</v>
      </c>
      <c r="K55" s="31" t="s">
        <v>70</v>
      </c>
      <c r="L55" s="59" t="s">
        <v>57</v>
      </c>
      <c r="M55" s="35" t="s">
        <v>57</v>
      </c>
      <c r="N55" s="60"/>
      <c r="O55" s="37" t="s">
        <v>57</v>
      </c>
      <c r="P55" s="38">
        <v>0.14749523446435378</v>
      </c>
      <c r="Q55" s="38">
        <v>1.1558105872622002</v>
      </c>
      <c r="R55" s="38">
        <v>4.3079680175827481E-6</v>
      </c>
      <c r="S55" s="39">
        <v>0</v>
      </c>
      <c r="T55" s="61">
        <v>6.4000000000000001E-2</v>
      </c>
      <c r="U55" s="53">
        <v>262300</v>
      </c>
      <c r="V55" s="53">
        <v>38688</v>
      </c>
      <c r="W55" s="62">
        <v>223612</v>
      </c>
      <c r="X55" s="43">
        <v>0</v>
      </c>
      <c r="Y55" s="53">
        <v>0</v>
      </c>
      <c r="Z55" s="53">
        <v>0</v>
      </c>
      <c r="AA55" s="53">
        <v>0</v>
      </c>
      <c r="AB55" s="53">
        <v>44716</v>
      </c>
      <c r="AC55" s="31">
        <v>55</v>
      </c>
      <c r="AD55" s="53">
        <v>-6029</v>
      </c>
      <c r="AE55" s="63">
        <v>53659</v>
      </c>
      <c r="AF55" s="64">
        <v>0.16666666666424135</v>
      </c>
      <c r="AG55" s="63">
        <v>53659.199999999997</v>
      </c>
      <c r="AH55" s="63">
        <v>0</v>
      </c>
      <c r="AI55" s="63">
        <v>0</v>
      </c>
      <c r="AJ55" s="63">
        <v>0</v>
      </c>
      <c r="AK55" s="53">
        <v>0</v>
      </c>
      <c r="AL55" s="61">
        <v>0.28000000000000003</v>
      </c>
      <c r="AM55" s="61">
        <v>0.34399999999999997</v>
      </c>
      <c r="AN55" s="61">
        <v>0.34399999999999997</v>
      </c>
      <c r="AO55" s="65">
        <v>6.4000000000000001E-2</v>
      </c>
      <c r="AP55" s="66"/>
      <c r="AQ55" s="53">
        <v>50.77</v>
      </c>
      <c r="AR55" s="58"/>
      <c r="AS55" s="52"/>
      <c r="AT55" s="52"/>
      <c r="AU55" s="52"/>
      <c r="AV55" s="52"/>
      <c r="AW5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5" s="55"/>
    </row>
    <row r="56" spans="2:50">
      <c r="B56" s="28">
        <v>1727</v>
      </c>
      <c r="C56" s="29">
        <v>45351.025231481479</v>
      </c>
      <c r="D56" s="30" t="s">
        <v>204</v>
      </c>
      <c r="E56" s="31" t="s">
        <v>205</v>
      </c>
      <c r="F56" s="31" t="s">
        <v>206</v>
      </c>
      <c r="G56" s="31" t="s">
        <v>52</v>
      </c>
      <c r="H56" s="31" t="s">
        <v>109</v>
      </c>
      <c r="I56" s="31" t="s">
        <v>54</v>
      </c>
      <c r="J56" s="31" t="s">
        <v>195</v>
      </c>
      <c r="K56" s="31" t="s">
        <v>56</v>
      </c>
      <c r="L56" s="59" t="s">
        <v>57</v>
      </c>
      <c r="M56" s="35" t="s">
        <v>57</v>
      </c>
      <c r="N56" s="60"/>
      <c r="O56" s="37" t="s">
        <v>57</v>
      </c>
      <c r="P56" s="38">
        <v>2.0593434343434343</v>
      </c>
      <c r="Q56" s="38">
        <v>1.0539546290619253</v>
      </c>
      <c r="R56" s="38">
        <v>1.0539546290619253</v>
      </c>
      <c r="S56" s="39">
        <v>0</v>
      </c>
      <c r="T56" s="61">
        <v>-6.3E-3</v>
      </c>
      <c r="U56" s="53">
        <v>18216</v>
      </c>
      <c r="V56" s="53">
        <v>37513</v>
      </c>
      <c r="W56" s="62">
        <v>-19297</v>
      </c>
      <c r="X56" s="43">
        <v>0</v>
      </c>
      <c r="Y56" s="53">
        <v>0</v>
      </c>
      <c r="Z56" s="53">
        <v>0</v>
      </c>
      <c r="AA56" s="53">
        <v>0</v>
      </c>
      <c r="AB56" s="53">
        <v>39537</v>
      </c>
      <c r="AC56" s="31">
        <v>0</v>
      </c>
      <c r="AD56" s="53">
        <v>0</v>
      </c>
      <c r="AE56" s="63">
        <v>0</v>
      </c>
      <c r="AF56" s="64">
        <v>39537</v>
      </c>
      <c r="AG56" s="63">
        <v>0</v>
      </c>
      <c r="AH56" s="63">
        <v>0</v>
      </c>
      <c r="AI56" s="63">
        <v>0</v>
      </c>
      <c r="AJ56" s="63">
        <v>0</v>
      </c>
      <c r="AK56" s="53">
        <v>0</v>
      </c>
      <c r="AL56" s="61">
        <v>0.3</v>
      </c>
      <c r="AM56" s="61">
        <v>0.29370000000000002</v>
      </c>
      <c r="AN56" s="61">
        <v>0</v>
      </c>
      <c r="AO56" s="65">
        <v>-0.3</v>
      </c>
      <c r="AP56" s="66"/>
      <c r="AQ56" s="53">
        <v>46</v>
      </c>
      <c r="AR56" s="50"/>
      <c r="AS56" s="52"/>
      <c r="AT56" s="52"/>
      <c r="AU56" s="52"/>
      <c r="AV56" s="52"/>
      <c r="AW5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6" s="55"/>
    </row>
    <row r="57" spans="2:50">
      <c r="B57" s="28">
        <v>1727</v>
      </c>
      <c r="C57" s="29">
        <v>45351.025231481479</v>
      </c>
      <c r="D57" s="30" t="s">
        <v>207</v>
      </c>
      <c r="E57" s="31" t="s">
        <v>208</v>
      </c>
      <c r="F57" s="31" t="s">
        <v>139</v>
      </c>
      <c r="G57" s="31" t="s">
        <v>52</v>
      </c>
      <c r="H57" s="31" t="s">
        <v>53</v>
      </c>
      <c r="I57" s="31" t="s">
        <v>54</v>
      </c>
      <c r="J57" s="31" t="s">
        <v>95</v>
      </c>
      <c r="K57" s="31" t="s">
        <v>56</v>
      </c>
      <c r="L57" s="59">
        <v>45049</v>
      </c>
      <c r="M57" s="35">
        <v>0</v>
      </c>
      <c r="N57" s="60"/>
      <c r="O57" s="37" t="s">
        <v>57</v>
      </c>
      <c r="P57" s="38">
        <v>1.0110054184226369</v>
      </c>
      <c r="Q57" s="38">
        <v>0.74022199990472104</v>
      </c>
      <c r="R57" s="38">
        <v>0.74022199990472104</v>
      </c>
      <c r="S57" s="39">
        <v>0</v>
      </c>
      <c r="T57" s="61">
        <v>-8.5000000000000006E-2</v>
      </c>
      <c r="U57" s="53">
        <v>41525</v>
      </c>
      <c r="V57" s="53">
        <v>41982</v>
      </c>
      <c r="W57" s="62">
        <v>-457</v>
      </c>
      <c r="X57" s="43">
        <v>0</v>
      </c>
      <c r="Y57" s="53">
        <v>0</v>
      </c>
      <c r="Z57" s="53">
        <v>0</v>
      </c>
      <c r="AA57" s="53">
        <v>0</v>
      </c>
      <c r="AB57" s="53">
        <v>31076</v>
      </c>
      <c r="AC57" s="31">
        <v>13087.42</v>
      </c>
      <c r="AD57" s="53">
        <v>10906</v>
      </c>
      <c r="AE57" s="63">
        <v>0</v>
      </c>
      <c r="AF57" s="64">
        <v>31076</v>
      </c>
      <c r="AG57" s="63">
        <v>0</v>
      </c>
      <c r="AH57" s="63">
        <v>0</v>
      </c>
      <c r="AI57" s="63">
        <v>0</v>
      </c>
      <c r="AJ57" s="63">
        <v>0</v>
      </c>
      <c r="AK57" s="53">
        <v>0</v>
      </c>
      <c r="AL57" s="61">
        <v>0</v>
      </c>
      <c r="AM57" s="61">
        <v>-8.5000000000000006E-2</v>
      </c>
      <c r="AN57" s="61">
        <v>0</v>
      </c>
      <c r="AO57" s="65">
        <v>0</v>
      </c>
      <c r="AP57" s="66"/>
      <c r="AQ57" s="53">
        <v>39.090000000000003</v>
      </c>
      <c r="AR57" s="58"/>
      <c r="AS57" s="52"/>
      <c r="AT57" s="52"/>
      <c r="AU57" s="52"/>
      <c r="AV57" s="52"/>
      <c r="AW5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7" s="55"/>
    </row>
    <row r="58" spans="2:50">
      <c r="B58" s="28">
        <v>1727</v>
      </c>
      <c r="C58" s="29">
        <v>45351.025231481479</v>
      </c>
      <c r="D58" s="30" t="s">
        <v>161</v>
      </c>
      <c r="E58" s="31" t="s">
        <v>162</v>
      </c>
      <c r="F58" s="31" t="s">
        <v>51</v>
      </c>
      <c r="G58" s="31" t="s">
        <v>52</v>
      </c>
      <c r="H58" s="31" t="s">
        <v>109</v>
      </c>
      <c r="I58" s="31" t="s">
        <v>54</v>
      </c>
      <c r="J58" s="31" t="s">
        <v>55</v>
      </c>
      <c r="K58" s="31" t="s">
        <v>56</v>
      </c>
      <c r="L58" s="59" t="s">
        <v>57</v>
      </c>
      <c r="M58" s="35" t="s">
        <v>57</v>
      </c>
      <c r="N58" s="60"/>
      <c r="O58" s="37" t="s">
        <v>57</v>
      </c>
      <c r="P58" s="38">
        <v>0.25508672842423669</v>
      </c>
      <c r="Q58" s="38">
        <v>0</v>
      </c>
      <c r="R58" s="38">
        <v>0</v>
      </c>
      <c r="S58" s="39">
        <v>0</v>
      </c>
      <c r="T58" s="61">
        <v>0.1201</v>
      </c>
      <c r="U58" s="53">
        <v>169264</v>
      </c>
      <c r="V58" s="53">
        <v>43177</v>
      </c>
      <c r="W58" s="62">
        <v>126087</v>
      </c>
      <c r="X58" s="43">
        <v>0</v>
      </c>
      <c r="Y58" s="53">
        <v>0</v>
      </c>
      <c r="Z58" s="53">
        <v>0</v>
      </c>
      <c r="AA58" s="53">
        <v>0</v>
      </c>
      <c r="AB58" s="53">
        <v>0</v>
      </c>
      <c r="AC58" s="31">
        <v>91</v>
      </c>
      <c r="AD58" s="53">
        <v>43177</v>
      </c>
      <c r="AE58" s="63">
        <v>0</v>
      </c>
      <c r="AF58" s="64">
        <v>0</v>
      </c>
      <c r="AG58" s="63">
        <v>0</v>
      </c>
      <c r="AH58" s="63">
        <v>0</v>
      </c>
      <c r="AI58" s="63">
        <v>0</v>
      </c>
      <c r="AJ58" s="63">
        <v>0</v>
      </c>
      <c r="AK58" s="53">
        <v>0</v>
      </c>
      <c r="AL58" s="61">
        <v>0.26</v>
      </c>
      <c r="AM58" s="61">
        <v>0.38009999999999999</v>
      </c>
      <c r="AN58" s="61">
        <v>0.38500000000000001</v>
      </c>
      <c r="AO58" s="65">
        <v>0.125</v>
      </c>
      <c r="AP58" s="66"/>
      <c r="AQ58" s="53">
        <v>61.88</v>
      </c>
      <c r="AR58" s="58"/>
      <c r="AS58" s="52"/>
      <c r="AT58" s="52"/>
      <c r="AU58" s="52"/>
      <c r="AV58" s="52"/>
      <c r="AW5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8" s="55"/>
    </row>
    <row r="59" spans="2:50">
      <c r="B59" s="28">
        <v>1727</v>
      </c>
      <c r="C59" s="29">
        <v>45351.025231481479</v>
      </c>
      <c r="D59" s="30" t="s">
        <v>461</v>
      </c>
      <c r="E59" s="31" t="s">
        <v>462</v>
      </c>
      <c r="F59" s="31" t="s">
        <v>463</v>
      </c>
      <c r="G59" s="31" t="s">
        <v>459</v>
      </c>
      <c r="H59" s="31" t="s">
        <v>123</v>
      </c>
      <c r="I59" s="31" t="s">
        <v>54</v>
      </c>
      <c r="J59" s="31" t="s">
        <v>106</v>
      </c>
      <c r="K59" s="31" t="s">
        <v>70</v>
      </c>
      <c r="L59" s="59" t="s">
        <v>57</v>
      </c>
      <c r="M59" s="35" t="s">
        <v>57</v>
      </c>
      <c r="N59" s="60"/>
      <c r="O59" s="37" t="s">
        <v>57</v>
      </c>
      <c r="P59" s="38" t="s">
        <v>57</v>
      </c>
      <c r="Q59" s="38">
        <v>0</v>
      </c>
      <c r="R59" s="38">
        <v>0</v>
      </c>
      <c r="S59" s="39">
        <v>0</v>
      </c>
      <c r="T59" s="61">
        <v>7.9400000000000012E-2</v>
      </c>
      <c r="U59" s="53">
        <v>0</v>
      </c>
      <c r="V59" s="53">
        <v>44621</v>
      </c>
      <c r="W59" s="62">
        <v>-44621</v>
      </c>
      <c r="X59" s="43">
        <v>0</v>
      </c>
      <c r="Y59" s="53">
        <v>149</v>
      </c>
      <c r="Z59" s="53">
        <v>149.25</v>
      </c>
      <c r="AA59" s="53">
        <v>97140</v>
      </c>
      <c r="AB59" s="53">
        <v>0</v>
      </c>
      <c r="AC59" s="31">
        <v>70</v>
      </c>
      <c r="AD59" s="53">
        <v>44621</v>
      </c>
      <c r="AE59" s="63">
        <v>0</v>
      </c>
      <c r="AF59" s="64">
        <v>0</v>
      </c>
      <c r="AG59" s="63">
        <v>0</v>
      </c>
      <c r="AH59" s="63">
        <v>0</v>
      </c>
      <c r="AI59" s="63">
        <v>0</v>
      </c>
      <c r="AJ59" s="63">
        <v>0</v>
      </c>
      <c r="AK59" s="53">
        <v>0</v>
      </c>
      <c r="AL59" s="61">
        <v>0.28000000000000003</v>
      </c>
      <c r="AM59" s="61">
        <v>0.3594</v>
      </c>
      <c r="AN59" s="61">
        <v>0.3594</v>
      </c>
      <c r="AO59" s="65">
        <v>7.9400000000000012E-2</v>
      </c>
      <c r="AP59" s="66"/>
      <c r="AQ59" s="53">
        <v>64.69</v>
      </c>
      <c r="AR59" s="50"/>
      <c r="AS59" s="52"/>
      <c r="AT59" s="52"/>
      <c r="AU59" s="52"/>
      <c r="AV59" s="52"/>
      <c r="AW5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59" s="55"/>
    </row>
    <row r="60" spans="2:50">
      <c r="B60" s="28">
        <v>1727</v>
      </c>
      <c r="C60" s="29">
        <v>45351.025231481479</v>
      </c>
      <c r="D60" s="30" t="s">
        <v>484</v>
      </c>
      <c r="E60" s="31" t="s">
        <v>485</v>
      </c>
      <c r="F60" s="31" t="s">
        <v>69</v>
      </c>
      <c r="G60" s="31" t="s">
        <v>470</v>
      </c>
      <c r="H60" s="31" t="s">
        <v>53</v>
      </c>
      <c r="I60" s="31" t="s">
        <v>148</v>
      </c>
      <c r="J60" s="31" t="s">
        <v>55</v>
      </c>
      <c r="K60" s="31" t="s">
        <v>56</v>
      </c>
      <c r="L60" s="59" t="s">
        <v>57</v>
      </c>
      <c r="M60" s="35" t="s">
        <v>57</v>
      </c>
      <c r="N60" s="60"/>
      <c r="O60" s="37" t="s">
        <v>57</v>
      </c>
      <c r="P60" s="38">
        <v>0.6451001140626933</v>
      </c>
      <c r="Q60" s="38">
        <v>1</v>
      </c>
      <c r="R60" s="38">
        <v>1</v>
      </c>
      <c r="S60" s="39">
        <v>0</v>
      </c>
      <c r="T60" s="61">
        <v>6.1999999999999998E-3</v>
      </c>
      <c r="U60" s="53">
        <v>72767</v>
      </c>
      <c r="V60" s="53">
        <v>46942</v>
      </c>
      <c r="W60" s="62">
        <v>25825</v>
      </c>
      <c r="X60" s="43">
        <v>0</v>
      </c>
      <c r="Y60" s="53">
        <v>0</v>
      </c>
      <c r="Z60" s="53">
        <v>0</v>
      </c>
      <c r="AA60" s="53">
        <v>0</v>
      </c>
      <c r="AB60" s="53">
        <v>46942</v>
      </c>
      <c r="AC60" s="31">
        <v>0</v>
      </c>
      <c r="AD60" s="53">
        <v>0</v>
      </c>
      <c r="AE60" s="63">
        <v>0</v>
      </c>
      <c r="AF60" s="64">
        <v>46942</v>
      </c>
      <c r="AG60" s="63">
        <v>0</v>
      </c>
      <c r="AH60" s="63">
        <v>0</v>
      </c>
      <c r="AI60" s="63">
        <v>0</v>
      </c>
      <c r="AJ60" s="63">
        <v>0</v>
      </c>
      <c r="AK60" s="53">
        <v>0</v>
      </c>
      <c r="AL60" s="61">
        <v>7.0000000000000007E-2</v>
      </c>
      <c r="AM60" s="61">
        <v>7.6200000000000004E-2</v>
      </c>
      <c r="AN60" s="61">
        <v>0</v>
      </c>
      <c r="AO60" s="65">
        <v>-7.0000000000000007E-2</v>
      </c>
      <c r="AP60" s="66"/>
      <c r="AQ60" s="53">
        <v>35.67</v>
      </c>
      <c r="AR60" s="58"/>
      <c r="AS60" s="52"/>
      <c r="AT60" s="52"/>
      <c r="AU60" s="52"/>
      <c r="AV60" s="52"/>
      <c r="AW6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0" s="55"/>
    </row>
    <row r="61" spans="2:50">
      <c r="B61" s="28">
        <v>1727</v>
      </c>
      <c r="C61" s="29">
        <v>45351.025231481479</v>
      </c>
      <c r="D61" s="30" t="s">
        <v>214</v>
      </c>
      <c r="E61" s="31" t="s">
        <v>215</v>
      </c>
      <c r="F61" s="31" t="s">
        <v>139</v>
      </c>
      <c r="G61" s="31" t="s">
        <v>52</v>
      </c>
      <c r="H61" s="31" t="s">
        <v>53</v>
      </c>
      <c r="I61" s="31" t="s">
        <v>54</v>
      </c>
      <c r="J61" s="31" t="s">
        <v>95</v>
      </c>
      <c r="K61" s="31" t="s">
        <v>70</v>
      </c>
      <c r="L61" s="59">
        <v>44880</v>
      </c>
      <c r="M61" s="35">
        <v>1</v>
      </c>
      <c r="N61" s="60"/>
      <c r="O61" s="37" t="s">
        <v>57</v>
      </c>
      <c r="P61" s="38">
        <v>0.85985677156373297</v>
      </c>
      <c r="Q61" s="38">
        <v>1.1071195581263862</v>
      </c>
      <c r="R61" s="38">
        <v>1.1629880108438799</v>
      </c>
      <c r="S61" s="39">
        <v>-3082.8</v>
      </c>
      <c r="T61" s="61">
        <v>3.9700000000000006E-2</v>
      </c>
      <c r="U61" s="53">
        <v>53481</v>
      </c>
      <c r="V61" s="53">
        <v>45986</v>
      </c>
      <c r="W61" s="62">
        <v>7495</v>
      </c>
      <c r="X61" s="43">
        <v>0</v>
      </c>
      <c r="Y61" s="53">
        <v>42804</v>
      </c>
      <c r="Z61" s="53">
        <v>42804</v>
      </c>
      <c r="AA61" s="53">
        <v>0</v>
      </c>
      <c r="AB61" s="53">
        <v>50912</v>
      </c>
      <c r="AC61" s="31">
        <v>0</v>
      </c>
      <c r="AD61" s="53">
        <v>0</v>
      </c>
      <c r="AE61" s="63">
        <v>-3083</v>
      </c>
      <c r="AF61" s="64">
        <v>53481.166666666664</v>
      </c>
      <c r="AG61" s="63">
        <v>0</v>
      </c>
      <c r="AH61" s="63">
        <v>0</v>
      </c>
      <c r="AI61" s="63">
        <v>0</v>
      </c>
      <c r="AJ61" s="63">
        <v>-3082.8</v>
      </c>
      <c r="AK61" s="53">
        <v>-3082.8</v>
      </c>
      <c r="AL61" s="61">
        <v>0.06</v>
      </c>
      <c r="AM61" s="61">
        <v>9.9700000000000011E-2</v>
      </c>
      <c r="AN61" s="61">
        <v>0</v>
      </c>
      <c r="AO61" s="65">
        <v>-0.06</v>
      </c>
      <c r="AP61" s="66"/>
      <c r="AQ61" s="53">
        <v>42</v>
      </c>
      <c r="AR61" s="58"/>
      <c r="AS61" s="52"/>
      <c r="AT61" s="52"/>
      <c r="AU61" s="52"/>
      <c r="AV61" s="52"/>
      <c r="AW6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1" s="55"/>
    </row>
    <row r="62" spans="2:50">
      <c r="B62" s="28">
        <v>1727</v>
      </c>
      <c r="C62" s="29">
        <v>45351.025231481479</v>
      </c>
      <c r="D62" s="30" t="s">
        <v>564</v>
      </c>
      <c r="E62" s="31" t="s">
        <v>565</v>
      </c>
      <c r="F62" s="31" t="s">
        <v>499</v>
      </c>
      <c r="G62" s="31" t="s">
        <v>516</v>
      </c>
      <c r="H62" s="31" t="s">
        <v>123</v>
      </c>
      <c r="I62" s="31" t="s">
        <v>148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 t="s">
        <v>57</v>
      </c>
      <c r="Q62" s="38">
        <v>0</v>
      </c>
      <c r="R62" s="38">
        <v>0</v>
      </c>
      <c r="S62" s="39">
        <v>0</v>
      </c>
      <c r="T62" s="61">
        <v>-0.10880000000000001</v>
      </c>
      <c r="U62" s="53">
        <v>0</v>
      </c>
      <c r="V62" s="53">
        <v>51737</v>
      </c>
      <c r="W62" s="62">
        <v>-51737</v>
      </c>
      <c r="X62" s="43">
        <v>0</v>
      </c>
      <c r="Y62" s="53">
        <v>0</v>
      </c>
      <c r="Z62" s="53">
        <v>0</v>
      </c>
      <c r="AA62" s="53">
        <v>74725</v>
      </c>
      <c r="AB62" s="53">
        <v>0</v>
      </c>
      <c r="AC62" s="31">
        <v>55</v>
      </c>
      <c r="AD62" s="53">
        <v>51737</v>
      </c>
      <c r="AE62" s="63">
        <v>0</v>
      </c>
      <c r="AF62" s="64">
        <v>0</v>
      </c>
      <c r="AG62" s="63">
        <v>0</v>
      </c>
      <c r="AH62" s="63">
        <v>0</v>
      </c>
      <c r="AI62" s="63">
        <v>0</v>
      </c>
      <c r="AJ62" s="63">
        <v>0</v>
      </c>
      <c r="AK62" s="53">
        <v>0</v>
      </c>
      <c r="AL62" s="61">
        <v>0.3</v>
      </c>
      <c r="AM62" s="61">
        <v>0.19120000000000001</v>
      </c>
      <c r="AN62" s="61">
        <v>0.19120000000000001</v>
      </c>
      <c r="AO62" s="65">
        <v>-0.10880000000000001</v>
      </c>
      <c r="AP62" s="66"/>
      <c r="AQ62" s="53">
        <v>54.82</v>
      </c>
      <c r="AR62" s="50"/>
      <c r="AS62" s="52"/>
      <c r="AT62" s="52"/>
      <c r="AU62" s="52"/>
      <c r="AV62" s="52"/>
      <c r="AW6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2" s="55"/>
    </row>
    <row r="63" spans="2:50">
      <c r="B63" s="28">
        <v>1727</v>
      </c>
      <c r="C63" s="29">
        <v>45351.025231481479</v>
      </c>
      <c r="D63" s="30" t="s">
        <v>218</v>
      </c>
      <c r="E63" s="31" t="s">
        <v>219</v>
      </c>
      <c r="F63" s="31" t="s">
        <v>62</v>
      </c>
      <c r="G63" s="31" t="s">
        <v>220</v>
      </c>
      <c r="H63" s="31" t="s">
        <v>64</v>
      </c>
      <c r="I63" s="31" t="s">
        <v>54</v>
      </c>
      <c r="J63" s="31" t="s">
        <v>55</v>
      </c>
      <c r="K63" s="31" t="s">
        <v>56</v>
      </c>
      <c r="L63" s="59">
        <v>45116</v>
      </c>
      <c r="M63" s="35">
        <v>1</v>
      </c>
      <c r="N63" s="60"/>
      <c r="O63" s="37" t="s">
        <v>57</v>
      </c>
      <c r="P63" s="38">
        <v>0.40954061525792601</v>
      </c>
      <c r="Q63" s="38">
        <v>0.79088271622669692</v>
      </c>
      <c r="R63" s="38">
        <v>0.79088271622669692</v>
      </c>
      <c r="S63" s="39">
        <v>0</v>
      </c>
      <c r="T63" s="61">
        <v>-0.1636</v>
      </c>
      <c r="U63" s="53">
        <v>170010</v>
      </c>
      <c r="V63" s="53">
        <v>69626</v>
      </c>
      <c r="W63" s="62">
        <v>100384</v>
      </c>
      <c r="X63" s="43">
        <v>0</v>
      </c>
      <c r="Y63" s="53">
        <v>14560</v>
      </c>
      <c r="Z63" s="53">
        <v>14659.9</v>
      </c>
      <c r="AA63" s="53">
        <v>0</v>
      </c>
      <c r="AB63" s="53">
        <v>55066</v>
      </c>
      <c r="AC63" s="31">
        <v>0</v>
      </c>
      <c r="AD63" s="53">
        <v>0</v>
      </c>
      <c r="AE63" s="63">
        <v>0</v>
      </c>
      <c r="AF63" s="64">
        <v>55066</v>
      </c>
      <c r="AG63" s="63">
        <v>0</v>
      </c>
      <c r="AH63" s="63">
        <v>0</v>
      </c>
      <c r="AI63" s="63">
        <v>0</v>
      </c>
      <c r="AJ63" s="63">
        <v>0</v>
      </c>
      <c r="AK63" s="53">
        <v>0</v>
      </c>
      <c r="AL63" s="61">
        <v>0.2</v>
      </c>
      <c r="AM63" s="61">
        <v>3.6400000000000002E-2</v>
      </c>
      <c r="AN63" s="61">
        <v>0</v>
      </c>
      <c r="AO63" s="65">
        <v>-0.2</v>
      </c>
      <c r="AP63" s="66"/>
      <c r="AQ63" s="53">
        <v>77.05</v>
      </c>
      <c r="AR63" s="58"/>
      <c r="AS63" s="52"/>
      <c r="AT63" s="52"/>
      <c r="AU63" s="52"/>
      <c r="AV63" s="52"/>
      <c r="AW6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3" s="55"/>
    </row>
    <row r="64" spans="2:50">
      <c r="B64" s="28">
        <v>1727</v>
      </c>
      <c r="C64" s="29">
        <v>45351.025231481479</v>
      </c>
      <c r="D64" s="30" t="s">
        <v>212</v>
      </c>
      <c r="E64" s="31" t="s">
        <v>213</v>
      </c>
      <c r="F64" s="31" t="s">
        <v>85</v>
      </c>
      <c r="G64" s="31" t="s">
        <v>86</v>
      </c>
      <c r="H64" s="31" t="s">
        <v>87</v>
      </c>
      <c r="I64" s="31" t="s">
        <v>54</v>
      </c>
      <c r="J64" s="31" t="s">
        <v>55</v>
      </c>
      <c r="K64" s="31" t="s">
        <v>56</v>
      </c>
      <c r="L64" s="59" t="s">
        <v>57</v>
      </c>
      <c r="M64" s="35" t="s">
        <v>57</v>
      </c>
      <c r="N64" s="60"/>
      <c r="O64" s="37" t="s">
        <v>57</v>
      </c>
      <c r="P64" s="38">
        <v>0.94734699416474422</v>
      </c>
      <c r="Q64" s="38">
        <v>0.93081220455522129</v>
      </c>
      <c r="R64" s="38">
        <v>0.87752769421763832</v>
      </c>
      <c r="S64" s="39">
        <v>0</v>
      </c>
      <c r="T64" s="61">
        <v>-3.3000000000000004E-3</v>
      </c>
      <c r="U64" s="53">
        <v>58952</v>
      </c>
      <c r="V64" s="53">
        <v>55848</v>
      </c>
      <c r="W64" s="62">
        <v>3104</v>
      </c>
      <c r="X64" s="43">
        <v>0</v>
      </c>
      <c r="Y64" s="53">
        <v>0</v>
      </c>
      <c r="Z64" s="53">
        <v>0</v>
      </c>
      <c r="AA64" s="53">
        <v>0</v>
      </c>
      <c r="AB64" s="53">
        <v>51984</v>
      </c>
      <c r="AC64" s="31">
        <v>74.959999999999994</v>
      </c>
      <c r="AD64" s="53">
        <v>3864</v>
      </c>
      <c r="AE64" s="63">
        <v>3571</v>
      </c>
      <c r="AF64" s="64">
        <v>49008.166666666664</v>
      </c>
      <c r="AG64" s="63">
        <v>3571.2</v>
      </c>
      <c r="AH64" s="63">
        <v>0</v>
      </c>
      <c r="AI64" s="63">
        <v>0</v>
      </c>
      <c r="AJ64" s="63">
        <v>0</v>
      </c>
      <c r="AK64" s="53">
        <v>0</v>
      </c>
      <c r="AL64" s="61">
        <v>0.17</v>
      </c>
      <c r="AM64" s="61">
        <v>0.16670000000000001</v>
      </c>
      <c r="AN64" s="61">
        <v>0.16670000000000001</v>
      </c>
      <c r="AO64" s="65">
        <v>-3.3000000000000004E-3</v>
      </c>
      <c r="AP64" s="66"/>
      <c r="AQ64" s="53">
        <v>48</v>
      </c>
      <c r="AR64" s="58"/>
      <c r="AS64" s="52"/>
      <c r="AT64" s="52"/>
      <c r="AU64" s="52"/>
      <c r="AV64" s="52"/>
      <c r="AW6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4" s="55"/>
    </row>
    <row r="65" spans="2:50">
      <c r="B65" s="28">
        <v>1727</v>
      </c>
      <c r="C65" s="29">
        <v>45351.025231481479</v>
      </c>
      <c r="D65" s="30" t="s">
        <v>227</v>
      </c>
      <c r="E65" s="31" t="s">
        <v>228</v>
      </c>
      <c r="F65" s="31" t="s">
        <v>69</v>
      </c>
      <c r="G65" s="31" t="s">
        <v>52</v>
      </c>
      <c r="H65" s="31" t="s">
        <v>53</v>
      </c>
      <c r="I65" s="31" t="s">
        <v>54</v>
      </c>
      <c r="J65" s="31" t="s">
        <v>95</v>
      </c>
      <c r="K65" s="31" t="s">
        <v>70</v>
      </c>
      <c r="L65" s="59">
        <v>45147</v>
      </c>
      <c r="M65" s="35">
        <v>0</v>
      </c>
      <c r="N65" s="60"/>
      <c r="O65" s="37" t="s">
        <v>57</v>
      </c>
      <c r="P65" s="38">
        <v>0.58235294117647063</v>
      </c>
      <c r="Q65" s="38">
        <v>0.8005050505050505</v>
      </c>
      <c r="R65" s="38">
        <v>0.8005050505050505</v>
      </c>
      <c r="S65" s="39">
        <v>0</v>
      </c>
      <c r="T65" s="61">
        <v>-2.8999999999999998E-3</v>
      </c>
      <c r="U65" s="53">
        <v>97920</v>
      </c>
      <c r="V65" s="53">
        <v>57024</v>
      </c>
      <c r="W65" s="62">
        <v>40896</v>
      </c>
      <c r="X65" s="43">
        <v>0</v>
      </c>
      <c r="Y65" s="53">
        <v>0</v>
      </c>
      <c r="Z65" s="53">
        <v>0</v>
      </c>
      <c r="AA65" s="53">
        <v>0</v>
      </c>
      <c r="AB65" s="53">
        <v>45648</v>
      </c>
      <c r="AC65" s="31">
        <v>13651.2</v>
      </c>
      <c r="AD65" s="53">
        <v>11376</v>
      </c>
      <c r="AE65" s="63">
        <v>0</v>
      </c>
      <c r="AF65" s="64">
        <v>45648</v>
      </c>
      <c r="AG65" s="63">
        <v>0</v>
      </c>
      <c r="AH65" s="63">
        <v>0</v>
      </c>
      <c r="AI65" s="63">
        <v>0</v>
      </c>
      <c r="AJ65" s="63">
        <v>0</v>
      </c>
      <c r="AK65" s="53">
        <v>0</v>
      </c>
      <c r="AL65" s="61">
        <v>0.18</v>
      </c>
      <c r="AM65" s="61">
        <v>0.17710000000000001</v>
      </c>
      <c r="AN65" s="61">
        <v>0</v>
      </c>
      <c r="AO65" s="65">
        <v>-0.18</v>
      </c>
      <c r="AP65" s="66"/>
      <c r="AQ65" s="53">
        <v>48</v>
      </c>
      <c r="AR65" s="50"/>
      <c r="AS65" s="52"/>
      <c r="AT65" s="52"/>
      <c r="AU65" s="52"/>
      <c r="AV65" s="52"/>
      <c r="AW6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5" s="55"/>
    </row>
    <row r="66" spans="2:50">
      <c r="B66" s="28">
        <v>1727</v>
      </c>
      <c r="C66" s="29">
        <v>45351.025231481479</v>
      </c>
      <c r="D66" s="30" t="s">
        <v>216</v>
      </c>
      <c r="E66" s="31" t="s">
        <v>217</v>
      </c>
      <c r="F66" s="31" t="s">
        <v>69</v>
      </c>
      <c r="G66" s="31" t="s">
        <v>52</v>
      </c>
      <c r="H66" s="31" t="s">
        <v>53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 t="s">
        <v>57</v>
      </c>
      <c r="P66" s="38">
        <v>0.53832845600279755</v>
      </c>
      <c r="Q66" s="38">
        <v>0.83669527163321822</v>
      </c>
      <c r="R66" s="38">
        <v>0.73540975759855043</v>
      </c>
      <c r="S66" s="39">
        <v>0</v>
      </c>
      <c r="T66" s="61">
        <v>-1E-4</v>
      </c>
      <c r="U66" s="53">
        <v>108666</v>
      </c>
      <c r="V66" s="53">
        <v>58498</v>
      </c>
      <c r="W66" s="62">
        <v>50168</v>
      </c>
      <c r="X66" s="43">
        <v>0</v>
      </c>
      <c r="Y66" s="53">
        <v>0</v>
      </c>
      <c r="Z66" s="53">
        <v>0</v>
      </c>
      <c r="AA66" s="53">
        <v>0</v>
      </c>
      <c r="AB66" s="53">
        <v>48945</v>
      </c>
      <c r="AC66" s="31">
        <v>129.84</v>
      </c>
      <c r="AD66" s="53">
        <v>9553</v>
      </c>
      <c r="AE66" s="63">
        <v>7110</v>
      </c>
      <c r="AF66" s="64">
        <v>43020</v>
      </c>
      <c r="AG66" s="63">
        <v>0</v>
      </c>
      <c r="AH66" s="63">
        <v>0</v>
      </c>
      <c r="AI66" s="63">
        <v>7110.19</v>
      </c>
      <c r="AJ66" s="63">
        <v>0</v>
      </c>
      <c r="AK66" s="53">
        <v>0</v>
      </c>
      <c r="AL66" s="61">
        <v>7.0000000000000007E-2</v>
      </c>
      <c r="AM66" s="61">
        <v>6.9900000000000004E-2</v>
      </c>
      <c r="AN66" s="61">
        <v>6.9900000000000004E-2</v>
      </c>
      <c r="AO66" s="65">
        <v>-1E-4</v>
      </c>
      <c r="AP66" s="66"/>
      <c r="AQ66" s="53">
        <v>35.479999999999997</v>
      </c>
      <c r="AR66" s="58"/>
      <c r="AS66" s="52"/>
      <c r="AT66" s="52"/>
      <c r="AU66" s="52"/>
      <c r="AV66" s="52"/>
      <c r="AW6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6" s="55"/>
    </row>
    <row r="67" spans="2:50">
      <c r="B67" s="28">
        <v>1727</v>
      </c>
      <c r="C67" s="29">
        <v>45351.025231481479</v>
      </c>
      <c r="D67" s="30" t="s">
        <v>606</v>
      </c>
      <c r="E67" s="31" t="s">
        <v>607</v>
      </c>
      <c r="F67" s="31" t="s">
        <v>499</v>
      </c>
      <c r="G67" s="31" t="s">
        <v>459</v>
      </c>
      <c r="H67" s="31" t="s">
        <v>123</v>
      </c>
      <c r="I67" s="31" t="s">
        <v>54</v>
      </c>
      <c r="J67" s="31" t="s">
        <v>106</v>
      </c>
      <c r="K67" s="31" t="s">
        <v>70</v>
      </c>
      <c r="L67" s="59" t="s">
        <v>57</v>
      </c>
      <c r="M67" s="35" t="s">
        <v>57</v>
      </c>
      <c r="N67" s="60"/>
      <c r="O67" s="37" t="s">
        <v>57</v>
      </c>
      <c r="P67" s="38" t="s">
        <v>57</v>
      </c>
      <c r="Q67" s="38">
        <v>0</v>
      </c>
      <c r="R67" s="38">
        <v>0</v>
      </c>
      <c r="S67" s="39">
        <v>0</v>
      </c>
      <c r="T67" s="61">
        <v>-2.4100000000000003E-2</v>
      </c>
      <c r="U67" s="53">
        <v>0</v>
      </c>
      <c r="V67" s="53">
        <v>59831</v>
      </c>
      <c r="W67" s="62">
        <v>-59831</v>
      </c>
      <c r="X67" s="43">
        <v>0</v>
      </c>
      <c r="Y67" s="53">
        <v>0</v>
      </c>
      <c r="Z67" s="53">
        <v>0</v>
      </c>
      <c r="AA67" s="53">
        <v>146328</v>
      </c>
      <c r="AB67" s="53">
        <v>0</v>
      </c>
      <c r="AC67" s="31">
        <v>21</v>
      </c>
      <c r="AD67" s="53">
        <v>59831</v>
      </c>
      <c r="AE67" s="63">
        <v>0</v>
      </c>
      <c r="AF67" s="64">
        <v>0</v>
      </c>
      <c r="AG67" s="63">
        <v>0</v>
      </c>
      <c r="AH67" s="63">
        <v>0</v>
      </c>
      <c r="AI67" s="63">
        <v>0</v>
      </c>
      <c r="AJ67" s="63">
        <v>0</v>
      </c>
      <c r="AK67" s="53">
        <v>0</v>
      </c>
      <c r="AL67" s="61">
        <v>0.28999999999999998</v>
      </c>
      <c r="AM67" s="61">
        <v>0.26590000000000003</v>
      </c>
      <c r="AN67" s="61">
        <v>0.26590000000000003</v>
      </c>
      <c r="AO67" s="65">
        <v>-2.4100000000000003E-2</v>
      </c>
      <c r="AP67" s="66"/>
      <c r="AQ67" s="53">
        <v>54.35</v>
      </c>
      <c r="AR67" s="50"/>
      <c r="AS67" s="52"/>
      <c r="AT67" s="52"/>
      <c r="AU67" s="52"/>
      <c r="AV67" s="52"/>
      <c r="AW6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7" s="55"/>
    </row>
    <row r="68" spans="2:50">
      <c r="B68" s="28">
        <v>1727</v>
      </c>
      <c r="C68" s="29">
        <v>45351.025231481479</v>
      </c>
      <c r="D68" s="30" t="s">
        <v>221</v>
      </c>
      <c r="E68" s="31" t="s">
        <v>222</v>
      </c>
      <c r="F68" s="31" t="s">
        <v>69</v>
      </c>
      <c r="G68" s="31" t="s">
        <v>52</v>
      </c>
      <c r="H68" s="31" t="s">
        <v>109</v>
      </c>
      <c r="I68" s="31" t="s">
        <v>54</v>
      </c>
      <c r="J68" s="31" t="s">
        <v>55</v>
      </c>
      <c r="K68" s="31" t="s">
        <v>56</v>
      </c>
      <c r="L68" s="59" t="s">
        <v>57</v>
      </c>
      <c r="M68" s="35" t="s">
        <v>57</v>
      </c>
      <c r="N68" s="60"/>
      <c r="O68" s="37" t="s">
        <v>57</v>
      </c>
      <c r="P68" s="38">
        <v>0.99650247267048409</v>
      </c>
      <c r="Q68" s="38">
        <v>0.89224088675579938</v>
      </c>
      <c r="R68" s="38">
        <v>0.84800104477855587</v>
      </c>
      <c r="S68" s="39">
        <v>3252.37</v>
      </c>
      <c r="T68" s="61">
        <v>2.4900000000000002E-2</v>
      </c>
      <c r="U68" s="53">
        <v>61472</v>
      </c>
      <c r="V68" s="53">
        <v>61257</v>
      </c>
      <c r="W68" s="62">
        <v>215</v>
      </c>
      <c r="X68" s="43">
        <v>0</v>
      </c>
      <c r="Y68" s="53">
        <v>0</v>
      </c>
      <c r="Z68" s="53">
        <v>0</v>
      </c>
      <c r="AA68" s="53">
        <v>0</v>
      </c>
      <c r="AB68" s="53">
        <v>54656</v>
      </c>
      <c r="AC68" s="31">
        <v>96.65</v>
      </c>
      <c r="AD68" s="53">
        <v>6601</v>
      </c>
      <c r="AE68" s="63">
        <v>3252</v>
      </c>
      <c r="AF68" s="64">
        <v>51946</v>
      </c>
      <c r="AG68" s="63">
        <v>0</v>
      </c>
      <c r="AH68" s="63">
        <v>3252.37</v>
      </c>
      <c r="AI68" s="63">
        <v>0</v>
      </c>
      <c r="AJ68" s="63">
        <v>0</v>
      </c>
      <c r="AK68" s="53">
        <v>3252.37</v>
      </c>
      <c r="AL68" s="61">
        <v>0.28999999999999998</v>
      </c>
      <c r="AM68" s="61">
        <v>0.31490000000000001</v>
      </c>
      <c r="AN68" s="61">
        <v>0.34029999999999999</v>
      </c>
      <c r="AO68" s="65">
        <v>5.0300000000000004E-2</v>
      </c>
      <c r="AP68" s="66"/>
      <c r="AQ68" s="53">
        <v>35.03</v>
      </c>
      <c r="AR68" s="58"/>
      <c r="AS68" s="52"/>
      <c r="AT68" s="52"/>
      <c r="AU68" s="52"/>
      <c r="AV68" s="52"/>
      <c r="AW6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8" s="55"/>
    </row>
    <row r="69" spans="2:50">
      <c r="B69" s="28">
        <v>1727</v>
      </c>
      <c r="C69" s="29">
        <v>45351.025231481479</v>
      </c>
      <c r="D69" s="30" t="s">
        <v>488</v>
      </c>
      <c r="E69" s="31" t="s">
        <v>489</v>
      </c>
      <c r="F69" s="31" t="s">
        <v>69</v>
      </c>
      <c r="G69" s="31" t="s">
        <v>470</v>
      </c>
      <c r="H69" s="31" t="s">
        <v>53</v>
      </c>
      <c r="I69" s="31" t="s">
        <v>148</v>
      </c>
      <c r="J69" s="31" t="s">
        <v>95</v>
      </c>
      <c r="K69" s="31" t="s">
        <v>70</v>
      </c>
      <c r="L69" s="59" t="s">
        <v>57</v>
      </c>
      <c r="M69" s="35" t="s">
        <v>57</v>
      </c>
      <c r="N69" s="60"/>
      <c r="O69" s="37" t="s">
        <v>57</v>
      </c>
      <c r="P69" s="38">
        <v>0.95792919680243627</v>
      </c>
      <c r="Q69" s="38">
        <v>0.97029183621566628</v>
      </c>
      <c r="R69" s="38">
        <v>0.97029183621566628</v>
      </c>
      <c r="S69" s="39">
        <v>0</v>
      </c>
      <c r="T69" s="61">
        <v>3.0000000000000001E-3</v>
      </c>
      <c r="U69" s="53">
        <v>65675</v>
      </c>
      <c r="V69" s="53">
        <v>62912</v>
      </c>
      <c r="W69" s="62">
        <v>2763</v>
      </c>
      <c r="X69" s="43">
        <v>0</v>
      </c>
      <c r="Y69" s="53">
        <v>0</v>
      </c>
      <c r="Z69" s="53">
        <v>0</v>
      </c>
      <c r="AA69" s="53">
        <v>0</v>
      </c>
      <c r="AB69" s="53">
        <v>61043</v>
      </c>
      <c r="AC69" s="31">
        <v>2243.2399999999998</v>
      </c>
      <c r="AD69" s="53">
        <v>1869</v>
      </c>
      <c r="AE69" s="63">
        <v>0</v>
      </c>
      <c r="AF69" s="64">
        <v>61043</v>
      </c>
      <c r="AG69" s="63">
        <v>0</v>
      </c>
      <c r="AH69" s="63">
        <v>0</v>
      </c>
      <c r="AI69" s="63">
        <v>0</v>
      </c>
      <c r="AJ69" s="63">
        <v>0</v>
      </c>
      <c r="AK69" s="53">
        <v>0</v>
      </c>
      <c r="AL69" s="61">
        <v>0.15</v>
      </c>
      <c r="AM69" s="61">
        <v>0.153</v>
      </c>
      <c r="AN69" s="61">
        <v>0</v>
      </c>
      <c r="AO69" s="65">
        <v>-0.15</v>
      </c>
      <c r="AP69" s="66"/>
      <c r="AQ69" s="53">
        <v>35.65</v>
      </c>
      <c r="AR69" s="58"/>
      <c r="AS69" s="52"/>
      <c r="AT69" s="52"/>
      <c r="AU69" s="52"/>
      <c r="AV69" s="52"/>
      <c r="AW6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69" s="55"/>
    </row>
    <row r="70" spans="2:50">
      <c r="B70" s="28">
        <v>1727</v>
      </c>
      <c r="C70" s="29">
        <v>45351.025231481479</v>
      </c>
      <c r="D70" s="30" t="s">
        <v>235</v>
      </c>
      <c r="E70" s="31" t="s">
        <v>236</v>
      </c>
      <c r="F70" s="31" t="s">
        <v>51</v>
      </c>
      <c r="G70" s="31" t="s">
        <v>52</v>
      </c>
      <c r="H70" s="31" t="s">
        <v>109</v>
      </c>
      <c r="I70" s="31" t="s">
        <v>54</v>
      </c>
      <c r="J70" s="31" t="s">
        <v>95</v>
      </c>
      <c r="K70" s="31" t="s">
        <v>56</v>
      </c>
      <c r="L70" s="59">
        <v>45292</v>
      </c>
      <c r="M70" s="35">
        <v>1</v>
      </c>
      <c r="N70" s="60"/>
      <c r="O70" s="37" t="s">
        <v>57</v>
      </c>
      <c r="P70" s="38">
        <v>0.82461287693561536</v>
      </c>
      <c r="Q70" s="38">
        <v>1.211144854354975</v>
      </c>
      <c r="R70" s="38">
        <v>0.96657621879997846</v>
      </c>
      <c r="S70" s="39">
        <v>16332.48</v>
      </c>
      <c r="T70" s="61">
        <v>3.5000000000000003E-2</v>
      </c>
      <c r="U70" s="53">
        <v>67485</v>
      </c>
      <c r="V70" s="53">
        <v>55649</v>
      </c>
      <c r="W70" s="62">
        <v>11836</v>
      </c>
      <c r="X70" s="43">
        <v>0</v>
      </c>
      <c r="Y70" s="53">
        <v>0</v>
      </c>
      <c r="Z70" s="53">
        <v>0</v>
      </c>
      <c r="AA70" s="53">
        <v>0</v>
      </c>
      <c r="AB70" s="53">
        <v>67399</v>
      </c>
      <c r="AC70" s="31">
        <v>264.39999999999998</v>
      </c>
      <c r="AD70" s="53">
        <v>-4408</v>
      </c>
      <c r="AE70" s="63">
        <v>16332</v>
      </c>
      <c r="AF70" s="64">
        <v>53789</v>
      </c>
      <c r="AG70" s="63">
        <v>0</v>
      </c>
      <c r="AH70" s="63">
        <v>16332.48</v>
      </c>
      <c r="AI70" s="63">
        <v>0</v>
      </c>
      <c r="AJ70" s="63">
        <v>0</v>
      </c>
      <c r="AK70" s="53">
        <v>16332.48</v>
      </c>
      <c r="AL70" s="61">
        <v>0.16</v>
      </c>
      <c r="AM70" s="61">
        <v>0.19500000000000001</v>
      </c>
      <c r="AN70" s="61">
        <v>0</v>
      </c>
      <c r="AO70" s="65">
        <v>-0.16</v>
      </c>
      <c r="AP70" s="66"/>
      <c r="AQ70" s="53">
        <v>36.82</v>
      </c>
      <c r="AR70" s="58"/>
      <c r="AS70" s="52"/>
      <c r="AT70" s="52"/>
      <c r="AU70" s="52"/>
      <c r="AV70" s="52"/>
      <c r="AW7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0" s="55"/>
    </row>
    <row r="71" spans="2:50">
      <c r="B71" s="28">
        <v>1727</v>
      </c>
      <c r="C71" s="29">
        <v>45351.025231481479</v>
      </c>
      <c r="D71" s="30" t="s">
        <v>237</v>
      </c>
      <c r="E71" s="31" t="s">
        <v>238</v>
      </c>
      <c r="F71" s="31" t="s">
        <v>139</v>
      </c>
      <c r="G71" s="31" t="s">
        <v>52</v>
      </c>
      <c r="H71" s="31" t="s">
        <v>53</v>
      </c>
      <c r="I71" s="31" t="s">
        <v>54</v>
      </c>
      <c r="J71" s="31" t="s">
        <v>195</v>
      </c>
      <c r="K71" s="31" t="s">
        <v>56</v>
      </c>
      <c r="L71" s="59">
        <v>44952</v>
      </c>
      <c r="M71" s="35">
        <v>2</v>
      </c>
      <c r="N71" s="60"/>
      <c r="O71" s="37" t="s">
        <v>57</v>
      </c>
      <c r="P71" s="38">
        <v>0.69686930374273204</v>
      </c>
      <c r="Q71" s="38">
        <v>1.2125591874140829</v>
      </c>
      <c r="R71" s="38">
        <v>1.2125591874140829</v>
      </c>
      <c r="S71" s="39">
        <v>0</v>
      </c>
      <c r="T71" s="61">
        <v>9.5299999999999996E-2</v>
      </c>
      <c r="U71" s="53">
        <v>75159</v>
      </c>
      <c r="V71" s="53">
        <v>52376</v>
      </c>
      <c r="W71" s="62">
        <v>22783</v>
      </c>
      <c r="X71" s="43">
        <v>0</v>
      </c>
      <c r="Y71" s="53">
        <v>52376</v>
      </c>
      <c r="Z71" s="53">
        <v>54898.1</v>
      </c>
      <c r="AA71" s="53">
        <v>0</v>
      </c>
      <c r="AB71" s="53">
        <v>63509</v>
      </c>
      <c r="AC71" s="31">
        <v>0.42</v>
      </c>
      <c r="AD71" s="53">
        <v>0</v>
      </c>
      <c r="AE71" s="63">
        <v>0</v>
      </c>
      <c r="AF71" s="64">
        <v>63509</v>
      </c>
      <c r="AG71" s="63">
        <v>0</v>
      </c>
      <c r="AH71" s="63">
        <v>0</v>
      </c>
      <c r="AI71" s="63">
        <v>0</v>
      </c>
      <c r="AJ71" s="63">
        <v>0</v>
      </c>
      <c r="AK71" s="53">
        <v>0</v>
      </c>
      <c r="AL71" s="61">
        <v>0.08</v>
      </c>
      <c r="AM71" s="61">
        <v>0.17530000000000001</v>
      </c>
      <c r="AN71" s="61">
        <v>0</v>
      </c>
      <c r="AO71" s="65">
        <v>-0.08</v>
      </c>
      <c r="AP71" s="66"/>
      <c r="AQ71" s="53">
        <v>0</v>
      </c>
      <c r="AR71" s="58"/>
      <c r="AS71" s="52"/>
      <c r="AT71" s="52"/>
      <c r="AU71" s="52"/>
      <c r="AV71" s="52"/>
      <c r="AW7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1" s="55"/>
    </row>
    <row r="72" spans="2:50">
      <c r="B72" s="28">
        <v>1727</v>
      </c>
      <c r="C72" s="29">
        <v>45351.025231481479</v>
      </c>
      <c r="D72" s="30" t="s">
        <v>239</v>
      </c>
      <c r="E72" s="31" t="s">
        <v>240</v>
      </c>
      <c r="F72" s="31" t="s">
        <v>69</v>
      </c>
      <c r="G72" s="31" t="s">
        <v>52</v>
      </c>
      <c r="H72" s="31" t="s">
        <v>53</v>
      </c>
      <c r="I72" s="31" t="s">
        <v>54</v>
      </c>
      <c r="J72" s="31" t="s">
        <v>55</v>
      </c>
      <c r="K72" s="31" t="s">
        <v>56</v>
      </c>
      <c r="L72" s="59" t="s">
        <v>57</v>
      </c>
      <c r="M72" s="35" t="s">
        <v>57</v>
      </c>
      <c r="N72" s="60"/>
      <c r="O72" s="37" t="s">
        <v>57</v>
      </c>
      <c r="P72" s="38">
        <v>0.78746786308413574</v>
      </c>
      <c r="Q72" s="38">
        <v>1.043115037449587</v>
      </c>
      <c r="R72" s="38">
        <v>0.9892745876277661</v>
      </c>
      <c r="S72" s="39">
        <v>0</v>
      </c>
      <c r="T72" s="61">
        <v>-2.6400000000000003E-2</v>
      </c>
      <c r="U72" s="53">
        <v>79348</v>
      </c>
      <c r="V72" s="53">
        <v>62484</v>
      </c>
      <c r="W72" s="62">
        <v>16864</v>
      </c>
      <c r="X72" s="43">
        <v>0</v>
      </c>
      <c r="Y72" s="53">
        <v>62484</v>
      </c>
      <c r="Z72" s="53">
        <v>63539</v>
      </c>
      <c r="AA72" s="53">
        <v>0</v>
      </c>
      <c r="AB72" s="53">
        <v>65178</v>
      </c>
      <c r="AC72" s="31">
        <v>4224.8999999999996</v>
      </c>
      <c r="AD72" s="53">
        <v>157</v>
      </c>
      <c r="AE72" s="63">
        <v>4037</v>
      </c>
      <c r="AF72" s="64">
        <v>61813.833333333336</v>
      </c>
      <c r="AG72" s="63">
        <v>0</v>
      </c>
      <c r="AH72" s="63">
        <v>0</v>
      </c>
      <c r="AI72" s="63">
        <v>4036.8</v>
      </c>
      <c r="AJ72" s="63">
        <v>0</v>
      </c>
      <c r="AK72" s="53">
        <v>0</v>
      </c>
      <c r="AL72" s="61">
        <v>7.0000000000000007E-2</v>
      </c>
      <c r="AM72" s="61">
        <v>4.3600000000000007E-2</v>
      </c>
      <c r="AN72" s="61">
        <v>0</v>
      </c>
      <c r="AO72" s="65">
        <v>-7.0000000000000007E-2</v>
      </c>
      <c r="AP72" s="66"/>
      <c r="AQ72" s="53">
        <v>0</v>
      </c>
      <c r="AR72" s="58"/>
      <c r="AS72" s="52"/>
      <c r="AT72" s="52"/>
      <c r="AU72" s="52"/>
      <c r="AV72" s="52"/>
      <c r="AW7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2" s="55"/>
    </row>
    <row r="73" spans="2:50">
      <c r="B73" s="28">
        <v>1727</v>
      </c>
      <c r="C73" s="29">
        <v>45351.025231481479</v>
      </c>
      <c r="D73" s="30" t="s">
        <v>251</v>
      </c>
      <c r="E73" s="31" t="s">
        <v>252</v>
      </c>
      <c r="F73" s="31" t="s">
        <v>69</v>
      </c>
      <c r="G73" s="31" t="s">
        <v>52</v>
      </c>
      <c r="H73" s="31" t="s">
        <v>109</v>
      </c>
      <c r="I73" s="31" t="s">
        <v>54</v>
      </c>
      <c r="J73" s="31" t="s">
        <v>55</v>
      </c>
      <c r="K73" s="31" t="s">
        <v>56</v>
      </c>
      <c r="L73" s="59" t="s">
        <v>57</v>
      </c>
      <c r="M73" s="35" t="s">
        <v>57</v>
      </c>
      <c r="N73" s="60"/>
      <c r="O73" s="37" t="s">
        <v>57</v>
      </c>
      <c r="P73" s="38">
        <v>0.49069518716577543</v>
      </c>
      <c r="Q73" s="38">
        <v>0.98468831734960771</v>
      </c>
      <c r="R73" s="38">
        <v>0.9291539523394361</v>
      </c>
      <c r="S73" s="39">
        <v>4892.04</v>
      </c>
      <c r="T73" s="61">
        <v>-8.8999999999999999E-3</v>
      </c>
      <c r="U73" s="53">
        <v>149600</v>
      </c>
      <c r="V73" s="53">
        <v>73408</v>
      </c>
      <c r="W73" s="62">
        <v>76192</v>
      </c>
      <c r="X73" s="43">
        <v>0</v>
      </c>
      <c r="Y73" s="53">
        <v>0</v>
      </c>
      <c r="Z73" s="53">
        <v>0</v>
      </c>
      <c r="AA73" s="53">
        <v>0</v>
      </c>
      <c r="AB73" s="53">
        <v>72284</v>
      </c>
      <c r="AC73" s="31">
        <v>231.55</v>
      </c>
      <c r="AD73" s="53">
        <v>1124</v>
      </c>
      <c r="AE73" s="63">
        <v>4892</v>
      </c>
      <c r="AF73" s="64">
        <v>68207.333333333328</v>
      </c>
      <c r="AG73" s="63">
        <v>0</v>
      </c>
      <c r="AH73" s="63">
        <v>1104.24</v>
      </c>
      <c r="AI73" s="63">
        <v>0</v>
      </c>
      <c r="AJ73" s="63">
        <v>3787.8</v>
      </c>
      <c r="AK73" s="53">
        <v>4892.04</v>
      </c>
      <c r="AL73" s="61">
        <v>0.24</v>
      </c>
      <c r="AM73" s="61">
        <v>0.2311</v>
      </c>
      <c r="AN73" s="61">
        <v>0.13220000000000001</v>
      </c>
      <c r="AO73" s="65">
        <v>-0.10779999999999999</v>
      </c>
      <c r="AP73" s="66"/>
      <c r="AQ73" s="53">
        <v>44.45</v>
      </c>
      <c r="AR73" s="50"/>
      <c r="AS73" s="52"/>
      <c r="AT73" s="52"/>
      <c r="AU73" s="52"/>
      <c r="AV73" s="52"/>
      <c r="AW7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3" s="55"/>
    </row>
    <row r="74" spans="2:50">
      <c r="B74" s="28">
        <v>1727</v>
      </c>
      <c r="C74" s="29">
        <v>45351.025231481479</v>
      </c>
      <c r="D74" s="30" t="s">
        <v>89</v>
      </c>
      <c r="E74" s="31" t="s">
        <v>90</v>
      </c>
      <c r="F74" s="31" t="s">
        <v>91</v>
      </c>
      <c r="G74" s="31" t="s">
        <v>92</v>
      </c>
      <c r="H74" s="31" t="s">
        <v>93</v>
      </c>
      <c r="I74" s="31" t="s">
        <v>94</v>
      </c>
      <c r="J74" s="31" t="s">
        <v>95</v>
      </c>
      <c r="K74" s="31" t="s">
        <v>70</v>
      </c>
      <c r="L74" s="59" t="s">
        <v>57</v>
      </c>
      <c r="M74" s="35" t="s">
        <v>57</v>
      </c>
      <c r="N74" s="60"/>
      <c r="O74" s="37" t="s">
        <v>57</v>
      </c>
      <c r="P74" s="38">
        <v>0.11588890345374306</v>
      </c>
      <c r="Q74" s="38">
        <v>1.1953462693400483</v>
      </c>
      <c r="R74" s="38">
        <v>0</v>
      </c>
      <c r="S74" s="39">
        <v>0</v>
      </c>
      <c r="T74" s="61">
        <v>-6.9999999999999993E-3</v>
      </c>
      <c r="U74" s="53">
        <v>640812</v>
      </c>
      <c r="V74" s="53">
        <v>74263</v>
      </c>
      <c r="W74" s="62">
        <v>566549</v>
      </c>
      <c r="X74" s="43">
        <v>0</v>
      </c>
      <c r="Y74" s="53">
        <v>0</v>
      </c>
      <c r="Z74" s="53">
        <v>0</v>
      </c>
      <c r="AA74" s="53">
        <v>0</v>
      </c>
      <c r="AB74" s="53">
        <v>88770</v>
      </c>
      <c r="AC74" s="31">
        <v>55</v>
      </c>
      <c r="AD74" s="53">
        <v>-14508</v>
      </c>
      <c r="AE74" s="63">
        <v>106524</v>
      </c>
      <c r="AF74" s="64">
        <v>0</v>
      </c>
      <c r="AG74" s="63">
        <v>106524</v>
      </c>
      <c r="AH74" s="63">
        <v>0</v>
      </c>
      <c r="AI74" s="63">
        <v>0</v>
      </c>
      <c r="AJ74" s="63">
        <v>0</v>
      </c>
      <c r="AK74" s="53">
        <v>0</v>
      </c>
      <c r="AL74" s="61">
        <v>0.28000000000000003</v>
      </c>
      <c r="AM74" s="61">
        <v>0.27300000000000002</v>
      </c>
      <c r="AN74" s="61">
        <v>0.27300000000000002</v>
      </c>
      <c r="AO74" s="65">
        <v>-6.9999999999999993E-3</v>
      </c>
      <c r="AP74" s="66"/>
      <c r="AQ74" s="53">
        <v>38.61</v>
      </c>
      <c r="AR74" s="58"/>
      <c r="AS74" s="52"/>
      <c r="AT74" s="52"/>
      <c r="AU74" s="52"/>
      <c r="AV74" s="52"/>
      <c r="AW7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4" s="55"/>
    </row>
    <row r="75" spans="2:50">
      <c r="B75" s="28">
        <v>1727</v>
      </c>
      <c r="C75" s="29">
        <v>45351.025231481479</v>
      </c>
      <c r="D75" s="30" t="s">
        <v>260</v>
      </c>
      <c r="E75" s="31" t="s">
        <v>261</v>
      </c>
      <c r="F75" s="31" t="s">
        <v>62</v>
      </c>
      <c r="G75" s="31" t="s">
        <v>63</v>
      </c>
      <c r="H75" s="31" t="s">
        <v>64</v>
      </c>
      <c r="I75" s="31" t="s">
        <v>65</v>
      </c>
      <c r="J75" s="31" t="s">
        <v>55</v>
      </c>
      <c r="K75" s="31" t="s">
        <v>56</v>
      </c>
      <c r="L75" s="59" t="s">
        <v>57</v>
      </c>
      <c r="M75" s="35" t="s">
        <v>57</v>
      </c>
      <c r="N75" s="60"/>
      <c r="O75" s="37" t="s">
        <v>57</v>
      </c>
      <c r="P75" s="38">
        <v>0.59650078988941546</v>
      </c>
      <c r="Q75" s="38">
        <v>1</v>
      </c>
      <c r="R75" s="38">
        <v>0.84614943213669325</v>
      </c>
      <c r="S75" s="39">
        <v>0</v>
      </c>
      <c r="T75" s="61">
        <v>4.0000000000000001E-3</v>
      </c>
      <c r="U75" s="53">
        <v>126600</v>
      </c>
      <c r="V75" s="53">
        <v>75517</v>
      </c>
      <c r="W75" s="62">
        <v>51083</v>
      </c>
      <c r="X75" s="43">
        <v>0</v>
      </c>
      <c r="Y75" s="53">
        <v>0</v>
      </c>
      <c r="Z75" s="53">
        <v>0</v>
      </c>
      <c r="AA75" s="53">
        <v>0</v>
      </c>
      <c r="AB75" s="53">
        <v>75517</v>
      </c>
      <c r="AC75" s="31">
        <v>91</v>
      </c>
      <c r="AD75" s="53">
        <v>0</v>
      </c>
      <c r="AE75" s="63">
        <v>13942</v>
      </c>
      <c r="AF75" s="64">
        <v>63898.666666666664</v>
      </c>
      <c r="AG75" s="63">
        <v>0</v>
      </c>
      <c r="AH75" s="63">
        <v>13941.6</v>
      </c>
      <c r="AI75" s="63">
        <v>0</v>
      </c>
      <c r="AJ75" s="63">
        <v>0</v>
      </c>
      <c r="AK75" s="53">
        <v>0</v>
      </c>
      <c r="AL75" s="61">
        <v>0.41000000000000003</v>
      </c>
      <c r="AM75" s="61">
        <v>0.41399999999999998</v>
      </c>
      <c r="AN75" s="61">
        <v>0</v>
      </c>
      <c r="AO75" s="65">
        <v>-0.41000000000000003</v>
      </c>
      <c r="AP75" s="66"/>
      <c r="AQ75" s="53">
        <v>78.5</v>
      </c>
      <c r="AR75" s="58"/>
      <c r="AS75" s="52"/>
      <c r="AT75" s="52"/>
      <c r="AU75" s="52"/>
      <c r="AV75" s="52"/>
      <c r="AW7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5" s="55"/>
    </row>
    <row r="76" spans="2:50">
      <c r="B76" s="28">
        <v>1727</v>
      </c>
      <c r="C76" s="29">
        <v>45351.025231481479</v>
      </c>
      <c r="D76" s="30" t="s">
        <v>243</v>
      </c>
      <c r="E76" s="31" t="s">
        <v>244</v>
      </c>
      <c r="F76" s="31" t="s">
        <v>51</v>
      </c>
      <c r="G76" s="31" t="s">
        <v>52</v>
      </c>
      <c r="H76" s="31" t="s">
        <v>109</v>
      </c>
      <c r="I76" s="31" t="s">
        <v>54</v>
      </c>
      <c r="J76" s="31" t="s">
        <v>55</v>
      </c>
      <c r="K76" s="31" t="s">
        <v>56</v>
      </c>
      <c r="L76" s="59" t="s">
        <v>57</v>
      </c>
      <c r="M76" s="35" t="s">
        <v>57</v>
      </c>
      <c r="N76" s="60"/>
      <c r="O76" s="37" t="s">
        <v>57</v>
      </c>
      <c r="P76" s="38">
        <v>0.79987073638562256</v>
      </c>
      <c r="Q76" s="38">
        <v>0.52652156913853776</v>
      </c>
      <c r="R76" s="38">
        <v>0.52652156913853776</v>
      </c>
      <c r="S76" s="39">
        <v>0</v>
      </c>
      <c r="T76" s="61">
        <v>-7.3700000000000002E-2</v>
      </c>
      <c r="U76" s="53">
        <v>95928</v>
      </c>
      <c r="V76" s="53">
        <v>76730</v>
      </c>
      <c r="W76" s="62">
        <v>19198</v>
      </c>
      <c r="X76" s="43">
        <v>0</v>
      </c>
      <c r="Y76" s="53">
        <v>0</v>
      </c>
      <c r="Z76" s="53">
        <v>0</v>
      </c>
      <c r="AA76" s="53">
        <v>0</v>
      </c>
      <c r="AB76" s="53">
        <v>40400</v>
      </c>
      <c r="AC76" s="31">
        <v>202.6</v>
      </c>
      <c r="AD76" s="53">
        <v>36331</v>
      </c>
      <c r="AE76" s="63">
        <v>0</v>
      </c>
      <c r="AF76" s="64">
        <v>40400</v>
      </c>
      <c r="AG76" s="63">
        <v>0</v>
      </c>
      <c r="AH76" s="63">
        <v>0</v>
      </c>
      <c r="AI76" s="63">
        <v>0</v>
      </c>
      <c r="AJ76" s="63">
        <v>0</v>
      </c>
      <c r="AK76" s="53">
        <v>0</v>
      </c>
      <c r="AL76" s="61">
        <v>0.23</v>
      </c>
      <c r="AM76" s="61">
        <v>0.15630000000000002</v>
      </c>
      <c r="AN76" s="61">
        <v>0.16890000000000002</v>
      </c>
      <c r="AO76" s="65">
        <v>-6.1100000000000002E-2</v>
      </c>
      <c r="AP76" s="66"/>
      <c r="AQ76" s="53">
        <v>49.76</v>
      </c>
      <c r="AR76" s="58"/>
      <c r="AS76" s="52"/>
      <c r="AT76" s="52"/>
      <c r="AU76" s="52"/>
      <c r="AV76" s="52"/>
      <c r="AW7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6" s="55"/>
    </row>
    <row r="77" spans="2:50">
      <c r="B77" s="28">
        <v>1727</v>
      </c>
      <c r="C77" s="29">
        <v>45351.025231481479</v>
      </c>
      <c r="D77" s="30" t="s">
        <v>233</v>
      </c>
      <c r="E77" s="31" t="s">
        <v>234</v>
      </c>
      <c r="F77" s="31" t="s">
        <v>225</v>
      </c>
      <c r="G77" s="31" t="s">
        <v>226</v>
      </c>
      <c r="H77" s="31" t="s">
        <v>133</v>
      </c>
      <c r="I77" s="31" t="s">
        <v>65</v>
      </c>
      <c r="J77" s="31" t="s">
        <v>106</v>
      </c>
      <c r="K77" s="31" t="s">
        <v>70</v>
      </c>
      <c r="L77" s="59" t="s">
        <v>57</v>
      </c>
      <c r="M77" s="35" t="s">
        <v>57</v>
      </c>
      <c r="N77" s="60"/>
      <c r="O77" s="37" t="s">
        <v>57</v>
      </c>
      <c r="P77" s="38">
        <v>0.95271165644171785</v>
      </c>
      <c r="Q77" s="38">
        <v>0.5151585400406975</v>
      </c>
      <c r="R77" s="38">
        <v>0.5151585400406975</v>
      </c>
      <c r="S77" s="39">
        <v>0</v>
      </c>
      <c r="T77" s="61">
        <v>0.1178</v>
      </c>
      <c r="U77" s="53">
        <v>81500</v>
      </c>
      <c r="V77" s="53">
        <v>77646</v>
      </c>
      <c r="W77" s="62">
        <v>3854</v>
      </c>
      <c r="X77" s="43">
        <v>0</v>
      </c>
      <c r="Y77" s="53">
        <v>0</v>
      </c>
      <c r="Z77" s="53">
        <v>0</v>
      </c>
      <c r="AA77" s="53">
        <v>0</v>
      </c>
      <c r="AB77" s="53">
        <v>40000</v>
      </c>
      <c r="AC77" s="31">
        <v>142.19</v>
      </c>
      <c r="AD77" s="53">
        <v>37646</v>
      </c>
      <c r="AE77" s="63">
        <v>0</v>
      </c>
      <c r="AF77" s="64">
        <v>40000</v>
      </c>
      <c r="AG77" s="63">
        <v>0</v>
      </c>
      <c r="AH77" s="63">
        <v>0</v>
      </c>
      <c r="AI77" s="63">
        <v>0</v>
      </c>
      <c r="AJ77" s="63">
        <v>0</v>
      </c>
      <c r="AK77" s="53">
        <v>0</v>
      </c>
      <c r="AL77" s="61">
        <v>0.28000000000000003</v>
      </c>
      <c r="AM77" s="61">
        <v>0.39780000000000004</v>
      </c>
      <c r="AN77" s="61">
        <v>0.38829999999999998</v>
      </c>
      <c r="AO77" s="65">
        <v>0.10830000000000001</v>
      </c>
      <c r="AP77" s="66"/>
      <c r="AQ77" s="53">
        <v>73.010000000000005</v>
      </c>
      <c r="AR77" s="50"/>
      <c r="AS77" s="52"/>
      <c r="AT77" s="52"/>
      <c r="AU77" s="52"/>
      <c r="AV77" s="52"/>
      <c r="AW7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7" s="55"/>
    </row>
    <row r="78" spans="2:50">
      <c r="B78" s="28">
        <v>1727</v>
      </c>
      <c r="C78" s="29">
        <v>45351.025231481479</v>
      </c>
      <c r="D78" s="30" t="s">
        <v>241</v>
      </c>
      <c r="E78" s="31" t="s">
        <v>242</v>
      </c>
      <c r="F78" s="31" t="s">
        <v>69</v>
      </c>
      <c r="G78" s="31" t="s">
        <v>52</v>
      </c>
      <c r="H78" s="31" t="s">
        <v>53</v>
      </c>
      <c r="I78" s="31" t="s">
        <v>54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 t="s">
        <v>57</v>
      </c>
      <c r="P78" s="38">
        <v>1.0349696929327916</v>
      </c>
      <c r="Q78" s="38">
        <v>0.80901016861886987</v>
      </c>
      <c r="R78" s="38">
        <v>0.71428540781739391</v>
      </c>
      <c r="S78" s="39">
        <v>0</v>
      </c>
      <c r="T78" s="61">
        <v>-1E-4</v>
      </c>
      <c r="U78" s="53">
        <v>75065</v>
      </c>
      <c r="V78" s="53">
        <v>77690</v>
      </c>
      <c r="W78" s="62">
        <v>-2625</v>
      </c>
      <c r="X78" s="43">
        <v>0</v>
      </c>
      <c r="Y78" s="53">
        <v>0</v>
      </c>
      <c r="Z78" s="53">
        <v>0</v>
      </c>
      <c r="AA78" s="53">
        <v>8831</v>
      </c>
      <c r="AB78" s="53">
        <v>62852</v>
      </c>
      <c r="AC78" s="31">
        <v>123.85</v>
      </c>
      <c r="AD78" s="53">
        <v>14838</v>
      </c>
      <c r="AE78" s="63">
        <v>8831</v>
      </c>
      <c r="AF78" s="64">
        <v>55492.833333333336</v>
      </c>
      <c r="AG78" s="63">
        <v>0</v>
      </c>
      <c r="AH78" s="63">
        <v>0</v>
      </c>
      <c r="AI78" s="63">
        <v>8831.16</v>
      </c>
      <c r="AJ78" s="63">
        <v>0</v>
      </c>
      <c r="AK78" s="53">
        <v>0</v>
      </c>
      <c r="AL78" s="61">
        <v>7.0000000000000007E-2</v>
      </c>
      <c r="AM78" s="61">
        <v>6.9900000000000004E-2</v>
      </c>
      <c r="AN78" s="61">
        <v>6.9900000000000004E-2</v>
      </c>
      <c r="AO78" s="65">
        <v>-1E-4</v>
      </c>
      <c r="AP78" s="66"/>
      <c r="AQ78" s="53">
        <v>39.78</v>
      </c>
      <c r="AR78" s="58"/>
      <c r="AS78" s="52"/>
      <c r="AT78" s="52"/>
      <c r="AU78" s="52"/>
      <c r="AV78" s="52"/>
      <c r="AW7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8" s="55"/>
    </row>
    <row r="79" spans="2:50">
      <c r="B79" s="28">
        <v>1727</v>
      </c>
      <c r="C79" s="29">
        <v>45351.025231481479</v>
      </c>
      <c r="D79" s="30" t="s">
        <v>231</v>
      </c>
      <c r="E79" s="31" t="s">
        <v>232</v>
      </c>
      <c r="F79" s="31" t="s">
        <v>76</v>
      </c>
      <c r="G79" s="31" t="s">
        <v>220</v>
      </c>
      <c r="H79" s="31" t="s">
        <v>64</v>
      </c>
      <c r="I79" s="31" t="s">
        <v>54</v>
      </c>
      <c r="J79" s="31" t="s">
        <v>55</v>
      </c>
      <c r="K79" s="31" t="s">
        <v>56</v>
      </c>
      <c r="L79" s="59" t="s">
        <v>57</v>
      </c>
      <c r="M79" s="35" t="s">
        <v>57</v>
      </c>
      <c r="N79" s="60"/>
      <c r="O79" s="37" t="s">
        <v>57</v>
      </c>
      <c r="P79" s="38">
        <v>0.97929999999999995</v>
      </c>
      <c r="Q79" s="38">
        <v>0.85653017461452052</v>
      </c>
      <c r="R79" s="38">
        <v>0.55498612954831672</v>
      </c>
      <c r="S79" s="39">
        <v>0</v>
      </c>
      <c r="T79" s="61">
        <v>-0.25989999999999996</v>
      </c>
      <c r="U79" s="53">
        <v>80000</v>
      </c>
      <c r="V79" s="53">
        <v>78344</v>
      </c>
      <c r="W79" s="62">
        <v>1656</v>
      </c>
      <c r="X79" s="43">
        <v>0</v>
      </c>
      <c r="Y79" s="53">
        <v>1141</v>
      </c>
      <c r="Z79" s="53">
        <v>1140.5999999999999</v>
      </c>
      <c r="AA79" s="53">
        <v>16000</v>
      </c>
      <c r="AB79" s="53">
        <v>67104</v>
      </c>
      <c r="AC79" s="31">
        <v>94.45</v>
      </c>
      <c r="AD79" s="53">
        <v>11240</v>
      </c>
      <c r="AE79" s="63">
        <v>28349</v>
      </c>
      <c r="AF79" s="64">
        <v>43479.833333333328</v>
      </c>
      <c r="AG79" s="63">
        <v>3148.63</v>
      </c>
      <c r="AH79" s="63">
        <v>25200</v>
      </c>
      <c r="AI79" s="63">
        <v>0</v>
      </c>
      <c r="AJ79" s="63">
        <v>0</v>
      </c>
      <c r="AK79" s="53">
        <v>0</v>
      </c>
      <c r="AL79" s="61">
        <v>0.49</v>
      </c>
      <c r="AM79" s="61">
        <v>0.23010000000000003</v>
      </c>
      <c r="AN79" s="61">
        <v>0.22409999999999999</v>
      </c>
      <c r="AO79" s="65">
        <v>-0.26590000000000003</v>
      </c>
      <c r="AP79" s="66"/>
      <c r="AQ79" s="53">
        <v>80</v>
      </c>
      <c r="AR79" s="58"/>
      <c r="AS79" s="52"/>
      <c r="AT79" s="52"/>
      <c r="AU79" s="52"/>
      <c r="AV79" s="52"/>
      <c r="AW7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79" s="55"/>
    </row>
    <row r="80" spans="2:50">
      <c r="B80" s="28">
        <v>1727</v>
      </c>
      <c r="C80" s="29">
        <v>45351.025231481479</v>
      </c>
      <c r="D80" s="30" t="s">
        <v>223</v>
      </c>
      <c r="E80" s="31" t="s">
        <v>224</v>
      </c>
      <c r="F80" s="31" t="s">
        <v>225</v>
      </c>
      <c r="G80" s="31" t="s">
        <v>226</v>
      </c>
      <c r="H80" s="31" t="s">
        <v>133</v>
      </c>
      <c r="I80" s="31" t="s">
        <v>65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 t="s">
        <v>57</v>
      </c>
      <c r="P80" s="38">
        <v>1.0459306160137185</v>
      </c>
      <c r="Q80" s="38">
        <v>0.8477147757655249</v>
      </c>
      <c r="R80" s="38">
        <v>0.8477147757655249</v>
      </c>
      <c r="S80" s="39">
        <v>0</v>
      </c>
      <c r="T80" s="61">
        <v>0.1275</v>
      </c>
      <c r="U80" s="53">
        <v>75810</v>
      </c>
      <c r="V80" s="53">
        <v>79292</v>
      </c>
      <c r="W80" s="62">
        <v>-3482</v>
      </c>
      <c r="X80" s="43">
        <v>0</v>
      </c>
      <c r="Y80" s="53">
        <v>0</v>
      </c>
      <c r="Z80" s="53">
        <v>0</v>
      </c>
      <c r="AA80" s="53">
        <v>24259.200000000001</v>
      </c>
      <c r="AB80" s="53">
        <v>67217</v>
      </c>
      <c r="AC80" s="31">
        <v>35.75</v>
      </c>
      <c r="AD80" s="53">
        <v>12074</v>
      </c>
      <c r="AE80" s="63">
        <v>0</v>
      </c>
      <c r="AF80" s="64">
        <v>67217</v>
      </c>
      <c r="AG80" s="63">
        <v>0</v>
      </c>
      <c r="AH80" s="63">
        <v>0</v>
      </c>
      <c r="AI80" s="63">
        <v>0</v>
      </c>
      <c r="AJ80" s="63">
        <v>0</v>
      </c>
      <c r="AK80" s="53">
        <v>0</v>
      </c>
      <c r="AL80" s="61">
        <v>0.22</v>
      </c>
      <c r="AM80" s="61">
        <v>0.34750000000000003</v>
      </c>
      <c r="AN80" s="61">
        <v>0.36830000000000002</v>
      </c>
      <c r="AO80" s="65">
        <v>0.14830000000000002</v>
      </c>
      <c r="AP80" s="66"/>
      <c r="AQ80" s="53">
        <v>77.06</v>
      </c>
      <c r="AR80" s="58"/>
      <c r="AS80" s="52"/>
      <c r="AT80" s="52"/>
      <c r="AU80" s="52"/>
      <c r="AV80" s="52"/>
      <c r="AW8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0" s="55"/>
    </row>
    <row r="81" spans="2:50">
      <c r="B81" s="28">
        <v>1727</v>
      </c>
      <c r="C81" s="29">
        <v>45351.025231481479</v>
      </c>
      <c r="D81" s="30" t="s">
        <v>229</v>
      </c>
      <c r="E81" s="31" t="s">
        <v>230</v>
      </c>
      <c r="F81" s="31" t="s">
        <v>51</v>
      </c>
      <c r="G81" s="31" t="s">
        <v>52</v>
      </c>
      <c r="H81" s="31" t="s">
        <v>109</v>
      </c>
      <c r="I81" s="31" t="s">
        <v>54</v>
      </c>
      <c r="J81" s="31" t="s">
        <v>55</v>
      </c>
      <c r="K81" s="31" t="s">
        <v>56</v>
      </c>
      <c r="L81" s="59" t="s">
        <v>57</v>
      </c>
      <c r="M81" s="35" t="s">
        <v>57</v>
      </c>
      <c r="N81" s="60"/>
      <c r="O81" s="37" t="s">
        <v>57</v>
      </c>
      <c r="P81" s="38">
        <v>0.60146969696969699</v>
      </c>
      <c r="Q81" s="38">
        <v>0.70242083784668863</v>
      </c>
      <c r="R81" s="38">
        <v>0.62802394807332207</v>
      </c>
      <c r="S81" s="39">
        <v>7087.68</v>
      </c>
      <c r="T81" s="61">
        <v>-4.3299999999999998E-2</v>
      </c>
      <c r="U81" s="53">
        <v>132000</v>
      </c>
      <c r="V81" s="53">
        <v>79394</v>
      </c>
      <c r="W81" s="62">
        <v>52606</v>
      </c>
      <c r="X81" s="43">
        <v>0</v>
      </c>
      <c r="Y81" s="53">
        <v>0</v>
      </c>
      <c r="Z81" s="53">
        <v>0</v>
      </c>
      <c r="AA81" s="53">
        <v>0</v>
      </c>
      <c r="AB81" s="53">
        <v>55768</v>
      </c>
      <c r="AC81" s="31">
        <v>91</v>
      </c>
      <c r="AD81" s="53">
        <v>23626</v>
      </c>
      <c r="AE81" s="63">
        <v>7088</v>
      </c>
      <c r="AF81" s="64">
        <v>49861.333333333336</v>
      </c>
      <c r="AG81" s="63">
        <v>0</v>
      </c>
      <c r="AH81" s="63">
        <v>7087.68</v>
      </c>
      <c r="AI81" s="63">
        <v>0</v>
      </c>
      <c r="AJ81" s="63">
        <v>0</v>
      </c>
      <c r="AK81" s="53">
        <v>7087.68</v>
      </c>
      <c r="AL81" s="61">
        <v>0.2</v>
      </c>
      <c r="AM81" s="61">
        <v>0.15670000000000001</v>
      </c>
      <c r="AN81" s="61">
        <v>0.14710000000000001</v>
      </c>
      <c r="AO81" s="65">
        <v>-5.2900000000000003E-2</v>
      </c>
      <c r="AP81" s="66"/>
      <c r="AQ81" s="53">
        <v>42.8</v>
      </c>
      <c r="AR81" s="58"/>
      <c r="AS81" s="52"/>
      <c r="AT81" s="52"/>
      <c r="AU81" s="52"/>
      <c r="AV81" s="52"/>
      <c r="AW8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1" s="55"/>
    </row>
    <row r="82" spans="2:50">
      <c r="B82" s="28">
        <v>1727</v>
      </c>
      <c r="C82" s="29">
        <v>45351.025231481479</v>
      </c>
      <c r="D82" s="30" t="s">
        <v>262</v>
      </c>
      <c r="E82" s="31" t="s">
        <v>263</v>
      </c>
      <c r="F82" s="31" t="s">
        <v>139</v>
      </c>
      <c r="G82" s="31" t="s">
        <v>52</v>
      </c>
      <c r="H82" s="31" t="s">
        <v>53</v>
      </c>
      <c r="I82" s="31" t="s">
        <v>54</v>
      </c>
      <c r="J82" s="31" t="s">
        <v>95</v>
      </c>
      <c r="K82" s="31" t="s">
        <v>70</v>
      </c>
      <c r="L82" s="59">
        <v>44654</v>
      </c>
      <c r="M82" s="35">
        <v>1</v>
      </c>
      <c r="N82" s="60"/>
      <c r="O82" s="37" t="s">
        <v>57</v>
      </c>
      <c r="P82" s="38">
        <v>0.91166341407415907</v>
      </c>
      <c r="Q82" s="38">
        <v>1</v>
      </c>
      <c r="R82" s="38">
        <v>0.95781653340049111</v>
      </c>
      <c r="S82" s="39">
        <v>4020.48</v>
      </c>
      <c r="T82" s="61">
        <v>0.21199999999999999</v>
      </c>
      <c r="U82" s="53">
        <v>87110</v>
      </c>
      <c r="V82" s="53">
        <v>79415</v>
      </c>
      <c r="W82" s="62">
        <v>7695</v>
      </c>
      <c r="X82" s="43">
        <v>0</v>
      </c>
      <c r="Y82" s="53">
        <v>0</v>
      </c>
      <c r="Z82" s="53">
        <v>0</v>
      </c>
      <c r="AA82" s="53">
        <v>0</v>
      </c>
      <c r="AB82" s="53">
        <v>79415</v>
      </c>
      <c r="AC82" s="31">
        <v>4020.48</v>
      </c>
      <c r="AD82" s="53">
        <v>0</v>
      </c>
      <c r="AE82" s="63">
        <v>4020</v>
      </c>
      <c r="AF82" s="64">
        <v>76065</v>
      </c>
      <c r="AG82" s="63">
        <v>0</v>
      </c>
      <c r="AH82" s="63">
        <v>0</v>
      </c>
      <c r="AI82" s="63">
        <v>0</v>
      </c>
      <c r="AJ82" s="63">
        <v>4020.48</v>
      </c>
      <c r="AK82" s="53">
        <v>4020.48</v>
      </c>
      <c r="AL82" s="61">
        <v>0</v>
      </c>
      <c r="AM82" s="61">
        <v>0.21199999999999999</v>
      </c>
      <c r="AN82" s="61">
        <v>0</v>
      </c>
      <c r="AO82" s="65">
        <v>0</v>
      </c>
      <c r="AP82" s="66"/>
      <c r="AQ82" s="53">
        <v>41.88</v>
      </c>
      <c r="AR82" s="50"/>
      <c r="AS82" s="52"/>
      <c r="AT82" s="52"/>
      <c r="AU82" s="52"/>
      <c r="AV82" s="52"/>
      <c r="AW8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2" s="55"/>
    </row>
    <row r="83" spans="2:50">
      <c r="B83" s="28">
        <v>1727</v>
      </c>
      <c r="C83" s="29">
        <v>45351.025231481479</v>
      </c>
      <c r="D83" s="30" t="s">
        <v>490</v>
      </c>
      <c r="E83" s="31" t="s">
        <v>491</v>
      </c>
      <c r="F83" s="31" t="s">
        <v>69</v>
      </c>
      <c r="G83" s="31" t="s">
        <v>470</v>
      </c>
      <c r="H83" s="31" t="s">
        <v>53</v>
      </c>
      <c r="I83" s="31" t="s">
        <v>148</v>
      </c>
      <c r="J83" s="31" t="s">
        <v>55</v>
      </c>
      <c r="K83" s="31" t="s">
        <v>56</v>
      </c>
      <c r="L83" s="59" t="s">
        <v>57</v>
      </c>
      <c r="M83" s="35" t="s">
        <v>57</v>
      </c>
      <c r="N83" s="60"/>
      <c r="O83" s="37" t="s">
        <v>57</v>
      </c>
      <c r="P83" s="38">
        <v>1.0487554461570863</v>
      </c>
      <c r="Q83" s="38">
        <v>0.80898650768748037</v>
      </c>
      <c r="R83" s="38">
        <v>0.64325070599309697</v>
      </c>
      <c r="S83" s="39">
        <v>7150.18</v>
      </c>
      <c r="T83" s="61">
        <v>-6.3500000000000001E-2</v>
      </c>
      <c r="U83" s="53">
        <v>75971</v>
      </c>
      <c r="V83" s="53">
        <v>79675</v>
      </c>
      <c r="W83" s="62">
        <v>-3704</v>
      </c>
      <c r="X83" s="43">
        <v>0</v>
      </c>
      <c r="Y83" s="53">
        <v>0</v>
      </c>
      <c r="Z83" s="53">
        <v>0</v>
      </c>
      <c r="AA83" s="53">
        <v>8938</v>
      </c>
      <c r="AB83" s="53">
        <v>64456</v>
      </c>
      <c r="AC83" s="31">
        <v>156.69999999999999</v>
      </c>
      <c r="AD83" s="53">
        <v>15218</v>
      </c>
      <c r="AE83" s="63">
        <v>15846</v>
      </c>
      <c r="AF83" s="64">
        <v>51251</v>
      </c>
      <c r="AG83" s="63">
        <v>0</v>
      </c>
      <c r="AH83" s="63">
        <v>0</v>
      </c>
      <c r="AI83" s="63">
        <v>8696.16</v>
      </c>
      <c r="AJ83" s="63">
        <v>7150.18</v>
      </c>
      <c r="AK83" s="53">
        <v>7150.18</v>
      </c>
      <c r="AL83" s="61">
        <v>7.0000000000000007E-2</v>
      </c>
      <c r="AM83" s="61">
        <v>6.5000000000000006E-3</v>
      </c>
      <c r="AN83" s="61">
        <v>6.5000000000000006E-3</v>
      </c>
      <c r="AO83" s="65">
        <v>-6.3500000000000001E-2</v>
      </c>
      <c r="AP83" s="66"/>
      <c r="AQ83" s="53">
        <v>40.26</v>
      </c>
      <c r="AR83" s="50"/>
      <c r="AS83" s="52"/>
      <c r="AT83" s="52"/>
      <c r="AU83" s="52"/>
      <c r="AV83" s="52"/>
      <c r="AW8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3" s="55"/>
    </row>
    <row r="84" spans="2:50">
      <c r="B84" s="28">
        <v>1727</v>
      </c>
      <c r="C84" s="29">
        <v>45351.025231481479</v>
      </c>
      <c r="D84" s="30" t="s">
        <v>248</v>
      </c>
      <c r="E84" s="31" t="s">
        <v>249</v>
      </c>
      <c r="F84" s="31" t="s">
        <v>69</v>
      </c>
      <c r="G84" s="31" t="s">
        <v>52</v>
      </c>
      <c r="H84" s="31" t="s">
        <v>53</v>
      </c>
      <c r="I84" s="31" t="s">
        <v>54</v>
      </c>
      <c r="J84" s="31" t="s">
        <v>55</v>
      </c>
      <c r="K84" s="31" t="s">
        <v>56</v>
      </c>
      <c r="L84" s="59" t="s">
        <v>57</v>
      </c>
      <c r="M84" s="35" t="s">
        <v>57</v>
      </c>
      <c r="N84" s="60"/>
      <c r="O84" s="37" t="s">
        <v>57</v>
      </c>
      <c r="P84" s="38">
        <v>0.60426281907663815</v>
      </c>
      <c r="Q84" s="38">
        <v>0.81385950168083843</v>
      </c>
      <c r="R84" s="38">
        <v>0.59153977984312167</v>
      </c>
      <c r="S84" s="39">
        <v>13070.83</v>
      </c>
      <c r="T84" s="61">
        <v>-1E-4</v>
      </c>
      <c r="U84" s="53">
        <v>133902</v>
      </c>
      <c r="V84" s="53">
        <v>80912</v>
      </c>
      <c r="W84" s="62">
        <v>52990</v>
      </c>
      <c r="X84" s="43">
        <v>0</v>
      </c>
      <c r="Y84" s="53">
        <v>0</v>
      </c>
      <c r="Z84" s="53">
        <v>0</v>
      </c>
      <c r="AA84" s="53">
        <v>0</v>
      </c>
      <c r="AB84" s="53">
        <v>65851</v>
      </c>
      <c r="AC84" s="31">
        <v>183.48</v>
      </c>
      <c r="AD84" s="53">
        <v>15061</v>
      </c>
      <c r="AE84" s="63">
        <v>21586</v>
      </c>
      <c r="AF84" s="64">
        <v>47862.666666666664</v>
      </c>
      <c r="AG84" s="63">
        <v>0</v>
      </c>
      <c r="AH84" s="63">
        <v>0</v>
      </c>
      <c r="AI84" s="63">
        <v>8515.2000000000007</v>
      </c>
      <c r="AJ84" s="63">
        <v>13070.83</v>
      </c>
      <c r="AK84" s="53">
        <v>13070.83</v>
      </c>
      <c r="AL84" s="61">
        <v>7.0000000000000007E-2</v>
      </c>
      <c r="AM84" s="61">
        <v>6.9900000000000004E-2</v>
      </c>
      <c r="AN84" s="61">
        <v>6.9900000000000004E-2</v>
      </c>
      <c r="AO84" s="65">
        <v>-1E-4</v>
      </c>
      <c r="AP84" s="66"/>
      <c r="AQ84" s="53">
        <v>35.479999999999997</v>
      </c>
      <c r="AR84" s="50"/>
      <c r="AS84" s="52"/>
      <c r="AT84" s="52"/>
      <c r="AU84" s="52"/>
      <c r="AV84" s="52"/>
      <c r="AW8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4" s="55"/>
    </row>
    <row r="85" spans="2:50">
      <c r="B85" s="28">
        <v>1727</v>
      </c>
      <c r="C85" s="29">
        <v>45351.025231481479</v>
      </c>
      <c r="D85" s="30" t="s">
        <v>270</v>
      </c>
      <c r="E85" s="31" t="s">
        <v>271</v>
      </c>
      <c r="F85" s="31" t="s">
        <v>139</v>
      </c>
      <c r="G85" s="31" t="s">
        <v>272</v>
      </c>
      <c r="H85" s="31" t="s">
        <v>273</v>
      </c>
      <c r="I85" s="31" t="s">
        <v>148</v>
      </c>
      <c r="J85" s="31" t="s">
        <v>95</v>
      </c>
      <c r="K85" s="31" t="s">
        <v>70</v>
      </c>
      <c r="L85" s="59">
        <v>44938</v>
      </c>
      <c r="M85" s="35">
        <v>0</v>
      </c>
      <c r="N85" s="60"/>
      <c r="O85" s="37" t="s">
        <v>57</v>
      </c>
      <c r="P85" s="38">
        <v>0.68777958043007326</v>
      </c>
      <c r="Q85" s="38">
        <v>1.0873738751022635</v>
      </c>
      <c r="R85" s="38">
        <v>1.0873738751022635</v>
      </c>
      <c r="S85" s="39">
        <v>0</v>
      </c>
      <c r="T85" s="61">
        <v>0.1305</v>
      </c>
      <c r="U85" s="53">
        <v>106633</v>
      </c>
      <c r="V85" s="53">
        <v>73340</v>
      </c>
      <c r="W85" s="62">
        <v>33293</v>
      </c>
      <c r="X85" s="43">
        <v>0</v>
      </c>
      <c r="Y85" s="53">
        <v>0</v>
      </c>
      <c r="Z85" s="53">
        <v>0</v>
      </c>
      <c r="AA85" s="53">
        <v>0</v>
      </c>
      <c r="AB85" s="53">
        <v>79748</v>
      </c>
      <c r="AC85" s="31">
        <v>1531.35</v>
      </c>
      <c r="AD85" s="53">
        <v>1276</v>
      </c>
      <c r="AE85" s="63">
        <v>0</v>
      </c>
      <c r="AF85" s="64">
        <v>79748</v>
      </c>
      <c r="AG85" s="63">
        <v>0</v>
      </c>
      <c r="AH85" s="63">
        <v>0</v>
      </c>
      <c r="AI85" s="63">
        <v>0</v>
      </c>
      <c r="AJ85" s="63">
        <v>0</v>
      </c>
      <c r="AK85" s="53">
        <v>0</v>
      </c>
      <c r="AL85" s="61">
        <v>0.15</v>
      </c>
      <c r="AM85" s="61">
        <v>0.28050000000000003</v>
      </c>
      <c r="AN85" s="61">
        <v>0</v>
      </c>
      <c r="AO85" s="65">
        <v>-0.15</v>
      </c>
      <c r="AP85" s="66"/>
      <c r="AQ85" s="53">
        <v>44.37</v>
      </c>
      <c r="AR85" s="58"/>
      <c r="AS85" s="52"/>
      <c r="AT85" s="52"/>
      <c r="AU85" s="52"/>
      <c r="AV85" s="52"/>
      <c r="AW8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5" s="55"/>
    </row>
    <row r="86" spans="2:50">
      <c r="B86" s="28">
        <v>1727</v>
      </c>
      <c r="C86" s="29">
        <v>45351.025231481479</v>
      </c>
      <c r="D86" s="30" t="s">
        <v>246</v>
      </c>
      <c r="E86" s="31" t="s">
        <v>247</v>
      </c>
      <c r="F86" s="31" t="s">
        <v>69</v>
      </c>
      <c r="G86" s="31" t="s">
        <v>52</v>
      </c>
      <c r="H86" s="31" t="s">
        <v>109</v>
      </c>
      <c r="I86" s="31" t="s">
        <v>54</v>
      </c>
      <c r="J86" s="31" t="s">
        <v>55</v>
      </c>
      <c r="K86" s="31" t="s">
        <v>56</v>
      </c>
      <c r="L86" s="59" t="s">
        <v>57</v>
      </c>
      <c r="M86" s="35" t="s">
        <v>57</v>
      </c>
      <c r="N86" s="60"/>
      <c r="O86" s="37" t="s">
        <v>57</v>
      </c>
      <c r="P86" s="38">
        <v>0.69175564671767864</v>
      </c>
      <c r="Q86" s="38">
        <v>1.2271586591708843</v>
      </c>
      <c r="R86" s="38">
        <v>0.96148831471070673</v>
      </c>
      <c r="S86" s="39">
        <v>0</v>
      </c>
      <c r="T86" s="61">
        <v>2.6800000000000001E-2</v>
      </c>
      <c r="U86" s="53">
        <v>103113</v>
      </c>
      <c r="V86" s="53">
        <v>71329</v>
      </c>
      <c r="W86" s="62">
        <v>31784</v>
      </c>
      <c r="X86" s="43">
        <v>0</v>
      </c>
      <c r="Y86" s="53">
        <v>71329</v>
      </c>
      <c r="Z86" s="53">
        <v>90419.91</v>
      </c>
      <c r="AA86" s="53">
        <v>0</v>
      </c>
      <c r="AB86" s="53">
        <v>87532</v>
      </c>
      <c r="AC86" s="31">
        <v>105.02</v>
      </c>
      <c r="AD86" s="53">
        <v>-3932</v>
      </c>
      <c r="AE86" s="63">
        <v>22740</v>
      </c>
      <c r="AF86" s="64">
        <v>68582</v>
      </c>
      <c r="AG86" s="63">
        <v>16774.18</v>
      </c>
      <c r="AH86" s="63">
        <v>5965.46</v>
      </c>
      <c r="AI86" s="63">
        <v>0</v>
      </c>
      <c r="AJ86" s="63">
        <v>0</v>
      </c>
      <c r="AK86" s="53">
        <v>0</v>
      </c>
      <c r="AL86" s="61">
        <v>0.12</v>
      </c>
      <c r="AM86" s="61">
        <v>0.14680000000000001</v>
      </c>
      <c r="AN86" s="61">
        <v>0</v>
      </c>
      <c r="AO86" s="65">
        <v>-0.12</v>
      </c>
      <c r="AP86" s="66"/>
      <c r="AQ86" s="53">
        <v>0</v>
      </c>
      <c r="AR86" s="50"/>
      <c r="AS86" s="52"/>
      <c r="AT86" s="52"/>
      <c r="AU86" s="52"/>
      <c r="AV86" s="52"/>
      <c r="AW8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6" s="55"/>
    </row>
    <row r="87" spans="2:50">
      <c r="B87" s="28">
        <v>1727</v>
      </c>
      <c r="C87" s="29">
        <v>45351.025231481479</v>
      </c>
      <c r="D87" s="30" t="s">
        <v>274</v>
      </c>
      <c r="E87" s="31" t="s">
        <v>275</v>
      </c>
      <c r="F87" s="31" t="s">
        <v>85</v>
      </c>
      <c r="G87" s="31" t="s">
        <v>86</v>
      </c>
      <c r="H87" s="31" t="s">
        <v>87</v>
      </c>
      <c r="I87" s="31" t="s">
        <v>54</v>
      </c>
      <c r="J87" s="31" t="s">
        <v>55</v>
      </c>
      <c r="K87" s="31" t="s">
        <v>56</v>
      </c>
      <c r="L87" s="59">
        <v>45291</v>
      </c>
      <c r="M87" s="35">
        <v>3</v>
      </c>
      <c r="N87" s="60"/>
      <c r="O87" s="37" t="s">
        <v>57</v>
      </c>
      <c r="P87" s="38">
        <v>0.96612903225806457</v>
      </c>
      <c r="Q87" s="38">
        <v>1</v>
      </c>
      <c r="R87" s="38">
        <v>0.75291758920501861</v>
      </c>
      <c r="S87" s="39">
        <v>8347.2000000000007</v>
      </c>
      <c r="T87" s="61">
        <v>7.4000000000000003E-3</v>
      </c>
      <c r="U87" s="53">
        <v>87420</v>
      </c>
      <c r="V87" s="53">
        <v>84459</v>
      </c>
      <c r="W87" s="62">
        <v>2961</v>
      </c>
      <c r="X87" s="43">
        <v>0</v>
      </c>
      <c r="Y87" s="53">
        <v>0</v>
      </c>
      <c r="Z87" s="53">
        <v>0</v>
      </c>
      <c r="AA87" s="53">
        <v>0</v>
      </c>
      <c r="AB87" s="53">
        <v>84459</v>
      </c>
      <c r="AC87" s="31">
        <v>273</v>
      </c>
      <c r="AD87" s="53">
        <v>0</v>
      </c>
      <c r="AE87" s="63">
        <v>25042</v>
      </c>
      <c r="AF87" s="64">
        <v>63590.666666666664</v>
      </c>
      <c r="AG87" s="63">
        <v>0</v>
      </c>
      <c r="AH87" s="63">
        <v>8347.2000000000007</v>
      </c>
      <c r="AI87" s="63">
        <v>0</v>
      </c>
      <c r="AJ87" s="63">
        <v>16694.400000000001</v>
      </c>
      <c r="AK87" s="53">
        <v>8347.2000000000007</v>
      </c>
      <c r="AL87" s="61">
        <v>0.15</v>
      </c>
      <c r="AM87" s="61">
        <v>0.15740000000000001</v>
      </c>
      <c r="AN87" s="61">
        <v>0</v>
      </c>
      <c r="AO87" s="65">
        <v>-0.15</v>
      </c>
      <c r="AP87" s="66"/>
      <c r="AQ87" s="53">
        <v>47</v>
      </c>
      <c r="AR87" s="50"/>
      <c r="AS87" s="52"/>
      <c r="AT87" s="52"/>
      <c r="AU87" s="52"/>
      <c r="AV87" s="52"/>
      <c r="AW8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7" s="55"/>
    </row>
    <row r="88" spans="2:50">
      <c r="B88" s="28">
        <v>1727</v>
      </c>
      <c r="C88" s="29">
        <v>45351.025231481479</v>
      </c>
      <c r="D88" s="30" t="s">
        <v>268</v>
      </c>
      <c r="E88" s="31" t="s">
        <v>269</v>
      </c>
      <c r="F88" s="31" t="s">
        <v>69</v>
      </c>
      <c r="G88" s="31" t="s">
        <v>52</v>
      </c>
      <c r="H88" s="31" t="s">
        <v>109</v>
      </c>
      <c r="I88" s="31" t="s">
        <v>54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 t="s">
        <v>57</v>
      </c>
      <c r="P88" s="38">
        <v>0.96351817308235821</v>
      </c>
      <c r="Q88" s="38">
        <v>0.90507814333317693</v>
      </c>
      <c r="R88" s="38">
        <v>0.80188435725348473</v>
      </c>
      <c r="S88" s="39">
        <v>10554.48</v>
      </c>
      <c r="T88" s="61">
        <v>1.8800000000000001E-2</v>
      </c>
      <c r="U88" s="53">
        <v>88455</v>
      </c>
      <c r="V88" s="53">
        <v>85228</v>
      </c>
      <c r="W88" s="62">
        <v>3227</v>
      </c>
      <c r="X88" s="43">
        <v>0</v>
      </c>
      <c r="Y88" s="53">
        <v>0</v>
      </c>
      <c r="Z88" s="53">
        <v>0</v>
      </c>
      <c r="AA88" s="53">
        <v>0</v>
      </c>
      <c r="AB88" s="53">
        <v>77138</v>
      </c>
      <c r="AC88" s="31">
        <v>206.32</v>
      </c>
      <c r="AD88" s="53">
        <v>8089</v>
      </c>
      <c r="AE88" s="63">
        <v>10554</v>
      </c>
      <c r="AF88" s="64">
        <v>68343</v>
      </c>
      <c r="AG88" s="63">
        <v>0</v>
      </c>
      <c r="AH88" s="63">
        <v>0</v>
      </c>
      <c r="AI88" s="63">
        <v>0</v>
      </c>
      <c r="AJ88" s="63">
        <v>10554.48</v>
      </c>
      <c r="AK88" s="53">
        <v>10554.48</v>
      </c>
      <c r="AL88" s="61">
        <v>0.2</v>
      </c>
      <c r="AM88" s="61">
        <v>0.21879999999999999</v>
      </c>
      <c r="AN88" s="61">
        <v>0.25230000000000002</v>
      </c>
      <c r="AO88" s="65">
        <v>5.2300000000000006E-2</v>
      </c>
      <c r="AP88" s="66"/>
      <c r="AQ88" s="53">
        <v>30.72</v>
      </c>
      <c r="AR88" s="50"/>
      <c r="AS88" s="52"/>
      <c r="AT88" s="52"/>
      <c r="AU88" s="52"/>
      <c r="AV88" s="52"/>
      <c r="AW8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8" s="55"/>
    </row>
    <row r="89" spans="2:50">
      <c r="B89" s="28">
        <v>1727</v>
      </c>
      <c r="C89" s="29">
        <v>45351.025231481479</v>
      </c>
      <c r="D89" s="30" t="s">
        <v>276</v>
      </c>
      <c r="E89" s="31" t="s">
        <v>277</v>
      </c>
      <c r="F89" s="31" t="s">
        <v>139</v>
      </c>
      <c r="G89" s="31" t="s">
        <v>52</v>
      </c>
      <c r="H89" s="31" t="s">
        <v>53</v>
      </c>
      <c r="I89" s="31" t="s">
        <v>54</v>
      </c>
      <c r="J89" s="31" t="s">
        <v>95</v>
      </c>
      <c r="K89" s="31" t="s">
        <v>70</v>
      </c>
      <c r="L89" s="59">
        <v>45049</v>
      </c>
      <c r="M89" s="35">
        <v>1</v>
      </c>
      <c r="N89" s="60"/>
      <c r="O89" s="37" t="s">
        <v>57</v>
      </c>
      <c r="P89" s="38">
        <v>1.0669455544455544</v>
      </c>
      <c r="Q89" s="38">
        <v>0.96662024086796738</v>
      </c>
      <c r="R89" s="38">
        <v>0.92019444216866997</v>
      </c>
      <c r="S89" s="39">
        <v>4759.75</v>
      </c>
      <c r="T89" s="61">
        <v>3.1400000000000004E-2</v>
      </c>
      <c r="U89" s="53">
        <v>80080</v>
      </c>
      <c r="V89" s="53">
        <v>85441</v>
      </c>
      <c r="W89" s="62">
        <v>-5361</v>
      </c>
      <c r="X89" s="43">
        <v>0</v>
      </c>
      <c r="Y89" s="53">
        <v>0</v>
      </c>
      <c r="Z89" s="53">
        <v>0</v>
      </c>
      <c r="AA89" s="53">
        <v>0</v>
      </c>
      <c r="AB89" s="53">
        <v>82589</v>
      </c>
      <c r="AC89" s="31">
        <v>8182.59</v>
      </c>
      <c r="AD89" s="53">
        <v>2852</v>
      </c>
      <c r="AE89" s="63">
        <v>4760</v>
      </c>
      <c r="AF89" s="64">
        <v>78622.333333333328</v>
      </c>
      <c r="AG89" s="63">
        <v>0</v>
      </c>
      <c r="AH89" s="63">
        <v>0</v>
      </c>
      <c r="AI89" s="63">
        <v>0</v>
      </c>
      <c r="AJ89" s="63">
        <v>4759.75</v>
      </c>
      <c r="AK89" s="53">
        <v>4759.75</v>
      </c>
      <c r="AL89" s="61">
        <v>0.14000000000000001</v>
      </c>
      <c r="AM89" s="61">
        <v>0.1714</v>
      </c>
      <c r="AN89" s="61">
        <v>0</v>
      </c>
      <c r="AO89" s="65">
        <v>-0.14000000000000001</v>
      </c>
      <c r="AP89" s="66"/>
      <c r="AQ89" s="53">
        <v>42.44</v>
      </c>
      <c r="AR89" s="58"/>
      <c r="AS89" s="52"/>
      <c r="AT89" s="52"/>
      <c r="AU89" s="52"/>
      <c r="AV89" s="52"/>
      <c r="AW8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89" s="55"/>
    </row>
    <row r="90" spans="2:50">
      <c r="B90" s="28">
        <v>1727</v>
      </c>
      <c r="C90" s="29">
        <v>45351.025231481479</v>
      </c>
      <c r="D90" s="30" t="s">
        <v>278</v>
      </c>
      <c r="E90" s="31" t="s">
        <v>279</v>
      </c>
      <c r="F90" s="31" t="s">
        <v>62</v>
      </c>
      <c r="G90" s="31" t="s">
        <v>126</v>
      </c>
      <c r="H90" s="31" t="s">
        <v>127</v>
      </c>
      <c r="I90" s="31" t="s">
        <v>54</v>
      </c>
      <c r="J90" s="31" t="s">
        <v>106</v>
      </c>
      <c r="K90" s="31" t="s">
        <v>70</v>
      </c>
      <c r="L90" s="59">
        <v>45268</v>
      </c>
      <c r="M90" s="35">
        <v>0</v>
      </c>
      <c r="N90" s="60"/>
      <c r="O90" s="37" t="s">
        <v>57</v>
      </c>
      <c r="P90" s="38">
        <v>0.72425549915397636</v>
      </c>
      <c r="Q90" s="38">
        <v>0.98473255691707451</v>
      </c>
      <c r="R90" s="38">
        <v>0.98473255691707451</v>
      </c>
      <c r="S90" s="39">
        <v>0</v>
      </c>
      <c r="T90" s="61">
        <v>3.4200000000000001E-2</v>
      </c>
      <c r="U90" s="53">
        <v>118200</v>
      </c>
      <c r="V90" s="53">
        <v>85607</v>
      </c>
      <c r="W90" s="62">
        <v>32593</v>
      </c>
      <c r="X90" s="43">
        <v>0</v>
      </c>
      <c r="Y90" s="53">
        <v>0</v>
      </c>
      <c r="Z90" s="53">
        <v>0</v>
      </c>
      <c r="AA90" s="53">
        <v>0</v>
      </c>
      <c r="AB90" s="53">
        <v>84300</v>
      </c>
      <c r="AC90" s="31">
        <v>1567.8</v>
      </c>
      <c r="AD90" s="53">
        <v>1307</v>
      </c>
      <c r="AE90" s="63">
        <v>0</v>
      </c>
      <c r="AF90" s="64">
        <v>84300</v>
      </c>
      <c r="AG90" s="63">
        <v>0</v>
      </c>
      <c r="AH90" s="63">
        <v>0</v>
      </c>
      <c r="AI90" s="63">
        <v>0</v>
      </c>
      <c r="AJ90" s="63">
        <v>0</v>
      </c>
      <c r="AK90" s="53">
        <v>0</v>
      </c>
      <c r="AL90" s="61">
        <v>0.25</v>
      </c>
      <c r="AM90" s="61">
        <v>0.28420000000000001</v>
      </c>
      <c r="AN90" s="61">
        <v>0</v>
      </c>
      <c r="AO90" s="65">
        <v>-0.25</v>
      </c>
      <c r="AP90" s="66"/>
      <c r="AQ90" s="53">
        <v>64.290000000000006</v>
      </c>
      <c r="AR90" s="58"/>
      <c r="AS90" s="52"/>
      <c r="AT90" s="52"/>
      <c r="AU90" s="52"/>
      <c r="AV90" s="52"/>
      <c r="AW9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0" s="55"/>
    </row>
    <row r="91" spans="2:50">
      <c r="B91" s="28">
        <v>1727</v>
      </c>
      <c r="C91" s="29">
        <v>45351.025231481479</v>
      </c>
      <c r="D91" s="30" t="s">
        <v>280</v>
      </c>
      <c r="E91" s="31" t="s">
        <v>281</v>
      </c>
      <c r="F91" s="31" t="s">
        <v>139</v>
      </c>
      <c r="G91" s="31" t="s">
        <v>52</v>
      </c>
      <c r="H91" s="31" t="s">
        <v>53</v>
      </c>
      <c r="I91" s="31" t="s">
        <v>54</v>
      </c>
      <c r="J91" s="31" t="s">
        <v>95</v>
      </c>
      <c r="K91" s="31" t="s">
        <v>70</v>
      </c>
      <c r="L91" s="59">
        <v>45049</v>
      </c>
      <c r="M91" s="35">
        <v>0</v>
      </c>
      <c r="N91" s="60"/>
      <c r="O91" s="37" t="s">
        <v>57</v>
      </c>
      <c r="P91" s="38">
        <v>1.0061450225317492</v>
      </c>
      <c r="Q91" s="38">
        <v>0.97952536063285245</v>
      </c>
      <c r="R91" s="38">
        <v>0.97952536063285245</v>
      </c>
      <c r="S91" s="39">
        <v>0</v>
      </c>
      <c r="T91" s="61">
        <v>1.9099999999999999E-2</v>
      </c>
      <c r="U91" s="53">
        <v>85435</v>
      </c>
      <c r="V91" s="53">
        <v>85960</v>
      </c>
      <c r="W91" s="62">
        <v>-525</v>
      </c>
      <c r="X91" s="43">
        <v>0</v>
      </c>
      <c r="Y91" s="53">
        <v>0</v>
      </c>
      <c r="Z91" s="53">
        <v>0</v>
      </c>
      <c r="AA91" s="53">
        <v>0</v>
      </c>
      <c r="AB91" s="53">
        <v>84200</v>
      </c>
      <c r="AC91" s="31">
        <v>2112.62</v>
      </c>
      <c r="AD91" s="53">
        <v>1761</v>
      </c>
      <c r="AE91" s="63">
        <v>0</v>
      </c>
      <c r="AF91" s="64">
        <v>84200</v>
      </c>
      <c r="AG91" s="63">
        <v>0</v>
      </c>
      <c r="AH91" s="63">
        <v>0</v>
      </c>
      <c r="AI91" s="63">
        <v>0</v>
      </c>
      <c r="AJ91" s="63">
        <v>0</v>
      </c>
      <c r="AK91" s="53">
        <v>0</v>
      </c>
      <c r="AL91" s="61">
        <v>0.16</v>
      </c>
      <c r="AM91" s="61">
        <v>0.17910000000000001</v>
      </c>
      <c r="AN91" s="61">
        <v>0</v>
      </c>
      <c r="AO91" s="65">
        <v>-0.16</v>
      </c>
      <c r="AP91" s="66"/>
      <c r="AQ91" s="53">
        <v>42.69</v>
      </c>
      <c r="AR91" s="58"/>
      <c r="AS91" s="52"/>
      <c r="AT91" s="52"/>
      <c r="AU91" s="52"/>
      <c r="AV91" s="52"/>
      <c r="AW9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1" s="55"/>
    </row>
    <row r="92" spans="2:50">
      <c r="B92" s="28">
        <v>1727</v>
      </c>
      <c r="C92" s="29">
        <v>45351.025231481479</v>
      </c>
      <c r="D92" s="30" t="s">
        <v>282</v>
      </c>
      <c r="E92" s="31" t="s">
        <v>283</v>
      </c>
      <c r="F92" s="31" t="s">
        <v>139</v>
      </c>
      <c r="G92" s="31" t="s">
        <v>52</v>
      </c>
      <c r="H92" s="31" t="s">
        <v>53</v>
      </c>
      <c r="I92" s="31" t="s">
        <v>54</v>
      </c>
      <c r="J92" s="31" t="s">
        <v>95</v>
      </c>
      <c r="K92" s="31" t="s">
        <v>70</v>
      </c>
      <c r="L92" s="59">
        <v>45049</v>
      </c>
      <c r="M92" s="35">
        <v>1</v>
      </c>
      <c r="N92" s="60"/>
      <c r="O92" s="37" t="s">
        <v>57</v>
      </c>
      <c r="P92" s="38">
        <v>1.085501998001998</v>
      </c>
      <c r="Q92" s="38">
        <v>1.0398380250094907</v>
      </c>
      <c r="R92" s="38">
        <v>0.94456651366472244</v>
      </c>
      <c r="S92" s="39">
        <v>9938.48</v>
      </c>
      <c r="T92" s="61">
        <v>3.1800000000000002E-2</v>
      </c>
      <c r="U92" s="53">
        <v>80080</v>
      </c>
      <c r="V92" s="53">
        <v>86927</v>
      </c>
      <c r="W92" s="62">
        <v>-6847</v>
      </c>
      <c r="X92" s="43">
        <v>0</v>
      </c>
      <c r="Y92" s="53">
        <v>0</v>
      </c>
      <c r="Z92" s="53">
        <v>0</v>
      </c>
      <c r="AA92" s="53">
        <v>0</v>
      </c>
      <c r="AB92" s="53">
        <v>90390</v>
      </c>
      <c r="AC92" s="31">
        <v>5782.63</v>
      </c>
      <c r="AD92" s="53">
        <v>-3463</v>
      </c>
      <c r="AE92" s="63">
        <v>9938</v>
      </c>
      <c r="AF92" s="64">
        <v>82108.333333333328</v>
      </c>
      <c r="AG92" s="63">
        <v>0</v>
      </c>
      <c r="AH92" s="63">
        <v>0</v>
      </c>
      <c r="AI92" s="63">
        <v>0</v>
      </c>
      <c r="AJ92" s="63">
        <v>9938.48</v>
      </c>
      <c r="AK92" s="53">
        <v>9938.48</v>
      </c>
      <c r="AL92" s="61">
        <v>0.13</v>
      </c>
      <c r="AM92" s="61">
        <v>0.1618</v>
      </c>
      <c r="AN92" s="61">
        <v>0</v>
      </c>
      <c r="AO92" s="65">
        <v>-0.13</v>
      </c>
      <c r="AP92" s="66"/>
      <c r="AQ92" s="53">
        <v>42.39</v>
      </c>
      <c r="AR92" s="50"/>
      <c r="AS92" s="52"/>
      <c r="AT92" s="52"/>
      <c r="AU92" s="52"/>
      <c r="AV92" s="52"/>
      <c r="AW9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2" s="55"/>
    </row>
    <row r="93" spans="2:50">
      <c r="B93" s="28">
        <v>1727</v>
      </c>
      <c r="C93" s="29">
        <v>45351.025231481479</v>
      </c>
      <c r="D93" s="30" t="s">
        <v>104</v>
      </c>
      <c r="E93" s="31" t="s">
        <v>105</v>
      </c>
      <c r="F93" s="31" t="s">
        <v>91</v>
      </c>
      <c r="G93" s="31" t="s">
        <v>92</v>
      </c>
      <c r="H93" s="31" t="s">
        <v>103</v>
      </c>
      <c r="I93" s="31" t="s">
        <v>94</v>
      </c>
      <c r="J93" s="31" t="s">
        <v>106</v>
      </c>
      <c r="K93" s="31" t="s">
        <v>70</v>
      </c>
      <c r="L93" s="59" t="s">
        <v>57</v>
      </c>
      <c r="M93" s="35" t="s">
        <v>57</v>
      </c>
      <c r="N93" s="60"/>
      <c r="O93" s="37" t="s">
        <v>57</v>
      </c>
      <c r="P93" s="38">
        <v>8.7542322834645664E-2</v>
      </c>
      <c r="Q93" s="38">
        <v>1.9197913270296707</v>
      </c>
      <c r="R93" s="38">
        <v>3.7477185760985211E-6</v>
      </c>
      <c r="S93" s="39">
        <v>0</v>
      </c>
      <c r="T93" s="61">
        <v>-1.4999999999999999E-2</v>
      </c>
      <c r="U93" s="53">
        <v>1016000</v>
      </c>
      <c r="V93" s="53">
        <v>88943</v>
      </c>
      <c r="W93" s="62">
        <v>927057</v>
      </c>
      <c r="X93" s="43">
        <v>0</v>
      </c>
      <c r="Y93" s="53">
        <v>0</v>
      </c>
      <c r="Z93" s="53">
        <v>0</v>
      </c>
      <c r="AA93" s="53">
        <v>0</v>
      </c>
      <c r="AB93" s="53">
        <v>170752</v>
      </c>
      <c r="AC93" s="31">
        <v>55</v>
      </c>
      <c r="AD93" s="53">
        <v>-81809</v>
      </c>
      <c r="AE93" s="63">
        <v>204902</v>
      </c>
      <c r="AF93" s="64">
        <v>0.33333333331393078</v>
      </c>
      <c r="AG93" s="63">
        <v>204902.39999999999</v>
      </c>
      <c r="AH93" s="63">
        <v>0</v>
      </c>
      <c r="AI93" s="63">
        <v>0</v>
      </c>
      <c r="AJ93" s="63">
        <v>0</v>
      </c>
      <c r="AK93" s="53">
        <v>0</v>
      </c>
      <c r="AL93" s="61">
        <v>0.28000000000000003</v>
      </c>
      <c r="AM93" s="61">
        <v>0.26500000000000001</v>
      </c>
      <c r="AN93" s="61">
        <v>0.26500000000000001</v>
      </c>
      <c r="AO93" s="65">
        <v>-1.4999999999999999E-2</v>
      </c>
      <c r="AP93" s="66"/>
      <c r="AQ93" s="53">
        <v>51.31</v>
      </c>
      <c r="AR93" s="58"/>
      <c r="AS93" s="52"/>
      <c r="AT93" s="52"/>
      <c r="AU93" s="52"/>
      <c r="AV93" s="52"/>
      <c r="AW9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3" s="55"/>
    </row>
    <row r="94" spans="2:50">
      <c r="B94" s="28">
        <v>1727</v>
      </c>
      <c r="C94" s="29">
        <v>45351.025231481479</v>
      </c>
      <c r="D94" s="30" t="s">
        <v>253</v>
      </c>
      <c r="E94" s="31" t="s">
        <v>254</v>
      </c>
      <c r="F94" s="31" t="s">
        <v>51</v>
      </c>
      <c r="G94" s="31" t="s">
        <v>52</v>
      </c>
      <c r="H94" s="31" t="s">
        <v>109</v>
      </c>
      <c r="I94" s="31" t="s">
        <v>54</v>
      </c>
      <c r="J94" s="31" t="s">
        <v>55</v>
      </c>
      <c r="K94" s="31" t="s">
        <v>56</v>
      </c>
      <c r="L94" s="59" t="s">
        <v>57</v>
      </c>
      <c r="M94" s="35" t="s">
        <v>57</v>
      </c>
      <c r="N94" s="60"/>
      <c r="O94" s="37" t="s">
        <v>57</v>
      </c>
      <c r="P94" s="38">
        <v>1.3521771327014218</v>
      </c>
      <c r="Q94" s="38">
        <v>0.67096025148139626</v>
      </c>
      <c r="R94" s="38">
        <v>0.67096025148139626</v>
      </c>
      <c r="S94" s="39">
        <v>0</v>
      </c>
      <c r="T94" s="61">
        <v>-6.4600000000000005E-2</v>
      </c>
      <c r="U94" s="53">
        <v>67520</v>
      </c>
      <c r="V94" s="53">
        <v>91299</v>
      </c>
      <c r="W94" s="62">
        <v>-23779</v>
      </c>
      <c r="X94" s="43">
        <v>0</v>
      </c>
      <c r="Y94" s="53">
        <v>0</v>
      </c>
      <c r="Z94" s="53">
        <v>0</v>
      </c>
      <c r="AA94" s="53">
        <v>36106</v>
      </c>
      <c r="AB94" s="53">
        <v>61258</v>
      </c>
      <c r="AC94" s="31">
        <v>108.67</v>
      </c>
      <c r="AD94" s="53">
        <v>30041</v>
      </c>
      <c r="AE94" s="63">
        <v>0</v>
      </c>
      <c r="AF94" s="64">
        <v>61258</v>
      </c>
      <c r="AG94" s="63">
        <v>0</v>
      </c>
      <c r="AH94" s="63">
        <v>0</v>
      </c>
      <c r="AI94" s="63">
        <v>0</v>
      </c>
      <c r="AJ94" s="63">
        <v>0</v>
      </c>
      <c r="AK94" s="53">
        <v>0</v>
      </c>
      <c r="AL94" s="61">
        <v>0.21</v>
      </c>
      <c r="AM94" s="61">
        <v>0.1454</v>
      </c>
      <c r="AN94" s="61">
        <v>0.1759</v>
      </c>
      <c r="AO94" s="65">
        <v>-3.4100000000000005E-2</v>
      </c>
      <c r="AP94" s="66"/>
      <c r="AQ94" s="53">
        <v>42.67</v>
      </c>
      <c r="AR94" s="58"/>
      <c r="AS94" s="52"/>
      <c r="AT94" s="52"/>
      <c r="AU94" s="52"/>
      <c r="AV94" s="52"/>
      <c r="AW9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4" s="55"/>
    </row>
    <row r="95" spans="2:50">
      <c r="B95" s="28">
        <v>1727</v>
      </c>
      <c r="C95" s="29">
        <v>45351.025231481479</v>
      </c>
      <c r="D95" s="30" t="s">
        <v>266</v>
      </c>
      <c r="E95" s="31" t="s">
        <v>267</v>
      </c>
      <c r="F95" s="31" t="s">
        <v>85</v>
      </c>
      <c r="G95" s="31" t="s">
        <v>86</v>
      </c>
      <c r="H95" s="31" t="s">
        <v>87</v>
      </c>
      <c r="I95" s="31" t="s">
        <v>54</v>
      </c>
      <c r="J95" s="31" t="s">
        <v>55</v>
      </c>
      <c r="K95" s="31" t="s">
        <v>56</v>
      </c>
      <c r="L95" s="59" t="s">
        <v>57</v>
      </c>
      <c r="M95" s="35" t="s">
        <v>57</v>
      </c>
      <c r="N95" s="60"/>
      <c r="O95" s="37" t="s">
        <v>57</v>
      </c>
      <c r="P95" s="38">
        <v>0.93372321695170046</v>
      </c>
      <c r="Q95" s="38">
        <v>1.0526101051981562</v>
      </c>
      <c r="R95" s="38">
        <v>0.67318733505355477</v>
      </c>
      <c r="S95" s="39">
        <v>10410.790000000001</v>
      </c>
      <c r="T95" s="61">
        <v>-0.1593</v>
      </c>
      <c r="U95" s="53">
        <v>97123</v>
      </c>
      <c r="V95" s="53">
        <v>90686</v>
      </c>
      <c r="W95" s="62">
        <v>6437</v>
      </c>
      <c r="X95" s="43">
        <v>0</v>
      </c>
      <c r="Y95" s="53">
        <v>90686</v>
      </c>
      <c r="Z95" s="53">
        <v>92269.6</v>
      </c>
      <c r="AA95" s="53">
        <v>0</v>
      </c>
      <c r="AB95" s="53">
        <v>95457</v>
      </c>
      <c r="AC95" s="31">
        <v>124.66</v>
      </c>
      <c r="AD95" s="53">
        <v>-920</v>
      </c>
      <c r="AE95" s="63">
        <v>41290</v>
      </c>
      <c r="AF95" s="64">
        <v>61048.666666666664</v>
      </c>
      <c r="AG95" s="63">
        <v>8793.2900000000009</v>
      </c>
      <c r="AH95" s="63">
        <v>13234.06</v>
      </c>
      <c r="AI95" s="63">
        <v>0</v>
      </c>
      <c r="AJ95" s="63">
        <v>19262.900000000001</v>
      </c>
      <c r="AK95" s="53">
        <v>10410.790000000001</v>
      </c>
      <c r="AL95" s="61">
        <v>0.2</v>
      </c>
      <c r="AM95" s="61">
        <v>4.0700000000000007E-2</v>
      </c>
      <c r="AN95" s="61">
        <v>0</v>
      </c>
      <c r="AO95" s="65">
        <v>-0.2</v>
      </c>
      <c r="AP95" s="66"/>
      <c r="AQ95" s="53">
        <v>0</v>
      </c>
      <c r="AR95" s="58"/>
      <c r="AS95" s="52"/>
      <c r="AT95" s="52"/>
      <c r="AU95" s="52"/>
      <c r="AV95" s="52"/>
      <c r="AW9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5" s="55"/>
    </row>
    <row r="96" spans="2:50">
      <c r="B96" s="28">
        <v>1727</v>
      </c>
      <c r="C96" s="29">
        <v>45351.025231481479</v>
      </c>
      <c r="D96" s="30" t="s">
        <v>96</v>
      </c>
      <c r="E96" s="31" t="s">
        <v>97</v>
      </c>
      <c r="F96" s="31" t="s">
        <v>91</v>
      </c>
      <c r="G96" s="31" t="s">
        <v>92</v>
      </c>
      <c r="H96" s="31" t="s">
        <v>93</v>
      </c>
      <c r="I96" s="31" t="s">
        <v>94</v>
      </c>
      <c r="J96" s="31" t="s">
        <v>95</v>
      </c>
      <c r="K96" s="31" t="s">
        <v>70</v>
      </c>
      <c r="L96" s="59" t="s">
        <v>57</v>
      </c>
      <c r="M96" s="35" t="s">
        <v>57</v>
      </c>
      <c r="N96" s="60"/>
      <c r="O96" s="37" t="s">
        <v>57</v>
      </c>
      <c r="P96" s="38">
        <v>0.14497919294205097</v>
      </c>
      <c r="Q96" s="38">
        <v>1.1600966589619668</v>
      </c>
      <c r="R96" s="38">
        <v>-3.502136303246844E-6</v>
      </c>
      <c r="S96" s="39">
        <v>0</v>
      </c>
      <c r="T96" s="61">
        <v>2.92E-2</v>
      </c>
      <c r="U96" s="53">
        <v>656508</v>
      </c>
      <c r="V96" s="53">
        <v>95180</v>
      </c>
      <c r="W96" s="62">
        <v>561328</v>
      </c>
      <c r="X96" s="43">
        <v>0</v>
      </c>
      <c r="Y96" s="53">
        <v>0</v>
      </c>
      <c r="Z96" s="53">
        <v>0</v>
      </c>
      <c r="AA96" s="53">
        <v>0</v>
      </c>
      <c r="AB96" s="53">
        <v>110418</v>
      </c>
      <c r="AC96" s="31">
        <v>55</v>
      </c>
      <c r="AD96" s="53">
        <v>-15238</v>
      </c>
      <c r="AE96" s="63">
        <v>132502</v>
      </c>
      <c r="AF96" s="64">
        <v>-0.33333333334303461</v>
      </c>
      <c r="AG96" s="63">
        <v>132501.6</v>
      </c>
      <c r="AH96" s="63">
        <v>0</v>
      </c>
      <c r="AI96" s="63">
        <v>0</v>
      </c>
      <c r="AJ96" s="63">
        <v>0</v>
      </c>
      <c r="AK96" s="53">
        <v>0</v>
      </c>
      <c r="AL96" s="61">
        <v>0.28000000000000003</v>
      </c>
      <c r="AM96" s="61">
        <v>0.30920000000000003</v>
      </c>
      <c r="AN96" s="61">
        <v>0.30920000000000003</v>
      </c>
      <c r="AO96" s="65">
        <v>2.92E-2</v>
      </c>
      <c r="AP96" s="66"/>
      <c r="AQ96" s="53">
        <v>37.76</v>
      </c>
      <c r="AR96" s="58"/>
      <c r="AS96" s="52"/>
      <c r="AT96" s="52"/>
      <c r="AU96" s="52"/>
      <c r="AV96" s="52"/>
      <c r="AW9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6" s="55"/>
    </row>
    <row r="97" spans="2:50">
      <c r="B97" s="28">
        <v>1727</v>
      </c>
      <c r="C97" s="29">
        <v>45351.025231481479</v>
      </c>
      <c r="D97" s="30" t="s">
        <v>256</v>
      </c>
      <c r="E97" s="31" t="s">
        <v>257</v>
      </c>
      <c r="F97" s="31" t="s">
        <v>225</v>
      </c>
      <c r="G97" s="31" t="s">
        <v>258</v>
      </c>
      <c r="H97" s="31" t="s">
        <v>259</v>
      </c>
      <c r="I97" s="31" t="s">
        <v>65</v>
      </c>
      <c r="J97" s="31" t="s">
        <v>55</v>
      </c>
      <c r="K97" s="31" t="s">
        <v>56</v>
      </c>
      <c r="L97" s="59" t="s">
        <v>57</v>
      </c>
      <c r="M97" s="35" t="s">
        <v>57</v>
      </c>
      <c r="N97" s="60"/>
      <c r="O97" s="37" t="s">
        <v>57</v>
      </c>
      <c r="P97" s="38">
        <v>1.2528815789473684</v>
      </c>
      <c r="Q97" s="38">
        <v>0.79239437507220201</v>
      </c>
      <c r="R97" s="38">
        <v>0.46163055692666377</v>
      </c>
      <c r="S97" s="39">
        <v>0</v>
      </c>
      <c r="T97" s="61">
        <v>2.2400000000000003E-2</v>
      </c>
      <c r="U97" s="53">
        <v>76000</v>
      </c>
      <c r="V97" s="53">
        <v>95219</v>
      </c>
      <c r="W97" s="62">
        <v>-19219</v>
      </c>
      <c r="X97" s="43">
        <v>0</v>
      </c>
      <c r="Y97" s="53">
        <v>0</v>
      </c>
      <c r="Z97" s="53">
        <v>0</v>
      </c>
      <c r="AA97" s="53">
        <v>24259.200000000001</v>
      </c>
      <c r="AB97" s="53">
        <v>75451</v>
      </c>
      <c r="AC97" s="31">
        <v>161.57</v>
      </c>
      <c r="AD97" s="53">
        <v>19768</v>
      </c>
      <c r="AE97" s="63">
        <v>37794</v>
      </c>
      <c r="AF97" s="64">
        <v>43956</v>
      </c>
      <c r="AG97" s="63">
        <v>37794.239999999998</v>
      </c>
      <c r="AH97" s="63">
        <v>0</v>
      </c>
      <c r="AI97" s="63">
        <v>0</v>
      </c>
      <c r="AJ97" s="63">
        <v>0</v>
      </c>
      <c r="AK97" s="53">
        <v>0</v>
      </c>
      <c r="AL97" s="61">
        <v>0.23</v>
      </c>
      <c r="AM97" s="61">
        <v>0.25240000000000001</v>
      </c>
      <c r="AN97" s="61">
        <v>0.25</v>
      </c>
      <c r="AO97" s="65">
        <v>0.02</v>
      </c>
      <c r="AP97" s="66"/>
      <c r="AQ97" s="53">
        <v>80</v>
      </c>
      <c r="AR97" s="50"/>
      <c r="AS97" s="52"/>
      <c r="AT97" s="52"/>
      <c r="AU97" s="52"/>
      <c r="AV97" s="52"/>
      <c r="AW9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7" s="55"/>
    </row>
    <row r="98" spans="2:50">
      <c r="B98" s="28">
        <v>1727</v>
      </c>
      <c r="C98" s="29">
        <v>45351.025231481479</v>
      </c>
      <c r="D98" s="30" t="s">
        <v>284</v>
      </c>
      <c r="E98" s="31" t="s">
        <v>285</v>
      </c>
      <c r="F98" s="31" t="s">
        <v>69</v>
      </c>
      <c r="G98" s="31" t="s">
        <v>52</v>
      </c>
      <c r="H98" s="31" t="s">
        <v>53</v>
      </c>
      <c r="I98" s="31" t="s">
        <v>54</v>
      </c>
      <c r="J98" s="31" t="s">
        <v>55</v>
      </c>
      <c r="K98" s="31" t="s">
        <v>70</v>
      </c>
      <c r="L98" s="59" t="s">
        <v>57</v>
      </c>
      <c r="M98" s="35" t="s">
        <v>57</v>
      </c>
      <c r="N98" s="60"/>
      <c r="O98" s="37" t="s">
        <v>57</v>
      </c>
      <c r="P98" s="38">
        <v>1.0477995642701525</v>
      </c>
      <c r="Q98" s="38">
        <v>0.71334262070112697</v>
      </c>
      <c r="R98" s="38">
        <v>0.71334262070112697</v>
      </c>
      <c r="S98" s="39">
        <v>0</v>
      </c>
      <c r="T98" s="61">
        <v>0.1037</v>
      </c>
      <c r="U98" s="53">
        <v>91800</v>
      </c>
      <c r="V98" s="53">
        <v>96188</v>
      </c>
      <c r="W98" s="62">
        <v>-4388</v>
      </c>
      <c r="X98" s="43">
        <v>0</v>
      </c>
      <c r="Y98" s="53">
        <v>0</v>
      </c>
      <c r="Z98" s="53">
        <v>0</v>
      </c>
      <c r="AA98" s="53">
        <v>13320</v>
      </c>
      <c r="AB98" s="53">
        <v>68615</v>
      </c>
      <c r="AC98" s="31">
        <v>173.16</v>
      </c>
      <c r="AD98" s="53">
        <v>27572</v>
      </c>
      <c r="AE98" s="63">
        <v>0</v>
      </c>
      <c r="AF98" s="64">
        <v>68615</v>
      </c>
      <c r="AG98" s="63">
        <v>0</v>
      </c>
      <c r="AH98" s="63">
        <v>0</v>
      </c>
      <c r="AI98" s="63">
        <v>0</v>
      </c>
      <c r="AJ98" s="63">
        <v>0</v>
      </c>
      <c r="AK98" s="53">
        <v>0</v>
      </c>
      <c r="AL98" s="61">
        <v>7.0000000000000007E-2</v>
      </c>
      <c r="AM98" s="61">
        <v>0.17370000000000002</v>
      </c>
      <c r="AN98" s="61">
        <v>0.12230000000000001</v>
      </c>
      <c r="AO98" s="65">
        <v>5.2300000000000006E-2</v>
      </c>
      <c r="AP98" s="66"/>
      <c r="AQ98" s="53">
        <v>45</v>
      </c>
      <c r="AR98" s="50"/>
      <c r="AS98" s="52"/>
      <c r="AT98" s="52"/>
      <c r="AU98" s="52"/>
      <c r="AV98" s="52"/>
      <c r="AW9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8" s="55"/>
    </row>
    <row r="99" spans="2:50">
      <c r="B99" s="28">
        <v>1727</v>
      </c>
      <c r="C99" s="29">
        <v>45351.025231481479</v>
      </c>
      <c r="D99" s="30" t="s">
        <v>494</v>
      </c>
      <c r="E99" s="31" t="s">
        <v>495</v>
      </c>
      <c r="F99" s="31" t="s">
        <v>496</v>
      </c>
      <c r="G99" s="31" t="s">
        <v>459</v>
      </c>
      <c r="H99" s="31" t="s">
        <v>123</v>
      </c>
      <c r="I99" s="31" t="s">
        <v>54</v>
      </c>
      <c r="J99" s="31" t="s">
        <v>95</v>
      </c>
      <c r="K99" s="31" t="s">
        <v>56</v>
      </c>
      <c r="L99" s="59" t="s">
        <v>57</v>
      </c>
      <c r="M99" s="35" t="s">
        <v>57</v>
      </c>
      <c r="N99" s="60"/>
      <c r="O99" s="37" t="s">
        <v>57</v>
      </c>
      <c r="P99" s="38">
        <v>0.57855833109601795</v>
      </c>
      <c r="Q99" s="38">
        <v>0.91126842609322389</v>
      </c>
      <c r="R99" s="38">
        <v>0.50884814496674335</v>
      </c>
      <c r="S99" s="39">
        <v>0</v>
      </c>
      <c r="T99" s="61">
        <v>-4.02E-2</v>
      </c>
      <c r="U99" s="53">
        <v>175061</v>
      </c>
      <c r="V99" s="53">
        <v>101283</v>
      </c>
      <c r="W99" s="62">
        <v>73778</v>
      </c>
      <c r="X99" s="43">
        <v>0</v>
      </c>
      <c r="Y99" s="53">
        <v>0</v>
      </c>
      <c r="Z99" s="53">
        <v>0</v>
      </c>
      <c r="AA99" s="53">
        <v>0</v>
      </c>
      <c r="AB99" s="53">
        <v>92296</v>
      </c>
      <c r="AC99" s="31">
        <v>136.72</v>
      </c>
      <c r="AD99" s="53">
        <v>8987</v>
      </c>
      <c r="AE99" s="63">
        <v>48910</v>
      </c>
      <c r="AF99" s="64">
        <v>51537.666666666664</v>
      </c>
      <c r="AG99" s="63">
        <v>48910.43</v>
      </c>
      <c r="AH99" s="63">
        <v>0</v>
      </c>
      <c r="AI99" s="63">
        <v>0</v>
      </c>
      <c r="AJ99" s="63">
        <v>0</v>
      </c>
      <c r="AK99" s="53">
        <v>0</v>
      </c>
      <c r="AL99" s="61">
        <v>0.31</v>
      </c>
      <c r="AM99" s="61">
        <v>0.26979999999999998</v>
      </c>
      <c r="AN99" s="61">
        <v>0.2918</v>
      </c>
      <c r="AO99" s="65">
        <v>-1.8200000000000001E-2</v>
      </c>
      <c r="AP99" s="66"/>
      <c r="AQ99" s="53">
        <v>55.54</v>
      </c>
      <c r="AR99" s="58"/>
      <c r="AS99" s="52"/>
      <c r="AT99" s="52"/>
      <c r="AU99" s="52"/>
      <c r="AV99" s="52"/>
      <c r="AW9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99" s="55"/>
    </row>
    <row r="100" spans="2:50">
      <c r="B100" s="28">
        <v>1727</v>
      </c>
      <c r="C100" s="29">
        <v>45351.025231481479</v>
      </c>
      <c r="D100" s="30" t="s">
        <v>492</v>
      </c>
      <c r="E100" s="31" t="s">
        <v>493</v>
      </c>
      <c r="F100" s="31" t="s">
        <v>463</v>
      </c>
      <c r="G100" s="31" t="s">
        <v>459</v>
      </c>
      <c r="H100" s="31" t="s">
        <v>123</v>
      </c>
      <c r="I100" s="31" t="s">
        <v>54</v>
      </c>
      <c r="J100" s="31" t="s">
        <v>106</v>
      </c>
      <c r="K100" s="31" t="s">
        <v>70</v>
      </c>
      <c r="L100" s="59" t="s">
        <v>57</v>
      </c>
      <c r="M100" s="35" t="s">
        <v>57</v>
      </c>
      <c r="N100" s="60"/>
      <c r="O100" s="37" t="s">
        <v>57</v>
      </c>
      <c r="P100" s="38">
        <v>0.85041035482422112</v>
      </c>
      <c r="Q100" s="38">
        <v>0.15862757713396775</v>
      </c>
      <c r="R100" s="38">
        <v>6.4018232392352511E-6</v>
      </c>
      <c r="S100" s="39">
        <v>0</v>
      </c>
      <c r="T100" s="61">
        <v>-5.1900000000000002E-2</v>
      </c>
      <c r="U100" s="53">
        <v>122455</v>
      </c>
      <c r="V100" s="53">
        <v>104137</v>
      </c>
      <c r="W100" s="62">
        <v>18318</v>
      </c>
      <c r="X100" s="43">
        <v>0</v>
      </c>
      <c r="Y100" s="53">
        <v>0</v>
      </c>
      <c r="Z100" s="53">
        <v>0</v>
      </c>
      <c r="AA100" s="53">
        <v>0</v>
      </c>
      <c r="AB100" s="53">
        <v>16519</v>
      </c>
      <c r="AC100" s="31">
        <v>149.97</v>
      </c>
      <c r="AD100" s="53">
        <v>87619</v>
      </c>
      <c r="AE100" s="63">
        <v>19822</v>
      </c>
      <c r="AF100" s="64">
        <v>0.66666666666424135</v>
      </c>
      <c r="AG100" s="63">
        <v>0</v>
      </c>
      <c r="AH100" s="63">
        <v>19822.439999999999</v>
      </c>
      <c r="AI100" s="63">
        <v>0</v>
      </c>
      <c r="AJ100" s="63">
        <v>0</v>
      </c>
      <c r="AK100" s="53">
        <v>0</v>
      </c>
      <c r="AL100" s="61">
        <v>0.37</v>
      </c>
      <c r="AM100" s="61">
        <v>0.31809999999999999</v>
      </c>
      <c r="AN100" s="61">
        <v>0.34140000000000004</v>
      </c>
      <c r="AO100" s="65">
        <v>-2.86E-2</v>
      </c>
      <c r="AP100" s="66"/>
      <c r="AQ100" s="53">
        <v>60.47</v>
      </c>
      <c r="AR100" s="58"/>
      <c r="AS100" s="52"/>
      <c r="AT100" s="52"/>
      <c r="AU100" s="52"/>
      <c r="AV100" s="52"/>
      <c r="AW10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0" s="55"/>
    </row>
    <row r="101" spans="2:50">
      <c r="B101" s="28">
        <v>1727</v>
      </c>
      <c r="C101" s="29">
        <v>45351.025231481479</v>
      </c>
      <c r="D101" s="30" t="s">
        <v>595</v>
      </c>
      <c r="E101" s="31" t="s">
        <v>596</v>
      </c>
      <c r="F101" s="31" t="s">
        <v>326</v>
      </c>
      <c r="G101" s="31" t="s">
        <v>52</v>
      </c>
      <c r="H101" s="31" t="s">
        <v>53</v>
      </c>
      <c r="I101" s="31" t="s">
        <v>54</v>
      </c>
      <c r="J101" s="31" t="s">
        <v>55</v>
      </c>
      <c r="K101" s="31" t="s">
        <v>56</v>
      </c>
      <c r="L101" s="59" t="s">
        <v>57</v>
      </c>
      <c r="M101" s="35" t="s">
        <v>57</v>
      </c>
      <c r="N101" s="60"/>
      <c r="O101" s="37" t="s">
        <v>57</v>
      </c>
      <c r="P101" s="38" t="s">
        <v>57</v>
      </c>
      <c r="Q101" s="38">
        <v>0</v>
      </c>
      <c r="R101" s="38">
        <v>0</v>
      </c>
      <c r="S101" s="39">
        <v>0</v>
      </c>
      <c r="T101" s="61">
        <v>-0.19690000000000002</v>
      </c>
      <c r="U101" s="53">
        <v>0</v>
      </c>
      <c r="V101" s="53">
        <v>104471</v>
      </c>
      <c r="W101" s="62">
        <v>-104471</v>
      </c>
      <c r="X101" s="43">
        <v>0</v>
      </c>
      <c r="Y101" s="53">
        <v>0</v>
      </c>
      <c r="Z101" s="53">
        <v>0</v>
      </c>
      <c r="AA101" s="53">
        <v>134000</v>
      </c>
      <c r="AB101" s="53">
        <v>0</v>
      </c>
      <c r="AC101" s="31">
        <v>56</v>
      </c>
      <c r="AD101" s="53">
        <v>104471</v>
      </c>
      <c r="AE101" s="63">
        <v>0</v>
      </c>
      <c r="AF101" s="64">
        <v>0</v>
      </c>
      <c r="AG101" s="63">
        <v>0</v>
      </c>
      <c r="AH101" s="63">
        <v>0</v>
      </c>
      <c r="AI101" s="63">
        <v>0</v>
      </c>
      <c r="AJ101" s="63">
        <v>0</v>
      </c>
      <c r="AK101" s="53">
        <v>0</v>
      </c>
      <c r="AL101" s="61">
        <v>0.18</v>
      </c>
      <c r="AM101" s="61">
        <v>-1.6899999999999998E-2</v>
      </c>
      <c r="AN101" s="61">
        <v>-1.6899999999999998E-2</v>
      </c>
      <c r="AO101" s="65">
        <v>-0.19690000000000002</v>
      </c>
      <c r="AP101" s="66"/>
      <c r="AQ101" s="53">
        <v>42</v>
      </c>
      <c r="AR101" s="58"/>
      <c r="AS101" s="52"/>
      <c r="AT101" s="52"/>
      <c r="AU101" s="52"/>
      <c r="AV101" s="52"/>
      <c r="AW10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1" s="55"/>
    </row>
    <row r="102" spans="2:50">
      <c r="B102" s="28">
        <v>1727</v>
      </c>
      <c r="C102" s="29">
        <v>45351.025231481479</v>
      </c>
      <c r="D102" s="30" t="s">
        <v>286</v>
      </c>
      <c r="E102" s="31" t="s">
        <v>287</v>
      </c>
      <c r="F102" s="31" t="s">
        <v>69</v>
      </c>
      <c r="G102" s="31" t="s">
        <v>52</v>
      </c>
      <c r="H102" s="31" t="s">
        <v>53</v>
      </c>
      <c r="I102" s="31" t="s">
        <v>54</v>
      </c>
      <c r="J102" s="31" t="s">
        <v>55</v>
      </c>
      <c r="K102" s="31" t="s">
        <v>70</v>
      </c>
      <c r="L102" s="59" t="s">
        <v>57</v>
      </c>
      <c r="M102" s="35" t="s">
        <v>57</v>
      </c>
      <c r="N102" s="60"/>
      <c r="O102" s="37" t="s">
        <v>57</v>
      </c>
      <c r="P102" s="38">
        <v>1.0943627450980393</v>
      </c>
      <c r="Q102" s="38">
        <v>0.65240761478163489</v>
      </c>
      <c r="R102" s="38">
        <v>0.65240761478163489</v>
      </c>
      <c r="S102" s="39">
        <v>0</v>
      </c>
      <c r="T102" s="61">
        <v>7.2900000000000006E-2</v>
      </c>
      <c r="U102" s="53">
        <v>97920</v>
      </c>
      <c r="V102" s="53">
        <v>107160</v>
      </c>
      <c r="W102" s="62">
        <v>-9240</v>
      </c>
      <c r="X102" s="43">
        <v>0</v>
      </c>
      <c r="Y102" s="53">
        <v>0</v>
      </c>
      <c r="Z102" s="53">
        <v>0</v>
      </c>
      <c r="AA102" s="53">
        <v>10656</v>
      </c>
      <c r="AB102" s="53">
        <v>69912</v>
      </c>
      <c r="AC102" s="31">
        <v>161.59</v>
      </c>
      <c r="AD102" s="53">
        <v>37248</v>
      </c>
      <c r="AE102" s="63">
        <v>0</v>
      </c>
      <c r="AF102" s="64">
        <v>69912</v>
      </c>
      <c r="AG102" s="63">
        <v>0</v>
      </c>
      <c r="AH102" s="63">
        <v>0</v>
      </c>
      <c r="AI102" s="63">
        <v>0</v>
      </c>
      <c r="AJ102" s="63">
        <v>0</v>
      </c>
      <c r="AK102" s="53">
        <v>0</v>
      </c>
      <c r="AL102" s="61">
        <v>7.0000000000000007E-2</v>
      </c>
      <c r="AM102" s="61">
        <v>0.1429</v>
      </c>
      <c r="AN102" s="61">
        <v>4.6900000000000004E-2</v>
      </c>
      <c r="AO102" s="65">
        <v>-2.3100000000000002E-2</v>
      </c>
      <c r="AP102" s="66"/>
      <c r="AQ102" s="53">
        <v>48</v>
      </c>
      <c r="AR102" s="58"/>
      <c r="AS102" s="52"/>
      <c r="AT102" s="52"/>
      <c r="AU102" s="52"/>
      <c r="AV102" s="52"/>
      <c r="AW10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2" s="55"/>
    </row>
    <row r="103" spans="2:50">
      <c r="B103" s="28">
        <v>1727</v>
      </c>
      <c r="C103" s="29">
        <v>45351.025231481479</v>
      </c>
      <c r="D103" s="30" t="s">
        <v>288</v>
      </c>
      <c r="E103" s="31" t="s">
        <v>289</v>
      </c>
      <c r="F103" s="31" t="s">
        <v>69</v>
      </c>
      <c r="G103" s="31" t="s">
        <v>52</v>
      </c>
      <c r="H103" s="31" t="s">
        <v>109</v>
      </c>
      <c r="I103" s="31" t="s">
        <v>54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 t="s">
        <v>57</v>
      </c>
      <c r="P103" s="38">
        <v>0.83043846153846157</v>
      </c>
      <c r="Q103" s="38">
        <v>0.98868067841825913</v>
      </c>
      <c r="R103" s="38">
        <v>0.65166377971476286</v>
      </c>
      <c r="S103" s="39">
        <v>0</v>
      </c>
      <c r="T103" s="61">
        <v>-2.3599999999999999E-2</v>
      </c>
      <c r="U103" s="53">
        <v>130000</v>
      </c>
      <c r="V103" s="53">
        <v>107957</v>
      </c>
      <c r="W103" s="62">
        <v>22043</v>
      </c>
      <c r="X103" s="43">
        <v>0</v>
      </c>
      <c r="Y103" s="53">
        <v>0</v>
      </c>
      <c r="Z103" s="53">
        <v>0</v>
      </c>
      <c r="AA103" s="53">
        <v>0</v>
      </c>
      <c r="AB103" s="53">
        <v>106735</v>
      </c>
      <c r="AC103" s="31">
        <v>188.32</v>
      </c>
      <c r="AD103" s="53">
        <v>1222</v>
      </c>
      <c r="AE103" s="63">
        <v>43660</v>
      </c>
      <c r="AF103" s="64">
        <v>70351.666666666657</v>
      </c>
      <c r="AG103" s="63">
        <v>43659.95</v>
      </c>
      <c r="AH103" s="63">
        <v>0</v>
      </c>
      <c r="AI103" s="63">
        <v>0</v>
      </c>
      <c r="AJ103" s="63">
        <v>0</v>
      </c>
      <c r="AK103" s="53">
        <v>0</v>
      </c>
      <c r="AL103" s="61">
        <v>0.19</v>
      </c>
      <c r="AM103" s="61">
        <v>0.16640000000000002</v>
      </c>
      <c r="AN103" s="61">
        <v>0.19090000000000001</v>
      </c>
      <c r="AO103" s="65">
        <v>8.9999999999999998E-4</v>
      </c>
      <c r="AP103" s="66"/>
      <c r="AQ103" s="53">
        <v>23.25</v>
      </c>
      <c r="AR103" s="58"/>
      <c r="AS103" s="52"/>
      <c r="AT103" s="52"/>
      <c r="AU103" s="52"/>
      <c r="AV103" s="52"/>
      <c r="AW10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3" s="55"/>
    </row>
    <row r="104" spans="2:50">
      <c r="B104" s="28">
        <v>1727</v>
      </c>
      <c r="C104" s="29">
        <v>45351.025231481479</v>
      </c>
      <c r="D104" s="30" t="s">
        <v>290</v>
      </c>
      <c r="E104" s="31" t="s">
        <v>291</v>
      </c>
      <c r="F104" s="31" t="s">
        <v>62</v>
      </c>
      <c r="G104" s="31" t="s">
        <v>292</v>
      </c>
      <c r="H104" s="31" t="s">
        <v>64</v>
      </c>
      <c r="I104" s="31" t="s">
        <v>148</v>
      </c>
      <c r="J104" s="31" t="s">
        <v>95</v>
      </c>
      <c r="K104" s="31" t="s">
        <v>70</v>
      </c>
      <c r="L104" s="59" t="s">
        <v>57</v>
      </c>
      <c r="M104" s="35" t="s">
        <v>57</v>
      </c>
      <c r="N104" s="60"/>
      <c r="O104" s="37" t="s">
        <v>57</v>
      </c>
      <c r="P104" s="38">
        <v>1.0848007325867561</v>
      </c>
      <c r="Q104" s="38">
        <v>0.91277127079596221</v>
      </c>
      <c r="R104" s="38">
        <v>0.81512257746825645</v>
      </c>
      <c r="S104" s="39">
        <v>0</v>
      </c>
      <c r="T104" s="61">
        <v>-9.11E-2</v>
      </c>
      <c r="U104" s="53">
        <v>104834</v>
      </c>
      <c r="V104" s="53">
        <v>113724</v>
      </c>
      <c r="W104" s="62">
        <v>-8890</v>
      </c>
      <c r="X104" s="43">
        <v>0</v>
      </c>
      <c r="Y104" s="53">
        <v>0</v>
      </c>
      <c r="Z104" s="53">
        <v>0</v>
      </c>
      <c r="AA104" s="53">
        <v>19964</v>
      </c>
      <c r="AB104" s="53">
        <v>103804</v>
      </c>
      <c r="AC104" s="31">
        <v>91.11</v>
      </c>
      <c r="AD104" s="53">
        <v>9920</v>
      </c>
      <c r="AE104" s="63">
        <v>13326</v>
      </c>
      <c r="AF104" s="64">
        <v>92699</v>
      </c>
      <c r="AG104" s="63">
        <v>0</v>
      </c>
      <c r="AH104" s="63">
        <v>13325.98</v>
      </c>
      <c r="AI104" s="63">
        <v>0</v>
      </c>
      <c r="AJ104" s="63">
        <v>0</v>
      </c>
      <c r="AK104" s="53">
        <v>0</v>
      </c>
      <c r="AL104" s="61">
        <v>0.3</v>
      </c>
      <c r="AM104" s="61">
        <v>0.2089</v>
      </c>
      <c r="AN104" s="61">
        <v>0.30370000000000003</v>
      </c>
      <c r="AO104" s="65">
        <v>3.7000000000000002E-3</v>
      </c>
      <c r="AP104" s="66"/>
      <c r="AQ104" s="53">
        <v>49.7</v>
      </c>
      <c r="AR104" s="50"/>
      <c r="AS104" s="52"/>
      <c r="AT104" s="52"/>
      <c r="AU104" s="52"/>
      <c r="AV104" s="52"/>
      <c r="AW10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4" s="55"/>
    </row>
    <row r="105" spans="2:50">
      <c r="B105" s="28">
        <v>1727</v>
      </c>
      <c r="C105" s="29">
        <v>45351.025231481479</v>
      </c>
      <c r="D105" s="30" t="s">
        <v>299</v>
      </c>
      <c r="E105" s="31" t="s">
        <v>300</v>
      </c>
      <c r="F105" s="31" t="s">
        <v>69</v>
      </c>
      <c r="G105" s="31" t="s">
        <v>52</v>
      </c>
      <c r="H105" s="31" t="s">
        <v>109</v>
      </c>
      <c r="I105" s="31" t="s">
        <v>54</v>
      </c>
      <c r="J105" s="31" t="s">
        <v>55</v>
      </c>
      <c r="K105" s="31" t="s">
        <v>56</v>
      </c>
      <c r="L105" s="59" t="s">
        <v>57</v>
      </c>
      <c r="M105" s="35" t="s">
        <v>57</v>
      </c>
      <c r="N105" s="60"/>
      <c r="O105" s="37" t="s">
        <v>57</v>
      </c>
      <c r="P105" s="38">
        <v>0.61832077502691063</v>
      </c>
      <c r="Q105" s="38">
        <v>0.94832178545315271</v>
      </c>
      <c r="R105" s="38">
        <v>0.79416628947460044</v>
      </c>
      <c r="S105" s="39">
        <v>21252</v>
      </c>
      <c r="T105" s="61">
        <v>-0.12150000000000001</v>
      </c>
      <c r="U105" s="53">
        <v>185800</v>
      </c>
      <c r="V105" s="53">
        <v>114884</v>
      </c>
      <c r="W105" s="62">
        <v>70916</v>
      </c>
      <c r="X105" s="43">
        <v>0</v>
      </c>
      <c r="Y105" s="53">
        <v>0</v>
      </c>
      <c r="Z105" s="53">
        <v>0</v>
      </c>
      <c r="AA105" s="53">
        <v>0</v>
      </c>
      <c r="AB105" s="53">
        <v>108947</v>
      </c>
      <c r="AC105" s="31">
        <v>185.25</v>
      </c>
      <c r="AD105" s="53">
        <v>5937</v>
      </c>
      <c r="AE105" s="63">
        <v>21252</v>
      </c>
      <c r="AF105" s="64">
        <v>91237</v>
      </c>
      <c r="AG105" s="63">
        <v>0</v>
      </c>
      <c r="AH105" s="63">
        <v>6468</v>
      </c>
      <c r="AI105" s="63">
        <v>14784</v>
      </c>
      <c r="AJ105" s="63">
        <v>0</v>
      </c>
      <c r="AK105" s="53">
        <v>21252</v>
      </c>
      <c r="AL105" s="61">
        <v>0.26</v>
      </c>
      <c r="AM105" s="61">
        <v>0.13850000000000001</v>
      </c>
      <c r="AN105" s="61">
        <v>0.24199999999999999</v>
      </c>
      <c r="AO105" s="65">
        <v>-1.8000000000000002E-2</v>
      </c>
      <c r="AP105" s="66"/>
      <c r="AQ105" s="53">
        <v>36.47</v>
      </c>
      <c r="AR105" s="58"/>
      <c r="AS105" s="52"/>
      <c r="AT105" s="52"/>
      <c r="AU105" s="52"/>
      <c r="AV105" s="52"/>
      <c r="AW10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5" s="55"/>
    </row>
    <row r="106" spans="2:50">
      <c r="B106" s="28">
        <v>1727</v>
      </c>
      <c r="C106" s="29">
        <v>45351.025231481479</v>
      </c>
      <c r="D106" s="30" t="s">
        <v>293</v>
      </c>
      <c r="E106" s="31" t="s">
        <v>294</v>
      </c>
      <c r="F106" s="31" t="s">
        <v>51</v>
      </c>
      <c r="G106" s="31" t="s">
        <v>52</v>
      </c>
      <c r="H106" s="31" t="s">
        <v>109</v>
      </c>
      <c r="I106" s="31" t="s">
        <v>54</v>
      </c>
      <c r="J106" s="31" t="s">
        <v>55</v>
      </c>
      <c r="K106" s="31" t="s">
        <v>56</v>
      </c>
      <c r="L106" s="59" t="s">
        <v>57</v>
      </c>
      <c r="M106" s="35" t="s">
        <v>57</v>
      </c>
      <c r="N106" s="60"/>
      <c r="O106" s="37" t="s">
        <v>57</v>
      </c>
      <c r="P106" s="38">
        <v>0.81125217929250326</v>
      </c>
      <c r="Q106" s="38">
        <v>0.76160971932165789</v>
      </c>
      <c r="R106" s="38">
        <v>0.70397634872630332</v>
      </c>
      <c r="S106" s="39">
        <v>7981.34</v>
      </c>
      <c r="T106" s="61">
        <v>7.6E-3</v>
      </c>
      <c r="U106" s="53">
        <v>142248</v>
      </c>
      <c r="V106" s="53">
        <v>115399</v>
      </c>
      <c r="W106" s="62">
        <v>26849</v>
      </c>
      <c r="X106" s="43">
        <v>0</v>
      </c>
      <c r="Y106" s="53">
        <v>0</v>
      </c>
      <c r="Z106" s="53">
        <v>0</v>
      </c>
      <c r="AA106" s="53">
        <v>0</v>
      </c>
      <c r="AB106" s="53">
        <v>87889</v>
      </c>
      <c r="AC106" s="31">
        <v>155.80000000000001</v>
      </c>
      <c r="AD106" s="53">
        <v>27510</v>
      </c>
      <c r="AE106" s="63">
        <v>7981</v>
      </c>
      <c r="AF106" s="64">
        <v>81238.166666666672</v>
      </c>
      <c r="AG106" s="63">
        <v>0</v>
      </c>
      <c r="AH106" s="63">
        <v>7981.34</v>
      </c>
      <c r="AI106" s="63">
        <v>0</v>
      </c>
      <c r="AJ106" s="63">
        <v>0</v>
      </c>
      <c r="AK106" s="53">
        <v>7981.34</v>
      </c>
      <c r="AL106" s="61">
        <v>0.13</v>
      </c>
      <c r="AM106" s="61">
        <v>0.1376</v>
      </c>
      <c r="AN106" s="61">
        <v>0.1099</v>
      </c>
      <c r="AO106" s="65">
        <v>-2.01E-2</v>
      </c>
      <c r="AP106" s="66"/>
      <c r="AQ106" s="53">
        <v>45.37</v>
      </c>
      <c r="AR106" s="58"/>
      <c r="AS106" s="52"/>
      <c r="AT106" s="52"/>
      <c r="AU106" s="52"/>
      <c r="AV106" s="52"/>
      <c r="AW10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6" s="55"/>
    </row>
    <row r="107" spans="2:50">
      <c r="B107" s="28">
        <v>1727</v>
      </c>
      <c r="C107" s="29">
        <v>45351.025231481479</v>
      </c>
      <c r="D107" s="30" t="s">
        <v>486</v>
      </c>
      <c r="E107" s="31" t="s">
        <v>487</v>
      </c>
      <c r="F107" s="31" t="s">
        <v>589</v>
      </c>
      <c r="G107" s="31" t="s">
        <v>470</v>
      </c>
      <c r="H107" s="31" t="s">
        <v>53</v>
      </c>
      <c r="I107" s="31" t="s">
        <v>148</v>
      </c>
      <c r="J107" s="31" t="s">
        <v>95</v>
      </c>
      <c r="K107" s="31" t="s">
        <v>70</v>
      </c>
      <c r="L107" s="59" t="s">
        <v>57</v>
      </c>
      <c r="M107" s="35" t="s">
        <v>57</v>
      </c>
      <c r="N107" s="60"/>
      <c r="O107" s="37" t="s">
        <v>57</v>
      </c>
      <c r="P107" s="38">
        <v>0.21185064935064934</v>
      </c>
      <c r="Q107" s="38">
        <v>0</v>
      </c>
      <c r="R107" s="38">
        <v>0</v>
      </c>
      <c r="S107" s="39">
        <v>0</v>
      </c>
      <c r="T107" s="61">
        <v>-0.24660000000000001</v>
      </c>
      <c r="U107" s="53">
        <v>554400</v>
      </c>
      <c r="V107" s="53">
        <v>117450</v>
      </c>
      <c r="W107" s="62">
        <v>436950</v>
      </c>
      <c r="X107" s="43">
        <v>0</v>
      </c>
      <c r="Y107" s="53">
        <v>0</v>
      </c>
      <c r="Z107" s="53">
        <v>0</v>
      </c>
      <c r="AA107" s="53">
        <v>0</v>
      </c>
      <c r="AB107" s="53">
        <v>0</v>
      </c>
      <c r="AC107" s="31">
        <v>110.37</v>
      </c>
      <c r="AD107" s="53">
        <v>117450</v>
      </c>
      <c r="AE107" s="63">
        <v>0</v>
      </c>
      <c r="AF107" s="64">
        <v>0</v>
      </c>
      <c r="AG107" s="63">
        <v>0</v>
      </c>
      <c r="AH107" s="63">
        <v>0</v>
      </c>
      <c r="AI107" s="63">
        <v>0</v>
      </c>
      <c r="AJ107" s="63">
        <v>0</v>
      </c>
      <c r="AK107" s="53">
        <v>0</v>
      </c>
      <c r="AL107" s="61">
        <v>0.33</v>
      </c>
      <c r="AM107" s="61">
        <v>8.3400000000000002E-2</v>
      </c>
      <c r="AN107" s="61">
        <v>0.11109999999999999</v>
      </c>
      <c r="AO107" s="65">
        <v>-0.21890000000000001</v>
      </c>
      <c r="AP107" s="66"/>
      <c r="AQ107" s="53">
        <v>45</v>
      </c>
      <c r="AR107" s="58"/>
      <c r="AS107" s="52"/>
      <c r="AT107" s="52"/>
      <c r="AU107" s="52"/>
      <c r="AV107" s="52"/>
      <c r="AW10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7" s="55"/>
    </row>
    <row r="108" spans="2:50">
      <c r="B108" s="28">
        <v>1727</v>
      </c>
      <c r="C108" s="29">
        <v>45351.025231481479</v>
      </c>
      <c r="D108" s="30" t="s">
        <v>301</v>
      </c>
      <c r="E108" s="31" t="s">
        <v>302</v>
      </c>
      <c r="F108" s="31" t="s">
        <v>139</v>
      </c>
      <c r="G108" s="31" t="s">
        <v>52</v>
      </c>
      <c r="H108" s="31" t="s">
        <v>53</v>
      </c>
      <c r="I108" s="31" t="s">
        <v>54</v>
      </c>
      <c r="J108" s="31" t="s">
        <v>95</v>
      </c>
      <c r="K108" s="31" t="s">
        <v>70</v>
      </c>
      <c r="L108" s="59">
        <v>45156</v>
      </c>
      <c r="M108" s="35">
        <v>1</v>
      </c>
      <c r="N108" s="60"/>
      <c r="O108" s="37" t="s">
        <v>57</v>
      </c>
      <c r="P108" s="38">
        <v>1.0665977396698634</v>
      </c>
      <c r="Q108" s="38">
        <v>0.93422635959487921</v>
      </c>
      <c r="R108" s="38">
        <v>0.91319595324843172</v>
      </c>
      <c r="S108" s="39">
        <v>3019.54</v>
      </c>
      <c r="T108" s="61">
        <v>1E-4</v>
      </c>
      <c r="U108" s="53">
        <v>112196</v>
      </c>
      <c r="V108" s="53">
        <v>119668</v>
      </c>
      <c r="W108" s="62">
        <v>-7472</v>
      </c>
      <c r="X108" s="43">
        <v>0</v>
      </c>
      <c r="Y108" s="53">
        <v>0</v>
      </c>
      <c r="Z108" s="53">
        <v>0</v>
      </c>
      <c r="AA108" s="53">
        <v>0</v>
      </c>
      <c r="AB108" s="53">
        <v>111797</v>
      </c>
      <c r="AC108" s="31">
        <v>12465.69</v>
      </c>
      <c r="AD108" s="53">
        <v>7872</v>
      </c>
      <c r="AE108" s="63">
        <v>3020</v>
      </c>
      <c r="AF108" s="64">
        <v>109280.33333333333</v>
      </c>
      <c r="AG108" s="63">
        <v>0</v>
      </c>
      <c r="AH108" s="63">
        <v>0</v>
      </c>
      <c r="AI108" s="63">
        <v>0</v>
      </c>
      <c r="AJ108" s="63">
        <v>3019.54</v>
      </c>
      <c r="AK108" s="53">
        <v>3019.54</v>
      </c>
      <c r="AL108" s="61">
        <v>7.0000000000000007E-2</v>
      </c>
      <c r="AM108" s="61">
        <v>7.0099999999999996E-2</v>
      </c>
      <c r="AN108" s="61">
        <v>0</v>
      </c>
      <c r="AO108" s="65">
        <v>-7.0000000000000007E-2</v>
      </c>
      <c r="AP108" s="66"/>
      <c r="AQ108" s="53">
        <v>32.26</v>
      </c>
      <c r="AR108" s="58"/>
      <c r="AS108" s="52"/>
      <c r="AT108" s="52"/>
      <c r="AU108" s="52"/>
      <c r="AV108" s="52"/>
      <c r="AW10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8" s="55"/>
    </row>
    <row r="109" spans="2:50">
      <c r="B109" s="28">
        <v>1727</v>
      </c>
      <c r="C109" s="29">
        <v>45351.025231481479</v>
      </c>
      <c r="D109" s="30" t="s">
        <v>307</v>
      </c>
      <c r="E109" s="31" t="s">
        <v>308</v>
      </c>
      <c r="F109" s="31" t="s">
        <v>139</v>
      </c>
      <c r="G109" s="31" t="s">
        <v>52</v>
      </c>
      <c r="H109" s="31" t="s">
        <v>53</v>
      </c>
      <c r="I109" s="31" t="s">
        <v>54</v>
      </c>
      <c r="J109" s="31" t="s">
        <v>106</v>
      </c>
      <c r="K109" s="31" t="s">
        <v>70</v>
      </c>
      <c r="L109" s="59">
        <v>45091</v>
      </c>
      <c r="M109" s="35">
        <v>1</v>
      </c>
      <c r="N109" s="60"/>
      <c r="O109" s="37" t="s">
        <v>57</v>
      </c>
      <c r="P109" s="38">
        <v>0.6516693775971768</v>
      </c>
      <c r="Q109" s="38">
        <v>1.0160695701257696</v>
      </c>
      <c r="R109" s="38">
        <v>1.0160695701257696</v>
      </c>
      <c r="S109" s="39">
        <v>0</v>
      </c>
      <c r="T109" s="61">
        <v>0.1201</v>
      </c>
      <c r="U109" s="53">
        <v>173987</v>
      </c>
      <c r="V109" s="53">
        <v>113382</v>
      </c>
      <c r="W109" s="62">
        <v>60605</v>
      </c>
      <c r="X109" s="43">
        <v>0</v>
      </c>
      <c r="Y109" s="53">
        <v>50078</v>
      </c>
      <c r="Z109" s="53">
        <v>58423.58</v>
      </c>
      <c r="AA109" s="53">
        <v>0</v>
      </c>
      <c r="AB109" s="53">
        <v>115204</v>
      </c>
      <c r="AC109" s="31">
        <v>12813.9</v>
      </c>
      <c r="AD109" s="53">
        <v>10678</v>
      </c>
      <c r="AE109" s="63">
        <v>0</v>
      </c>
      <c r="AF109" s="64">
        <v>115204</v>
      </c>
      <c r="AG109" s="63">
        <v>0</v>
      </c>
      <c r="AH109" s="63">
        <v>0</v>
      </c>
      <c r="AI109" s="63">
        <v>0</v>
      </c>
      <c r="AJ109" s="63">
        <v>0</v>
      </c>
      <c r="AK109" s="53">
        <v>0</v>
      </c>
      <c r="AL109" s="61">
        <v>0.01</v>
      </c>
      <c r="AM109" s="61">
        <v>0.13009999999999999</v>
      </c>
      <c r="AN109" s="61">
        <v>0</v>
      </c>
      <c r="AO109" s="65">
        <v>-0.01</v>
      </c>
      <c r="AP109" s="66"/>
      <c r="AQ109" s="53">
        <v>45</v>
      </c>
      <c r="AR109" s="58"/>
      <c r="AS109" s="52"/>
      <c r="AT109" s="52"/>
      <c r="AU109" s="52"/>
      <c r="AV109" s="52"/>
      <c r="AW10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09" s="55"/>
    </row>
    <row r="110" spans="2:50">
      <c r="B110" s="28">
        <v>1727</v>
      </c>
      <c r="C110" s="29">
        <v>45351.025231481479</v>
      </c>
      <c r="D110" s="30" t="s">
        <v>297</v>
      </c>
      <c r="E110" s="31" t="s">
        <v>298</v>
      </c>
      <c r="F110" s="31" t="s">
        <v>51</v>
      </c>
      <c r="G110" s="31" t="s">
        <v>52</v>
      </c>
      <c r="H110" s="31" t="s">
        <v>109</v>
      </c>
      <c r="I110" s="31" t="s">
        <v>54</v>
      </c>
      <c r="J110" s="31" t="s">
        <v>55</v>
      </c>
      <c r="K110" s="31" t="s">
        <v>56</v>
      </c>
      <c r="L110" s="59" t="s">
        <v>57</v>
      </c>
      <c r="M110" s="35" t="s">
        <v>57</v>
      </c>
      <c r="N110" s="60"/>
      <c r="O110" s="37" t="s">
        <v>57</v>
      </c>
      <c r="P110" s="38">
        <v>0.61918383704379309</v>
      </c>
      <c r="Q110" s="38">
        <v>0.79672365308217652</v>
      </c>
      <c r="R110" s="38">
        <v>0.58316718495042819</v>
      </c>
      <c r="S110" s="39">
        <v>34446.519999999997</v>
      </c>
      <c r="T110" s="61">
        <v>-0.30070000000000002</v>
      </c>
      <c r="U110" s="53">
        <v>217089</v>
      </c>
      <c r="V110" s="53">
        <v>134418</v>
      </c>
      <c r="W110" s="62">
        <v>82671</v>
      </c>
      <c r="X110" s="43">
        <v>0</v>
      </c>
      <c r="Y110" s="53">
        <v>0</v>
      </c>
      <c r="Z110" s="53">
        <v>0</v>
      </c>
      <c r="AA110" s="53">
        <v>0</v>
      </c>
      <c r="AB110" s="53">
        <v>107094</v>
      </c>
      <c r="AC110" s="31">
        <v>127.84</v>
      </c>
      <c r="AD110" s="53">
        <v>27324</v>
      </c>
      <c r="AE110" s="63">
        <v>34447</v>
      </c>
      <c r="AF110" s="64">
        <v>78388.166666666657</v>
      </c>
      <c r="AG110" s="63">
        <v>0</v>
      </c>
      <c r="AH110" s="63">
        <v>34446.519999999997</v>
      </c>
      <c r="AI110" s="63">
        <v>0</v>
      </c>
      <c r="AJ110" s="63">
        <v>0</v>
      </c>
      <c r="AK110" s="53">
        <v>34446.519999999997</v>
      </c>
      <c r="AL110" s="61">
        <v>0.28999999999999998</v>
      </c>
      <c r="AM110" s="61">
        <v>-1.0700000000000001E-2</v>
      </c>
      <c r="AN110" s="61">
        <v>4.2099999999999999E-2</v>
      </c>
      <c r="AO110" s="65">
        <v>-0.24790000000000001</v>
      </c>
      <c r="AP110" s="66"/>
      <c r="AQ110" s="53">
        <v>45.07</v>
      </c>
      <c r="AR110" s="58"/>
      <c r="AS110" s="52"/>
      <c r="AT110" s="52"/>
      <c r="AU110" s="52"/>
      <c r="AV110" s="52"/>
      <c r="AW11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0" s="55"/>
    </row>
    <row r="111" spans="2:50">
      <c r="B111" s="28">
        <v>1727</v>
      </c>
      <c r="C111" s="29">
        <v>45351.025231481479</v>
      </c>
      <c r="D111" s="30" t="s">
        <v>264</v>
      </c>
      <c r="E111" s="31" t="s">
        <v>265</v>
      </c>
      <c r="F111" s="31" t="s">
        <v>62</v>
      </c>
      <c r="G111" s="31" t="s">
        <v>63</v>
      </c>
      <c r="H111" s="31" t="s">
        <v>64</v>
      </c>
      <c r="I111" s="31" t="s">
        <v>65</v>
      </c>
      <c r="J111" s="31" t="s">
        <v>95</v>
      </c>
      <c r="K111" s="31" t="s">
        <v>56</v>
      </c>
      <c r="L111" s="59" t="s">
        <v>57</v>
      </c>
      <c r="M111" s="35" t="s">
        <v>57</v>
      </c>
      <c r="N111" s="60"/>
      <c r="O111" s="37" t="s">
        <v>57</v>
      </c>
      <c r="P111" s="38">
        <v>0.36634231805929918</v>
      </c>
      <c r="Q111" s="38">
        <v>0.7566825837116391</v>
      </c>
      <c r="R111" s="38">
        <v>3.6788239535585265E-6</v>
      </c>
      <c r="S111" s="39">
        <v>0</v>
      </c>
      <c r="T111" s="61">
        <v>4.8899999999999999E-2</v>
      </c>
      <c r="U111" s="53">
        <v>371000</v>
      </c>
      <c r="V111" s="53">
        <v>135913</v>
      </c>
      <c r="W111" s="62">
        <v>235087</v>
      </c>
      <c r="X111" s="43">
        <v>0</v>
      </c>
      <c r="Y111" s="53">
        <v>1033</v>
      </c>
      <c r="Z111" s="53">
        <v>1032.95</v>
      </c>
      <c r="AA111" s="53">
        <v>0</v>
      </c>
      <c r="AB111" s="53">
        <v>102843</v>
      </c>
      <c r="AC111" s="31">
        <v>136.22</v>
      </c>
      <c r="AD111" s="53">
        <v>33070</v>
      </c>
      <c r="AE111" s="63">
        <v>123411</v>
      </c>
      <c r="AF111" s="64">
        <v>0.5</v>
      </c>
      <c r="AG111" s="63">
        <v>0</v>
      </c>
      <c r="AH111" s="63">
        <v>123411</v>
      </c>
      <c r="AI111" s="63">
        <v>0</v>
      </c>
      <c r="AJ111" s="63">
        <v>0</v>
      </c>
      <c r="AK111" s="53">
        <v>0</v>
      </c>
      <c r="AL111" s="61">
        <v>0.22</v>
      </c>
      <c r="AM111" s="61">
        <v>0.26890000000000003</v>
      </c>
      <c r="AN111" s="61">
        <v>0.26739999999999997</v>
      </c>
      <c r="AO111" s="65">
        <v>4.7400000000000005E-2</v>
      </c>
      <c r="AP111" s="66"/>
      <c r="AQ111" s="53">
        <v>103.71</v>
      </c>
      <c r="AR111" s="58"/>
      <c r="AS111" s="52"/>
      <c r="AT111" s="52"/>
      <c r="AU111" s="52"/>
      <c r="AV111" s="52"/>
      <c r="AW11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1" s="55"/>
    </row>
    <row r="112" spans="2:50">
      <c r="B112" s="28">
        <v>1727</v>
      </c>
      <c r="C112" s="29">
        <v>45351.025231481479</v>
      </c>
      <c r="D112" s="30" t="s">
        <v>295</v>
      </c>
      <c r="E112" s="31" t="s">
        <v>296</v>
      </c>
      <c r="F112" s="31" t="s">
        <v>62</v>
      </c>
      <c r="G112" s="31" t="s">
        <v>63</v>
      </c>
      <c r="H112" s="31" t="s">
        <v>64</v>
      </c>
      <c r="I112" s="31" t="s">
        <v>65</v>
      </c>
      <c r="J112" s="31" t="s">
        <v>55</v>
      </c>
      <c r="K112" s="31" t="s">
        <v>56</v>
      </c>
      <c r="L112" s="59" t="s">
        <v>57</v>
      </c>
      <c r="M112" s="35" t="s">
        <v>57</v>
      </c>
      <c r="N112" s="60"/>
      <c r="O112" s="37" t="s">
        <v>57</v>
      </c>
      <c r="P112" s="38">
        <v>0.3443718592964824</v>
      </c>
      <c r="Q112" s="38">
        <v>0.8812199036918138</v>
      </c>
      <c r="R112" s="38">
        <v>0.76886035313001611</v>
      </c>
      <c r="S112" s="39">
        <v>0</v>
      </c>
      <c r="T112" s="61">
        <v>-8.6500000000000007E-2</v>
      </c>
      <c r="U112" s="53">
        <v>398000</v>
      </c>
      <c r="V112" s="53">
        <v>137060</v>
      </c>
      <c r="W112" s="62">
        <v>260940</v>
      </c>
      <c r="X112" s="43">
        <v>0</v>
      </c>
      <c r="Y112" s="53">
        <v>0</v>
      </c>
      <c r="Z112" s="53">
        <v>0</v>
      </c>
      <c r="AA112" s="53">
        <v>0</v>
      </c>
      <c r="AB112" s="53">
        <v>120780</v>
      </c>
      <c r="AC112" s="31">
        <v>48.27</v>
      </c>
      <c r="AD112" s="53">
        <v>16280</v>
      </c>
      <c r="AE112" s="63">
        <v>18480</v>
      </c>
      <c r="AF112" s="64">
        <v>105380</v>
      </c>
      <c r="AG112" s="63">
        <v>0</v>
      </c>
      <c r="AH112" s="63">
        <v>18480</v>
      </c>
      <c r="AI112" s="63">
        <v>0</v>
      </c>
      <c r="AJ112" s="63">
        <v>0</v>
      </c>
      <c r="AK112" s="53">
        <v>0</v>
      </c>
      <c r="AL112" s="61">
        <v>0.47000000000000003</v>
      </c>
      <c r="AM112" s="61">
        <v>0.38350000000000001</v>
      </c>
      <c r="AN112" s="61">
        <v>0.29320000000000002</v>
      </c>
      <c r="AO112" s="65">
        <v>-0.17680000000000001</v>
      </c>
      <c r="AP112" s="66"/>
      <c r="AQ112" s="53">
        <v>110</v>
      </c>
      <c r="AR112" s="58"/>
      <c r="AS112" s="52"/>
      <c r="AT112" s="52"/>
      <c r="AU112" s="52"/>
      <c r="AV112" s="52"/>
      <c r="AW11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2" s="55"/>
    </row>
    <row r="113" spans="2:50">
      <c r="B113" s="28">
        <v>1727</v>
      </c>
      <c r="C113" s="29">
        <v>45351.025231481479</v>
      </c>
      <c r="D113" s="30" t="s">
        <v>319</v>
      </c>
      <c r="E113" s="31" t="s">
        <v>320</v>
      </c>
      <c r="F113" s="31" t="s">
        <v>62</v>
      </c>
      <c r="G113" s="31" t="s">
        <v>126</v>
      </c>
      <c r="H113" s="31" t="s">
        <v>127</v>
      </c>
      <c r="I113" s="31" t="s">
        <v>54</v>
      </c>
      <c r="J113" s="31" t="s">
        <v>106</v>
      </c>
      <c r="K113" s="31" t="s">
        <v>70</v>
      </c>
      <c r="L113" s="59">
        <v>45268</v>
      </c>
      <c r="M113" s="35">
        <v>0</v>
      </c>
      <c r="N113" s="60"/>
      <c r="O113" s="37" t="s">
        <v>57</v>
      </c>
      <c r="P113" s="38">
        <v>1.0240642857142856</v>
      </c>
      <c r="Q113" s="38">
        <v>0.73237589716047402</v>
      </c>
      <c r="R113" s="38">
        <v>0.73237589716047402</v>
      </c>
      <c r="S113" s="39">
        <v>0</v>
      </c>
      <c r="T113" s="61">
        <v>3.3300000000000003E-2</v>
      </c>
      <c r="U113" s="53">
        <v>140000</v>
      </c>
      <c r="V113" s="53">
        <v>143369</v>
      </c>
      <c r="W113" s="62">
        <v>-3369</v>
      </c>
      <c r="X113" s="43">
        <v>0</v>
      </c>
      <c r="Y113" s="53">
        <v>0</v>
      </c>
      <c r="Z113" s="53">
        <v>0</v>
      </c>
      <c r="AA113" s="53">
        <v>12936</v>
      </c>
      <c r="AB113" s="53">
        <v>105000</v>
      </c>
      <c r="AC113" s="31">
        <v>41999.7</v>
      </c>
      <c r="AD113" s="53">
        <v>35000</v>
      </c>
      <c r="AE113" s="63">
        <v>0</v>
      </c>
      <c r="AF113" s="64">
        <v>105000</v>
      </c>
      <c r="AG113" s="63">
        <v>0</v>
      </c>
      <c r="AH113" s="63">
        <v>0</v>
      </c>
      <c r="AI113" s="63">
        <v>0</v>
      </c>
      <c r="AJ113" s="63">
        <v>0</v>
      </c>
      <c r="AK113" s="53">
        <v>0</v>
      </c>
      <c r="AL113" s="61">
        <v>0.27</v>
      </c>
      <c r="AM113" s="61">
        <v>0.30330000000000001</v>
      </c>
      <c r="AN113" s="61">
        <v>0</v>
      </c>
      <c r="AO113" s="65">
        <v>-0.27</v>
      </c>
      <c r="AP113" s="66"/>
      <c r="AQ113" s="53">
        <v>60.04</v>
      </c>
      <c r="AR113" s="50"/>
      <c r="AS113" s="52"/>
      <c r="AT113" s="52"/>
      <c r="AU113" s="52"/>
      <c r="AV113" s="52"/>
      <c r="AW11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3" s="55"/>
    </row>
    <row r="114" spans="2:50" ht="15" customHeight="1">
      <c r="B114" s="28">
        <v>1727</v>
      </c>
      <c r="C114" s="29">
        <v>45351.025231481479</v>
      </c>
      <c r="D114" s="30" t="s">
        <v>303</v>
      </c>
      <c r="E114" s="31" t="s">
        <v>304</v>
      </c>
      <c r="F114" s="31" t="s">
        <v>76</v>
      </c>
      <c r="G114" s="31" t="s">
        <v>63</v>
      </c>
      <c r="H114" s="31" t="s">
        <v>64</v>
      </c>
      <c r="I114" s="31" t="s">
        <v>65</v>
      </c>
      <c r="J114" s="31" t="s">
        <v>95</v>
      </c>
      <c r="K114" s="31" t="s">
        <v>56</v>
      </c>
      <c r="L114" s="59" t="s">
        <v>57</v>
      </c>
      <c r="M114" s="35" t="s">
        <v>57</v>
      </c>
      <c r="N114" s="60"/>
      <c r="O114" s="37" t="s">
        <v>57</v>
      </c>
      <c r="P114" s="38">
        <v>0.94858474858474862</v>
      </c>
      <c r="Q114" s="38">
        <v>0.91843010601699082</v>
      </c>
      <c r="R114" s="38">
        <v>0.81775492054576515</v>
      </c>
      <c r="S114" s="39">
        <v>0</v>
      </c>
      <c r="T114" s="61">
        <v>-6.3200000000000006E-2</v>
      </c>
      <c r="U114" s="53">
        <v>150150</v>
      </c>
      <c r="V114" s="53">
        <v>142430</v>
      </c>
      <c r="W114" s="62">
        <v>7720</v>
      </c>
      <c r="X114" s="43">
        <v>0</v>
      </c>
      <c r="Y114" s="53">
        <v>738</v>
      </c>
      <c r="Z114" s="53">
        <v>737.86</v>
      </c>
      <c r="AA114" s="53">
        <v>0</v>
      </c>
      <c r="AB114" s="53">
        <v>130812</v>
      </c>
      <c r="AC114" s="31">
        <v>69.23</v>
      </c>
      <c r="AD114" s="53">
        <v>11618</v>
      </c>
      <c r="AE114" s="63">
        <v>17207</v>
      </c>
      <c r="AF114" s="64">
        <v>116472.83333333333</v>
      </c>
      <c r="AG114" s="63">
        <v>4019.1</v>
      </c>
      <c r="AH114" s="63">
        <v>13188</v>
      </c>
      <c r="AI114" s="63">
        <v>0</v>
      </c>
      <c r="AJ114" s="63">
        <v>0</v>
      </c>
      <c r="AK114" s="53">
        <v>0</v>
      </c>
      <c r="AL114" s="61">
        <v>0.22</v>
      </c>
      <c r="AM114" s="61">
        <v>0.15679999999999999</v>
      </c>
      <c r="AN114" s="61">
        <v>0.16239999999999999</v>
      </c>
      <c r="AO114" s="65">
        <v>-5.7599999999999998E-2</v>
      </c>
      <c r="AP114" s="66"/>
      <c r="AQ114" s="53">
        <v>78.5</v>
      </c>
      <c r="AR114" s="58"/>
      <c r="AS114" s="52"/>
      <c r="AT114" s="52"/>
      <c r="AU114" s="52"/>
      <c r="AV114" s="52"/>
      <c r="AW11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4" s="55"/>
    </row>
    <row r="115" spans="2:50">
      <c r="B115" s="28">
        <v>1727</v>
      </c>
      <c r="C115" s="29">
        <v>45351.025231481479</v>
      </c>
      <c r="D115" s="30" t="s">
        <v>305</v>
      </c>
      <c r="E115" s="31" t="s">
        <v>306</v>
      </c>
      <c r="F115" s="31" t="s">
        <v>76</v>
      </c>
      <c r="G115" s="31" t="s">
        <v>63</v>
      </c>
      <c r="H115" s="31" t="s">
        <v>64</v>
      </c>
      <c r="I115" s="31" t="s">
        <v>65</v>
      </c>
      <c r="J115" s="31" t="s">
        <v>95</v>
      </c>
      <c r="K115" s="31" t="s">
        <v>56</v>
      </c>
      <c r="L115" s="59" t="s">
        <v>57</v>
      </c>
      <c r="M115" s="35" t="s">
        <v>57</v>
      </c>
      <c r="N115" s="60"/>
      <c r="O115" s="37" t="s">
        <v>57</v>
      </c>
      <c r="P115" s="38">
        <v>0.75207626834316621</v>
      </c>
      <c r="Q115" s="38">
        <v>0.89086853574002267</v>
      </c>
      <c r="R115" s="38">
        <v>0.81355478535396863</v>
      </c>
      <c r="S115" s="39">
        <v>0</v>
      </c>
      <c r="T115" s="61">
        <v>-1.9E-2</v>
      </c>
      <c r="U115" s="53">
        <v>193737</v>
      </c>
      <c r="V115" s="53">
        <v>145705</v>
      </c>
      <c r="W115" s="62">
        <v>48032</v>
      </c>
      <c r="X115" s="43">
        <v>0</v>
      </c>
      <c r="Y115" s="53">
        <v>3927</v>
      </c>
      <c r="Z115" s="53">
        <v>3927.4</v>
      </c>
      <c r="AA115" s="53">
        <v>0</v>
      </c>
      <c r="AB115" s="53">
        <v>129804</v>
      </c>
      <c r="AC115" s="31">
        <v>71.180000000000007</v>
      </c>
      <c r="AD115" s="53">
        <v>15901</v>
      </c>
      <c r="AE115" s="63">
        <v>13518</v>
      </c>
      <c r="AF115" s="64">
        <v>118539</v>
      </c>
      <c r="AG115" s="63">
        <v>0</v>
      </c>
      <c r="AH115" s="63">
        <v>13517.7</v>
      </c>
      <c r="AI115" s="63">
        <v>0</v>
      </c>
      <c r="AJ115" s="63">
        <v>0</v>
      </c>
      <c r="AK115" s="53">
        <v>0</v>
      </c>
      <c r="AL115" s="61">
        <v>0.3</v>
      </c>
      <c r="AM115" s="61">
        <v>0.28100000000000003</v>
      </c>
      <c r="AN115" s="61">
        <v>3.5000000000000003E-2</v>
      </c>
      <c r="AO115" s="65">
        <v>-0.26500000000000001</v>
      </c>
      <c r="AP115" s="66"/>
      <c r="AQ115" s="53">
        <v>67.150000000000006</v>
      </c>
      <c r="AR115" s="58"/>
      <c r="AS115" s="52"/>
      <c r="AT115" s="52"/>
      <c r="AU115" s="52"/>
      <c r="AV115" s="52"/>
      <c r="AW11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5" s="55"/>
    </row>
    <row r="116" spans="2:50">
      <c r="B116" s="28">
        <v>1727</v>
      </c>
      <c r="C116" s="29">
        <v>45351.025231481479</v>
      </c>
      <c r="D116" s="30" t="s">
        <v>503</v>
      </c>
      <c r="E116" s="31" t="s">
        <v>504</v>
      </c>
      <c r="F116" s="31" t="s">
        <v>69</v>
      </c>
      <c r="G116" s="31" t="s">
        <v>470</v>
      </c>
      <c r="H116" s="31" t="s">
        <v>53</v>
      </c>
      <c r="I116" s="31" t="s">
        <v>148</v>
      </c>
      <c r="J116" s="31" t="s">
        <v>55</v>
      </c>
      <c r="K116" s="31" t="s">
        <v>56</v>
      </c>
      <c r="L116" s="59" t="s">
        <v>57</v>
      </c>
      <c r="M116" s="35" t="s">
        <v>57</v>
      </c>
      <c r="N116" s="60"/>
      <c r="O116" s="37" t="s">
        <v>57</v>
      </c>
      <c r="P116" s="38">
        <v>0.88735049323681392</v>
      </c>
      <c r="Q116" s="38">
        <v>0.9080636075498334</v>
      </c>
      <c r="R116" s="38">
        <v>0.86158978152720556</v>
      </c>
      <c r="S116" s="39">
        <v>0</v>
      </c>
      <c r="T116" s="61">
        <v>-1E-4</v>
      </c>
      <c r="U116" s="53">
        <v>166046</v>
      </c>
      <c r="V116" s="53">
        <v>147341</v>
      </c>
      <c r="W116" s="62">
        <v>18705</v>
      </c>
      <c r="X116" s="43">
        <v>0</v>
      </c>
      <c r="Y116" s="53">
        <v>0</v>
      </c>
      <c r="Z116" s="53">
        <v>0</v>
      </c>
      <c r="AA116" s="53">
        <v>0</v>
      </c>
      <c r="AB116" s="53">
        <v>133795</v>
      </c>
      <c r="AC116" s="31">
        <v>145.9</v>
      </c>
      <c r="AD116" s="53">
        <v>13546</v>
      </c>
      <c r="AE116" s="63">
        <v>8217</v>
      </c>
      <c r="AF116" s="64">
        <v>126947.5</v>
      </c>
      <c r="AG116" s="63">
        <v>0</v>
      </c>
      <c r="AH116" s="63">
        <v>0</v>
      </c>
      <c r="AI116" s="63">
        <v>8217.17</v>
      </c>
      <c r="AJ116" s="63">
        <v>0</v>
      </c>
      <c r="AK116" s="53">
        <v>0</v>
      </c>
      <c r="AL116" s="61">
        <v>7.0000000000000007E-2</v>
      </c>
      <c r="AM116" s="61">
        <v>6.9900000000000004E-2</v>
      </c>
      <c r="AN116" s="61">
        <v>6.9900000000000004E-2</v>
      </c>
      <c r="AO116" s="65">
        <v>-1E-4</v>
      </c>
      <c r="AP116" s="66"/>
      <c r="AQ116" s="53">
        <v>35.42</v>
      </c>
      <c r="AR116" s="50"/>
      <c r="AS116" s="52"/>
      <c r="AT116" s="52"/>
      <c r="AU116" s="52"/>
      <c r="AV116" s="52"/>
      <c r="AW11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6" s="55"/>
    </row>
    <row r="117" spans="2:50">
      <c r="B117" s="28">
        <v>1727</v>
      </c>
      <c r="C117" s="29">
        <v>45351.025231481479</v>
      </c>
      <c r="D117" s="30" t="s">
        <v>324</v>
      </c>
      <c r="E117" s="31" t="s">
        <v>325</v>
      </c>
      <c r="F117" s="31" t="s">
        <v>326</v>
      </c>
      <c r="G117" s="31" t="s">
        <v>272</v>
      </c>
      <c r="H117" s="31" t="s">
        <v>327</v>
      </c>
      <c r="I117" s="31" t="s">
        <v>148</v>
      </c>
      <c r="J117" s="31" t="s">
        <v>106</v>
      </c>
      <c r="K117" s="31" t="s">
        <v>56</v>
      </c>
      <c r="L117" s="59" t="s">
        <v>57</v>
      </c>
      <c r="M117" s="35" t="s">
        <v>57</v>
      </c>
      <c r="N117" s="60"/>
      <c r="O117" s="37" t="s">
        <v>57</v>
      </c>
      <c r="P117" s="38">
        <v>0.94810965845878803</v>
      </c>
      <c r="Q117" s="38">
        <v>0.58009794345867927</v>
      </c>
      <c r="R117" s="38">
        <v>0.58009794345867927</v>
      </c>
      <c r="S117" s="39">
        <v>0</v>
      </c>
      <c r="T117" s="61">
        <v>3.0999999999999999E-3</v>
      </c>
      <c r="U117" s="53">
        <v>155501</v>
      </c>
      <c r="V117" s="53">
        <v>147432</v>
      </c>
      <c r="W117" s="62">
        <v>8069</v>
      </c>
      <c r="X117" s="43">
        <v>0</v>
      </c>
      <c r="Y117" s="53">
        <v>23043</v>
      </c>
      <c r="Z117" s="53">
        <v>23043</v>
      </c>
      <c r="AA117" s="53">
        <v>0</v>
      </c>
      <c r="AB117" s="53">
        <v>85525</v>
      </c>
      <c r="AC117" s="31">
        <v>61906.09</v>
      </c>
      <c r="AD117" s="53">
        <v>61906</v>
      </c>
      <c r="AE117" s="63">
        <v>0</v>
      </c>
      <c r="AF117" s="64">
        <v>85525</v>
      </c>
      <c r="AG117" s="63">
        <v>0</v>
      </c>
      <c r="AH117" s="63">
        <v>0</v>
      </c>
      <c r="AI117" s="63">
        <v>0</v>
      </c>
      <c r="AJ117" s="63">
        <v>0</v>
      </c>
      <c r="AK117" s="53">
        <v>0</v>
      </c>
      <c r="AL117" s="61">
        <v>0.3</v>
      </c>
      <c r="AM117" s="61">
        <v>0.30309999999999998</v>
      </c>
      <c r="AN117" s="61">
        <v>0</v>
      </c>
      <c r="AO117" s="65">
        <v>-0.3</v>
      </c>
      <c r="AP117" s="66"/>
      <c r="AQ117" s="53">
        <v>60.79</v>
      </c>
      <c r="AR117" s="58"/>
      <c r="AS117" s="52"/>
      <c r="AT117" s="52"/>
      <c r="AU117" s="52"/>
      <c r="AV117" s="52"/>
      <c r="AW11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7" s="55"/>
    </row>
    <row r="118" spans="2:50">
      <c r="B118" s="28">
        <v>1727</v>
      </c>
      <c r="C118" s="29">
        <v>45351.025231481479</v>
      </c>
      <c r="D118" s="30" t="s">
        <v>309</v>
      </c>
      <c r="E118" s="31" t="s">
        <v>310</v>
      </c>
      <c r="F118" s="31" t="s">
        <v>76</v>
      </c>
      <c r="G118" s="31" t="s">
        <v>63</v>
      </c>
      <c r="H118" s="31" t="s">
        <v>64</v>
      </c>
      <c r="I118" s="31" t="s">
        <v>65</v>
      </c>
      <c r="J118" s="31" t="s">
        <v>55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>
        <v>0.98779151353157368</v>
      </c>
      <c r="Q118" s="38">
        <v>1</v>
      </c>
      <c r="R118" s="38">
        <v>0.8863054689279295</v>
      </c>
      <c r="S118" s="39">
        <v>0</v>
      </c>
      <c r="T118" s="61">
        <v>4.3099999999999999E-2</v>
      </c>
      <c r="U118" s="53">
        <v>149650</v>
      </c>
      <c r="V118" s="53">
        <v>147823</v>
      </c>
      <c r="W118" s="62">
        <v>1827</v>
      </c>
      <c r="X118" s="43">
        <v>0</v>
      </c>
      <c r="Y118" s="53">
        <v>0</v>
      </c>
      <c r="Z118" s="53">
        <v>0</v>
      </c>
      <c r="AA118" s="53">
        <v>0</v>
      </c>
      <c r="AB118" s="53">
        <v>147823</v>
      </c>
      <c r="AC118" s="31">
        <v>54.1</v>
      </c>
      <c r="AD118" s="53">
        <v>0</v>
      </c>
      <c r="AE118" s="63">
        <v>20168</v>
      </c>
      <c r="AF118" s="64">
        <v>131016.33333333333</v>
      </c>
      <c r="AG118" s="63">
        <v>8007</v>
      </c>
      <c r="AH118" s="63">
        <v>12161.22</v>
      </c>
      <c r="AI118" s="63">
        <v>0</v>
      </c>
      <c r="AJ118" s="63">
        <v>0</v>
      </c>
      <c r="AK118" s="53">
        <v>0</v>
      </c>
      <c r="AL118" s="61">
        <v>0.18</v>
      </c>
      <c r="AM118" s="61">
        <v>0.22309999999999999</v>
      </c>
      <c r="AN118" s="61">
        <v>0.2261</v>
      </c>
      <c r="AO118" s="65">
        <v>4.6100000000000002E-2</v>
      </c>
      <c r="AP118" s="66"/>
      <c r="AQ118" s="53">
        <v>78.5</v>
      </c>
      <c r="AR118" s="50"/>
      <c r="AS118" s="52"/>
      <c r="AT118" s="52"/>
      <c r="AU118" s="52"/>
      <c r="AV118" s="52"/>
      <c r="AW11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8" s="55"/>
    </row>
    <row r="119" spans="2:50">
      <c r="B119" s="28">
        <v>1727</v>
      </c>
      <c r="C119" s="29">
        <v>45351.025231481479</v>
      </c>
      <c r="D119" s="30" t="s">
        <v>500</v>
      </c>
      <c r="E119" s="31" t="s">
        <v>501</v>
      </c>
      <c r="F119" s="31" t="s">
        <v>463</v>
      </c>
      <c r="G119" s="31" t="s">
        <v>459</v>
      </c>
      <c r="H119" s="31" t="s">
        <v>123</v>
      </c>
      <c r="I119" s="31" t="s">
        <v>54</v>
      </c>
      <c r="J119" s="31" t="s">
        <v>106</v>
      </c>
      <c r="K119" s="31" t="s">
        <v>70</v>
      </c>
      <c r="L119" s="59" t="s">
        <v>57</v>
      </c>
      <c r="M119" s="35" t="s">
        <v>57</v>
      </c>
      <c r="N119" s="60"/>
      <c r="O119" s="37" t="s">
        <v>57</v>
      </c>
      <c r="P119" s="38">
        <v>1.0017391886016254</v>
      </c>
      <c r="Q119" s="38">
        <v>0.9982638309238423</v>
      </c>
      <c r="R119" s="38">
        <v>0.67275438772216845</v>
      </c>
      <c r="S119" s="39">
        <v>24179.64</v>
      </c>
      <c r="T119" s="61">
        <v>5.1299999999999998E-2</v>
      </c>
      <c r="U119" s="53">
        <v>149495</v>
      </c>
      <c r="V119" s="53">
        <v>149755</v>
      </c>
      <c r="W119" s="62">
        <v>-260</v>
      </c>
      <c r="X119" s="43">
        <v>0</v>
      </c>
      <c r="Y119" s="53">
        <v>0</v>
      </c>
      <c r="Z119" s="53">
        <v>0</v>
      </c>
      <c r="AA119" s="53">
        <v>2396.12</v>
      </c>
      <c r="AB119" s="53">
        <v>149495</v>
      </c>
      <c r="AC119" s="31">
        <v>193.87</v>
      </c>
      <c r="AD119" s="53">
        <v>260</v>
      </c>
      <c r="AE119" s="63">
        <v>58496</v>
      </c>
      <c r="AF119" s="64">
        <v>100748.33333333333</v>
      </c>
      <c r="AG119" s="63">
        <v>27760.26</v>
      </c>
      <c r="AH119" s="63">
        <v>6555.8</v>
      </c>
      <c r="AI119" s="63">
        <v>0</v>
      </c>
      <c r="AJ119" s="63">
        <v>24179.64</v>
      </c>
      <c r="AK119" s="53">
        <v>24179.64</v>
      </c>
      <c r="AL119" s="61">
        <v>0.26</v>
      </c>
      <c r="AM119" s="61">
        <v>0.31130000000000002</v>
      </c>
      <c r="AN119" s="61">
        <v>0.34439999999999998</v>
      </c>
      <c r="AO119" s="65">
        <v>8.4400000000000003E-2</v>
      </c>
      <c r="AP119" s="66"/>
      <c r="AQ119" s="53">
        <v>61.6</v>
      </c>
      <c r="AR119" s="50"/>
      <c r="AS119" s="52"/>
      <c r="AT119" s="52"/>
      <c r="AU119" s="52"/>
      <c r="AV119" s="52"/>
      <c r="AW11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19" s="55"/>
    </row>
    <row r="120" spans="2:50">
      <c r="B120" s="28">
        <v>1727</v>
      </c>
      <c r="C120" s="29">
        <v>45351.025231481479</v>
      </c>
      <c r="D120" s="30" t="s">
        <v>330</v>
      </c>
      <c r="E120" s="31" t="s">
        <v>331</v>
      </c>
      <c r="F120" s="31" t="s">
        <v>139</v>
      </c>
      <c r="G120" s="31" t="s">
        <v>52</v>
      </c>
      <c r="H120" s="31" t="s">
        <v>53</v>
      </c>
      <c r="I120" s="31" t="s">
        <v>54</v>
      </c>
      <c r="J120" s="31" t="s">
        <v>95</v>
      </c>
      <c r="K120" s="31" t="s">
        <v>70</v>
      </c>
      <c r="L120" s="59">
        <v>44654</v>
      </c>
      <c r="M120" s="35">
        <v>3</v>
      </c>
      <c r="N120" s="60"/>
      <c r="O120" s="37" t="s">
        <v>57</v>
      </c>
      <c r="P120" s="38">
        <v>0.8856253602305475</v>
      </c>
      <c r="Q120" s="38">
        <v>0.92560654969542355</v>
      </c>
      <c r="R120" s="38">
        <v>0.92560654969542355</v>
      </c>
      <c r="S120" s="39">
        <v>0</v>
      </c>
      <c r="T120" s="61">
        <v>0.11509999999999999</v>
      </c>
      <c r="U120" s="53">
        <v>173500</v>
      </c>
      <c r="V120" s="53">
        <v>153656</v>
      </c>
      <c r="W120" s="62">
        <v>19844</v>
      </c>
      <c r="X120" s="43">
        <v>0</v>
      </c>
      <c r="Y120" s="53">
        <v>52115</v>
      </c>
      <c r="Z120" s="53">
        <v>55720</v>
      </c>
      <c r="AA120" s="53">
        <v>0</v>
      </c>
      <c r="AB120" s="53">
        <v>142225</v>
      </c>
      <c r="AC120" s="31">
        <v>13717.36</v>
      </c>
      <c r="AD120" s="53">
        <v>11431</v>
      </c>
      <c r="AE120" s="63">
        <v>0</v>
      </c>
      <c r="AF120" s="64">
        <v>142225</v>
      </c>
      <c r="AG120" s="63">
        <v>0</v>
      </c>
      <c r="AH120" s="63">
        <v>0</v>
      </c>
      <c r="AI120" s="63">
        <v>0</v>
      </c>
      <c r="AJ120" s="63">
        <v>0</v>
      </c>
      <c r="AK120" s="53">
        <v>0</v>
      </c>
      <c r="AL120" s="61">
        <v>0</v>
      </c>
      <c r="AM120" s="61">
        <v>0.11509999999999999</v>
      </c>
      <c r="AN120" s="61">
        <v>0</v>
      </c>
      <c r="AO120" s="65">
        <v>0</v>
      </c>
      <c r="AP120" s="66"/>
      <c r="AQ120" s="53">
        <v>44.73</v>
      </c>
      <c r="AR120" s="58"/>
      <c r="AS120" s="52"/>
      <c r="AT120" s="52"/>
      <c r="AU120" s="52"/>
      <c r="AV120" s="52"/>
      <c r="AW12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0" s="55"/>
    </row>
    <row r="121" spans="2:50">
      <c r="B121" s="28">
        <v>1727</v>
      </c>
      <c r="C121" s="29">
        <v>45351.025231481479</v>
      </c>
      <c r="D121" s="30" t="s">
        <v>311</v>
      </c>
      <c r="E121" s="31" t="s">
        <v>312</v>
      </c>
      <c r="F121" s="31" t="s">
        <v>51</v>
      </c>
      <c r="G121" s="31" t="s">
        <v>52</v>
      </c>
      <c r="H121" s="31" t="s">
        <v>109</v>
      </c>
      <c r="I121" s="31" t="s">
        <v>54</v>
      </c>
      <c r="J121" s="31" t="s">
        <v>55</v>
      </c>
      <c r="K121" s="31" t="s">
        <v>56</v>
      </c>
      <c r="L121" s="59" t="s">
        <v>57</v>
      </c>
      <c r="M121" s="35" t="s">
        <v>57</v>
      </c>
      <c r="N121" s="60"/>
      <c r="O121" s="37" t="s">
        <v>57</v>
      </c>
      <c r="P121" s="38">
        <v>0.4707889510742011</v>
      </c>
      <c r="Q121" s="38">
        <v>0.85200879446766631</v>
      </c>
      <c r="R121" s="38">
        <v>0.63925745548439872</v>
      </c>
      <c r="S121" s="39">
        <v>39945.24</v>
      </c>
      <c r="T121" s="61">
        <v>-9.0299999999999991E-2</v>
      </c>
      <c r="U121" s="53">
        <v>332340</v>
      </c>
      <c r="V121" s="53">
        <v>156462</v>
      </c>
      <c r="W121" s="62">
        <v>175878</v>
      </c>
      <c r="X121" s="43">
        <v>0</v>
      </c>
      <c r="Y121" s="53">
        <v>0</v>
      </c>
      <c r="Z121" s="53">
        <v>0</v>
      </c>
      <c r="AA121" s="53">
        <v>0</v>
      </c>
      <c r="AB121" s="53">
        <v>133307</v>
      </c>
      <c r="AC121" s="31">
        <v>154.6</v>
      </c>
      <c r="AD121" s="53">
        <v>23155</v>
      </c>
      <c r="AE121" s="63">
        <v>39945</v>
      </c>
      <c r="AF121" s="64">
        <v>100019.5</v>
      </c>
      <c r="AG121" s="63">
        <v>0</v>
      </c>
      <c r="AH121" s="63">
        <v>12082.44</v>
      </c>
      <c r="AI121" s="63">
        <v>27862.799999999999</v>
      </c>
      <c r="AJ121" s="63">
        <v>0</v>
      </c>
      <c r="AK121" s="53">
        <v>39945.24</v>
      </c>
      <c r="AL121" s="61">
        <v>0.26</v>
      </c>
      <c r="AM121" s="61">
        <v>0.16969999999999999</v>
      </c>
      <c r="AN121" s="61">
        <v>0.15329999999999999</v>
      </c>
      <c r="AO121" s="65">
        <v>-0.1067</v>
      </c>
      <c r="AP121" s="66"/>
      <c r="AQ121" s="53">
        <v>42.89</v>
      </c>
      <c r="AR121" s="50"/>
      <c r="AS121" s="52"/>
      <c r="AT121" s="52"/>
      <c r="AU121" s="52"/>
      <c r="AV121" s="52"/>
      <c r="AW12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1" s="55"/>
    </row>
    <row r="122" spans="2:50">
      <c r="B122" s="28">
        <v>1727</v>
      </c>
      <c r="C122" s="29">
        <v>45351.025231481479</v>
      </c>
      <c r="D122" s="30" t="s">
        <v>317</v>
      </c>
      <c r="E122" s="31" t="s">
        <v>318</v>
      </c>
      <c r="F122" s="31" t="s">
        <v>76</v>
      </c>
      <c r="G122" s="31" t="s">
        <v>63</v>
      </c>
      <c r="H122" s="31" t="s">
        <v>64</v>
      </c>
      <c r="I122" s="31" t="s">
        <v>65</v>
      </c>
      <c r="J122" s="31" t="s">
        <v>95</v>
      </c>
      <c r="K122" s="31" t="s">
        <v>56</v>
      </c>
      <c r="L122" s="59" t="s">
        <v>57</v>
      </c>
      <c r="M122" s="35" t="s">
        <v>57</v>
      </c>
      <c r="N122" s="60"/>
      <c r="O122" s="37" t="s">
        <v>57</v>
      </c>
      <c r="P122" s="38">
        <v>0.78389293261328952</v>
      </c>
      <c r="Q122" s="38">
        <v>0.91618043491283774</v>
      </c>
      <c r="R122" s="38">
        <v>0.80331875636494343</v>
      </c>
      <c r="S122" s="39">
        <v>0</v>
      </c>
      <c r="T122" s="61">
        <v>0.10980000000000001</v>
      </c>
      <c r="U122" s="53">
        <v>212950</v>
      </c>
      <c r="V122" s="53">
        <v>166930</v>
      </c>
      <c r="W122" s="62">
        <v>46020</v>
      </c>
      <c r="X122" s="43">
        <v>0</v>
      </c>
      <c r="Y122" s="53">
        <v>0</v>
      </c>
      <c r="Z122" s="53">
        <v>0</v>
      </c>
      <c r="AA122" s="53">
        <v>0</v>
      </c>
      <c r="AB122" s="53">
        <v>152938</v>
      </c>
      <c r="AC122" s="31">
        <v>56.87</v>
      </c>
      <c r="AD122" s="53">
        <v>13993</v>
      </c>
      <c r="AE122" s="63">
        <v>22608</v>
      </c>
      <c r="AF122" s="64">
        <v>134098</v>
      </c>
      <c r="AG122" s="63">
        <v>0</v>
      </c>
      <c r="AH122" s="63">
        <v>22608</v>
      </c>
      <c r="AI122" s="63">
        <v>0</v>
      </c>
      <c r="AJ122" s="63">
        <v>0</v>
      </c>
      <c r="AK122" s="53">
        <v>0</v>
      </c>
      <c r="AL122" s="61">
        <v>0.24</v>
      </c>
      <c r="AM122" s="61">
        <v>0.3498</v>
      </c>
      <c r="AN122" s="61">
        <v>0.34490000000000004</v>
      </c>
      <c r="AO122" s="65">
        <v>0.10490000000000001</v>
      </c>
      <c r="AP122" s="66"/>
      <c r="AQ122" s="53">
        <v>78.5</v>
      </c>
      <c r="AR122" s="58"/>
      <c r="AS122" s="52"/>
      <c r="AT122" s="52"/>
      <c r="AU122" s="52"/>
      <c r="AV122" s="52"/>
      <c r="AW12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2" s="55"/>
    </row>
    <row r="123" spans="2:50">
      <c r="B123" s="28">
        <v>1727</v>
      </c>
      <c r="C123" s="29">
        <v>45351.025231481479</v>
      </c>
      <c r="D123" s="30" t="s">
        <v>322</v>
      </c>
      <c r="E123" s="31" t="s">
        <v>323</v>
      </c>
      <c r="F123" s="31" t="s">
        <v>76</v>
      </c>
      <c r="G123" s="31" t="s">
        <v>63</v>
      </c>
      <c r="H123" s="31" t="s">
        <v>64</v>
      </c>
      <c r="I123" s="31" t="s">
        <v>65</v>
      </c>
      <c r="J123" s="31" t="s">
        <v>55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>
        <v>0.77694975544686529</v>
      </c>
      <c r="Q123" s="38">
        <v>0.90284200164820072</v>
      </c>
      <c r="R123" s="38">
        <v>0.79920947410188314</v>
      </c>
      <c r="S123" s="39">
        <v>0</v>
      </c>
      <c r="T123" s="61">
        <v>9.7999999999999997E-3</v>
      </c>
      <c r="U123" s="53">
        <v>224900</v>
      </c>
      <c r="V123" s="53">
        <v>174736</v>
      </c>
      <c r="W123" s="62">
        <v>50164</v>
      </c>
      <c r="X123" s="43">
        <v>0</v>
      </c>
      <c r="Y123" s="53">
        <v>2806</v>
      </c>
      <c r="Z123" s="53">
        <v>2806.41</v>
      </c>
      <c r="AA123" s="53">
        <v>0</v>
      </c>
      <c r="AB123" s="53">
        <v>157759</v>
      </c>
      <c r="AC123" s="31">
        <v>64.23</v>
      </c>
      <c r="AD123" s="53">
        <v>16977</v>
      </c>
      <c r="AE123" s="63">
        <v>21730</v>
      </c>
      <c r="AF123" s="64">
        <v>139650.66666666666</v>
      </c>
      <c r="AG123" s="63">
        <v>2523.88</v>
      </c>
      <c r="AH123" s="63">
        <v>19206</v>
      </c>
      <c r="AI123" s="63">
        <v>0</v>
      </c>
      <c r="AJ123" s="63">
        <v>0</v>
      </c>
      <c r="AK123" s="53">
        <v>0</v>
      </c>
      <c r="AL123" s="61">
        <v>0.25</v>
      </c>
      <c r="AM123" s="61">
        <v>0.25980000000000003</v>
      </c>
      <c r="AN123" s="61">
        <v>0.2621</v>
      </c>
      <c r="AO123" s="65">
        <v>1.21E-2</v>
      </c>
      <c r="AP123" s="66"/>
      <c r="AQ123" s="53">
        <v>110</v>
      </c>
      <c r="AR123" s="58"/>
      <c r="AS123" s="52"/>
      <c r="AT123" s="52"/>
      <c r="AU123" s="52"/>
      <c r="AV123" s="52"/>
      <c r="AW12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3" s="55"/>
    </row>
    <row r="124" spans="2:50">
      <c r="B124" s="28">
        <v>1727</v>
      </c>
      <c r="C124" s="29">
        <v>45351.025231481479</v>
      </c>
      <c r="D124" s="30" t="s">
        <v>497</v>
      </c>
      <c r="E124" s="31" t="s">
        <v>498</v>
      </c>
      <c r="F124" s="31" t="s">
        <v>499</v>
      </c>
      <c r="G124" s="31" t="s">
        <v>459</v>
      </c>
      <c r="H124" s="31" t="s">
        <v>123</v>
      </c>
      <c r="I124" s="31" t="s">
        <v>54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 t="s">
        <v>57</v>
      </c>
      <c r="P124" s="38" t="s">
        <v>57</v>
      </c>
      <c r="Q124" s="38">
        <v>0.92993397125409505</v>
      </c>
      <c r="R124" s="38">
        <v>0.68921943985519918</v>
      </c>
      <c r="S124" s="39">
        <v>0</v>
      </c>
      <c r="T124" s="61">
        <v>-0.01</v>
      </c>
      <c r="U124" s="53">
        <v>0</v>
      </c>
      <c r="V124" s="53">
        <v>177347</v>
      </c>
      <c r="W124" s="62">
        <v>-177347</v>
      </c>
      <c r="X124" s="43">
        <v>0</v>
      </c>
      <c r="Y124" s="53">
        <v>0</v>
      </c>
      <c r="Z124" s="53">
        <v>0</v>
      </c>
      <c r="AA124" s="53">
        <v>0</v>
      </c>
      <c r="AB124" s="53">
        <v>164921</v>
      </c>
      <c r="AC124" s="31">
        <v>49.68</v>
      </c>
      <c r="AD124" s="53">
        <v>12426</v>
      </c>
      <c r="AE124" s="63">
        <v>51228</v>
      </c>
      <c r="AF124" s="64">
        <v>122231</v>
      </c>
      <c r="AG124" s="63">
        <v>51227.95</v>
      </c>
      <c r="AH124" s="63">
        <v>0</v>
      </c>
      <c r="AI124" s="63">
        <v>0</v>
      </c>
      <c r="AJ124" s="63">
        <v>0</v>
      </c>
      <c r="AK124" s="53">
        <v>0</v>
      </c>
      <c r="AL124" s="61">
        <v>0.31</v>
      </c>
      <c r="AM124" s="61">
        <v>0.3</v>
      </c>
      <c r="AN124" s="61">
        <v>0.27810000000000001</v>
      </c>
      <c r="AO124" s="65">
        <v>-3.1899999999999998E-2</v>
      </c>
      <c r="AP124" s="66"/>
      <c r="AQ124" s="53">
        <v>62.06</v>
      </c>
      <c r="AR124" s="58"/>
      <c r="AS124" s="52"/>
      <c r="AT124" s="52"/>
      <c r="AU124" s="52"/>
      <c r="AV124" s="52"/>
      <c r="AW12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4" s="55"/>
    </row>
    <row r="125" spans="2:50">
      <c r="B125" s="28">
        <v>1727</v>
      </c>
      <c r="C125" s="29">
        <v>45351.025231481479</v>
      </c>
      <c r="D125" s="30" t="s">
        <v>328</v>
      </c>
      <c r="E125" s="31" t="s">
        <v>329</v>
      </c>
      <c r="F125" s="31" t="s">
        <v>76</v>
      </c>
      <c r="G125" s="31" t="s">
        <v>63</v>
      </c>
      <c r="H125" s="31" t="s">
        <v>64</v>
      </c>
      <c r="I125" s="31" t="s">
        <v>65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>
        <v>0.72766916318127295</v>
      </c>
      <c r="Q125" s="38">
        <v>0.91056987546505674</v>
      </c>
      <c r="R125" s="38">
        <v>0.29380815529366328</v>
      </c>
      <c r="S125" s="39">
        <v>0</v>
      </c>
      <c r="T125" s="61">
        <v>-7.6E-3</v>
      </c>
      <c r="U125" s="53">
        <v>246744</v>
      </c>
      <c r="V125" s="53">
        <v>179548</v>
      </c>
      <c r="W125" s="62">
        <v>67196</v>
      </c>
      <c r="X125" s="43">
        <v>0</v>
      </c>
      <c r="Y125" s="53">
        <v>0</v>
      </c>
      <c r="Z125" s="53">
        <v>0</v>
      </c>
      <c r="AA125" s="53">
        <v>0</v>
      </c>
      <c r="AB125" s="53">
        <v>163491</v>
      </c>
      <c r="AC125" s="31">
        <v>262.14</v>
      </c>
      <c r="AD125" s="53">
        <v>16057</v>
      </c>
      <c r="AE125" s="63">
        <v>132886</v>
      </c>
      <c r="AF125" s="64">
        <v>52752.666666666657</v>
      </c>
      <c r="AG125" s="63">
        <v>0</v>
      </c>
      <c r="AH125" s="63">
        <v>132885.54</v>
      </c>
      <c r="AI125" s="63">
        <v>0</v>
      </c>
      <c r="AJ125" s="63">
        <v>0</v>
      </c>
      <c r="AK125" s="53">
        <v>0</v>
      </c>
      <c r="AL125" s="61">
        <v>0.2</v>
      </c>
      <c r="AM125" s="61">
        <v>0.19239999999999999</v>
      </c>
      <c r="AN125" s="61">
        <v>0.15670000000000001</v>
      </c>
      <c r="AO125" s="65">
        <v>-4.3299999999999998E-2</v>
      </c>
      <c r="AP125" s="66"/>
      <c r="AQ125" s="53">
        <v>89.83</v>
      </c>
      <c r="AR125" s="58"/>
      <c r="AS125" s="52"/>
      <c r="AT125" s="52"/>
      <c r="AU125" s="52"/>
      <c r="AV125" s="52"/>
      <c r="AW12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5" s="55"/>
    </row>
    <row r="126" spans="2:50">
      <c r="B126" s="28">
        <v>1727</v>
      </c>
      <c r="C126" s="29">
        <v>45351.025231481479</v>
      </c>
      <c r="D126" s="30" t="s">
        <v>169</v>
      </c>
      <c r="E126" s="31" t="s">
        <v>170</v>
      </c>
      <c r="F126" s="31" t="s">
        <v>91</v>
      </c>
      <c r="G126" s="31" t="s">
        <v>92</v>
      </c>
      <c r="H126" s="31" t="s">
        <v>103</v>
      </c>
      <c r="I126" s="31" t="s">
        <v>94</v>
      </c>
      <c r="J126" s="31" t="s">
        <v>106</v>
      </c>
      <c r="K126" s="31" t="s">
        <v>70</v>
      </c>
      <c r="L126" s="59" t="s">
        <v>57</v>
      </c>
      <c r="M126" s="35" t="s">
        <v>57</v>
      </c>
      <c r="N126" s="60"/>
      <c r="O126" s="37" t="s">
        <v>57</v>
      </c>
      <c r="P126" s="38">
        <v>0.25482777777777776</v>
      </c>
      <c r="Q126" s="38">
        <v>2.6784320565087532</v>
      </c>
      <c r="R126" s="38">
        <v>-1.816768042534928E-6</v>
      </c>
      <c r="S126" s="39">
        <v>0</v>
      </c>
      <c r="T126" s="61">
        <v>-1.2800000000000001E-2</v>
      </c>
      <c r="U126" s="53">
        <v>720000</v>
      </c>
      <c r="V126" s="53">
        <v>183476</v>
      </c>
      <c r="W126" s="62">
        <v>536524</v>
      </c>
      <c r="X126" s="43">
        <v>0</v>
      </c>
      <c r="Y126" s="53">
        <v>0</v>
      </c>
      <c r="Z126" s="53">
        <v>0</v>
      </c>
      <c r="AA126" s="53">
        <v>0</v>
      </c>
      <c r="AB126" s="53">
        <v>491428</v>
      </c>
      <c r="AC126" s="31">
        <v>55</v>
      </c>
      <c r="AD126" s="53">
        <v>-307952</v>
      </c>
      <c r="AE126" s="63">
        <v>589714</v>
      </c>
      <c r="AF126" s="64">
        <v>-0.33333333337213844</v>
      </c>
      <c r="AG126" s="63">
        <v>589713.6</v>
      </c>
      <c r="AH126" s="63">
        <v>0</v>
      </c>
      <c r="AI126" s="63">
        <v>0</v>
      </c>
      <c r="AJ126" s="63">
        <v>0</v>
      </c>
      <c r="AK126" s="53">
        <v>0</v>
      </c>
      <c r="AL126" s="61">
        <v>0.28000000000000003</v>
      </c>
      <c r="AM126" s="61">
        <v>0.26719999999999999</v>
      </c>
      <c r="AN126" s="61">
        <v>0.26719999999999999</v>
      </c>
      <c r="AO126" s="65">
        <v>-1.2800000000000001E-2</v>
      </c>
      <c r="AP126" s="66"/>
      <c r="AQ126" s="53">
        <v>61.37</v>
      </c>
      <c r="AR126" s="58"/>
      <c r="AS126" s="52"/>
      <c r="AT126" s="52"/>
      <c r="AU126" s="52"/>
      <c r="AV126" s="52"/>
      <c r="AW12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6" s="55"/>
    </row>
    <row r="127" spans="2:50">
      <c r="B127" s="28">
        <v>1727</v>
      </c>
      <c r="C127" s="29">
        <v>45351.025231481479</v>
      </c>
      <c r="D127" s="30" t="s">
        <v>332</v>
      </c>
      <c r="E127" s="31" t="s">
        <v>333</v>
      </c>
      <c r="F127" s="31" t="s">
        <v>225</v>
      </c>
      <c r="G127" s="31" t="s">
        <v>334</v>
      </c>
      <c r="H127" s="31" t="s">
        <v>335</v>
      </c>
      <c r="I127" s="31" t="s">
        <v>65</v>
      </c>
      <c r="J127" s="31" t="s">
        <v>55</v>
      </c>
      <c r="K127" s="31" t="s">
        <v>56</v>
      </c>
      <c r="L127" s="59" t="s">
        <v>57</v>
      </c>
      <c r="M127" s="35" t="s">
        <v>57</v>
      </c>
      <c r="N127" s="60"/>
      <c r="O127" s="37" t="s">
        <v>57</v>
      </c>
      <c r="P127" s="38">
        <v>0.85759935064632153</v>
      </c>
      <c r="Q127" s="38">
        <v>0.93084241273709345</v>
      </c>
      <c r="R127" s="38">
        <v>0.84563291104813398</v>
      </c>
      <c r="S127" s="39">
        <v>0</v>
      </c>
      <c r="T127" s="61">
        <v>-8.539999999999999E-2</v>
      </c>
      <c r="U127" s="53">
        <v>214367</v>
      </c>
      <c r="V127" s="53">
        <v>183841</v>
      </c>
      <c r="W127" s="62">
        <v>30526</v>
      </c>
      <c r="X127" s="43">
        <v>0</v>
      </c>
      <c r="Y127" s="53">
        <v>0</v>
      </c>
      <c r="Z127" s="53">
        <v>0</v>
      </c>
      <c r="AA127" s="53">
        <v>0</v>
      </c>
      <c r="AB127" s="53">
        <v>171127</v>
      </c>
      <c r="AC127" s="31">
        <v>58</v>
      </c>
      <c r="AD127" s="53">
        <v>12713</v>
      </c>
      <c r="AE127" s="63">
        <v>18798</v>
      </c>
      <c r="AF127" s="64">
        <v>155462</v>
      </c>
      <c r="AG127" s="63">
        <v>18798.37</v>
      </c>
      <c r="AH127" s="63">
        <v>0</v>
      </c>
      <c r="AI127" s="63">
        <v>0</v>
      </c>
      <c r="AJ127" s="63">
        <v>0</v>
      </c>
      <c r="AK127" s="53">
        <v>0</v>
      </c>
      <c r="AL127" s="61">
        <v>0.45</v>
      </c>
      <c r="AM127" s="61">
        <v>0.36460000000000004</v>
      </c>
      <c r="AN127" s="61">
        <v>0.36109999999999998</v>
      </c>
      <c r="AO127" s="65">
        <v>-8.8900000000000007E-2</v>
      </c>
      <c r="AP127" s="66"/>
      <c r="AQ127" s="53">
        <v>91.61</v>
      </c>
      <c r="AR127" s="50"/>
      <c r="AS127" s="52"/>
      <c r="AT127" s="52"/>
      <c r="AU127" s="52"/>
      <c r="AV127" s="52"/>
      <c r="AW12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7" s="55"/>
    </row>
    <row r="128" spans="2:50">
      <c r="B128" s="28">
        <v>1727</v>
      </c>
      <c r="C128" s="29">
        <v>45351.025231481479</v>
      </c>
      <c r="D128" s="30" t="s">
        <v>336</v>
      </c>
      <c r="E128" s="31" t="s">
        <v>337</v>
      </c>
      <c r="F128" s="31" t="s">
        <v>76</v>
      </c>
      <c r="G128" s="31" t="s">
        <v>63</v>
      </c>
      <c r="H128" s="31" t="s">
        <v>64</v>
      </c>
      <c r="I128" s="31" t="s">
        <v>65</v>
      </c>
      <c r="J128" s="31" t="s">
        <v>55</v>
      </c>
      <c r="K128" s="31" t="s">
        <v>56</v>
      </c>
      <c r="L128" s="59">
        <v>45350</v>
      </c>
      <c r="M128" s="35">
        <v>21</v>
      </c>
      <c r="N128" s="60"/>
      <c r="O128" s="37" t="s">
        <v>57</v>
      </c>
      <c r="P128" s="38">
        <v>0.61605321827151927</v>
      </c>
      <c r="Q128" s="38">
        <v>0.93418500470296895</v>
      </c>
      <c r="R128" s="38">
        <v>0.88788157374981613</v>
      </c>
      <c r="S128" s="39">
        <v>0</v>
      </c>
      <c r="T128" s="61">
        <v>9.4200000000000006E-2</v>
      </c>
      <c r="U128" s="53">
        <v>305459</v>
      </c>
      <c r="V128" s="53">
        <v>188179</v>
      </c>
      <c r="W128" s="62">
        <v>117280</v>
      </c>
      <c r="X128" s="43">
        <v>0</v>
      </c>
      <c r="Y128" s="53">
        <v>776</v>
      </c>
      <c r="Z128" s="53">
        <v>775.55</v>
      </c>
      <c r="AA128" s="53">
        <v>0</v>
      </c>
      <c r="AB128" s="53">
        <v>175794</v>
      </c>
      <c r="AC128" s="31">
        <v>65.16</v>
      </c>
      <c r="AD128" s="53">
        <v>12385</v>
      </c>
      <c r="AE128" s="63">
        <v>10456</v>
      </c>
      <c r="AF128" s="64">
        <v>167080.66666666666</v>
      </c>
      <c r="AG128" s="63">
        <v>0</v>
      </c>
      <c r="AH128" s="63">
        <v>10456.200000000001</v>
      </c>
      <c r="AI128" s="63">
        <v>0</v>
      </c>
      <c r="AJ128" s="63">
        <v>0</v>
      </c>
      <c r="AK128" s="53">
        <v>0</v>
      </c>
      <c r="AL128" s="61">
        <v>0.15</v>
      </c>
      <c r="AM128" s="61">
        <v>0.24420000000000003</v>
      </c>
      <c r="AN128" s="61">
        <v>7.8E-2</v>
      </c>
      <c r="AO128" s="65">
        <v>-7.2000000000000008E-2</v>
      </c>
      <c r="AP128" s="66"/>
      <c r="AQ128" s="53">
        <v>78.17</v>
      </c>
      <c r="AR128" s="58"/>
      <c r="AS128" s="52"/>
      <c r="AT128" s="52"/>
      <c r="AU128" s="52"/>
      <c r="AV128" s="52"/>
      <c r="AW12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8" s="55"/>
    </row>
    <row r="129" spans="2:50">
      <c r="B129" s="28">
        <v>1727</v>
      </c>
      <c r="C129" s="29">
        <v>45351.025231481479</v>
      </c>
      <c r="D129" s="30" t="s">
        <v>338</v>
      </c>
      <c r="E129" s="31" t="s">
        <v>339</v>
      </c>
      <c r="F129" s="31" t="s">
        <v>51</v>
      </c>
      <c r="G129" s="31" t="s">
        <v>52</v>
      </c>
      <c r="H129" s="31" t="s">
        <v>109</v>
      </c>
      <c r="I129" s="31" t="s">
        <v>54</v>
      </c>
      <c r="J129" s="31" t="s">
        <v>55</v>
      </c>
      <c r="K129" s="31" t="s">
        <v>56</v>
      </c>
      <c r="L129" s="59" t="s">
        <v>57</v>
      </c>
      <c r="M129" s="35" t="s">
        <v>57</v>
      </c>
      <c r="N129" s="60"/>
      <c r="O129" s="37" t="s">
        <v>57</v>
      </c>
      <c r="P129" s="38">
        <v>1.3077764409931094</v>
      </c>
      <c r="Q129" s="38">
        <v>0.56890315296479055</v>
      </c>
      <c r="R129" s="38">
        <v>0.44323147528644308</v>
      </c>
      <c r="S129" s="39">
        <v>28851.48</v>
      </c>
      <c r="T129" s="61">
        <v>-4.6900000000000004E-2</v>
      </c>
      <c r="U129" s="53">
        <v>146288</v>
      </c>
      <c r="V129" s="53">
        <v>191312</v>
      </c>
      <c r="W129" s="62">
        <v>-45024</v>
      </c>
      <c r="X129" s="43">
        <v>0</v>
      </c>
      <c r="Y129" s="53">
        <v>0</v>
      </c>
      <c r="Z129" s="53">
        <v>0</v>
      </c>
      <c r="AA129" s="53">
        <v>46750</v>
      </c>
      <c r="AB129" s="53">
        <v>108838</v>
      </c>
      <c r="AC129" s="31">
        <v>170.58</v>
      </c>
      <c r="AD129" s="53">
        <v>82473</v>
      </c>
      <c r="AE129" s="63">
        <v>28851</v>
      </c>
      <c r="AF129" s="64">
        <v>84795.5</v>
      </c>
      <c r="AG129" s="63">
        <v>0</v>
      </c>
      <c r="AH129" s="63">
        <v>3694.07</v>
      </c>
      <c r="AI129" s="63">
        <v>25157.41</v>
      </c>
      <c r="AJ129" s="63">
        <v>0</v>
      </c>
      <c r="AK129" s="53">
        <v>28851.48</v>
      </c>
      <c r="AL129" s="61">
        <v>0.18</v>
      </c>
      <c r="AM129" s="61">
        <v>0.1331</v>
      </c>
      <c r="AN129" s="61">
        <v>0.15429999999999999</v>
      </c>
      <c r="AO129" s="65">
        <v>-2.5700000000000001E-2</v>
      </c>
      <c r="AP129" s="66"/>
      <c r="AQ129" s="53">
        <v>43.92</v>
      </c>
      <c r="AR129" s="50"/>
      <c r="AS129" s="52"/>
      <c r="AT129" s="52"/>
      <c r="AU129" s="52"/>
      <c r="AV129" s="52"/>
      <c r="AW12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29" s="55"/>
    </row>
    <row r="130" spans="2:50">
      <c r="B130" s="28">
        <v>1727</v>
      </c>
      <c r="C130" s="29">
        <v>45351.025231481479</v>
      </c>
      <c r="D130" s="30" t="s">
        <v>341</v>
      </c>
      <c r="E130" s="31" t="s">
        <v>342</v>
      </c>
      <c r="F130" s="31" t="s">
        <v>51</v>
      </c>
      <c r="G130" s="31" t="s">
        <v>52</v>
      </c>
      <c r="H130" s="31" t="s">
        <v>109</v>
      </c>
      <c r="I130" s="31" t="s">
        <v>54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 t="s">
        <v>57</v>
      </c>
      <c r="P130" s="38">
        <v>0.85866392869626007</v>
      </c>
      <c r="Q130" s="38">
        <v>0.91320453261826373</v>
      </c>
      <c r="R130" s="38">
        <v>0.87380023168524734</v>
      </c>
      <c r="S130" s="39">
        <v>9292.7999999999993</v>
      </c>
      <c r="T130" s="61">
        <v>-7.6999999999999999E-2</v>
      </c>
      <c r="U130" s="53">
        <v>228880</v>
      </c>
      <c r="V130" s="53">
        <v>196531</v>
      </c>
      <c r="W130" s="62">
        <v>32349</v>
      </c>
      <c r="X130" s="43">
        <v>0</v>
      </c>
      <c r="Y130" s="53">
        <v>0</v>
      </c>
      <c r="Z130" s="53">
        <v>0</v>
      </c>
      <c r="AA130" s="53">
        <v>0</v>
      </c>
      <c r="AB130" s="53">
        <v>179473</v>
      </c>
      <c r="AC130" s="31">
        <v>244.15</v>
      </c>
      <c r="AD130" s="53">
        <v>17058</v>
      </c>
      <c r="AE130" s="63">
        <v>9293</v>
      </c>
      <c r="AF130" s="64">
        <v>171728.83333333334</v>
      </c>
      <c r="AG130" s="63">
        <v>0</v>
      </c>
      <c r="AH130" s="63">
        <v>9292.7999999999993</v>
      </c>
      <c r="AI130" s="63">
        <v>0</v>
      </c>
      <c r="AJ130" s="63">
        <v>0</v>
      </c>
      <c r="AK130" s="53">
        <v>9292.7999999999993</v>
      </c>
      <c r="AL130" s="61">
        <v>0.13</v>
      </c>
      <c r="AM130" s="61">
        <v>5.2999999999999999E-2</v>
      </c>
      <c r="AN130" s="61">
        <v>3.0999999999999999E-3</v>
      </c>
      <c r="AO130" s="65">
        <v>-0.12689999999999999</v>
      </c>
      <c r="AP130" s="66"/>
      <c r="AQ130" s="53">
        <v>46.04</v>
      </c>
      <c r="AR130" s="50"/>
      <c r="AS130" s="52"/>
      <c r="AT130" s="52"/>
      <c r="AU130" s="52"/>
      <c r="AV130" s="52"/>
      <c r="AW13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0" s="55"/>
    </row>
    <row r="131" spans="2:50">
      <c r="B131" s="28">
        <v>1727</v>
      </c>
      <c r="C131" s="29">
        <v>45351.025231481479</v>
      </c>
      <c r="D131" s="30" t="s">
        <v>343</v>
      </c>
      <c r="E131" s="31" t="s">
        <v>344</v>
      </c>
      <c r="F131" s="31" t="s">
        <v>76</v>
      </c>
      <c r="G131" s="31" t="s">
        <v>63</v>
      </c>
      <c r="H131" s="31" t="s">
        <v>64</v>
      </c>
      <c r="I131" s="31" t="s">
        <v>65</v>
      </c>
      <c r="J131" s="31" t="s">
        <v>55</v>
      </c>
      <c r="K131" s="31" t="s">
        <v>56</v>
      </c>
      <c r="L131" s="59" t="s">
        <v>57</v>
      </c>
      <c r="M131" s="35" t="s">
        <v>57</v>
      </c>
      <c r="N131" s="60"/>
      <c r="O131" s="37" t="s">
        <v>57</v>
      </c>
      <c r="P131" s="38">
        <v>1.0309685860230768</v>
      </c>
      <c r="Q131" s="38">
        <v>0.8991116751269036</v>
      </c>
      <c r="R131" s="38">
        <v>0.8991116751269036</v>
      </c>
      <c r="S131" s="39">
        <v>0</v>
      </c>
      <c r="T131" s="61">
        <v>-0.1464</v>
      </c>
      <c r="U131" s="53">
        <v>215541</v>
      </c>
      <c r="V131" s="53">
        <v>222216</v>
      </c>
      <c r="W131" s="62">
        <v>-6675</v>
      </c>
      <c r="X131" s="43">
        <v>0</v>
      </c>
      <c r="Y131" s="53">
        <v>12298</v>
      </c>
      <c r="Z131" s="53">
        <v>12297.9</v>
      </c>
      <c r="AA131" s="53">
        <v>0</v>
      </c>
      <c r="AB131" s="53">
        <v>199797</v>
      </c>
      <c r="AC131" s="31">
        <v>395.05</v>
      </c>
      <c r="AD131" s="53">
        <v>5442</v>
      </c>
      <c r="AE131" s="63">
        <v>0</v>
      </c>
      <c r="AF131" s="64">
        <v>199797</v>
      </c>
      <c r="AG131" s="63">
        <v>0</v>
      </c>
      <c r="AH131" s="63">
        <v>0</v>
      </c>
      <c r="AI131" s="63">
        <v>0</v>
      </c>
      <c r="AJ131" s="63">
        <v>0</v>
      </c>
      <c r="AK131" s="53">
        <v>0</v>
      </c>
      <c r="AL131" s="61">
        <v>0.34</v>
      </c>
      <c r="AM131" s="61">
        <v>0.19359999999999999</v>
      </c>
      <c r="AN131" s="61">
        <v>0.35700000000000004</v>
      </c>
      <c r="AO131" s="65">
        <v>1.7000000000000001E-2</v>
      </c>
      <c r="AP131" s="66"/>
      <c r="AQ131" s="53">
        <v>58.45</v>
      </c>
      <c r="AR131" s="50"/>
      <c r="AS131" s="52"/>
      <c r="AT131" s="52"/>
      <c r="AU131" s="52"/>
      <c r="AV131" s="52"/>
      <c r="AW13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1" s="55"/>
    </row>
    <row r="132" spans="2:50">
      <c r="B132" s="28">
        <v>1727</v>
      </c>
      <c r="C132" s="29">
        <v>45351.025231481479</v>
      </c>
      <c r="D132" s="30" t="s">
        <v>505</v>
      </c>
      <c r="E132" s="31" t="s">
        <v>506</v>
      </c>
      <c r="F132" s="31" t="s">
        <v>463</v>
      </c>
      <c r="G132" s="31" t="s">
        <v>459</v>
      </c>
      <c r="H132" s="31" t="s">
        <v>123</v>
      </c>
      <c r="I132" s="31" t="s">
        <v>54</v>
      </c>
      <c r="J132" s="31" t="s">
        <v>95</v>
      </c>
      <c r="K132" s="31" t="s">
        <v>56</v>
      </c>
      <c r="L132" s="59" t="s">
        <v>57</v>
      </c>
      <c r="M132" s="35" t="s">
        <v>57</v>
      </c>
      <c r="N132" s="60"/>
      <c r="O132" s="37" t="s">
        <v>57</v>
      </c>
      <c r="P132" s="38">
        <v>0.45025936718540105</v>
      </c>
      <c r="Q132" s="38">
        <v>1.1820606149623394</v>
      </c>
      <c r="R132" s="38">
        <v>0.93798204103114891</v>
      </c>
      <c r="S132" s="39">
        <v>0</v>
      </c>
      <c r="T132" s="61">
        <v>-0.19950000000000001</v>
      </c>
      <c r="U132" s="53">
        <v>483870</v>
      </c>
      <c r="V132" s="53">
        <v>217867</v>
      </c>
      <c r="W132" s="62">
        <v>266003</v>
      </c>
      <c r="X132" s="43">
        <v>0</v>
      </c>
      <c r="Y132" s="53">
        <v>201988</v>
      </c>
      <c r="Z132" s="53">
        <v>356900</v>
      </c>
      <c r="AA132" s="53">
        <v>0</v>
      </c>
      <c r="AB132" s="53">
        <v>257532</v>
      </c>
      <c r="AC132" s="31">
        <v>20.6</v>
      </c>
      <c r="AD132" s="53">
        <v>-39664</v>
      </c>
      <c r="AE132" s="63">
        <v>63812</v>
      </c>
      <c r="AF132" s="64">
        <v>204355.33333333331</v>
      </c>
      <c r="AG132" s="63">
        <v>32753.16</v>
      </c>
      <c r="AH132" s="63">
        <v>31059.040000000001</v>
      </c>
      <c r="AI132" s="63">
        <v>0</v>
      </c>
      <c r="AJ132" s="63">
        <v>0</v>
      </c>
      <c r="AK132" s="53">
        <v>0</v>
      </c>
      <c r="AL132" s="61">
        <v>0.23</v>
      </c>
      <c r="AM132" s="61">
        <v>3.0499999999999999E-2</v>
      </c>
      <c r="AN132" s="61">
        <v>0.12509999999999999</v>
      </c>
      <c r="AO132" s="65">
        <v>-0.10490000000000001</v>
      </c>
      <c r="AP132" s="66"/>
      <c r="AQ132" s="53">
        <v>46.74</v>
      </c>
      <c r="AR132" s="58"/>
      <c r="AS132" s="52"/>
      <c r="AT132" s="52"/>
      <c r="AU132" s="52"/>
      <c r="AV132" s="52"/>
      <c r="AW13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2" s="55"/>
    </row>
    <row r="133" spans="2:50">
      <c r="B133" s="28">
        <v>1727</v>
      </c>
      <c r="C133" s="29">
        <v>45351.025231481479</v>
      </c>
      <c r="D133" s="30" t="s">
        <v>352</v>
      </c>
      <c r="E133" s="31" t="s">
        <v>353</v>
      </c>
      <c r="F133" s="31" t="s">
        <v>354</v>
      </c>
      <c r="G133" s="31" t="s">
        <v>355</v>
      </c>
      <c r="H133" s="31" t="s">
        <v>356</v>
      </c>
      <c r="I133" s="31" t="s">
        <v>65</v>
      </c>
      <c r="J133" s="31" t="s">
        <v>106</v>
      </c>
      <c r="K133" s="31" t="s">
        <v>56</v>
      </c>
      <c r="L133" s="59">
        <v>45238</v>
      </c>
      <c r="M133" s="35">
        <v>1</v>
      </c>
      <c r="N133" s="60"/>
      <c r="O133" s="37" t="s">
        <v>57</v>
      </c>
      <c r="P133" s="38">
        <v>0.85747721015843803</v>
      </c>
      <c r="Q133" s="38">
        <v>1.0504029459932087</v>
      </c>
      <c r="R133" s="38">
        <v>1.0504029459932087</v>
      </c>
      <c r="S133" s="39">
        <v>0</v>
      </c>
      <c r="T133" s="61">
        <v>-3.4700000000000002E-2</v>
      </c>
      <c r="U133" s="53">
        <v>252086</v>
      </c>
      <c r="V133" s="53">
        <v>216158</v>
      </c>
      <c r="W133" s="62">
        <v>35928</v>
      </c>
      <c r="X133" s="43">
        <v>0</v>
      </c>
      <c r="Y133" s="53">
        <v>0</v>
      </c>
      <c r="Z133" s="53">
        <v>0</v>
      </c>
      <c r="AA133" s="53">
        <v>0</v>
      </c>
      <c r="AB133" s="53">
        <v>227053</v>
      </c>
      <c r="AC133" s="31">
        <v>0.26</v>
      </c>
      <c r="AD133" s="53">
        <v>0</v>
      </c>
      <c r="AE133" s="63">
        <v>0</v>
      </c>
      <c r="AF133" s="64">
        <v>227053</v>
      </c>
      <c r="AG133" s="63">
        <v>0</v>
      </c>
      <c r="AH133" s="63">
        <v>0</v>
      </c>
      <c r="AI133" s="63">
        <v>0</v>
      </c>
      <c r="AJ133" s="63">
        <v>0</v>
      </c>
      <c r="AK133" s="53">
        <v>0</v>
      </c>
      <c r="AL133" s="61">
        <v>0.28999999999999998</v>
      </c>
      <c r="AM133" s="61">
        <v>0.25530000000000003</v>
      </c>
      <c r="AN133" s="61">
        <v>1</v>
      </c>
      <c r="AO133" s="65">
        <v>0.71</v>
      </c>
      <c r="AP133" s="66"/>
      <c r="AQ133" s="53">
        <v>50.31</v>
      </c>
      <c r="AR133" s="58"/>
      <c r="AS133" s="52"/>
      <c r="AT133" s="52"/>
      <c r="AU133" s="52"/>
      <c r="AV133" s="52"/>
      <c r="AW13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3" s="55"/>
    </row>
    <row r="134" spans="2:50">
      <c r="B134" s="28">
        <v>1727</v>
      </c>
      <c r="C134" s="29">
        <v>45351.025231481479</v>
      </c>
      <c r="D134" s="30" t="s">
        <v>347</v>
      </c>
      <c r="E134" s="31" t="s">
        <v>348</v>
      </c>
      <c r="F134" s="31" t="s">
        <v>91</v>
      </c>
      <c r="G134" s="31" t="s">
        <v>92</v>
      </c>
      <c r="H134" s="31" t="s">
        <v>103</v>
      </c>
      <c r="I134" s="31" t="s">
        <v>94</v>
      </c>
      <c r="J134" s="31" t="s">
        <v>106</v>
      </c>
      <c r="K134" s="31" t="s">
        <v>70</v>
      </c>
      <c r="L134" s="59">
        <v>45303</v>
      </c>
      <c r="M134" s="35">
        <v>2</v>
      </c>
      <c r="N134" s="60"/>
      <c r="O134" s="37" t="s">
        <v>57</v>
      </c>
      <c r="P134" s="38">
        <v>0.88131199999999998</v>
      </c>
      <c r="Q134" s="38">
        <v>1.0412158236810574</v>
      </c>
      <c r="R134" s="38">
        <v>0.96462924972465303</v>
      </c>
      <c r="S134" s="39">
        <v>0</v>
      </c>
      <c r="T134" s="61">
        <v>2.4100000000000003E-2</v>
      </c>
      <c r="U134" s="53">
        <v>250000</v>
      </c>
      <c r="V134" s="53">
        <v>220328</v>
      </c>
      <c r="W134" s="62">
        <v>29672</v>
      </c>
      <c r="X134" s="43">
        <v>0</v>
      </c>
      <c r="Y134" s="53">
        <v>0</v>
      </c>
      <c r="Z134" s="53">
        <v>0</v>
      </c>
      <c r="AA134" s="53">
        <v>0</v>
      </c>
      <c r="AB134" s="53">
        <v>229409</v>
      </c>
      <c r="AC134" s="31">
        <v>78.91</v>
      </c>
      <c r="AD134" s="53">
        <v>0</v>
      </c>
      <c r="AE134" s="63">
        <v>20249</v>
      </c>
      <c r="AF134" s="64">
        <v>212534.83333333334</v>
      </c>
      <c r="AG134" s="63">
        <v>0</v>
      </c>
      <c r="AH134" s="63">
        <v>0</v>
      </c>
      <c r="AI134" s="63">
        <v>20248.8</v>
      </c>
      <c r="AJ134" s="63">
        <v>0</v>
      </c>
      <c r="AK134" s="53">
        <v>0</v>
      </c>
      <c r="AL134" s="61">
        <v>0.3</v>
      </c>
      <c r="AM134" s="61">
        <v>0.3241</v>
      </c>
      <c r="AN134" s="61">
        <v>0.42820000000000003</v>
      </c>
      <c r="AO134" s="65">
        <v>0.12820000000000001</v>
      </c>
      <c r="AP134" s="66"/>
      <c r="AQ134" s="53">
        <v>45.31</v>
      </c>
      <c r="AR134" s="58"/>
      <c r="AS134" s="52"/>
      <c r="AT134" s="52"/>
      <c r="AU134" s="52"/>
      <c r="AV134" s="52"/>
      <c r="AW13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4" s="55"/>
    </row>
    <row r="135" spans="2:50">
      <c r="B135" s="28">
        <v>1727</v>
      </c>
      <c r="C135" s="29">
        <v>45351.025231481479</v>
      </c>
      <c r="D135" s="30" t="s">
        <v>209</v>
      </c>
      <c r="E135" s="31" t="s">
        <v>210</v>
      </c>
      <c r="F135" s="31" t="s">
        <v>51</v>
      </c>
      <c r="G135" s="31" t="s">
        <v>52</v>
      </c>
      <c r="H135" s="31" t="s">
        <v>109</v>
      </c>
      <c r="I135" s="31" t="s">
        <v>54</v>
      </c>
      <c r="J135" s="31" t="s">
        <v>55</v>
      </c>
      <c r="K135" s="31" t="s">
        <v>56</v>
      </c>
      <c r="L135" s="59" t="s">
        <v>57</v>
      </c>
      <c r="M135" s="35" t="s">
        <v>57</v>
      </c>
      <c r="N135" s="60"/>
      <c r="O135" s="37" t="s">
        <v>57</v>
      </c>
      <c r="P135" s="38" t="s">
        <v>57</v>
      </c>
      <c r="Q135" s="38">
        <v>0</v>
      </c>
      <c r="R135" s="38">
        <v>0</v>
      </c>
      <c r="S135" s="39">
        <v>0</v>
      </c>
      <c r="T135" s="61">
        <v>-2.0899999999999998E-2</v>
      </c>
      <c r="U135" s="53">
        <v>0</v>
      </c>
      <c r="V135" s="53">
        <v>232656</v>
      </c>
      <c r="W135" s="62">
        <v>-232656</v>
      </c>
      <c r="X135" s="43">
        <v>0</v>
      </c>
      <c r="Y135" s="53">
        <v>7000</v>
      </c>
      <c r="Z135" s="53">
        <v>7000</v>
      </c>
      <c r="AA135" s="53">
        <v>321520</v>
      </c>
      <c r="AB135" s="53">
        <v>0</v>
      </c>
      <c r="AC135" s="31">
        <v>91</v>
      </c>
      <c r="AD135" s="53">
        <v>232656</v>
      </c>
      <c r="AE135" s="63">
        <v>0</v>
      </c>
      <c r="AF135" s="64">
        <v>0</v>
      </c>
      <c r="AG135" s="63">
        <v>0</v>
      </c>
      <c r="AH135" s="63">
        <v>0</v>
      </c>
      <c r="AI135" s="63">
        <v>0</v>
      </c>
      <c r="AJ135" s="63">
        <v>0</v>
      </c>
      <c r="AK135" s="53">
        <v>0</v>
      </c>
      <c r="AL135" s="61">
        <v>0.22</v>
      </c>
      <c r="AM135" s="61">
        <v>0.1991</v>
      </c>
      <c r="AN135" s="61">
        <v>0.1993</v>
      </c>
      <c r="AO135" s="65">
        <v>-2.07E-2</v>
      </c>
      <c r="AP135" s="66"/>
      <c r="AQ135" s="53">
        <v>61.88</v>
      </c>
      <c r="AR135" s="58"/>
      <c r="AS135" s="52"/>
      <c r="AT135" s="52"/>
      <c r="AU135" s="52"/>
      <c r="AV135" s="52"/>
      <c r="AW13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5" s="55"/>
    </row>
    <row r="136" spans="2:50">
      <c r="B136" s="28">
        <v>1727</v>
      </c>
      <c r="C136" s="29">
        <v>45351.025231481479</v>
      </c>
      <c r="D136" s="30" t="s">
        <v>313</v>
      </c>
      <c r="E136" s="31" t="s">
        <v>314</v>
      </c>
      <c r="F136" s="31" t="s">
        <v>315</v>
      </c>
      <c r="G136" s="31" t="s">
        <v>63</v>
      </c>
      <c r="H136" s="31" t="s">
        <v>64</v>
      </c>
      <c r="I136" s="31" t="s">
        <v>65</v>
      </c>
      <c r="J136" s="31" t="s">
        <v>55</v>
      </c>
      <c r="K136" s="31" t="s">
        <v>56</v>
      </c>
      <c r="L136" s="59" t="s">
        <v>57</v>
      </c>
      <c r="M136" s="35" t="s">
        <v>57</v>
      </c>
      <c r="N136" s="60"/>
      <c r="O136" s="37" t="s">
        <v>57</v>
      </c>
      <c r="P136" s="38" t="s">
        <v>57</v>
      </c>
      <c r="Q136" s="38">
        <v>0</v>
      </c>
      <c r="R136" s="38">
        <v>0</v>
      </c>
      <c r="S136" s="39">
        <v>0</v>
      </c>
      <c r="T136" s="61">
        <v>0.28460000000000002</v>
      </c>
      <c r="U136" s="53">
        <v>0</v>
      </c>
      <c r="V136" s="53">
        <v>240972</v>
      </c>
      <c r="W136" s="62">
        <v>-240972</v>
      </c>
      <c r="X136" s="43">
        <v>0</v>
      </c>
      <c r="Y136" s="53">
        <v>0</v>
      </c>
      <c r="Z136" s="53">
        <v>0</v>
      </c>
      <c r="AA136" s="53">
        <v>266000</v>
      </c>
      <c r="AB136" s="53">
        <v>0</v>
      </c>
      <c r="AC136" s="31">
        <v>127.1</v>
      </c>
      <c r="AD136" s="53">
        <v>240972</v>
      </c>
      <c r="AE136" s="63">
        <v>0</v>
      </c>
      <c r="AF136" s="64">
        <v>0</v>
      </c>
      <c r="AG136" s="63">
        <v>0</v>
      </c>
      <c r="AH136" s="63">
        <v>0</v>
      </c>
      <c r="AI136" s="63">
        <v>0</v>
      </c>
      <c r="AJ136" s="63">
        <v>0</v>
      </c>
      <c r="AK136" s="53">
        <v>0</v>
      </c>
      <c r="AL136" s="61">
        <v>0.03</v>
      </c>
      <c r="AM136" s="61">
        <v>0.31459999999999999</v>
      </c>
      <c r="AN136" s="61">
        <v>0.2848</v>
      </c>
      <c r="AO136" s="65">
        <v>0.25480000000000003</v>
      </c>
      <c r="AP136" s="66"/>
      <c r="AQ136" s="53">
        <v>82.3</v>
      </c>
      <c r="AR136" s="58"/>
      <c r="AS136" s="52"/>
      <c r="AT136" s="52"/>
      <c r="AU136" s="52"/>
      <c r="AV136" s="52"/>
      <c r="AW13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6" s="55"/>
    </row>
    <row r="137" spans="2:50">
      <c r="B137" s="28">
        <v>1727</v>
      </c>
      <c r="C137" s="29">
        <v>45351.025231481479</v>
      </c>
      <c r="D137" s="30" t="s">
        <v>507</v>
      </c>
      <c r="E137" s="31" t="s">
        <v>508</v>
      </c>
      <c r="F137" s="31" t="s">
        <v>499</v>
      </c>
      <c r="G137" s="31" t="s">
        <v>459</v>
      </c>
      <c r="H137" s="31" t="s">
        <v>123</v>
      </c>
      <c r="I137" s="31" t="s">
        <v>54</v>
      </c>
      <c r="J137" s="31" t="s">
        <v>95</v>
      </c>
      <c r="K137" s="31" t="s">
        <v>56</v>
      </c>
      <c r="L137" s="59" t="s">
        <v>57</v>
      </c>
      <c r="M137" s="35" t="s">
        <v>57</v>
      </c>
      <c r="N137" s="60"/>
      <c r="O137" s="37" t="s">
        <v>57</v>
      </c>
      <c r="P137" s="38">
        <v>0.79932932765589193</v>
      </c>
      <c r="Q137" s="38">
        <v>0</v>
      </c>
      <c r="R137" s="38">
        <v>0</v>
      </c>
      <c r="S137" s="39">
        <v>0</v>
      </c>
      <c r="T137" s="61">
        <v>2.12E-2</v>
      </c>
      <c r="U137" s="53">
        <v>305067</v>
      </c>
      <c r="V137" s="53">
        <v>243849</v>
      </c>
      <c r="W137" s="62">
        <v>61218</v>
      </c>
      <c r="X137" s="43">
        <v>0</v>
      </c>
      <c r="Y137" s="53">
        <v>0</v>
      </c>
      <c r="Z137" s="53">
        <v>0</v>
      </c>
      <c r="AA137" s="53">
        <v>4271.91</v>
      </c>
      <c r="AB137" s="53">
        <v>0</v>
      </c>
      <c r="AC137" s="31">
        <v>271.11</v>
      </c>
      <c r="AD137" s="53">
        <v>243849</v>
      </c>
      <c r="AE137" s="63">
        <v>0</v>
      </c>
      <c r="AF137" s="64">
        <v>0</v>
      </c>
      <c r="AG137" s="63">
        <v>0</v>
      </c>
      <c r="AH137" s="63">
        <v>0</v>
      </c>
      <c r="AI137" s="63">
        <v>0</v>
      </c>
      <c r="AJ137" s="63">
        <v>0</v>
      </c>
      <c r="AK137" s="53">
        <v>0</v>
      </c>
      <c r="AL137" s="61">
        <v>0.28999999999999998</v>
      </c>
      <c r="AM137" s="61">
        <v>0.31120000000000003</v>
      </c>
      <c r="AN137" s="61">
        <v>0.3221</v>
      </c>
      <c r="AO137" s="65">
        <v>3.2100000000000004E-2</v>
      </c>
      <c r="AP137" s="66"/>
      <c r="AQ137" s="53">
        <v>57.52</v>
      </c>
      <c r="AR137" s="58"/>
      <c r="AS137" s="52"/>
      <c r="AT137" s="52"/>
      <c r="AU137" s="52"/>
      <c r="AV137" s="52"/>
      <c r="AW13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7" s="55"/>
    </row>
    <row r="138" spans="2:50">
      <c r="B138" s="28">
        <v>1727</v>
      </c>
      <c r="C138" s="29">
        <v>45351.025231481479</v>
      </c>
      <c r="D138" s="30" t="s">
        <v>351</v>
      </c>
      <c r="E138" s="31" t="s">
        <v>90</v>
      </c>
      <c r="F138" s="31" t="s">
        <v>91</v>
      </c>
      <c r="G138" s="31" t="s">
        <v>92</v>
      </c>
      <c r="H138" s="31" t="s">
        <v>93</v>
      </c>
      <c r="I138" s="31" t="s">
        <v>94</v>
      </c>
      <c r="J138" s="31" t="s">
        <v>95</v>
      </c>
      <c r="K138" s="31" t="s">
        <v>70</v>
      </c>
      <c r="L138" s="59">
        <v>45303</v>
      </c>
      <c r="M138" s="35">
        <v>2</v>
      </c>
      <c r="N138" s="60"/>
      <c r="O138" s="37" t="s">
        <v>57</v>
      </c>
      <c r="P138" s="38">
        <v>0.95888403494837171</v>
      </c>
      <c r="Q138" s="38">
        <v>1.0428789755101533</v>
      </c>
      <c r="R138" s="38">
        <v>0.98158187925300378</v>
      </c>
      <c r="S138" s="39">
        <v>0</v>
      </c>
      <c r="T138" s="61">
        <v>4.3099999999999999E-2</v>
      </c>
      <c r="U138" s="53">
        <v>251800</v>
      </c>
      <c r="V138" s="53">
        <v>241447</v>
      </c>
      <c r="W138" s="62">
        <v>10353</v>
      </c>
      <c r="X138" s="43">
        <v>0</v>
      </c>
      <c r="Y138" s="53">
        <v>0</v>
      </c>
      <c r="Z138" s="53">
        <v>0</v>
      </c>
      <c r="AA138" s="53">
        <v>0</v>
      </c>
      <c r="AB138" s="53">
        <v>251800</v>
      </c>
      <c r="AC138" s="31">
        <v>88.27</v>
      </c>
      <c r="AD138" s="53">
        <v>0</v>
      </c>
      <c r="AE138" s="63">
        <v>17760</v>
      </c>
      <c r="AF138" s="64">
        <v>237000</v>
      </c>
      <c r="AG138" s="63">
        <v>0</v>
      </c>
      <c r="AH138" s="63">
        <v>0</v>
      </c>
      <c r="AI138" s="63">
        <v>17760</v>
      </c>
      <c r="AJ138" s="63">
        <v>0</v>
      </c>
      <c r="AK138" s="53">
        <v>0</v>
      </c>
      <c r="AL138" s="61">
        <v>0.25</v>
      </c>
      <c r="AM138" s="61">
        <v>0.29309999999999997</v>
      </c>
      <c r="AN138" s="61">
        <v>0.49380000000000002</v>
      </c>
      <c r="AO138" s="65">
        <v>0.24379999999999999</v>
      </c>
      <c r="AP138" s="66"/>
      <c r="AQ138" s="53">
        <v>36.29</v>
      </c>
      <c r="AR138" s="58"/>
      <c r="AS138" s="52"/>
      <c r="AT138" s="52"/>
      <c r="AU138" s="52"/>
      <c r="AV138" s="52"/>
      <c r="AW13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8" s="55"/>
    </row>
    <row r="139" spans="2:50">
      <c r="B139" s="28">
        <v>1727</v>
      </c>
      <c r="C139" s="29">
        <v>45351.025231481479</v>
      </c>
      <c r="D139" s="30" t="s">
        <v>349</v>
      </c>
      <c r="E139" s="31" t="s">
        <v>350</v>
      </c>
      <c r="F139" s="31" t="s">
        <v>76</v>
      </c>
      <c r="G139" s="31" t="s">
        <v>63</v>
      </c>
      <c r="H139" s="31" t="s">
        <v>64</v>
      </c>
      <c r="I139" s="31" t="s">
        <v>65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 t="s">
        <v>57</v>
      </c>
      <c r="P139" s="38">
        <v>0.63909459958174442</v>
      </c>
      <c r="Q139" s="38">
        <v>0.95194795195565141</v>
      </c>
      <c r="R139" s="38">
        <v>0.90933810697053685</v>
      </c>
      <c r="S139" s="39">
        <v>0</v>
      </c>
      <c r="T139" s="61">
        <v>-3.1699999999999999E-2</v>
      </c>
      <c r="U139" s="53">
        <v>406450</v>
      </c>
      <c r="V139" s="53">
        <v>259760</v>
      </c>
      <c r="W139" s="62">
        <v>146690</v>
      </c>
      <c r="X139" s="43">
        <v>0</v>
      </c>
      <c r="Y139" s="53">
        <v>0</v>
      </c>
      <c r="Z139" s="53">
        <v>0</v>
      </c>
      <c r="AA139" s="53">
        <v>0</v>
      </c>
      <c r="AB139" s="53">
        <v>247278</v>
      </c>
      <c r="AC139" s="31">
        <v>68.849999999999994</v>
      </c>
      <c r="AD139" s="53">
        <v>12452</v>
      </c>
      <c r="AE139" s="63">
        <v>13282</v>
      </c>
      <c r="AF139" s="64">
        <v>236209.66666666666</v>
      </c>
      <c r="AG139" s="63">
        <v>3485.4</v>
      </c>
      <c r="AH139" s="63">
        <v>9796.7999999999993</v>
      </c>
      <c r="AI139" s="63">
        <v>0</v>
      </c>
      <c r="AJ139" s="63">
        <v>0</v>
      </c>
      <c r="AK139" s="53">
        <v>0</v>
      </c>
      <c r="AL139" s="61">
        <v>0.25</v>
      </c>
      <c r="AM139" s="61">
        <v>0.21829999999999999</v>
      </c>
      <c r="AN139" s="61">
        <v>0.2994</v>
      </c>
      <c r="AO139" s="65">
        <v>4.9400000000000006E-2</v>
      </c>
      <c r="AP139" s="66"/>
      <c r="AQ139" s="53">
        <v>69.44</v>
      </c>
      <c r="AR139" s="58"/>
      <c r="AS139" s="52"/>
      <c r="AT139" s="52"/>
      <c r="AU139" s="52"/>
      <c r="AV139" s="52"/>
      <c r="AW13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39" s="55"/>
    </row>
    <row r="140" spans="2:50">
      <c r="B140" s="28">
        <v>1727</v>
      </c>
      <c r="C140" s="29">
        <v>45351.025231481479</v>
      </c>
      <c r="D140" s="30" t="s">
        <v>357</v>
      </c>
      <c r="E140" s="31" t="s">
        <v>358</v>
      </c>
      <c r="F140" s="31" t="s">
        <v>354</v>
      </c>
      <c r="G140" s="31" t="s">
        <v>359</v>
      </c>
      <c r="H140" s="31" t="s">
        <v>360</v>
      </c>
      <c r="I140" s="31" t="s">
        <v>65</v>
      </c>
      <c r="J140" s="31" t="s">
        <v>106</v>
      </c>
      <c r="K140" s="31" t="s">
        <v>70</v>
      </c>
      <c r="L140" s="59" t="s">
        <v>57</v>
      </c>
      <c r="M140" s="35" t="s">
        <v>57</v>
      </c>
      <c r="N140" s="60"/>
      <c r="O140" s="37" t="s">
        <v>57</v>
      </c>
      <c r="P140" s="38">
        <v>0.774201857443368</v>
      </c>
      <c r="Q140" s="38">
        <v>1.2915862629847326</v>
      </c>
      <c r="R140" s="38">
        <v>1.2915862629847326</v>
      </c>
      <c r="S140" s="39">
        <v>0</v>
      </c>
      <c r="T140" s="61">
        <v>-0.26910000000000001</v>
      </c>
      <c r="U140" s="53">
        <v>349405</v>
      </c>
      <c r="V140" s="53">
        <v>270510</v>
      </c>
      <c r="W140" s="62">
        <v>78895</v>
      </c>
      <c r="X140" s="43">
        <v>0</v>
      </c>
      <c r="Y140" s="53">
        <v>56389</v>
      </c>
      <c r="Z140" s="53">
        <v>69642.23</v>
      </c>
      <c r="AA140" s="53">
        <v>21721</v>
      </c>
      <c r="AB140" s="53">
        <v>349387</v>
      </c>
      <c r="AC140" s="31">
        <v>0</v>
      </c>
      <c r="AD140" s="53">
        <v>-78877</v>
      </c>
      <c r="AE140" s="63">
        <v>0</v>
      </c>
      <c r="AF140" s="64">
        <v>349387</v>
      </c>
      <c r="AG140" s="63">
        <v>0</v>
      </c>
      <c r="AH140" s="63">
        <v>0</v>
      </c>
      <c r="AI140" s="63">
        <v>0</v>
      </c>
      <c r="AJ140" s="63">
        <v>0</v>
      </c>
      <c r="AK140" s="53">
        <v>0</v>
      </c>
      <c r="AL140" s="61">
        <v>0.48</v>
      </c>
      <c r="AM140" s="61">
        <v>0.2109</v>
      </c>
      <c r="AN140" s="61">
        <v>0.40789999999999998</v>
      </c>
      <c r="AO140" s="65">
        <v>-7.2099999999999997E-2</v>
      </c>
      <c r="AP140" s="66"/>
      <c r="AQ140" s="53">
        <v>52.91</v>
      </c>
      <c r="AR140" s="58"/>
      <c r="AS140" s="52"/>
      <c r="AT140" s="52"/>
      <c r="AU140" s="52"/>
      <c r="AV140" s="52"/>
      <c r="AW14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0" s="55"/>
    </row>
    <row r="141" spans="2:50">
      <c r="B141" s="28">
        <v>1727</v>
      </c>
      <c r="C141" s="29">
        <v>45351.025231481479</v>
      </c>
      <c r="D141" s="30" t="s">
        <v>362</v>
      </c>
      <c r="E141" s="31" t="s">
        <v>363</v>
      </c>
      <c r="F141" s="31" t="s">
        <v>225</v>
      </c>
      <c r="G141" s="31" t="s">
        <v>226</v>
      </c>
      <c r="H141" s="31" t="s">
        <v>133</v>
      </c>
      <c r="I141" s="31" t="s">
        <v>65</v>
      </c>
      <c r="J141" s="31" t="s">
        <v>55</v>
      </c>
      <c r="K141" s="31" t="s">
        <v>56</v>
      </c>
      <c r="L141" s="59" t="s">
        <v>57</v>
      </c>
      <c r="M141" s="35" t="s">
        <v>57</v>
      </c>
      <c r="N141" s="60"/>
      <c r="O141" s="37" t="s">
        <v>57</v>
      </c>
      <c r="P141" s="38">
        <v>0.80161770607930805</v>
      </c>
      <c r="Q141" s="38">
        <v>0.95669801345834704</v>
      </c>
      <c r="R141" s="38">
        <v>0.8247841552821561</v>
      </c>
      <c r="S141" s="39">
        <v>45213.08</v>
      </c>
      <c r="T141" s="61">
        <v>-3.3799999999999997E-2</v>
      </c>
      <c r="U141" s="53">
        <v>356307</v>
      </c>
      <c r="V141" s="53">
        <v>285622</v>
      </c>
      <c r="W141" s="62">
        <v>70685</v>
      </c>
      <c r="X141" s="43">
        <v>0</v>
      </c>
      <c r="Y141" s="53">
        <v>614</v>
      </c>
      <c r="Z141" s="53">
        <v>613.89</v>
      </c>
      <c r="AA141" s="53">
        <v>0</v>
      </c>
      <c r="AB141" s="53">
        <v>273254</v>
      </c>
      <c r="AC141" s="31">
        <v>145.66999999999999</v>
      </c>
      <c r="AD141" s="53">
        <v>12368</v>
      </c>
      <c r="AE141" s="63">
        <v>45213</v>
      </c>
      <c r="AF141" s="64">
        <v>235576.5</v>
      </c>
      <c r="AG141" s="63">
        <v>45213.08</v>
      </c>
      <c r="AH141" s="63">
        <v>0</v>
      </c>
      <c r="AI141" s="63">
        <v>0</v>
      </c>
      <c r="AJ141" s="63">
        <v>0</v>
      </c>
      <c r="AK141" s="53">
        <v>45213.08</v>
      </c>
      <c r="AL141" s="61">
        <v>0.24</v>
      </c>
      <c r="AM141" s="61">
        <v>0.20620000000000002</v>
      </c>
      <c r="AN141" s="61">
        <v>0.12770000000000001</v>
      </c>
      <c r="AO141" s="65">
        <v>-0.11230000000000001</v>
      </c>
      <c r="AP141" s="66"/>
      <c r="AQ141" s="53">
        <v>75.81</v>
      </c>
      <c r="AR141" s="58"/>
      <c r="AS141" s="52"/>
      <c r="AT141" s="52"/>
      <c r="AU141" s="52"/>
      <c r="AV141" s="52"/>
      <c r="AW14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1" s="55"/>
    </row>
    <row r="142" spans="2:50">
      <c r="B142" s="28">
        <v>1727</v>
      </c>
      <c r="C142" s="29">
        <v>45351.025231481479</v>
      </c>
      <c r="D142" s="30" t="s">
        <v>364</v>
      </c>
      <c r="E142" s="31" t="s">
        <v>365</v>
      </c>
      <c r="F142" s="31" t="s">
        <v>354</v>
      </c>
      <c r="G142" s="31" t="s">
        <v>63</v>
      </c>
      <c r="H142" s="31" t="s">
        <v>64</v>
      </c>
      <c r="I142" s="31" t="s">
        <v>65</v>
      </c>
      <c r="J142" s="31" t="s">
        <v>106</v>
      </c>
      <c r="K142" s="31" t="s">
        <v>70</v>
      </c>
      <c r="L142" s="59">
        <v>45349</v>
      </c>
      <c r="M142" s="35">
        <v>6</v>
      </c>
      <c r="N142" s="60"/>
      <c r="O142" s="37" t="s">
        <v>57</v>
      </c>
      <c r="P142" s="38">
        <v>0.74763572065438444</v>
      </c>
      <c r="Q142" s="38">
        <v>1.3375497884514242</v>
      </c>
      <c r="R142" s="38">
        <v>0.95113166484095035</v>
      </c>
      <c r="S142" s="39">
        <v>0</v>
      </c>
      <c r="T142" s="61">
        <v>-0.19120000000000001</v>
      </c>
      <c r="U142" s="53">
        <v>399276</v>
      </c>
      <c r="V142" s="53">
        <v>298513</v>
      </c>
      <c r="W142" s="62">
        <v>100763</v>
      </c>
      <c r="X142" s="43">
        <v>0</v>
      </c>
      <c r="Y142" s="53">
        <v>214550</v>
      </c>
      <c r="Z142" s="53">
        <v>214550.47</v>
      </c>
      <c r="AA142" s="53">
        <v>0</v>
      </c>
      <c r="AB142" s="53">
        <v>399276</v>
      </c>
      <c r="AC142" s="31">
        <v>2385.79</v>
      </c>
      <c r="AD142" s="53">
        <v>-100763</v>
      </c>
      <c r="AE142" s="63">
        <v>138421</v>
      </c>
      <c r="AF142" s="64">
        <v>283925.16666666663</v>
      </c>
      <c r="AG142" s="63">
        <v>138420.73000000001</v>
      </c>
      <c r="AH142" s="63">
        <v>0</v>
      </c>
      <c r="AI142" s="63">
        <v>0</v>
      </c>
      <c r="AJ142" s="63">
        <v>0</v>
      </c>
      <c r="AK142" s="53">
        <v>0</v>
      </c>
      <c r="AL142" s="61">
        <v>0.28999999999999998</v>
      </c>
      <c r="AM142" s="61">
        <v>9.8800000000000013E-2</v>
      </c>
      <c r="AN142" s="61">
        <v>0</v>
      </c>
      <c r="AO142" s="65">
        <v>-0.28999999999999998</v>
      </c>
      <c r="AP142" s="66"/>
      <c r="AQ142" s="53">
        <v>55.76</v>
      </c>
      <c r="AR142" s="58"/>
      <c r="AS142" s="52"/>
      <c r="AT142" s="52"/>
      <c r="AU142" s="52"/>
      <c r="AV142" s="52"/>
      <c r="AW14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2" s="55"/>
    </row>
    <row r="143" spans="2:50">
      <c r="B143" s="28">
        <v>1727</v>
      </c>
      <c r="C143" s="29">
        <v>45351.025231481479</v>
      </c>
      <c r="D143" s="30" t="s">
        <v>510</v>
      </c>
      <c r="E143" s="31" t="s">
        <v>511</v>
      </c>
      <c r="F143" s="31" t="s">
        <v>463</v>
      </c>
      <c r="G143" s="31" t="s">
        <v>459</v>
      </c>
      <c r="H143" s="31" t="s">
        <v>123</v>
      </c>
      <c r="I143" s="31" t="s">
        <v>54</v>
      </c>
      <c r="J143" s="31" t="s">
        <v>106</v>
      </c>
      <c r="K143" s="31" t="s">
        <v>70</v>
      </c>
      <c r="L143" s="59" t="s">
        <v>57</v>
      </c>
      <c r="M143" s="35" t="s">
        <v>57</v>
      </c>
      <c r="N143" s="60"/>
      <c r="O143" s="37" t="s">
        <v>57</v>
      </c>
      <c r="P143" s="38">
        <v>1.2380925103823572</v>
      </c>
      <c r="Q143" s="38">
        <v>0.27246559769461592</v>
      </c>
      <c r="R143" s="38">
        <v>3.3668103125399307E-2</v>
      </c>
      <c r="S143" s="39">
        <v>29536.68</v>
      </c>
      <c r="T143" s="61">
        <v>2.7700000000000002E-2</v>
      </c>
      <c r="U143" s="53">
        <v>244405</v>
      </c>
      <c r="V143" s="53">
        <v>302596</v>
      </c>
      <c r="W143" s="62">
        <v>-58191</v>
      </c>
      <c r="X143" s="43">
        <v>0</v>
      </c>
      <c r="Y143" s="53">
        <v>0</v>
      </c>
      <c r="Z143" s="53">
        <v>0</v>
      </c>
      <c r="AA143" s="53">
        <v>57651.28</v>
      </c>
      <c r="AB143" s="53">
        <v>82447</v>
      </c>
      <c r="AC143" s="31">
        <v>222.21</v>
      </c>
      <c r="AD143" s="53">
        <v>220148</v>
      </c>
      <c r="AE143" s="63">
        <v>86711</v>
      </c>
      <c r="AF143" s="64">
        <v>10187.833333333328</v>
      </c>
      <c r="AG143" s="63">
        <v>28565.94</v>
      </c>
      <c r="AH143" s="63">
        <v>28608.29</v>
      </c>
      <c r="AI143" s="63">
        <v>0</v>
      </c>
      <c r="AJ143" s="63">
        <v>29536.68</v>
      </c>
      <c r="AK143" s="53">
        <v>29536.68</v>
      </c>
      <c r="AL143" s="61">
        <v>0.31</v>
      </c>
      <c r="AM143" s="61">
        <v>0.33770000000000006</v>
      </c>
      <c r="AN143" s="61">
        <v>0.33630000000000004</v>
      </c>
      <c r="AO143" s="65">
        <v>2.63E-2</v>
      </c>
      <c r="AP143" s="66"/>
      <c r="AQ143" s="53">
        <v>62.31</v>
      </c>
      <c r="AR143" s="58"/>
      <c r="AS143" s="52"/>
      <c r="AT143" s="52"/>
      <c r="AU143" s="52"/>
      <c r="AV143" s="52"/>
      <c r="AW14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3" s="55"/>
    </row>
    <row r="144" spans="2:50">
      <c r="B144" s="28">
        <v>1727</v>
      </c>
      <c r="C144" s="29">
        <v>45351.025231481479</v>
      </c>
      <c r="D144" s="30" t="s">
        <v>366</v>
      </c>
      <c r="E144" s="31" t="s">
        <v>367</v>
      </c>
      <c r="F144" s="31" t="s">
        <v>51</v>
      </c>
      <c r="G144" s="31" t="s">
        <v>52</v>
      </c>
      <c r="H144" s="31" t="s">
        <v>109</v>
      </c>
      <c r="I144" s="31" t="s">
        <v>54</v>
      </c>
      <c r="J144" s="31" t="s">
        <v>55</v>
      </c>
      <c r="K144" s="31" t="s">
        <v>56</v>
      </c>
      <c r="L144" s="59" t="s">
        <v>57</v>
      </c>
      <c r="M144" s="35" t="s">
        <v>57</v>
      </c>
      <c r="N144" s="60"/>
      <c r="O144" s="37" t="s">
        <v>57</v>
      </c>
      <c r="P144" s="38">
        <v>0.79065918842619975</v>
      </c>
      <c r="Q144" s="38">
        <v>0.93908340988947503</v>
      </c>
      <c r="R144" s="38">
        <v>0.90071589200269819</v>
      </c>
      <c r="S144" s="39">
        <v>14583.89</v>
      </c>
      <c r="T144" s="61">
        <v>1.1599999999999999E-2</v>
      </c>
      <c r="U144" s="53">
        <v>400629</v>
      </c>
      <c r="V144" s="53">
        <v>316761</v>
      </c>
      <c r="W144" s="62">
        <v>83868</v>
      </c>
      <c r="X144" s="43">
        <v>0</v>
      </c>
      <c r="Y144" s="53">
        <v>3451</v>
      </c>
      <c r="Z144" s="53">
        <v>3450.98</v>
      </c>
      <c r="AA144" s="53">
        <v>0</v>
      </c>
      <c r="AB144" s="53">
        <v>297465</v>
      </c>
      <c r="AC144" s="31">
        <v>134.97999999999999</v>
      </c>
      <c r="AD144" s="53">
        <v>19296</v>
      </c>
      <c r="AE144" s="63">
        <v>14584</v>
      </c>
      <c r="AF144" s="64">
        <v>285311.66666666669</v>
      </c>
      <c r="AG144" s="63">
        <v>0</v>
      </c>
      <c r="AH144" s="63">
        <v>14583.89</v>
      </c>
      <c r="AI144" s="63">
        <v>0</v>
      </c>
      <c r="AJ144" s="63">
        <v>0</v>
      </c>
      <c r="AK144" s="53">
        <v>14583.89</v>
      </c>
      <c r="AL144" s="61">
        <v>0.1</v>
      </c>
      <c r="AM144" s="61">
        <v>0.1116</v>
      </c>
      <c r="AN144" s="61">
        <v>0.1391</v>
      </c>
      <c r="AO144" s="65">
        <v>3.9100000000000003E-2</v>
      </c>
      <c r="AP144" s="66"/>
      <c r="AQ144" s="53">
        <v>40.380000000000003</v>
      </c>
      <c r="AR144" s="58"/>
      <c r="AS144" s="52"/>
      <c r="AT144" s="52"/>
      <c r="AU144" s="52"/>
      <c r="AV144" s="52"/>
      <c r="AW14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4" s="55"/>
    </row>
    <row r="145" spans="2:50">
      <c r="B145" s="28">
        <v>1727</v>
      </c>
      <c r="C145" s="29">
        <v>45351.025231481479</v>
      </c>
      <c r="D145" s="30" t="s">
        <v>368</v>
      </c>
      <c r="E145" s="31" t="s">
        <v>369</v>
      </c>
      <c r="F145" s="31" t="s">
        <v>51</v>
      </c>
      <c r="G145" s="31" t="s">
        <v>52</v>
      </c>
      <c r="H145" s="31" t="s">
        <v>109</v>
      </c>
      <c r="I145" s="31" t="s">
        <v>54</v>
      </c>
      <c r="J145" s="31" t="s">
        <v>55</v>
      </c>
      <c r="K145" s="31" t="s">
        <v>56</v>
      </c>
      <c r="L145" s="59">
        <v>45054</v>
      </c>
      <c r="M145" s="35">
        <v>1</v>
      </c>
      <c r="N145" s="60"/>
      <c r="O145" s="37" t="s">
        <v>57</v>
      </c>
      <c r="P145" s="38">
        <v>1.0314920807223564</v>
      </c>
      <c r="Q145" s="38">
        <v>0.79355664247019286</v>
      </c>
      <c r="R145" s="38">
        <v>0.79355664247019286</v>
      </c>
      <c r="S145" s="39">
        <v>0</v>
      </c>
      <c r="T145" s="61">
        <v>-6.7400000000000002E-2</v>
      </c>
      <c r="U145" s="53">
        <v>324272</v>
      </c>
      <c r="V145" s="53">
        <v>334484</v>
      </c>
      <c r="W145" s="62">
        <v>-10212</v>
      </c>
      <c r="X145" s="43">
        <v>0</v>
      </c>
      <c r="Y145" s="53">
        <v>66697</v>
      </c>
      <c r="Z145" s="53">
        <v>67387.899999999994</v>
      </c>
      <c r="AA145" s="53">
        <v>0</v>
      </c>
      <c r="AB145" s="53">
        <v>265432</v>
      </c>
      <c r="AC145" s="31">
        <v>179.02</v>
      </c>
      <c r="AD145" s="53">
        <v>69052</v>
      </c>
      <c r="AE145" s="63">
        <v>0</v>
      </c>
      <c r="AF145" s="64">
        <v>265432</v>
      </c>
      <c r="AG145" s="63">
        <v>0</v>
      </c>
      <c r="AH145" s="63">
        <v>0</v>
      </c>
      <c r="AI145" s="63">
        <v>0</v>
      </c>
      <c r="AJ145" s="63">
        <v>0</v>
      </c>
      <c r="AK145" s="53">
        <v>0</v>
      </c>
      <c r="AL145" s="61">
        <v>0.17</v>
      </c>
      <c r="AM145" s="61">
        <v>0.1026</v>
      </c>
      <c r="AN145" s="61">
        <v>0</v>
      </c>
      <c r="AO145" s="65">
        <v>-0.17</v>
      </c>
      <c r="AP145" s="66"/>
      <c r="AQ145" s="53">
        <v>46.19</v>
      </c>
      <c r="AR145" s="58"/>
      <c r="AS145" s="52"/>
      <c r="AT145" s="52"/>
      <c r="AU145" s="52"/>
      <c r="AV145" s="52"/>
      <c r="AW14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5" s="55"/>
    </row>
    <row r="146" spans="2:50">
      <c r="B146" s="28">
        <v>1727</v>
      </c>
      <c r="C146" s="29">
        <v>45351.025231481479</v>
      </c>
      <c r="D146" s="30" t="s">
        <v>372</v>
      </c>
      <c r="E146" s="31" t="s">
        <v>373</v>
      </c>
      <c r="F146" s="31" t="s">
        <v>139</v>
      </c>
      <c r="G146" s="31" t="s">
        <v>146</v>
      </c>
      <c r="H146" s="31" t="s">
        <v>374</v>
      </c>
      <c r="I146" s="31" t="s">
        <v>148</v>
      </c>
      <c r="J146" s="31" t="s">
        <v>95</v>
      </c>
      <c r="K146" s="31" t="s">
        <v>70</v>
      </c>
      <c r="L146" s="59">
        <v>45091</v>
      </c>
      <c r="M146" s="35">
        <v>4</v>
      </c>
      <c r="N146" s="60"/>
      <c r="O146" s="37" t="s">
        <v>57</v>
      </c>
      <c r="P146" s="38">
        <v>0.9931387780325388</v>
      </c>
      <c r="Q146" s="38">
        <v>1.0051029605894428</v>
      </c>
      <c r="R146" s="38">
        <v>0.86628353270256286</v>
      </c>
      <c r="S146" s="39">
        <v>57290.84</v>
      </c>
      <c r="T146" s="61">
        <v>4.8999999999999998E-3</v>
      </c>
      <c r="U146" s="53">
        <v>346294</v>
      </c>
      <c r="V146" s="53">
        <v>343918</v>
      </c>
      <c r="W146" s="62">
        <v>2376</v>
      </c>
      <c r="X146" s="43">
        <v>0</v>
      </c>
      <c r="Y146" s="53">
        <v>2910</v>
      </c>
      <c r="Z146" s="53">
        <v>2909.86</v>
      </c>
      <c r="AA146" s="53">
        <v>0</v>
      </c>
      <c r="AB146" s="53">
        <v>345673</v>
      </c>
      <c r="AC146" s="31">
        <v>55184.93</v>
      </c>
      <c r="AD146" s="53">
        <v>-1755</v>
      </c>
      <c r="AE146" s="63">
        <v>57291</v>
      </c>
      <c r="AF146" s="64">
        <v>297930.5</v>
      </c>
      <c r="AG146" s="63">
        <v>0</v>
      </c>
      <c r="AH146" s="63">
        <v>0</v>
      </c>
      <c r="AI146" s="63">
        <v>0</v>
      </c>
      <c r="AJ146" s="63">
        <v>57290.84</v>
      </c>
      <c r="AK146" s="53">
        <v>57290.84</v>
      </c>
      <c r="AL146" s="61">
        <v>0.13</v>
      </c>
      <c r="AM146" s="61">
        <v>0.13489999999999999</v>
      </c>
      <c r="AN146" s="61">
        <v>0</v>
      </c>
      <c r="AO146" s="65">
        <v>-0.13</v>
      </c>
      <c r="AP146" s="66"/>
      <c r="AQ146" s="53">
        <v>46.3</v>
      </c>
      <c r="AR146" s="58"/>
      <c r="AS146" s="52"/>
      <c r="AT146" s="52"/>
      <c r="AU146" s="52"/>
      <c r="AV146" s="52"/>
      <c r="AW14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6" s="55"/>
    </row>
    <row r="147" spans="2:50">
      <c r="B147" s="28">
        <v>1727</v>
      </c>
      <c r="C147" s="29">
        <v>45351.025231481479</v>
      </c>
      <c r="D147" s="30" t="s">
        <v>382</v>
      </c>
      <c r="E147" s="31" t="s">
        <v>383</v>
      </c>
      <c r="F147" s="31" t="s">
        <v>384</v>
      </c>
      <c r="G147" s="31" t="s">
        <v>385</v>
      </c>
      <c r="H147" s="31" t="s">
        <v>386</v>
      </c>
      <c r="I147" s="31" t="s">
        <v>65</v>
      </c>
      <c r="J147" s="31" t="s">
        <v>55</v>
      </c>
      <c r="K147" s="31" t="s">
        <v>56</v>
      </c>
      <c r="L147" s="59" t="s">
        <v>57</v>
      </c>
      <c r="M147" s="35" t="s">
        <v>57</v>
      </c>
      <c r="N147" s="60"/>
      <c r="O147" s="37" t="s">
        <v>57</v>
      </c>
      <c r="P147" s="38">
        <v>0.82005782236196978</v>
      </c>
      <c r="Q147" s="38">
        <v>0.98136197899854316</v>
      </c>
      <c r="R147" s="38">
        <v>0.98136197899854316</v>
      </c>
      <c r="S147" s="39">
        <v>0</v>
      </c>
      <c r="T147" s="61">
        <v>1.3000000000000002E-3</v>
      </c>
      <c r="U147" s="53">
        <v>434434</v>
      </c>
      <c r="V147" s="53">
        <v>356261</v>
      </c>
      <c r="W147" s="62">
        <v>78173</v>
      </c>
      <c r="X147" s="43">
        <v>0</v>
      </c>
      <c r="Y147" s="53">
        <v>0</v>
      </c>
      <c r="Z147" s="53">
        <v>0</v>
      </c>
      <c r="AA147" s="53">
        <v>0</v>
      </c>
      <c r="AB147" s="53">
        <v>349621</v>
      </c>
      <c r="AC147" s="31">
        <v>65.78</v>
      </c>
      <c r="AD147" s="53">
        <v>6640</v>
      </c>
      <c r="AE147" s="63">
        <v>0</v>
      </c>
      <c r="AF147" s="64">
        <v>349621</v>
      </c>
      <c r="AG147" s="63">
        <v>0</v>
      </c>
      <c r="AH147" s="63">
        <v>0</v>
      </c>
      <c r="AI147" s="63">
        <v>0</v>
      </c>
      <c r="AJ147" s="63">
        <v>0</v>
      </c>
      <c r="AK147" s="53">
        <v>0</v>
      </c>
      <c r="AL147" s="61">
        <v>0.06</v>
      </c>
      <c r="AM147" s="61">
        <v>6.13E-2</v>
      </c>
      <c r="AN147" s="61">
        <v>6.0900000000000003E-2</v>
      </c>
      <c r="AO147" s="65">
        <v>8.9999999999999998E-4</v>
      </c>
      <c r="AP147" s="66"/>
      <c r="AQ147" s="53">
        <v>57.33</v>
      </c>
      <c r="AR147" s="58"/>
      <c r="AS147" s="52"/>
      <c r="AT147" s="52"/>
      <c r="AU147" s="52"/>
      <c r="AV147" s="52"/>
      <c r="AW14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7" s="55"/>
    </row>
    <row r="148" spans="2:50">
      <c r="B148" s="28">
        <v>1727</v>
      </c>
      <c r="C148" s="29">
        <v>45351.025231481479</v>
      </c>
      <c r="D148" s="30" t="s">
        <v>345</v>
      </c>
      <c r="E148" s="31" t="s">
        <v>597</v>
      </c>
      <c r="F148" s="31" t="s">
        <v>62</v>
      </c>
      <c r="G148" s="31" t="s">
        <v>63</v>
      </c>
      <c r="H148" s="31" t="s">
        <v>64</v>
      </c>
      <c r="I148" s="31" t="s">
        <v>65</v>
      </c>
      <c r="J148" s="31" t="s">
        <v>106</v>
      </c>
      <c r="K148" s="31" t="s">
        <v>56</v>
      </c>
      <c r="L148" s="59" t="s">
        <v>57</v>
      </c>
      <c r="M148" s="35" t="s">
        <v>57</v>
      </c>
      <c r="N148" s="60"/>
      <c r="O148" s="37" t="s">
        <v>57</v>
      </c>
      <c r="P148" s="38">
        <v>0.56103612529356528</v>
      </c>
      <c r="Q148" s="38">
        <v>0.75960893609068025</v>
      </c>
      <c r="R148" s="38">
        <v>0.56595057737905452</v>
      </c>
      <c r="S148" s="39">
        <v>0</v>
      </c>
      <c r="T148" s="61">
        <v>2.8900000000000002E-2</v>
      </c>
      <c r="U148" s="53">
        <v>648493</v>
      </c>
      <c r="V148" s="53">
        <v>363828</v>
      </c>
      <c r="W148" s="62">
        <v>284665</v>
      </c>
      <c r="X148" s="43">
        <v>0</v>
      </c>
      <c r="Y148" s="53">
        <v>158</v>
      </c>
      <c r="Z148" s="53">
        <v>157.75</v>
      </c>
      <c r="AA148" s="53">
        <v>0</v>
      </c>
      <c r="AB148" s="53">
        <v>276367</v>
      </c>
      <c r="AC148" s="31">
        <v>56.15</v>
      </c>
      <c r="AD148" s="53">
        <v>87461</v>
      </c>
      <c r="AE148" s="63">
        <v>84550</v>
      </c>
      <c r="AF148" s="64">
        <v>205908.66666666666</v>
      </c>
      <c r="AG148" s="63">
        <v>-11906.7</v>
      </c>
      <c r="AH148" s="63">
        <v>96456.46</v>
      </c>
      <c r="AI148" s="63">
        <v>0</v>
      </c>
      <c r="AJ148" s="63">
        <v>0</v>
      </c>
      <c r="AK148" s="53">
        <v>0</v>
      </c>
      <c r="AL148" s="61">
        <v>0.21</v>
      </c>
      <c r="AM148" s="61">
        <v>0.2389</v>
      </c>
      <c r="AN148" s="61">
        <v>0.18129999999999999</v>
      </c>
      <c r="AO148" s="65">
        <v>-2.8700000000000003E-2</v>
      </c>
      <c r="AP148" s="66"/>
      <c r="AQ148" s="53">
        <v>89.77</v>
      </c>
      <c r="AR148" s="58"/>
      <c r="AS148" s="52"/>
      <c r="AT148" s="52"/>
      <c r="AU148" s="52"/>
      <c r="AV148" s="52"/>
      <c r="AW14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8" s="55"/>
    </row>
    <row r="149" spans="2:50">
      <c r="B149" s="28">
        <v>1727</v>
      </c>
      <c r="C149" s="29">
        <v>45351.025231481479</v>
      </c>
      <c r="D149" s="30" t="s">
        <v>375</v>
      </c>
      <c r="E149" s="31" t="s">
        <v>376</v>
      </c>
      <c r="F149" s="31" t="s">
        <v>206</v>
      </c>
      <c r="G149" s="31" t="s">
        <v>52</v>
      </c>
      <c r="H149" s="31" t="s">
        <v>109</v>
      </c>
      <c r="I149" s="31" t="s">
        <v>54</v>
      </c>
      <c r="J149" s="31" t="s">
        <v>95</v>
      </c>
      <c r="K149" s="31" t="s">
        <v>56</v>
      </c>
      <c r="L149" s="59" t="s">
        <v>57</v>
      </c>
      <c r="M149" s="35" t="s">
        <v>57</v>
      </c>
      <c r="N149" s="60"/>
      <c r="O149" s="37" t="s">
        <v>57</v>
      </c>
      <c r="P149" s="38">
        <v>0.91622505112179953</v>
      </c>
      <c r="Q149" s="38">
        <v>1.0045239386295111</v>
      </c>
      <c r="R149" s="38">
        <v>0.89683044878763507</v>
      </c>
      <c r="S149" s="39">
        <v>0</v>
      </c>
      <c r="T149" s="61">
        <v>-0.20660000000000001</v>
      </c>
      <c r="U149" s="53">
        <v>416652</v>
      </c>
      <c r="V149" s="53">
        <v>381747</v>
      </c>
      <c r="W149" s="62">
        <v>34905</v>
      </c>
      <c r="X149" s="43">
        <v>0</v>
      </c>
      <c r="Y149" s="53">
        <v>223872</v>
      </c>
      <c r="Z149" s="53">
        <v>267726</v>
      </c>
      <c r="AA149" s="53">
        <v>0</v>
      </c>
      <c r="AB149" s="53">
        <v>383474</v>
      </c>
      <c r="AC149" s="31">
        <v>79.510000000000005</v>
      </c>
      <c r="AD149" s="53">
        <v>12784</v>
      </c>
      <c r="AE149" s="63">
        <v>49334</v>
      </c>
      <c r="AF149" s="64">
        <v>342362.33333333331</v>
      </c>
      <c r="AG149" s="63">
        <v>33124.42</v>
      </c>
      <c r="AH149" s="63">
        <v>16209.44</v>
      </c>
      <c r="AI149" s="63">
        <v>0</v>
      </c>
      <c r="AJ149" s="63">
        <v>0</v>
      </c>
      <c r="AK149" s="53">
        <v>0</v>
      </c>
      <c r="AL149" s="61">
        <v>0.27</v>
      </c>
      <c r="AM149" s="61">
        <v>6.3399999999999998E-2</v>
      </c>
      <c r="AN149" s="61">
        <v>2.8799999999999999E-2</v>
      </c>
      <c r="AO149" s="65">
        <v>-0.24120000000000003</v>
      </c>
      <c r="AP149" s="66"/>
      <c r="AQ149" s="53">
        <v>29.54</v>
      </c>
      <c r="AR149" s="58"/>
      <c r="AS149" s="52"/>
      <c r="AT149" s="52"/>
      <c r="AU149" s="52"/>
      <c r="AV149" s="52"/>
      <c r="AW14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49" s="55"/>
    </row>
    <row r="150" spans="2:50">
      <c r="B150" s="28">
        <v>1727</v>
      </c>
      <c r="C150" s="29">
        <v>45351.025231481479</v>
      </c>
      <c r="D150" s="30" t="s">
        <v>514</v>
      </c>
      <c r="E150" s="31" t="s">
        <v>515</v>
      </c>
      <c r="F150" s="31" t="s">
        <v>496</v>
      </c>
      <c r="G150" s="31" t="s">
        <v>516</v>
      </c>
      <c r="H150" s="31" t="s">
        <v>123</v>
      </c>
      <c r="I150" s="31" t="s">
        <v>148</v>
      </c>
      <c r="J150" s="31" t="s">
        <v>95</v>
      </c>
      <c r="K150" s="31" t="s">
        <v>56</v>
      </c>
      <c r="L150" s="59" t="s">
        <v>57</v>
      </c>
      <c r="M150" s="35" t="s">
        <v>57</v>
      </c>
      <c r="N150" s="60"/>
      <c r="O150" s="37" t="s">
        <v>57</v>
      </c>
      <c r="P150" s="38" t="s">
        <v>57</v>
      </c>
      <c r="Q150" s="38">
        <v>0.77797809729568645</v>
      </c>
      <c r="R150" s="38">
        <v>0.66374423667502713</v>
      </c>
      <c r="S150" s="39">
        <v>0</v>
      </c>
      <c r="T150" s="61">
        <v>2.7200000000000002E-2</v>
      </c>
      <c r="U150" s="53">
        <v>0</v>
      </c>
      <c r="V150" s="53">
        <v>402690</v>
      </c>
      <c r="W150" s="62">
        <v>-402690</v>
      </c>
      <c r="X150" s="43">
        <v>0</v>
      </c>
      <c r="Y150" s="53">
        <v>287</v>
      </c>
      <c r="Z150" s="53">
        <v>287.44</v>
      </c>
      <c r="AA150" s="53">
        <v>0</v>
      </c>
      <c r="AB150" s="53">
        <v>313284</v>
      </c>
      <c r="AC150" s="31">
        <v>91.9</v>
      </c>
      <c r="AD150" s="53">
        <v>89406</v>
      </c>
      <c r="AE150" s="63">
        <v>55201</v>
      </c>
      <c r="AF150" s="64">
        <v>267283.16666666669</v>
      </c>
      <c r="AG150" s="63">
        <v>55201.11</v>
      </c>
      <c r="AH150" s="63">
        <v>0</v>
      </c>
      <c r="AI150" s="63">
        <v>0</v>
      </c>
      <c r="AJ150" s="63">
        <v>0</v>
      </c>
      <c r="AK150" s="53">
        <v>0</v>
      </c>
      <c r="AL150" s="61">
        <v>0.25</v>
      </c>
      <c r="AM150" s="61">
        <v>0.2772</v>
      </c>
      <c r="AN150" s="61">
        <v>0.32020000000000004</v>
      </c>
      <c r="AO150" s="65">
        <v>7.0199999999999999E-2</v>
      </c>
      <c r="AP150" s="66"/>
      <c r="AQ150" s="53">
        <v>59.37</v>
      </c>
      <c r="AR150" s="58"/>
      <c r="AS150" s="52"/>
      <c r="AT150" s="52"/>
      <c r="AU150" s="52"/>
      <c r="AV150" s="52"/>
      <c r="AW15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0" s="55"/>
    </row>
    <row r="151" spans="2:50">
      <c r="B151" s="28">
        <v>1727</v>
      </c>
      <c r="C151" s="29">
        <v>45351.025231481479</v>
      </c>
      <c r="D151" s="30" t="s">
        <v>393</v>
      </c>
      <c r="E151" s="31" t="s">
        <v>394</v>
      </c>
      <c r="F151" s="31" t="s">
        <v>51</v>
      </c>
      <c r="G151" s="31" t="s">
        <v>52</v>
      </c>
      <c r="H151" s="31" t="s">
        <v>109</v>
      </c>
      <c r="I151" s="31" t="s">
        <v>54</v>
      </c>
      <c r="J151" s="31" t="s">
        <v>55</v>
      </c>
      <c r="K151" s="31" t="s">
        <v>56</v>
      </c>
      <c r="L151" s="59" t="s">
        <v>57</v>
      </c>
      <c r="M151" s="35" t="s">
        <v>57</v>
      </c>
      <c r="N151" s="60"/>
      <c r="O151" s="37" t="s">
        <v>57</v>
      </c>
      <c r="P151" s="38">
        <v>0.65769833943209244</v>
      </c>
      <c r="Q151" s="38">
        <v>1.2563746131601643</v>
      </c>
      <c r="R151" s="38">
        <v>1.0006319088608164</v>
      </c>
      <c r="S151" s="39">
        <v>90737.400000000009</v>
      </c>
      <c r="T151" s="61">
        <v>-0.1153</v>
      </c>
      <c r="U151" s="53">
        <v>449545</v>
      </c>
      <c r="V151" s="53">
        <v>295665</v>
      </c>
      <c r="W151" s="62">
        <v>153880</v>
      </c>
      <c r="X151" s="43">
        <v>0</v>
      </c>
      <c r="Y151" s="53">
        <v>295665</v>
      </c>
      <c r="Z151" s="53">
        <v>451827.33</v>
      </c>
      <c r="AA151" s="53">
        <v>0</v>
      </c>
      <c r="AB151" s="53">
        <v>371466</v>
      </c>
      <c r="AC151" s="31">
        <v>84.3</v>
      </c>
      <c r="AD151" s="53">
        <v>36200</v>
      </c>
      <c r="AE151" s="63">
        <v>90737</v>
      </c>
      <c r="AF151" s="64">
        <v>295851.83333333331</v>
      </c>
      <c r="AG151" s="63">
        <v>0</v>
      </c>
      <c r="AH151" s="63">
        <v>13345.8</v>
      </c>
      <c r="AI151" s="63">
        <v>0</v>
      </c>
      <c r="AJ151" s="63">
        <v>77391.600000000006</v>
      </c>
      <c r="AK151" s="53">
        <v>90737.400000000009</v>
      </c>
      <c r="AL151" s="61">
        <v>0.39</v>
      </c>
      <c r="AM151" s="61">
        <v>0.2747</v>
      </c>
      <c r="AN151" s="61">
        <v>0</v>
      </c>
      <c r="AO151" s="65">
        <v>-0.39</v>
      </c>
      <c r="AP151" s="66"/>
      <c r="AQ151" s="53">
        <v>0</v>
      </c>
      <c r="AR151" s="58"/>
      <c r="AS151" s="52"/>
      <c r="AT151" s="52"/>
      <c r="AU151" s="52"/>
      <c r="AV151" s="52"/>
      <c r="AW15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1" s="55"/>
    </row>
    <row r="152" spans="2:50">
      <c r="B152" s="28">
        <v>1727</v>
      </c>
      <c r="C152" s="29">
        <v>45351.025231481479</v>
      </c>
      <c r="D152" s="30" t="s">
        <v>395</v>
      </c>
      <c r="E152" s="31" t="s">
        <v>97</v>
      </c>
      <c r="F152" s="31" t="s">
        <v>91</v>
      </c>
      <c r="G152" s="31" t="s">
        <v>92</v>
      </c>
      <c r="H152" s="31" t="s">
        <v>93</v>
      </c>
      <c r="I152" s="31" t="s">
        <v>94</v>
      </c>
      <c r="J152" s="31" t="s">
        <v>95</v>
      </c>
      <c r="K152" s="31" t="s">
        <v>70</v>
      </c>
      <c r="L152" s="59">
        <v>45303</v>
      </c>
      <c r="M152" s="35">
        <v>2</v>
      </c>
      <c r="N152" s="60"/>
      <c r="O152" s="37" t="s">
        <v>57</v>
      </c>
      <c r="P152" s="38">
        <v>0.95561577546576337</v>
      </c>
      <c r="Q152" s="38">
        <v>1.0464456800251167</v>
      </c>
      <c r="R152" s="38">
        <v>0.97441444954205869</v>
      </c>
      <c r="S152" s="39">
        <v>0</v>
      </c>
      <c r="T152" s="61">
        <v>2.98E-2</v>
      </c>
      <c r="U152" s="53">
        <v>413300</v>
      </c>
      <c r="V152" s="53">
        <v>394956</v>
      </c>
      <c r="W152" s="62">
        <v>18344</v>
      </c>
      <c r="X152" s="43">
        <v>0</v>
      </c>
      <c r="Y152" s="53">
        <v>0</v>
      </c>
      <c r="Z152" s="53">
        <v>0</v>
      </c>
      <c r="AA152" s="53">
        <v>0</v>
      </c>
      <c r="AB152" s="53">
        <v>413300</v>
      </c>
      <c r="AC152" s="31">
        <v>74.03</v>
      </c>
      <c r="AD152" s="53">
        <v>-1</v>
      </c>
      <c r="AE152" s="63">
        <v>34139</v>
      </c>
      <c r="AF152" s="64">
        <v>384850.83333333331</v>
      </c>
      <c r="AG152" s="63">
        <v>0</v>
      </c>
      <c r="AH152" s="63">
        <v>0</v>
      </c>
      <c r="AI152" s="63">
        <v>34138.800000000003</v>
      </c>
      <c r="AJ152" s="63">
        <v>0</v>
      </c>
      <c r="AK152" s="53">
        <v>0</v>
      </c>
      <c r="AL152" s="61">
        <v>0.26</v>
      </c>
      <c r="AM152" s="61">
        <v>0.2898</v>
      </c>
      <c r="AN152" s="61">
        <v>0.52049999999999996</v>
      </c>
      <c r="AO152" s="65">
        <v>0.26050000000000001</v>
      </c>
      <c r="AP152" s="66"/>
      <c r="AQ152" s="53">
        <v>33.15</v>
      </c>
      <c r="AR152" s="58"/>
      <c r="AS152" s="52"/>
      <c r="AT152" s="52"/>
      <c r="AU152" s="52"/>
      <c r="AV152" s="52"/>
      <c r="AW15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2" s="55"/>
    </row>
    <row r="153" spans="2:50">
      <c r="B153" s="28">
        <v>1727</v>
      </c>
      <c r="C153" s="29">
        <v>45351.025231481479</v>
      </c>
      <c r="D153" s="30" t="s">
        <v>370</v>
      </c>
      <c r="E153" s="31" t="s">
        <v>371</v>
      </c>
      <c r="F153" s="31" t="s">
        <v>76</v>
      </c>
      <c r="G153" s="31" t="s">
        <v>63</v>
      </c>
      <c r="H153" s="31" t="s">
        <v>64</v>
      </c>
      <c r="I153" s="31" t="s">
        <v>65</v>
      </c>
      <c r="J153" s="31" t="s">
        <v>106</v>
      </c>
      <c r="K153" s="31" t="s">
        <v>56</v>
      </c>
      <c r="L153" s="59" t="s">
        <v>57</v>
      </c>
      <c r="M153" s="35" t="s">
        <v>57</v>
      </c>
      <c r="N153" s="60"/>
      <c r="O153" s="37" t="s">
        <v>57</v>
      </c>
      <c r="P153" s="38">
        <v>0.5100533903290615</v>
      </c>
      <c r="Q153" s="38">
        <v>0.88136966162268293</v>
      </c>
      <c r="R153" s="38">
        <v>0.79533258213601177</v>
      </c>
      <c r="S153" s="39">
        <v>0</v>
      </c>
      <c r="T153" s="61">
        <v>-6.5599999999999992E-2</v>
      </c>
      <c r="U153" s="53">
        <v>810821</v>
      </c>
      <c r="V153" s="53">
        <v>413562</v>
      </c>
      <c r="W153" s="62">
        <v>397259</v>
      </c>
      <c r="X153" s="43">
        <v>0</v>
      </c>
      <c r="Y153" s="53">
        <v>320</v>
      </c>
      <c r="Z153" s="53">
        <v>319.5</v>
      </c>
      <c r="AA153" s="53">
        <v>0</v>
      </c>
      <c r="AB153" s="53">
        <v>364501</v>
      </c>
      <c r="AC153" s="31">
        <v>60.39</v>
      </c>
      <c r="AD153" s="53">
        <v>49061</v>
      </c>
      <c r="AE153" s="63">
        <v>42698</v>
      </c>
      <c r="AF153" s="64">
        <v>328919.33333333331</v>
      </c>
      <c r="AG153" s="63">
        <v>248.4</v>
      </c>
      <c r="AH153" s="63">
        <v>42449.86</v>
      </c>
      <c r="AI153" s="63">
        <v>0</v>
      </c>
      <c r="AJ153" s="63">
        <v>0</v>
      </c>
      <c r="AK153" s="53">
        <v>0</v>
      </c>
      <c r="AL153" s="61">
        <v>0.22</v>
      </c>
      <c r="AM153" s="61">
        <v>0.15440000000000001</v>
      </c>
      <c r="AN153" s="61">
        <v>0.17699999999999999</v>
      </c>
      <c r="AO153" s="65">
        <v>-4.2999999999999997E-2</v>
      </c>
      <c r="AP153" s="66"/>
      <c r="AQ153" s="53">
        <v>79.63</v>
      </c>
      <c r="AR153" s="58"/>
      <c r="AS153" s="52"/>
      <c r="AT153" s="52"/>
      <c r="AU153" s="52"/>
      <c r="AV153" s="52"/>
      <c r="AW15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3" s="55"/>
    </row>
    <row r="154" spans="2:50">
      <c r="B154" s="28">
        <v>1727</v>
      </c>
      <c r="C154" s="29">
        <v>45351.025231481479</v>
      </c>
      <c r="D154" s="30" t="s">
        <v>377</v>
      </c>
      <c r="E154" s="31" t="s">
        <v>378</v>
      </c>
      <c r="F154" s="31" t="s">
        <v>85</v>
      </c>
      <c r="G154" s="31" t="s">
        <v>379</v>
      </c>
      <c r="H154" s="31" t="s">
        <v>380</v>
      </c>
      <c r="I154" s="31" t="s">
        <v>54</v>
      </c>
      <c r="J154" s="31" t="s">
        <v>106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>
        <v>0.88542636900421878</v>
      </c>
      <c r="Q154" s="38">
        <v>0.90126186418895116</v>
      </c>
      <c r="R154" s="38">
        <v>0.90126186418895116</v>
      </c>
      <c r="S154" s="39">
        <v>0</v>
      </c>
      <c r="T154" s="61">
        <v>7.8399999999999997E-2</v>
      </c>
      <c r="U154" s="53">
        <v>474542</v>
      </c>
      <c r="V154" s="53">
        <v>420172</v>
      </c>
      <c r="W154" s="62">
        <v>54370</v>
      </c>
      <c r="X154" s="43">
        <v>0</v>
      </c>
      <c r="Y154" s="53">
        <v>4046</v>
      </c>
      <c r="Z154" s="53">
        <v>4046.44</v>
      </c>
      <c r="AA154" s="53">
        <v>0</v>
      </c>
      <c r="AB154" s="53">
        <v>378685</v>
      </c>
      <c r="AC154" s="31">
        <v>36.75</v>
      </c>
      <c r="AD154" s="53">
        <v>41487</v>
      </c>
      <c r="AE154" s="63">
        <v>0</v>
      </c>
      <c r="AF154" s="64">
        <v>378685</v>
      </c>
      <c r="AG154" s="63">
        <v>0</v>
      </c>
      <c r="AH154" s="63">
        <v>0</v>
      </c>
      <c r="AI154" s="63">
        <v>0</v>
      </c>
      <c r="AJ154" s="63">
        <v>0</v>
      </c>
      <c r="AK154" s="53">
        <v>0</v>
      </c>
      <c r="AL154" s="61">
        <v>0.21</v>
      </c>
      <c r="AM154" s="61">
        <v>0.28839999999999999</v>
      </c>
      <c r="AN154" s="61">
        <v>0.31359999999999999</v>
      </c>
      <c r="AO154" s="65">
        <v>0.1036</v>
      </c>
      <c r="AP154" s="66"/>
      <c r="AQ154" s="53">
        <v>67.59</v>
      </c>
      <c r="AR154" s="58"/>
      <c r="AS154" s="52"/>
      <c r="AT154" s="52"/>
      <c r="AU154" s="52"/>
      <c r="AV154" s="52"/>
      <c r="AW15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4" s="55"/>
    </row>
    <row r="155" spans="2:50">
      <c r="B155" s="28">
        <v>1727</v>
      </c>
      <c r="C155" s="29">
        <v>45351.025231481479</v>
      </c>
      <c r="D155" s="30" t="s">
        <v>396</v>
      </c>
      <c r="E155" s="31" t="s">
        <v>397</v>
      </c>
      <c r="F155" s="31" t="s">
        <v>51</v>
      </c>
      <c r="G155" s="31" t="s">
        <v>52</v>
      </c>
      <c r="H155" s="31" t="s">
        <v>109</v>
      </c>
      <c r="I155" s="31" t="s">
        <v>54</v>
      </c>
      <c r="J155" s="31" t="s">
        <v>95</v>
      </c>
      <c r="K155" s="31" t="s">
        <v>56</v>
      </c>
      <c r="L155" s="59" t="s">
        <v>57</v>
      </c>
      <c r="M155" s="35" t="s">
        <v>57</v>
      </c>
      <c r="N155" s="60"/>
      <c r="O155" s="37" t="s">
        <v>57</v>
      </c>
      <c r="P155" s="38">
        <v>0.70215690420807786</v>
      </c>
      <c r="Q155" s="38">
        <v>0.89580577531187378</v>
      </c>
      <c r="R155" s="38">
        <v>0.69078567870918417</v>
      </c>
      <c r="S155" s="39">
        <v>20246.400000000001</v>
      </c>
      <c r="T155" s="61">
        <v>-7.6600000000000001E-2</v>
      </c>
      <c r="U155" s="53">
        <v>614770</v>
      </c>
      <c r="V155" s="53">
        <v>431665</v>
      </c>
      <c r="W155" s="62">
        <v>183105</v>
      </c>
      <c r="X155" s="43">
        <v>0</v>
      </c>
      <c r="Y155" s="53">
        <v>0</v>
      </c>
      <c r="Z155" s="53">
        <v>0</v>
      </c>
      <c r="AA155" s="53">
        <v>0</v>
      </c>
      <c r="AB155" s="53">
        <v>386688</v>
      </c>
      <c r="AC155" s="31">
        <v>276.64</v>
      </c>
      <c r="AD155" s="53">
        <v>52977</v>
      </c>
      <c r="AE155" s="63">
        <v>106200</v>
      </c>
      <c r="AF155" s="64">
        <v>298188</v>
      </c>
      <c r="AG155" s="63">
        <v>0</v>
      </c>
      <c r="AH155" s="63">
        <v>92702.52</v>
      </c>
      <c r="AI155" s="63">
        <v>13497.6</v>
      </c>
      <c r="AJ155" s="63">
        <v>0</v>
      </c>
      <c r="AK155" s="53">
        <v>20246.400000000001</v>
      </c>
      <c r="AL155" s="61">
        <v>0.13</v>
      </c>
      <c r="AM155" s="61">
        <v>5.3400000000000003E-2</v>
      </c>
      <c r="AN155" s="61">
        <v>3.0600000000000002E-2</v>
      </c>
      <c r="AO155" s="65">
        <v>-9.9400000000000002E-2</v>
      </c>
      <c r="AP155" s="66"/>
      <c r="AQ155" s="53">
        <v>36.86</v>
      </c>
      <c r="AR155" s="58"/>
      <c r="AS155" s="52"/>
      <c r="AT155" s="52"/>
      <c r="AU155" s="52"/>
      <c r="AV155" s="52"/>
      <c r="AW15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5" s="55"/>
    </row>
    <row r="156" spans="2:50">
      <c r="B156" s="28">
        <v>1727</v>
      </c>
      <c r="C156" s="29">
        <v>45351.025231481479</v>
      </c>
      <c r="D156" s="30" t="s">
        <v>387</v>
      </c>
      <c r="E156" s="31" t="s">
        <v>388</v>
      </c>
      <c r="F156" s="31" t="s">
        <v>389</v>
      </c>
      <c r="G156" s="31" t="s">
        <v>390</v>
      </c>
      <c r="H156" s="31" t="s">
        <v>64</v>
      </c>
      <c r="I156" s="31" t="s">
        <v>94</v>
      </c>
      <c r="J156" s="31" t="s">
        <v>55</v>
      </c>
      <c r="K156" s="31" t="s">
        <v>56</v>
      </c>
      <c r="L156" s="59" t="s">
        <v>57</v>
      </c>
      <c r="M156" s="35" t="s">
        <v>57</v>
      </c>
      <c r="N156" s="60"/>
      <c r="O156" s="37" t="s">
        <v>57</v>
      </c>
      <c r="P156" s="38">
        <v>0.33092249657064471</v>
      </c>
      <c r="Q156" s="38">
        <v>2.5700280837746252</v>
      </c>
      <c r="R156" s="38">
        <v>2.0054509466615542</v>
      </c>
      <c r="S156" s="39">
        <v>0</v>
      </c>
      <c r="T156" s="61">
        <v>0.13439999999999999</v>
      </c>
      <c r="U156" s="53">
        <v>583200</v>
      </c>
      <c r="V156" s="53">
        <v>192994</v>
      </c>
      <c r="W156" s="62">
        <v>390206</v>
      </c>
      <c r="X156" s="43">
        <v>0</v>
      </c>
      <c r="Y156" s="53">
        <v>192993</v>
      </c>
      <c r="Z156" s="53">
        <v>416921.86</v>
      </c>
      <c r="AA156" s="53">
        <v>0</v>
      </c>
      <c r="AB156" s="53">
        <v>496000</v>
      </c>
      <c r="AC156" s="31">
        <v>54.45</v>
      </c>
      <c r="AD156" s="53">
        <v>-49871</v>
      </c>
      <c r="AE156" s="63">
        <v>130752</v>
      </c>
      <c r="AF156" s="64">
        <v>387040</v>
      </c>
      <c r="AG156" s="63">
        <v>80064</v>
      </c>
      <c r="AH156" s="63">
        <v>50688</v>
      </c>
      <c r="AI156" s="63">
        <v>0</v>
      </c>
      <c r="AJ156" s="63">
        <v>0</v>
      </c>
      <c r="AK156" s="53">
        <v>0</v>
      </c>
      <c r="AL156" s="61">
        <v>0.43</v>
      </c>
      <c r="AM156" s="61">
        <v>0.56440000000000001</v>
      </c>
      <c r="AN156" s="61">
        <v>0.31059999999999999</v>
      </c>
      <c r="AO156" s="65">
        <v>-0.11939999999999999</v>
      </c>
      <c r="AP156" s="66"/>
      <c r="AQ156" s="53">
        <v>0.01</v>
      </c>
      <c r="AR156" s="50"/>
      <c r="AS156" s="52"/>
      <c r="AT156" s="52"/>
      <c r="AU156" s="52"/>
      <c r="AV156" s="52"/>
      <c r="AW15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6" s="55"/>
    </row>
    <row r="157" spans="2:50">
      <c r="B157" s="28">
        <v>1727</v>
      </c>
      <c r="C157" s="29">
        <v>45351.025231481479</v>
      </c>
      <c r="D157" s="30" t="s">
        <v>519</v>
      </c>
      <c r="E157" s="31" t="s">
        <v>520</v>
      </c>
      <c r="F157" s="31" t="s">
        <v>142</v>
      </c>
      <c r="G157" s="31" t="s">
        <v>516</v>
      </c>
      <c r="H157" s="31" t="s">
        <v>123</v>
      </c>
      <c r="I157" s="31" t="s">
        <v>148</v>
      </c>
      <c r="J157" s="31" t="s">
        <v>55</v>
      </c>
      <c r="K157" s="31" t="s">
        <v>56</v>
      </c>
      <c r="L157" s="59" t="s">
        <v>57</v>
      </c>
      <c r="M157" s="35" t="s">
        <v>57</v>
      </c>
      <c r="N157" s="60"/>
      <c r="O157" s="37" t="s">
        <v>57</v>
      </c>
      <c r="P157" s="38">
        <v>1.6530655757847339</v>
      </c>
      <c r="Q157" s="38">
        <v>0.56297206366834052</v>
      </c>
      <c r="R157" s="38">
        <v>0.56297206366834052</v>
      </c>
      <c r="S157" s="39">
        <v>0</v>
      </c>
      <c r="T157" s="61">
        <v>-4.1299999999999996E-2</v>
      </c>
      <c r="U157" s="53">
        <v>276718</v>
      </c>
      <c r="V157" s="53">
        <v>457433</v>
      </c>
      <c r="W157" s="62">
        <v>-180715</v>
      </c>
      <c r="X157" s="43">
        <v>0</v>
      </c>
      <c r="Y157" s="53">
        <v>0</v>
      </c>
      <c r="Z157" s="53">
        <v>0</v>
      </c>
      <c r="AA157" s="53">
        <v>197460.8</v>
      </c>
      <c r="AB157" s="53">
        <v>257522</v>
      </c>
      <c r="AC157" s="31">
        <v>364.18</v>
      </c>
      <c r="AD157" s="53">
        <v>199912</v>
      </c>
      <c r="AE157" s="63">
        <v>0</v>
      </c>
      <c r="AF157" s="64">
        <v>257522</v>
      </c>
      <c r="AG157" s="63">
        <v>0</v>
      </c>
      <c r="AH157" s="63">
        <v>0</v>
      </c>
      <c r="AI157" s="63">
        <v>0</v>
      </c>
      <c r="AJ157" s="63">
        <v>0</v>
      </c>
      <c r="AK157" s="53">
        <v>0</v>
      </c>
      <c r="AL157" s="61">
        <v>0.27</v>
      </c>
      <c r="AM157" s="61">
        <v>0.22870000000000001</v>
      </c>
      <c r="AN157" s="61">
        <v>0.20940000000000003</v>
      </c>
      <c r="AO157" s="65">
        <v>-6.0599999999999994E-2</v>
      </c>
      <c r="AP157" s="66"/>
      <c r="AQ157" s="53">
        <v>53.57</v>
      </c>
      <c r="AR157" s="58"/>
      <c r="AS157" s="52"/>
      <c r="AT157" s="52"/>
      <c r="AU157" s="52"/>
      <c r="AV157" s="52"/>
      <c r="AW15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7" s="55"/>
    </row>
    <row r="158" spans="2:50">
      <c r="B158" s="28">
        <v>1727</v>
      </c>
      <c r="C158" s="29">
        <v>45351.025231481479</v>
      </c>
      <c r="D158" s="30" t="s">
        <v>398</v>
      </c>
      <c r="E158" s="31" t="s">
        <v>399</v>
      </c>
      <c r="F158" s="31" t="s">
        <v>51</v>
      </c>
      <c r="G158" s="31" t="s">
        <v>52</v>
      </c>
      <c r="H158" s="31" t="s">
        <v>109</v>
      </c>
      <c r="I158" s="31" t="s">
        <v>54</v>
      </c>
      <c r="J158" s="31" t="s">
        <v>106</v>
      </c>
      <c r="K158" s="31" t="s">
        <v>70</v>
      </c>
      <c r="L158" s="59" t="s">
        <v>57</v>
      </c>
      <c r="M158" s="35" t="s">
        <v>57</v>
      </c>
      <c r="N158" s="60"/>
      <c r="O158" s="37" t="s">
        <v>57</v>
      </c>
      <c r="P158" s="38">
        <v>0.72701621160696006</v>
      </c>
      <c r="Q158" s="38">
        <v>0.85625131315556768</v>
      </c>
      <c r="R158" s="38">
        <v>0.76323757014078575</v>
      </c>
      <c r="S158" s="39">
        <v>48343.199999999997</v>
      </c>
      <c r="T158" s="61">
        <v>-0.15310000000000001</v>
      </c>
      <c r="U158" s="53">
        <v>595746</v>
      </c>
      <c r="V158" s="53">
        <v>433117</v>
      </c>
      <c r="W158" s="62">
        <v>162629</v>
      </c>
      <c r="X158" s="43">
        <v>0</v>
      </c>
      <c r="Y158" s="53">
        <v>20870</v>
      </c>
      <c r="Z158" s="53">
        <v>87811.88</v>
      </c>
      <c r="AA158" s="53">
        <v>0</v>
      </c>
      <c r="AB158" s="53">
        <v>370857</v>
      </c>
      <c r="AC158" s="31">
        <v>171.64</v>
      </c>
      <c r="AD158" s="53">
        <v>87259</v>
      </c>
      <c r="AE158" s="63">
        <v>48343</v>
      </c>
      <c r="AF158" s="64">
        <v>330571.16666666669</v>
      </c>
      <c r="AG158" s="63">
        <v>0</v>
      </c>
      <c r="AH158" s="63">
        <v>0</v>
      </c>
      <c r="AI158" s="63">
        <v>0</v>
      </c>
      <c r="AJ158" s="63">
        <v>48343.199999999997</v>
      </c>
      <c r="AK158" s="53">
        <v>48343.199999999997</v>
      </c>
      <c r="AL158" s="61">
        <v>0.32</v>
      </c>
      <c r="AM158" s="61">
        <v>0.16690000000000002</v>
      </c>
      <c r="AN158" s="61">
        <v>0.13539999999999999</v>
      </c>
      <c r="AO158" s="65">
        <v>-0.18460000000000001</v>
      </c>
      <c r="AP158" s="66"/>
      <c r="AQ158" s="53">
        <v>47.33</v>
      </c>
      <c r="AR158" s="58"/>
      <c r="AS158" s="52"/>
      <c r="AT158" s="52"/>
      <c r="AU158" s="52"/>
      <c r="AV158" s="52"/>
      <c r="AW15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8" s="55"/>
    </row>
    <row r="159" spans="2:50">
      <c r="B159" s="28">
        <v>1727</v>
      </c>
      <c r="C159" s="29">
        <v>45351.025231481479</v>
      </c>
      <c r="D159" s="30" t="s">
        <v>517</v>
      </c>
      <c r="E159" s="31" t="s">
        <v>518</v>
      </c>
      <c r="F159" s="31" t="s">
        <v>463</v>
      </c>
      <c r="G159" s="31" t="s">
        <v>459</v>
      </c>
      <c r="H159" s="31" t="s">
        <v>123</v>
      </c>
      <c r="I159" s="31" t="s">
        <v>54</v>
      </c>
      <c r="J159" s="31" t="s">
        <v>95</v>
      </c>
      <c r="K159" s="31" t="s">
        <v>56</v>
      </c>
      <c r="L159" s="59" t="s">
        <v>57</v>
      </c>
      <c r="M159" s="35" t="s">
        <v>57</v>
      </c>
      <c r="N159" s="60"/>
      <c r="O159" s="37" t="s">
        <v>57</v>
      </c>
      <c r="P159" s="38">
        <v>0.64384982855942952</v>
      </c>
      <c r="Q159" s="38">
        <v>0.94819776810331691</v>
      </c>
      <c r="R159" s="38">
        <v>0.74582619013390949</v>
      </c>
      <c r="S159" s="39">
        <v>0</v>
      </c>
      <c r="T159" s="61">
        <v>-2.8999999999999998E-2</v>
      </c>
      <c r="U159" s="53">
        <v>723866</v>
      </c>
      <c r="V159" s="53">
        <v>466061</v>
      </c>
      <c r="W159" s="62">
        <v>257805</v>
      </c>
      <c r="X159" s="43">
        <v>0</v>
      </c>
      <c r="Y159" s="53">
        <v>91875</v>
      </c>
      <c r="Z159" s="53">
        <v>100425</v>
      </c>
      <c r="AA159" s="53">
        <v>0</v>
      </c>
      <c r="AB159" s="53">
        <v>441918</v>
      </c>
      <c r="AC159" s="31">
        <v>77.25</v>
      </c>
      <c r="AD159" s="53">
        <v>24143</v>
      </c>
      <c r="AE159" s="63">
        <v>113181</v>
      </c>
      <c r="AF159" s="64">
        <v>347600.5</v>
      </c>
      <c r="AG159" s="63">
        <v>58489.72</v>
      </c>
      <c r="AH159" s="63">
        <v>54691.040000000001</v>
      </c>
      <c r="AI159" s="63">
        <v>0</v>
      </c>
      <c r="AJ159" s="63">
        <v>0</v>
      </c>
      <c r="AK159" s="53">
        <v>0</v>
      </c>
      <c r="AL159" s="61">
        <v>0.24</v>
      </c>
      <c r="AM159" s="61">
        <v>0.21100000000000002</v>
      </c>
      <c r="AN159" s="61">
        <v>0.23449999999999999</v>
      </c>
      <c r="AO159" s="65">
        <v>-5.5000000000000005E-3</v>
      </c>
      <c r="AP159" s="66"/>
      <c r="AQ159" s="53">
        <v>62.41</v>
      </c>
      <c r="AR159" s="58"/>
      <c r="AS159" s="52"/>
      <c r="AT159" s="52"/>
      <c r="AU159" s="52"/>
      <c r="AV159" s="52"/>
      <c r="AW15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59" s="55"/>
    </row>
    <row r="160" spans="2:50">
      <c r="B160" s="28">
        <v>1727</v>
      </c>
      <c r="C160" s="29">
        <v>45351.025231481479</v>
      </c>
      <c r="D160" s="30" t="s">
        <v>400</v>
      </c>
      <c r="E160" s="31" t="s">
        <v>401</v>
      </c>
      <c r="F160" s="31" t="s">
        <v>402</v>
      </c>
      <c r="G160" s="31" t="s">
        <v>403</v>
      </c>
      <c r="H160" s="31" t="s">
        <v>404</v>
      </c>
      <c r="I160" s="31" t="s">
        <v>65</v>
      </c>
      <c r="J160" s="31" t="s">
        <v>55</v>
      </c>
      <c r="K160" s="31" t="s">
        <v>70</v>
      </c>
      <c r="L160" s="59" t="s">
        <v>57</v>
      </c>
      <c r="M160" s="35" t="s">
        <v>57</v>
      </c>
      <c r="N160" s="60"/>
      <c r="O160" s="37" t="s">
        <v>57</v>
      </c>
      <c r="P160" s="38">
        <v>0.95626206079596476</v>
      </c>
      <c r="Q160" s="38">
        <v>0.86690256504521501</v>
      </c>
      <c r="R160" s="38">
        <v>0.86690256504521501</v>
      </c>
      <c r="S160" s="39">
        <v>0</v>
      </c>
      <c r="T160" s="61">
        <v>5.6600000000000004E-2</v>
      </c>
      <c r="U160" s="53">
        <v>523390</v>
      </c>
      <c r="V160" s="53">
        <v>500498</v>
      </c>
      <c r="W160" s="62">
        <v>22892</v>
      </c>
      <c r="X160" s="43">
        <v>0</v>
      </c>
      <c r="Y160" s="53">
        <v>0</v>
      </c>
      <c r="Z160" s="53">
        <v>0</v>
      </c>
      <c r="AA160" s="53">
        <v>0</v>
      </c>
      <c r="AB160" s="53">
        <v>433883</v>
      </c>
      <c r="AC160" s="31">
        <v>79938</v>
      </c>
      <c r="AD160" s="53">
        <v>66615</v>
      </c>
      <c r="AE160" s="63">
        <v>0</v>
      </c>
      <c r="AF160" s="64">
        <v>433883</v>
      </c>
      <c r="AG160" s="63">
        <v>0</v>
      </c>
      <c r="AH160" s="63">
        <v>0</v>
      </c>
      <c r="AI160" s="63">
        <v>0</v>
      </c>
      <c r="AJ160" s="63">
        <v>0</v>
      </c>
      <c r="AK160" s="53">
        <v>0</v>
      </c>
      <c r="AL160" s="61">
        <v>0.21</v>
      </c>
      <c r="AM160" s="61">
        <v>0.2666</v>
      </c>
      <c r="AN160" s="61">
        <v>0.25879999999999997</v>
      </c>
      <c r="AO160" s="65">
        <v>4.8800000000000003E-2</v>
      </c>
      <c r="AP160" s="66"/>
      <c r="AQ160" s="53">
        <v>83.05</v>
      </c>
      <c r="AR160" s="58"/>
      <c r="AS160" s="52"/>
      <c r="AT160" s="52"/>
      <c r="AU160" s="52"/>
      <c r="AV160" s="52"/>
      <c r="AW16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0" s="55"/>
    </row>
    <row r="161" spans="2:50">
      <c r="B161" s="28">
        <v>1727</v>
      </c>
      <c r="C161" s="29">
        <v>45351.025231481479</v>
      </c>
      <c r="D161" s="30" t="s">
        <v>405</v>
      </c>
      <c r="E161" s="31" t="s">
        <v>406</v>
      </c>
      <c r="F161" s="31" t="s">
        <v>51</v>
      </c>
      <c r="G161" s="31" t="s">
        <v>52</v>
      </c>
      <c r="H161" s="31" t="s">
        <v>109</v>
      </c>
      <c r="I161" s="31" t="s">
        <v>54</v>
      </c>
      <c r="J161" s="31" t="s">
        <v>55</v>
      </c>
      <c r="K161" s="31" t="s">
        <v>56</v>
      </c>
      <c r="L161" s="59" t="s">
        <v>57</v>
      </c>
      <c r="M161" s="35" t="s">
        <v>57</v>
      </c>
      <c r="N161" s="60"/>
      <c r="O161" s="37" t="s">
        <v>57</v>
      </c>
      <c r="P161" s="38">
        <v>1.1763513513513513</v>
      </c>
      <c r="Q161" s="38">
        <v>0.7081111710634973</v>
      </c>
      <c r="R161" s="38">
        <v>0.68360966226177788</v>
      </c>
      <c r="S161" s="39">
        <v>15202.56</v>
      </c>
      <c r="T161" s="61">
        <v>-3.9900000000000005E-2</v>
      </c>
      <c r="U161" s="53">
        <v>439560</v>
      </c>
      <c r="V161" s="53">
        <v>517077</v>
      </c>
      <c r="W161" s="62">
        <v>-77517</v>
      </c>
      <c r="X161" s="43">
        <v>0</v>
      </c>
      <c r="Y161" s="53">
        <v>0</v>
      </c>
      <c r="Z161" s="53">
        <v>0</v>
      </c>
      <c r="AA161" s="53">
        <v>65953.2</v>
      </c>
      <c r="AB161" s="53">
        <v>366148</v>
      </c>
      <c r="AC161" s="31">
        <v>342.58</v>
      </c>
      <c r="AD161" s="53">
        <v>150929</v>
      </c>
      <c r="AE161" s="63">
        <v>15203</v>
      </c>
      <c r="AF161" s="64">
        <v>353478.83333333331</v>
      </c>
      <c r="AG161" s="63">
        <v>0</v>
      </c>
      <c r="AH161" s="63">
        <v>15202.56</v>
      </c>
      <c r="AI161" s="63">
        <v>0</v>
      </c>
      <c r="AJ161" s="63">
        <v>0</v>
      </c>
      <c r="AK161" s="53">
        <v>15202.56</v>
      </c>
      <c r="AL161" s="61">
        <v>0.25</v>
      </c>
      <c r="AM161" s="61">
        <v>0.21010000000000001</v>
      </c>
      <c r="AN161" s="61">
        <v>0.11939999999999999</v>
      </c>
      <c r="AO161" s="65">
        <v>-0.13059999999999999</v>
      </c>
      <c r="AP161" s="66"/>
      <c r="AQ161" s="53">
        <v>43.61</v>
      </c>
      <c r="AR161" s="58"/>
      <c r="AS161" s="52"/>
      <c r="AT161" s="52"/>
      <c r="AU161" s="52"/>
      <c r="AV161" s="52"/>
      <c r="AW16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1" s="55"/>
    </row>
    <row r="162" spans="2:50">
      <c r="B162" s="28">
        <v>1727</v>
      </c>
      <c r="C162" s="29">
        <v>45351.025231481479</v>
      </c>
      <c r="D162" s="30" t="s">
        <v>522</v>
      </c>
      <c r="E162" s="31" t="s">
        <v>523</v>
      </c>
      <c r="F162" s="31" t="s">
        <v>496</v>
      </c>
      <c r="G162" s="31" t="s">
        <v>516</v>
      </c>
      <c r="H162" s="31" t="s">
        <v>123</v>
      </c>
      <c r="I162" s="31" t="s">
        <v>148</v>
      </c>
      <c r="J162" s="31" t="s">
        <v>95</v>
      </c>
      <c r="K162" s="31" t="s">
        <v>56</v>
      </c>
      <c r="L162" s="59" t="s">
        <v>57</v>
      </c>
      <c r="M162" s="35" t="s">
        <v>57</v>
      </c>
      <c r="N162" s="60"/>
      <c r="O162" s="37" t="s">
        <v>57</v>
      </c>
      <c r="P162" s="38">
        <v>0.84538288470565381</v>
      </c>
      <c r="Q162" s="38">
        <v>0.81795414772749031</v>
      </c>
      <c r="R162" s="38">
        <v>0.69516701577296736</v>
      </c>
      <c r="S162" s="39">
        <v>0</v>
      </c>
      <c r="T162" s="61">
        <v>-3.32E-2</v>
      </c>
      <c r="U162" s="53">
        <v>617810</v>
      </c>
      <c r="V162" s="53">
        <v>522286</v>
      </c>
      <c r="W162" s="62">
        <v>95524</v>
      </c>
      <c r="X162" s="43">
        <v>0</v>
      </c>
      <c r="Y162" s="53">
        <v>13662</v>
      </c>
      <c r="Z162" s="53">
        <v>15941.56</v>
      </c>
      <c r="AA162" s="53">
        <v>0</v>
      </c>
      <c r="AB162" s="53">
        <v>427206</v>
      </c>
      <c r="AC162" s="31">
        <v>135.87</v>
      </c>
      <c r="AD162" s="53">
        <v>95080</v>
      </c>
      <c r="AE162" s="63">
        <v>76956</v>
      </c>
      <c r="AF162" s="64">
        <v>363076</v>
      </c>
      <c r="AG162" s="63">
        <v>76955.66</v>
      </c>
      <c r="AH162" s="63">
        <v>0</v>
      </c>
      <c r="AI162" s="63">
        <v>0</v>
      </c>
      <c r="AJ162" s="63">
        <v>0</v>
      </c>
      <c r="AK162" s="53">
        <v>0</v>
      </c>
      <c r="AL162" s="61">
        <v>0.32</v>
      </c>
      <c r="AM162" s="61">
        <v>0.2868</v>
      </c>
      <c r="AN162" s="61">
        <v>0.3821</v>
      </c>
      <c r="AO162" s="65">
        <v>6.2100000000000002E-2</v>
      </c>
      <c r="AP162" s="66"/>
      <c r="AQ162" s="53">
        <v>56.99</v>
      </c>
      <c r="AR162" s="50"/>
      <c r="AS162" s="52"/>
      <c r="AT162" s="52"/>
      <c r="AU162" s="52"/>
      <c r="AV162" s="52"/>
      <c r="AW16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2" s="55"/>
    </row>
    <row r="163" spans="2:50">
      <c r="B163" s="28">
        <v>1727</v>
      </c>
      <c r="C163" s="29">
        <v>45351.025231481479</v>
      </c>
      <c r="D163" s="30" t="s">
        <v>408</v>
      </c>
      <c r="E163" s="31" t="s">
        <v>346</v>
      </c>
      <c r="F163" s="31" t="s">
        <v>62</v>
      </c>
      <c r="G163" s="31" t="s">
        <v>63</v>
      </c>
      <c r="H163" s="31" t="s">
        <v>64</v>
      </c>
      <c r="I163" s="31" t="s">
        <v>65</v>
      </c>
      <c r="J163" s="31" t="s">
        <v>106</v>
      </c>
      <c r="K163" s="31" t="s">
        <v>56</v>
      </c>
      <c r="L163" s="59">
        <v>45350</v>
      </c>
      <c r="M163" s="35">
        <v>1</v>
      </c>
      <c r="N163" s="60"/>
      <c r="O163" s="37" t="s">
        <v>57</v>
      </c>
      <c r="P163" s="38">
        <v>0.4442883016599346</v>
      </c>
      <c r="Q163" s="38">
        <v>0.97313454514875664</v>
      </c>
      <c r="R163" s="38">
        <v>0.97192094595756795</v>
      </c>
      <c r="S163" s="39">
        <v>0</v>
      </c>
      <c r="T163" s="61">
        <v>-0.17100000000000001</v>
      </c>
      <c r="U163" s="53">
        <v>1177697</v>
      </c>
      <c r="V163" s="53">
        <v>523237</v>
      </c>
      <c r="W163" s="62">
        <v>654460</v>
      </c>
      <c r="X163" s="43">
        <v>0</v>
      </c>
      <c r="Y163" s="53">
        <v>2133</v>
      </c>
      <c r="Z163" s="53">
        <v>2133.2800000000002</v>
      </c>
      <c r="AA163" s="53">
        <v>0</v>
      </c>
      <c r="AB163" s="53">
        <v>509180</v>
      </c>
      <c r="AC163" s="31">
        <v>17523.23</v>
      </c>
      <c r="AD163" s="53">
        <v>13968</v>
      </c>
      <c r="AE163" s="63">
        <v>762</v>
      </c>
      <c r="AF163" s="64">
        <v>508545</v>
      </c>
      <c r="AG163" s="63">
        <v>761.53</v>
      </c>
      <c r="AH163" s="63">
        <v>0</v>
      </c>
      <c r="AI163" s="63">
        <v>0</v>
      </c>
      <c r="AJ163" s="63">
        <v>0</v>
      </c>
      <c r="AK163" s="53">
        <v>0</v>
      </c>
      <c r="AL163" s="61">
        <v>0.25</v>
      </c>
      <c r="AM163" s="61">
        <v>7.9000000000000001E-2</v>
      </c>
      <c r="AN163" s="61">
        <v>0</v>
      </c>
      <c r="AO163" s="65">
        <v>-0.25</v>
      </c>
      <c r="AP163" s="66"/>
      <c r="AQ163" s="53">
        <v>70.48</v>
      </c>
      <c r="AR163" s="58"/>
      <c r="AS163" s="52"/>
      <c r="AT163" s="52"/>
      <c r="AU163" s="52"/>
      <c r="AV163" s="52"/>
      <c r="AW16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3" s="55"/>
    </row>
    <row r="164" spans="2:50">
      <c r="B164" s="28">
        <v>1727</v>
      </c>
      <c r="C164" s="29">
        <v>45351.025231481479</v>
      </c>
      <c r="D164" s="30" t="s">
        <v>409</v>
      </c>
      <c r="E164" s="31" t="s">
        <v>410</v>
      </c>
      <c r="F164" s="31" t="s">
        <v>85</v>
      </c>
      <c r="G164" s="31" t="s">
        <v>411</v>
      </c>
      <c r="H164" s="31" t="s">
        <v>412</v>
      </c>
      <c r="I164" s="31" t="s">
        <v>54</v>
      </c>
      <c r="J164" s="31" t="s">
        <v>413</v>
      </c>
      <c r="K164" s="31" t="s">
        <v>70</v>
      </c>
      <c r="L164" s="59">
        <v>44811</v>
      </c>
      <c r="M164" s="35">
        <v>1</v>
      </c>
      <c r="N164" s="60"/>
      <c r="O164" s="37" t="s">
        <v>57</v>
      </c>
      <c r="P164" s="38">
        <v>0.96115191816575507</v>
      </c>
      <c r="Q164" s="38">
        <v>1.0404182534519433</v>
      </c>
      <c r="R164" s="38">
        <v>1.0404182534519433</v>
      </c>
      <c r="S164" s="39">
        <v>0</v>
      </c>
      <c r="T164" s="61">
        <v>-3.44E-2</v>
      </c>
      <c r="U164" s="53">
        <v>569346</v>
      </c>
      <c r="V164" s="53">
        <v>547228</v>
      </c>
      <c r="W164" s="62">
        <v>22118</v>
      </c>
      <c r="X164" s="43">
        <v>0</v>
      </c>
      <c r="Y164" s="53">
        <v>75182</v>
      </c>
      <c r="Z164" s="53">
        <v>75181.75</v>
      </c>
      <c r="AA164" s="53">
        <v>0</v>
      </c>
      <c r="AB164" s="53">
        <v>569346</v>
      </c>
      <c r="AC164" s="31">
        <v>0</v>
      </c>
      <c r="AD164" s="53">
        <v>0</v>
      </c>
      <c r="AE164" s="63">
        <v>0</v>
      </c>
      <c r="AF164" s="64">
        <v>569346</v>
      </c>
      <c r="AG164" s="63">
        <v>0</v>
      </c>
      <c r="AH164" s="63">
        <v>0</v>
      </c>
      <c r="AI164" s="63">
        <v>0</v>
      </c>
      <c r="AJ164" s="63">
        <v>0</v>
      </c>
      <c r="AK164" s="53">
        <v>0</v>
      </c>
      <c r="AL164" s="61">
        <v>0.36</v>
      </c>
      <c r="AM164" s="61">
        <v>0.32560000000000006</v>
      </c>
      <c r="AN164" s="61">
        <v>8.0000000000000004E-4</v>
      </c>
      <c r="AO164" s="65">
        <v>-0.35920000000000002</v>
      </c>
      <c r="AP164" s="66"/>
      <c r="AQ164" s="53">
        <v>73.95</v>
      </c>
      <c r="AR164" s="58"/>
      <c r="AS164" s="52"/>
      <c r="AT164" s="52"/>
      <c r="AU164" s="52"/>
      <c r="AV164" s="52"/>
      <c r="AW16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4" s="55"/>
    </row>
    <row r="165" spans="2:50">
      <c r="B165" s="28">
        <v>1727</v>
      </c>
      <c r="C165" s="29">
        <v>45351.025231481479</v>
      </c>
      <c r="D165" s="30" t="s">
        <v>391</v>
      </c>
      <c r="E165" s="31" t="s">
        <v>392</v>
      </c>
      <c r="F165" s="31" t="s">
        <v>62</v>
      </c>
      <c r="G165" s="31" t="s">
        <v>63</v>
      </c>
      <c r="H165" s="31" t="s">
        <v>64</v>
      </c>
      <c r="I165" s="31" t="s">
        <v>65</v>
      </c>
      <c r="J165" s="31" t="s">
        <v>106</v>
      </c>
      <c r="K165" s="31" t="s">
        <v>56</v>
      </c>
      <c r="L165" s="59" t="s">
        <v>57</v>
      </c>
      <c r="M165" s="35" t="s">
        <v>57</v>
      </c>
      <c r="N165" s="60"/>
      <c r="O165" s="37" t="s">
        <v>57</v>
      </c>
      <c r="P165" s="38">
        <v>0.43377264369894808</v>
      </c>
      <c r="Q165" s="38">
        <v>0.7945664994936168</v>
      </c>
      <c r="R165" s="38">
        <v>0.45707902878653905</v>
      </c>
      <c r="S165" s="39">
        <v>0</v>
      </c>
      <c r="T165" s="61">
        <v>-6.1999999999999998E-3</v>
      </c>
      <c r="U165" s="53">
        <v>1327080</v>
      </c>
      <c r="V165" s="53">
        <v>575651</v>
      </c>
      <c r="W165" s="62">
        <v>751429</v>
      </c>
      <c r="X165" s="43">
        <v>0</v>
      </c>
      <c r="Y165" s="53">
        <v>1024</v>
      </c>
      <c r="Z165" s="53">
        <v>1216.0899999999999</v>
      </c>
      <c r="AA165" s="53">
        <v>0</v>
      </c>
      <c r="AB165" s="53">
        <v>457393</v>
      </c>
      <c r="AC165" s="31">
        <v>92.51</v>
      </c>
      <c r="AD165" s="53">
        <v>118258</v>
      </c>
      <c r="AE165" s="63">
        <v>233130</v>
      </c>
      <c r="AF165" s="64">
        <v>263118</v>
      </c>
      <c r="AG165" s="63">
        <v>6122.76</v>
      </c>
      <c r="AH165" s="63">
        <v>227007.26</v>
      </c>
      <c r="AI165" s="63">
        <v>0</v>
      </c>
      <c r="AJ165" s="63">
        <v>0</v>
      </c>
      <c r="AK165" s="53">
        <v>0</v>
      </c>
      <c r="AL165" s="61">
        <v>0.24</v>
      </c>
      <c r="AM165" s="61">
        <v>0.23380000000000001</v>
      </c>
      <c r="AN165" s="61">
        <v>0.2334</v>
      </c>
      <c r="AO165" s="65">
        <v>-6.6000000000000008E-3</v>
      </c>
      <c r="AP165" s="66"/>
      <c r="AQ165" s="53">
        <v>82.72</v>
      </c>
      <c r="AR165" s="58"/>
      <c r="AS165" s="52"/>
      <c r="AT165" s="52"/>
      <c r="AU165" s="52"/>
      <c r="AV165" s="52"/>
      <c r="AW16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5" s="55"/>
    </row>
    <row r="166" spans="2:50">
      <c r="B166" s="28">
        <v>1727</v>
      </c>
      <c r="C166" s="29">
        <v>45351.025231481479</v>
      </c>
      <c r="D166" s="30" t="s">
        <v>530</v>
      </c>
      <c r="E166" s="31" t="s">
        <v>531</v>
      </c>
      <c r="F166" s="31" t="s">
        <v>532</v>
      </c>
      <c r="G166" s="31" t="s">
        <v>533</v>
      </c>
      <c r="H166" s="31" t="s">
        <v>123</v>
      </c>
      <c r="I166" s="31" t="s">
        <v>65</v>
      </c>
      <c r="J166" s="31" t="s">
        <v>95</v>
      </c>
      <c r="K166" s="31" t="s">
        <v>56</v>
      </c>
      <c r="L166" s="59" t="s">
        <v>57</v>
      </c>
      <c r="M166" s="35" t="s">
        <v>57</v>
      </c>
      <c r="N166" s="60"/>
      <c r="O166" s="37" t="s">
        <v>57</v>
      </c>
      <c r="P166" s="38">
        <v>0.95455949636287363</v>
      </c>
      <c r="Q166" s="38">
        <v>0.98513876729268368</v>
      </c>
      <c r="R166" s="38">
        <v>0.98513876729268368</v>
      </c>
      <c r="S166" s="39">
        <v>0</v>
      </c>
      <c r="T166" s="61">
        <v>1.46E-2</v>
      </c>
      <c r="U166" s="53">
        <v>615046</v>
      </c>
      <c r="V166" s="53">
        <v>587098</v>
      </c>
      <c r="W166" s="62">
        <v>27948</v>
      </c>
      <c r="X166" s="43">
        <v>0</v>
      </c>
      <c r="Y166" s="53">
        <v>459</v>
      </c>
      <c r="Z166" s="53">
        <v>459.21</v>
      </c>
      <c r="AA166" s="53">
        <v>0</v>
      </c>
      <c r="AB166" s="53">
        <v>578373</v>
      </c>
      <c r="AC166" s="31">
        <v>10470.24</v>
      </c>
      <c r="AD166" s="53">
        <v>8725</v>
      </c>
      <c r="AE166" s="63">
        <v>0</v>
      </c>
      <c r="AF166" s="64">
        <v>578373</v>
      </c>
      <c r="AG166" s="63">
        <v>0</v>
      </c>
      <c r="AH166" s="63">
        <v>0</v>
      </c>
      <c r="AI166" s="63">
        <v>0</v>
      </c>
      <c r="AJ166" s="63">
        <v>0</v>
      </c>
      <c r="AK166" s="53">
        <v>0</v>
      </c>
      <c r="AL166" s="61">
        <v>0.31</v>
      </c>
      <c r="AM166" s="61">
        <v>0.3246</v>
      </c>
      <c r="AN166" s="61">
        <v>0</v>
      </c>
      <c r="AO166" s="65">
        <v>-0.31</v>
      </c>
      <c r="AP166" s="66"/>
      <c r="AQ166" s="53">
        <v>81.760000000000005</v>
      </c>
      <c r="AR166" s="50"/>
      <c r="AS166" s="52"/>
      <c r="AT166" s="52"/>
      <c r="AU166" s="52"/>
      <c r="AV166" s="52"/>
      <c r="AW16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6" s="55"/>
    </row>
    <row r="167" spans="2:50">
      <c r="B167" s="28">
        <v>1727</v>
      </c>
      <c r="C167" s="29">
        <v>45351.025231481479</v>
      </c>
      <c r="D167" s="30" t="s">
        <v>525</v>
      </c>
      <c r="E167" s="31" t="s">
        <v>526</v>
      </c>
      <c r="F167" s="31" t="s">
        <v>463</v>
      </c>
      <c r="G167" s="31" t="s">
        <v>459</v>
      </c>
      <c r="H167" s="31" t="s">
        <v>123</v>
      </c>
      <c r="I167" s="31" t="s">
        <v>54</v>
      </c>
      <c r="J167" s="31" t="s">
        <v>95</v>
      </c>
      <c r="K167" s="31" t="s">
        <v>56</v>
      </c>
      <c r="L167" s="59" t="s">
        <v>57</v>
      </c>
      <c r="M167" s="35" t="s">
        <v>57</v>
      </c>
      <c r="N167" s="60"/>
      <c r="O167" s="37" t="s">
        <v>57</v>
      </c>
      <c r="P167" s="38">
        <v>0.67495350741845128</v>
      </c>
      <c r="Q167" s="38">
        <v>0.87664140969753646</v>
      </c>
      <c r="R167" s="38">
        <v>0.67418062894936925</v>
      </c>
      <c r="S167" s="39">
        <v>0</v>
      </c>
      <c r="T167" s="61">
        <v>-5.9800000000000006E-2</v>
      </c>
      <c r="U167" s="53">
        <v>884012</v>
      </c>
      <c r="V167" s="53">
        <v>596667</v>
      </c>
      <c r="W167" s="62">
        <v>287345</v>
      </c>
      <c r="X167" s="43">
        <v>0</v>
      </c>
      <c r="Y167" s="53">
        <v>213</v>
      </c>
      <c r="Z167" s="53">
        <v>213.34</v>
      </c>
      <c r="AA167" s="53">
        <v>0</v>
      </c>
      <c r="AB167" s="53">
        <v>523063</v>
      </c>
      <c r="AC167" s="31">
        <v>90.92</v>
      </c>
      <c r="AD167" s="53">
        <v>73604</v>
      </c>
      <c r="AE167" s="63">
        <v>144962</v>
      </c>
      <c r="AF167" s="64">
        <v>402261.33333333331</v>
      </c>
      <c r="AG167" s="63">
        <v>66565.09</v>
      </c>
      <c r="AH167" s="63">
        <v>78396.7</v>
      </c>
      <c r="AI167" s="63">
        <v>0</v>
      </c>
      <c r="AJ167" s="63">
        <v>0</v>
      </c>
      <c r="AK167" s="53">
        <v>0</v>
      </c>
      <c r="AL167" s="61">
        <v>0.33</v>
      </c>
      <c r="AM167" s="61">
        <v>0.2702</v>
      </c>
      <c r="AN167" s="61">
        <v>0.28470000000000001</v>
      </c>
      <c r="AO167" s="65">
        <v>-4.53E-2</v>
      </c>
      <c r="AP167" s="66"/>
      <c r="AQ167" s="53">
        <v>51.23</v>
      </c>
      <c r="AR167" s="58"/>
      <c r="AS167" s="52"/>
      <c r="AT167" s="52"/>
      <c r="AU167" s="52"/>
      <c r="AV167" s="52"/>
      <c r="AW16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7" s="55"/>
    </row>
    <row r="168" spans="2:50">
      <c r="B168" s="28">
        <v>1727</v>
      </c>
      <c r="C168" s="29">
        <v>45351.025231481479</v>
      </c>
      <c r="D168" s="30" t="s">
        <v>527</v>
      </c>
      <c r="E168" s="31" t="s">
        <v>528</v>
      </c>
      <c r="F168" s="31" t="s">
        <v>499</v>
      </c>
      <c r="G168" s="31" t="s">
        <v>459</v>
      </c>
      <c r="H168" s="31" t="s">
        <v>123</v>
      </c>
      <c r="I168" s="31" t="s">
        <v>54</v>
      </c>
      <c r="J168" s="31" t="s">
        <v>106</v>
      </c>
      <c r="K168" s="31" t="s">
        <v>56</v>
      </c>
      <c r="L168" s="59" t="s">
        <v>57</v>
      </c>
      <c r="M168" s="35" t="s">
        <v>57</v>
      </c>
      <c r="N168" s="60"/>
      <c r="O168" s="37" t="s">
        <v>57</v>
      </c>
      <c r="P168" s="38">
        <v>1.1967917790943219</v>
      </c>
      <c r="Q168" s="38">
        <v>4.1830744088234978E-2</v>
      </c>
      <c r="R168" s="38">
        <v>-1.0210963613760285E-6</v>
      </c>
      <c r="S168" s="39">
        <v>0</v>
      </c>
      <c r="T168" s="61">
        <v>5.16E-2</v>
      </c>
      <c r="U168" s="53">
        <v>545536</v>
      </c>
      <c r="V168" s="53">
        <v>652893</v>
      </c>
      <c r="W168" s="62">
        <v>-107357</v>
      </c>
      <c r="X168" s="43">
        <v>0</v>
      </c>
      <c r="Y168" s="53">
        <v>4054</v>
      </c>
      <c r="Z168" s="53">
        <v>4054</v>
      </c>
      <c r="AA168" s="53">
        <v>81999.09</v>
      </c>
      <c r="AB168" s="53">
        <v>27311</v>
      </c>
      <c r="AC168" s="31">
        <v>213.48</v>
      </c>
      <c r="AD168" s="53">
        <v>625582</v>
      </c>
      <c r="AE168" s="63">
        <v>32774</v>
      </c>
      <c r="AF168" s="64">
        <v>-0.66666666666787933</v>
      </c>
      <c r="AG168" s="63">
        <v>32773.760000000002</v>
      </c>
      <c r="AH168" s="63">
        <v>0</v>
      </c>
      <c r="AI168" s="63">
        <v>0</v>
      </c>
      <c r="AJ168" s="63">
        <v>0</v>
      </c>
      <c r="AK168" s="53">
        <v>0</v>
      </c>
      <c r="AL168" s="61">
        <v>0.23</v>
      </c>
      <c r="AM168" s="61">
        <v>0.28160000000000002</v>
      </c>
      <c r="AN168" s="61">
        <v>0.2883</v>
      </c>
      <c r="AO168" s="65">
        <v>5.8300000000000005E-2</v>
      </c>
      <c r="AP168" s="66"/>
      <c r="AQ168" s="53">
        <v>55.72</v>
      </c>
      <c r="AR168" s="50"/>
      <c r="AS168" s="52"/>
      <c r="AT168" s="52"/>
      <c r="AU168" s="52"/>
      <c r="AV168" s="52"/>
      <c r="AW16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8" s="55"/>
    </row>
    <row r="169" spans="2:50">
      <c r="B169" s="28">
        <v>1727</v>
      </c>
      <c r="C169" s="29">
        <v>45351.025231481479</v>
      </c>
      <c r="D169" s="30" t="s">
        <v>414</v>
      </c>
      <c r="E169" s="31" t="s">
        <v>415</v>
      </c>
      <c r="F169" s="31" t="s">
        <v>206</v>
      </c>
      <c r="G169" s="31" t="s">
        <v>52</v>
      </c>
      <c r="H169" s="31" t="s">
        <v>109</v>
      </c>
      <c r="I169" s="31" t="s">
        <v>54</v>
      </c>
      <c r="J169" s="31" t="s">
        <v>106</v>
      </c>
      <c r="K169" s="31" t="s">
        <v>56</v>
      </c>
      <c r="L169" s="59" t="s">
        <v>57</v>
      </c>
      <c r="M169" s="35" t="s">
        <v>57</v>
      </c>
      <c r="N169" s="60"/>
      <c r="O169" s="37" t="s">
        <v>57</v>
      </c>
      <c r="P169" s="38">
        <v>1.9454406086759028</v>
      </c>
      <c r="Q169" s="38">
        <v>0.90438985380774073</v>
      </c>
      <c r="R169" s="38">
        <v>0.90438985380774073</v>
      </c>
      <c r="S169" s="39">
        <v>0</v>
      </c>
      <c r="T169" s="61">
        <v>1.3700000000000002E-2</v>
      </c>
      <c r="U169" s="53">
        <v>352240</v>
      </c>
      <c r="V169" s="53">
        <v>685262</v>
      </c>
      <c r="W169" s="62">
        <v>-333022</v>
      </c>
      <c r="X169" s="43">
        <v>0</v>
      </c>
      <c r="Y169" s="53">
        <v>1612</v>
      </c>
      <c r="Z169" s="53">
        <v>1611.52</v>
      </c>
      <c r="AA169" s="53">
        <v>515246</v>
      </c>
      <c r="AB169" s="53">
        <v>619744</v>
      </c>
      <c r="AC169" s="31">
        <v>41098.04</v>
      </c>
      <c r="AD169" s="53">
        <v>34248</v>
      </c>
      <c r="AE169" s="63">
        <v>0</v>
      </c>
      <c r="AF169" s="64">
        <v>619744</v>
      </c>
      <c r="AG169" s="63">
        <v>0</v>
      </c>
      <c r="AH169" s="63">
        <v>0</v>
      </c>
      <c r="AI169" s="63">
        <v>0</v>
      </c>
      <c r="AJ169" s="63">
        <v>0</v>
      </c>
      <c r="AK169" s="53">
        <v>0</v>
      </c>
      <c r="AL169" s="61">
        <v>0.13</v>
      </c>
      <c r="AM169" s="61">
        <v>0.14369999999999999</v>
      </c>
      <c r="AN169" s="61">
        <v>0</v>
      </c>
      <c r="AO169" s="65">
        <v>-0.13</v>
      </c>
      <c r="AP169" s="66"/>
      <c r="AQ169" s="53">
        <v>45.06</v>
      </c>
      <c r="AR169" s="50"/>
      <c r="AS169" s="52"/>
      <c r="AT169" s="52"/>
      <c r="AU169" s="52"/>
      <c r="AV169" s="52"/>
      <c r="AW16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69" s="55"/>
    </row>
    <row r="170" spans="2:50">
      <c r="B170" s="28">
        <v>1727</v>
      </c>
      <c r="C170" s="29">
        <v>45351.025231481479</v>
      </c>
      <c r="D170" s="30" t="s">
        <v>535</v>
      </c>
      <c r="E170" s="31" t="s">
        <v>536</v>
      </c>
      <c r="F170" s="31" t="s">
        <v>496</v>
      </c>
      <c r="G170" s="31" t="s">
        <v>516</v>
      </c>
      <c r="H170" s="31" t="s">
        <v>123</v>
      </c>
      <c r="I170" s="31" t="s">
        <v>148</v>
      </c>
      <c r="J170" s="31" t="s">
        <v>95</v>
      </c>
      <c r="K170" s="31" t="s">
        <v>56</v>
      </c>
      <c r="L170" s="59" t="s">
        <v>57</v>
      </c>
      <c r="M170" s="35" t="s">
        <v>57</v>
      </c>
      <c r="N170" s="60"/>
      <c r="O170" s="37" t="s">
        <v>57</v>
      </c>
      <c r="P170" s="38">
        <v>0.74796651658183988</v>
      </c>
      <c r="Q170" s="38">
        <v>0.57492407030802162</v>
      </c>
      <c r="R170" s="38">
        <v>0.21409159776815059</v>
      </c>
      <c r="S170" s="39">
        <v>0</v>
      </c>
      <c r="T170" s="61">
        <v>-3.3500000000000002E-2</v>
      </c>
      <c r="U170" s="53">
        <v>953905</v>
      </c>
      <c r="V170" s="53">
        <v>713489</v>
      </c>
      <c r="W170" s="62">
        <v>240416</v>
      </c>
      <c r="X170" s="43">
        <v>0</v>
      </c>
      <c r="Y170" s="53">
        <v>0</v>
      </c>
      <c r="Z170" s="53">
        <v>0</v>
      </c>
      <c r="AA170" s="53">
        <v>0</v>
      </c>
      <c r="AB170" s="53">
        <v>410202</v>
      </c>
      <c r="AC170" s="31">
        <v>194.04</v>
      </c>
      <c r="AD170" s="53">
        <v>303287</v>
      </c>
      <c r="AE170" s="63">
        <v>308940</v>
      </c>
      <c r="AF170" s="64">
        <v>152752</v>
      </c>
      <c r="AG170" s="63">
        <v>0</v>
      </c>
      <c r="AH170" s="63">
        <v>308939.76</v>
      </c>
      <c r="AI170" s="63">
        <v>0</v>
      </c>
      <c r="AJ170" s="63">
        <v>0</v>
      </c>
      <c r="AK170" s="53">
        <v>0</v>
      </c>
      <c r="AL170" s="61">
        <v>0.28000000000000003</v>
      </c>
      <c r="AM170" s="61">
        <v>0.2465</v>
      </c>
      <c r="AN170" s="61">
        <v>0.2712</v>
      </c>
      <c r="AO170" s="65">
        <v>-8.8000000000000005E-3</v>
      </c>
      <c r="AP170" s="66"/>
      <c r="AQ170" s="53">
        <v>53.58</v>
      </c>
      <c r="AR170" s="58"/>
      <c r="AS170" s="52"/>
      <c r="AT170" s="52"/>
      <c r="AU170" s="52"/>
      <c r="AV170" s="52"/>
      <c r="AW17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0" s="55"/>
    </row>
    <row r="171" spans="2:50">
      <c r="B171" s="28">
        <v>1727</v>
      </c>
      <c r="C171" s="29">
        <v>45351.025231481479</v>
      </c>
      <c r="D171" s="30" t="s">
        <v>417</v>
      </c>
      <c r="E171" s="31" t="s">
        <v>105</v>
      </c>
      <c r="F171" s="31" t="s">
        <v>91</v>
      </c>
      <c r="G171" s="31" t="s">
        <v>92</v>
      </c>
      <c r="H171" s="31" t="s">
        <v>103</v>
      </c>
      <c r="I171" s="31" t="s">
        <v>94</v>
      </c>
      <c r="J171" s="31" t="s">
        <v>106</v>
      </c>
      <c r="K171" s="31" t="s">
        <v>70</v>
      </c>
      <c r="L171" s="59">
        <v>45320</v>
      </c>
      <c r="M171" s="35">
        <v>4</v>
      </c>
      <c r="N171" s="60"/>
      <c r="O171" s="37" t="s">
        <v>57</v>
      </c>
      <c r="P171" s="38">
        <v>0.89762241225569039</v>
      </c>
      <c r="Q171" s="38">
        <v>1.1140541795152359</v>
      </c>
      <c r="R171" s="38">
        <v>1.037789493462427</v>
      </c>
      <c r="S171" s="39">
        <v>0</v>
      </c>
      <c r="T171" s="61">
        <v>2.9300000000000003E-2</v>
      </c>
      <c r="U171" s="53">
        <v>839969</v>
      </c>
      <c r="V171" s="53">
        <v>753975</v>
      </c>
      <c r="W171" s="62">
        <v>85994</v>
      </c>
      <c r="X171" s="43">
        <v>0</v>
      </c>
      <c r="Y171" s="53">
        <v>0</v>
      </c>
      <c r="Z171" s="53">
        <v>0</v>
      </c>
      <c r="AA171" s="53">
        <v>0</v>
      </c>
      <c r="AB171" s="53">
        <v>839969</v>
      </c>
      <c r="AC171" s="31">
        <v>78.319999999999993</v>
      </c>
      <c r="AD171" s="53">
        <v>0</v>
      </c>
      <c r="AE171" s="63">
        <v>69002</v>
      </c>
      <c r="AF171" s="64">
        <v>782467.33333333337</v>
      </c>
      <c r="AG171" s="63">
        <v>0</v>
      </c>
      <c r="AH171" s="63">
        <v>0</v>
      </c>
      <c r="AI171" s="63">
        <v>69002.399999999994</v>
      </c>
      <c r="AJ171" s="63">
        <v>0</v>
      </c>
      <c r="AK171" s="53">
        <v>0</v>
      </c>
      <c r="AL171" s="61">
        <v>0.28000000000000003</v>
      </c>
      <c r="AM171" s="61">
        <v>0.30930000000000002</v>
      </c>
      <c r="AN171" s="61">
        <v>0.57579999999999998</v>
      </c>
      <c r="AO171" s="65">
        <v>0.29580000000000001</v>
      </c>
      <c r="AP171" s="66"/>
      <c r="AQ171" s="53">
        <v>49.95</v>
      </c>
      <c r="AR171" s="58"/>
      <c r="AS171" s="52"/>
      <c r="AT171" s="52"/>
      <c r="AU171" s="52"/>
      <c r="AV171" s="52"/>
      <c r="AW17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1" s="55"/>
    </row>
    <row r="172" spans="2:50">
      <c r="B172" s="28">
        <v>1727</v>
      </c>
      <c r="C172" s="29">
        <v>45351.025231481479</v>
      </c>
      <c r="D172" s="30" t="s">
        <v>428</v>
      </c>
      <c r="E172" s="31" t="s">
        <v>429</v>
      </c>
      <c r="F172" s="31" t="s">
        <v>225</v>
      </c>
      <c r="G172" s="31" t="s">
        <v>430</v>
      </c>
      <c r="H172" s="31" t="s">
        <v>335</v>
      </c>
      <c r="I172" s="31" t="s">
        <v>54</v>
      </c>
      <c r="J172" s="31" t="s">
        <v>195</v>
      </c>
      <c r="K172" s="31" t="s">
        <v>56</v>
      </c>
      <c r="L172" s="59">
        <v>45120</v>
      </c>
      <c r="M172" s="35">
        <v>3</v>
      </c>
      <c r="N172" s="60"/>
      <c r="O172" s="37" t="s">
        <v>57</v>
      </c>
      <c r="P172" s="38">
        <v>0.76961729714657501</v>
      </c>
      <c r="Q172" s="38">
        <v>0.94489618770858153</v>
      </c>
      <c r="R172" s="38">
        <v>0.90072496976297411</v>
      </c>
      <c r="S172" s="39">
        <v>0</v>
      </c>
      <c r="T172" s="61">
        <v>-2.0199999999999999E-2</v>
      </c>
      <c r="U172" s="53">
        <v>1205008</v>
      </c>
      <c r="V172" s="53">
        <v>927395</v>
      </c>
      <c r="W172" s="62">
        <v>277613</v>
      </c>
      <c r="X172" s="43">
        <v>0</v>
      </c>
      <c r="Y172" s="53">
        <v>0</v>
      </c>
      <c r="Z172" s="53">
        <v>0</v>
      </c>
      <c r="AA172" s="53">
        <v>0</v>
      </c>
      <c r="AB172" s="53">
        <v>876292</v>
      </c>
      <c r="AC172" s="31">
        <v>107644.5</v>
      </c>
      <c r="AD172" s="53">
        <v>48740</v>
      </c>
      <c r="AE172" s="63">
        <v>49157</v>
      </c>
      <c r="AF172" s="64">
        <v>835327.83333333337</v>
      </c>
      <c r="AG172" s="63">
        <v>49156.800000000003</v>
      </c>
      <c r="AH172" s="63">
        <v>0</v>
      </c>
      <c r="AI172" s="63">
        <v>0</v>
      </c>
      <c r="AJ172" s="63">
        <v>0</v>
      </c>
      <c r="AK172" s="53">
        <v>0</v>
      </c>
      <c r="AL172" s="61">
        <v>0.26</v>
      </c>
      <c r="AM172" s="61">
        <v>0.23980000000000001</v>
      </c>
      <c r="AN172" s="61">
        <v>1</v>
      </c>
      <c r="AO172" s="65">
        <v>0.74</v>
      </c>
      <c r="AP172" s="66"/>
      <c r="AQ172" s="53">
        <v>48.97</v>
      </c>
      <c r="AR172" s="58"/>
      <c r="AS172" s="52"/>
      <c r="AT172" s="52"/>
      <c r="AU172" s="52"/>
      <c r="AV172" s="52"/>
      <c r="AW17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2" s="55"/>
    </row>
    <row r="173" spans="2:50">
      <c r="B173" s="28">
        <v>1727</v>
      </c>
      <c r="C173" s="29">
        <v>45351.025231481479</v>
      </c>
      <c r="D173" s="30" t="s">
        <v>422</v>
      </c>
      <c r="E173" s="31" t="s">
        <v>423</v>
      </c>
      <c r="F173" s="31" t="s">
        <v>225</v>
      </c>
      <c r="G173" s="31" t="s">
        <v>425</v>
      </c>
      <c r="H173" s="31" t="s">
        <v>426</v>
      </c>
      <c r="I173" s="31" t="s">
        <v>427</v>
      </c>
      <c r="J173" s="31" t="s">
        <v>55</v>
      </c>
      <c r="K173" s="31" t="s">
        <v>56</v>
      </c>
      <c r="L173" s="59" t="s">
        <v>57</v>
      </c>
      <c r="M173" s="35" t="s">
        <v>57</v>
      </c>
      <c r="N173" s="60"/>
      <c r="O173" s="37" t="s">
        <v>57</v>
      </c>
      <c r="P173" s="38">
        <v>0.93547927435680733</v>
      </c>
      <c r="Q173" s="38">
        <v>0.98139664364314416</v>
      </c>
      <c r="R173" s="38">
        <v>0.94230392800553264</v>
      </c>
      <c r="S173" s="39">
        <v>0</v>
      </c>
      <c r="T173" s="61">
        <v>-2.0199999999999999E-2</v>
      </c>
      <c r="U173" s="53">
        <v>1017580</v>
      </c>
      <c r="V173" s="53">
        <v>951925</v>
      </c>
      <c r="W173" s="62">
        <v>65655</v>
      </c>
      <c r="X173" s="43">
        <v>0</v>
      </c>
      <c r="Y173" s="53">
        <v>400</v>
      </c>
      <c r="Z173" s="53">
        <v>400</v>
      </c>
      <c r="AA173" s="53">
        <v>0</v>
      </c>
      <c r="AB173" s="53">
        <v>934216</v>
      </c>
      <c r="AC173" s="31">
        <v>65.88</v>
      </c>
      <c r="AD173" s="53">
        <v>17709</v>
      </c>
      <c r="AE173" s="63">
        <v>44656</v>
      </c>
      <c r="AF173" s="64">
        <v>897002.66666666663</v>
      </c>
      <c r="AG173" s="63">
        <v>39833.589999999997</v>
      </c>
      <c r="AH173" s="63">
        <v>4822.5600000000004</v>
      </c>
      <c r="AI173" s="63">
        <v>0</v>
      </c>
      <c r="AJ173" s="63">
        <v>0</v>
      </c>
      <c r="AK173" s="53">
        <v>0</v>
      </c>
      <c r="AL173" s="61">
        <v>0.32</v>
      </c>
      <c r="AM173" s="61">
        <v>0.29980000000000001</v>
      </c>
      <c r="AN173" s="61">
        <v>0.2697</v>
      </c>
      <c r="AO173" s="65">
        <v>-5.0300000000000004E-2</v>
      </c>
      <c r="AP173" s="66"/>
      <c r="AQ173" s="53">
        <v>44.07</v>
      </c>
      <c r="AR173" s="58"/>
      <c r="AS173" s="52"/>
      <c r="AT173" s="52"/>
      <c r="AU173" s="52"/>
      <c r="AV173" s="52"/>
      <c r="AW17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3" s="55"/>
    </row>
    <row r="174" spans="2:50">
      <c r="B174" s="28">
        <v>1727</v>
      </c>
      <c r="C174" s="29">
        <v>45351.025231481479</v>
      </c>
      <c r="D174" s="30" t="s">
        <v>538</v>
      </c>
      <c r="E174" s="31" t="s">
        <v>539</v>
      </c>
      <c r="F174" s="31" t="s">
        <v>499</v>
      </c>
      <c r="G174" s="31" t="s">
        <v>459</v>
      </c>
      <c r="H174" s="31" t="s">
        <v>123</v>
      </c>
      <c r="I174" s="31" t="s">
        <v>54</v>
      </c>
      <c r="J174" s="31" t="s">
        <v>95</v>
      </c>
      <c r="K174" s="31" t="s">
        <v>56</v>
      </c>
      <c r="L174" s="59" t="s">
        <v>57</v>
      </c>
      <c r="M174" s="35" t="s">
        <v>57</v>
      </c>
      <c r="N174" s="60"/>
      <c r="O174" s="37" t="s">
        <v>57</v>
      </c>
      <c r="P174" s="38">
        <v>1.0757847307240853</v>
      </c>
      <c r="Q174" s="38">
        <v>0.88516326335075568</v>
      </c>
      <c r="R174" s="38">
        <v>0.88516326335075568</v>
      </c>
      <c r="S174" s="39">
        <v>0</v>
      </c>
      <c r="T174" s="61">
        <v>-1.44E-2</v>
      </c>
      <c r="U174" s="53">
        <v>950772</v>
      </c>
      <c r="V174" s="53">
        <v>1022826</v>
      </c>
      <c r="W174" s="62">
        <v>-72054</v>
      </c>
      <c r="X174" s="43">
        <v>0</v>
      </c>
      <c r="Y174" s="53">
        <v>19090</v>
      </c>
      <c r="Z174" s="53">
        <v>21165.02</v>
      </c>
      <c r="AA174" s="53">
        <v>69773.84</v>
      </c>
      <c r="AB174" s="53">
        <v>905368</v>
      </c>
      <c r="AC174" s="31">
        <v>108434.61</v>
      </c>
      <c r="AD174" s="53">
        <v>90362</v>
      </c>
      <c r="AE174" s="63">
        <v>0</v>
      </c>
      <c r="AF174" s="64">
        <v>905368</v>
      </c>
      <c r="AG174" s="63">
        <v>0</v>
      </c>
      <c r="AH174" s="63">
        <v>0</v>
      </c>
      <c r="AI174" s="63">
        <v>0</v>
      </c>
      <c r="AJ174" s="63">
        <v>0</v>
      </c>
      <c r="AK174" s="53">
        <v>0</v>
      </c>
      <c r="AL174" s="61">
        <v>0.3</v>
      </c>
      <c r="AM174" s="61">
        <v>0.28560000000000002</v>
      </c>
      <c r="AN174" s="61">
        <v>0</v>
      </c>
      <c r="AO174" s="65">
        <v>-0.3</v>
      </c>
      <c r="AP174" s="66"/>
      <c r="AQ174" s="53">
        <v>52.3</v>
      </c>
      <c r="AR174" s="58"/>
      <c r="AS174" s="52"/>
      <c r="AT174" s="52"/>
      <c r="AU174" s="52"/>
      <c r="AV174" s="52"/>
      <c r="AW17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4" s="55"/>
    </row>
    <row r="175" spans="2:50">
      <c r="B175" s="28">
        <v>1727</v>
      </c>
      <c r="C175" s="29">
        <v>45351.025231481479</v>
      </c>
      <c r="D175" s="30" t="s">
        <v>541</v>
      </c>
      <c r="E175" s="31" t="s">
        <v>542</v>
      </c>
      <c r="F175" s="31" t="s">
        <v>463</v>
      </c>
      <c r="G175" s="31" t="s">
        <v>459</v>
      </c>
      <c r="H175" s="31" t="s">
        <v>123</v>
      </c>
      <c r="I175" s="31" t="s">
        <v>54</v>
      </c>
      <c r="J175" s="31" t="s">
        <v>95</v>
      </c>
      <c r="K175" s="31" t="s">
        <v>56</v>
      </c>
      <c r="L175" s="59" t="s">
        <v>57</v>
      </c>
      <c r="M175" s="35" t="s">
        <v>57</v>
      </c>
      <c r="N175" s="60"/>
      <c r="O175" s="37" t="s">
        <v>57</v>
      </c>
      <c r="P175" s="38">
        <v>0.75013615576219195</v>
      </c>
      <c r="Q175" s="38">
        <v>0.91707661686761566</v>
      </c>
      <c r="R175" s="38">
        <v>0.76417905711305489</v>
      </c>
      <c r="S175" s="39">
        <v>0</v>
      </c>
      <c r="T175" s="61">
        <v>2.06E-2</v>
      </c>
      <c r="U175" s="53">
        <v>1498284</v>
      </c>
      <c r="V175" s="53">
        <v>1123917</v>
      </c>
      <c r="W175" s="62">
        <v>374367</v>
      </c>
      <c r="X175" s="43">
        <v>0</v>
      </c>
      <c r="Y175" s="53">
        <v>0</v>
      </c>
      <c r="Z175" s="53">
        <v>0</v>
      </c>
      <c r="AA175" s="53">
        <v>0</v>
      </c>
      <c r="AB175" s="53">
        <v>1030718</v>
      </c>
      <c r="AC175" s="31">
        <v>91</v>
      </c>
      <c r="AD175" s="53">
        <v>93199</v>
      </c>
      <c r="AE175" s="63">
        <v>206213</v>
      </c>
      <c r="AF175" s="64">
        <v>858873.83333333326</v>
      </c>
      <c r="AG175" s="63">
        <v>104014.85</v>
      </c>
      <c r="AH175" s="63">
        <v>102197.8</v>
      </c>
      <c r="AI175" s="63">
        <v>0</v>
      </c>
      <c r="AJ175" s="63">
        <v>0</v>
      </c>
      <c r="AK175" s="53">
        <v>0</v>
      </c>
      <c r="AL175" s="61">
        <v>0.32</v>
      </c>
      <c r="AM175" s="61">
        <v>0.34060000000000001</v>
      </c>
      <c r="AN175" s="61">
        <v>0.33579999999999999</v>
      </c>
      <c r="AO175" s="65">
        <v>1.5800000000000002E-2</v>
      </c>
      <c r="AP175" s="66"/>
      <c r="AQ175" s="53">
        <v>53.14</v>
      </c>
      <c r="AR175" s="58"/>
      <c r="AS175" s="52"/>
      <c r="AT175" s="52"/>
      <c r="AU175" s="52"/>
      <c r="AV175" s="52"/>
      <c r="AW17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5" s="55"/>
    </row>
    <row r="176" spans="2:50">
      <c r="B176" s="28">
        <v>1727</v>
      </c>
      <c r="C176" s="29">
        <v>45351.025231481479</v>
      </c>
      <c r="D176" s="30" t="s">
        <v>419</v>
      </c>
      <c r="E176" s="31" t="s">
        <v>420</v>
      </c>
      <c r="F176" s="31" t="s">
        <v>62</v>
      </c>
      <c r="G176" s="31" t="s">
        <v>156</v>
      </c>
      <c r="H176" s="31" t="s">
        <v>143</v>
      </c>
      <c r="I176" s="31" t="s">
        <v>54</v>
      </c>
      <c r="J176" s="31" t="s">
        <v>106</v>
      </c>
      <c r="K176" s="31" t="s">
        <v>56</v>
      </c>
      <c r="L176" s="59" t="s">
        <v>57</v>
      </c>
      <c r="M176" s="35" t="s">
        <v>57</v>
      </c>
      <c r="N176" s="60"/>
      <c r="O176" s="37" t="s">
        <v>57</v>
      </c>
      <c r="P176" s="38">
        <v>0.62813506184220214</v>
      </c>
      <c r="Q176" s="38">
        <v>0.98069598063431773</v>
      </c>
      <c r="R176" s="38">
        <v>0.72407910824838528</v>
      </c>
      <c r="S176" s="39">
        <v>0</v>
      </c>
      <c r="T176" s="61">
        <v>-1.5300000000000001E-2</v>
      </c>
      <c r="U176" s="53">
        <v>1807261</v>
      </c>
      <c r="V176" s="53">
        <v>1135204</v>
      </c>
      <c r="W176" s="62">
        <v>672057</v>
      </c>
      <c r="X176" s="43">
        <v>0</v>
      </c>
      <c r="Y176" s="53">
        <v>727</v>
      </c>
      <c r="Z176" s="53">
        <v>727</v>
      </c>
      <c r="AA176" s="53">
        <v>0</v>
      </c>
      <c r="AB176" s="53">
        <v>1113290</v>
      </c>
      <c r="AC176" s="31">
        <v>73.3</v>
      </c>
      <c r="AD176" s="53">
        <v>21914</v>
      </c>
      <c r="AE176" s="63">
        <v>349575</v>
      </c>
      <c r="AF176" s="64">
        <v>821977.5</v>
      </c>
      <c r="AG176" s="63">
        <v>349574.52</v>
      </c>
      <c r="AH176" s="63">
        <v>0</v>
      </c>
      <c r="AI176" s="63">
        <v>0</v>
      </c>
      <c r="AJ176" s="63">
        <v>0</v>
      </c>
      <c r="AK176" s="53">
        <v>0</v>
      </c>
      <c r="AL176" s="61">
        <v>0.33</v>
      </c>
      <c r="AM176" s="61">
        <v>0.31469999999999998</v>
      </c>
      <c r="AN176" s="61">
        <v>0.31640000000000001</v>
      </c>
      <c r="AO176" s="65">
        <v>-1.3600000000000001E-2</v>
      </c>
      <c r="AP176" s="66"/>
      <c r="AQ176" s="53">
        <v>56.62</v>
      </c>
      <c r="AR176" s="50"/>
      <c r="AS176" s="52"/>
      <c r="AT176" s="52"/>
      <c r="AU176" s="52"/>
      <c r="AV176" s="52"/>
      <c r="AW17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6" s="55"/>
    </row>
    <row r="177" spans="2:50">
      <c r="B177" s="28">
        <v>1727</v>
      </c>
      <c r="C177" s="29">
        <v>45351.025231481479</v>
      </c>
      <c r="D177" s="30" t="s">
        <v>433</v>
      </c>
      <c r="E177" s="31" t="s">
        <v>434</v>
      </c>
      <c r="F177" s="31" t="s">
        <v>206</v>
      </c>
      <c r="G177" s="31" t="s">
        <v>52</v>
      </c>
      <c r="H177" s="31" t="s">
        <v>109</v>
      </c>
      <c r="I177" s="31" t="s">
        <v>54</v>
      </c>
      <c r="J177" s="31" t="s">
        <v>413</v>
      </c>
      <c r="K177" s="31" t="s">
        <v>70</v>
      </c>
      <c r="L177" s="59">
        <v>45049</v>
      </c>
      <c r="M177" s="35">
        <v>4</v>
      </c>
      <c r="N177" s="60"/>
      <c r="O177" s="37" t="s">
        <v>57</v>
      </c>
      <c r="P177" s="38">
        <v>1.0497090100501045</v>
      </c>
      <c r="Q177" s="38">
        <v>0.95264496200929838</v>
      </c>
      <c r="R177" s="38">
        <v>0.95264496200929838</v>
      </c>
      <c r="S177" s="39">
        <v>0</v>
      </c>
      <c r="T177" s="61">
        <v>-7.2099999999999997E-2</v>
      </c>
      <c r="U177" s="53">
        <v>1198495</v>
      </c>
      <c r="V177" s="53">
        <v>1258071</v>
      </c>
      <c r="W177" s="62">
        <v>-59576</v>
      </c>
      <c r="X177" s="43">
        <v>0</v>
      </c>
      <c r="Y177" s="53">
        <v>106495</v>
      </c>
      <c r="Z177" s="53">
        <v>174907.39</v>
      </c>
      <c r="AA177" s="53">
        <v>0</v>
      </c>
      <c r="AB177" s="53">
        <v>1198495</v>
      </c>
      <c r="AC177" s="31">
        <v>2544.39</v>
      </c>
      <c r="AD177" s="53">
        <v>2120</v>
      </c>
      <c r="AE177" s="63">
        <v>0</v>
      </c>
      <c r="AF177" s="64">
        <v>1198495</v>
      </c>
      <c r="AG177" s="63">
        <v>0</v>
      </c>
      <c r="AH177" s="63">
        <v>0</v>
      </c>
      <c r="AI177" s="63">
        <v>0</v>
      </c>
      <c r="AJ177" s="63">
        <v>0</v>
      </c>
      <c r="AK177" s="53">
        <v>0</v>
      </c>
      <c r="AL177" s="61">
        <v>0.2</v>
      </c>
      <c r="AM177" s="61">
        <v>0.12789999999999999</v>
      </c>
      <c r="AN177" s="61">
        <v>0</v>
      </c>
      <c r="AO177" s="65">
        <v>-0.2</v>
      </c>
      <c r="AP177" s="66"/>
      <c r="AQ177" s="53">
        <v>45.4</v>
      </c>
      <c r="AR177" s="58"/>
      <c r="AS177" s="52"/>
      <c r="AT177" s="52"/>
      <c r="AU177" s="52"/>
      <c r="AV177" s="52"/>
      <c r="AW17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7" s="55"/>
    </row>
    <row r="178" spans="2:50">
      <c r="B178" s="28">
        <v>1727</v>
      </c>
      <c r="C178" s="29">
        <v>45351.025231481479</v>
      </c>
      <c r="D178" s="30" t="s">
        <v>431</v>
      </c>
      <c r="E178" s="31" t="s">
        <v>432</v>
      </c>
      <c r="F178" s="31" t="s">
        <v>51</v>
      </c>
      <c r="G178" s="31" t="s">
        <v>52</v>
      </c>
      <c r="H178" s="31" t="s">
        <v>109</v>
      </c>
      <c r="I178" s="31" t="s">
        <v>54</v>
      </c>
      <c r="J178" s="31" t="s">
        <v>95</v>
      </c>
      <c r="K178" s="31" t="s">
        <v>56</v>
      </c>
      <c r="L178" s="59" t="s">
        <v>57</v>
      </c>
      <c r="M178" s="35" t="s">
        <v>57</v>
      </c>
      <c r="N178" s="60"/>
      <c r="O178" s="37" t="s">
        <v>57</v>
      </c>
      <c r="P178" s="38">
        <v>0.93237584116354877</v>
      </c>
      <c r="Q178" s="38">
        <v>0.59806891484298252</v>
      </c>
      <c r="R178" s="38">
        <v>0.59806891484298252</v>
      </c>
      <c r="S178" s="39">
        <v>0</v>
      </c>
      <c r="T178" s="61">
        <v>-9.5399999999999999E-2</v>
      </c>
      <c r="U178" s="53">
        <v>1307861</v>
      </c>
      <c r="V178" s="53">
        <v>1219418</v>
      </c>
      <c r="W178" s="62">
        <v>88443</v>
      </c>
      <c r="X178" s="43">
        <v>0</v>
      </c>
      <c r="Y178" s="53">
        <v>0</v>
      </c>
      <c r="Z178" s="53">
        <v>0</v>
      </c>
      <c r="AA178" s="53">
        <v>0</v>
      </c>
      <c r="AB178" s="53">
        <v>729296</v>
      </c>
      <c r="AC178" s="31">
        <v>298.72000000000003</v>
      </c>
      <c r="AD178" s="53">
        <v>490122</v>
      </c>
      <c r="AE178" s="63">
        <v>0</v>
      </c>
      <c r="AF178" s="64">
        <v>729296</v>
      </c>
      <c r="AG178" s="63">
        <v>0</v>
      </c>
      <c r="AH178" s="63">
        <v>0</v>
      </c>
      <c r="AI178" s="63">
        <v>0</v>
      </c>
      <c r="AJ178" s="63">
        <v>0</v>
      </c>
      <c r="AK178" s="53">
        <v>0</v>
      </c>
      <c r="AL178" s="61">
        <v>0.39</v>
      </c>
      <c r="AM178" s="61">
        <v>0.29460000000000003</v>
      </c>
      <c r="AN178" s="61">
        <v>0.29110000000000003</v>
      </c>
      <c r="AO178" s="65">
        <v>-9.8900000000000002E-2</v>
      </c>
      <c r="AP178" s="66"/>
      <c r="AQ178" s="53">
        <v>51.89</v>
      </c>
      <c r="AR178" s="50"/>
      <c r="AS178" s="52"/>
      <c r="AT178" s="52"/>
      <c r="AU178" s="52"/>
      <c r="AV178" s="52"/>
      <c r="AW17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8" s="55"/>
    </row>
    <row r="179" spans="2:50">
      <c r="B179" s="28">
        <v>1727</v>
      </c>
      <c r="C179" s="29">
        <v>45351.025231481479</v>
      </c>
      <c r="D179" s="30" t="s">
        <v>439</v>
      </c>
      <c r="E179" s="31" t="s">
        <v>440</v>
      </c>
      <c r="F179" s="31" t="s">
        <v>389</v>
      </c>
      <c r="G179" s="31" t="s">
        <v>390</v>
      </c>
      <c r="H179" s="31" t="s">
        <v>64</v>
      </c>
      <c r="I179" s="31" t="s">
        <v>94</v>
      </c>
      <c r="J179" s="31" t="s">
        <v>106</v>
      </c>
      <c r="K179" s="31" t="s">
        <v>56</v>
      </c>
      <c r="L179" s="59">
        <v>45152</v>
      </c>
      <c r="M179" s="35">
        <v>1</v>
      </c>
      <c r="N179" s="60"/>
      <c r="O179" s="37" t="s">
        <v>57</v>
      </c>
      <c r="P179" s="38">
        <v>0.36304945717732207</v>
      </c>
      <c r="Q179" s="38">
        <v>1.7051646686690944</v>
      </c>
      <c r="R179" s="38">
        <v>1.7051646686690944</v>
      </c>
      <c r="S179" s="39">
        <v>0</v>
      </c>
      <c r="T179" s="61">
        <v>0.1308</v>
      </c>
      <c r="U179" s="53">
        <v>2487000</v>
      </c>
      <c r="V179" s="53">
        <v>902904</v>
      </c>
      <c r="W179" s="62">
        <v>1584096</v>
      </c>
      <c r="X179" s="43">
        <v>0</v>
      </c>
      <c r="Y179" s="53">
        <v>894179</v>
      </c>
      <c r="Z179" s="53">
        <v>2337284.5499999998</v>
      </c>
      <c r="AA179" s="53">
        <v>0</v>
      </c>
      <c r="AB179" s="53">
        <v>1539600</v>
      </c>
      <c r="AC179" s="31">
        <v>19368.95</v>
      </c>
      <c r="AD179" s="53">
        <v>16141</v>
      </c>
      <c r="AE179" s="63">
        <v>0</v>
      </c>
      <c r="AF179" s="64">
        <v>1539600</v>
      </c>
      <c r="AG179" s="63">
        <v>0</v>
      </c>
      <c r="AH179" s="63">
        <v>0</v>
      </c>
      <c r="AI179" s="63">
        <v>0</v>
      </c>
      <c r="AJ179" s="63">
        <v>0</v>
      </c>
      <c r="AK179" s="53">
        <v>0</v>
      </c>
      <c r="AL179" s="61">
        <v>0.28999999999999998</v>
      </c>
      <c r="AM179" s="61">
        <v>0.42080000000000001</v>
      </c>
      <c r="AN179" s="61">
        <v>0</v>
      </c>
      <c r="AO179" s="65">
        <v>-0.28999999999999998</v>
      </c>
      <c r="AP179" s="66"/>
      <c r="AQ179" s="53">
        <v>74.569999999999993</v>
      </c>
      <c r="AR179" s="58"/>
      <c r="AS179" s="52"/>
      <c r="AT179" s="52"/>
      <c r="AU179" s="52"/>
      <c r="AV179" s="52"/>
      <c r="AW17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79" s="55"/>
    </row>
    <row r="180" spans="2:50">
      <c r="B180" s="28">
        <v>1727</v>
      </c>
      <c r="C180" s="29">
        <v>45351.025231481479</v>
      </c>
      <c r="D180" s="30" t="s">
        <v>437</v>
      </c>
      <c r="E180" s="31" t="s">
        <v>438</v>
      </c>
      <c r="F180" s="31" t="s">
        <v>91</v>
      </c>
      <c r="G180" s="31" t="s">
        <v>92</v>
      </c>
      <c r="H180" s="31" t="s">
        <v>103</v>
      </c>
      <c r="I180" s="31" t="s">
        <v>94</v>
      </c>
      <c r="J180" s="31" t="s">
        <v>106</v>
      </c>
      <c r="K180" s="31" t="s">
        <v>70</v>
      </c>
      <c r="L180" s="59">
        <v>45338</v>
      </c>
      <c r="M180" s="35">
        <v>125</v>
      </c>
      <c r="N180" s="60"/>
      <c r="O180" s="37" t="s">
        <v>57</v>
      </c>
      <c r="P180" s="38">
        <v>0.85165636140642975</v>
      </c>
      <c r="Q180" s="38">
        <v>1.1741825051932857</v>
      </c>
      <c r="R180" s="38">
        <v>1.0525606281289048</v>
      </c>
      <c r="S180" s="39">
        <v>0</v>
      </c>
      <c r="T180" s="61">
        <v>3.2400000000000005E-2</v>
      </c>
      <c r="U180" s="53">
        <v>1573630</v>
      </c>
      <c r="V180" s="53">
        <v>1340192</v>
      </c>
      <c r="W180" s="62">
        <v>233438</v>
      </c>
      <c r="X180" s="43">
        <v>0</v>
      </c>
      <c r="Y180" s="53">
        <v>180</v>
      </c>
      <c r="Z180" s="53">
        <v>180.3</v>
      </c>
      <c r="AA180" s="53">
        <v>0</v>
      </c>
      <c r="AB180" s="53">
        <v>1573630</v>
      </c>
      <c r="AC180" s="31">
        <v>45.31</v>
      </c>
      <c r="AD180" s="53">
        <v>-13236</v>
      </c>
      <c r="AE180" s="63">
        <v>195596</v>
      </c>
      <c r="AF180" s="64">
        <v>1410633.3333333333</v>
      </c>
      <c r="AG180" s="63">
        <v>0</v>
      </c>
      <c r="AH180" s="63">
        <v>0</v>
      </c>
      <c r="AI180" s="63">
        <v>195596.4</v>
      </c>
      <c r="AJ180" s="63">
        <v>0</v>
      </c>
      <c r="AK180" s="53">
        <v>0</v>
      </c>
      <c r="AL180" s="61">
        <v>0.28000000000000003</v>
      </c>
      <c r="AM180" s="61">
        <v>0.31240000000000001</v>
      </c>
      <c r="AN180" s="61">
        <v>0.43619999999999998</v>
      </c>
      <c r="AO180" s="65">
        <v>0.15620000000000001</v>
      </c>
      <c r="AP180" s="66"/>
      <c r="AQ180" s="53">
        <v>52.35</v>
      </c>
      <c r="AR180" s="50"/>
      <c r="AS180" s="52"/>
      <c r="AT180" s="52"/>
      <c r="AU180" s="52"/>
      <c r="AV180" s="52"/>
      <c r="AW18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0" s="55"/>
    </row>
    <row r="181" spans="2:50">
      <c r="B181" s="28">
        <v>1727</v>
      </c>
      <c r="C181" s="29">
        <v>45351.025231481479</v>
      </c>
      <c r="D181" s="30" t="s">
        <v>435</v>
      </c>
      <c r="E181" s="31" t="s">
        <v>436</v>
      </c>
      <c r="F181" s="31" t="s">
        <v>62</v>
      </c>
      <c r="G181" s="31" t="s">
        <v>63</v>
      </c>
      <c r="H181" s="31" t="s">
        <v>64</v>
      </c>
      <c r="I181" s="31" t="s">
        <v>65</v>
      </c>
      <c r="J181" s="31" t="s">
        <v>106</v>
      </c>
      <c r="K181" s="31" t="s">
        <v>56</v>
      </c>
      <c r="L181" s="59" t="s">
        <v>57</v>
      </c>
      <c r="M181" s="35" t="s">
        <v>57</v>
      </c>
      <c r="N181" s="60"/>
      <c r="O181" s="37" t="s">
        <v>57</v>
      </c>
      <c r="P181" s="38">
        <v>0.49791041011032855</v>
      </c>
      <c r="Q181" s="38">
        <v>0.80990098538893751</v>
      </c>
      <c r="R181" s="38">
        <v>0.73985904496182664</v>
      </c>
      <c r="S181" s="39">
        <v>0</v>
      </c>
      <c r="T181" s="61">
        <v>-7.3800000000000004E-2</v>
      </c>
      <c r="U181" s="53">
        <v>3377457</v>
      </c>
      <c r="V181" s="53">
        <v>1681671</v>
      </c>
      <c r="W181" s="62">
        <v>1695786</v>
      </c>
      <c r="X181" s="43">
        <v>0</v>
      </c>
      <c r="Y181" s="53">
        <v>2353</v>
      </c>
      <c r="Z181" s="53">
        <v>2352.5700000000002</v>
      </c>
      <c r="AA181" s="53">
        <v>0</v>
      </c>
      <c r="AB181" s="53">
        <v>1361987</v>
      </c>
      <c r="AC181" s="31">
        <v>76.099999999999994</v>
      </c>
      <c r="AD181" s="53">
        <v>319684</v>
      </c>
      <c r="AE181" s="63">
        <v>141345</v>
      </c>
      <c r="AF181" s="64">
        <v>1244199.5</v>
      </c>
      <c r="AG181" s="63">
        <v>4794.7</v>
      </c>
      <c r="AH181" s="63">
        <v>136550.72</v>
      </c>
      <c r="AI181" s="63">
        <v>0</v>
      </c>
      <c r="AJ181" s="63">
        <v>0</v>
      </c>
      <c r="AK181" s="53">
        <v>0</v>
      </c>
      <c r="AL181" s="61">
        <v>0.25</v>
      </c>
      <c r="AM181" s="61">
        <v>0.17620000000000002</v>
      </c>
      <c r="AN181" s="61">
        <v>0.20899999999999999</v>
      </c>
      <c r="AO181" s="65">
        <v>-4.0999999999999995E-2</v>
      </c>
      <c r="AP181" s="66"/>
      <c r="AQ181" s="53">
        <v>79.64</v>
      </c>
      <c r="AR181" s="58"/>
      <c r="AS181" s="52"/>
      <c r="AT181" s="52"/>
      <c r="AU181" s="52"/>
      <c r="AV181" s="52"/>
      <c r="AW181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1" s="55"/>
    </row>
    <row r="182" spans="2:50">
      <c r="B182" s="28">
        <v>1727</v>
      </c>
      <c r="C182" s="29">
        <v>45351.025231481479</v>
      </c>
      <c r="D182" s="30" t="s">
        <v>443</v>
      </c>
      <c r="E182" s="31" t="s">
        <v>444</v>
      </c>
      <c r="F182" s="31" t="s">
        <v>206</v>
      </c>
      <c r="G182" s="31" t="s">
        <v>52</v>
      </c>
      <c r="H182" s="31" t="s">
        <v>109</v>
      </c>
      <c r="I182" s="31" t="s">
        <v>54</v>
      </c>
      <c r="J182" s="31" t="s">
        <v>55</v>
      </c>
      <c r="K182" s="31" t="s">
        <v>56</v>
      </c>
      <c r="L182" s="59" t="s">
        <v>57</v>
      </c>
      <c r="M182" s="35" t="s">
        <v>57</v>
      </c>
      <c r="N182" s="60"/>
      <c r="O182" s="37" t="s">
        <v>57</v>
      </c>
      <c r="P182" s="38">
        <v>1.4721418185539699</v>
      </c>
      <c r="Q182" s="38">
        <v>0.81002711893308144</v>
      </c>
      <c r="R182" s="38">
        <v>0.81002711893308144</v>
      </c>
      <c r="S182" s="39">
        <v>0</v>
      </c>
      <c r="T182" s="61">
        <v>0.18969999999999998</v>
      </c>
      <c r="U182" s="53">
        <v>1035746</v>
      </c>
      <c r="V182" s="53">
        <v>1524765</v>
      </c>
      <c r="W182" s="62">
        <v>-489019</v>
      </c>
      <c r="X182" s="43">
        <v>0</v>
      </c>
      <c r="Y182" s="53">
        <v>1086670</v>
      </c>
      <c r="Z182" s="53">
        <v>1708220.2</v>
      </c>
      <c r="AA182" s="53">
        <v>0</v>
      </c>
      <c r="AB182" s="53">
        <v>1235101</v>
      </c>
      <c r="AC182" s="31">
        <v>297.88</v>
      </c>
      <c r="AD182" s="53">
        <v>600938</v>
      </c>
      <c r="AE182" s="63">
        <v>0</v>
      </c>
      <c r="AF182" s="64">
        <v>1235101</v>
      </c>
      <c r="AG182" s="63">
        <v>0</v>
      </c>
      <c r="AH182" s="63">
        <v>0</v>
      </c>
      <c r="AI182" s="63">
        <v>0</v>
      </c>
      <c r="AJ182" s="63">
        <v>0</v>
      </c>
      <c r="AK182" s="53">
        <v>0</v>
      </c>
      <c r="AL182" s="61">
        <v>0.05</v>
      </c>
      <c r="AM182" s="61">
        <v>0.2397</v>
      </c>
      <c r="AN182" s="61">
        <v>0.36109999999999998</v>
      </c>
      <c r="AO182" s="65">
        <v>0.31109999999999999</v>
      </c>
      <c r="AP182" s="66"/>
      <c r="AQ182" s="53">
        <v>47.8</v>
      </c>
      <c r="AR182" s="58"/>
      <c r="AS182" s="52"/>
      <c r="AT182" s="52"/>
      <c r="AU182" s="52"/>
      <c r="AV182" s="52"/>
      <c r="AW182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2" s="55"/>
    </row>
    <row r="183" spans="2:50">
      <c r="B183" s="28">
        <v>1727</v>
      </c>
      <c r="C183" s="29">
        <v>45351.025231481479</v>
      </c>
      <c r="D183" s="30" t="s">
        <v>543</v>
      </c>
      <c r="E183" s="31" t="s">
        <v>544</v>
      </c>
      <c r="F183" s="31" t="s">
        <v>225</v>
      </c>
      <c r="G183" s="31" t="s">
        <v>545</v>
      </c>
      <c r="H183" s="31" t="s">
        <v>546</v>
      </c>
      <c r="I183" s="31" t="s">
        <v>54</v>
      </c>
      <c r="J183" s="31" t="s">
        <v>195</v>
      </c>
      <c r="K183" s="31" t="s">
        <v>56</v>
      </c>
      <c r="L183" s="59" t="s">
        <v>57</v>
      </c>
      <c r="M183" s="35" t="s">
        <v>57</v>
      </c>
      <c r="N183" s="60"/>
      <c r="O183" s="37" t="s">
        <v>57</v>
      </c>
      <c r="P183" s="38">
        <v>0.19267537555538877</v>
      </c>
      <c r="Q183" s="38">
        <v>4.7103708743799864</v>
      </c>
      <c r="R183" s="38">
        <v>4.6446304897329949</v>
      </c>
      <c r="S183" s="39">
        <v>0</v>
      </c>
      <c r="T183" s="61">
        <v>-0.15579999999999999</v>
      </c>
      <c r="U183" s="53">
        <v>2105282</v>
      </c>
      <c r="V183" s="53">
        <v>405636</v>
      </c>
      <c r="W183" s="62">
        <v>1699646</v>
      </c>
      <c r="X183" s="43">
        <v>0</v>
      </c>
      <c r="Y183" s="53">
        <v>49400</v>
      </c>
      <c r="Z183" s="53">
        <v>49400.29</v>
      </c>
      <c r="AA183" s="53">
        <v>0</v>
      </c>
      <c r="AB183" s="53">
        <v>1910696</v>
      </c>
      <c r="AC183" s="31">
        <v>153</v>
      </c>
      <c r="AD183" s="53">
        <v>-11654</v>
      </c>
      <c r="AE183" s="63">
        <v>32000</v>
      </c>
      <c r="AF183" s="64">
        <v>1884029.3333333333</v>
      </c>
      <c r="AG183" s="63">
        <v>16000</v>
      </c>
      <c r="AH183" s="63">
        <v>16000</v>
      </c>
      <c r="AI183" s="63">
        <v>0</v>
      </c>
      <c r="AJ183" s="63">
        <v>0</v>
      </c>
      <c r="AK183" s="53">
        <v>0</v>
      </c>
      <c r="AL183" s="61">
        <v>0.95000000000000007</v>
      </c>
      <c r="AM183" s="61">
        <v>0.79420000000000002</v>
      </c>
      <c r="AN183" s="61">
        <v>0.67849999999999999</v>
      </c>
      <c r="AO183" s="65">
        <v>-0.27150000000000002</v>
      </c>
      <c r="AP183" s="66"/>
      <c r="AQ183" s="53">
        <v>34.270000000000003</v>
      </c>
      <c r="AR183" s="50"/>
      <c r="AS183" s="52"/>
      <c r="AT183" s="52"/>
      <c r="AU183" s="52"/>
      <c r="AV183" s="52"/>
      <c r="AW183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3" s="55"/>
    </row>
    <row r="184" spans="2:50">
      <c r="B184" s="28">
        <v>1727</v>
      </c>
      <c r="C184" s="29">
        <v>45351.025231481479</v>
      </c>
      <c r="D184" s="30" t="s">
        <v>547</v>
      </c>
      <c r="E184" s="31" t="s">
        <v>548</v>
      </c>
      <c r="F184" s="31" t="s">
        <v>463</v>
      </c>
      <c r="G184" s="31" t="s">
        <v>459</v>
      </c>
      <c r="H184" s="31" t="s">
        <v>123</v>
      </c>
      <c r="I184" s="31" t="s">
        <v>54</v>
      </c>
      <c r="J184" s="31" t="s">
        <v>95</v>
      </c>
      <c r="K184" s="31" t="s">
        <v>56</v>
      </c>
      <c r="L184" s="59" t="s">
        <v>57</v>
      </c>
      <c r="M184" s="35" t="s">
        <v>57</v>
      </c>
      <c r="N184" s="60"/>
      <c r="O184" s="37" t="s">
        <v>57</v>
      </c>
      <c r="P184" s="38">
        <v>0.96899225910014941</v>
      </c>
      <c r="Q184" s="38">
        <v>0.9745431372126423</v>
      </c>
      <c r="R184" s="38">
        <v>0.89505952719167114</v>
      </c>
      <c r="S184" s="39">
        <v>0</v>
      </c>
      <c r="T184" s="61">
        <v>-5.79E-2</v>
      </c>
      <c r="U184" s="53">
        <v>2106861</v>
      </c>
      <c r="V184" s="53">
        <v>2041532</v>
      </c>
      <c r="W184" s="62">
        <v>65329</v>
      </c>
      <c r="X184" s="43">
        <v>0</v>
      </c>
      <c r="Y184" s="53">
        <v>78100</v>
      </c>
      <c r="Z184" s="53">
        <v>78100</v>
      </c>
      <c r="AA184" s="53">
        <v>0</v>
      </c>
      <c r="AB184" s="53">
        <v>1989561</v>
      </c>
      <c r="AC184" s="31">
        <v>82.16</v>
      </c>
      <c r="AD184" s="53">
        <v>51970</v>
      </c>
      <c r="AE184" s="63">
        <v>194722</v>
      </c>
      <c r="AF184" s="64">
        <v>1827292.6666666667</v>
      </c>
      <c r="AG184" s="63">
        <v>88762</v>
      </c>
      <c r="AH184" s="63">
        <v>105959.8</v>
      </c>
      <c r="AI184" s="63">
        <v>0</v>
      </c>
      <c r="AJ184" s="63">
        <v>0</v>
      </c>
      <c r="AK184" s="53">
        <v>0</v>
      </c>
      <c r="AL184" s="61">
        <v>0.33</v>
      </c>
      <c r="AM184" s="61">
        <v>0.27210000000000001</v>
      </c>
      <c r="AN184" s="61">
        <v>0.28149999999999997</v>
      </c>
      <c r="AO184" s="65">
        <v>-4.8499999999999995E-2</v>
      </c>
      <c r="AP184" s="66"/>
      <c r="AQ184" s="53">
        <v>61.06</v>
      </c>
      <c r="AR184" s="58"/>
      <c r="AS184" s="52"/>
      <c r="AT184" s="52"/>
      <c r="AU184" s="52"/>
      <c r="AV184" s="52"/>
      <c r="AW184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4" s="55"/>
    </row>
    <row r="185" spans="2:50">
      <c r="B185" s="28">
        <v>1727</v>
      </c>
      <c r="C185" s="29">
        <v>45351.025231481479</v>
      </c>
      <c r="D185" s="30" t="s">
        <v>549</v>
      </c>
      <c r="E185" s="31" t="s">
        <v>550</v>
      </c>
      <c r="F185" s="31" t="s">
        <v>499</v>
      </c>
      <c r="G185" s="31" t="s">
        <v>459</v>
      </c>
      <c r="H185" s="31" t="s">
        <v>123</v>
      </c>
      <c r="I185" s="31" t="s">
        <v>54</v>
      </c>
      <c r="J185" s="31" t="s">
        <v>106</v>
      </c>
      <c r="K185" s="31" t="s">
        <v>56</v>
      </c>
      <c r="L185" s="59" t="s">
        <v>57</v>
      </c>
      <c r="M185" s="35" t="s">
        <v>57</v>
      </c>
      <c r="N185" s="60"/>
      <c r="O185" s="37" t="s">
        <v>57</v>
      </c>
      <c r="P185" s="38">
        <v>1.0381738326282024</v>
      </c>
      <c r="Q185" s="38">
        <v>0.96322594237315118</v>
      </c>
      <c r="R185" s="38">
        <v>0.96322594237315118</v>
      </c>
      <c r="S185" s="39">
        <v>0</v>
      </c>
      <c r="T185" s="61">
        <v>-1.6299999999999999E-2</v>
      </c>
      <c r="U185" s="53">
        <v>1984265</v>
      </c>
      <c r="V185" s="53">
        <v>2060012</v>
      </c>
      <c r="W185" s="62">
        <v>-75747</v>
      </c>
      <c r="X185" s="43">
        <v>0</v>
      </c>
      <c r="Y185" s="53">
        <v>57678</v>
      </c>
      <c r="Z185" s="53">
        <v>86030.82</v>
      </c>
      <c r="AA185" s="53">
        <v>15444.64</v>
      </c>
      <c r="AB185" s="53">
        <v>1984257</v>
      </c>
      <c r="AC185" s="31">
        <v>84731.75</v>
      </c>
      <c r="AD185" s="53">
        <v>70610</v>
      </c>
      <c r="AE185" s="63">
        <v>0</v>
      </c>
      <c r="AF185" s="64">
        <v>1984257</v>
      </c>
      <c r="AG185" s="63">
        <v>0</v>
      </c>
      <c r="AH185" s="63">
        <v>0</v>
      </c>
      <c r="AI185" s="63">
        <v>0</v>
      </c>
      <c r="AJ185" s="63">
        <v>0</v>
      </c>
      <c r="AK185" s="53">
        <v>0</v>
      </c>
      <c r="AL185" s="61">
        <v>0.28999999999999998</v>
      </c>
      <c r="AM185" s="61">
        <v>0.2737</v>
      </c>
      <c r="AN185" s="61">
        <v>0</v>
      </c>
      <c r="AO185" s="65">
        <v>-0.28999999999999998</v>
      </c>
      <c r="AP185" s="66"/>
      <c r="AQ185" s="53">
        <v>51.76</v>
      </c>
      <c r="AR185" s="58"/>
      <c r="AS185" s="52"/>
      <c r="AT185" s="52"/>
      <c r="AU185" s="52"/>
      <c r="AV185" s="52"/>
      <c r="AW185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5" s="55"/>
    </row>
    <row r="186" spans="2:50">
      <c r="B186" s="28">
        <v>1727</v>
      </c>
      <c r="C186" s="29">
        <v>45351.025231481479</v>
      </c>
      <c r="D186" s="30" t="s">
        <v>441</v>
      </c>
      <c r="E186" s="31" t="s">
        <v>442</v>
      </c>
      <c r="F186" s="31" t="s">
        <v>206</v>
      </c>
      <c r="G186" s="31" t="s">
        <v>52</v>
      </c>
      <c r="H186" s="31" t="s">
        <v>109</v>
      </c>
      <c r="I186" s="31" t="s">
        <v>54</v>
      </c>
      <c r="J186" s="31" t="s">
        <v>106</v>
      </c>
      <c r="K186" s="31" t="s">
        <v>70</v>
      </c>
      <c r="L186" s="59" t="s">
        <v>57</v>
      </c>
      <c r="M186" s="35" t="s">
        <v>57</v>
      </c>
      <c r="N186" s="60"/>
      <c r="O186" s="37" t="s">
        <v>57</v>
      </c>
      <c r="P186" s="38">
        <v>0.97708858834929757</v>
      </c>
      <c r="Q186" s="38">
        <v>0.91970652390937746</v>
      </c>
      <c r="R186" s="38">
        <v>0.52220427653194279</v>
      </c>
      <c r="S186" s="39">
        <v>169776.21</v>
      </c>
      <c r="T186" s="61">
        <v>-4.4999999999999998E-2</v>
      </c>
      <c r="U186" s="53">
        <v>2183628</v>
      </c>
      <c r="V186" s="53">
        <v>2133598</v>
      </c>
      <c r="W186" s="62">
        <v>50030</v>
      </c>
      <c r="X186" s="43">
        <v>0</v>
      </c>
      <c r="Y186" s="53">
        <v>24625</v>
      </c>
      <c r="Z186" s="53">
        <v>24977.09</v>
      </c>
      <c r="AA186" s="53">
        <v>0</v>
      </c>
      <c r="AB186" s="53">
        <v>1962284</v>
      </c>
      <c r="AC186" s="31">
        <v>133.72</v>
      </c>
      <c r="AD186" s="53">
        <v>171314</v>
      </c>
      <c r="AE186" s="63">
        <v>1017732</v>
      </c>
      <c r="AF186" s="64">
        <v>1114174</v>
      </c>
      <c r="AG186" s="63">
        <v>742585.21</v>
      </c>
      <c r="AH186" s="63">
        <v>105370.2</v>
      </c>
      <c r="AI186" s="63">
        <v>0</v>
      </c>
      <c r="AJ186" s="63">
        <v>169776.21</v>
      </c>
      <c r="AK186" s="53">
        <v>169776.21</v>
      </c>
      <c r="AL186" s="61">
        <v>0.23</v>
      </c>
      <c r="AM186" s="61">
        <v>0.185</v>
      </c>
      <c r="AN186" s="61">
        <v>0.19</v>
      </c>
      <c r="AO186" s="65">
        <v>-0.04</v>
      </c>
      <c r="AP186" s="66"/>
      <c r="AQ186" s="53">
        <v>54.7</v>
      </c>
      <c r="AR186" s="58"/>
      <c r="AS186" s="52"/>
      <c r="AT186" s="52"/>
      <c r="AU186" s="52"/>
      <c r="AV186" s="52"/>
      <c r="AW186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6" s="55"/>
    </row>
    <row r="187" spans="2:50">
      <c r="B187" s="28">
        <v>1727</v>
      </c>
      <c r="C187" s="29">
        <v>45351.025231481479</v>
      </c>
      <c r="D187" s="30" t="s">
        <v>445</v>
      </c>
      <c r="E187" s="31" t="s">
        <v>446</v>
      </c>
      <c r="F187" s="31" t="s">
        <v>51</v>
      </c>
      <c r="G187" s="31" t="s">
        <v>52</v>
      </c>
      <c r="H187" s="31" t="s">
        <v>53</v>
      </c>
      <c r="I187" s="31" t="s">
        <v>54</v>
      </c>
      <c r="J187" s="31" t="s">
        <v>106</v>
      </c>
      <c r="K187" s="31" t="s">
        <v>70</v>
      </c>
      <c r="L187" s="59">
        <v>45314</v>
      </c>
      <c r="M187" s="35">
        <v>3</v>
      </c>
      <c r="N187" s="60"/>
      <c r="O187" s="37" t="s">
        <v>57</v>
      </c>
      <c r="P187" s="38">
        <v>0.90817595348348978</v>
      </c>
      <c r="Q187" s="38">
        <v>1.1182811218745292</v>
      </c>
      <c r="R187" s="38">
        <v>1.0704605511079626</v>
      </c>
      <c r="S187" s="39">
        <v>99792.83</v>
      </c>
      <c r="T187" s="61">
        <v>2.0899999999999998E-2</v>
      </c>
      <c r="U187" s="53">
        <v>1914847</v>
      </c>
      <c r="V187" s="53">
        <v>1739018</v>
      </c>
      <c r="W187" s="62">
        <v>175829</v>
      </c>
      <c r="X187" s="43">
        <v>0</v>
      </c>
      <c r="Y187" s="53">
        <v>44318</v>
      </c>
      <c r="Z187" s="53">
        <v>44317.61</v>
      </c>
      <c r="AA187" s="53">
        <v>15178.88</v>
      </c>
      <c r="AB187" s="53">
        <v>1944711</v>
      </c>
      <c r="AC187" s="31">
        <v>3782.41</v>
      </c>
      <c r="AD187" s="53">
        <v>196987</v>
      </c>
      <c r="AE187" s="63">
        <v>99793</v>
      </c>
      <c r="AF187" s="64">
        <v>1861550.1666666667</v>
      </c>
      <c r="AG187" s="63">
        <v>0</v>
      </c>
      <c r="AH187" s="63">
        <v>0</v>
      </c>
      <c r="AI187" s="63">
        <v>0</v>
      </c>
      <c r="AJ187" s="63">
        <v>99792.83</v>
      </c>
      <c r="AK187" s="53">
        <v>99792.83</v>
      </c>
      <c r="AL187" s="61">
        <v>0.25</v>
      </c>
      <c r="AM187" s="61">
        <v>0.27090000000000003</v>
      </c>
      <c r="AN187" s="61">
        <v>9.3200000000000005E-2</v>
      </c>
      <c r="AO187" s="65">
        <v>-0.15679999999999999</v>
      </c>
      <c r="AP187" s="66"/>
      <c r="AQ187" s="53">
        <v>40.869999999999997</v>
      </c>
      <c r="AR187" s="58"/>
      <c r="AS187" s="52"/>
      <c r="AT187" s="52"/>
      <c r="AU187" s="52"/>
      <c r="AV187" s="52"/>
      <c r="AW187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7" s="55"/>
    </row>
    <row r="188" spans="2:50">
      <c r="B188" s="28">
        <v>1727</v>
      </c>
      <c r="C188" s="29">
        <v>45351.025231481479</v>
      </c>
      <c r="D188" s="30" t="s">
        <v>448</v>
      </c>
      <c r="E188" s="31" t="s">
        <v>415</v>
      </c>
      <c r="F188" s="31" t="s">
        <v>206</v>
      </c>
      <c r="G188" s="31" t="s">
        <v>52</v>
      </c>
      <c r="H188" s="31" t="s">
        <v>109</v>
      </c>
      <c r="I188" s="31" t="s">
        <v>54</v>
      </c>
      <c r="J188" s="31" t="s">
        <v>413</v>
      </c>
      <c r="K188" s="31" t="s">
        <v>70</v>
      </c>
      <c r="L188" s="59" t="s">
        <v>57</v>
      </c>
      <c r="M188" s="35" t="s">
        <v>57</v>
      </c>
      <c r="N188" s="60"/>
      <c r="O188" s="37" t="s">
        <v>57</v>
      </c>
      <c r="P188" s="38">
        <v>1.2943555088930154</v>
      </c>
      <c r="Q188" s="38">
        <v>0.88301961638042237</v>
      </c>
      <c r="R188" s="38">
        <v>0.82202125618218169</v>
      </c>
      <c r="S188" s="39">
        <v>35500.910000000003</v>
      </c>
      <c r="T188" s="61">
        <v>-9.35E-2</v>
      </c>
      <c r="U188" s="53">
        <v>1955411</v>
      </c>
      <c r="V188" s="53">
        <v>2530997</v>
      </c>
      <c r="W188" s="62">
        <v>-575586</v>
      </c>
      <c r="X188" s="43">
        <v>0</v>
      </c>
      <c r="Y188" s="53">
        <v>156991</v>
      </c>
      <c r="Z188" s="53">
        <v>248243.92</v>
      </c>
      <c r="AA188" s="53">
        <v>492000</v>
      </c>
      <c r="AB188" s="53">
        <v>2234920</v>
      </c>
      <c r="AC188" s="31">
        <v>346.81</v>
      </c>
      <c r="AD188" s="53">
        <v>296077</v>
      </c>
      <c r="AE188" s="63">
        <v>185264</v>
      </c>
      <c r="AF188" s="64">
        <v>2080533.3333333333</v>
      </c>
      <c r="AG188" s="63">
        <v>140266.99</v>
      </c>
      <c r="AH188" s="63">
        <v>9496.08</v>
      </c>
      <c r="AI188" s="63">
        <v>0</v>
      </c>
      <c r="AJ188" s="63">
        <v>35500.910000000003</v>
      </c>
      <c r="AK188" s="53">
        <v>35500.910000000003</v>
      </c>
      <c r="AL188" s="61">
        <v>0.22</v>
      </c>
      <c r="AM188" s="61">
        <v>0.1265</v>
      </c>
      <c r="AN188" s="61">
        <v>0.1663</v>
      </c>
      <c r="AO188" s="65">
        <v>-5.3700000000000005E-2</v>
      </c>
      <c r="AP188" s="66"/>
      <c r="AQ188" s="53">
        <v>44.4</v>
      </c>
      <c r="AR188" s="58"/>
      <c r="AS188" s="52"/>
      <c r="AT188" s="52"/>
      <c r="AU188" s="52"/>
      <c r="AV188" s="52"/>
      <c r="AW188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8" s="55"/>
    </row>
    <row r="189" spans="2:50">
      <c r="B189" s="28">
        <v>1727</v>
      </c>
      <c r="C189" s="29">
        <v>45351.025231481479</v>
      </c>
      <c r="D189" s="30" t="s">
        <v>552</v>
      </c>
      <c r="E189" s="31" t="s">
        <v>531</v>
      </c>
      <c r="F189" s="31" t="s">
        <v>532</v>
      </c>
      <c r="G189" s="31" t="s">
        <v>533</v>
      </c>
      <c r="H189" s="31" t="s">
        <v>123</v>
      </c>
      <c r="I189" s="31" t="s">
        <v>65</v>
      </c>
      <c r="J189" s="31" t="s">
        <v>106</v>
      </c>
      <c r="K189" s="31" t="s">
        <v>70</v>
      </c>
      <c r="L189" s="59" t="s">
        <v>57</v>
      </c>
      <c r="M189" s="35" t="s">
        <v>57</v>
      </c>
      <c r="N189" s="60"/>
      <c r="O189" s="37" t="s">
        <v>57</v>
      </c>
      <c r="P189" s="38">
        <v>1.0552040255509079</v>
      </c>
      <c r="Q189" s="38">
        <v>0.84992742648460495</v>
      </c>
      <c r="R189" s="38">
        <v>0.76317943545260014</v>
      </c>
      <c r="S189" s="39">
        <v>0</v>
      </c>
      <c r="T189" s="61">
        <v>-4.3799999999999999E-2</v>
      </c>
      <c r="U189" s="53">
        <v>2525468</v>
      </c>
      <c r="V189" s="53">
        <v>2664884</v>
      </c>
      <c r="W189" s="62">
        <v>-139416</v>
      </c>
      <c r="X189" s="43">
        <v>0</v>
      </c>
      <c r="Y189" s="53">
        <v>0</v>
      </c>
      <c r="Z189" s="53">
        <v>0</v>
      </c>
      <c r="AA189" s="53">
        <v>196775</v>
      </c>
      <c r="AB189" s="53">
        <v>2264958</v>
      </c>
      <c r="AC189" s="31">
        <v>81.14</v>
      </c>
      <c r="AD189" s="53">
        <v>399926</v>
      </c>
      <c r="AE189" s="63">
        <v>277408</v>
      </c>
      <c r="AF189" s="64">
        <v>2033784.6666666667</v>
      </c>
      <c r="AG189" s="63">
        <v>277408.03999999998</v>
      </c>
      <c r="AH189" s="63">
        <v>0</v>
      </c>
      <c r="AI189" s="63">
        <v>0</v>
      </c>
      <c r="AJ189" s="63">
        <v>0</v>
      </c>
      <c r="AK189" s="53">
        <v>0</v>
      </c>
      <c r="AL189" s="61">
        <v>0.4</v>
      </c>
      <c r="AM189" s="61">
        <v>0.35619999999999996</v>
      </c>
      <c r="AN189" s="61">
        <v>0.38040000000000002</v>
      </c>
      <c r="AO189" s="65">
        <v>-1.9599999999999999E-2</v>
      </c>
      <c r="AP189" s="66"/>
      <c r="AQ189" s="53">
        <v>78.709999999999994</v>
      </c>
      <c r="AR189" s="50"/>
      <c r="AS189" s="52"/>
      <c r="AT189" s="52"/>
      <c r="AU189" s="52"/>
      <c r="AV189" s="52"/>
      <c r="AW189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89" s="55"/>
    </row>
    <row r="190" spans="2:50">
      <c r="B190" s="28">
        <v>1727</v>
      </c>
      <c r="C190" s="29">
        <v>45351.025231481479</v>
      </c>
      <c r="D190" s="30" t="s">
        <v>449</v>
      </c>
      <c r="E190" s="31" t="s">
        <v>450</v>
      </c>
      <c r="F190" s="31" t="s">
        <v>85</v>
      </c>
      <c r="G190" s="31" t="s">
        <v>411</v>
      </c>
      <c r="H190" s="31" t="s">
        <v>451</v>
      </c>
      <c r="I190" s="31" t="s">
        <v>54</v>
      </c>
      <c r="J190" s="31" t="s">
        <v>413</v>
      </c>
      <c r="K190" s="31" t="s">
        <v>70</v>
      </c>
      <c r="L190" s="59" t="s">
        <v>57</v>
      </c>
      <c r="M190" s="35" t="s">
        <v>57</v>
      </c>
      <c r="N190" s="60"/>
      <c r="O190" s="37" t="s">
        <v>57</v>
      </c>
      <c r="P190" s="38">
        <v>0.99758926174496643</v>
      </c>
      <c r="Q190" s="38">
        <v>1.0024165639582134</v>
      </c>
      <c r="R190" s="38">
        <v>0.87711449346343673</v>
      </c>
      <c r="S190" s="39">
        <v>447000</v>
      </c>
      <c r="T190" s="61">
        <v>-0.15380000000000002</v>
      </c>
      <c r="U190" s="53">
        <v>2980000</v>
      </c>
      <c r="V190" s="53">
        <v>2972816</v>
      </c>
      <c r="W190" s="62">
        <v>7184</v>
      </c>
      <c r="X190" s="43">
        <v>0</v>
      </c>
      <c r="Y190" s="53">
        <v>363828</v>
      </c>
      <c r="Z190" s="53">
        <v>518253.56</v>
      </c>
      <c r="AA190" s="53">
        <v>0</v>
      </c>
      <c r="AB190" s="53">
        <v>2980000</v>
      </c>
      <c r="AC190" s="31">
        <v>808.41</v>
      </c>
      <c r="AD190" s="53">
        <v>-232184</v>
      </c>
      <c r="AE190" s="63">
        <v>447000</v>
      </c>
      <c r="AF190" s="64">
        <v>2607500</v>
      </c>
      <c r="AG190" s="63">
        <v>0</v>
      </c>
      <c r="AH190" s="63">
        <v>0</v>
      </c>
      <c r="AI190" s="63">
        <v>447000</v>
      </c>
      <c r="AJ190" s="63">
        <v>0</v>
      </c>
      <c r="AK190" s="53">
        <v>447000</v>
      </c>
      <c r="AL190" s="61">
        <v>0.38</v>
      </c>
      <c r="AM190" s="61">
        <v>0.22620000000000001</v>
      </c>
      <c r="AN190" s="61">
        <v>0.1285</v>
      </c>
      <c r="AO190" s="65">
        <v>-0.2515</v>
      </c>
      <c r="AP190" s="66"/>
      <c r="AQ190" s="53">
        <v>64.86</v>
      </c>
      <c r="AR190" s="58"/>
      <c r="AS190" s="52"/>
      <c r="AT190" s="52"/>
      <c r="AU190" s="52"/>
      <c r="AV190" s="52"/>
      <c r="AW190" s="53" t="str">
        <f>IFERROR(IFERROR(INDEX([8]!Table7[Fully Traded],MATCH(Table918[[#This Row],[Project ID]],[8]!Table7[Project ID],0)),INDEX([8]!Table8[Fully Traded],MATCH(Table918[[#This Row],[Project ID]],[8]!Table8[Project Id],0))),"")</f>
        <v/>
      </c>
      <c r="AX190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90">
    <cfRule type="expression" dxfId="1193" priority="1">
      <formula>AND(M2&lt;&gt;"",M2&gt;0)</formula>
    </cfRule>
  </conditionalFormatting>
  <conditionalFormatting sqref="N2:T190">
    <cfRule type="containsText" dxfId="1192" priority="15" operator="containsText" text="Green">
      <formula>NOT(ISERROR(SEARCH("Green",N2)))</formula>
    </cfRule>
    <cfRule type="containsText" dxfId="1191" priority="16" operator="containsText" text="Amber">
      <formula>NOT(ISERROR(SEARCH("Amber",N2)))</formula>
    </cfRule>
    <cfRule type="containsText" dxfId="1190" priority="17" operator="containsText" text="Red">
      <formula>NOT(ISERROR(SEARCH("Red",N2)))</formula>
    </cfRule>
  </conditionalFormatting>
  <conditionalFormatting sqref="P2:P190">
    <cfRule type="expression" dxfId="1189" priority="7">
      <formula>AND(P2&lt;&gt;"",P2&gt;100%)</formula>
    </cfRule>
    <cfRule type="expression" dxfId="1188" priority="8">
      <formula>AND(P2&lt;&gt;"",P2&gt;80%)</formula>
    </cfRule>
  </conditionalFormatting>
  <conditionalFormatting sqref="S2:S190">
    <cfRule type="expression" dxfId="1187" priority="6">
      <formula>AND(S2&lt;&gt;"",S2&gt;0.001)</formula>
    </cfRule>
  </conditionalFormatting>
  <conditionalFormatting sqref="T2:T190">
    <cfRule type="expression" dxfId="1186" priority="4">
      <formula>AND(T2&lt;&gt;"",T2&lt;-3%)</formula>
    </cfRule>
    <cfRule type="expression" dxfId="1185" priority="5">
      <formula>AND(T2&lt;&gt;"",T2&lt;0%)</formula>
    </cfRule>
  </conditionalFormatting>
  <conditionalFormatting sqref="AC2:AC190">
    <cfRule type="expression" dxfId="1184" priority="2">
      <formula>AND(AC2&lt;&gt;"",AC2&gt;90)</formula>
    </cfRule>
    <cfRule type="expression" dxfId="1183" priority="3">
      <formula>AND(AC2&lt;&gt;"",AC2&gt;75)</formula>
    </cfRule>
  </conditionalFormatting>
  <conditionalFormatting sqref="AK2:AK190">
    <cfRule type="cellIs" dxfId="1182" priority="9" operator="greaterThan">
      <formula>0</formula>
    </cfRule>
  </conditionalFormatting>
  <conditionalFormatting sqref="AP2:AP190">
    <cfRule type="containsBlanks" dxfId="1181" priority="11">
      <formula>LEN(TRIM(AP2))=0</formula>
    </cfRule>
  </conditionalFormatting>
  <conditionalFormatting sqref="AR2:AR190">
    <cfRule type="containsBlanks" dxfId="1180" priority="10">
      <formula>LEN(TRIM(AR2))=0</formula>
    </cfRule>
  </conditionalFormatting>
  <conditionalFormatting sqref="D2:D190">
    <cfRule type="expression" dxfId="1179" priority="34">
      <formula>L2&lt;&gt;""</formula>
    </cfRule>
    <cfRule type="duplicateValues" dxfId="1178" priority="35"/>
  </conditionalFormatting>
  <dataValidations count="6"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X1" xr:uid="{C17BCBAE-9D48-4EE5-AE41-824564DA851D}"/>
    <dataValidation allowBlank="1" showErrorMessage="1" sqref="O1" xr:uid="{0540D6A9-B2E9-4653-AB3C-B5A0A38A4784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4C1F5225-6355-4572-8A73-C44B96740739}"/>
    <dataValidation allowBlank="1" showInputMessage="1" showErrorMessage="1" prompt="To view detail of the actions required, see the 'Closing Projects Prelim' tab." sqref="M1:N1" xr:uid="{C974282F-1DBD-4171-A76F-E4E08F2DF402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70E833E7-F82C-495E-B434-43825E7FE605}"/>
    <dataValidation type="list" allowBlank="1" showInputMessage="1" showErrorMessage="1" sqref="N2:N190" xr:uid="{D005D88C-36E0-4933-ADF8-CD98B660B3BF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Classified as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Button 1">
              <controlPr defaultSize="0" print="0" autoFill="0" autoPict="0" macro="[8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D831-783F-49BD-AF31-A07B4D1CAF7C}">
  <sheetPr codeName="Sheet17">
    <tabColor theme="9"/>
  </sheetPr>
  <dimension ref="A1:AX190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20" width="16.5703125" style="17" customWidth="1"/>
    <col min="21" max="22" width="16.7109375" style="17" customWidth="1"/>
    <col min="23" max="23" width="16.7109375" style="17" hidden="1" customWidth="1"/>
    <col min="24" max="24" width="16.85546875" style="17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1728</v>
      </c>
      <c r="C2" s="29">
        <v>45358.020960648151</v>
      </c>
      <c r="D2" s="30" t="s">
        <v>60</v>
      </c>
      <c r="E2" s="31" t="s">
        <v>61</v>
      </c>
      <c r="F2" s="31" t="s">
        <v>62</v>
      </c>
      <c r="G2" s="31" t="s">
        <v>63</v>
      </c>
      <c r="H2" s="31" t="s">
        <v>64</v>
      </c>
      <c r="I2" s="31" t="s">
        <v>65</v>
      </c>
      <c r="J2" s="31" t="s">
        <v>55</v>
      </c>
      <c r="K2" s="31" t="s">
        <v>56</v>
      </c>
      <c r="L2" s="59" t="s">
        <v>57</v>
      </c>
      <c r="M2" s="35" t="s">
        <v>57</v>
      </c>
      <c r="N2" s="60"/>
      <c r="O2" s="37" t="s">
        <v>57</v>
      </c>
      <c r="P2" s="38" t="s">
        <v>57</v>
      </c>
      <c r="Q2" s="38" t="s">
        <v>57</v>
      </c>
      <c r="R2" s="38" t="s">
        <v>57</v>
      </c>
      <c r="S2" s="39">
        <v>0</v>
      </c>
      <c r="T2" s="61">
        <v>-0.35000000000000003</v>
      </c>
      <c r="U2" s="53">
        <v>0</v>
      </c>
      <c r="V2" s="53">
        <v>0</v>
      </c>
      <c r="W2" s="62">
        <v>0</v>
      </c>
      <c r="X2" s="43">
        <v>0</v>
      </c>
      <c r="Y2" s="53">
        <v>0</v>
      </c>
      <c r="Z2" s="53">
        <v>0</v>
      </c>
      <c r="AA2" s="53">
        <v>49980</v>
      </c>
      <c r="AB2" s="53">
        <v>0</v>
      </c>
      <c r="AC2" s="31">
        <v>0</v>
      </c>
      <c r="AD2" s="53">
        <v>0</v>
      </c>
      <c r="AE2" s="63">
        <v>0</v>
      </c>
      <c r="AF2" s="64">
        <v>0</v>
      </c>
      <c r="AG2" s="63">
        <v>0</v>
      </c>
      <c r="AH2" s="63">
        <v>0</v>
      </c>
      <c r="AI2" s="63">
        <v>0</v>
      </c>
      <c r="AJ2" s="63">
        <v>0</v>
      </c>
      <c r="AK2" s="53">
        <v>0</v>
      </c>
      <c r="AL2" s="61">
        <v>0.35000000000000003</v>
      </c>
      <c r="AM2" s="61">
        <v>0</v>
      </c>
      <c r="AN2" s="61">
        <v>0</v>
      </c>
      <c r="AO2" s="65">
        <v>-0.35000000000000003</v>
      </c>
      <c r="AP2" s="66"/>
      <c r="AQ2" s="53">
        <v>0</v>
      </c>
      <c r="AR2" s="50"/>
      <c r="AS2" s="51"/>
      <c r="AT2" s="52"/>
      <c r="AU2" s="52"/>
      <c r="AV2" s="52"/>
      <c r="AW2" s="53">
        <v>0</v>
      </c>
      <c r="AX2" s="54"/>
    </row>
    <row r="3" spans="2:50">
      <c r="B3" s="28">
        <v>1728</v>
      </c>
      <c r="C3" s="29">
        <v>45358.020960648151</v>
      </c>
      <c r="D3" s="30" t="s">
        <v>598</v>
      </c>
      <c r="E3" s="31" t="s">
        <v>599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95</v>
      </c>
      <c r="K3" s="31" t="s">
        <v>56</v>
      </c>
      <c r="L3" s="59" t="s">
        <v>57</v>
      </c>
      <c r="M3" s="35" t="s">
        <v>57</v>
      </c>
      <c r="N3" s="60"/>
      <c r="O3" s="37" t="s">
        <v>57</v>
      </c>
      <c r="P3" s="38" t="s">
        <v>57</v>
      </c>
      <c r="Q3" s="38" t="s">
        <v>57</v>
      </c>
      <c r="R3" s="38" t="s">
        <v>57</v>
      </c>
      <c r="S3" s="39">
        <v>0</v>
      </c>
      <c r="T3" s="61">
        <v>-0.16</v>
      </c>
      <c r="U3" s="53">
        <v>0</v>
      </c>
      <c r="V3" s="53">
        <v>0</v>
      </c>
      <c r="W3" s="62">
        <v>0</v>
      </c>
      <c r="X3" s="43">
        <v>0</v>
      </c>
      <c r="Y3" s="53">
        <v>0</v>
      </c>
      <c r="Z3" s="53">
        <v>0</v>
      </c>
      <c r="AA3" s="53">
        <v>35930</v>
      </c>
      <c r="AB3" s="53">
        <v>0</v>
      </c>
      <c r="AC3" s="31">
        <v>0</v>
      </c>
      <c r="AD3" s="53">
        <v>0</v>
      </c>
      <c r="AE3" s="63">
        <v>0</v>
      </c>
      <c r="AF3" s="64">
        <v>0</v>
      </c>
      <c r="AG3" s="63">
        <v>0</v>
      </c>
      <c r="AH3" s="63">
        <v>0</v>
      </c>
      <c r="AI3" s="63">
        <v>0</v>
      </c>
      <c r="AJ3" s="63">
        <v>0</v>
      </c>
      <c r="AK3" s="53">
        <v>0</v>
      </c>
      <c r="AL3" s="61">
        <v>0.16</v>
      </c>
      <c r="AM3" s="61">
        <v>0</v>
      </c>
      <c r="AN3" s="61">
        <v>0</v>
      </c>
      <c r="AO3" s="65">
        <v>-0.16</v>
      </c>
      <c r="AP3" s="66"/>
      <c r="AQ3" s="53">
        <v>0</v>
      </c>
      <c r="AR3" s="50"/>
      <c r="AS3" s="52"/>
      <c r="AT3" s="52"/>
      <c r="AU3" s="52"/>
      <c r="AV3" s="52"/>
      <c r="AW3" s="53">
        <v>0</v>
      </c>
      <c r="AX3" s="55"/>
    </row>
    <row r="4" spans="2:50">
      <c r="B4" s="28">
        <v>1728</v>
      </c>
      <c r="C4" s="29">
        <v>45358.020960648151</v>
      </c>
      <c r="D4" s="30" t="s">
        <v>72</v>
      </c>
      <c r="E4" s="31" t="s">
        <v>73</v>
      </c>
      <c r="F4" s="31" t="s">
        <v>69</v>
      </c>
      <c r="G4" s="31" t="s">
        <v>52</v>
      </c>
      <c r="H4" s="31" t="s">
        <v>53</v>
      </c>
      <c r="I4" s="31" t="s">
        <v>54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0</v>
      </c>
      <c r="U4" s="53">
        <v>0</v>
      </c>
      <c r="V4" s="53">
        <v>0</v>
      </c>
      <c r="W4" s="62">
        <v>0</v>
      </c>
      <c r="X4" s="43">
        <v>0</v>
      </c>
      <c r="Y4" s="53">
        <v>0</v>
      </c>
      <c r="Z4" s="53">
        <v>0</v>
      </c>
      <c r="AA4" s="53">
        <v>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>
        <v>0</v>
      </c>
      <c r="AH4" s="63">
        <v>0</v>
      </c>
      <c r="AI4" s="63">
        <v>0</v>
      </c>
      <c r="AJ4" s="63">
        <v>0</v>
      </c>
      <c r="AK4" s="53">
        <v>0</v>
      </c>
      <c r="AL4" s="61">
        <v>0</v>
      </c>
      <c r="AM4" s="61">
        <v>0</v>
      </c>
      <c r="AN4" s="61">
        <v>0</v>
      </c>
      <c r="AO4" s="65">
        <v>0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1728</v>
      </c>
      <c r="C5" s="29">
        <v>45358.020960648151</v>
      </c>
      <c r="D5" s="30" t="s">
        <v>83</v>
      </c>
      <c r="E5" s="31" t="s">
        <v>84</v>
      </c>
      <c r="F5" s="31" t="s">
        <v>452</v>
      </c>
      <c r="G5" s="31" t="s">
        <v>86</v>
      </c>
      <c r="H5" s="31" t="s">
        <v>87</v>
      </c>
      <c r="I5" s="31" t="s">
        <v>54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>
        <v>0</v>
      </c>
      <c r="P5" s="38" t="s">
        <v>57</v>
      </c>
      <c r="Q5" s="38" t="s">
        <v>57</v>
      </c>
      <c r="R5" s="38" t="s">
        <v>57</v>
      </c>
      <c r="S5" s="39">
        <v>0</v>
      </c>
      <c r="T5" s="61">
        <v>0</v>
      </c>
      <c r="U5" s="53">
        <v>0</v>
      </c>
      <c r="V5" s="53">
        <v>0</v>
      </c>
      <c r="W5" s="62">
        <v>0</v>
      </c>
      <c r="X5" s="43">
        <v>-1090.1300000000001</v>
      </c>
      <c r="Y5" s="53">
        <v>0</v>
      </c>
      <c r="Z5" s="53">
        <v>0</v>
      </c>
      <c r="AA5" s="53">
        <v>10047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>
        <v>0</v>
      </c>
      <c r="AH5" s="63">
        <v>0</v>
      </c>
      <c r="AI5" s="63">
        <v>0</v>
      </c>
      <c r="AJ5" s="63">
        <v>0</v>
      </c>
      <c r="AK5" s="53">
        <v>0</v>
      </c>
      <c r="AL5" s="61">
        <v>0</v>
      </c>
      <c r="AM5" s="61">
        <v>0</v>
      </c>
      <c r="AN5" s="61">
        <v>0</v>
      </c>
      <c r="AO5" s="65">
        <v>0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1728</v>
      </c>
      <c r="C6" s="29">
        <v>45358.020960648151</v>
      </c>
      <c r="D6" s="30" t="s">
        <v>80</v>
      </c>
      <c r="E6" s="31" t="s">
        <v>81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 t="s">
        <v>57</v>
      </c>
      <c r="P6" s="38" t="s">
        <v>57</v>
      </c>
      <c r="Q6" s="38" t="s">
        <v>57</v>
      </c>
      <c r="R6" s="38" t="s">
        <v>57</v>
      </c>
      <c r="S6" s="39">
        <v>0</v>
      </c>
      <c r="T6" s="61">
        <v>-0.35000000000000003</v>
      </c>
      <c r="U6" s="53">
        <v>0</v>
      </c>
      <c r="V6" s="53">
        <v>0</v>
      </c>
      <c r="W6" s="62">
        <v>0</v>
      </c>
      <c r="X6" s="43">
        <v>0</v>
      </c>
      <c r="Y6" s="53">
        <v>0</v>
      </c>
      <c r="Z6" s="53">
        <v>0</v>
      </c>
      <c r="AA6" s="53">
        <v>49500</v>
      </c>
      <c r="AB6" s="53">
        <v>0</v>
      </c>
      <c r="AC6" s="31">
        <v>0</v>
      </c>
      <c r="AD6" s="53">
        <v>0</v>
      </c>
      <c r="AE6" s="63">
        <v>0</v>
      </c>
      <c r="AF6" s="64">
        <v>0</v>
      </c>
      <c r="AG6" s="63">
        <v>0</v>
      </c>
      <c r="AH6" s="63">
        <v>0</v>
      </c>
      <c r="AI6" s="63">
        <v>0</v>
      </c>
      <c r="AJ6" s="63">
        <v>0</v>
      </c>
      <c r="AK6" s="53">
        <v>0</v>
      </c>
      <c r="AL6" s="61">
        <v>0.35000000000000003</v>
      </c>
      <c r="AM6" s="61">
        <v>0</v>
      </c>
      <c r="AN6" s="61">
        <v>0</v>
      </c>
      <c r="AO6" s="65">
        <v>-0.35000000000000003</v>
      </c>
      <c r="AP6" s="66"/>
      <c r="AQ6" s="53">
        <v>0</v>
      </c>
      <c r="AR6" s="50"/>
      <c r="AS6" s="52"/>
      <c r="AT6" s="52"/>
      <c r="AU6" s="52"/>
      <c r="AV6" s="52"/>
      <c r="AW6" s="53">
        <v>0</v>
      </c>
      <c r="AX6" s="55"/>
    </row>
    <row r="7" spans="2:50">
      <c r="B7" s="28">
        <v>1728</v>
      </c>
      <c r="C7" s="29">
        <v>45358.020960648151</v>
      </c>
      <c r="D7" s="30" t="s">
        <v>74</v>
      </c>
      <c r="E7" s="31" t="s">
        <v>75</v>
      </c>
      <c r="F7" s="31" t="s">
        <v>76</v>
      </c>
      <c r="G7" s="31" t="s">
        <v>63</v>
      </c>
      <c r="H7" s="31" t="s">
        <v>64</v>
      </c>
      <c r="I7" s="31" t="s">
        <v>65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 t="s">
        <v>57</v>
      </c>
      <c r="P7" s="38">
        <v>0</v>
      </c>
      <c r="Q7" s="38" t="s">
        <v>57</v>
      </c>
      <c r="R7" s="38" t="s">
        <v>57</v>
      </c>
      <c r="S7" s="39">
        <v>0</v>
      </c>
      <c r="T7" s="61">
        <v>-0.25</v>
      </c>
      <c r="U7" s="53">
        <v>597871</v>
      </c>
      <c r="V7" s="53">
        <v>0</v>
      </c>
      <c r="W7" s="62">
        <v>597871</v>
      </c>
      <c r="X7" s="43">
        <v>0</v>
      </c>
      <c r="Y7" s="53">
        <v>0</v>
      </c>
      <c r="Z7" s="53">
        <v>0</v>
      </c>
      <c r="AA7" s="53">
        <v>0</v>
      </c>
      <c r="AB7" s="53">
        <v>0</v>
      </c>
      <c r="AC7" s="31">
        <v>0</v>
      </c>
      <c r="AD7" s="53">
        <v>0</v>
      </c>
      <c r="AE7" s="63">
        <v>0</v>
      </c>
      <c r="AF7" s="64">
        <v>0</v>
      </c>
      <c r="AG7" s="63">
        <v>0</v>
      </c>
      <c r="AH7" s="63">
        <v>0</v>
      </c>
      <c r="AI7" s="63">
        <v>0</v>
      </c>
      <c r="AJ7" s="63">
        <v>0</v>
      </c>
      <c r="AK7" s="53">
        <v>0</v>
      </c>
      <c r="AL7" s="61">
        <v>0.25</v>
      </c>
      <c r="AM7" s="61">
        <v>0</v>
      </c>
      <c r="AN7" s="61">
        <v>0</v>
      </c>
      <c r="AO7" s="65">
        <v>-0.25</v>
      </c>
      <c r="AP7" s="66"/>
      <c r="AQ7" s="53">
        <v>0</v>
      </c>
      <c r="AR7" s="50"/>
      <c r="AS7" s="52"/>
      <c r="AT7" s="52"/>
      <c r="AU7" s="52"/>
      <c r="AV7" s="52"/>
      <c r="AW7" s="53">
        <v>0</v>
      </c>
      <c r="AX7" s="55"/>
    </row>
    <row r="8" spans="2:50">
      <c r="B8" s="28">
        <v>1728</v>
      </c>
      <c r="C8" s="29">
        <v>45358.020960648151</v>
      </c>
      <c r="D8" s="30" t="s">
        <v>77</v>
      </c>
      <c r="E8" s="31" t="s">
        <v>78</v>
      </c>
      <c r="F8" s="31" t="s">
        <v>76</v>
      </c>
      <c r="G8" s="31" t="s">
        <v>63</v>
      </c>
      <c r="H8" s="31" t="s">
        <v>64</v>
      </c>
      <c r="I8" s="31" t="s">
        <v>65</v>
      </c>
      <c r="J8" s="31" t="s">
        <v>55</v>
      </c>
      <c r="K8" s="31" t="s">
        <v>56</v>
      </c>
      <c r="L8" s="59" t="s">
        <v>57</v>
      </c>
      <c r="M8" s="35" t="s">
        <v>57</v>
      </c>
      <c r="N8" s="60"/>
      <c r="O8" s="37" t="s">
        <v>57</v>
      </c>
      <c r="P8" s="38">
        <v>0</v>
      </c>
      <c r="Q8" s="38" t="s">
        <v>57</v>
      </c>
      <c r="R8" s="38" t="s">
        <v>57</v>
      </c>
      <c r="S8" s="39">
        <v>0</v>
      </c>
      <c r="T8" s="61">
        <v>-0.26</v>
      </c>
      <c r="U8" s="53">
        <v>385921</v>
      </c>
      <c r="V8" s="53">
        <v>0</v>
      </c>
      <c r="W8" s="62">
        <v>385921</v>
      </c>
      <c r="X8" s="43">
        <v>0</v>
      </c>
      <c r="Y8" s="53">
        <v>0</v>
      </c>
      <c r="Z8" s="53">
        <v>0</v>
      </c>
      <c r="AA8" s="53">
        <v>0</v>
      </c>
      <c r="AB8" s="53">
        <v>0</v>
      </c>
      <c r="AC8" s="31">
        <v>0</v>
      </c>
      <c r="AD8" s="53">
        <v>0</v>
      </c>
      <c r="AE8" s="63">
        <v>0</v>
      </c>
      <c r="AF8" s="64">
        <v>0</v>
      </c>
      <c r="AG8" s="63">
        <v>0</v>
      </c>
      <c r="AH8" s="63">
        <v>0</v>
      </c>
      <c r="AI8" s="63">
        <v>0</v>
      </c>
      <c r="AJ8" s="63">
        <v>0</v>
      </c>
      <c r="AK8" s="53">
        <v>0</v>
      </c>
      <c r="AL8" s="61">
        <v>0.26</v>
      </c>
      <c r="AM8" s="61">
        <v>0</v>
      </c>
      <c r="AN8" s="61">
        <v>0</v>
      </c>
      <c r="AO8" s="65">
        <v>-0.26</v>
      </c>
      <c r="AP8" s="66"/>
      <c r="AQ8" s="53">
        <v>0</v>
      </c>
      <c r="AR8" s="50"/>
      <c r="AS8" s="52"/>
      <c r="AT8" s="52"/>
      <c r="AU8" s="52"/>
      <c r="AV8" s="52"/>
      <c r="AW8" s="53">
        <v>0</v>
      </c>
      <c r="AX8" s="55"/>
    </row>
    <row r="9" spans="2:50">
      <c r="B9" s="28">
        <v>1728</v>
      </c>
      <c r="C9" s="29">
        <v>45358.020960648151</v>
      </c>
      <c r="D9" s="30" t="s">
        <v>124</v>
      </c>
      <c r="E9" s="31" t="s">
        <v>125</v>
      </c>
      <c r="F9" s="31" t="s">
        <v>62</v>
      </c>
      <c r="G9" s="31" t="s">
        <v>126</v>
      </c>
      <c r="H9" s="31" t="s">
        <v>127</v>
      </c>
      <c r="I9" s="31" t="s">
        <v>54</v>
      </c>
      <c r="J9" s="31" t="s">
        <v>55</v>
      </c>
      <c r="K9" s="31" t="s">
        <v>56</v>
      </c>
      <c r="L9" s="59">
        <v>45316</v>
      </c>
      <c r="M9" s="35">
        <v>0</v>
      </c>
      <c r="N9" s="60"/>
      <c r="O9" s="37">
        <v>-43024</v>
      </c>
      <c r="P9" s="38" t="s">
        <v>57</v>
      </c>
      <c r="Q9" s="38">
        <v>0</v>
      </c>
      <c r="R9" s="38">
        <v>0</v>
      </c>
      <c r="S9" s="39">
        <v>0</v>
      </c>
      <c r="T9" s="61">
        <v>-10431.68</v>
      </c>
      <c r="U9" s="53">
        <v>0</v>
      </c>
      <c r="V9" s="53">
        <v>10756</v>
      </c>
      <c r="W9" s="62">
        <v>-10756</v>
      </c>
      <c r="X9" s="43">
        <v>0.25</v>
      </c>
      <c r="Y9" s="53">
        <v>0</v>
      </c>
      <c r="Z9" s="53">
        <v>0</v>
      </c>
      <c r="AA9" s="53">
        <v>0</v>
      </c>
      <c r="AB9" s="53">
        <v>0</v>
      </c>
      <c r="AC9" s="31">
        <v>0.04</v>
      </c>
      <c r="AD9" s="53">
        <v>1</v>
      </c>
      <c r="AE9" s="63">
        <v>0</v>
      </c>
      <c r="AF9" s="64">
        <v>0</v>
      </c>
      <c r="AG9" s="63">
        <v>0</v>
      </c>
      <c r="AH9" s="63">
        <v>0</v>
      </c>
      <c r="AI9" s="63">
        <v>0</v>
      </c>
      <c r="AJ9" s="63">
        <v>0</v>
      </c>
      <c r="AK9" s="53">
        <v>0</v>
      </c>
      <c r="AL9" s="61">
        <v>0</v>
      </c>
      <c r="AM9" s="61">
        <v>-10431.68</v>
      </c>
      <c r="AN9" s="61">
        <v>1</v>
      </c>
      <c r="AO9" s="65">
        <v>1</v>
      </c>
      <c r="AP9" s="66"/>
      <c r="AQ9" s="53">
        <v>49</v>
      </c>
      <c r="AR9" s="50"/>
      <c r="AS9" s="52"/>
      <c r="AT9" s="52"/>
      <c r="AU9" s="52"/>
      <c r="AV9" s="52"/>
      <c r="AW9" s="53">
        <v>-10755</v>
      </c>
      <c r="AX9" s="55"/>
    </row>
    <row r="10" spans="2:50">
      <c r="B10" s="28">
        <v>1728</v>
      </c>
      <c r="C10" s="29">
        <v>45358.020960648151</v>
      </c>
      <c r="D10" s="30" t="s">
        <v>49</v>
      </c>
      <c r="E10" s="31" t="s">
        <v>50</v>
      </c>
      <c r="F10" s="31" t="s">
        <v>51</v>
      </c>
      <c r="G10" s="31" t="s">
        <v>52</v>
      </c>
      <c r="H10" s="31" t="s">
        <v>53</v>
      </c>
      <c r="I10" s="31" t="s">
        <v>54</v>
      </c>
      <c r="J10" s="31" t="s">
        <v>55</v>
      </c>
      <c r="K10" s="31" t="s">
        <v>56</v>
      </c>
      <c r="L10" s="59" t="s">
        <v>57</v>
      </c>
      <c r="M10" s="35" t="s">
        <v>57</v>
      </c>
      <c r="N10" s="60"/>
      <c r="O10" s="37">
        <v>-8.5333333333333332</v>
      </c>
      <c r="P10" s="38" t="s">
        <v>57</v>
      </c>
      <c r="Q10" s="38">
        <v>0</v>
      </c>
      <c r="R10" s="38">
        <v>0</v>
      </c>
      <c r="S10" s="39">
        <v>0</v>
      </c>
      <c r="T10" s="61">
        <v>-0.16789999999999999</v>
      </c>
      <c r="U10" s="53">
        <v>0</v>
      </c>
      <c r="V10" s="53">
        <v>1120</v>
      </c>
      <c r="W10" s="62">
        <v>-1120</v>
      </c>
      <c r="X10" s="43">
        <v>131.25</v>
      </c>
      <c r="Y10" s="53">
        <v>0</v>
      </c>
      <c r="Z10" s="53">
        <v>0</v>
      </c>
      <c r="AA10" s="53">
        <v>24000</v>
      </c>
      <c r="AB10" s="53">
        <v>0</v>
      </c>
      <c r="AC10" s="31">
        <v>62</v>
      </c>
      <c r="AD10" s="53">
        <v>1120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</v>
      </c>
      <c r="AM10" s="61">
        <v>-0.16789999999999999</v>
      </c>
      <c r="AN10" s="61">
        <v>-0.16789999999999999</v>
      </c>
      <c r="AO10" s="65">
        <v>-0.16789999999999999</v>
      </c>
      <c r="AP10" s="66"/>
      <c r="AQ10" s="53">
        <v>35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1728</v>
      </c>
      <c r="C11" s="29">
        <v>45358.020960648151</v>
      </c>
      <c r="D11" s="30" t="s">
        <v>114</v>
      </c>
      <c r="E11" s="31" t="s">
        <v>115</v>
      </c>
      <c r="F11" s="31" t="s">
        <v>51</v>
      </c>
      <c r="G11" s="31" t="s">
        <v>52</v>
      </c>
      <c r="H11" s="31" t="s">
        <v>109</v>
      </c>
      <c r="I11" s="31" t="s">
        <v>54</v>
      </c>
      <c r="J11" s="31" t="s">
        <v>55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7.85E-2</v>
      </c>
      <c r="U11" s="53">
        <v>0</v>
      </c>
      <c r="V11" s="53">
        <v>1628</v>
      </c>
      <c r="W11" s="62">
        <v>-1628</v>
      </c>
      <c r="X11" s="43">
        <v>0</v>
      </c>
      <c r="Y11" s="53">
        <v>0</v>
      </c>
      <c r="Z11" s="53">
        <v>0</v>
      </c>
      <c r="AA11" s="53">
        <v>15000</v>
      </c>
      <c r="AB11" s="53">
        <v>0</v>
      </c>
      <c r="AC11" s="31">
        <v>1953.6</v>
      </c>
      <c r="AD11" s="53">
        <v>1628</v>
      </c>
      <c r="AE11" s="63">
        <v>0</v>
      </c>
      <c r="AF11" s="64">
        <v>0</v>
      </c>
      <c r="AG11" s="63">
        <v>0</v>
      </c>
      <c r="AH11" s="63">
        <v>0</v>
      </c>
      <c r="AI11" s="63">
        <v>0</v>
      </c>
      <c r="AJ11" s="63">
        <v>0</v>
      </c>
      <c r="AK11" s="53">
        <v>0</v>
      </c>
      <c r="AL11" s="61">
        <v>0.03</v>
      </c>
      <c r="AM11" s="61">
        <v>0.1085</v>
      </c>
      <c r="AN11" s="61">
        <v>0</v>
      </c>
      <c r="AO11" s="65">
        <v>-0.03</v>
      </c>
      <c r="AP11" s="66"/>
      <c r="AQ11" s="53">
        <v>44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1728</v>
      </c>
      <c r="C12" s="29">
        <v>45358.020960648151</v>
      </c>
      <c r="D12" s="30" t="s">
        <v>119</v>
      </c>
      <c r="E12" s="31" t="s">
        <v>120</v>
      </c>
      <c r="F12" s="31" t="s">
        <v>121</v>
      </c>
      <c r="G12" s="31" t="s">
        <v>122</v>
      </c>
      <c r="H12" s="31" t="s">
        <v>123</v>
      </c>
      <c r="I12" s="31" t="s">
        <v>54</v>
      </c>
      <c r="J12" s="31" t="s">
        <v>95</v>
      </c>
      <c r="K12" s="31" t="s">
        <v>56</v>
      </c>
      <c r="L12" s="59" t="s">
        <v>57</v>
      </c>
      <c r="M12" s="35" t="s">
        <v>57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0</v>
      </c>
      <c r="U12" s="53">
        <v>0</v>
      </c>
      <c r="V12" s="53">
        <v>2680</v>
      </c>
      <c r="W12" s="62">
        <v>-2680</v>
      </c>
      <c r="X12" s="43">
        <v>0</v>
      </c>
      <c r="Y12" s="53">
        <v>2680</v>
      </c>
      <c r="Z12" s="53">
        <v>2680</v>
      </c>
      <c r="AA12" s="53">
        <v>0</v>
      </c>
      <c r="AB12" s="53">
        <v>0</v>
      </c>
      <c r="AC12" s="31">
        <v>3216</v>
      </c>
      <c r="AD12" s="53">
        <v>2680</v>
      </c>
      <c r="AE12" s="63">
        <v>0</v>
      </c>
      <c r="AF12" s="64">
        <v>0</v>
      </c>
      <c r="AG12" s="63">
        <v>0</v>
      </c>
      <c r="AH12" s="63">
        <v>0</v>
      </c>
      <c r="AI12" s="63">
        <v>0</v>
      </c>
      <c r="AJ12" s="63">
        <v>0</v>
      </c>
      <c r="AK12" s="53">
        <v>0</v>
      </c>
      <c r="AL12" s="61">
        <v>0</v>
      </c>
      <c r="AM12" s="61">
        <v>0</v>
      </c>
      <c r="AN12" s="61">
        <v>0</v>
      </c>
      <c r="AO12" s="65">
        <v>0</v>
      </c>
      <c r="AP12" s="66"/>
      <c r="AQ12" s="53">
        <v>0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1728</v>
      </c>
      <c r="C13" s="29">
        <v>45358.020960648151</v>
      </c>
      <c r="D13" s="30" t="s">
        <v>129</v>
      </c>
      <c r="E13" s="31" t="s">
        <v>130</v>
      </c>
      <c r="F13" s="31" t="s">
        <v>131</v>
      </c>
      <c r="G13" s="31" t="s">
        <v>132</v>
      </c>
      <c r="H13" s="31" t="s">
        <v>133</v>
      </c>
      <c r="I13" s="31" t="s">
        <v>94</v>
      </c>
      <c r="J13" s="31" t="s">
        <v>95</v>
      </c>
      <c r="K13" s="31" t="s">
        <v>70</v>
      </c>
      <c r="L13" s="59">
        <v>45292</v>
      </c>
      <c r="M13" s="35">
        <v>0</v>
      </c>
      <c r="N13" s="60"/>
      <c r="O13" s="37" t="s">
        <v>57</v>
      </c>
      <c r="P13" s="38">
        <v>0.86167800453514742</v>
      </c>
      <c r="Q13" s="38">
        <v>1.1605263157894736</v>
      </c>
      <c r="R13" s="38">
        <v>1.1605263157894736</v>
      </c>
      <c r="S13" s="39">
        <v>0</v>
      </c>
      <c r="T13" s="61">
        <v>0.35859999999999997</v>
      </c>
      <c r="U13" s="53">
        <v>4410</v>
      </c>
      <c r="V13" s="53">
        <v>3800</v>
      </c>
      <c r="W13" s="62">
        <v>610</v>
      </c>
      <c r="X13" s="43">
        <v>0</v>
      </c>
      <c r="Y13" s="53">
        <v>0</v>
      </c>
      <c r="Z13" s="53">
        <v>0</v>
      </c>
      <c r="AA13" s="53">
        <v>0</v>
      </c>
      <c r="AB13" s="53">
        <v>4410</v>
      </c>
      <c r="AC13" s="11">
        <v>0</v>
      </c>
      <c r="AD13" s="53">
        <v>-610</v>
      </c>
      <c r="AE13" s="63">
        <v>0</v>
      </c>
      <c r="AF13" s="64">
        <v>4410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0.24</v>
      </c>
      <c r="AM13" s="61">
        <v>0.59860000000000002</v>
      </c>
      <c r="AN13" s="61">
        <v>0</v>
      </c>
      <c r="AO13" s="65">
        <v>-0.24</v>
      </c>
      <c r="AP13" s="66"/>
      <c r="AQ13" s="53">
        <v>95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1728</v>
      </c>
      <c r="C14" s="29">
        <v>45358.020960648151</v>
      </c>
      <c r="D14" s="30" t="s">
        <v>134</v>
      </c>
      <c r="E14" s="31" t="s">
        <v>135</v>
      </c>
      <c r="F14" s="31" t="s">
        <v>69</v>
      </c>
      <c r="G14" s="31" t="s">
        <v>52</v>
      </c>
      <c r="H14" s="31" t="s">
        <v>53</v>
      </c>
      <c r="I14" s="31" t="s">
        <v>54</v>
      </c>
      <c r="J14" s="31" t="s">
        <v>55</v>
      </c>
      <c r="K14" s="31" t="s">
        <v>56</v>
      </c>
      <c r="L14" s="59" t="s">
        <v>57</v>
      </c>
      <c r="M14" s="35" t="s">
        <v>57</v>
      </c>
      <c r="N14" s="60"/>
      <c r="O14" s="37" t="s">
        <v>57</v>
      </c>
      <c r="P14" s="38" t="s">
        <v>57</v>
      </c>
      <c r="Q14" s="38">
        <v>0</v>
      </c>
      <c r="R14" s="38">
        <v>0</v>
      </c>
      <c r="S14" s="39">
        <v>0</v>
      </c>
      <c r="T14" s="61">
        <v>-6.6699999999999995E-2</v>
      </c>
      <c r="U14" s="53">
        <v>0</v>
      </c>
      <c r="V14" s="53">
        <v>3909</v>
      </c>
      <c r="W14" s="62">
        <v>-3909</v>
      </c>
      <c r="X14" s="43">
        <v>0</v>
      </c>
      <c r="Y14" s="53">
        <v>0</v>
      </c>
      <c r="Z14" s="53">
        <v>0</v>
      </c>
      <c r="AA14" s="53">
        <v>4454.8</v>
      </c>
      <c r="AB14" s="53">
        <v>0</v>
      </c>
      <c r="AC14" s="31">
        <v>4691.09</v>
      </c>
      <c r="AD14" s="53">
        <v>3909</v>
      </c>
      <c r="AE14" s="63">
        <v>0</v>
      </c>
      <c r="AF14" s="64">
        <v>0</v>
      </c>
      <c r="AG14" s="63">
        <v>0</v>
      </c>
      <c r="AH14" s="63">
        <v>0</v>
      </c>
      <c r="AI14" s="63">
        <v>0</v>
      </c>
      <c r="AJ14" s="63">
        <v>0</v>
      </c>
      <c r="AK14" s="53">
        <v>0</v>
      </c>
      <c r="AL14" s="61">
        <v>7.0000000000000007E-2</v>
      </c>
      <c r="AM14" s="61">
        <v>3.3000000000000004E-3</v>
      </c>
      <c r="AN14" s="61">
        <v>0</v>
      </c>
      <c r="AO14" s="65">
        <v>-7.0000000000000007E-2</v>
      </c>
      <c r="AP14" s="66"/>
      <c r="AQ14" s="53">
        <v>15.05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1728</v>
      </c>
      <c r="C15" s="57">
        <v>45358.020960648151</v>
      </c>
      <c r="D15" s="30" t="s">
        <v>137</v>
      </c>
      <c r="E15" s="31" t="s">
        <v>138</v>
      </c>
      <c r="F15" s="31" t="s">
        <v>139</v>
      </c>
      <c r="G15" s="31" t="s">
        <v>52</v>
      </c>
      <c r="H15" s="31" t="s">
        <v>53</v>
      </c>
      <c r="I15" s="31" t="s">
        <v>54</v>
      </c>
      <c r="J15" s="31" t="s">
        <v>95</v>
      </c>
      <c r="K15" s="31" t="s">
        <v>70</v>
      </c>
      <c r="L15" s="59">
        <v>45156</v>
      </c>
      <c r="M15" s="35">
        <v>1</v>
      </c>
      <c r="N15" s="60"/>
      <c r="O15" s="37" t="s">
        <v>57</v>
      </c>
      <c r="P15" s="38">
        <v>0.3089757127771911</v>
      </c>
      <c r="Q15" s="38">
        <v>3.2365003417634997</v>
      </c>
      <c r="R15" s="38">
        <v>3.2365003417634997</v>
      </c>
      <c r="S15" s="39">
        <v>0</v>
      </c>
      <c r="T15" s="61">
        <v>0.5384000000000001</v>
      </c>
      <c r="U15" s="53">
        <v>4735</v>
      </c>
      <c r="V15" s="53">
        <v>1463</v>
      </c>
      <c r="W15" s="62">
        <v>3272</v>
      </c>
      <c r="X15" s="43">
        <v>0</v>
      </c>
      <c r="Y15" s="53">
        <v>0</v>
      </c>
      <c r="Z15" s="53">
        <v>2242.5</v>
      </c>
      <c r="AA15" s="53">
        <v>0</v>
      </c>
      <c r="AB15" s="53">
        <v>4735</v>
      </c>
      <c r="AC15" s="31">
        <v>0.6</v>
      </c>
      <c r="AD15" s="53">
        <v>1</v>
      </c>
      <c r="AE15" s="63">
        <v>0</v>
      </c>
      <c r="AF15" s="64">
        <v>4735</v>
      </c>
      <c r="AG15" s="63">
        <v>0</v>
      </c>
      <c r="AH15" s="63">
        <v>0</v>
      </c>
      <c r="AI15" s="63">
        <v>0</v>
      </c>
      <c r="AJ15" s="63">
        <v>0</v>
      </c>
      <c r="AK15" s="53">
        <v>0</v>
      </c>
      <c r="AL15" s="61">
        <v>0.1</v>
      </c>
      <c r="AM15" s="61">
        <v>0.63840000000000008</v>
      </c>
      <c r="AN15" s="61">
        <v>0</v>
      </c>
      <c r="AO15" s="65">
        <v>-0.1</v>
      </c>
      <c r="AP15" s="66"/>
      <c r="AQ15" s="53">
        <v>45</v>
      </c>
      <c r="AR15" s="50"/>
      <c r="AS15" s="52"/>
      <c r="AT15" s="52"/>
      <c r="AU15" s="52"/>
      <c r="AV15" s="52"/>
      <c r="AW15" s="53">
        <v>3273</v>
      </c>
      <c r="AX15" s="55"/>
    </row>
    <row r="16" spans="2:50">
      <c r="B16" s="28">
        <v>1728</v>
      </c>
      <c r="C16" s="29">
        <v>45358.020960648151</v>
      </c>
      <c r="D16" s="30" t="s">
        <v>98</v>
      </c>
      <c r="E16" s="31" t="s">
        <v>99</v>
      </c>
      <c r="F16" s="31" t="s">
        <v>91</v>
      </c>
      <c r="G16" s="31" t="s">
        <v>92</v>
      </c>
      <c r="H16" s="31" t="s">
        <v>100</v>
      </c>
      <c r="I16" s="31" t="s">
        <v>94</v>
      </c>
      <c r="J16" s="31" t="s">
        <v>95</v>
      </c>
      <c r="K16" s="31" t="s">
        <v>70</v>
      </c>
      <c r="L16" s="59" t="s">
        <v>57</v>
      </c>
      <c r="M16" s="35" t="s">
        <v>57</v>
      </c>
      <c r="N16" s="60"/>
      <c r="O16" s="37">
        <v>325.10476190476192</v>
      </c>
      <c r="P16" s="38">
        <v>8.314196312262466E-2</v>
      </c>
      <c r="Q16" s="38">
        <v>2.9276368922629623</v>
      </c>
      <c r="R16" s="38">
        <v>0.48793948204382687</v>
      </c>
      <c r="S16" s="39">
        <v>0</v>
      </c>
      <c r="T16" s="61">
        <v>-2.92E-2</v>
      </c>
      <c r="U16" s="53">
        <v>74463</v>
      </c>
      <c r="V16" s="53">
        <v>6191</v>
      </c>
      <c r="W16" s="62">
        <v>68272</v>
      </c>
      <c r="X16" s="43">
        <v>210</v>
      </c>
      <c r="Y16" s="53">
        <v>881</v>
      </c>
      <c r="Z16" s="53">
        <v>881.46</v>
      </c>
      <c r="AA16" s="53">
        <v>0</v>
      </c>
      <c r="AB16" s="53">
        <v>18125</v>
      </c>
      <c r="AC16" s="31">
        <v>62</v>
      </c>
      <c r="AD16" s="53">
        <v>-11934</v>
      </c>
      <c r="AE16" s="63">
        <v>18125</v>
      </c>
      <c r="AF16" s="64">
        <v>3020.8333333333321</v>
      </c>
      <c r="AG16" s="63">
        <v>0</v>
      </c>
      <c r="AH16" s="63">
        <v>18125</v>
      </c>
      <c r="AI16" s="63">
        <v>0</v>
      </c>
      <c r="AJ16" s="63">
        <v>0</v>
      </c>
      <c r="AK16" s="53">
        <v>0</v>
      </c>
      <c r="AL16" s="61">
        <v>0.28000000000000003</v>
      </c>
      <c r="AM16" s="61">
        <v>0.25079999999999997</v>
      </c>
      <c r="AN16" s="61">
        <v>0.25079999999999997</v>
      </c>
      <c r="AO16" s="65">
        <v>-2.92E-2</v>
      </c>
      <c r="AP16" s="66"/>
      <c r="AQ16" s="53">
        <v>80</v>
      </c>
      <c r="AR16" s="50"/>
      <c r="AS16" s="52"/>
      <c r="AT16" s="52"/>
      <c r="AU16" s="52"/>
      <c r="AV16" s="52"/>
      <c r="AW16" s="53">
        <v>0</v>
      </c>
      <c r="AX16" s="55"/>
    </row>
    <row r="17" spans="2:50">
      <c r="B17" s="28">
        <v>1728</v>
      </c>
      <c r="C17" s="29">
        <v>45358.020960648151</v>
      </c>
      <c r="D17" s="30" t="s">
        <v>600</v>
      </c>
      <c r="E17" s="31" t="s">
        <v>601</v>
      </c>
      <c r="F17" s="31" t="s">
        <v>62</v>
      </c>
      <c r="G17" s="31" t="s">
        <v>63</v>
      </c>
      <c r="H17" s="31" t="s">
        <v>64</v>
      </c>
      <c r="I17" s="31" t="s">
        <v>65</v>
      </c>
      <c r="J17" s="31" t="s">
        <v>55</v>
      </c>
      <c r="K17" s="31" t="s">
        <v>56</v>
      </c>
      <c r="L17" s="59" t="s">
        <v>57</v>
      </c>
      <c r="M17" s="35" t="s">
        <v>57</v>
      </c>
      <c r="N17" s="60"/>
      <c r="O17" s="37">
        <v>20.484238157987807</v>
      </c>
      <c r="P17" s="38">
        <v>8.894844159627148E-2</v>
      </c>
      <c r="Q17" s="38">
        <v>0.48152999738014146</v>
      </c>
      <c r="R17" s="38">
        <v>2.183215439697604E-5</v>
      </c>
      <c r="S17" s="39">
        <v>0</v>
      </c>
      <c r="T17" s="61">
        <v>3.2000000000000002E-3</v>
      </c>
      <c r="U17" s="53">
        <v>85825</v>
      </c>
      <c r="V17" s="53">
        <v>7634</v>
      </c>
      <c r="W17" s="62">
        <v>78191</v>
      </c>
      <c r="X17" s="43">
        <v>3817.13</v>
      </c>
      <c r="Y17" s="53">
        <v>0</v>
      </c>
      <c r="Z17" s="53">
        <v>0</v>
      </c>
      <c r="AA17" s="53">
        <v>0</v>
      </c>
      <c r="AB17" s="53">
        <v>3676</v>
      </c>
      <c r="AC17" s="31">
        <v>21</v>
      </c>
      <c r="AD17" s="53">
        <v>3959</v>
      </c>
      <c r="AE17" s="63">
        <v>4411</v>
      </c>
      <c r="AF17" s="64">
        <v>0.16666666666651508</v>
      </c>
      <c r="AG17" s="63">
        <v>4410.8999999999996</v>
      </c>
      <c r="AH17" s="63">
        <v>0</v>
      </c>
      <c r="AI17" s="63">
        <v>0</v>
      </c>
      <c r="AJ17" s="63">
        <v>0</v>
      </c>
      <c r="AK17" s="53">
        <v>0</v>
      </c>
      <c r="AL17" s="61">
        <v>0.14000000000000001</v>
      </c>
      <c r="AM17" s="61">
        <v>0.14319999999999999</v>
      </c>
      <c r="AN17" s="61">
        <v>0.14319999999999999</v>
      </c>
      <c r="AO17" s="65">
        <v>3.2000000000000002E-3</v>
      </c>
      <c r="AP17" s="66"/>
      <c r="AQ17" s="53">
        <v>94.25</v>
      </c>
      <c r="AR17" s="50"/>
      <c r="AS17" s="52"/>
      <c r="AT17" s="52"/>
      <c r="AU17" s="52"/>
      <c r="AV17" s="52"/>
      <c r="AW17" s="53">
        <v>0</v>
      </c>
      <c r="AX17" s="55"/>
    </row>
    <row r="18" spans="2:50">
      <c r="B18" s="28">
        <v>1728</v>
      </c>
      <c r="C18" s="29">
        <v>45358.020960648151</v>
      </c>
      <c r="D18" s="30" t="s">
        <v>586</v>
      </c>
      <c r="E18" s="31" t="s">
        <v>587</v>
      </c>
      <c r="F18" s="31" t="s">
        <v>131</v>
      </c>
      <c r="G18" s="31" t="s">
        <v>132</v>
      </c>
      <c r="H18" s="31" t="s">
        <v>133</v>
      </c>
      <c r="I18" s="31" t="s">
        <v>94</v>
      </c>
      <c r="J18" s="31" t="s">
        <v>95</v>
      </c>
      <c r="K18" s="31" t="s">
        <v>70</v>
      </c>
      <c r="L18" s="59" t="s">
        <v>57</v>
      </c>
      <c r="M18" s="35" t="s">
        <v>57</v>
      </c>
      <c r="N18" s="60"/>
      <c r="O18" s="37">
        <v>-10.8</v>
      </c>
      <c r="P18" s="38" t="s">
        <v>57</v>
      </c>
      <c r="Q18" s="38">
        <v>0</v>
      </c>
      <c r="R18" s="38">
        <v>0</v>
      </c>
      <c r="S18" s="39">
        <v>0</v>
      </c>
      <c r="T18" s="61">
        <v>0.31670000000000004</v>
      </c>
      <c r="U18" s="53">
        <v>0</v>
      </c>
      <c r="V18" s="53">
        <v>8100</v>
      </c>
      <c r="W18" s="62">
        <v>-8100</v>
      </c>
      <c r="X18" s="43">
        <v>750</v>
      </c>
      <c r="Y18" s="53">
        <v>0</v>
      </c>
      <c r="Z18" s="53">
        <v>0</v>
      </c>
      <c r="AA18" s="53">
        <v>9000</v>
      </c>
      <c r="AB18" s="53">
        <v>0</v>
      </c>
      <c r="AC18" s="31">
        <v>84</v>
      </c>
      <c r="AD18" s="53">
        <v>8100</v>
      </c>
      <c r="AE18" s="63">
        <v>0</v>
      </c>
      <c r="AF18" s="64">
        <v>0</v>
      </c>
      <c r="AG18" s="63">
        <v>0</v>
      </c>
      <c r="AH18" s="63">
        <v>0</v>
      </c>
      <c r="AI18" s="63">
        <v>0</v>
      </c>
      <c r="AJ18" s="63">
        <v>0</v>
      </c>
      <c r="AK18" s="53">
        <v>0</v>
      </c>
      <c r="AL18" s="61">
        <v>0</v>
      </c>
      <c r="AM18" s="61">
        <v>0.31670000000000004</v>
      </c>
      <c r="AN18" s="61">
        <v>0.31670000000000004</v>
      </c>
      <c r="AO18" s="65">
        <v>0.31670000000000004</v>
      </c>
      <c r="AP18" s="66"/>
      <c r="AQ18" s="53">
        <v>100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1728</v>
      </c>
      <c r="C19" s="29">
        <v>45358.020960648151</v>
      </c>
      <c r="D19" s="30" t="s">
        <v>101</v>
      </c>
      <c r="E19" s="31" t="s">
        <v>102</v>
      </c>
      <c r="F19" s="31" t="s">
        <v>91</v>
      </c>
      <c r="G19" s="31" t="s">
        <v>92</v>
      </c>
      <c r="H19" s="31" t="s">
        <v>103</v>
      </c>
      <c r="I19" s="31" t="s">
        <v>94</v>
      </c>
      <c r="J19" s="31" t="s">
        <v>95</v>
      </c>
      <c r="K19" s="31" t="s">
        <v>70</v>
      </c>
      <c r="L19" s="59" t="s">
        <v>57</v>
      </c>
      <c r="M19" s="35" t="s">
        <v>57</v>
      </c>
      <c r="N19" s="60"/>
      <c r="O19" s="37">
        <v>120.97186147186147</v>
      </c>
      <c r="P19" s="38">
        <v>4.7189593739877592E-2</v>
      </c>
      <c r="Q19" s="38">
        <v>3.0273362235067438</v>
      </c>
      <c r="R19" s="38">
        <v>-2.007064868351148E-5</v>
      </c>
      <c r="S19" s="39">
        <v>0</v>
      </c>
      <c r="T19" s="61">
        <v>5.1000000000000004E-3</v>
      </c>
      <c r="U19" s="53">
        <v>175971</v>
      </c>
      <c r="V19" s="53">
        <v>8304</v>
      </c>
      <c r="W19" s="62">
        <v>167667</v>
      </c>
      <c r="X19" s="43">
        <v>1386</v>
      </c>
      <c r="Y19" s="53">
        <v>0</v>
      </c>
      <c r="Z19" s="53">
        <v>0</v>
      </c>
      <c r="AA19" s="53">
        <v>0</v>
      </c>
      <c r="AB19" s="53">
        <v>25139</v>
      </c>
      <c r="AC19" s="31">
        <v>62</v>
      </c>
      <c r="AD19" s="53">
        <v>-16835</v>
      </c>
      <c r="AE19" s="63">
        <v>30167</v>
      </c>
      <c r="AF19" s="64">
        <v>-0.16666666666787933</v>
      </c>
      <c r="AG19" s="63">
        <v>0</v>
      </c>
      <c r="AH19" s="63">
        <v>0</v>
      </c>
      <c r="AI19" s="63">
        <v>30166.799999999999</v>
      </c>
      <c r="AJ19" s="63">
        <v>0</v>
      </c>
      <c r="AK19" s="53">
        <v>0</v>
      </c>
      <c r="AL19" s="61">
        <v>0.28000000000000003</v>
      </c>
      <c r="AM19" s="61">
        <v>0.28510000000000002</v>
      </c>
      <c r="AN19" s="61">
        <v>0.28510000000000002</v>
      </c>
      <c r="AO19" s="65">
        <v>5.1000000000000004E-3</v>
      </c>
      <c r="AP19" s="66"/>
      <c r="AQ19" s="53">
        <v>57.47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1728</v>
      </c>
      <c r="C20" s="29">
        <v>45358.020960648151</v>
      </c>
      <c r="D20" s="30" t="s">
        <v>140</v>
      </c>
      <c r="E20" s="31" t="s">
        <v>141</v>
      </c>
      <c r="F20" s="31" t="s">
        <v>142</v>
      </c>
      <c r="G20" s="31" t="s">
        <v>122</v>
      </c>
      <c r="H20" s="31" t="s">
        <v>143</v>
      </c>
      <c r="I20" s="31" t="s">
        <v>54</v>
      </c>
      <c r="J20" s="31" t="s">
        <v>95</v>
      </c>
      <c r="K20" s="31" t="s">
        <v>70</v>
      </c>
      <c r="L20" s="59" t="s">
        <v>57</v>
      </c>
      <c r="M20" s="35" t="s">
        <v>57</v>
      </c>
      <c r="N20" s="60"/>
      <c r="O20" s="37" t="s">
        <v>57</v>
      </c>
      <c r="P20" s="38">
        <v>0.95684523809523814</v>
      </c>
      <c r="Q20" s="38">
        <v>1.0451010886469674</v>
      </c>
      <c r="R20" s="38">
        <v>1.9938589145359533E-5</v>
      </c>
      <c r="S20" s="39">
        <v>0</v>
      </c>
      <c r="T20" s="61">
        <v>-0.19750000000000001</v>
      </c>
      <c r="U20" s="53">
        <v>8736</v>
      </c>
      <c r="V20" s="53">
        <v>8359</v>
      </c>
      <c r="W20" s="62">
        <v>377</v>
      </c>
      <c r="X20" s="43">
        <v>0</v>
      </c>
      <c r="Y20" s="53">
        <v>0</v>
      </c>
      <c r="Z20" s="53">
        <v>0</v>
      </c>
      <c r="AA20" s="53">
        <v>0</v>
      </c>
      <c r="AB20" s="53">
        <v>8736</v>
      </c>
      <c r="AC20" s="31">
        <v>10030.799999999999</v>
      </c>
      <c r="AD20" s="53">
        <v>-377</v>
      </c>
      <c r="AE20" s="63">
        <v>10483</v>
      </c>
      <c r="AF20" s="64">
        <v>0.16666666666606034</v>
      </c>
      <c r="AG20" s="63">
        <v>0</v>
      </c>
      <c r="AH20" s="63">
        <v>0</v>
      </c>
      <c r="AI20" s="63">
        <v>10483.200000000001</v>
      </c>
      <c r="AJ20" s="63">
        <v>0</v>
      </c>
      <c r="AK20" s="53">
        <v>0</v>
      </c>
      <c r="AL20" s="61">
        <v>0.23</v>
      </c>
      <c r="AM20" s="61">
        <v>3.2500000000000001E-2</v>
      </c>
      <c r="AN20" s="61">
        <v>0</v>
      </c>
      <c r="AO20" s="65">
        <v>-0.23</v>
      </c>
      <c r="AP20" s="66"/>
      <c r="AQ20" s="53">
        <v>52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1728</v>
      </c>
      <c r="C21" s="29">
        <v>45358.020960648151</v>
      </c>
      <c r="D21" s="30" t="s">
        <v>593</v>
      </c>
      <c r="E21" s="31" t="s">
        <v>594</v>
      </c>
      <c r="F21" s="31" t="s">
        <v>206</v>
      </c>
      <c r="G21" s="31" t="s">
        <v>52</v>
      </c>
      <c r="H21" s="31" t="s">
        <v>109</v>
      </c>
      <c r="I21" s="31" t="s">
        <v>54</v>
      </c>
      <c r="J21" s="31" t="s">
        <v>55</v>
      </c>
      <c r="K21" s="31" t="s">
        <v>56</v>
      </c>
      <c r="L21" s="59" t="s">
        <v>57</v>
      </c>
      <c r="M21" s="35" t="s">
        <v>57</v>
      </c>
      <c r="N21" s="60"/>
      <c r="O21" s="37">
        <v>-3.0001053980817547</v>
      </c>
      <c r="P21" s="38" t="s">
        <v>57</v>
      </c>
      <c r="Q21" s="38">
        <v>0</v>
      </c>
      <c r="R21" s="38">
        <v>0</v>
      </c>
      <c r="S21" s="39">
        <v>0</v>
      </c>
      <c r="T21" s="61">
        <v>-7.2400000000000006E-2</v>
      </c>
      <c r="U21" s="53">
        <v>0</v>
      </c>
      <c r="V21" s="53">
        <v>8824</v>
      </c>
      <c r="W21" s="62">
        <v>-8824</v>
      </c>
      <c r="X21" s="43">
        <v>2941.23</v>
      </c>
      <c r="Y21" s="53">
        <v>0</v>
      </c>
      <c r="Z21" s="53">
        <v>0</v>
      </c>
      <c r="AA21" s="53">
        <v>34639</v>
      </c>
      <c r="AB21" s="53">
        <v>0</v>
      </c>
      <c r="AC21" s="31">
        <v>21</v>
      </c>
      <c r="AD21" s="53">
        <v>8824</v>
      </c>
      <c r="AE21" s="63">
        <v>0</v>
      </c>
      <c r="AF21" s="64">
        <v>0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0.21</v>
      </c>
      <c r="AM21" s="61">
        <v>0.1376</v>
      </c>
      <c r="AN21" s="61">
        <v>0.1376</v>
      </c>
      <c r="AO21" s="65">
        <v>-7.2400000000000006E-2</v>
      </c>
      <c r="AP21" s="66"/>
      <c r="AQ21" s="53">
        <v>46.81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1728</v>
      </c>
      <c r="C22" s="29">
        <v>45358.020960648151</v>
      </c>
      <c r="D22" s="30" t="s">
        <v>144</v>
      </c>
      <c r="E22" s="31" t="s">
        <v>145</v>
      </c>
      <c r="F22" s="31" t="s">
        <v>139</v>
      </c>
      <c r="G22" s="31" t="s">
        <v>146</v>
      </c>
      <c r="H22" s="31" t="s">
        <v>147</v>
      </c>
      <c r="I22" s="31" t="s">
        <v>148</v>
      </c>
      <c r="J22" s="31" t="s">
        <v>95</v>
      </c>
      <c r="K22" s="31" t="s">
        <v>70</v>
      </c>
      <c r="L22" s="59">
        <v>45156</v>
      </c>
      <c r="M22" s="35">
        <v>0</v>
      </c>
      <c r="N22" s="60"/>
      <c r="O22" s="37" t="s">
        <v>57</v>
      </c>
      <c r="P22" s="38">
        <v>0.51875000000000004</v>
      </c>
      <c r="Q22" s="38">
        <v>0.56291834002677377</v>
      </c>
      <c r="R22" s="38">
        <v>0.56291834002677377</v>
      </c>
      <c r="S22" s="39">
        <v>0</v>
      </c>
      <c r="T22" s="61">
        <v>-1.7000000000000001E-3</v>
      </c>
      <c r="U22" s="53">
        <v>17280</v>
      </c>
      <c r="V22" s="53">
        <v>8964</v>
      </c>
      <c r="W22" s="62">
        <v>8316</v>
      </c>
      <c r="X22" s="43">
        <v>0</v>
      </c>
      <c r="Y22" s="53">
        <v>0</v>
      </c>
      <c r="Z22" s="53">
        <v>0</v>
      </c>
      <c r="AA22" s="53">
        <v>0</v>
      </c>
      <c r="AB22" s="53">
        <v>5046</v>
      </c>
      <c r="AC22" s="31">
        <v>4701.24</v>
      </c>
      <c r="AD22" s="53">
        <v>3918</v>
      </c>
      <c r="AE22" s="63">
        <v>0</v>
      </c>
      <c r="AF22" s="64">
        <v>5046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0.21</v>
      </c>
      <c r="AM22" s="61">
        <v>0.20829999999999999</v>
      </c>
      <c r="AN22" s="61">
        <v>0</v>
      </c>
      <c r="AO22" s="65">
        <v>-0.21</v>
      </c>
      <c r="AP22" s="66"/>
      <c r="AQ22" s="53">
        <v>48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1728</v>
      </c>
      <c r="C23" s="29">
        <v>45358.020960648151</v>
      </c>
      <c r="D23" s="30" t="s">
        <v>149</v>
      </c>
      <c r="E23" s="31" t="s">
        <v>150</v>
      </c>
      <c r="F23" s="31" t="s">
        <v>151</v>
      </c>
      <c r="G23" s="31" t="s">
        <v>52</v>
      </c>
      <c r="H23" s="31" t="s">
        <v>53</v>
      </c>
      <c r="I23" s="31" t="s">
        <v>54</v>
      </c>
      <c r="J23" s="31" t="s">
        <v>55</v>
      </c>
      <c r="K23" s="31" t="s">
        <v>56</v>
      </c>
      <c r="L23" s="59">
        <v>45049</v>
      </c>
      <c r="M23" s="35">
        <v>0</v>
      </c>
      <c r="N23" s="60"/>
      <c r="O23" s="37" t="s">
        <v>57</v>
      </c>
      <c r="P23" s="38">
        <v>0.97225025227043393</v>
      </c>
      <c r="Q23" s="38">
        <v>0.48572911261027502</v>
      </c>
      <c r="R23" s="38">
        <v>0.48572911261027502</v>
      </c>
      <c r="S23" s="39">
        <v>0</v>
      </c>
      <c r="T23" s="61">
        <v>-7.9899999999999999E-2</v>
      </c>
      <c r="U23" s="53">
        <v>9910</v>
      </c>
      <c r="V23" s="53">
        <v>9635</v>
      </c>
      <c r="W23" s="62">
        <v>275</v>
      </c>
      <c r="X23" s="43">
        <v>0</v>
      </c>
      <c r="Y23" s="53">
        <v>0</v>
      </c>
      <c r="Z23" s="53">
        <v>0</v>
      </c>
      <c r="AA23" s="53">
        <v>0</v>
      </c>
      <c r="AB23" s="53">
        <v>4680</v>
      </c>
      <c r="AC23" s="31">
        <v>5946.05</v>
      </c>
      <c r="AD23" s="53">
        <v>4955</v>
      </c>
      <c r="AE23" s="63">
        <v>0</v>
      </c>
      <c r="AF23" s="64">
        <v>4680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7.0000000000000007E-2</v>
      </c>
      <c r="AM23" s="61">
        <v>-9.9000000000000008E-3</v>
      </c>
      <c r="AN23" s="61">
        <v>0</v>
      </c>
      <c r="AO23" s="65">
        <v>-7.0000000000000007E-2</v>
      </c>
      <c r="AP23" s="66"/>
      <c r="AQ23" s="53">
        <v>34.409999999999997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1728</v>
      </c>
      <c r="C24" s="29">
        <v>45358.020960648151</v>
      </c>
      <c r="D24" s="30" t="s">
        <v>152</v>
      </c>
      <c r="E24" s="31" t="s">
        <v>153</v>
      </c>
      <c r="F24" s="31" t="s">
        <v>69</v>
      </c>
      <c r="G24" s="31" t="s">
        <v>52</v>
      </c>
      <c r="H24" s="31" t="s">
        <v>109</v>
      </c>
      <c r="I24" s="31" t="s">
        <v>54</v>
      </c>
      <c r="J24" s="31" t="s">
        <v>55</v>
      </c>
      <c r="K24" s="31" t="s">
        <v>56</v>
      </c>
      <c r="L24" s="59" t="s">
        <v>57</v>
      </c>
      <c r="M24" s="35" t="s">
        <v>57</v>
      </c>
      <c r="N24" s="60"/>
      <c r="O24" s="37" t="s">
        <v>57</v>
      </c>
      <c r="P24" s="38">
        <v>1.0095041322314049</v>
      </c>
      <c r="Q24" s="38">
        <v>0.9905853458862055</v>
      </c>
      <c r="R24" s="38">
        <v>0.9905853458862055</v>
      </c>
      <c r="S24" s="39">
        <v>0</v>
      </c>
      <c r="T24" s="61">
        <v>-9.5500000000000015E-2</v>
      </c>
      <c r="U24" s="53">
        <v>9680</v>
      </c>
      <c r="V24" s="53">
        <v>9772</v>
      </c>
      <c r="W24" s="62">
        <v>-92</v>
      </c>
      <c r="X24" s="43">
        <v>0</v>
      </c>
      <c r="Y24" s="53">
        <v>0</v>
      </c>
      <c r="Z24" s="53">
        <v>0</v>
      </c>
      <c r="AA24" s="53">
        <v>0</v>
      </c>
      <c r="AB24" s="53">
        <v>9680</v>
      </c>
      <c r="AC24" s="31">
        <v>110.4</v>
      </c>
      <c r="AD24" s="53">
        <v>92</v>
      </c>
      <c r="AE24" s="63">
        <v>0</v>
      </c>
      <c r="AF24" s="64">
        <v>9680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0.41000000000000003</v>
      </c>
      <c r="AM24" s="61">
        <v>0.3145</v>
      </c>
      <c r="AN24" s="61">
        <v>0</v>
      </c>
      <c r="AO24" s="65">
        <v>-0.41000000000000003</v>
      </c>
      <c r="AP24" s="66"/>
      <c r="AQ24" s="53">
        <v>44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1728</v>
      </c>
      <c r="C25" s="29">
        <v>45358.020960648151</v>
      </c>
      <c r="D25" s="30" t="s">
        <v>154</v>
      </c>
      <c r="E25" s="31" t="s">
        <v>155</v>
      </c>
      <c r="F25" s="31" t="s">
        <v>62</v>
      </c>
      <c r="G25" s="31" t="s">
        <v>156</v>
      </c>
      <c r="H25" s="31" t="s">
        <v>157</v>
      </c>
      <c r="I25" s="31" t="s">
        <v>54</v>
      </c>
      <c r="J25" s="31" t="s">
        <v>55</v>
      </c>
      <c r="K25" s="31" t="s">
        <v>70</v>
      </c>
      <c r="L25" s="59" t="s">
        <v>57</v>
      </c>
      <c r="M25" s="35" t="s">
        <v>57</v>
      </c>
      <c r="N25" s="60"/>
      <c r="O25" s="37" t="s">
        <v>57</v>
      </c>
      <c r="P25" s="38">
        <v>0.61197900586600806</v>
      </c>
      <c r="Q25" s="38">
        <v>1.00010089799213</v>
      </c>
      <c r="R25" s="38">
        <v>1.00010089799213</v>
      </c>
      <c r="S25" s="39">
        <v>0</v>
      </c>
      <c r="T25" s="61">
        <v>-1.8700000000000001E-2</v>
      </c>
      <c r="U25" s="53">
        <v>16195</v>
      </c>
      <c r="V25" s="53">
        <v>9911</v>
      </c>
      <c r="W25" s="62">
        <v>6284</v>
      </c>
      <c r="X25" s="43">
        <v>0</v>
      </c>
      <c r="Y25" s="53">
        <v>0</v>
      </c>
      <c r="Z25" s="53">
        <v>0</v>
      </c>
      <c r="AA25" s="53">
        <v>0</v>
      </c>
      <c r="AB25" s="53">
        <v>9912</v>
      </c>
      <c r="AC25" s="31">
        <v>0</v>
      </c>
      <c r="AD25" s="53">
        <v>0</v>
      </c>
      <c r="AE25" s="63">
        <v>0</v>
      </c>
      <c r="AF25" s="64">
        <v>9912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0.26</v>
      </c>
      <c r="AM25" s="61">
        <v>0.24129999999999999</v>
      </c>
      <c r="AN25" s="61">
        <v>0</v>
      </c>
      <c r="AO25" s="65">
        <v>-0.26</v>
      </c>
      <c r="AP25" s="66"/>
      <c r="AQ25" s="53">
        <v>64.78</v>
      </c>
      <c r="AR25" s="58"/>
      <c r="AS25" s="52"/>
      <c r="AT25" s="52"/>
      <c r="AU25" s="52"/>
      <c r="AV25" s="52"/>
      <c r="AW25" s="53">
        <v>0</v>
      </c>
      <c r="AX25" s="55"/>
    </row>
    <row r="26" spans="2:50">
      <c r="B26" s="28">
        <v>1728</v>
      </c>
      <c r="C26" s="29">
        <v>45358.020960648151</v>
      </c>
      <c r="D26" s="30" t="s">
        <v>158</v>
      </c>
      <c r="E26" s="31" t="s">
        <v>159</v>
      </c>
      <c r="F26" s="31" t="s">
        <v>142</v>
      </c>
      <c r="G26" s="31" t="s">
        <v>122</v>
      </c>
      <c r="H26" s="31" t="s">
        <v>160</v>
      </c>
      <c r="I26" s="31" t="s">
        <v>54</v>
      </c>
      <c r="J26" s="31" t="s">
        <v>95</v>
      </c>
      <c r="K26" s="31" t="s">
        <v>70</v>
      </c>
      <c r="L26" s="59">
        <v>45250</v>
      </c>
      <c r="M26" s="35">
        <v>0</v>
      </c>
      <c r="N26" s="60"/>
      <c r="O26" s="37" t="s">
        <v>57</v>
      </c>
      <c r="P26" s="38">
        <v>0.89869281045751637</v>
      </c>
      <c r="Q26" s="38">
        <v>1.1127272727272728</v>
      </c>
      <c r="R26" s="38">
        <v>1.1127272727272728</v>
      </c>
      <c r="S26" s="39">
        <v>0</v>
      </c>
      <c r="T26" s="61">
        <v>5.3E-3</v>
      </c>
      <c r="U26" s="53">
        <v>13770</v>
      </c>
      <c r="V26" s="53">
        <v>12375</v>
      </c>
      <c r="W26" s="62">
        <v>1395</v>
      </c>
      <c r="X26" s="43">
        <v>0</v>
      </c>
      <c r="Y26" s="53">
        <v>0</v>
      </c>
      <c r="Z26" s="53">
        <v>0</v>
      </c>
      <c r="AA26" s="53">
        <v>0</v>
      </c>
      <c r="AB26" s="53">
        <v>13770</v>
      </c>
      <c r="AC26" s="31">
        <v>0</v>
      </c>
      <c r="AD26" s="53">
        <v>-1395</v>
      </c>
      <c r="AE26" s="63">
        <v>0</v>
      </c>
      <c r="AF26" s="64">
        <v>13770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0.17</v>
      </c>
      <c r="AM26" s="61">
        <v>0.17530000000000001</v>
      </c>
      <c r="AN26" s="61">
        <v>0</v>
      </c>
      <c r="AO26" s="65">
        <v>-0.17</v>
      </c>
      <c r="AP26" s="66"/>
      <c r="AQ26" s="53">
        <v>45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1728</v>
      </c>
      <c r="C27" s="29">
        <v>45358.020960648151</v>
      </c>
      <c r="D27" s="30" t="s">
        <v>164</v>
      </c>
      <c r="E27" s="31" t="s">
        <v>165</v>
      </c>
      <c r="F27" s="31" t="s">
        <v>139</v>
      </c>
      <c r="G27" s="31" t="s">
        <v>122</v>
      </c>
      <c r="H27" s="31" t="s">
        <v>166</v>
      </c>
      <c r="I27" s="31" t="s">
        <v>54</v>
      </c>
      <c r="J27" s="31" t="s">
        <v>95</v>
      </c>
      <c r="K27" s="31" t="s">
        <v>70</v>
      </c>
      <c r="L27" s="59">
        <v>44880</v>
      </c>
      <c r="M27" s="35">
        <v>0</v>
      </c>
      <c r="N27" s="60"/>
      <c r="O27" s="37" t="s">
        <v>57</v>
      </c>
      <c r="P27" s="38">
        <v>0.72185788133631668</v>
      </c>
      <c r="Q27" s="38">
        <v>0.96975203078238559</v>
      </c>
      <c r="R27" s="38">
        <v>0.96975203078238559</v>
      </c>
      <c r="S27" s="39">
        <v>0</v>
      </c>
      <c r="T27" s="61">
        <v>7.9200000000000007E-2</v>
      </c>
      <c r="U27" s="53">
        <v>12961</v>
      </c>
      <c r="V27" s="53">
        <v>9356</v>
      </c>
      <c r="W27" s="62">
        <v>3605</v>
      </c>
      <c r="X27" s="43">
        <v>0</v>
      </c>
      <c r="Y27" s="53">
        <v>0</v>
      </c>
      <c r="Z27" s="53">
        <v>0</v>
      </c>
      <c r="AA27" s="53">
        <v>0</v>
      </c>
      <c r="AB27" s="53">
        <v>9073</v>
      </c>
      <c r="AC27" s="31">
        <v>4666.3900000000003</v>
      </c>
      <c r="AD27" s="53">
        <v>3889</v>
      </c>
      <c r="AE27" s="63">
        <v>0</v>
      </c>
      <c r="AF27" s="64">
        <v>9073</v>
      </c>
      <c r="AG27" s="63">
        <v>0</v>
      </c>
      <c r="AH27" s="63">
        <v>0</v>
      </c>
      <c r="AI27" s="63">
        <v>0</v>
      </c>
      <c r="AJ27" s="63">
        <v>0</v>
      </c>
      <c r="AK27" s="53">
        <v>0</v>
      </c>
      <c r="AL27" s="61">
        <v>0.23</v>
      </c>
      <c r="AM27" s="61">
        <v>0.30920000000000003</v>
      </c>
      <c r="AN27" s="61">
        <v>0</v>
      </c>
      <c r="AO27" s="65">
        <v>-0.23</v>
      </c>
      <c r="AP27" s="66"/>
      <c r="AQ27" s="53">
        <v>42.19</v>
      </c>
      <c r="AR27" s="50"/>
      <c r="AS27" s="52"/>
      <c r="AT27" s="52"/>
      <c r="AU27" s="52"/>
      <c r="AV27" s="52"/>
      <c r="AW27" s="53">
        <v>3606</v>
      </c>
      <c r="AX27" s="55"/>
    </row>
    <row r="28" spans="2:50">
      <c r="B28" s="28">
        <v>1728</v>
      </c>
      <c r="C28" s="29">
        <v>45358.020960648151</v>
      </c>
      <c r="D28" s="30" t="s">
        <v>602</v>
      </c>
      <c r="E28" s="31" t="s">
        <v>603</v>
      </c>
      <c r="F28" s="31" t="s">
        <v>604</v>
      </c>
      <c r="G28" s="31" t="s">
        <v>359</v>
      </c>
      <c r="H28" s="31" t="s">
        <v>157</v>
      </c>
      <c r="I28" s="31" t="s">
        <v>65</v>
      </c>
      <c r="J28" s="31" t="s">
        <v>55</v>
      </c>
      <c r="K28" s="31" t="s">
        <v>56</v>
      </c>
      <c r="L28" s="59" t="s">
        <v>57</v>
      </c>
      <c r="M28" s="35" t="s">
        <v>57</v>
      </c>
      <c r="N28" s="60"/>
      <c r="O28" s="37">
        <v>3.2164935802052494</v>
      </c>
      <c r="P28" s="38">
        <v>0.38340292889490091</v>
      </c>
      <c r="Q28" s="38">
        <v>1</v>
      </c>
      <c r="R28" s="38">
        <v>3.8349440098174566E-5</v>
      </c>
      <c r="S28" s="39">
        <v>0</v>
      </c>
      <c r="T28" s="61">
        <v>0.20480000000000001</v>
      </c>
      <c r="U28" s="53">
        <v>34006</v>
      </c>
      <c r="V28" s="53">
        <v>13038</v>
      </c>
      <c r="W28" s="62">
        <v>20968</v>
      </c>
      <c r="X28" s="43">
        <v>6518.9</v>
      </c>
      <c r="Y28" s="53">
        <v>0</v>
      </c>
      <c r="Z28" s="53">
        <v>0</v>
      </c>
      <c r="AA28" s="53">
        <v>0</v>
      </c>
      <c r="AB28" s="53">
        <v>13038</v>
      </c>
      <c r="AC28" s="31">
        <v>80</v>
      </c>
      <c r="AD28" s="53">
        <v>0</v>
      </c>
      <c r="AE28" s="63">
        <v>15645</v>
      </c>
      <c r="AF28" s="64">
        <v>0.5</v>
      </c>
      <c r="AG28" s="63">
        <v>0</v>
      </c>
      <c r="AH28" s="63">
        <v>15645.36</v>
      </c>
      <c r="AI28" s="63">
        <v>0</v>
      </c>
      <c r="AJ28" s="63">
        <v>0</v>
      </c>
      <c r="AK28" s="53">
        <v>0</v>
      </c>
      <c r="AL28" s="61">
        <v>0</v>
      </c>
      <c r="AM28" s="61">
        <v>0.20480000000000001</v>
      </c>
      <c r="AN28" s="61">
        <v>0.20480000000000001</v>
      </c>
      <c r="AO28" s="65">
        <v>0.20480000000000001</v>
      </c>
      <c r="AP28" s="66"/>
      <c r="AQ28" s="53">
        <v>55.48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1728</v>
      </c>
      <c r="C29" s="29">
        <v>45358.020960648151</v>
      </c>
      <c r="D29" s="30" t="s">
        <v>468</v>
      </c>
      <c r="E29" s="31" t="s">
        <v>469</v>
      </c>
      <c r="F29" s="31" t="s">
        <v>69</v>
      </c>
      <c r="G29" s="31" t="s">
        <v>470</v>
      </c>
      <c r="H29" s="31" t="s">
        <v>53</v>
      </c>
      <c r="I29" s="31" t="s">
        <v>148</v>
      </c>
      <c r="J29" s="31" t="s">
        <v>55</v>
      </c>
      <c r="K29" s="31" t="s">
        <v>56</v>
      </c>
      <c r="L29" s="59" t="s">
        <v>57</v>
      </c>
      <c r="M29" s="35" t="s">
        <v>57</v>
      </c>
      <c r="N29" s="60"/>
      <c r="O29" s="37">
        <v>7.4834693698986294</v>
      </c>
      <c r="P29" s="38">
        <v>0.69793138244197783</v>
      </c>
      <c r="Q29" s="38">
        <v>0</v>
      </c>
      <c r="R29" s="38">
        <v>0</v>
      </c>
      <c r="S29" s="39">
        <v>0</v>
      </c>
      <c r="T29" s="61">
        <v>-7.5200000000000003E-2</v>
      </c>
      <c r="U29" s="53">
        <v>19820</v>
      </c>
      <c r="V29" s="53">
        <v>13833</v>
      </c>
      <c r="W29" s="62">
        <v>5987</v>
      </c>
      <c r="X29" s="43">
        <v>800.03</v>
      </c>
      <c r="Y29" s="53">
        <v>0</v>
      </c>
      <c r="Z29" s="53">
        <v>0</v>
      </c>
      <c r="AA29" s="53">
        <v>7392</v>
      </c>
      <c r="AB29" s="53">
        <v>0</v>
      </c>
      <c r="AC29" s="31">
        <v>129.72</v>
      </c>
      <c r="AD29" s="53">
        <v>13833</v>
      </c>
      <c r="AE29" s="63">
        <v>0</v>
      </c>
      <c r="AF29" s="64">
        <v>0</v>
      </c>
      <c r="AG29" s="63">
        <v>0</v>
      </c>
      <c r="AH29" s="63">
        <v>0</v>
      </c>
      <c r="AI29" s="63">
        <v>0</v>
      </c>
      <c r="AJ29" s="63">
        <v>0</v>
      </c>
      <c r="AK29" s="53">
        <v>0</v>
      </c>
      <c r="AL29" s="61">
        <v>0.12</v>
      </c>
      <c r="AM29" s="61">
        <v>4.4800000000000006E-2</v>
      </c>
      <c r="AN29" s="61">
        <v>4.8200000000000007E-2</v>
      </c>
      <c r="AO29" s="65">
        <v>-7.1800000000000003E-2</v>
      </c>
      <c r="AP29" s="66"/>
      <c r="AQ29" s="53">
        <v>34.409999999999997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1728</v>
      </c>
      <c r="C30" s="29">
        <v>45358.020960648151</v>
      </c>
      <c r="D30" s="30" t="s">
        <v>171</v>
      </c>
      <c r="E30" s="31" t="s">
        <v>172</v>
      </c>
      <c r="F30" s="31" t="s">
        <v>51</v>
      </c>
      <c r="G30" s="31" t="s">
        <v>52</v>
      </c>
      <c r="H30" s="31" t="s">
        <v>109</v>
      </c>
      <c r="I30" s="31" t="s">
        <v>54</v>
      </c>
      <c r="J30" s="31" t="s">
        <v>55</v>
      </c>
      <c r="K30" s="31" t="s">
        <v>56</v>
      </c>
      <c r="L30" s="59" t="s">
        <v>57</v>
      </c>
      <c r="M30" s="35" t="s">
        <v>57</v>
      </c>
      <c r="N30" s="60"/>
      <c r="O30" s="37" t="s">
        <v>57</v>
      </c>
      <c r="P30" s="38">
        <v>0.32810132575757578</v>
      </c>
      <c r="Q30" s="38">
        <v>1</v>
      </c>
      <c r="R30" s="38">
        <v>1</v>
      </c>
      <c r="S30" s="39">
        <v>0</v>
      </c>
      <c r="T30" s="61">
        <v>-3.4000000000000002E-3</v>
      </c>
      <c r="U30" s="53">
        <v>42240</v>
      </c>
      <c r="V30" s="53">
        <v>13859</v>
      </c>
      <c r="W30" s="62">
        <v>28381</v>
      </c>
      <c r="X30" s="43">
        <v>0</v>
      </c>
      <c r="Y30" s="53">
        <v>0</v>
      </c>
      <c r="Z30" s="53">
        <v>0</v>
      </c>
      <c r="AA30" s="53">
        <v>0</v>
      </c>
      <c r="AB30" s="53">
        <v>13859</v>
      </c>
      <c r="AC30" s="31">
        <v>0</v>
      </c>
      <c r="AD30" s="53">
        <v>0</v>
      </c>
      <c r="AE30" s="63">
        <v>0</v>
      </c>
      <c r="AF30" s="64">
        <v>13859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7.0000000000000007E-2</v>
      </c>
      <c r="AM30" s="61">
        <v>6.6600000000000006E-2</v>
      </c>
      <c r="AN30" s="61">
        <v>0</v>
      </c>
      <c r="AO30" s="65">
        <v>-7.0000000000000007E-2</v>
      </c>
      <c r="AP30" s="66"/>
      <c r="AQ30" s="53">
        <v>43.93</v>
      </c>
      <c r="AR30" s="58"/>
      <c r="AS30" s="52"/>
      <c r="AT30" s="52"/>
      <c r="AU30" s="52"/>
      <c r="AV30" s="52"/>
      <c r="AW30" s="53">
        <v>0</v>
      </c>
      <c r="AX30" s="55"/>
    </row>
    <row r="31" spans="2:50">
      <c r="B31" s="28">
        <v>1728</v>
      </c>
      <c r="C31" s="29">
        <v>45358.020960648151</v>
      </c>
      <c r="D31" s="30" t="s">
        <v>173</v>
      </c>
      <c r="E31" s="31" t="s">
        <v>174</v>
      </c>
      <c r="F31" s="31" t="s">
        <v>69</v>
      </c>
      <c r="G31" s="31" t="s">
        <v>52</v>
      </c>
      <c r="H31" s="31" t="s">
        <v>53</v>
      </c>
      <c r="I31" s="31" t="s">
        <v>54</v>
      </c>
      <c r="J31" s="31" t="s">
        <v>95</v>
      </c>
      <c r="K31" s="31" t="s">
        <v>70</v>
      </c>
      <c r="L31" s="59">
        <v>45147</v>
      </c>
      <c r="M31" s="35">
        <v>0</v>
      </c>
      <c r="N31" s="60"/>
      <c r="O31" s="37" t="s">
        <v>57</v>
      </c>
      <c r="P31" s="38">
        <v>0.14154411764705882</v>
      </c>
      <c r="Q31" s="38">
        <v>0.72640692640692639</v>
      </c>
      <c r="R31" s="38">
        <v>0.72640692640692639</v>
      </c>
      <c r="S31" s="39">
        <v>0</v>
      </c>
      <c r="T31" s="61">
        <v>-2.8999999999999998E-3</v>
      </c>
      <c r="U31" s="53">
        <v>97920</v>
      </c>
      <c r="V31" s="53">
        <v>13860</v>
      </c>
      <c r="W31" s="62">
        <v>84060</v>
      </c>
      <c r="X31" s="43">
        <v>0</v>
      </c>
      <c r="Y31" s="53">
        <v>0</v>
      </c>
      <c r="Z31" s="53">
        <v>0</v>
      </c>
      <c r="AA31" s="53">
        <v>0</v>
      </c>
      <c r="AB31" s="53">
        <v>10068</v>
      </c>
      <c r="AC31" s="31">
        <v>4550.3999999999996</v>
      </c>
      <c r="AD31" s="53">
        <v>3792</v>
      </c>
      <c r="AE31" s="63">
        <v>0</v>
      </c>
      <c r="AF31" s="64">
        <v>10068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0.18</v>
      </c>
      <c r="AM31" s="61">
        <v>0.17710000000000001</v>
      </c>
      <c r="AN31" s="61">
        <v>0</v>
      </c>
      <c r="AO31" s="65">
        <v>-0.18</v>
      </c>
      <c r="AP31" s="66"/>
      <c r="AQ31" s="53">
        <v>48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1728</v>
      </c>
      <c r="C32" s="29">
        <v>45358.020960648151</v>
      </c>
      <c r="D32" s="30" t="s">
        <v>475</v>
      </c>
      <c r="E32" s="31" t="s">
        <v>476</v>
      </c>
      <c r="F32" s="31" t="s">
        <v>69</v>
      </c>
      <c r="G32" s="31" t="s">
        <v>470</v>
      </c>
      <c r="H32" s="31" t="s">
        <v>53</v>
      </c>
      <c r="I32" s="31" t="s">
        <v>148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0.38749790420834962</v>
      </c>
      <c r="Q32" s="38">
        <v>1</v>
      </c>
      <c r="R32" s="38">
        <v>1</v>
      </c>
      <c r="S32" s="39">
        <v>0</v>
      </c>
      <c r="T32" s="61">
        <v>5.8200000000000002E-2</v>
      </c>
      <c r="U32" s="53">
        <v>35786</v>
      </c>
      <c r="V32" s="53">
        <v>13867</v>
      </c>
      <c r="W32" s="62">
        <v>21919</v>
      </c>
      <c r="X32" s="43">
        <v>0</v>
      </c>
      <c r="Y32" s="53">
        <v>0</v>
      </c>
      <c r="Z32" s="53">
        <v>0</v>
      </c>
      <c r="AA32" s="53">
        <v>0</v>
      </c>
      <c r="AB32" s="53">
        <v>13867</v>
      </c>
      <c r="AC32" s="31">
        <v>0</v>
      </c>
      <c r="AD32" s="53">
        <v>0</v>
      </c>
      <c r="AE32" s="63">
        <v>0</v>
      </c>
      <c r="AF32" s="64">
        <v>13867</v>
      </c>
      <c r="AG32" s="63">
        <v>0</v>
      </c>
      <c r="AH32" s="63">
        <v>0</v>
      </c>
      <c r="AI32" s="63">
        <v>0</v>
      </c>
      <c r="AJ32" s="63">
        <v>0</v>
      </c>
      <c r="AK32" s="53">
        <v>0</v>
      </c>
      <c r="AL32" s="61">
        <v>7.0000000000000007E-2</v>
      </c>
      <c r="AM32" s="61">
        <v>0.12820000000000001</v>
      </c>
      <c r="AN32" s="61">
        <v>0</v>
      </c>
      <c r="AO32" s="65">
        <v>-7.0000000000000007E-2</v>
      </c>
      <c r="AP32" s="66"/>
      <c r="AQ32" s="53">
        <v>34.409999999999997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1728</v>
      </c>
      <c r="C33" s="29">
        <v>45358.020960648151</v>
      </c>
      <c r="D33" s="30" t="s">
        <v>477</v>
      </c>
      <c r="E33" s="31" t="s">
        <v>478</v>
      </c>
      <c r="F33" s="31" t="s">
        <v>69</v>
      </c>
      <c r="G33" s="31" t="s">
        <v>470</v>
      </c>
      <c r="H33" s="31" t="s">
        <v>53</v>
      </c>
      <c r="I33" s="31" t="s">
        <v>148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 t="s">
        <v>57</v>
      </c>
      <c r="P33" s="38">
        <v>0.25279425483604107</v>
      </c>
      <c r="Q33" s="38">
        <v>1</v>
      </c>
      <c r="R33" s="38">
        <v>1</v>
      </c>
      <c r="S33" s="39">
        <v>0</v>
      </c>
      <c r="T33" s="61">
        <v>1E-4</v>
      </c>
      <c r="U33" s="53">
        <v>56813</v>
      </c>
      <c r="V33" s="53">
        <v>14362</v>
      </c>
      <c r="W33" s="62">
        <v>42451</v>
      </c>
      <c r="X33" s="43">
        <v>0</v>
      </c>
      <c r="Y33" s="53">
        <v>0</v>
      </c>
      <c r="Z33" s="53">
        <v>0</v>
      </c>
      <c r="AA33" s="53">
        <v>0</v>
      </c>
      <c r="AB33" s="53">
        <v>14362</v>
      </c>
      <c r="AC33" s="31">
        <v>0</v>
      </c>
      <c r="AD33" s="53">
        <v>0</v>
      </c>
      <c r="AE33" s="63">
        <v>0</v>
      </c>
      <c r="AF33" s="64">
        <v>14362</v>
      </c>
      <c r="AG33" s="63">
        <v>0</v>
      </c>
      <c r="AH33" s="63">
        <v>0</v>
      </c>
      <c r="AI33" s="63">
        <v>0</v>
      </c>
      <c r="AJ33" s="63">
        <v>0</v>
      </c>
      <c r="AK33" s="53">
        <v>0</v>
      </c>
      <c r="AL33" s="61">
        <v>7.0000000000000007E-2</v>
      </c>
      <c r="AM33" s="61">
        <v>7.0099999999999996E-2</v>
      </c>
      <c r="AN33" s="61">
        <v>0</v>
      </c>
      <c r="AO33" s="65">
        <v>-7.0000000000000007E-2</v>
      </c>
      <c r="AP33" s="66"/>
      <c r="AQ33" s="53">
        <v>30.11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1728</v>
      </c>
      <c r="C34" s="29">
        <v>45358.020960648151</v>
      </c>
      <c r="D34" s="30" t="s">
        <v>117</v>
      </c>
      <c r="E34" s="31" t="s">
        <v>108</v>
      </c>
      <c r="F34" s="31" t="s">
        <v>51</v>
      </c>
      <c r="G34" s="31" t="s">
        <v>52</v>
      </c>
      <c r="H34" s="31" t="s">
        <v>109</v>
      </c>
      <c r="I34" s="31" t="s">
        <v>54</v>
      </c>
      <c r="J34" s="31" t="s">
        <v>55</v>
      </c>
      <c r="K34" s="31" t="s">
        <v>56</v>
      </c>
      <c r="L34" s="59">
        <v>45338</v>
      </c>
      <c r="M34" s="35">
        <v>1</v>
      </c>
      <c r="N34" s="60"/>
      <c r="O34" s="37">
        <v>-5.8793298786446515</v>
      </c>
      <c r="P34" s="38" t="s">
        <v>57</v>
      </c>
      <c r="Q34" s="38">
        <v>0</v>
      </c>
      <c r="R34" s="38">
        <v>0</v>
      </c>
      <c r="S34" s="39">
        <v>0</v>
      </c>
      <c r="T34" s="61">
        <v>-0.10039999999999999</v>
      </c>
      <c r="U34" s="53">
        <v>0</v>
      </c>
      <c r="V34" s="53">
        <v>15101</v>
      </c>
      <c r="W34" s="62">
        <v>-15101</v>
      </c>
      <c r="X34" s="43">
        <v>2568.4899999999998</v>
      </c>
      <c r="Y34" s="53">
        <v>9448</v>
      </c>
      <c r="Z34" s="53">
        <v>17381.62</v>
      </c>
      <c r="AA34" s="53">
        <v>24200</v>
      </c>
      <c r="AB34" s="53">
        <v>0</v>
      </c>
      <c r="AC34" s="31">
        <v>91</v>
      </c>
      <c r="AD34" s="53">
        <v>15101</v>
      </c>
      <c r="AE34" s="63">
        <v>0</v>
      </c>
      <c r="AF34" s="64">
        <v>0</v>
      </c>
      <c r="AG34" s="63">
        <v>0</v>
      </c>
      <c r="AH34" s="63">
        <v>0</v>
      </c>
      <c r="AI34" s="63">
        <v>0</v>
      </c>
      <c r="AJ34" s="63">
        <v>0</v>
      </c>
      <c r="AK34" s="53">
        <v>0</v>
      </c>
      <c r="AL34" s="61">
        <v>0.18</v>
      </c>
      <c r="AM34" s="61">
        <v>7.9600000000000004E-2</v>
      </c>
      <c r="AN34" s="61">
        <v>8.9499999999999996E-2</v>
      </c>
      <c r="AO34" s="65">
        <v>-9.0500000000000011E-2</v>
      </c>
      <c r="AP34" s="66"/>
      <c r="AQ34" s="53">
        <v>42.5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1728</v>
      </c>
      <c r="C35" s="29">
        <v>45358.020960648151</v>
      </c>
      <c r="D35" s="30" t="s">
        <v>111</v>
      </c>
      <c r="E35" s="31" t="s">
        <v>112</v>
      </c>
      <c r="F35" s="31" t="s">
        <v>452</v>
      </c>
      <c r="G35" s="31" t="s">
        <v>86</v>
      </c>
      <c r="H35" s="31" t="s">
        <v>87</v>
      </c>
      <c r="I35" s="31" t="s">
        <v>54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>
        <v>18.242971996484641</v>
      </c>
      <c r="P35" s="38">
        <v>0.32501003613006824</v>
      </c>
      <c r="Q35" s="38">
        <v>0.8861166007905138</v>
      </c>
      <c r="R35" s="38">
        <v>-2.058629776024825E-5</v>
      </c>
      <c r="S35" s="39">
        <v>0</v>
      </c>
      <c r="T35" s="61">
        <v>1.5100000000000001E-2</v>
      </c>
      <c r="U35" s="53">
        <v>49820</v>
      </c>
      <c r="V35" s="53">
        <v>16192</v>
      </c>
      <c r="W35" s="62">
        <v>33628</v>
      </c>
      <c r="X35" s="43">
        <v>1843.34</v>
      </c>
      <c r="Y35" s="53">
        <v>0</v>
      </c>
      <c r="Z35" s="53">
        <v>0</v>
      </c>
      <c r="AA35" s="53">
        <v>0</v>
      </c>
      <c r="AB35" s="53">
        <v>14348</v>
      </c>
      <c r="AC35" s="31">
        <v>62</v>
      </c>
      <c r="AD35" s="53">
        <v>1843</v>
      </c>
      <c r="AE35" s="63">
        <v>17218</v>
      </c>
      <c r="AF35" s="64">
        <v>-0.33333333333393966</v>
      </c>
      <c r="AG35" s="63">
        <v>0</v>
      </c>
      <c r="AH35" s="63">
        <v>17217.79</v>
      </c>
      <c r="AI35" s="63">
        <v>0</v>
      </c>
      <c r="AJ35" s="63">
        <v>0</v>
      </c>
      <c r="AK35" s="53">
        <v>0</v>
      </c>
      <c r="AL35" s="61">
        <v>0.19</v>
      </c>
      <c r="AM35" s="61">
        <v>0.20510000000000003</v>
      </c>
      <c r="AN35" s="61">
        <v>0.20510000000000003</v>
      </c>
      <c r="AO35" s="65">
        <v>1.5100000000000001E-2</v>
      </c>
      <c r="AP35" s="66"/>
      <c r="AQ35" s="53">
        <v>49.82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1728</v>
      </c>
      <c r="C36" s="29">
        <v>45358.020960648151</v>
      </c>
      <c r="D36" s="30" t="s">
        <v>107</v>
      </c>
      <c r="E36" s="31" t="s">
        <v>108</v>
      </c>
      <c r="F36" s="31" t="s">
        <v>51</v>
      </c>
      <c r="G36" s="31" t="s">
        <v>52</v>
      </c>
      <c r="H36" s="31" t="s">
        <v>109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>
        <v>-5.2183496015695017</v>
      </c>
      <c r="P36" s="38" t="s">
        <v>57</v>
      </c>
      <c r="Q36" s="38">
        <v>0</v>
      </c>
      <c r="R36" s="38">
        <v>0</v>
      </c>
      <c r="S36" s="39">
        <v>0</v>
      </c>
      <c r="T36" s="61">
        <v>-7.5200000000000003E-2</v>
      </c>
      <c r="U36" s="53">
        <v>0</v>
      </c>
      <c r="V36" s="53">
        <v>17236</v>
      </c>
      <c r="W36" s="62">
        <v>-17236</v>
      </c>
      <c r="X36" s="43">
        <v>3302.96</v>
      </c>
      <c r="Y36" s="53">
        <v>8736</v>
      </c>
      <c r="Z36" s="53">
        <v>14079.58</v>
      </c>
      <c r="AA36" s="53">
        <v>21700</v>
      </c>
      <c r="AB36" s="53">
        <v>0</v>
      </c>
      <c r="AC36" s="31">
        <v>91</v>
      </c>
      <c r="AD36" s="53">
        <v>17236</v>
      </c>
      <c r="AE36" s="63">
        <v>0</v>
      </c>
      <c r="AF36" s="64">
        <v>0</v>
      </c>
      <c r="AG36" s="63">
        <v>0</v>
      </c>
      <c r="AH36" s="63">
        <v>0</v>
      </c>
      <c r="AI36" s="63">
        <v>0</v>
      </c>
      <c r="AJ36" s="63">
        <v>0</v>
      </c>
      <c r="AK36" s="53">
        <v>0</v>
      </c>
      <c r="AL36" s="61">
        <v>0.18</v>
      </c>
      <c r="AM36" s="61">
        <v>0.1048</v>
      </c>
      <c r="AN36" s="61">
        <v>0.11050000000000001</v>
      </c>
      <c r="AO36" s="65">
        <v>-6.9500000000000006E-2</v>
      </c>
      <c r="AP36" s="66"/>
      <c r="AQ36" s="53">
        <v>42.5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1728</v>
      </c>
      <c r="C37" s="29">
        <v>45358.020960648151</v>
      </c>
      <c r="D37" s="30" t="s">
        <v>167</v>
      </c>
      <c r="E37" s="31" t="s">
        <v>168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55</v>
      </c>
      <c r="K37" s="31" t="s">
        <v>56</v>
      </c>
      <c r="L37" s="59" t="s">
        <v>57</v>
      </c>
      <c r="M37" s="35" t="s">
        <v>57</v>
      </c>
      <c r="N37" s="60"/>
      <c r="O37" s="37">
        <v>40.167958656330754</v>
      </c>
      <c r="P37" s="38">
        <v>0.49895245769540691</v>
      </c>
      <c r="Q37" s="38">
        <v>0</v>
      </c>
      <c r="R37" s="38">
        <v>0</v>
      </c>
      <c r="S37" s="39">
        <v>0</v>
      </c>
      <c r="T37" s="61">
        <v>-3.4000000000000002E-2</v>
      </c>
      <c r="U37" s="53">
        <v>37230</v>
      </c>
      <c r="V37" s="53">
        <v>18576</v>
      </c>
      <c r="W37" s="62">
        <v>18654</v>
      </c>
      <c r="X37" s="43">
        <v>464.4</v>
      </c>
      <c r="Y37" s="53">
        <v>0</v>
      </c>
      <c r="Z37" s="53">
        <v>0</v>
      </c>
      <c r="AA37" s="53">
        <v>0</v>
      </c>
      <c r="AB37" s="53">
        <v>0</v>
      </c>
      <c r="AC37" s="31">
        <v>202.22</v>
      </c>
      <c r="AD37" s="53">
        <v>18576</v>
      </c>
      <c r="AE37" s="63">
        <v>0</v>
      </c>
      <c r="AF37" s="64">
        <v>0</v>
      </c>
      <c r="AG37" s="63">
        <v>0</v>
      </c>
      <c r="AH37" s="63">
        <v>0</v>
      </c>
      <c r="AI37" s="63">
        <v>0</v>
      </c>
      <c r="AJ37" s="63">
        <v>0</v>
      </c>
      <c r="AK37" s="53">
        <v>0</v>
      </c>
      <c r="AL37" s="61">
        <v>0.08</v>
      </c>
      <c r="AM37" s="61">
        <v>4.5999999999999999E-2</v>
      </c>
      <c r="AN37" s="61">
        <v>5.04E-2</v>
      </c>
      <c r="AO37" s="65">
        <v>-2.9600000000000001E-2</v>
      </c>
      <c r="AP37" s="66"/>
      <c r="AQ37" s="53">
        <v>38.700000000000003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1728</v>
      </c>
      <c r="C38" s="29">
        <v>45358.020960648151</v>
      </c>
      <c r="D38" s="30" t="s">
        <v>178</v>
      </c>
      <c r="E38" s="31" t="s">
        <v>179</v>
      </c>
      <c r="F38" s="31" t="s">
        <v>69</v>
      </c>
      <c r="G38" s="31" t="s">
        <v>52</v>
      </c>
      <c r="H38" s="31" t="s">
        <v>53</v>
      </c>
      <c r="I38" s="31" t="s">
        <v>54</v>
      </c>
      <c r="J38" s="31" t="s">
        <v>55</v>
      </c>
      <c r="K38" s="31" t="s">
        <v>56</v>
      </c>
      <c r="L38" s="59">
        <v>45147</v>
      </c>
      <c r="M38" s="35">
        <v>0</v>
      </c>
      <c r="N38" s="60"/>
      <c r="O38" s="37" t="s">
        <v>57</v>
      </c>
      <c r="P38" s="38">
        <v>0.28564189189189187</v>
      </c>
      <c r="Q38" s="38">
        <v>0.862695554002473</v>
      </c>
      <c r="R38" s="38">
        <v>0.862695554002473</v>
      </c>
      <c r="S38" s="39">
        <v>0</v>
      </c>
      <c r="T38" s="61">
        <v>-2.0000000000000001E-4</v>
      </c>
      <c r="U38" s="53">
        <v>65120</v>
      </c>
      <c r="V38" s="53">
        <v>18601</v>
      </c>
      <c r="W38" s="62">
        <v>46519</v>
      </c>
      <c r="X38" s="43">
        <v>0</v>
      </c>
      <c r="Y38" s="53">
        <v>0</v>
      </c>
      <c r="Z38" s="53">
        <v>0</v>
      </c>
      <c r="AA38" s="53">
        <v>0</v>
      </c>
      <c r="AB38" s="53">
        <v>16047</v>
      </c>
      <c r="AC38" s="31">
        <v>3064.49</v>
      </c>
      <c r="AD38" s="53">
        <v>2554</v>
      </c>
      <c r="AE38" s="63">
        <v>0</v>
      </c>
      <c r="AF38" s="64">
        <v>16047</v>
      </c>
      <c r="AG38" s="63">
        <v>0</v>
      </c>
      <c r="AH38" s="63">
        <v>0</v>
      </c>
      <c r="AI38" s="63">
        <v>0</v>
      </c>
      <c r="AJ38" s="63">
        <v>0</v>
      </c>
      <c r="AK38" s="53">
        <v>0</v>
      </c>
      <c r="AL38" s="61">
        <v>7.0000000000000007E-2</v>
      </c>
      <c r="AM38" s="61">
        <v>6.9800000000000001E-2</v>
      </c>
      <c r="AN38" s="61">
        <v>0</v>
      </c>
      <c r="AO38" s="65">
        <v>-7.0000000000000007E-2</v>
      </c>
      <c r="AP38" s="66"/>
      <c r="AQ38" s="53">
        <v>34.51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1728</v>
      </c>
      <c r="C39" s="29">
        <v>45358.020960648151</v>
      </c>
      <c r="D39" s="30" t="s">
        <v>182</v>
      </c>
      <c r="E39" s="31" t="s">
        <v>183</v>
      </c>
      <c r="F39" s="31" t="s">
        <v>69</v>
      </c>
      <c r="G39" s="31" t="s">
        <v>52</v>
      </c>
      <c r="H39" s="31" t="s">
        <v>53</v>
      </c>
      <c r="I39" s="31" t="s">
        <v>54</v>
      </c>
      <c r="J39" s="31" t="s">
        <v>95</v>
      </c>
      <c r="K39" s="31" t="s">
        <v>70</v>
      </c>
      <c r="L39" s="59">
        <v>45161</v>
      </c>
      <c r="M39" s="35">
        <v>0</v>
      </c>
      <c r="N39" s="60"/>
      <c r="O39" s="37" t="s">
        <v>57</v>
      </c>
      <c r="P39" s="38">
        <v>0.22933551198257079</v>
      </c>
      <c r="Q39" s="38">
        <v>0.89027692015389726</v>
      </c>
      <c r="R39" s="38">
        <v>0.89027692015389726</v>
      </c>
      <c r="S39" s="39">
        <v>0</v>
      </c>
      <c r="T39" s="61">
        <v>-8.199999999999999E-3</v>
      </c>
      <c r="U39" s="53">
        <v>91800</v>
      </c>
      <c r="V39" s="53">
        <v>21053</v>
      </c>
      <c r="W39" s="62">
        <v>70747</v>
      </c>
      <c r="X39" s="43">
        <v>0</v>
      </c>
      <c r="Y39" s="53">
        <v>0</v>
      </c>
      <c r="Z39" s="53">
        <v>0</v>
      </c>
      <c r="AA39" s="53">
        <v>0</v>
      </c>
      <c r="AB39" s="53">
        <v>18743</v>
      </c>
      <c r="AC39" s="31">
        <v>2773.01</v>
      </c>
      <c r="AD39" s="53">
        <v>2311</v>
      </c>
      <c r="AE39" s="63">
        <v>0</v>
      </c>
      <c r="AF39" s="64">
        <v>18743</v>
      </c>
      <c r="AG39" s="63">
        <v>0</v>
      </c>
      <c r="AH39" s="63">
        <v>0</v>
      </c>
      <c r="AI39" s="63">
        <v>0</v>
      </c>
      <c r="AJ39" s="63">
        <v>0</v>
      </c>
      <c r="AK39" s="53">
        <v>0</v>
      </c>
      <c r="AL39" s="61">
        <v>0.2</v>
      </c>
      <c r="AM39" s="61">
        <v>0.1918</v>
      </c>
      <c r="AN39" s="61">
        <v>0</v>
      </c>
      <c r="AO39" s="65">
        <v>-0.2</v>
      </c>
      <c r="AP39" s="66"/>
      <c r="AQ39" s="53">
        <v>44.46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1728</v>
      </c>
      <c r="C40" s="29">
        <v>45358.020960648151</v>
      </c>
      <c r="D40" s="30" t="s">
        <v>175</v>
      </c>
      <c r="E40" s="31" t="s">
        <v>176</v>
      </c>
      <c r="F40" s="31" t="s">
        <v>51</v>
      </c>
      <c r="G40" s="31" t="s">
        <v>52</v>
      </c>
      <c r="H40" s="31" t="s">
        <v>109</v>
      </c>
      <c r="I40" s="31" t="s">
        <v>54</v>
      </c>
      <c r="J40" s="31" t="s">
        <v>55</v>
      </c>
      <c r="K40" s="31" t="s">
        <v>56</v>
      </c>
      <c r="L40" s="59" t="s">
        <v>57</v>
      </c>
      <c r="M40" s="35" t="s">
        <v>57</v>
      </c>
      <c r="N40" s="60"/>
      <c r="O40" s="37">
        <v>-24.05240174672489</v>
      </c>
      <c r="P40" s="38" t="s">
        <v>57</v>
      </c>
      <c r="Q40" s="38">
        <v>0</v>
      </c>
      <c r="R40" s="38">
        <v>0</v>
      </c>
      <c r="S40" s="39">
        <v>0</v>
      </c>
      <c r="T40" s="61">
        <v>0.2397</v>
      </c>
      <c r="U40" s="53">
        <v>0</v>
      </c>
      <c r="V40" s="53">
        <v>24786</v>
      </c>
      <c r="W40" s="62">
        <v>-24786</v>
      </c>
      <c r="X40" s="43">
        <v>1030.5</v>
      </c>
      <c r="Y40" s="53">
        <v>0</v>
      </c>
      <c r="Z40" s="53">
        <v>0</v>
      </c>
      <c r="AA40" s="53">
        <v>42680</v>
      </c>
      <c r="AB40" s="53">
        <v>0</v>
      </c>
      <c r="AC40" s="31">
        <v>180.04</v>
      </c>
      <c r="AD40" s="53">
        <v>24786</v>
      </c>
      <c r="AE40" s="63">
        <v>0</v>
      </c>
      <c r="AF40" s="64">
        <v>0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</v>
      </c>
      <c r="AM40" s="61">
        <v>0.2397</v>
      </c>
      <c r="AN40" s="61">
        <v>0.23230000000000001</v>
      </c>
      <c r="AO40" s="65">
        <v>0.23230000000000001</v>
      </c>
      <c r="AP40" s="66"/>
      <c r="AQ40" s="53">
        <v>36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1728</v>
      </c>
      <c r="C41" s="29">
        <v>45358.020960648151</v>
      </c>
      <c r="D41" s="30" t="s">
        <v>184</v>
      </c>
      <c r="E41" s="31" t="s">
        <v>185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95</v>
      </c>
      <c r="K41" s="31" t="s">
        <v>70</v>
      </c>
      <c r="L41" s="59">
        <v>45147</v>
      </c>
      <c r="M41" s="35">
        <v>0</v>
      </c>
      <c r="N41" s="60"/>
      <c r="O41" s="37" t="s">
        <v>57</v>
      </c>
      <c r="P41" s="38">
        <v>0.26470588235294118</v>
      </c>
      <c r="Q41" s="38">
        <v>0.93148148148148147</v>
      </c>
      <c r="R41" s="38">
        <v>0.93148148148148147</v>
      </c>
      <c r="S41" s="39">
        <v>0</v>
      </c>
      <c r="T41" s="61">
        <v>8.9999999999999998E-4</v>
      </c>
      <c r="U41" s="53">
        <v>93840</v>
      </c>
      <c r="V41" s="53">
        <v>24840</v>
      </c>
      <c r="W41" s="62">
        <v>69000</v>
      </c>
      <c r="X41" s="43">
        <v>0</v>
      </c>
      <c r="Y41" s="53">
        <v>0</v>
      </c>
      <c r="Z41" s="53">
        <v>0</v>
      </c>
      <c r="AA41" s="53">
        <v>0</v>
      </c>
      <c r="AB41" s="53">
        <v>23138</v>
      </c>
      <c r="AC41" s="31">
        <v>2042.4</v>
      </c>
      <c r="AD41" s="53">
        <v>1702</v>
      </c>
      <c r="AE41" s="63">
        <v>0</v>
      </c>
      <c r="AF41" s="64">
        <v>23138</v>
      </c>
      <c r="AG41" s="63">
        <v>0</v>
      </c>
      <c r="AH41" s="63">
        <v>0</v>
      </c>
      <c r="AI41" s="63">
        <v>0</v>
      </c>
      <c r="AJ41" s="63">
        <v>0</v>
      </c>
      <c r="AK41" s="53">
        <v>0</v>
      </c>
      <c r="AL41" s="61">
        <v>0.26</v>
      </c>
      <c r="AM41" s="61">
        <v>0.26090000000000002</v>
      </c>
      <c r="AN41" s="61">
        <v>0</v>
      </c>
      <c r="AO41" s="65">
        <v>-0.26</v>
      </c>
      <c r="AP41" s="66"/>
      <c r="AQ41" s="53">
        <v>46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1728</v>
      </c>
      <c r="C42" s="29">
        <v>45358.020960648151</v>
      </c>
      <c r="D42" s="30" t="s">
        <v>186</v>
      </c>
      <c r="E42" s="31" t="s">
        <v>187</v>
      </c>
      <c r="F42" s="31" t="s">
        <v>69</v>
      </c>
      <c r="G42" s="31" t="s">
        <v>52</v>
      </c>
      <c r="H42" s="31" t="s">
        <v>53</v>
      </c>
      <c r="I42" s="31" t="s">
        <v>54</v>
      </c>
      <c r="J42" s="31" t="s">
        <v>55</v>
      </c>
      <c r="K42" s="31" t="s">
        <v>70</v>
      </c>
      <c r="L42" s="59">
        <v>45147</v>
      </c>
      <c r="M42" s="35">
        <v>1</v>
      </c>
      <c r="N42" s="60"/>
      <c r="O42" s="37" t="s">
        <v>57</v>
      </c>
      <c r="P42" s="38" t="s">
        <v>57</v>
      </c>
      <c r="Q42" s="38">
        <v>0.76657475122886942</v>
      </c>
      <c r="R42" s="38">
        <v>1.3321077941578574E-5</v>
      </c>
      <c r="S42" s="39">
        <v>23018.400000000001</v>
      </c>
      <c r="T42" s="61">
        <v>4.7999999999999996E-3</v>
      </c>
      <c r="U42" s="53">
        <v>0</v>
      </c>
      <c r="V42" s="53">
        <v>25023</v>
      </c>
      <c r="W42" s="62">
        <v>-25023</v>
      </c>
      <c r="X42" s="43">
        <v>0</v>
      </c>
      <c r="Y42" s="53">
        <v>0</v>
      </c>
      <c r="Z42" s="53">
        <v>0</v>
      </c>
      <c r="AA42" s="53">
        <v>25300</v>
      </c>
      <c r="AB42" s="53">
        <v>19182</v>
      </c>
      <c r="AC42" s="31">
        <v>30027.7</v>
      </c>
      <c r="AD42" s="53">
        <v>5841</v>
      </c>
      <c r="AE42" s="63">
        <v>23018</v>
      </c>
      <c r="AF42" s="64">
        <v>0.33333333333212067</v>
      </c>
      <c r="AG42" s="63">
        <v>0</v>
      </c>
      <c r="AH42" s="63">
        <v>0</v>
      </c>
      <c r="AI42" s="63">
        <v>0</v>
      </c>
      <c r="AJ42" s="63">
        <v>23018.400000000001</v>
      </c>
      <c r="AK42" s="53">
        <v>23018.400000000001</v>
      </c>
      <c r="AL42" s="61">
        <v>0.18</v>
      </c>
      <c r="AM42" s="61">
        <v>0.18480000000000002</v>
      </c>
      <c r="AN42" s="61">
        <v>0</v>
      </c>
      <c r="AO42" s="65">
        <v>-0.18</v>
      </c>
      <c r="AP42" s="66"/>
      <c r="AQ42" s="53">
        <v>46</v>
      </c>
      <c r="AR42" s="50"/>
      <c r="AS42" s="52"/>
      <c r="AT42" s="52"/>
      <c r="AU42" s="52"/>
      <c r="AV42" s="52"/>
      <c r="AW42" s="53">
        <v>0</v>
      </c>
      <c r="AX42" s="55"/>
    </row>
    <row r="43" spans="2:50">
      <c r="B43" s="28">
        <v>1728</v>
      </c>
      <c r="C43" s="29">
        <v>45358.020960648151</v>
      </c>
      <c r="D43" s="30" t="s">
        <v>189</v>
      </c>
      <c r="E43" s="31" t="s">
        <v>190</v>
      </c>
      <c r="F43" s="31" t="s">
        <v>69</v>
      </c>
      <c r="G43" s="31" t="s">
        <v>52</v>
      </c>
      <c r="H43" s="31" t="s">
        <v>109</v>
      </c>
      <c r="I43" s="31" t="s">
        <v>54</v>
      </c>
      <c r="J43" s="31" t="s">
        <v>55</v>
      </c>
      <c r="K43" s="31" t="s">
        <v>56</v>
      </c>
      <c r="L43" s="59" t="s">
        <v>57</v>
      </c>
      <c r="M43" s="35" t="s">
        <v>57</v>
      </c>
      <c r="N43" s="60"/>
      <c r="O43" s="37" t="s">
        <v>57</v>
      </c>
      <c r="P43" s="38">
        <v>0.66302339901477836</v>
      </c>
      <c r="Q43" s="38">
        <v>1.0008126306013467</v>
      </c>
      <c r="R43" s="38">
        <v>1.0008126306013467</v>
      </c>
      <c r="S43" s="39">
        <v>0</v>
      </c>
      <c r="T43" s="61">
        <v>5.6000000000000008E-3</v>
      </c>
      <c r="U43" s="53">
        <v>38976</v>
      </c>
      <c r="V43" s="53">
        <v>25842</v>
      </c>
      <c r="W43" s="62">
        <v>13134</v>
      </c>
      <c r="X43" s="43">
        <v>0</v>
      </c>
      <c r="Y43" s="53">
        <v>0</v>
      </c>
      <c r="Z43" s="53">
        <v>0</v>
      </c>
      <c r="AA43" s="53">
        <v>0</v>
      </c>
      <c r="AB43" s="53">
        <v>25863</v>
      </c>
      <c r="AC43" s="31">
        <v>0</v>
      </c>
      <c r="AD43" s="53">
        <v>0</v>
      </c>
      <c r="AE43" s="63">
        <v>0</v>
      </c>
      <c r="AF43" s="64">
        <v>25863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7.0000000000000007E-2</v>
      </c>
      <c r="AM43" s="61">
        <v>7.5600000000000001E-2</v>
      </c>
      <c r="AN43" s="61">
        <v>0</v>
      </c>
      <c r="AO43" s="65">
        <v>-7.0000000000000007E-2</v>
      </c>
      <c r="AP43" s="66"/>
      <c r="AQ43" s="53">
        <v>20.3</v>
      </c>
      <c r="AR43" s="50"/>
      <c r="AS43" s="52"/>
      <c r="AT43" s="52"/>
      <c r="AU43" s="52"/>
      <c r="AV43" s="52"/>
      <c r="AW43" s="53">
        <v>21</v>
      </c>
      <c r="AX43" s="55"/>
    </row>
    <row r="44" spans="2:50">
      <c r="B44" s="28">
        <v>1728</v>
      </c>
      <c r="C44" s="29">
        <v>45358.020960648151</v>
      </c>
      <c r="D44" s="30" t="s">
        <v>465</v>
      </c>
      <c r="E44" s="31" t="s">
        <v>605</v>
      </c>
      <c r="F44" s="31" t="s">
        <v>62</v>
      </c>
      <c r="G44" s="31" t="s">
        <v>63</v>
      </c>
      <c r="H44" s="31" t="s">
        <v>64</v>
      </c>
      <c r="I44" s="31" t="s">
        <v>65</v>
      </c>
      <c r="J44" s="31" t="s">
        <v>55</v>
      </c>
      <c r="K44" s="31" t="s">
        <v>56</v>
      </c>
      <c r="L44" s="59" t="s">
        <v>57</v>
      </c>
      <c r="M44" s="35" t="s">
        <v>57</v>
      </c>
      <c r="N44" s="60"/>
      <c r="O44" s="37">
        <v>40.251240952829924</v>
      </c>
      <c r="P44" s="38">
        <v>0.18397751229796205</v>
      </c>
      <c r="Q44" s="38">
        <v>0.91004583651642479</v>
      </c>
      <c r="R44" s="38">
        <v>0</v>
      </c>
      <c r="S44" s="39">
        <v>0</v>
      </c>
      <c r="T44" s="61">
        <v>-2.0000000000000001E-4</v>
      </c>
      <c r="U44" s="53">
        <v>142300</v>
      </c>
      <c r="V44" s="53">
        <v>26180</v>
      </c>
      <c r="W44" s="62">
        <v>116120</v>
      </c>
      <c r="X44" s="43">
        <v>2884.88</v>
      </c>
      <c r="Y44" s="53">
        <v>0</v>
      </c>
      <c r="Z44" s="53">
        <v>0</v>
      </c>
      <c r="AA44" s="53">
        <v>0</v>
      </c>
      <c r="AB44" s="53">
        <v>23825</v>
      </c>
      <c r="AC44" s="31">
        <v>62</v>
      </c>
      <c r="AD44" s="53">
        <v>2355</v>
      </c>
      <c r="AE44" s="63">
        <v>28590</v>
      </c>
      <c r="AF44" s="64">
        <v>0</v>
      </c>
      <c r="AG44" s="63">
        <v>0</v>
      </c>
      <c r="AH44" s="63">
        <v>28589.7</v>
      </c>
      <c r="AI44" s="63">
        <v>0</v>
      </c>
      <c r="AJ44" s="63">
        <v>0</v>
      </c>
      <c r="AK44" s="53">
        <v>0</v>
      </c>
      <c r="AL44" s="61">
        <v>0.28999999999999998</v>
      </c>
      <c r="AM44" s="61">
        <v>0.2898</v>
      </c>
      <c r="AN44" s="61">
        <v>0.2898</v>
      </c>
      <c r="AO44" s="65">
        <v>-2.0000000000000001E-4</v>
      </c>
      <c r="AP44" s="66"/>
      <c r="AQ44" s="53">
        <v>78.5</v>
      </c>
      <c r="AR44" s="50"/>
      <c r="AS44" s="52"/>
      <c r="AT44" s="52"/>
      <c r="AU44" s="52"/>
      <c r="AV44" s="52"/>
      <c r="AW44" s="53">
        <v>0</v>
      </c>
      <c r="AX44" s="55"/>
    </row>
    <row r="45" spans="2:50">
      <c r="B45" s="28">
        <v>1728</v>
      </c>
      <c r="C45" s="29">
        <v>45358.020960648151</v>
      </c>
      <c r="D45" s="30" t="s">
        <v>191</v>
      </c>
      <c r="E45" s="31" t="s">
        <v>192</v>
      </c>
      <c r="F45" s="31" t="s">
        <v>69</v>
      </c>
      <c r="G45" s="31" t="s">
        <v>52</v>
      </c>
      <c r="H45" s="31" t="s">
        <v>53</v>
      </c>
      <c r="I45" s="31" t="s">
        <v>54</v>
      </c>
      <c r="J45" s="31" t="s">
        <v>95</v>
      </c>
      <c r="K45" s="31" t="s">
        <v>70</v>
      </c>
      <c r="L45" s="59">
        <v>45147</v>
      </c>
      <c r="M45" s="35">
        <v>0</v>
      </c>
      <c r="N45" s="60"/>
      <c r="O45" s="37" t="s">
        <v>57</v>
      </c>
      <c r="P45" s="38">
        <v>0.27972080136402389</v>
      </c>
      <c r="Q45" s="38">
        <v>0.99363785287058559</v>
      </c>
      <c r="R45" s="38">
        <v>0.99363785287058559</v>
      </c>
      <c r="S45" s="39">
        <v>0</v>
      </c>
      <c r="T45" s="61">
        <v>4.7999999999999996E-3</v>
      </c>
      <c r="U45" s="53">
        <v>93840</v>
      </c>
      <c r="V45" s="53">
        <v>26249</v>
      </c>
      <c r="W45" s="62">
        <v>67591</v>
      </c>
      <c r="X45" s="43">
        <v>0</v>
      </c>
      <c r="Y45" s="53">
        <v>0</v>
      </c>
      <c r="Z45" s="53">
        <v>0</v>
      </c>
      <c r="AA45" s="53">
        <v>0</v>
      </c>
      <c r="AB45" s="53">
        <v>26082</v>
      </c>
      <c r="AC45" s="31">
        <v>200.38</v>
      </c>
      <c r="AD45" s="53">
        <v>167</v>
      </c>
      <c r="AE45" s="63">
        <v>0</v>
      </c>
      <c r="AF45" s="64">
        <v>26082</v>
      </c>
      <c r="AG45" s="63">
        <v>0</v>
      </c>
      <c r="AH45" s="63">
        <v>0</v>
      </c>
      <c r="AI45" s="63">
        <v>0</v>
      </c>
      <c r="AJ45" s="63">
        <v>0</v>
      </c>
      <c r="AK45" s="53">
        <v>0</v>
      </c>
      <c r="AL45" s="61">
        <v>0.18</v>
      </c>
      <c r="AM45" s="61">
        <v>0.18480000000000002</v>
      </c>
      <c r="AN45" s="61">
        <v>0</v>
      </c>
      <c r="AO45" s="65">
        <v>-0.18</v>
      </c>
      <c r="AP45" s="66"/>
      <c r="AQ45" s="53">
        <v>46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1728</v>
      </c>
      <c r="C46" s="29">
        <v>45358.020960648151</v>
      </c>
      <c r="D46" s="30" t="s">
        <v>193</v>
      </c>
      <c r="E46" s="31" t="s">
        <v>194</v>
      </c>
      <c r="F46" s="31" t="s">
        <v>139</v>
      </c>
      <c r="G46" s="31" t="s">
        <v>52</v>
      </c>
      <c r="H46" s="31" t="s">
        <v>53</v>
      </c>
      <c r="I46" s="31" t="s">
        <v>54</v>
      </c>
      <c r="J46" s="31" t="s">
        <v>195</v>
      </c>
      <c r="K46" s="31" t="s">
        <v>56</v>
      </c>
      <c r="L46" s="59">
        <v>44643</v>
      </c>
      <c r="M46" s="35">
        <v>1</v>
      </c>
      <c r="N46" s="60"/>
      <c r="O46" s="37" t="s">
        <v>57</v>
      </c>
      <c r="P46" s="38">
        <v>0.68390738724282196</v>
      </c>
      <c r="Q46" s="38">
        <v>1.1970922193824109</v>
      </c>
      <c r="R46" s="38">
        <v>1.1970922193824109</v>
      </c>
      <c r="S46" s="39">
        <v>0</v>
      </c>
      <c r="T46" s="61">
        <v>0.16460000000000002</v>
      </c>
      <c r="U46" s="53">
        <v>34898</v>
      </c>
      <c r="V46" s="53">
        <v>23867</v>
      </c>
      <c r="W46" s="62">
        <v>11031</v>
      </c>
      <c r="X46" s="43">
        <v>0</v>
      </c>
      <c r="Y46" s="53">
        <v>23867</v>
      </c>
      <c r="Z46" s="53">
        <v>24342.3</v>
      </c>
      <c r="AA46" s="53">
        <v>0</v>
      </c>
      <c r="AB46" s="53">
        <v>28571</v>
      </c>
      <c r="AC46" s="31">
        <v>0.06</v>
      </c>
      <c r="AD46" s="53">
        <v>0</v>
      </c>
      <c r="AE46" s="63">
        <v>0</v>
      </c>
      <c r="AF46" s="64">
        <v>28571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0</v>
      </c>
      <c r="AM46" s="61">
        <v>0.16460000000000002</v>
      </c>
      <c r="AN46" s="61">
        <v>0</v>
      </c>
      <c r="AO46" s="65">
        <v>0</v>
      </c>
      <c r="AP46" s="66"/>
      <c r="AQ46" s="53">
        <v>0</v>
      </c>
      <c r="AR46" s="58"/>
      <c r="AS46" s="52"/>
      <c r="AT46" s="52"/>
      <c r="AU46" s="52"/>
      <c r="AV46" s="52"/>
      <c r="AW46" s="53">
        <v>4704</v>
      </c>
      <c r="AX46" s="55"/>
    </row>
    <row r="47" spans="2:50">
      <c r="B47" s="28">
        <v>1728</v>
      </c>
      <c r="C47" s="29">
        <v>45358.020960648151</v>
      </c>
      <c r="D47" s="30" t="s">
        <v>479</v>
      </c>
      <c r="E47" s="31" t="s">
        <v>480</v>
      </c>
      <c r="F47" s="31" t="s">
        <v>69</v>
      </c>
      <c r="G47" s="31" t="s">
        <v>470</v>
      </c>
      <c r="H47" s="31" t="s">
        <v>53</v>
      </c>
      <c r="I47" s="31" t="s">
        <v>148</v>
      </c>
      <c r="J47" s="31" t="s">
        <v>55</v>
      </c>
      <c r="K47" s="31" t="s">
        <v>56</v>
      </c>
      <c r="L47" s="59" t="s">
        <v>57</v>
      </c>
      <c r="M47" s="35" t="s">
        <v>57</v>
      </c>
      <c r="N47" s="60"/>
      <c r="O47" s="37">
        <v>8.4648163077277445</v>
      </c>
      <c r="P47" s="38">
        <v>0.85084362497825705</v>
      </c>
      <c r="Q47" s="38">
        <v>0.6147398548502504</v>
      </c>
      <c r="R47" s="38">
        <v>0.6147398548502504</v>
      </c>
      <c r="S47" s="39">
        <v>0</v>
      </c>
      <c r="T47" s="61">
        <v>4.4800000000000006E-2</v>
      </c>
      <c r="U47" s="53">
        <v>34494</v>
      </c>
      <c r="V47" s="53">
        <v>29349</v>
      </c>
      <c r="W47" s="62">
        <v>5145</v>
      </c>
      <c r="X47" s="43">
        <v>607.80999999999995</v>
      </c>
      <c r="Y47" s="53">
        <v>0</v>
      </c>
      <c r="Z47" s="53">
        <v>0</v>
      </c>
      <c r="AA47" s="53">
        <v>0</v>
      </c>
      <c r="AB47" s="53">
        <v>18042</v>
      </c>
      <c r="AC47" s="31">
        <v>139.22999999999999</v>
      </c>
      <c r="AD47" s="53">
        <v>11306</v>
      </c>
      <c r="AE47" s="63">
        <v>0</v>
      </c>
      <c r="AF47" s="64">
        <v>18042</v>
      </c>
      <c r="AG47" s="63">
        <v>0</v>
      </c>
      <c r="AH47" s="63">
        <v>0</v>
      </c>
      <c r="AI47" s="63">
        <v>0</v>
      </c>
      <c r="AJ47" s="63">
        <v>0</v>
      </c>
      <c r="AK47" s="53">
        <v>0</v>
      </c>
      <c r="AL47" s="61">
        <v>7.0000000000000007E-2</v>
      </c>
      <c r="AM47" s="61">
        <v>0.11480000000000001</v>
      </c>
      <c r="AN47" s="61">
        <v>0.19309999999999999</v>
      </c>
      <c r="AO47" s="65">
        <v>0.1231</v>
      </c>
      <c r="AP47" s="66"/>
      <c r="AQ47" s="53">
        <v>18.28</v>
      </c>
      <c r="AR47" s="50"/>
      <c r="AS47" s="52"/>
      <c r="AT47" s="52"/>
      <c r="AU47" s="52"/>
      <c r="AV47" s="52"/>
      <c r="AW47" s="53">
        <v>0</v>
      </c>
      <c r="AX47" s="55"/>
    </row>
    <row r="48" spans="2:50">
      <c r="B48" s="28">
        <v>1728</v>
      </c>
      <c r="C48" s="29">
        <v>45358.020960648151</v>
      </c>
      <c r="D48" s="30" t="s">
        <v>196</v>
      </c>
      <c r="E48" s="31" t="s">
        <v>197</v>
      </c>
      <c r="F48" s="31" t="s">
        <v>51</v>
      </c>
      <c r="G48" s="31" t="s">
        <v>52</v>
      </c>
      <c r="H48" s="31" t="s">
        <v>109</v>
      </c>
      <c r="I48" s="31" t="s">
        <v>54</v>
      </c>
      <c r="J48" s="31" t="s">
        <v>55</v>
      </c>
      <c r="K48" s="31" t="s">
        <v>56</v>
      </c>
      <c r="L48" s="59">
        <v>45149</v>
      </c>
      <c r="M48" s="35">
        <v>0</v>
      </c>
      <c r="N48" s="60"/>
      <c r="O48" s="37" t="s">
        <v>57</v>
      </c>
      <c r="P48" s="38">
        <v>1.0131977356503423</v>
      </c>
      <c r="Q48" s="38">
        <v>0.94653240214390122</v>
      </c>
      <c r="R48" s="38">
        <v>0.94653240214390122</v>
      </c>
      <c r="S48" s="39">
        <v>0</v>
      </c>
      <c r="T48" s="61">
        <v>8.6400000000000005E-2</v>
      </c>
      <c r="U48" s="53">
        <v>30384</v>
      </c>
      <c r="V48" s="53">
        <v>30785</v>
      </c>
      <c r="W48" s="62">
        <v>-401</v>
      </c>
      <c r="X48" s="43">
        <v>0</v>
      </c>
      <c r="Y48" s="53">
        <v>0</v>
      </c>
      <c r="Z48" s="53">
        <v>0</v>
      </c>
      <c r="AA48" s="53">
        <v>0</v>
      </c>
      <c r="AB48" s="53">
        <v>29139</v>
      </c>
      <c r="AC48" s="31">
        <v>1974.96</v>
      </c>
      <c r="AD48" s="53">
        <v>1646</v>
      </c>
      <c r="AE48" s="63">
        <v>0</v>
      </c>
      <c r="AF48" s="64">
        <v>29139</v>
      </c>
      <c r="AG48" s="63">
        <v>0</v>
      </c>
      <c r="AH48" s="63">
        <v>0</v>
      </c>
      <c r="AI48" s="63">
        <v>0</v>
      </c>
      <c r="AJ48" s="63">
        <v>0</v>
      </c>
      <c r="AK48" s="53">
        <v>0</v>
      </c>
      <c r="AL48" s="61">
        <v>7.0000000000000007E-2</v>
      </c>
      <c r="AM48" s="61">
        <v>0.15640000000000001</v>
      </c>
      <c r="AN48" s="61">
        <v>0</v>
      </c>
      <c r="AO48" s="65">
        <v>-7.0000000000000007E-2</v>
      </c>
      <c r="AP48" s="66"/>
      <c r="AQ48" s="53">
        <v>42.2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1728</v>
      </c>
      <c r="C49" s="29">
        <v>45358.020960648151</v>
      </c>
      <c r="D49" s="30" t="s">
        <v>199</v>
      </c>
      <c r="E49" s="31" t="s">
        <v>200</v>
      </c>
      <c r="F49" s="31" t="s">
        <v>85</v>
      </c>
      <c r="G49" s="31" t="s">
        <v>122</v>
      </c>
      <c r="H49" s="31" t="s">
        <v>87</v>
      </c>
      <c r="I49" s="31" t="s">
        <v>54</v>
      </c>
      <c r="J49" s="31" t="s">
        <v>95</v>
      </c>
      <c r="K49" s="31" t="s">
        <v>70</v>
      </c>
      <c r="L49" s="59">
        <v>45211</v>
      </c>
      <c r="M49" s="35">
        <v>0</v>
      </c>
      <c r="N49" s="60"/>
      <c r="O49" s="37" t="s">
        <v>57</v>
      </c>
      <c r="P49" s="38">
        <v>0.41909526155556398</v>
      </c>
      <c r="Q49" s="38">
        <v>1.1316614420062696</v>
      </c>
      <c r="R49" s="38">
        <v>1.1316614420062696</v>
      </c>
      <c r="S49" s="39">
        <v>0</v>
      </c>
      <c r="T49" s="61">
        <v>-9.2600000000000002E-2</v>
      </c>
      <c r="U49" s="53">
        <v>79161</v>
      </c>
      <c r="V49" s="53">
        <v>33176</v>
      </c>
      <c r="W49" s="62">
        <v>45985</v>
      </c>
      <c r="X49" s="43">
        <v>0</v>
      </c>
      <c r="Y49" s="53">
        <v>5110</v>
      </c>
      <c r="Z49" s="53">
        <v>5109.88</v>
      </c>
      <c r="AA49" s="53">
        <v>0</v>
      </c>
      <c r="AB49" s="53">
        <v>37544</v>
      </c>
      <c r="AC49" s="31">
        <v>0</v>
      </c>
      <c r="AD49" s="53">
        <v>-4369</v>
      </c>
      <c r="AE49" s="63">
        <v>0</v>
      </c>
      <c r="AF49" s="64">
        <v>37544</v>
      </c>
      <c r="AG49" s="63">
        <v>0</v>
      </c>
      <c r="AH49" s="63">
        <v>0</v>
      </c>
      <c r="AI49" s="63">
        <v>0</v>
      </c>
      <c r="AJ49" s="63">
        <v>0</v>
      </c>
      <c r="AK49" s="53">
        <v>0</v>
      </c>
      <c r="AL49" s="61">
        <v>0.22</v>
      </c>
      <c r="AM49" s="61">
        <v>0.12740000000000001</v>
      </c>
      <c r="AN49" s="61">
        <v>0</v>
      </c>
      <c r="AO49" s="65">
        <v>-0.22</v>
      </c>
      <c r="AP49" s="66"/>
      <c r="AQ49" s="53">
        <v>56</v>
      </c>
      <c r="AR49" s="58"/>
      <c r="AS49" s="52"/>
      <c r="AT49" s="52"/>
      <c r="AU49" s="52"/>
      <c r="AV49" s="52"/>
      <c r="AW49" s="53">
        <v>0</v>
      </c>
      <c r="AX49" s="55"/>
    </row>
    <row r="50" spans="2:50">
      <c r="B50" s="28">
        <v>1728</v>
      </c>
      <c r="C50" s="29">
        <v>45358.020960648151</v>
      </c>
      <c r="D50" s="30" t="s">
        <v>201</v>
      </c>
      <c r="E50" s="31" t="s">
        <v>202</v>
      </c>
      <c r="F50" s="31" t="s">
        <v>139</v>
      </c>
      <c r="G50" s="31" t="s">
        <v>52</v>
      </c>
      <c r="H50" s="31" t="s">
        <v>109</v>
      </c>
      <c r="I50" s="31" t="s">
        <v>54</v>
      </c>
      <c r="J50" s="31" t="s">
        <v>95</v>
      </c>
      <c r="K50" s="31" t="s">
        <v>56</v>
      </c>
      <c r="L50" s="59">
        <v>45134</v>
      </c>
      <c r="M50" s="35">
        <v>0</v>
      </c>
      <c r="N50" s="60"/>
      <c r="O50" s="37" t="s">
        <v>57</v>
      </c>
      <c r="P50" s="38" t="s">
        <v>57</v>
      </c>
      <c r="Q50" s="38">
        <v>0</v>
      </c>
      <c r="R50" s="38">
        <v>0</v>
      </c>
      <c r="S50" s="39">
        <v>0</v>
      </c>
      <c r="T50" s="61">
        <v>-0.17070000000000002</v>
      </c>
      <c r="U50" s="53">
        <v>0</v>
      </c>
      <c r="V50" s="53">
        <v>34614</v>
      </c>
      <c r="W50" s="62">
        <v>-34614</v>
      </c>
      <c r="X50" s="43">
        <v>0</v>
      </c>
      <c r="Y50" s="53">
        <v>0</v>
      </c>
      <c r="Z50" s="53">
        <v>0</v>
      </c>
      <c r="AA50" s="53">
        <v>36800</v>
      </c>
      <c r="AB50" s="53">
        <v>0</v>
      </c>
      <c r="AC50" s="31">
        <v>41536.800000000003</v>
      </c>
      <c r="AD50" s="53">
        <v>34614</v>
      </c>
      <c r="AE50" s="63">
        <v>0</v>
      </c>
      <c r="AF50" s="64">
        <v>0</v>
      </c>
      <c r="AG50" s="63">
        <v>0</v>
      </c>
      <c r="AH50" s="63">
        <v>0</v>
      </c>
      <c r="AI50" s="63">
        <v>0</v>
      </c>
      <c r="AJ50" s="63">
        <v>0</v>
      </c>
      <c r="AK50" s="53">
        <v>0</v>
      </c>
      <c r="AL50" s="61">
        <v>0.1</v>
      </c>
      <c r="AM50" s="61">
        <v>-7.0699999999999999E-2</v>
      </c>
      <c r="AN50" s="61">
        <v>0</v>
      </c>
      <c r="AO50" s="65">
        <v>-0.1</v>
      </c>
      <c r="AP50" s="66"/>
      <c r="AQ50" s="53">
        <v>36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1728</v>
      </c>
      <c r="C51" s="29">
        <v>45358.020960648151</v>
      </c>
      <c r="D51" s="30" t="s">
        <v>180</v>
      </c>
      <c r="E51" s="31" t="s">
        <v>181</v>
      </c>
      <c r="F51" s="31" t="s">
        <v>51</v>
      </c>
      <c r="G51" s="31" t="s">
        <v>52</v>
      </c>
      <c r="H51" s="31" t="s">
        <v>53</v>
      </c>
      <c r="I51" s="31" t="s">
        <v>54</v>
      </c>
      <c r="J51" s="31" t="s">
        <v>55</v>
      </c>
      <c r="K51" s="31" t="s">
        <v>56</v>
      </c>
      <c r="L51" s="59" t="s">
        <v>57</v>
      </c>
      <c r="M51" s="35" t="s">
        <v>57</v>
      </c>
      <c r="N51" s="60"/>
      <c r="O51" s="37">
        <v>-20.530912787055751</v>
      </c>
      <c r="P51" s="38" t="s">
        <v>57</v>
      </c>
      <c r="Q51" s="38">
        <v>0</v>
      </c>
      <c r="R51" s="38">
        <v>0</v>
      </c>
      <c r="S51" s="39">
        <v>0</v>
      </c>
      <c r="T51" s="61">
        <v>-0.42020000000000002</v>
      </c>
      <c r="U51" s="53">
        <v>0</v>
      </c>
      <c r="V51" s="53">
        <v>34742</v>
      </c>
      <c r="W51" s="62">
        <v>-34742</v>
      </c>
      <c r="X51" s="43">
        <v>1692.18</v>
      </c>
      <c r="Y51" s="53">
        <v>2948</v>
      </c>
      <c r="Z51" s="53">
        <v>2947.65</v>
      </c>
      <c r="AA51" s="53">
        <v>42350</v>
      </c>
      <c r="AB51" s="53">
        <v>0</v>
      </c>
      <c r="AC51" s="31">
        <v>147.82</v>
      </c>
      <c r="AD51" s="53">
        <v>34742</v>
      </c>
      <c r="AE51" s="63">
        <v>0</v>
      </c>
      <c r="AF51" s="64">
        <v>0</v>
      </c>
      <c r="AG51" s="63">
        <v>0</v>
      </c>
      <c r="AH51" s="63">
        <v>0</v>
      </c>
      <c r="AI51" s="63">
        <v>0</v>
      </c>
      <c r="AJ51" s="63">
        <v>0</v>
      </c>
      <c r="AK51" s="53">
        <v>0</v>
      </c>
      <c r="AL51" s="61">
        <v>0.22</v>
      </c>
      <c r="AM51" s="61">
        <v>-0.20019999999999999</v>
      </c>
      <c r="AN51" s="61">
        <v>-0.22409999999999999</v>
      </c>
      <c r="AO51" s="65">
        <v>-0.44409999999999999</v>
      </c>
      <c r="AP51" s="66"/>
      <c r="AQ51" s="53">
        <v>38.520000000000003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1728</v>
      </c>
      <c r="C52" s="29">
        <v>45358.020960648151</v>
      </c>
      <c r="D52" s="30" t="s">
        <v>481</v>
      </c>
      <c r="E52" s="31" t="s">
        <v>482</v>
      </c>
      <c r="F52" s="31" t="s">
        <v>69</v>
      </c>
      <c r="G52" s="31" t="s">
        <v>470</v>
      </c>
      <c r="H52" s="31" t="s">
        <v>53</v>
      </c>
      <c r="I52" s="31" t="s">
        <v>148</v>
      </c>
      <c r="J52" s="31" t="s">
        <v>55</v>
      </c>
      <c r="K52" s="31" t="s">
        <v>56</v>
      </c>
      <c r="L52" s="59" t="s">
        <v>57</v>
      </c>
      <c r="M52" s="35" t="s">
        <v>57</v>
      </c>
      <c r="N52" s="60"/>
      <c r="O52" s="37" t="s">
        <v>57</v>
      </c>
      <c r="P52" s="38">
        <v>1.1278597667074821</v>
      </c>
      <c r="Q52" s="38">
        <v>0.42029026912747841</v>
      </c>
      <c r="R52" s="38">
        <v>0.42029026912747841</v>
      </c>
      <c r="S52" s="39">
        <v>0</v>
      </c>
      <c r="T52" s="61">
        <v>-4.0999999999999995E-3</v>
      </c>
      <c r="U52" s="53">
        <v>31034</v>
      </c>
      <c r="V52" s="53">
        <v>35002</v>
      </c>
      <c r="W52" s="62">
        <v>-3968</v>
      </c>
      <c r="X52" s="43">
        <v>0</v>
      </c>
      <c r="Y52" s="53">
        <v>0</v>
      </c>
      <c r="Z52" s="53">
        <v>0</v>
      </c>
      <c r="AA52" s="53">
        <v>10500</v>
      </c>
      <c r="AB52" s="53">
        <v>14711</v>
      </c>
      <c r="AC52" s="31">
        <v>24349.85</v>
      </c>
      <c r="AD52" s="53">
        <v>20292</v>
      </c>
      <c r="AE52" s="63">
        <v>0</v>
      </c>
      <c r="AF52" s="64">
        <v>14711</v>
      </c>
      <c r="AG52" s="63">
        <v>0</v>
      </c>
      <c r="AH52" s="63">
        <v>0</v>
      </c>
      <c r="AI52" s="63">
        <v>0</v>
      </c>
      <c r="AJ52" s="63">
        <v>0</v>
      </c>
      <c r="AK52" s="53">
        <v>0</v>
      </c>
      <c r="AL52" s="61">
        <v>7.0000000000000007E-2</v>
      </c>
      <c r="AM52" s="61">
        <v>6.59E-2</v>
      </c>
      <c r="AN52" s="61">
        <v>0</v>
      </c>
      <c r="AO52" s="65">
        <v>-7.0000000000000007E-2</v>
      </c>
      <c r="AP52" s="66"/>
      <c r="AQ52" s="53">
        <v>32.26</v>
      </c>
      <c r="AR52" s="58"/>
      <c r="AS52" s="52"/>
      <c r="AT52" s="52"/>
      <c r="AU52" s="52"/>
      <c r="AV52" s="52"/>
      <c r="AW52" s="53">
        <v>0</v>
      </c>
      <c r="AX52" s="55"/>
    </row>
    <row r="53" spans="2:50">
      <c r="B53" s="28">
        <v>1728</v>
      </c>
      <c r="C53" s="29">
        <v>45358.020960648151</v>
      </c>
      <c r="D53" s="30" t="s">
        <v>67</v>
      </c>
      <c r="E53" s="31" t="s">
        <v>68</v>
      </c>
      <c r="F53" s="31" t="s">
        <v>589</v>
      </c>
      <c r="G53" s="31" t="s">
        <v>52</v>
      </c>
      <c r="H53" s="31" t="s">
        <v>109</v>
      </c>
      <c r="I53" s="31" t="s">
        <v>54</v>
      </c>
      <c r="J53" s="31" t="s">
        <v>55</v>
      </c>
      <c r="K53" s="31" t="s">
        <v>70</v>
      </c>
      <c r="L53" s="59" t="s">
        <v>57</v>
      </c>
      <c r="M53" s="35" t="s">
        <v>57</v>
      </c>
      <c r="N53" s="60"/>
      <c r="O53" s="37">
        <v>8.3830506882134639</v>
      </c>
      <c r="P53" s="38">
        <v>0.48070105820105818</v>
      </c>
      <c r="Q53" s="38">
        <v>0.89279326380671964</v>
      </c>
      <c r="R53" s="38">
        <v>0</v>
      </c>
      <c r="S53" s="39">
        <v>0</v>
      </c>
      <c r="T53" s="61">
        <v>5.0199999999999995E-2</v>
      </c>
      <c r="U53" s="53">
        <v>75600</v>
      </c>
      <c r="V53" s="53">
        <v>36341</v>
      </c>
      <c r="W53" s="62">
        <v>39259</v>
      </c>
      <c r="X53" s="43">
        <v>4683.1400000000003</v>
      </c>
      <c r="Y53" s="53">
        <v>0</v>
      </c>
      <c r="Z53" s="53">
        <v>0</v>
      </c>
      <c r="AA53" s="53">
        <v>0</v>
      </c>
      <c r="AB53" s="53">
        <v>32445</v>
      </c>
      <c r="AC53" s="31">
        <v>56</v>
      </c>
      <c r="AD53" s="53">
        <v>3896</v>
      </c>
      <c r="AE53" s="63">
        <v>38934</v>
      </c>
      <c r="AF53" s="64">
        <v>0</v>
      </c>
      <c r="AG53" s="63">
        <v>38934</v>
      </c>
      <c r="AH53" s="63">
        <v>0</v>
      </c>
      <c r="AI53" s="63">
        <v>0</v>
      </c>
      <c r="AJ53" s="63">
        <v>0</v>
      </c>
      <c r="AK53" s="53">
        <v>0</v>
      </c>
      <c r="AL53" s="61">
        <v>0.1</v>
      </c>
      <c r="AM53" s="61">
        <v>0.1502</v>
      </c>
      <c r="AN53" s="61">
        <v>0.1502</v>
      </c>
      <c r="AO53" s="65">
        <v>5.0199999999999995E-2</v>
      </c>
      <c r="AP53" s="66"/>
      <c r="AQ53" s="53">
        <v>42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1728</v>
      </c>
      <c r="C54" s="29">
        <v>45358.020960648151</v>
      </c>
      <c r="D54" s="30" t="s">
        <v>472</v>
      </c>
      <c r="E54" s="31" t="s">
        <v>473</v>
      </c>
      <c r="F54" s="31" t="s">
        <v>463</v>
      </c>
      <c r="G54" s="31" t="s">
        <v>459</v>
      </c>
      <c r="H54" s="31" t="s">
        <v>123</v>
      </c>
      <c r="I54" s="31" t="s">
        <v>54</v>
      </c>
      <c r="J54" s="31" t="s">
        <v>95</v>
      </c>
      <c r="K54" s="31" t="s">
        <v>56</v>
      </c>
      <c r="L54" s="59" t="s">
        <v>57</v>
      </c>
      <c r="M54" s="35" t="s">
        <v>57</v>
      </c>
      <c r="N54" s="60"/>
      <c r="O54" s="37">
        <v>-6.7497167968916862</v>
      </c>
      <c r="P54" s="38" t="s">
        <v>57</v>
      </c>
      <c r="Q54" s="38">
        <v>0</v>
      </c>
      <c r="R54" s="38">
        <v>0</v>
      </c>
      <c r="S54" s="39">
        <v>0</v>
      </c>
      <c r="T54" s="61">
        <v>-0.21989999999999998</v>
      </c>
      <c r="U54" s="53">
        <v>0</v>
      </c>
      <c r="V54" s="53">
        <v>39504</v>
      </c>
      <c r="W54" s="62">
        <v>-39504</v>
      </c>
      <c r="X54" s="43">
        <v>5852.69</v>
      </c>
      <c r="Y54" s="53">
        <v>0</v>
      </c>
      <c r="Z54" s="53">
        <v>0</v>
      </c>
      <c r="AA54" s="53">
        <v>54398.400000000001</v>
      </c>
      <c r="AB54" s="53">
        <v>0</v>
      </c>
      <c r="AC54" s="31">
        <v>63</v>
      </c>
      <c r="AD54" s="53">
        <v>39504</v>
      </c>
      <c r="AE54" s="63">
        <v>0</v>
      </c>
      <c r="AF54" s="64">
        <v>0</v>
      </c>
      <c r="AG54" s="63">
        <v>0</v>
      </c>
      <c r="AH54" s="63">
        <v>0</v>
      </c>
      <c r="AI54" s="63">
        <v>0</v>
      </c>
      <c r="AJ54" s="63">
        <v>0</v>
      </c>
      <c r="AK54" s="53">
        <v>0</v>
      </c>
      <c r="AL54" s="61">
        <v>0.37</v>
      </c>
      <c r="AM54" s="61">
        <v>0.15010000000000001</v>
      </c>
      <c r="AN54" s="61">
        <v>0.15010000000000001</v>
      </c>
      <c r="AO54" s="65">
        <v>-0.21989999999999998</v>
      </c>
      <c r="AP54" s="66"/>
      <c r="AQ54" s="53">
        <v>64.760000000000005</v>
      </c>
      <c r="AR54" s="50"/>
      <c r="AS54" s="52"/>
      <c r="AT54" s="52"/>
      <c r="AU54" s="52"/>
      <c r="AV54" s="52"/>
      <c r="AW54" s="53">
        <v>0</v>
      </c>
      <c r="AX54" s="55"/>
    </row>
    <row r="55" spans="2:50">
      <c r="B55" s="28">
        <v>1728</v>
      </c>
      <c r="C55" s="29">
        <v>45358.020960648151</v>
      </c>
      <c r="D55" s="30" t="s">
        <v>204</v>
      </c>
      <c r="E55" s="31" t="s">
        <v>205</v>
      </c>
      <c r="F55" s="31" t="s">
        <v>206</v>
      </c>
      <c r="G55" s="31" t="s">
        <v>52</v>
      </c>
      <c r="H55" s="31" t="s">
        <v>109</v>
      </c>
      <c r="I55" s="31" t="s">
        <v>54</v>
      </c>
      <c r="J55" s="31" t="s">
        <v>195</v>
      </c>
      <c r="K55" s="31" t="s">
        <v>56</v>
      </c>
      <c r="L55" s="59" t="s">
        <v>57</v>
      </c>
      <c r="M55" s="35" t="s">
        <v>57</v>
      </c>
      <c r="N55" s="60"/>
      <c r="O55" s="37" t="s">
        <v>57</v>
      </c>
      <c r="P55" s="38">
        <v>2.0593434343434343</v>
      </c>
      <c r="Q55" s="38">
        <v>1.0539546290619253</v>
      </c>
      <c r="R55" s="38">
        <v>1.0539546290619253</v>
      </c>
      <c r="S55" s="39">
        <v>0</v>
      </c>
      <c r="T55" s="61">
        <v>-6.3E-3</v>
      </c>
      <c r="U55" s="53">
        <v>18216</v>
      </c>
      <c r="V55" s="53">
        <v>37513</v>
      </c>
      <c r="W55" s="62">
        <v>-19297</v>
      </c>
      <c r="X55" s="43">
        <v>0</v>
      </c>
      <c r="Y55" s="53">
        <v>0</v>
      </c>
      <c r="Z55" s="53">
        <v>0</v>
      </c>
      <c r="AA55" s="53">
        <v>0</v>
      </c>
      <c r="AB55" s="53">
        <v>39537</v>
      </c>
      <c r="AC55" s="31">
        <v>0</v>
      </c>
      <c r="AD55" s="53">
        <v>0</v>
      </c>
      <c r="AE55" s="63">
        <v>0</v>
      </c>
      <c r="AF55" s="64">
        <v>39537</v>
      </c>
      <c r="AG55" s="63">
        <v>0</v>
      </c>
      <c r="AH55" s="63">
        <v>0</v>
      </c>
      <c r="AI55" s="63">
        <v>0</v>
      </c>
      <c r="AJ55" s="63">
        <v>0</v>
      </c>
      <c r="AK55" s="53">
        <v>0</v>
      </c>
      <c r="AL55" s="61">
        <v>0.3</v>
      </c>
      <c r="AM55" s="61">
        <v>0.29370000000000002</v>
      </c>
      <c r="AN55" s="61">
        <v>0</v>
      </c>
      <c r="AO55" s="65">
        <v>-0.3</v>
      </c>
      <c r="AP55" s="66"/>
      <c r="AQ55" s="53">
        <v>46</v>
      </c>
      <c r="AR55" s="58"/>
      <c r="AS55" s="52"/>
      <c r="AT55" s="52"/>
      <c r="AU55" s="52"/>
      <c r="AV55" s="52"/>
      <c r="AW55" s="53">
        <v>2024</v>
      </c>
      <c r="AX55" s="55"/>
    </row>
    <row r="56" spans="2:50">
      <c r="B56" s="28">
        <v>1728</v>
      </c>
      <c r="C56" s="29">
        <v>45358.020960648151</v>
      </c>
      <c r="D56" s="30" t="s">
        <v>207</v>
      </c>
      <c r="E56" s="31" t="s">
        <v>208</v>
      </c>
      <c r="F56" s="31" t="s">
        <v>139</v>
      </c>
      <c r="G56" s="31" t="s">
        <v>52</v>
      </c>
      <c r="H56" s="31" t="s">
        <v>53</v>
      </c>
      <c r="I56" s="31" t="s">
        <v>54</v>
      </c>
      <c r="J56" s="31" t="s">
        <v>95</v>
      </c>
      <c r="K56" s="31" t="s">
        <v>56</v>
      </c>
      <c r="L56" s="59">
        <v>45049</v>
      </c>
      <c r="M56" s="35">
        <v>0</v>
      </c>
      <c r="N56" s="60"/>
      <c r="O56" s="37" t="s">
        <v>57</v>
      </c>
      <c r="P56" s="38">
        <v>1.0110054184226369</v>
      </c>
      <c r="Q56" s="38">
        <v>0.74022199990472104</v>
      </c>
      <c r="R56" s="38">
        <v>0.74022199990472104</v>
      </c>
      <c r="S56" s="39">
        <v>0</v>
      </c>
      <c r="T56" s="61">
        <v>-8.5000000000000006E-2</v>
      </c>
      <c r="U56" s="53">
        <v>41525</v>
      </c>
      <c r="V56" s="53">
        <v>41982</v>
      </c>
      <c r="W56" s="62">
        <v>-457</v>
      </c>
      <c r="X56" s="43">
        <v>0</v>
      </c>
      <c r="Y56" s="53">
        <v>0</v>
      </c>
      <c r="Z56" s="53">
        <v>0</v>
      </c>
      <c r="AA56" s="53">
        <v>0</v>
      </c>
      <c r="AB56" s="53">
        <v>31076</v>
      </c>
      <c r="AC56" s="31">
        <v>13087.42</v>
      </c>
      <c r="AD56" s="53">
        <v>10906</v>
      </c>
      <c r="AE56" s="63">
        <v>0</v>
      </c>
      <c r="AF56" s="64">
        <v>31076</v>
      </c>
      <c r="AG56" s="63">
        <v>0</v>
      </c>
      <c r="AH56" s="63">
        <v>0</v>
      </c>
      <c r="AI56" s="63">
        <v>0</v>
      </c>
      <c r="AJ56" s="63">
        <v>0</v>
      </c>
      <c r="AK56" s="53">
        <v>0</v>
      </c>
      <c r="AL56" s="61">
        <v>0</v>
      </c>
      <c r="AM56" s="61">
        <v>-8.5000000000000006E-2</v>
      </c>
      <c r="AN56" s="61">
        <v>0</v>
      </c>
      <c r="AO56" s="65">
        <v>0</v>
      </c>
      <c r="AP56" s="66"/>
      <c r="AQ56" s="53">
        <v>39.090000000000003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1728</v>
      </c>
      <c r="C57" s="29">
        <v>45358.020960648151</v>
      </c>
      <c r="D57" s="30" t="s">
        <v>453</v>
      </c>
      <c r="E57" s="31" t="s">
        <v>454</v>
      </c>
      <c r="F57" s="31" t="s">
        <v>91</v>
      </c>
      <c r="G57" s="31" t="s">
        <v>92</v>
      </c>
      <c r="H57" s="31" t="s">
        <v>103</v>
      </c>
      <c r="I57" s="31" t="s">
        <v>94</v>
      </c>
      <c r="J57" s="31" t="s">
        <v>106</v>
      </c>
      <c r="K57" s="31" t="s">
        <v>70</v>
      </c>
      <c r="L57" s="59" t="s">
        <v>57</v>
      </c>
      <c r="M57" s="35" t="s">
        <v>57</v>
      </c>
      <c r="N57" s="60"/>
      <c r="O57" s="37">
        <v>39.356164383561641</v>
      </c>
      <c r="P57" s="38">
        <v>0.16756385817765918</v>
      </c>
      <c r="Q57" s="38">
        <v>1.0173825991991263</v>
      </c>
      <c r="R57" s="38">
        <v>3.7920155320404385E-6</v>
      </c>
      <c r="S57" s="39">
        <v>0</v>
      </c>
      <c r="T57" s="61">
        <v>6.4000000000000001E-2</v>
      </c>
      <c r="U57" s="53">
        <v>262300</v>
      </c>
      <c r="V57" s="53">
        <v>43952</v>
      </c>
      <c r="W57" s="62">
        <v>218348</v>
      </c>
      <c r="X57" s="43">
        <v>5548</v>
      </c>
      <c r="Y57" s="53">
        <v>0</v>
      </c>
      <c r="Z57" s="53">
        <v>0</v>
      </c>
      <c r="AA57" s="53">
        <v>0</v>
      </c>
      <c r="AB57" s="53">
        <v>44716</v>
      </c>
      <c r="AC57" s="31">
        <v>62</v>
      </c>
      <c r="AD57" s="53">
        <v>-764</v>
      </c>
      <c r="AE57" s="63">
        <v>53659</v>
      </c>
      <c r="AF57" s="64">
        <v>0.16666666666424135</v>
      </c>
      <c r="AG57" s="63">
        <v>0</v>
      </c>
      <c r="AH57" s="63">
        <v>26229.599999999999</v>
      </c>
      <c r="AI57" s="63">
        <v>27429.599999999999</v>
      </c>
      <c r="AJ57" s="63">
        <v>0</v>
      </c>
      <c r="AK57" s="53">
        <v>0</v>
      </c>
      <c r="AL57" s="61">
        <v>0.28000000000000003</v>
      </c>
      <c r="AM57" s="61">
        <v>0.34399999999999997</v>
      </c>
      <c r="AN57" s="61">
        <v>0.34399999999999997</v>
      </c>
      <c r="AO57" s="65">
        <v>6.4000000000000001E-2</v>
      </c>
      <c r="AP57" s="66"/>
      <c r="AQ57" s="53">
        <v>50.75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1728</v>
      </c>
      <c r="C58" s="29">
        <v>45358.020960648151</v>
      </c>
      <c r="D58" s="30" t="s">
        <v>161</v>
      </c>
      <c r="E58" s="31" t="s">
        <v>162</v>
      </c>
      <c r="F58" s="31" t="s">
        <v>51</v>
      </c>
      <c r="G58" s="31" t="s">
        <v>52</v>
      </c>
      <c r="H58" s="31" t="s">
        <v>109</v>
      </c>
      <c r="I58" s="31" t="s">
        <v>54</v>
      </c>
      <c r="J58" s="31" t="s">
        <v>55</v>
      </c>
      <c r="K58" s="31" t="s">
        <v>56</v>
      </c>
      <c r="L58" s="59" t="s">
        <v>57</v>
      </c>
      <c r="M58" s="35" t="s">
        <v>57</v>
      </c>
      <c r="N58" s="60"/>
      <c r="O58" s="37">
        <v>34.546648816697328</v>
      </c>
      <c r="P58" s="38">
        <v>0.2666899045278382</v>
      </c>
      <c r="Q58" s="38">
        <v>0</v>
      </c>
      <c r="R58" s="38">
        <v>0</v>
      </c>
      <c r="S58" s="39">
        <v>0</v>
      </c>
      <c r="T58" s="61">
        <v>0.11509999999999999</v>
      </c>
      <c r="U58" s="53">
        <v>169264</v>
      </c>
      <c r="V58" s="53">
        <v>45141</v>
      </c>
      <c r="W58" s="62">
        <v>124123</v>
      </c>
      <c r="X58" s="43">
        <v>3592.91</v>
      </c>
      <c r="Y58" s="53">
        <v>0</v>
      </c>
      <c r="Z58" s="53">
        <v>0</v>
      </c>
      <c r="AA58" s="53">
        <v>0</v>
      </c>
      <c r="AB58" s="53">
        <v>0</v>
      </c>
      <c r="AC58" s="31">
        <v>91</v>
      </c>
      <c r="AD58" s="53">
        <v>45141</v>
      </c>
      <c r="AE58" s="63">
        <v>0</v>
      </c>
      <c r="AF58" s="64">
        <v>0</v>
      </c>
      <c r="AG58" s="63">
        <v>0</v>
      </c>
      <c r="AH58" s="63">
        <v>0</v>
      </c>
      <c r="AI58" s="63">
        <v>0</v>
      </c>
      <c r="AJ58" s="63">
        <v>0</v>
      </c>
      <c r="AK58" s="53">
        <v>0</v>
      </c>
      <c r="AL58" s="61">
        <v>0.26</v>
      </c>
      <c r="AM58" s="61">
        <v>0.37509999999999999</v>
      </c>
      <c r="AN58" s="61">
        <v>0.3785</v>
      </c>
      <c r="AO58" s="65">
        <v>0.11849999999999999</v>
      </c>
      <c r="AP58" s="66"/>
      <c r="AQ58" s="53">
        <v>61.88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1728</v>
      </c>
      <c r="C59" s="29">
        <v>45358.020960648151</v>
      </c>
      <c r="D59" s="30" t="s">
        <v>484</v>
      </c>
      <c r="E59" s="31" t="s">
        <v>485</v>
      </c>
      <c r="F59" s="31" t="s">
        <v>69</v>
      </c>
      <c r="G59" s="31" t="s">
        <v>470</v>
      </c>
      <c r="H59" s="31" t="s">
        <v>53</v>
      </c>
      <c r="I59" s="31" t="s">
        <v>148</v>
      </c>
      <c r="J59" s="31" t="s">
        <v>55</v>
      </c>
      <c r="K59" s="31" t="s">
        <v>56</v>
      </c>
      <c r="L59" s="59" t="s">
        <v>57</v>
      </c>
      <c r="M59" s="35" t="s">
        <v>57</v>
      </c>
      <c r="N59" s="60"/>
      <c r="O59" s="37" t="s">
        <v>57</v>
      </c>
      <c r="P59" s="38">
        <v>0.6451001140626933</v>
      </c>
      <c r="Q59" s="38">
        <v>1</v>
      </c>
      <c r="R59" s="38">
        <v>1</v>
      </c>
      <c r="S59" s="39">
        <v>0</v>
      </c>
      <c r="T59" s="61">
        <v>6.1999999999999998E-3</v>
      </c>
      <c r="U59" s="53">
        <v>72767</v>
      </c>
      <c r="V59" s="53">
        <v>46942</v>
      </c>
      <c r="W59" s="62">
        <v>25825</v>
      </c>
      <c r="X59" s="43">
        <v>0</v>
      </c>
      <c r="Y59" s="53">
        <v>0</v>
      </c>
      <c r="Z59" s="53">
        <v>0</v>
      </c>
      <c r="AA59" s="53">
        <v>0</v>
      </c>
      <c r="AB59" s="53">
        <v>46942</v>
      </c>
      <c r="AC59" s="31">
        <v>0</v>
      </c>
      <c r="AD59" s="53">
        <v>0</v>
      </c>
      <c r="AE59" s="63">
        <v>0</v>
      </c>
      <c r="AF59" s="64">
        <v>46942</v>
      </c>
      <c r="AG59" s="63">
        <v>0</v>
      </c>
      <c r="AH59" s="63">
        <v>0</v>
      </c>
      <c r="AI59" s="63">
        <v>0</v>
      </c>
      <c r="AJ59" s="63">
        <v>0</v>
      </c>
      <c r="AK59" s="53">
        <v>0</v>
      </c>
      <c r="AL59" s="61">
        <v>7.0000000000000007E-2</v>
      </c>
      <c r="AM59" s="61">
        <v>7.6200000000000004E-2</v>
      </c>
      <c r="AN59" s="61">
        <v>0</v>
      </c>
      <c r="AO59" s="65">
        <v>-7.0000000000000007E-2</v>
      </c>
      <c r="AP59" s="66"/>
      <c r="AQ59" s="53">
        <v>35.67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1728</v>
      </c>
      <c r="C60" s="29">
        <v>45358.020960648151</v>
      </c>
      <c r="D60" s="30" t="s">
        <v>214</v>
      </c>
      <c r="E60" s="31" t="s">
        <v>215</v>
      </c>
      <c r="F60" s="31" t="s">
        <v>139</v>
      </c>
      <c r="G60" s="31" t="s">
        <v>52</v>
      </c>
      <c r="H60" s="31" t="s">
        <v>53</v>
      </c>
      <c r="I60" s="31" t="s">
        <v>54</v>
      </c>
      <c r="J60" s="31" t="s">
        <v>95</v>
      </c>
      <c r="K60" s="31" t="s">
        <v>70</v>
      </c>
      <c r="L60" s="59">
        <v>44880</v>
      </c>
      <c r="M60" s="35">
        <v>1</v>
      </c>
      <c r="N60" s="60"/>
      <c r="O60" s="37" t="s">
        <v>57</v>
      </c>
      <c r="P60" s="38">
        <v>0.85985677156373297</v>
      </c>
      <c r="Q60" s="38">
        <v>1.1071195581263862</v>
      </c>
      <c r="R60" s="38">
        <v>1.1629880108438799</v>
      </c>
      <c r="S60" s="39">
        <v>-3082.8</v>
      </c>
      <c r="T60" s="61">
        <v>3.9700000000000006E-2</v>
      </c>
      <c r="U60" s="53">
        <v>53481</v>
      </c>
      <c r="V60" s="53">
        <v>45986</v>
      </c>
      <c r="W60" s="62">
        <v>7495</v>
      </c>
      <c r="X60" s="43">
        <v>0</v>
      </c>
      <c r="Y60" s="53">
        <v>42804</v>
      </c>
      <c r="Z60" s="53">
        <v>42804</v>
      </c>
      <c r="AA60" s="53">
        <v>0</v>
      </c>
      <c r="AB60" s="53">
        <v>50912</v>
      </c>
      <c r="AC60" s="31">
        <v>0</v>
      </c>
      <c r="AD60" s="53">
        <v>0</v>
      </c>
      <c r="AE60" s="63">
        <v>-3083</v>
      </c>
      <c r="AF60" s="64">
        <v>53481.166666666664</v>
      </c>
      <c r="AG60" s="63">
        <v>0</v>
      </c>
      <c r="AH60" s="63">
        <v>0</v>
      </c>
      <c r="AI60" s="63">
        <v>0</v>
      </c>
      <c r="AJ60" s="63">
        <v>-3082.8</v>
      </c>
      <c r="AK60" s="53">
        <v>-3082.8</v>
      </c>
      <c r="AL60" s="61">
        <v>0.06</v>
      </c>
      <c r="AM60" s="61">
        <v>9.9700000000000011E-2</v>
      </c>
      <c r="AN60" s="61">
        <v>0</v>
      </c>
      <c r="AO60" s="65">
        <v>-0.06</v>
      </c>
      <c r="AP60" s="66"/>
      <c r="AQ60" s="53">
        <v>42</v>
      </c>
      <c r="AR60" s="58"/>
      <c r="AS60" s="52"/>
      <c r="AT60" s="52"/>
      <c r="AU60" s="52"/>
      <c r="AV60" s="52"/>
      <c r="AW60" s="53">
        <v>4926</v>
      </c>
      <c r="AX60" s="55"/>
    </row>
    <row r="61" spans="2:50">
      <c r="B61" s="28">
        <v>1728</v>
      </c>
      <c r="C61" s="29">
        <v>45358.020960648151</v>
      </c>
      <c r="D61" s="30" t="s">
        <v>461</v>
      </c>
      <c r="E61" s="31" t="s">
        <v>462</v>
      </c>
      <c r="F61" s="31" t="s">
        <v>463</v>
      </c>
      <c r="G61" s="31" t="s">
        <v>459</v>
      </c>
      <c r="H61" s="31" t="s">
        <v>123</v>
      </c>
      <c r="I61" s="31" t="s">
        <v>54</v>
      </c>
      <c r="J61" s="31" t="s">
        <v>106</v>
      </c>
      <c r="K61" s="31" t="s">
        <v>70</v>
      </c>
      <c r="L61" s="59" t="s">
        <v>57</v>
      </c>
      <c r="M61" s="35" t="s">
        <v>57</v>
      </c>
      <c r="N61" s="60"/>
      <c r="O61" s="37">
        <v>-8.5406170505498427</v>
      </c>
      <c r="P61" s="38" t="s">
        <v>57</v>
      </c>
      <c r="Q61" s="38">
        <v>0</v>
      </c>
      <c r="R61" s="38">
        <v>0</v>
      </c>
      <c r="S61" s="39">
        <v>0</v>
      </c>
      <c r="T61" s="61">
        <v>7.7499999999999999E-2</v>
      </c>
      <c r="U61" s="53">
        <v>0</v>
      </c>
      <c r="V61" s="53">
        <v>51771</v>
      </c>
      <c r="W61" s="62">
        <v>-51771</v>
      </c>
      <c r="X61" s="43">
        <v>6061.74</v>
      </c>
      <c r="Y61" s="53">
        <v>149</v>
      </c>
      <c r="Z61" s="53">
        <v>149.25</v>
      </c>
      <c r="AA61" s="53">
        <v>97140</v>
      </c>
      <c r="AB61" s="53">
        <v>0</v>
      </c>
      <c r="AC61" s="31">
        <v>77</v>
      </c>
      <c r="AD61" s="53">
        <v>51771</v>
      </c>
      <c r="AE61" s="63">
        <v>0</v>
      </c>
      <c r="AF61" s="64">
        <v>0</v>
      </c>
      <c r="AG61" s="63">
        <v>0</v>
      </c>
      <c r="AH61" s="63">
        <v>0</v>
      </c>
      <c r="AI61" s="63">
        <v>0</v>
      </c>
      <c r="AJ61" s="63">
        <v>0</v>
      </c>
      <c r="AK61" s="53">
        <v>0</v>
      </c>
      <c r="AL61" s="61">
        <v>0.28000000000000003</v>
      </c>
      <c r="AM61" s="61">
        <v>0.35749999999999998</v>
      </c>
      <c r="AN61" s="61">
        <v>0.35749999999999998</v>
      </c>
      <c r="AO61" s="65">
        <v>7.7499999999999999E-2</v>
      </c>
      <c r="AP61" s="66"/>
      <c r="AQ61" s="53">
        <v>64.89</v>
      </c>
      <c r="AR61" s="58"/>
      <c r="AS61" s="52"/>
      <c r="AT61" s="52"/>
      <c r="AU61" s="52"/>
      <c r="AV61" s="52"/>
      <c r="AW61" s="53">
        <v>0</v>
      </c>
      <c r="AX61" s="55"/>
    </row>
    <row r="62" spans="2:50">
      <c r="B62" s="28">
        <v>1728</v>
      </c>
      <c r="C62" s="29">
        <v>45358.020960648151</v>
      </c>
      <c r="D62" s="30" t="s">
        <v>218</v>
      </c>
      <c r="E62" s="31" t="s">
        <v>219</v>
      </c>
      <c r="F62" s="31" t="s">
        <v>62</v>
      </c>
      <c r="G62" s="31" t="s">
        <v>220</v>
      </c>
      <c r="H62" s="31" t="s">
        <v>64</v>
      </c>
      <c r="I62" s="31" t="s">
        <v>54</v>
      </c>
      <c r="J62" s="31" t="s">
        <v>55</v>
      </c>
      <c r="K62" s="31" t="s">
        <v>56</v>
      </c>
      <c r="L62" s="59">
        <v>45116</v>
      </c>
      <c r="M62" s="35">
        <v>0</v>
      </c>
      <c r="N62" s="60"/>
      <c r="O62" s="37" t="s">
        <v>57</v>
      </c>
      <c r="P62" s="38">
        <v>0.40954061525792601</v>
      </c>
      <c r="Q62" s="38">
        <v>0.79088271622669692</v>
      </c>
      <c r="R62" s="38">
        <v>0.79088271622669692</v>
      </c>
      <c r="S62" s="39">
        <v>0</v>
      </c>
      <c r="T62" s="61">
        <v>-0.1636</v>
      </c>
      <c r="U62" s="53">
        <v>170010</v>
      </c>
      <c r="V62" s="53">
        <v>69626</v>
      </c>
      <c r="W62" s="62">
        <v>100384</v>
      </c>
      <c r="X62" s="43">
        <v>0</v>
      </c>
      <c r="Y62" s="53">
        <v>14560</v>
      </c>
      <c r="Z62" s="53">
        <v>14559.9</v>
      </c>
      <c r="AA62" s="53">
        <v>0</v>
      </c>
      <c r="AB62" s="53">
        <v>55066</v>
      </c>
      <c r="AC62" s="31">
        <v>0</v>
      </c>
      <c r="AD62" s="53">
        <v>0</v>
      </c>
      <c r="AE62" s="63">
        <v>0</v>
      </c>
      <c r="AF62" s="64">
        <v>55066</v>
      </c>
      <c r="AG62" s="63">
        <v>0</v>
      </c>
      <c r="AH62" s="63">
        <v>0</v>
      </c>
      <c r="AI62" s="63">
        <v>0</v>
      </c>
      <c r="AJ62" s="63">
        <v>0</v>
      </c>
      <c r="AK62" s="53">
        <v>0</v>
      </c>
      <c r="AL62" s="61">
        <v>0.2</v>
      </c>
      <c r="AM62" s="61">
        <v>3.6400000000000002E-2</v>
      </c>
      <c r="AN62" s="61">
        <v>0</v>
      </c>
      <c r="AO62" s="65">
        <v>-0.2</v>
      </c>
      <c r="AP62" s="66"/>
      <c r="AQ62" s="53">
        <v>77.05</v>
      </c>
      <c r="AR62" s="50"/>
      <c r="AS62" s="52"/>
      <c r="AT62" s="52"/>
      <c r="AU62" s="52"/>
      <c r="AV62" s="52"/>
      <c r="AW62" s="53">
        <v>-14560</v>
      </c>
      <c r="AX62" s="55"/>
    </row>
    <row r="63" spans="2:50">
      <c r="B63" s="28">
        <v>1728</v>
      </c>
      <c r="C63" s="29">
        <v>45358.020960648151</v>
      </c>
      <c r="D63" s="30" t="s">
        <v>227</v>
      </c>
      <c r="E63" s="31" t="s">
        <v>228</v>
      </c>
      <c r="F63" s="31" t="s">
        <v>69</v>
      </c>
      <c r="G63" s="31" t="s">
        <v>52</v>
      </c>
      <c r="H63" s="31" t="s">
        <v>53</v>
      </c>
      <c r="I63" s="31" t="s">
        <v>54</v>
      </c>
      <c r="J63" s="31" t="s">
        <v>95</v>
      </c>
      <c r="K63" s="31" t="s">
        <v>70</v>
      </c>
      <c r="L63" s="59">
        <v>45147</v>
      </c>
      <c r="M63" s="35">
        <v>0</v>
      </c>
      <c r="N63" s="60"/>
      <c r="O63" s="37" t="s">
        <v>57</v>
      </c>
      <c r="P63" s="38">
        <v>0.58235294117647063</v>
      </c>
      <c r="Q63" s="38">
        <v>0.8005050505050505</v>
      </c>
      <c r="R63" s="38">
        <v>0.8005050505050505</v>
      </c>
      <c r="S63" s="39">
        <v>0</v>
      </c>
      <c r="T63" s="61">
        <v>-2.8999999999999998E-3</v>
      </c>
      <c r="U63" s="53">
        <v>97920</v>
      </c>
      <c r="V63" s="53">
        <v>57024</v>
      </c>
      <c r="W63" s="62">
        <v>40896</v>
      </c>
      <c r="X63" s="43">
        <v>0</v>
      </c>
      <c r="Y63" s="53">
        <v>0</v>
      </c>
      <c r="Z63" s="53">
        <v>0</v>
      </c>
      <c r="AA63" s="53">
        <v>0</v>
      </c>
      <c r="AB63" s="53">
        <v>45648</v>
      </c>
      <c r="AC63" s="31">
        <v>13651.2</v>
      </c>
      <c r="AD63" s="53">
        <v>11376</v>
      </c>
      <c r="AE63" s="63">
        <v>0</v>
      </c>
      <c r="AF63" s="64">
        <v>45648</v>
      </c>
      <c r="AG63" s="63">
        <v>0</v>
      </c>
      <c r="AH63" s="63">
        <v>0</v>
      </c>
      <c r="AI63" s="63">
        <v>0</v>
      </c>
      <c r="AJ63" s="63">
        <v>0</v>
      </c>
      <c r="AK63" s="53">
        <v>0</v>
      </c>
      <c r="AL63" s="61">
        <v>0.18</v>
      </c>
      <c r="AM63" s="61">
        <v>0.17710000000000001</v>
      </c>
      <c r="AN63" s="61">
        <v>0</v>
      </c>
      <c r="AO63" s="65">
        <v>-0.18</v>
      </c>
      <c r="AP63" s="66"/>
      <c r="AQ63" s="53">
        <v>48</v>
      </c>
      <c r="AR63" s="58"/>
      <c r="AS63" s="52"/>
      <c r="AT63" s="52"/>
      <c r="AU63" s="52"/>
      <c r="AV63" s="52"/>
      <c r="AW63" s="53">
        <v>0</v>
      </c>
      <c r="AX63" s="55"/>
    </row>
    <row r="64" spans="2:50">
      <c r="B64" s="28">
        <v>1728</v>
      </c>
      <c r="C64" s="29">
        <v>45358.020960648151</v>
      </c>
      <c r="D64" s="30" t="s">
        <v>212</v>
      </c>
      <c r="E64" s="31" t="s">
        <v>213</v>
      </c>
      <c r="F64" s="31" t="s">
        <v>85</v>
      </c>
      <c r="G64" s="31" t="s">
        <v>86</v>
      </c>
      <c r="H64" s="31" t="s">
        <v>87</v>
      </c>
      <c r="I64" s="31" t="s">
        <v>54</v>
      </c>
      <c r="J64" s="31" t="s">
        <v>55</v>
      </c>
      <c r="K64" s="31" t="s">
        <v>56</v>
      </c>
      <c r="L64" s="59" t="s">
        <v>57</v>
      </c>
      <c r="M64" s="35" t="s">
        <v>57</v>
      </c>
      <c r="N64" s="60"/>
      <c r="O64" s="37">
        <v>0.91790306627101881</v>
      </c>
      <c r="P64" s="38">
        <v>0.96851675939747595</v>
      </c>
      <c r="Q64" s="38">
        <v>0.97814207650273222</v>
      </c>
      <c r="R64" s="38">
        <v>0.85834384195039937</v>
      </c>
      <c r="S64" s="39">
        <v>0</v>
      </c>
      <c r="T64" s="61">
        <v>-3.3000000000000004E-3</v>
      </c>
      <c r="U64" s="53">
        <v>58952</v>
      </c>
      <c r="V64" s="53">
        <v>57096</v>
      </c>
      <c r="W64" s="62">
        <v>1856</v>
      </c>
      <c r="X64" s="43">
        <v>2022</v>
      </c>
      <c r="Y64" s="53">
        <v>0</v>
      </c>
      <c r="Z64" s="53">
        <v>0</v>
      </c>
      <c r="AA64" s="53">
        <v>0</v>
      </c>
      <c r="AB64" s="53">
        <v>55848</v>
      </c>
      <c r="AC64" s="31">
        <v>77.05</v>
      </c>
      <c r="AD64" s="53">
        <v>1248</v>
      </c>
      <c r="AE64" s="63">
        <v>8208</v>
      </c>
      <c r="AF64" s="64">
        <v>49008</v>
      </c>
      <c r="AG64" s="63">
        <v>0</v>
      </c>
      <c r="AH64" s="63">
        <v>8208</v>
      </c>
      <c r="AI64" s="63">
        <v>0</v>
      </c>
      <c r="AJ64" s="63">
        <v>0</v>
      </c>
      <c r="AK64" s="53">
        <v>0</v>
      </c>
      <c r="AL64" s="61">
        <v>0.17</v>
      </c>
      <c r="AM64" s="61">
        <v>0.16670000000000001</v>
      </c>
      <c r="AN64" s="61">
        <v>0.16670000000000001</v>
      </c>
      <c r="AO64" s="65">
        <v>-3.3000000000000004E-3</v>
      </c>
      <c r="AP64" s="66"/>
      <c r="AQ64" s="53">
        <v>48</v>
      </c>
      <c r="AR64" s="58"/>
      <c r="AS64" s="52"/>
      <c r="AT64" s="52"/>
      <c r="AU64" s="52"/>
      <c r="AV64" s="52"/>
      <c r="AW64" s="53">
        <v>0</v>
      </c>
      <c r="AX64" s="55"/>
    </row>
    <row r="65" spans="2:50">
      <c r="B65" s="28">
        <v>1728</v>
      </c>
      <c r="C65" s="29">
        <v>45358.020960648151</v>
      </c>
      <c r="D65" s="30" t="s">
        <v>564</v>
      </c>
      <c r="E65" s="31" t="s">
        <v>565</v>
      </c>
      <c r="F65" s="31" t="s">
        <v>499</v>
      </c>
      <c r="G65" s="31" t="s">
        <v>516</v>
      </c>
      <c r="H65" s="31" t="s">
        <v>123</v>
      </c>
      <c r="I65" s="31" t="s">
        <v>148</v>
      </c>
      <c r="J65" s="31" t="s">
        <v>55</v>
      </c>
      <c r="K65" s="31" t="s">
        <v>56</v>
      </c>
      <c r="L65" s="59" t="s">
        <v>57</v>
      </c>
      <c r="M65" s="35" t="s">
        <v>57</v>
      </c>
      <c r="N65" s="60"/>
      <c r="O65" s="37">
        <v>-6.02339441111073</v>
      </c>
      <c r="P65" s="38" t="s">
        <v>57</v>
      </c>
      <c r="Q65" s="38">
        <v>0</v>
      </c>
      <c r="R65" s="38">
        <v>0</v>
      </c>
      <c r="S65" s="39">
        <v>0</v>
      </c>
      <c r="T65" s="61">
        <v>-0.111</v>
      </c>
      <c r="U65" s="53">
        <v>0</v>
      </c>
      <c r="V65" s="53">
        <v>59651</v>
      </c>
      <c r="W65" s="62">
        <v>-59651</v>
      </c>
      <c r="X65" s="43">
        <v>9903.2199999999993</v>
      </c>
      <c r="Y65" s="53">
        <v>0</v>
      </c>
      <c r="Z65" s="53">
        <v>0</v>
      </c>
      <c r="AA65" s="53">
        <v>74725</v>
      </c>
      <c r="AB65" s="53">
        <v>0</v>
      </c>
      <c r="AC65" s="31">
        <v>62</v>
      </c>
      <c r="AD65" s="53">
        <v>59651</v>
      </c>
      <c r="AE65" s="63">
        <v>0</v>
      </c>
      <c r="AF65" s="64">
        <v>0</v>
      </c>
      <c r="AG65" s="63">
        <v>0</v>
      </c>
      <c r="AH65" s="63">
        <v>0</v>
      </c>
      <c r="AI65" s="63">
        <v>0</v>
      </c>
      <c r="AJ65" s="63">
        <v>0</v>
      </c>
      <c r="AK65" s="53">
        <v>0</v>
      </c>
      <c r="AL65" s="61">
        <v>0.3</v>
      </c>
      <c r="AM65" s="61">
        <v>0.189</v>
      </c>
      <c r="AN65" s="61">
        <v>0.189</v>
      </c>
      <c r="AO65" s="65">
        <v>-0.111</v>
      </c>
      <c r="AP65" s="66"/>
      <c r="AQ65" s="53">
        <v>54.86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1728</v>
      </c>
      <c r="C66" s="29">
        <v>45358.020960648151</v>
      </c>
      <c r="D66" s="30" t="s">
        <v>216</v>
      </c>
      <c r="E66" s="31" t="s">
        <v>217</v>
      </c>
      <c r="F66" s="31" t="s">
        <v>69</v>
      </c>
      <c r="G66" s="31" t="s">
        <v>52</v>
      </c>
      <c r="H66" s="31" t="s">
        <v>53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>
        <v>28.175809302678324</v>
      </c>
      <c r="P66" s="38">
        <v>0.55554635304511069</v>
      </c>
      <c r="Q66" s="38">
        <v>0.81076380261392433</v>
      </c>
      <c r="R66" s="38">
        <v>0.71261740297172393</v>
      </c>
      <c r="S66" s="39">
        <v>0</v>
      </c>
      <c r="T66" s="61">
        <v>-1E-4</v>
      </c>
      <c r="U66" s="53">
        <v>108666</v>
      </c>
      <c r="V66" s="53">
        <v>60369</v>
      </c>
      <c r="W66" s="62">
        <v>48297</v>
      </c>
      <c r="X66" s="43">
        <v>1714.13</v>
      </c>
      <c r="Y66" s="53">
        <v>0</v>
      </c>
      <c r="Z66" s="53">
        <v>0</v>
      </c>
      <c r="AA66" s="53">
        <v>0</v>
      </c>
      <c r="AB66" s="53">
        <v>48945</v>
      </c>
      <c r="AC66" s="31">
        <v>138.19999999999999</v>
      </c>
      <c r="AD66" s="53">
        <v>11425</v>
      </c>
      <c r="AE66" s="63">
        <v>7110</v>
      </c>
      <c r="AF66" s="64">
        <v>43020</v>
      </c>
      <c r="AG66" s="63">
        <v>0</v>
      </c>
      <c r="AH66" s="63">
        <v>0</v>
      </c>
      <c r="AI66" s="63">
        <v>0</v>
      </c>
      <c r="AJ66" s="63">
        <v>7110.19</v>
      </c>
      <c r="AK66" s="53">
        <v>0</v>
      </c>
      <c r="AL66" s="61">
        <v>7.0000000000000007E-2</v>
      </c>
      <c r="AM66" s="61">
        <v>6.9900000000000004E-2</v>
      </c>
      <c r="AN66" s="61">
        <v>6.9900000000000004E-2</v>
      </c>
      <c r="AO66" s="65">
        <v>-1E-4</v>
      </c>
      <c r="AP66" s="66"/>
      <c r="AQ66" s="53">
        <v>35.479999999999997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1728</v>
      </c>
      <c r="C67" s="29">
        <v>45358.020960648151</v>
      </c>
      <c r="D67" s="30" t="s">
        <v>221</v>
      </c>
      <c r="E67" s="31" t="s">
        <v>222</v>
      </c>
      <c r="F67" s="31" t="s">
        <v>69</v>
      </c>
      <c r="G67" s="31" t="s">
        <v>52</v>
      </c>
      <c r="H67" s="31" t="s">
        <v>109</v>
      </c>
      <c r="I67" s="31" t="s">
        <v>54</v>
      </c>
      <c r="J67" s="31" t="s">
        <v>55</v>
      </c>
      <c r="K67" s="31" t="s">
        <v>56</v>
      </c>
      <c r="L67" s="59" t="s">
        <v>57</v>
      </c>
      <c r="M67" s="35" t="s">
        <v>57</v>
      </c>
      <c r="N67" s="60"/>
      <c r="O67" s="37">
        <v>-4.5496595338115533E-3</v>
      </c>
      <c r="P67" s="38">
        <v>1.0000488027069234</v>
      </c>
      <c r="Q67" s="38">
        <v>0.88907686051240342</v>
      </c>
      <c r="R67" s="38">
        <v>0.88907686051240342</v>
      </c>
      <c r="S67" s="39">
        <v>0</v>
      </c>
      <c r="T67" s="61">
        <v>8.4900000000000003E-2</v>
      </c>
      <c r="U67" s="53">
        <v>61472</v>
      </c>
      <c r="V67" s="53">
        <v>61475</v>
      </c>
      <c r="W67" s="62">
        <v>-3</v>
      </c>
      <c r="X67" s="43">
        <v>659.39</v>
      </c>
      <c r="Y67" s="53">
        <v>0</v>
      </c>
      <c r="Z67" s="53">
        <v>0</v>
      </c>
      <c r="AA67" s="53">
        <v>10878</v>
      </c>
      <c r="AB67" s="53">
        <v>54656</v>
      </c>
      <c r="AC67" s="31">
        <v>75.31</v>
      </c>
      <c r="AD67" s="53">
        <v>6820</v>
      </c>
      <c r="AE67" s="63">
        <v>0</v>
      </c>
      <c r="AF67" s="64">
        <v>54656</v>
      </c>
      <c r="AG67" s="63">
        <v>0</v>
      </c>
      <c r="AH67" s="63">
        <v>0</v>
      </c>
      <c r="AI67" s="63">
        <v>0</v>
      </c>
      <c r="AJ67" s="63">
        <v>0</v>
      </c>
      <c r="AK67" s="53">
        <v>0</v>
      </c>
      <c r="AL67" s="61">
        <v>0.23</v>
      </c>
      <c r="AM67" s="61">
        <v>0.31490000000000001</v>
      </c>
      <c r="AN67" s="61">
        <v>0.34029999999999999</v>
      </c>
      <c r="AO67" s="65">
        <v>0.1103</v>
      </c>
      <c r="AP67" s="66"/>
      <c r="AQ67" s="53">
        <v>35.03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1728</v>
      </c>
      <c r="C68" s="29">
        <v>45358.020960648151</v>
      </c>
      <c r="D68" s="30" t="s">
        <v>488</v>
      </c>
      <c r="E68" s="31" t="s">
        <v>489</v>
      </c>
      <c r="F68" s="31" t="s">
        <v>69</v>
      </c>
      <c r="G68" s="31" t="s">
        <v>470</v>
      </c>
      <c r="H68" s="31" t="s">
        <v>53</v>
      </c>
      <c r="I68" s="31" t="s">
        <v>148</v>
      </c>
      <c r="J68" s="31" t="s">
        <v>95</v>
      </c>
      <c r="K68" s="31" t="s">
        <v>70</v>
      </c>
      <c r="L68" s="59" t="s">
        <v>57</v>
      </c>
      <c r="M68" s="35" t="s">
        <v>57</v>
      </c>
      <c r="N68" s="60"/>
      <c r="O68" s="37" t="s">
        <v>57</v>
      </c>
      <c r="P68" s="38">
        <v>0.95792919680243627</v>
      </c>
      <c r="Q68" s="38">
        <v>0.97029183621566628</v>
      </c>
      <c r="R68" s="38">
        <v>0.97029183621566628</v>
      </c>
      <c r="S68" s="39">
        <v>0</v>
      </c>
      <c r="T68" s="61">
        <v>3.0000000000000001E-3</v>
      </c>
      <c r="U68" s="53">
        <v>65675</v>
      </c>
      <c r="V68" s="53">
        <v>62912</v>
      </c>
      <c r="W68" s="62">
        <v>2763</v>
      </c>
      <c r="X68" s="43">
        <v>0</v>
      </c>
      <c r="Y68" s="53">
        <v>0</v>
      </c>
      <c r="Z68" s="53">
        <v>0</v>
      </c>
      <c r="AA68" s="53">
        <v>0</v>
      </c>
      <c r="AB68" s="53">
        <v>61043</v>
      </c>
      <c r="AC68" s="31">
        <v>2243.2399999999998</v>
      </c>
      <c r="AD68" s="53">
        <v>1869</v>
      </c>
      <c r="AE68" s="63">
        <v>0</v>
      </c>
      <c r="AF68" s="64">
        <v>61043</v>
      </c>
      <c r="AG68" s="63">
        <v>0</v>
      </c>
      <c r="AH68" s="63">
        <v>0</v>
      </c>
      <c r="AI68" s="63">
        <v>0</v>
      </c>
      <c r="AJ68" s="63">
        <v>0</v>
      </c>
      <c r="AK68" s="53">
        <v>0</v>
      </c>
      <c r="AL68" s="61">
        <v>0.15</v>
      </c>
      <c r="AM68" s="61">
        <v>0.153</v>
      </c>
      <c r="AN68" s="61">
        <v>0</v>
      </c>
      <c r="AO68" s="65">
        <v>-0.15</v>
      </c>
      <c r="AP68" s="66"/>
      <c r="AQ68" s="53">
        <v>35.65</v>
      </c>
      <c r="AR68" s="58"/>
      <c r="AS68" s="52"/>
      <c r="AT68" s="52"/>
      <c r="AU68" s="52"/>
      <c r="AV68" s="52"/>
      <c r="AW68" s="53">
        <v>0</v>
      </c>
      <c r="AX68" s="55"/>
    </row>
    <row r="69" spans="2:50">
      <c r="B69" s="28">
        <v>1728</v>
      </c>
      <c r="C69" s="29">
        <v>45358.020960648151</v>
      </c>
      <c r="D69" s="30" t="s">
        <v>235</v>
      </c>
      <c r="E69" s="31" t="s">
        <v>236</v>
      </c>
      <c r="F69" s="31" t="s">
        <v>51</v>
      </c>
      <c r="G69" s="31" t="s">
        <v>52</v>
      </c>
      <c r="H69" s="31" t="s">
        <v>109</v>
      </c>
      <c r="I69" s="31" t="s">
        <v>54</v>
      </c>
      <c r="J69" s="31" t="s">
        <v>95</v>
      </c>
      <c r="K69" s="31" t="s">
        <v>56</v>
      </c>
      <c r="L69" s="59">
        <v>45292</v>
      </c>
      <c r="M69" s="35">
        <v>0</v>
      </c>
      <c r="N69" s="60"/>
      <c r="O69" s="37" t="s">
        <v>57</v>
      </c>
      <c r="P69" s="38">
        <v>0.82461287693561536</v>
      </c>
      <c r="Q69" s="38">
        <v>1.211144854354975</v>
      </c>
      <c r="R69" s="38">
        <v>1.211144854354975</v>
      </c>
      <c r="S69" s="39">
        <v>0</v>
      </c>
      <c r="T69" s="61">
        <v>3.5000000000000003E-2</v>
      </c>
      <c r="U69" s="53">
        <v>67485</v>
      </c>
      <c r="V69" s="53">
        <v>55649</v>
      </c>
      <c r="W69" s="62">
        <v>11836</v>
      </c>
      <c r="X69" s="43">
        <v>0</v>
      </c>
      <c r="Y69" s="53">
        <v>0</v>
      </c>
      <c r="Z69" s="53">
        <v>0</v>
      </c>
      <c r="AA69" s="53">
        <v>0</v>
      </c>
      <c r="AB69" s="53">
        <v>67399</v>
      </c>
      <c r="AC69" s="31">
        <v>0</v>
      </c>
      <c r="AD69" s="53">
        <v>-4408</v>
      </c>
      <c r="AE69" s="63">
        <v>0</v>
      </c>
      <c r="AF69" s="64">
        <v>67399</v>
      </c>
      <c r="AG69" s="63">
        <v>0</v>
      </c>
      <c r="AH69" s="63">
        <v>0</v>
      </c>
      <c r="AI69" s="63">
        <v>0</v>
      </c>
      <c r="AJ69" s="63">
        <v>0</v>
      </c>
      <c r="AK69" s="53">
        <v>0</v>
      </c>
      <c r="AL69" s="61">
        <v>0.16</v>
      </c>
      <c r="AM69" s="61">
        <v>0.19500000000000001</v>
      </c>
      <c r="AN69" s="61">
        <v>0</v>
      </c>
      <c r="AO69" s="65">
        <v>-0.16</v>
      </c>
      <c r="AP69" s="66"/>
      <c r="AQ69" s="53">
        <v>36.82</v>
      </c>
      <c r="AR69" s="58"/>
      <c r="AS69" s="52"/>
      <c r="AT69" s="52"/>
      <c r="AU69" s="52"/>
      <c r="AV69" s="52"/>
      <c r="AW69" s="53">
        <v>7342</v>
      </c>
      <c r="AX69" s="55"/>
    </row>
    <row r="70" spans="2:50">
      <c r="B70" s="28">
        <v>1728</v>
      </c>
      <c r="C70" s="29">
        <v>45358.020960648151</v>
      </c>
      <c r="D70" s="30" t="s">
        <v>237</v>
      </c>
      <c r="E70" s="31" t="s">
        <v>238</v>
      </c>
      <c r="F70" s="31" t="s">
        <v>139</v>
      </c>
      <c r="G70" s="31" t="s">
        <v>52</v>
      </c>
      <c r="H70" s="31" t="s">
        <v>53</v>
      </c>
      <c r="I70" s="31" t="s">
        <v>54</v>
      </c>
      <c r="J70" s="31" t="s">
        <v>195</v>
      </c>
      <c r="K70" s="31" t="s">
        <v>56</v>
      </c>
      <c r="L70" s="59">
        <v>44952</v>
      </c>
      <c r="M70" s="35">
        <v>2</v>
      </c>
      <c r="N70" s="60"/>
      <c r="O70" s="37" t="s">
        <v>57</v>
      </c>
      <c r="P70" s="38">
        <v>0.69686930374273204</v>
      </c>
      <c r="Q70" s="38">
        <v>1.2125591874140829</v>
      </c>
      <c r="R70" s="38">
        <v>1.2125591874140829</v>
      </c>
      <c r="S70" s="39">
        <v>0</v>
      </c>
      <c r="T70" s="61">
        <v>9.5299999999999996E-2</v>
      </c>
      <c r="U70" s="53">
        <v>75159</v>
      </c>
      <c r="V70" s="53">
        <v>52376</v>
      </c>
      <c r="W70" s="62">
        <v>22783</v>
      </c>
      <c r="X70" s="43">
        <v>0</v>
      </c>
      <c r="Y70" s="53">
        <v>52376</v>
      </c>
      <c r="Z70" s="53">
        <v>54898.1</v>
      </c>
      <c r="AA70" s="53">
        <v>0</v>
      </c>
      <c r="AB70" s="53">
        <v>63509</v>
      </c>
      <c r="AC70" s="31">
        <v>0.42</v>
      </c>
      <c r="AD70" s="53">
        <v>0</v>
      </c>
      <c r="AE70" s="63">
        <v>0</v>
      </c>
      <c r="AF70" s="64">
        <v>63509</v>
      </c>
      <c r="AG70" s="63">
        <v>0</v>
      </c>
      <c r="AH70" s="63">
        <v>0</v>
      </c>
      <c r="AI70" s="63">
        <v>0</v>
      </c>
      <c r="AJ70" s="63">
        <v>0</v>
      </c>
      <c r="AK70" s="53">
        <v>0</v>
      </c>
      <c r="AL70" s="61">
        <v>0.08</v>
      </c>
      <c r="AM70" s="61">
        <v>0.17530000000000001</v>
      </c>
      <c r="AN70" s="61">
        <v>0</v>
      </c>
      <c r="AO70" s="65">
        <v>-0.08</v>
      </c>
      <c r="AP70" s="66"/>
      <c r="AQ70" s="53">
        <v>0</v>
      </c>
      <c r="AR70" s="58"/>
      <c r="AS70" s="52"/>
      <c r="AT70" s="52"/>
      <c r="AU70" s="52"/>
      <c r="AV70" s="52"/>
      <c r="AW70" s="53">
        <v>11133</v>
      </c>
      <c r="AX70" s="55"/>
    </row>
    <row r="71" spans="2:50">
      <c r="B71" s="28">
        <v>1728</v>
      </c>
      <c r="C71" s="29">
        <v>45358.020960648151</v>
      </c>
      <c r="D71" s="30" t="s">
        <v>239</v>
      </c>
      <c r="E71" s="31" t="s">
        <v>240</v>
      </c>
      <c r="F71" s="31" t="s">
        <v>69</v>
      </c>
      <c r="G71" s="31" t="s">
        <v>52</v>
      </c>
      <c r="H71" s="31" t="s">
        <v>53</v>
      </c>
      <c r="I71" s="31" t="s">
        <v>54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 t="s">
        <v>57</v>
      </c>
      <c r="P71" s="38">
        <v>0.78746786308413574</v>
      </c>
      <c r="Q71" s="38">
        <v>1.043115037449587</v>
      </c>
      <c r="R71" s="38">
        <v>0.9892745876277661</v>
      </c>
      <c r="S71" s="39">
        <v>0</v>
      </c>
      <c r="T71" s="61">
        <v>-2.6400000000000003E-2</v>
      </c>
      <c r="U71" s="53">
        <v>79348</v>
      </c>
      <c r="V71" s="53">
        <v>62484</v>
      </c>
      <c r="W71" s="62">
        <v>16864</v>
      </c>
      <c r="X71" s="43">
        <v>0</v>
      </c>
      <c r="Y71" s="53">
        <v>62484</v>
      </c>
      <c r="Z71" s="53">
        <v>94827</v>
      </c>
      <c r="AA71" s="53">
        <v>0</v>
      </c>
      <c r="AB71" s="53">
        <v>65178</v>
      </c>
      <c r="AC71" s="31">
        <v>4224.8999999999996</v>
      </c>
      <c r="AD71" s="53">
        <v>157</v>
      </c>
      <c r="AE71" s="63">
        <v>4037</v>
      </c>
      <c r="AF71" s="64">
        <v>61813.833333333336</v>
      </c>
      <c r="AG71" s="63">
        <v>0</v>
      </c>
      <c r="AH71" s="63">
        <v>0</v>
      </c>
      <c r="AI71" s="63">
        <v>0</v>
      </c>
      <c r="AJ71" s="63">
        <v>4036.8</v>
      </c>
      <c r="AK71" s="53">
        <v>0</v>
      </c>
      <c r="AL71" s="61">
        <v>7.0000000000000007E-2</v>
      </c>
      <c r="AM71" s="61">
        <v>4.3600000000000007E-2</v>
      </c>
      <c r="AN71" s="61">
        <v>0</v>
      </c>
      <c r="AO71" s="65">
        <v>-7.0000000000000007E-2</v>
      </c>
      <c r="AP71" s="66"/>
      <c r="AQ71" s="53">
        <v>0</v>
      </c>
      <c r="AR71" s="58"/>
      <c r="AS71" s="52"/>
      <c r="AT71" s="52"/>
      <c r="AU71" s="52"/>
      <c r="AV71" s="52"/>
      <c r="AW71" s="53">
        <v>2850</v>
      </c>
      <c r="AX71" s="55"/>
    </row>
    <row r="72" spans="2:50">
      <c r="B72" s="28">
        <v>1728</v>
      </c>
      <c r="C72" s="29">
        <v>45358.020960648151</v>
      </c>
      <c r="D72" s="30" t="s">
        <v>251</v>
      </c>
      <c r="E72" s="31" t="s">
        <v>252</v>
      </c>
      <c r="F72" s="31" t="s">
        <v>69</v>
      </c>
      <c r="G72" s="31" t="s">
        <v>52</v>
      </c>
      <c r="H72" s="31" t="s">
        <v>109</v>
      </c>
      <c r="I72" s="31" t="s">
        <v>54</v>
      </c>
      <c r="J72" s="31" t="s">
        <v>55</v>
      </c>
      <c r="K72" s="31" t="s">
        <v>56</v>
      </c>
      <c r="L72" s="59" t="s">
        <v>57</v>
      </c>
      <c r="M72" s="35" t="s">
        <v>57</v>
      </c>
      <c r="N72" s="60"/>
      <c r="O72" s="37">
        <v>506.05473965287047</v>
      </c>
      <c r="P72" s="38">
        <v>0.49326871657754012</v>
      </c>
      <c r="Q72" s="38">
        <v>0.97955090591248495</v>
      </c>
      <c r="R72" s="38">
        <v>0.9367735873773031</v>
      </c>
      <c r="S72" s="39">
        <v>3787.8</v>
      </c>
      <c r="T72" s="61">
        <v>-9.4999999999999998E-3</v>
      </c>
      <c r="U72" s="53">
        <v>149600</v>
      </c>
      <c r="V72" s="53">
        <v>73793</v>
      </c>
      <c r="W72" s="62">
        <v>75807</v>
      </c>
      <c r="X72" s="43">
        <v>149.80000000000001</v>
      </c>
      <c r="Y72" s="53">
        <v>0</v>
      </c>
      <c r="Z72" s="53">
        <v>0</v>
      </c>
      <c r="AA72" s="53">
        <v>0</v>
      </c>
      <c r="AB72" s="53">
        <v>72284</v>
      </c>
      <c r="AC72" s="31">
        <v>212.17</v>
      </c>
      <c r="AD72" s="53">
        <v>1509</v>
      </c>
      <c r="AE72" s="63">
        <v>3788</v>
      </c>
      <c r="AF72" s="64">
        <v>69127.333333333328</v>
      </c>
      <c r="AG72" s="63">
        <v>0</v>
      </c>
      <c r="AH72" s="63">
        <v>0</v>
      </c>
      <c r="AI72" s="63">
        <v>0</v>
      </c>
      <c r="AJ72" s="63">
        <v>3787.8</v>
      </c>
      <c r="AK72" s="53">
        <v>3787.8</v>
      </c>
      <c r="AL72" s="61">
        <v>0.24</v>
      </c>
      <c r="AM72" s="61">
        <v>0.23050000000000001</v>
      </c>
      <c r="AN72" s="61">
        <v>0.13220000000000001</v>
      </c>
      <c r="AO72" s="65">
        <v>-0.10779999999999999</v>
      </c>
      <c r="AP72" s="66"/>
      <c r="AQ72" s="53">
        <v>44.44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1728</v>
      </c>
      <c r="C73" s="29">
        <v>45358.020960648151</v>
      </c>
      <c r="D73" s="30" t="s">
        <v>260</v>
      </c>
      <c r="E73" s="31" t="s">
        <v>261</v>
      </c>
      <c r="F73" s="31" t="s">
        <v>62</v>
      </c>
      <c r="G73" s="31" t="s">
        <v>63</v>
      </c>
      <c r="H73" s="31" t="s">
        <v>64</v>
      </c>
      <c r="I73" s="31" t="s">
        <v>65</v>
      </c>
      <c r="J73" s="31" t="s">
        <v>55</v>
      </c>
      <c r="K73" s="31" t="s">
        <v>56</v>
      </c>
      <c r="L73" s="59" t="s">
        <v>57</v>
      </c>
      <c r="M73" s="35" t="s">
        <v>57</v>
      </c>
      <c r="N73" s="60"/>
      <c r="O73" s="37" t="s">
        <v>57</v>
      </c>
      <c r="P73" s="38">
        <v>0.59650078988941546</v>
      </c>
      <c r="Q73" s="38">
        <v>1</v>
      </c>
      <c r="R73" s="38">
        <v>1</v>
      </c>
      <c r="S73" s="39">
        <v>0</v>
      </c>
      <c r="T73" s="61">
        <v>4.0000000000000001E-3</v>
      </c>
      <c r="U73" s="53">
        <v>126600</v>
      </c>
      <c r="V73" s="53">
        <v>75517</v>
      </c>
      <c r="W73" s="62">
        <v>51083</v>
      </c>
      <c r="X73" s="43">
        <v>0</v>
      </c>
      <c r="Y73" s="53">
        <v>0</v>
      </c>
      <c r="Z73" s="53">
        <v>0</v>
      </c>
      <c r="AA73" s="53">
        <v>0</v>
      </c>
      <c r="AB73" s="53">
        <v>75517</v>
      </c>
      <c r="AC73" s="31">
        <v>0</v>
      </c>
      <c r="AD73" s="53">
        <v>0</v>
      </c>
      <c r="AE73" s="63">
        <v>0</v>
      </c>
      <c r="AF73" s="64">
        <v>75517</v>
      </c>
      <c r="AG73" s="63">
        <v>0</v>
      </c>
      <c r="AH73" s="63">
        <v>0</v>
      </c>
      <c r="AI73" s="63">
        <v>0</v>
      </c>
      <c r="AJ73" s="63">
        <v>0</v>
      </c>
      <c r="AK73" s="53">
        <v>0</v>
      </c>
      <c r="AL73" s="61">
        <v>0.41000000000000003</v>
      </c>
      <c r="AM73" s="61">
        <v>0.41399999999999998</v>
      </c>
      <c r="AN73" s="61">
        <v>0</v>
      </c>
      <c r="AO73" s="65">
        <v>-0.41000000000000003</v>
      </c>
      <c r="AP73" s="66"/>
      <c r="AQ73" s="53">
        <v>78.5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1728</v>
      </c>
      <c r="C74" s="29">
        <v>45358.020960648151</v>
      </c>
      <c r="D74" s="30" t="s">
        <v>243</v>
      </c>
      <c r="E74" s="31" t="s">
        <v>244</v>
      </c>
      <c r="F74" s="31" t="s">
        <v>51</v>
      </c>
      <c r="G74" s="31" t="s">
        <v>52</v>
      </c>
      <c r="H74" s="31" t="s">
        <v>109</v>
      </c>
      <c r="I74" s="31" t="s">
        <v>54</v>
      </c>
      <c r="J74" s="31" t="s">
        <v>55</v>
      </c>
      <c r="K74" s="31" t="s">
        <v>56</v>
      </c>
      <c r="L74" s="59" t="s">
        <v>57</v>
      </c>
      <c r="M74" s="35" t="s">
        <v>57</v>
      </c>
      <c r="N74" s="60"/>
      <c r="O74" s="37">
        <v>9.5497387987506563</v>
      </c>
      <c r="P74" s="38">
        <v>0.81991702109915765</v>
      </c>
      <c r="Q74" s="38">
        <v>0.51364855758839456</v>
      </c>
      <c r="R74" s="38">
        <v>0.51364855758839456</v>
      </c>
      <c r="S74" s="39">
        <v>0</v>
      </c>
      <c r="T74" s="61">
        <v>-7.3099999999999998E-2</v>
      </c>
      <c r="U74" s="53">
        <v>95928</v>
      </c>
      <c r="V74" s="53">
        <v>78653</v>
      </c>
      <c r="W74" s="62">
        <v>17275</v>
      </c>
      <c r="X74" s="43">
        <v>1808.95</v>
      </c>
      <c r="Y74" s="53">
        <v>0</v>
      </c>
      <c r="Z74" s="53">
        <v>0</v>
      </c>
      <c r="AA74" s="53">
        <v>0</v>
      </c>
      <c r="AB74" s="53">
        <v>40400</v>
      </c>
      <c r="AC74" s="31">
        <v>214.65</v>
      </c>
      <c r="AD74" s="53">
        <v>38254</v>
      </c>
      <c r="AE74" s="63">
        <v>0</v>
      </c>
      <c r="AF74" s="64">
        <v>40400</v>
      </c>
      <c r="AG74" s="63">
        <v>0</v>
      </c>
      <c r="AH74" s="63">
        <v>0</v>
      </c>
      <c r="AI74" s="63">
        <v>0</v>
      </c>
      <c r="AJ74" s="63">
        <v>0</v>
      </c>
      <c r="AK74" s="53">
        <v>0</v>
      </c>
      <c r="AL74" s="61">
        <v>0.23</v>
      </c>
      <c r="AM74" s="61">
        <v>0.15690000000000001</v>
      </c>
      <c r="AN74" s="61">
        <v>0.1714</v>
      </c>
      <c r="AO74" s="65">
        <v>-5.8600000000000006E-2</v>
      </c>
      <c r="AP74" s="66"/>
      <c r="AQ74" s="53">
        <v>49.78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1728</v>
      </c>
      <c r="C75" s="29">
        <v>45358.020960648151</v>
      </c>
      <c r="D75" s="30" t="s">
        <v>241</v>
      </c>
      <c r="E75" s="31" t="s">
        <v>242</v>
      </c>
      <c r="F75" s="31" t="s">
        <v>69</v>
      </c>
      <c r="G75" s="31" t="s">
        <v>52</v>
      </c>
      <c r="H75" s="31" t="s">
        <v>53</v>
      </c>
      <c r="I75" s="31" t="s">
        <v>54</v>
      </c>
      <c r="J75" s="31" t="s">
        <v>55</v>
      </c>
      <c r="K75" s="31" t="s">
        <v>56</v>
      </c>
      <c r="L75" s="59" t="s">
        <v>57</v>
      </c>
      <c r="M75" s="35" t="s">
        <v>57</v>
      </c>
      <c r="N75" s="60"/>
      <c r="O75" s="37">
        <v>-2.9426129426129428</v>
      </c>
      <c r="P75" s="38">
        <v>1.0545793645507227</v>
      </c>
      <c r="Q75" s="38">
        <v>0.7939668022536065</v>
      </c>
      <c r="R75" s="38">
        <v>0.7010034275704673</v>
      </c>
      <c r="S75" s="39">
        <v>0</v>
      </c>
      <c r="T75" s="61">
        <v>-1E-4</v>
      </c>
      <c r="U75" s="53">
        <v>75065</v>
      </c>
      <c r="V75" s="53">
        <v>79162</v>
      </c>
      <c r="W75" s="62">
        <v>-4097</v>
      </c>
      <c r="X75" s="43">
        <v>1392.3</v>
      </c>
      <c r="Y75" s="53">
        <v>0</v>
      </c>
      <c r="Z75" s="53">
        <v>0</v>
      </c>
      <c r="AA75" s="53">
        <v>8831</v>
      </c>
      <c r="AB75" s="53">
        <v>62852</v>
      </c>
      <c r="AC75" s="31">
        <v>132.06</v>
      </c>
      <c r="AD75" s="53">
        <v>16310</v>
      </c>
      <c r="AE75" s="63">
        <v>8831</v>
      </c>
      <c r="AF75" s="64">
        <v>55492.833333333336</v>
      </c>
      <c r="AG75" s="63">
        <v>0</v>
      </c>
      <c r="AH75" s="63">
        <v>0</v>
      </c>
      <c r="AI75" s="63">
        <v>0</v>
      </c>
      <c r="AJ75" s="63">
        <v>8831.16</v>
      </c>
      <c r="AK75" s="53">
        <v>0</v>
      </c>
      <c r="AL75" s="61">
        <v>7.0000000000000007E-2</v>
      </c>
      <c r="AM75" s="61">
        <v>6.9900000000000004E-2</v>
      </c>
      <c r="AN75" s="61">
        <v>6.9900000000000004E-2</v>
      </c>
      <c r="AO75" s="65">
        <v>-1E-4</v>
      </c>
      <c r="AP75" s="66"/>
      <c r="AQ75" s="53">
        <v>39.78</v>
      </c>
      <c r="AR75" s="58"/>
      <c r="AS75" s="52"/>
      <c r="AT75" s="52"/>
      <c r="AU75" s="52"/>
      <c r="AV75" s="52"/>
      <c r="AW75" s="53">
        <v>0</v>
      </c>
      <c r="AX75" s="55"/>
    </row>
    <row r="76" spans="2:50">
      <c r="B76" s="28">
        <v>1728</v>
      </c>
      <c r="C76" s="29">
        <v>45358.020960648151</v>
      </c>
      <c r="D76" s="30" t="s">
        <v>262</v>
      </c>
      <c r="E76" s="31" t="s">
        <v>263</v>
      </c>
      <c r="F76" s="31" t="s">
        <v>139</v>
      </c>
      <c r="G76" s="31" t="s">
        <v>52</v>
      </c>
      <c r="H76" s="31" t="s">
        <v>53</v>
      </c>
      <c r="I76" s="31" t="s">
        <v>54</v>
      </c>
      <c r="J76" s="31" t="s">
        <v>95</v>
      </c>
      <c r="K76" s="31" t="s">
        <v>70</v>
      </c>
      <c r="L76" s="59">
        <v>44654</v>
      </c>
      <c r="M76" s="35">
        <v>1</v>
      </c>
      <c r="N76" s="60"/>
      <c r="O76" s="37" t="s">
        <v>57</v>
      </c>
      <c r="P76" s="38">
        <v>0.91166341407415907</v>
      </c>
      <c r="Q76" s="38">
        <v>1</v>
      </c>
      <c r="R76" s="38">
        <v>0.95781653340049111</v>
      </c>
      <c r="S76" s="39">
        <v>4020.48</v>
      </c>
      <c r="T76" s="61">
        <v>0.21199999999999999</v>
      </c>
      <c r="U76" s="53">
        <v>87110</v>
      </c>
      <c r="V76" s="53">
        <v>79415</v>
      </c>
      <c r="W76" s="62">
        <v>7695</v>
      </c>
      <c r="X76" s="43">
        <v>0</v>
      </c>
      <c r="Y76" s="53">
        <v>0</v>
      </c>
      <c r="Z76" s="53">
        <v>0</v>
      </c>
      <c r="AA76" s="53">
        <v>0</v>
      </c>
      <c r="AB76" s="53">
        <v>79415</v>
      </c>
      <c r="AC76" s="31">
        <v>4020.48</v>
      </c>
      <c r="AD76" s="53">
        <v>0</v>
      </c>
      <c r="AE76" s="63">
        <v>4020</v>
      </c>
      <c r="AF76" s="64">
        <v>76065</v>
      </c>
      <c r="AG76" s="63">
        <v>0</v>
      </c>
      <c r="AH76" s="63">
        <v>0</v>
      </c>
      <c r="AI76" s="63">
        <v>0</v>
      </c>
      <c r="AJ76" s="63">
        <v>4020.48</v>
      </c>
      <c r="AK76" s="53">
        <v>4020.48</v>
      </c>
      <c r="AL76" s="61">
        <v>0</v>
      </c>
      <c r="AM76" s="61">
        <v>0.21199999999999999</v>
      </c>
      <c r="AN76" s="61">
        <v>0</v>
      </c>
      <c r="AO76" s="65">
        <v>0</v>
      </c>
      <c r="AP76" s="66"/>
      <c r="AQ76" s="53">
        <v>41.88</v>
      </c>
      <c r="AR76" s="58"/>
      <c r="AS76" s="52"/>
      <c r="AT76" s="52"/>
      <c r="AU76" s="52"/>
      <c r="AV76" s="52"/>
      <c r="AW76" s="53">
        <v>0</v>
      </c>
      <c r="AX76" s="55"/>
    </row>
    <row r="77" spans="2:50">
      <c r="B77" s="28">
        <v>1728</v>
      </c>
      <c r="C77" s="29">
        <v>45358.020960648151</v>
      </c>
      <c r="D77" s="30" t="s">
        <v>233</v>
      </c>
      <c r="E77" s="31" t="s">
        <v>234</v>
      </c>
      <c r="F77" s="31" t="s">
        <v>225</v>
      </c>
      <c r="G77" s="31" t="s">
        <v>226</v>
      </c>
      <c r="H77" s="31" t="s">
        <v>133</v>
      </c>
      <c r="I77" s="31" t="s">
        <v>65</v>
      </c>
      <c r="J77" s="31" t="s">
        <v>106</v>
      </c>
      <c r="K77" s="31" t="s">
        <v>70</v>
      </c>
      <c r="L77" s="59" t="s">
        <v>57</v>
      </c>
      <c r="M77" s="35" t="s">
        <v>57</v>
      </c>
      <c r="N77" s="60"/>
      <c r="O77" s="37">
        <v>0.63975886012195404</v>
      </c>
      <c r="P77" s="38">
        <v>0.97958282208588954</v>
      </c>
      <c r="Q77" s="38">
        <v>0.50102710556641117</v>
      </c>
      <c r="R77" s="38">
        <v>0.50102710556641117</v>
      </c>
      <c r="S77" s="39">
        <v>0</v>
      </c>
      <c r="T77" s="61">
        <v>0.11750000000000001</v>
      </c>
      <c r="U77" s="53">
        <v>81500</v>
      </c>
      <c r="V77" s="53">
        <v>79836</v>
      </c>
      <c r="W77" s="62">
        <v>1664</v>
      </c>
      <c r="X77" s="43">
        <v>2600.98</v>
      </c>
      <c r="Y77" s="53">
        <v>0</v>
      </c>
      <c r="Z77" s="53">
        <v>0</v>
      </c>
      <c r="AA77" s="53">
        <v>0</v>
      </c>
      <c r="AB77" s="53">
        <v>40000</v>
      </c>
      <c r="AC77" s="31">
        <v>153.96</v>
      </c>
      <c r="AD77" s="53">
        <v>39836</v>
      </c>
      <c r="AE77" s="63">
        <v>0</v>
      </c>
      <c r="AF77" s="64">
        <v>40000</v>
      </c>
      <c r="AG77" s="63">
        <v>0</v>
      </c>
      <c r="AH77" s="63">
        <v>0</v>
      </c>
      <c r="AI77" s="63">
        <v>0</v>
      </c>
      <c r="AJ77" s="63">
        <v>0</v>
      </c>
      <c r="AK77" s="53">
        <v>0</v>
      </c>
      <c r="AL77" s="61">
        <v>0.28000000000000003</v>
      </c>
      <c r="AM77" s="61">
        <v>0.39750000000000002</v>
      </c>
      <c r="AN77" s="61">
        <v>0.38829999999999998</v>
      </c>
      <c r="AO77" s="65">
        <v>0.10830000000000001</v>
      </c>
      <c r="AP77" s="66"/>
      <c r="AQ77" s="53">
        <v>73.010000000000005</v>
      </c>
      <c r="AR77" s="50"/>
      <c r="AS77" s="52"/>
      <c r="AT77" s="52"/>
      <c r="AU77" s="52"/>
      <c r="AV77" s="52"/>
      <c r="AW77" s="53">
        <v>0</v>
      </c>
      <c r="AX77" s="55"/>
    </row>
    <row r="78" spans="2:50">
      <c r="B78" s="28">
        <v>1728</v>
      </c>
      <c r="C78" s="29">
        <v>45358.020960648151</v>
      </c>
      <c r="D78" s="30" t="s">
        <v>231</v>
      </c>
      <c r="E78" s="31" t="s">
        <v>232</v>
      </c>
      <c r="F78" s="31" t="s">
        <v>76</v>
      </c>
      <c r="G78" s="31" t="s">
        <v>220</v>
      </c>
      <c r="H78" s="31" t="s">
        <v>64</v>
      </c>
      <c r="I78" s="31" t="s">
        <v>54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>
        <v>-0.26466165413533832</v>
      </c>
      <c r="P78" s="38">
        <v>1.0087999999999999</v>
      </c>
      <c r="Q78" s="38">
        <v>0.83148295003965111</v>
      </c>
      <c r="R78" s="38">
        <v>0.79896700700502254</v>
      </c>
      <c r="S78" s="39">
        <v>0</v>
      </c>
      <c r="T78" s="61">
        <v>-0.2601</v>
      </c>
      <c r="U78" s="53">
        <v>80000</v>
      </c>
      <c r="V78" s="53">
        <v>80704</v>
      </c>
      <c r="W78" s="62">
        <v>-704</v>
      </c>
      <c r="X78" s="43">
        <v>2660</v>
      </c>
      <c r="Y78" s="53">
        <v>1141</v>
      </c>
      <c r="Z78" s="53">
        <v>1140.5999999999999</v>
      </c>
      <c r="AA78" s="53">
        <v>16000</v>
      </c>
      <c r="AB78" s="53">
        <v>67104</v>
      </c>
      <c r="AC78" s="31">
        <v>44.75</v>
      </c>
      <c r="AD78" s="53">
        <v>13600</v>
      </c>
      <c r="AE78" s="63">
        <v>3149</v>
      </c>
      <c r="AF78" s="64">
        <v>64479.833333333336</v>
      </c>
      <c r="AG78" s="63">
        <v>0</v>
      </c>
      <c r="AH78" s="63">
        <v>3148.63</v>
      </c>
      <c r="AI78" s="63">
        <v>0</v>
      </c>
      <c r="AJ78" s="63">
        <v>0</v>
      </c>
      <c r="AK78" s="53">
        <v>0</v>
      </c>
      <c r="AL78" s="61">
        <v>0.49</v>
      </c>
      <c r="AM78" s="61">
        <v>0.22989999999999999</v>
      </c>
      <c r="AN78" s="61">
        <v>0.22399999999999998</v>
      </c>
      <c r="AO78" s="65">
        <v>-0.26600000000000001</v>
      </c>
      <c r="AP78" s="66"/>
      <c r="AQ78" s="53">
        <v>80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1728</v>
      </c>
      <c r="C79" s="29">
        <v>45358.020960648151</v>
      </c>
      <c r="D79" s="30" t="s">
        <v>270</v>
      </c>
      <c r="E79" s="31" t="s">
        <v>271</v>
      </c>
      <c r="F79" s="31" t="s">
        <v>139</v>
      </c>
      <c r="G79" s="31" t="s">
        <v>272</v>
      </c>
      <c r="H79" s="31" t="s">
        <v>273</v>
      </c>
      <c r="I79" s="31" t="s">
        <v>148</v>
      </c>
      <c r="J79" s="31" t="s">
        <v>95</v>
      </c>
      <c r="K79" s="31" t="s">
        <v>70</v>
      </c>
      <c r="L79" s="59">
        <v>44938</v>
      </c>
      <c r="M79" s="35">
        <v>0</v>
      </c>
      <c r="N79" s="60"/>
      <c r="O79" s="37" t="s">
        <v>57</v>
      </c>
      <c r="P79" s="38">
        <v>0.68777958043007326</v>
      </c>
      <c r="Q79" s="38">
        <v>1.0873738751022635</v>
      </c>
      <c r="R79" s="38">
        <v>1.0873738751022635</v>
      </c>
      <c r="S79" s="39">
        <v>0</v>
      </c>
      <c r="T79" s="61">
        <v>0.1305</v>
      </c>
      <c r="U79" s="53">
        <v>106633</v>
      </c>
      <c r="V79" s="53">
        <v>73340</v>
      </c>
      <c r="W79" s="62">
        <v>33293</v>
      </c>
      <c r="X79" s="43">
        <v>0</v>
      </c>
      <c r="Y79" s="53">
        <v>0</v>
      </c>
      <c r="Z79" s="53">
        <v>0</v>
      </c>
      <c r="AA79" s="53">
        <v>0</v>
      </c>
      <c r="AB79" s="53">
        <v>79748</v>
      </c>
      <c r="AC79" s="31">
        <v>1531.35</v>
      </c>
      <c r="AD79" s="53">
        <v>1276</v>
      </c>
      <c r="AE79" s="63">
        <v>0</v>
      </c>
      <c r="AF79" s="64">
        <v>79748</v>
      </c>
      <c r="AG79" s="63">
        <v>0</v>
      </c>
      <c r="AH79" s="63">
        <v>0</v>
      </c>
      <c r="AI79" s="63">
        <v>0</v>
      </c>
      <c r="AJ79" s="63">
        <v>0</v>
      </c>
      <c r="AK79" s="53">
        <v>0</v>
      </c>
      <c r="AL79" s="61">
        <v>0.15</v>
      </c>
      <c r="AM79" s="61">
        <v>0.28050000000000003</v>
      </c>
      <c r="AN79" s="61">
        <v>0</v>
      </c>
      <c r="AO79" s="65">
        <v>-0.15</v>
      </c>
      <c r="AP79" s="66"/>
      <c r="AQ79" s="53">
        <v>44.37</v>
      </c>
      <c r="AR79" s="58"/>
      <c r="AS79" s="52"/>
      <c r="AT79" s="52"/>
      <c r="AU79" s="52"/>
      <c r="AV79" s="52"/>
      <c r="AW79" s="53">
        <v>7684</v>
      </c>
      <c r="AX79" s="55"/>
    </row>
    <row r="80" spans="2:50">
      <c r="B80" s="28">
        <v>1728</v>
      </c>
      <c r="C80" s="29">
        <v>45358.020960648151</v>
      </c>
      <c r="D80" s="30" t="s">
        <v>490</v>
      </c>
      <c r="E80" s="31" t="s">
        <v>491</v>
      </c>
      <c r="F80" s="31" t="s">
        <v>69</v>
      </c>
      <c r="G80" s="31" t="s">
        <v>470</v>
      </c>
      <c r="H80" s="31" t="s">
        <v>53</v>
      </c>
      <c r="I80" s="31" t="s">
        <v>148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>
        <v>-3.486123977927257</v>
      </c>
      <c r="P80" s="38">
        <v>1.0683550302088956</v>
      </c>
      <c r="Q80" s="38">
        <v>0.79414518752156127</v>
      </c>
      <c r="R80" s="38">
        <v>0.63144990389828004</v>
      </c>
      <c r="S80" s="39">
        <v>7150.18</v>
      </c>
      <c r="T80" s="61">
        <v>-6.3500000000000001E-2</v>
      </c>
      <c r="U80" s="53">
        <v>75971</v>
      </c>
      <c r="V80" s="53">
        <v>81164</v>
      </c>
      <c r="W80" s="62">
        <v>-5193</v>
      </c>
      <c r="X80" s="43">
        <v>1489.62</v>
      </c>
      <c r="Y80" s="53">
        <v>0</v>
      </c>
      <c r="Z80" s="53">
        <v>0</v>
      </c>
      <c r="AA80" s="53">
        <v>8938</v>
      </c>
      <c r="AB80" s="53">
        <v>64456</v>
      </c>
      <c r="AC80" s="31">
        <v>162.91999999999999</v>
      </c>
      <c r="AD80" s="53">
        <v>16708</v>
      </c>
      <c r="AE80" s="63">
        <v>15846</v>
      </c>
      <c r="AF80" s="64">
        <v>51251</v>
      </c>
      <c r="AG80" s="63">
        <v>0</v>
      </c>
      <c r="AH80" s="63">
        <v>0</v>
      </c>
      <c r="AI80" s="63">
        <v>0</v>
      </c>
      <c r="AJ80" s="63">
        <v>15846.34</v>
      </c>
      <c r="AK80" s="53">
        <v>7150.18</v>
      </c>
      <c r="AL80" s="61">
        <v>7.0000000000000007E-2</v>
      </c>
      <c r="AM80" s="61">
        <v>6.5000000000000006E-3</v>
      </c>
      <c r="AN80" s="61">
        <v>6.5000000000000006E-3</v>
      </c>
      <c r="AO80" s="65">
        <v>-6.3500000000000001E-2</v>
      </c>
      <c r="AP80" s="66"/>
      <c r="AQ80" s="53">
        <v>40.26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1728</v>
      </c>
      <c r="C81" s="29">
        <v>45358.020960648151</v>
      </c>
      <c r="D81" s="30" t="s">
        <v>229</v>
      </c>
      <c r="E81" s="31" t="s">
        <v>230</v>
      </c>
      <c r="F81" s="31" t="s">
        <v>51</v>
      </c>
      <c r="G81" s="31" t="s">
        <v>52</v>
      </c>
      <c r="H81" s="31" t="s">
        <v>109</v>
      </c>
      <c r="I81" s="31" t="s">
        <v>54</v>
      </c>
      <c r="J81" s="31" t="s">
        <v>55</v>
      </c>
      <c r="K81" s="31" t="s">
        <v>56</v>
      </c>
      <c r="L81" s="59" t="s">
        <v>57</v>
      </c>
      <c r="M81" s="35" t="s">
        <v>57</v>
      </c>
      <c r="N81" s="60"/>
      <c r="O81" s="37">
        <v>11.919353682147381</v>
      </c>
      <c r="P81" s="38">
        <v>0.62221969696969692</v>
      </c>
      <c r="Q81" s="38">
        <v>0.67899626216015485</v>
      </c>
      <c r="R81" s="38">
        <v>0.67899626216015485</v>
      </c>
      <c r="S81" s="39">
        <v>0</v>
      </c>
      <c r="T81" s="61">
        <v>-4.41E-2</v>
      </c>
      <c r="U81" s="53">
        <v>132000</v>
      </c>
      <c r="V81" s="53">
        <v>82133</v>
      </c>
      <c r="W81" s="62">
        <v>49867</v>
      </c>
      <c r="X81" s="43">
        <v>4183.7</v>
      </c>
      <c r="Y81" s="53">
        <v>0</v>
      </c>
      <c r="Z81" s="53">
        <v>0</v>
      </c>
      <c r="AA81" s="53">
        <v>0</v>
      </c>
      <c r="AB81" s="53">
        <v>55768</v>
      </c>
      <c r="AC81" s="31">
        <v>77.64</v>
      </c>
      <c r="AD81" s="53">
        <v>26365</v>
      </c>
      <c r="AE81" s="63">
        <v>0</v>
      </c>
      <c r="AF81" s="64">
        <v>55768</v>
      </c>
      <c r="AG81" s="63">
        <v>0</v>
      </c>
      <c r="AH81" s="63">
        <v>0</v>
      </c>
      <c r="AI81" s="63">
        <v>0</v>
      </c>
      <c r="AJ81" s="63">
        <v>0</v>
      </c>
      <c r="AK81" s="53">
        <v>0</v>
      </c>
      <c r="AL81" s="61">
        <v>0.2</v>
      </c>
      <c r="AM81" s="61">
        <v>0.15590000000000001</v>
      </c>
      <c r="AN81" s="61">
        <v>0.1457</v>
      </c>
      <c r="AO81" s="65">
        <v>-5.4300000000000001E-2</v>
      </c>
      <c r="AP81" s="66"/>
      <c r="AQ81" s="53">
        <v>42.8</v>
      </c>
      <c r="AR81" s="58"/>
      <c r="AS81" s="52"/>
      <c r="AT81" s="52"/>
      <c r="AU81" s="52"/>
      <c r="AV81" s="52"/>
      <c r="AW81" s="53">
        <v>0</v>
      </c>
      <c r="AX81" s="55"/>
    </row>
    <row r="82" spans="2:50">
      <c r="B82" s="28">
        <v>1728</v>
      </c>
      <c r="C82" s="29">
        <v>45358.020960648151</v>
      </c>
      <c r="D82" s="30" t="s">
        <v>223</v>
      </c>
      <c r="E82" s="31" t="s">
        <v>224</v>
      </c>
      <c r="F82" s="31" t="s">
        <v>225</v>
      </c>
      <c r="G82" s="31" t="s">
        <v>226</v>
      </c>
      <c r="H82" s="31" t="s">
        <v>133</v>
      </c>
      <c r="I82" s="31" t="s">
        <v>65</v>
      </c>
      <c r="J82" s="31" t="s">
        <v>55</v>
      </c>
      <c r="K82" s="31" t="s">
        <v>56</v>
      </c>
      <c r="L82" s="59" t="s">
        <v>57</v>
      </c>
      <c r="M82" s="35" t="s">
        <v>57</v>
      </c>
      <c r="N82" s="60"/>
      <c r="O82" s="37">
        <v>-2.1553011448481834</v>
      </c>
      <c r="P82" s="38">
        <v>1.0856747130985358</v>
      </c>
      <c r="Q82" s="38">
        <v>0.81668185407933902</v>
      </c>
      <c r="R82" s="38">
        <v>0.81668185407933902</v>
      </c>
      <c r="S82" s="39">
        <v>0</v>
      </c>
      <c r="T82" s="61">
        <v>0.12820000000000001</v>
      </c>
      <c r="U82" s="53">
        <v>75810</v>
      </c>
      <c r="V82" s="53">
        <v>82305</v>
      </c>
      <c r="W82" s="62">
        <v>-6495</v>
      </c>
      <c r="X82" s="43">
        <v>3013.5</v>
      </c>
      <c r="Y82" s="53">
        <v>0</v>
      </c>
      <c r="Z82" s="53">
        <v>0</v>
      </c>
      <c r="AA82" s="53">
        <v>24259.200000000001</v>
      </c>
      <c r="AB82" s="53">
        <v>67217</v>
      </c>
      <c r="AC82" s="31">
        <v>44.05</v>
      </c>
      <c r="AD82" s="53">
        <v>15088</v>
      </c>
      <c r="AE82" s="63">
        <v>0</v>
      </c>
      <c r="AF82" s="64">
        <v>67217</v>
      </c>
      <c r="AG82" s="63">
        <v>0</v>
      </c>
      <c r="AH82" s="63">
        <v>0</v>
      </c>
      <c r="AI82" s="63">
        <v>0</v>
      </c>
      <c r="AJ82" s="63">
        <v>0</v>
      </c>
      <c r="AK82" s="53">
        <v>0</v>
      </c>
      <c r="AL82" s="61">
        <v>0.22</v>
      </c>
      <c r="AM82" s="61">
        <v>0.34820000000000001</v>
      </c>
      <c r="AN82" s="61">
        <v>0.36830000000000002</v>
      </c>
      <c r="AO82" s="65">
        <v>0.14830000000000002</v>
      </c>
      <c r="AP82" s="66"/>
      <c r="AQ82" s="53">
        <v>77.17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1728</v>
      </c>
      <c r="C83" s="29">
        <v>45358.020960648151</v>
      </c>
      <c r="D83" s="30" t="s">
        <v>248</v>
      </c>
      <c r="E83" s="31" t="s">
        <v>249</v>
      </c>
      <c r="F83" s="31" t="s">
        <v>69</v>
      </c>
      <c r="G83" s="31" t="s">
        <v>52</v>
      </c>
      <c r="H83" s="31" t="s">
        <v>53</v>
      </c>
      <c r="I83" s="31" t="s">
        <v>54</v>
      </c>
      <c r="J83" s="31" t="s">
        <v>55</v>
      </c>
      <c r="K83" s="31" t="s">
        <v>56</v>
      </c>
      <c r="L83" s="59" t="s">
        <v>57</v>
      </c>
      <c r="M83" s="35" t="s">
        <v>57</v>
      </c>
      <c r="N83" s="60"/>
      <c r="O83" s="37">
        <v>34.308185960254299</v>
      </c>
      <c r="P83" s="38">
        <v>0.61592059864677151</v>
      </c>
      <c r="Q83" s="38">
        <v>0.79845525202187384</v>
      </c>
      <c r="R83" s="38">
        <v>0.58034346594238917</v>
      </c>
      <c r="S83" s="39">
        <v>13070.83</v>
      </c>
      <c r="T83" s="61">
        <v>-1E-4</v>
      </c>
      <c r="U83" s="53">
        <v>133902</v>
      </c>
      <c r="V83" s="53">
        <v>82473</v>
      </c>
      <c r="W83" s="62">
        <v>51429</v>
      </c>
      <c r="X83" s="43">
        <v>1499.03</v>
      </c>
      <c r="Y83" s="53">
        <v>0</v>
      </c>
      <c r="Z83" s="53">
        <v>0</v>
      </c>
      <c r="AA83" s="53">
        <v>0</v>
      </c>
      <c r="AB83" s="53">
        <v>65851</v>
      </c>
      <c r="AC83" s="31">
        <v>189.48</v>
      </c>
      <c r="AD83" s="53">
        <v>16622</v>
      </c>
      <c r="AE83" s="63">
        <v>21586</v>
      </c>
      <c r="AF83" s="64">
        <v>47862.666666666664</v>
      </c>
      <c r="AG83" s="63">
        <v>0</v>
      </c>
      <c r="AH83" s="63">
        <v>0</v>
      </c>
      <c r="AI83" s="63">
        <v>0</v>
      </c>
      <c r="AJ83" s="63">
        <v>21586.03</v>
      </c>
      <c r="AK83" s="53">
        <v>13070.83</v>
      </c>
      <c r="AL83" s="61">
        <v>7.0000000000000007E-2</v>
      </c>
      <c r="AM83" s="61">
        <v>6.9900000000000004E-2</v>
      </c>
      <c r="AN83" s="61">
        <v>6.9900000000000004E-2</v>
      </c>
      <c r="AO83" s="65">
        <v>-1E-4</v>
      </c>
      <c r="AP83" s="66"/>
      <c r="AQ83" s="53">
        <v>35.479999999999997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1728</v>
      </c>
      <c r="C84" s="29">
        <v>45358.020960648151</v>
      </c>
      <c r="D84" s="30" t="s">
        <v>246</v>
      </c>
      <c r="E84" s="31" t="s">
        <v>247</v>
      </c>
      <c r="F84" s="31" t="s">
        <v>69</v>
      </c>
      <c r="G84" s="31" t="s">
        <v>52</v>
      </c>
      <c r="H84" s="31" t="s">
        <v>109</v>
      </c>
      <c r="I84" s="31" t="s">
        <v>54</v>
      </c>
      <c r="J84" s="31" t="s">
        <v>55</v>
      </c>
      <c r="K84" s="31" t="s">
        <v>56</v>
      </c>
      <c r="L84" s="59" t="s">
        <v>57</v>
      </c>
      <c r="M84" s="35" t="s">
        <v>57</v>
      </c>
      <c r="N84" s="60"/>
      <c r="O84" s="37">
        <v>9.769892354130933</v>
      </c>
      <c r="P84" s="38">
        <v>0.69175564671767864</v>
      </c>
      <c r="Q84" s="38">
        <v>1.2271586591708843</v>
      </c>
      <c r="R84" s="38">
        <v>0.96148831471070673</v>
      </c>
      <c r="S84" s="39">
        <v>0</v>
      </c>
      <c r="T84" s="61">
        <v>2.6800000000000001E-2</v>
      </c>
      <c r="U84" s="53">
        <v>103113</v>
      </c>
      <c r="V84" s="53">
        <v>71329</v>
      </c>
      <c r="W84" s="62">
        <v>31784</v>
      </c>
      <c r="X84" s="43">
        <v>3253.26</v>
      </c>
      <c r="Y84" s="53">
        <v>71329</v>
      </c>
      <c r="Z84" s="53">
        <v>85975.13</v>
      </c>
      <c r="AA84" s="53">
        <v>0</v>
      </c>
      <c r="AB84" s="53">
        <v>87532</v>
      </c>
      <c r="AC84" s="31">
        <v>105.02</v>
      </c>
      <c r="AD84" s="53">
        <v>-3932</v>
      </c>
      <c r="AE84" s="63">
        <v>22740</v>
      </c>
      <c r="AF84" s="64">
        <v>68582</v>
      </c>
      <c r="AG84" s="63">
        <v>0</v>
      </c>
      <c r="AH84" s="63">
        <v>16774.18</v>
      </c>
      <c r="AI84" s="63">
        <v>5965.46</v>
      </c>
      <c r="AJ84" s="63">
        <v>0</v>
      </c>
      <c r="AK84" s="53">
        <v>0</v>
      </c>
      <c r="AL84" s="61">
        <v>0.12</v>
      </c>
      <c r="AM84" s="61">
        <v>0.14680000000000001</v>
      </c>
      <c r="AN84" s="61">
        <v>0</v>
      </c>
      <c r="AO84" s="65">
        <v>-0.12</v>
      </c>
      <c r="AP84" s="66"/>
      <c r="AQ84" s="53">
        <v>0</v>
      </c>
      <c r="AR84" s="50"/>
      <c r="AS84" s="52"/>
      <c r="AT84" s="52"/>
      <c r="AU84" s="52"/>
      <c r="AV84" s="52"/>
      <c r="AW84" s="53">
        <v>12270</v>
      </c>
      <c r="AX84" s="55"/>
    </row>
    <row r="85" spans="2:50">
      <c r="B85" s="28">
        <v>1728</v>
      </c>
      <c r="C85" s="29">
        <v>45358.020960648151</v>
      </c>
      <c r="D85" s="30" t="s">
        <v>274</v>
      </c>
      <c r="E85" s="31" t="s">
        <v>275</v>
      </c>
      <c r="F85" s="31" t="s">
        <v>85</v>
      </c>
      <c r="G85" s="31" t="s">
        <v>86</v>
      </c>
      <c r="H85" s="31" t="s">
        <v>87</v>
      </c>
      <c r="I85" s="31" t="s">
        <v>54</v>
      </c>
      <c r="J85" s="31" t="s">
        <v>55</v>
      </c>
      <c r="K85" s="31" t="s">
        <v>56</v>
      </c>
      <c r="L85" s="59">
        <v>45291</v>
      </c>
      <c r="M85" s="35">
        <v>2</v>
      </c>
      <c r="N85" s="60"/>
      <c r="O85" s="37" t="s">
        <v>57</v>
      </c>
      <c r="P85" s="38">
        <v>0.96612903225806457</v>
      </c>
      <c r="Q85" s="38">
        <v>1</v>
      </c>
      <c r="R85" s="38">
        <v>0.83528497061690676</v>
      </c>
      <c r="S85" s="39">
        <v>0</v>
      </c>
      <c r="T85" s="61">
        <v>7.4000000000000003E-3</v>
      </c>
      <c r="U85" s="53">
        <v>87420</v>
      </c>
      <c r="V85" s="53">
        <v>84459</v>
      </c>
      <c r="W85" s="62">
        <v>2961</v>
      </c>
      <c r="X85" s="43">
        <v>0</v>
      </c>
      <c r="Y85" s="53">
        <v>0</v>
      </c>
      <c r="Z85" s="53">
        <v>0</v>
      </c>
      <c r="AA85" s="53">
        <v>0</v>
      </c>
      <c r="AB85" s="53">
        <v>84459</v>
      </c>
      <c r="AC85" s="31">
        <v>242.67</v>
      </c>
      <c r="AD85" s="53">
        <v>0</v>
      </c>
      <c r="AE85" s="63">
        <v>16694</v>
      </c>
      <c r="AF85" s="64">
        <v>70547.333333333328</v>
      </c>
      <c r="AG85" s="63">
        <v>0</v>
      </c>
      <c r="AH85" s="63">
        <v>0</v>
      </c>
      <c r="AI85" s="63">
        <v>0</v>
      </c>
      <c r="AJ85" s="63">
        <v>16694.400000000001</v>
      </c>
      <c r="AK85" s="53">
        <v>0</v>
      </c>
      <c r="AL85" s="61">
        <v>0.15</v>
      </c>
      <c r="AM85" s="61">
        <v>0.15740000000000001</v>
      </c>
      <c r="AN85" s="61">
        <v>0</v>
      </c>
      <c r="AO85" s="65">
        <v>-0.15</v>
      </c>
      <c r="AP85" s="66"/>
      <c r="AQ85" s="53">
        <v>47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1728</v>
      </c>
      <c r="C86" s="29">
        <v>45358.020960648151</v>
      </c>
      <c r="D86" s="30" t="s">
        <v>276</v>
      </c>
      <c r="E86" s="31" t="s">
        <v>277</v>
      </c>
      <c r="F86" s="31" t="s">
        <v>139</v>
      </c>
      <c r="G86" s="31" t="s">
        <v>52</v>
      </c>
      <c r="H86" s="31" t="s">
        <v>53</v>
      </c>
      <c r="I86" s="31" t="s">
        <v>54</v>
      </c>
      <c r="J86" s="31" t="s">
        <v>95</v>
      </c>
      <c r="K86" s="31" t="s">
        <v>70</v>
      </c>
      <c r="L86" s="59">
        <v>45049</v>
      </c>
      <c r="M86" s="35">
        <v>1</v>
      </c>
      <c r="N86" s="60"/>
      <c r="O86" s="37" t="s">
        <v>57</v>
      </c>
      <c r="P86" s="38">
        <v>1.0669455544455544</v>
      </c>
      <c r="Q86" s="38">
        <v>0.96662024086796738</v>
      </c>
      <c r="R86" s="38">
        <v>0.92019444216866997</v>
      </c>
      <c r="S86" s="39">
        <v>4759.75</v>
      </c>
      <c r="T86" s="61">
        <v>3.1400000000000004E-2</v>
      </c>
      <c r="U86" s="53">
        <v>80080</v>
      </c>
      <c r="V86" s="53">
        <v>85441</v>
      </c>
      <c r="W86" s="62">
        <v>-5361</v>
      </c>
      <c r="X86" s="43">
        <v>0</v>
      </c>
      <c r="Y86" s="53">
        <v>0</v>
      </c>
      <c r="Z86" s="53">
        <v>0</v>
      </c>
      <c r="AA86" s="53">
        <v>0</v>
      </c>
      <c r="AB86" s="53">
        <v>82589</v>
      </c>
      <c r="AC86" s="31">
        <v>8182.59</v>
      </c>
      <c r="AD86" s="53">
        <v>2852</v>
      </c>
      <c r="AE86" s="63">
        <v>4760</v>
      </c>
      <c r="AF86" s="64">
        <v>78622.333333333328</v>
      </c>
      <c r="AG86" s="63">
        <v>0</v>
      </c>
      <c r="AH86" s="63">
        <v>0</v>
      </c>
      <c r="AI86" s="63">
        <v>0</v>
      </c>
      <c r="AJ86" s="63">
        <v>4759.75</v>
      </c>
      <c r="AK86" s="53">
        <v>4759.75</v>
      </c>
      <c r="AL86" s="61">
        <v>0.14000000000000001</v>
      </c>
      <c r="AM86" s="61">
        <v>0.1714</v>
      </c>
      <c r="AN86" s="61">
        <v>0</v>
      </c>
      <c r="AO86" s="65">
        <v>-0.14000000000000001</v>
      </c>
      <c r="AP86" s="66"/>
      <c r="AQ86" s="53">
        <v>42.44</v>
      </c>
      <c r="AR86" s="50"/>
      <c r="AS86" s="52"/>
      <c r="AT86" s="52"/>
      <c r="AU86" s="52"/>
      <c r="AV86" s="52"/>
      <c r="AW86" s="53">
        <v>0</v>
      </c>
      <c r="AX86" s="55"/>
    </row>
    <row r="87" spans="2:50">
      <c r="B87" s="28">
        <v>1728</v>
      </c>
      <c r="C87" s="29">
        <v>45358.020960648151</v>
      </c>
      <c r="D87" s="30" t="s">
        <v>278</v>
      </c>
      <c r="E87" s="31" t="s">
        <v>279</v>
      </c>
      <c r="F87" s="31" t="s">
        <v>62</v>
      </c>
      <c r="G87" s="31" t="s">
        <v>126</v>
      </c>
      <c r="H87" s="31" t="s">
        <v>127</v>
      </c>
      <c r="I87" s="31" t="s">
        <v>54</v>
      </c>
      <c r="J87" s="31" t="s">
        <v>106</v>
      </c>
      <c r="K87" s="31" t="s">
        <v>70</v>
      </c>
      <c r="L87" s="59">
        <v>45268</v>
      </c>
      <c r="M87" s="35">
        <v>1</v>
      </c>
      <c r="N87" s="60"/>
      <c r="O87" s="37" t="s">
        <v>57</v>
      </c>
      <c r="P87" s="38">
        <v>0.72425549915397636</v>
      </c>
      <c r="Q87" s="38">
        <v>1.3807282114780333</v>
      </c>
      <c r="R87" s="38">
        <v>0.98473255691707451</v>
      </c>
      <c r="S87" s="39">
        <v>0</v>
      </c>
      <c r="T87" s="61">
        <v>3.4200000000000001E-2</v>
      </c>
      <c r="U87" s="53">
        <v>118200</v>
      </c>
      <c r="V87" s="53">
        <v>85607</v>
      </c>
      <c r="W87" s="62">
        <v>32593</v>
      </c>
      <c r="X87" s="43">
        <v>0</v>
      </c>
      <c r="Y87" s="53">
        <v>0</v>
      </c>
      <c r="Z87" s="53">
        <v>0</v>
      </c>
      <c r="AA87" s="53">
        <v>0</v>
      </c>
      <c r="AB87" s="53">
        <v>118200</v>
      </c>
      <c r="AC87" s="31">
        <v>1567.8</v>
      </c>
      <c r="AD87" s="53">
        <v>-32594</v>
      </c>
      <c r="AE87" s="63">
        <v>40680</v>
      </c>
      <c r="AF87" s="64">
        <v>84300</v>
      </c>
      <c r="AG87" s="63">
        <v>40680</v>
      </c>
      <c r="AH87" s="63">
        <v>0</v>
      </c>
      <c r="AI87" s="63">
        <v>0</v>
      </c>
      <c r="AJ87" s="63">
        <v>0</v>
      </c>
      <c r="AK87" s="53">
        <v>0</v>
      </c>
      <c r="AL87" s="61">
        <v>0.25</v>
      </c>
      <c r="AM87" s="61">
        <v>0.28420000000000001</v>
      </c>
      <c r="AN87" s="61">
        <v>0</v>
      </c>
      <c r="AO87" s="65">
        <v>-0.25</v>
      </c>
      <c r="AP87" s="66"/>
      <c r="AQ87" s="53">
        <v>64.290000000000006</v>
      </c>
      <c r="AR87" s="50"/>
      <c r="AS87" s="52"/>
      <c r="AT87" s="52"/>
      <c r="AU87" s="52"/>
      <c r="AV87" s="52"/>
      <c r="AW87" s="53">
        <v>0</v>
      </c>
      <c r="AX87" s="55"/>
    </row>
    <row r="88" spans="2:50">
      <c r="B88" s="28">
        <v>1728</v>
      </c>
      <c r="C88" s="29">
        <v>45358.020960648151</v>
      </c>
      <c r="D88" s="30" t="s">
        <v>268</v>
      </c>
      <c r="E88" s="31" t="s">
        <v>269</v>
      </c>
      <c r="F88" s="31" t="s">
        <v>69</v>
      </c>
      <c r="G88" s="31" t="s">
        <v>52</v>
      </c>
      <c r="H88" s="31" t="s">
        <v>109</v>
      </c>
      <c r="I88" s="31" t="s">
        <v>54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>
        <v>4.0264797507788161</v>
      </c>
      <c r="P88" s="38">
        <v>0.9707761008422362</v>
      </c>
      <c r="Q88" s="38">
        <v>0.79588913473855827</v>
      </c>
      <c r="R88" s="38">
        <v>0.79588913473855827</v>
      </c>
      <c r="S88" s="39">
        <v>10554.48</v>
      </c>
      <c r="T88" s="61">
        <v>1.9099999999999999E-2</v>
      </c>
      <c r="U88" s="53">
        <v>88455</v>
      </c>
      <c r="V88" s="53">
        <v>85870</v>
      </c>
      <c r="W88" s="62">
        <v>2585</v>
      </c>
      <c r="X88" s="43">
        <v>642</v>
      </c>
      <c r="Y88" s="53">
        <v>0</v>
      </c>
      <c r="Z88" s="53">
        <v>0</v>
      </c>
      <c r="AA88" s="53">
        <v>0</v>
      </c>
      <c r="AB88" s="53">
        <v>68343</v>
      </c>
      <c r="AC88" s="31">
        <v>214.16</v>
      </c>
      <c r="AD88" s="53">
        <v>17527</v>
      </c>
      <c r="AE88" s="63">
        <v>0</v>
      </c>
      <c r="AF88" s="64">
        <v>68343</v>
      </c>
      <c r="AG88" s="63">
        <v>-10554.48</v>
      </c>
      <c r="AH88" s="63">
        <v>0</v>
      </c>
      <c r="AI88" s="63">
        <v>0</v>
      </c>
      <c r="AJ88" s="63">
        <v>10554.48</v>
      </c>
      <c r="AK88" s="53">
        <v>10554.48</v>
      </c>
      <c r="AL88" s="61">
        <v>0.2</v>
      </c>
      <c r="AM88" s="61">
        <v>0.21910000000000002</v>
      </c>
      <c r="AN88" s="61">
        <v>0.25230000000000002</v>
      </c>
      <c r="AO88" s="65">
        <v>5.2300000000000006E-2</v>
      </c>
      <c r="AP88" s="66"/>
      <c r="AQ88" s="53">
        <v>30.73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1728</v>
      </c>
      <c r="C89" s="29">
        <v>45358.020960648151</v>
      </c>
      <c r="D89" s="30" t="s">
        <v>280</v>
      </c>
      <c r="E89" s="31" t="s">
        <v>281</v>
      </c>
      <c r="F89" s="31" t="s">
        <v>139</v>
      </c>
      <c r="G89" s="31" t="s">
        <v>52</v>
      </c>
      <c r="H89" s="31" t="s">
        <v>53</v>
      </c>
      <c r="I89" s="31" t="s">
        <v>54</v>
      </c>
      <c r="J89" s="31" t="s">
        <v>95</v>
      </c>
      <c r="K89" s="31" t="s">
        <v>70</v>
      </c>
      <c r="L89" s="59">
        <v>45049</v>
      </c>
      <c r="M89" s="35">
        <v>0</v>
      </c>
      <c r="N89" s="60"/>
      <c r="O89" s="37" t="s">
        <v>57</v>
      </c>
      <c r="P89" s="38">
        <v>1.0061450225317492</v>
      </c>
      <c r="Q89" s="38">
        <v>0.97952536063285245</v>
      </c>
      <c r="R89" s="38">
        <v>0.97952536063285245</v>
      </c>
      <c r="S89" s="39">
        <v>0</v>
      </c>
      <c r="T89" s="61">
        <v>1.9099999999999999E-2</v>
      </c>
      <c r="U89" s="53">
        <v>85435</v>
      </c>
      <c r="V89" s="53">
        <v>85960</v>
      </c>
      <c r="W89" s="62">
        <v>-525</v>
      </c>
      <c r="X89" s="43">
        <v>0</v>
      </c>
      <c r="Y89" s="53">
        <v>0</v>
      </c>
      <c r="Z89" s="53">
        <v>0</v>
      </c>
      <c r="AA89" s="53">
        <v>0</v>
      </c>
      <c r="AB89" s="53">
        <v>84200</v>
      </c>
      <c r="AC89" s="31">
        <v>2112.62</v>
      </c>
      <c r="AD89" s="53">
        <v>1761</v>
      </c>
      <c r="AE89" s="63">
        <v>0</v>
      </c>
      <c r="AF89" s="64">
        <v>84200</v>
      </c>
      <c r="AG89" s="63">
        <v>0</v>
      </c>
      <c r="AH89" s="63">
        <v>0</v>
      </c>
      <c r="AI89" s="63">
        <v>0</v>
      </c>
      <c r="AJ89" s="63">
        <v>0</v>
      </c>
      <c r="AK89" s="53">
        <v>0</v>
      </c>
      <c r="AL89" s="61">
        <v>0.16</v>
      </c>
      <c r="AM89" s="61">
        <v>0.17910000000000001</v>
      </c>
      <c r="AN89" s="61">
        <v>0</v>
      </c>
      <c r="AO89" s="65">
        <v>-0.16</v>
      </c>
      <c r="AP89" s="66"/>
      <c r="AQ89" s="53">
        <v>42.69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1728</v>
      </c>
      <c r="C90" s="29">
        <v>45358.020960648151</v>
      </c>
      <c r="D90" s="30" t="s">
        <v>282</v>
      </c>
      <c r="E90" s="31" t="s">
        <v>283</v>
      </c>
      <c r="F90" s="31" t="s">
        <v>139</v>
      </c>
      <c r="G90" s="31" t="s">
        <v>52</v>
      </c>
      <c r="H90" s="31" t="s">
        <v>53</v>
      </c>
      <c r="I90" s="31" t="s">
        <v>54</v>
      </c>
      <c r="J90" s="31" t="s">
        <v>95</v>
      </c>
      <c r="K90" s="31" t="s">
        <v>70</v>
      </c>
      <c r="L90" s="59">
        <v>45049</v>
      </c>
      <c r="M90" s="35">
        <v>1</v>
      </c>
      <c r="N90" s="60"/>
      <c r="O90" s="37" t="s">
        <v>57</v>
      </c>
      <c r="P90" s="38">
        <v>1.085501998001998</v>
      </c>
      <c r="Q90" s="38">
        <v>1.0398380250094907</v>
      </c>
      <c r="R90" s="38">
        <v>0.94456651366472244</v>
      </c>
      <c r="S90" s="39">
        <v>9938.48</v>
      </c>
      <c r="T90" s="61">
        <v>3.1800000000000002E-2</v>
      </c>
      <c r="U90" s="53">
        <v>80080</v>
      </c>
      <c r="V90" s="53">
        <v>86927</v>
      </c>
      <c r="W90" s="62">
        <v>-6847</v>
      </c>
      <c r="X90" s="43">
        <v>0</v>
      </c>
      <c r="Y90" s="53">
        <v>0</v>
      </c>
      <c r="Z90" s="53">
        <v>0</v>
      </c>
      <c r="AA90" s="53">
        <v>0</v>
      </c>
      <c r="AB90" s="53">
        <v>90390</v>
      </c>
      <c r="AC90" s="31">
        <v>5782.63</v>
      </c>
      <c r="AD90" s="53">
        <v>-3463</v>
      </c>
      <c r="AE90" s="63">
        <v>9938</v>
      </c>
      <c r="AF90" s="64">
        <v>82108.333333333328</v>
      </c>
      <c r="AG90" s="63">
        <v>0</v>
      </c>
      <c r="AH90" s="63">
        <v>0</v>
      </c>
      <c r="AI90" s="63">
        <v>0</v>
      </c>
      <c r="AJ90" s="63">
        <v>9938.48</v>
      </c>
      <c r="AK90" s="53">
        <v>9938.48</v>
      </c>
      <c r="AL90" s="61">
        <v>0.13</v>
      </c>
      <c r="AM90" s="61">
        <v>0.1618</v>
      </c>
      <c r="AN90" s="61">
        <v>0</v>
      </c>
      <c r="AO90" s="65">
        <v>-0.13</v>
      </c>
      <c r="AP90" s="66"/>
      <c r="AQ90" s="53">
        <v>42.39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1728</v>
      </c>
      <c r="C91" s="29">
        <v>45358.020960648151</v>
      </c>
      <c r="D91" s="30" t="s">
        <v>89</v>
      </c>
      <c r="E91" s="31" t="s">
        <v>90</v>
      </c>
      <c r="F91" s="31" t="s">
        <v>91</v>
      </c>
      <c r="G91" s="31" t="s">
        <v>92</v>
      </c>
      <c r="H91" s="31" t="s">
        <v>93</v>
      </c>
      <c r="I91" s="31" t="s">
        <v>94</v>
      </c>
      <c r="J91" s="31" t="s">
        <v>95</v>
      </c>
      <c r="K91" s="31" t="s">
        <v>70</v>
      </c>
      <c r="L91" s="59" t="s">
        <v>57</v>
      </c>
      <c r="M91" s="35" t="s">
        <v>57</v>
      </c>
      <c r="N91" s="60"/>
      <c r="O91" s="37">
        <v>48.225103323331254</v>
      </c>
      <c r="P91" s="38">
        <v>0.13598684169459999</v>
      </c>
      <c r="Q91" s="38">
        <v>1.0186821509719768</v>
      </c>
      <c r="R91" s="38">
        <v>0</v>
      </c>
      <c r="S91" s="39">
        <v>0</v>
      </c>
      <c r="T91" s="61">
        <v>6.5000000000000006E-3</v>
      </c>
      <c r="U91" s="53">
        <v>640812</v>
      </c>
      <c r="V91" s="53">
        <v>87142</v>
      </c>
      <c r="W91" s="62">
        <v>553670</v>
      </c>
      <c r="X91" s="43">
        <v>11480.95</v>
      </c>
      <c r="Y91" s="53">
        <v>0</v>
      </c>
      <c r="Z91" s="53">
        <v>0</v>
      </c>
      <c r="AA91" s="53">
        <v>0</v>
      </c>
      <c r="AB91" s="53">
        <v>88770</v>
      </c>
      <c r="AC91" s="31">
        <v>62</v>
      </c>
      <c r="AD91" s="53">
        <v>-1628</v>
      </c>
      <c r="AE91" s="63">
        <v>106524</v>
      </c>
      <c r="AF91" s="64">
        <v>0</v>
      </c>
      <c r="AG91" s="63">
        <v>0</v>
      </c>
      <c r="AH91" s="63">
        <v>52662</v>
      </c>
      <c r="AI91" s="63">
        <v>53862</v>
      </c>
      <c r="AJ91" s="63">
        <v>0</v>
      </c>
      <c r="AK91" s="53">
        <v>0</v>
      </c>
      <c r="AL91" s="61">
        <v>0.28000000000000003</v>
      </c>
      <c r="AM91" s="61">
        <v>0.28649999999999998</v>
      </c>
      <c r="AN91" s="61">
        <v>0.28649999999999998</v>
      </c>
      <c r="AO91" s="65">
        <v>6.5000000000000006E-3</v>
      </c>
      <c r="AP91" s="66"/>
      <c r="AQ91" s="53">
        <v>38.619999999999997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1728</v>
      </c>
      <c r="C92" s="29">
        <v>45358.020960648151</v>
      </c>
      <c r="D92" s="30" t="s">
        <v>606</v>
      </c>
      <c r="E92" s="31" t="s">
        <v>607</v>
      </c>
      <c r="F92" s="31" t="s">
        <v>499</v>
      </c>
      <c r="G92" s="31" t="s">
        <v>459</v>
      </c>
      <c r="H92" s="31" t="s">
        <v>123</v>
      </c>
      <c r="I92" s="31" t="s">
        <v>54</v>
      </c>
      <c r="J92" s="31" t="s">
        <v>106</v>
      </c>
      <c r="K92" s="31" t="s">
        <v>70</v>
      </c>
      <c r="L92" s="59" t="s">
        <v>57</v>
      </c>
      <c r="M92" s="35" t="s">
        <v>57</v>
      </c>
      <c r="N92" s="60"/>
      <c r="O92" s="37">
        <v>-2.0000049788523246</v>
      </c>
      <c r="P92" s="38" t="s">
        <v>57</v>
      </c>
      <c r="Q92" s="38">
        <v>0</v>
      </c>
      <c r="R92" s="38">
        <v>0</v>
      </c>
      <c r="S92" s="39">
        <v>0</v>
      </c>
      <c r="T92" s="61">
        <v>-3.3599999999999998E-2</v>
      </c>
      <c r="U92" s="53">
        <v>0</v>
      </c>
      <c r="V92" s="53">
        <v>88374</v>
      </c>
      <c r="W92" s="62">
        <v>-88374</v>
      </c>
      <c r="X92" s="43">
        <v>44186.89</v>
      </c>
      <c r="Y92" s="53">
        <v>0</v>
      </c>
      <c r="Z92" s="53">
        <v>0</v>
      </c>
      <c r="AA92" s="53">
        <v>146328</v>
      </c>
      <c r="AB92" s="53">
        <v>0</v>
      </c>
      <c r="AC92" s="31">
        <v>28</v>
      </c>
      <c r="AD92" s="53">
        <v>88374</v>
      </c>
      <c r="AE92" s="63">
        <v>0</v>
      </c>
      <c r="AF92" s="64">
        <v>0</v>
      </c>
      <c r="AG92" s="63">
        <v>0</v>
      </c>
      <c r="AH92" s="63">
        <v>0</v>
      </c>
      <c r="AI92" s="63">
        <v>0</v>
      </c>
      <c r="AJ92" s="63">
        <v>0</v>
      </c>
      <c r="AK92" s="53">
        <v>0</v>
      </c>
      <c r="AL92" s="61">
        <v>0.28999999999999998</v>
      </c>
      <c r="AM92" s="61">
        <v>0.25640000000000002</v>
      </c>
      <c r="AN92" s="61">
        <v>0.25640000000000002</v>
      </c>
      <c r="AO92" s="65">
        <v>-3.3599999999999998E-2</v>
      </c>
      <c r="AP92" s="66"/>
      <c r="AQ92" s="53">
        <v>53.77</v>
      </c>
      <c r="AR92" s="50"/>
      <c r="AS92" s="52"/>
      <c r="AT92" s="52"/>
      <c r="AU92" s="52"/>
      <c r="AV92" s="52"/>
      <c r="AW92" s="53">
        <v>0</v>
      </c>
      <c r="AX92" s="55"/>
    </row>
    <row r="93" spans="2:50">
      <c r="B93" s="28">
        <v>1728</v>
      </c>
      <c r="C93" s="29">
        <v>45358.020960648151</v>
      </c>
      <c r="D93" s="30" t="s">
        <v>253</v>
      </c>
      <c r="E93" s="31" t="s">
        <v>254</v>
      </c>
      <c r="F93" s="31" t="s">
        <v>51</v>
      </c>
      <c r="G93" s="31" t="s">
        <v>52</v>
      </c>
      <c r="H93" s="31" t="s">
        <v>109</v>
      </c>
      <c r="I93" s="31" t="s">
        <v>54</v>
      </c>
      <c r="J93" s="31" t="s">
        <v>55</v>
      </c>
      <c r="K93" s="31" t="s">
        <v>56</v>
      </c>
      <c r="L93" s="59" t="s">
        <v>57</v>
      </c>
      <c r="M93" s="35" t="s">
        <v>57</v>
      </c>
      <c r="N93" s="60"/>
      <c r="O93" s="37">
        <v>-12.417888563049853</v>
      </c>
      <c r="P93" s="38">
        <v>1.3762885071090047</v>
      </c>
      <c r="Q93" s="38">
        <v>0.65920561300806013</v>
      </c>
      <c r="R93" s="38">
        <v>0.65920561300806013</v>
      </c>
      <c r="S93" s="39">
        <v>0</v>
      </c>
      <c r="T93" s="61">
        <v>-6.4600000000000005E-2</v>
      </c>
      <c r="U93" s="53">
        <v>67520</v>
      </c>
      <c r="V93" s="53">
        <v>92927</v>
      </c>
      <c r="W93" s="62">
        <v>-25407</v>
      </c>
      <c r="X93" s="43">
        <v>2046</v>
      </c>
      <c r="Y93" s="53">
        <v>0</v>
      </c>
      <c r="Z93" s="53">
        <v>0</v>
      </c>
      <c r="AA93" s="53">
        <v>36106</v>
      </c>
      <c r="AB93" s="53">
        <v>61258</v>
      </c>
      <c r="AC93" s="31">
        <v>118.83</v>
      </c>
      <c r="AD93" s="53">
        <v>31669</v>
      </c>
      <c r="AE93" s="63">
        <v>0</v>
      </c>
      <c r="AF93" s="64">
        <v>61258</v>
      </c>
      <c r="AG93" s="63">
        <v>0</v>
      </c>
      <c r="AH93" s="63">
        <v>0</v>
      </c>
      <c r="AI93" s="63">
        <v>0</v>
      </c>
      <c r="AJ93" s="63">
        <v>0</v>
      </c>
      <c r="AK93" s="53">
        <v>0</v>
      </c>
      <c r="AL93" s="61">
        <v>0.21</v>
      </c>
      <c r="AM93" s="61">
        <v>0.1454</v>
      </c>
      <c r="AN93" s="61">
        <v>0.1736</v>
      </c>
      <c r="AO93" s="65">
        <v>-3.6400000000000002E-2</v>
      </c>
      <c r="AP93" s="66"/>
      <c r="AQ93" s="53">
        <v>42.7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1728</v>
      </c>
      <c r="C94" s="29">
        <v>45358.020960648151</v>
      </c>
      <c r="D94" s="30" t="s">
        <v>266</v>
      </c>
      <c r="E94" s="31" t="s">
        <v>267</v>
      </c>
      <c r="F94" s="31" t="s">
        <v>85</v>
      </c>
      <c r="G94" s="31" t="s">
        <v>86</v>
      </c>
      <c r="H94" s="31" t="s">
        <v>87</v>
      </c>
      <c r="I94" s="31" t="s">
        <v>54</v>
      </c>
      <c r="J94" s="31" t="s">
        <v>55</v>
      </c>
      <c r="K94" s="31" t="s">
        <v>56</v>
      </c>
      <c r="L94" s="59">
        <v>45352</v>
      </c>
      <c r="M94" s="35">
        <v>5</v>
      </c>
      <c r="N94" s="60"/>
      <c r="O94" s="37">
        <v>1.7665914692047184</v>
      </c>
      <c r="P94" s="38">
        <v>0.93372321695170046</v>
      </c>
      <c r="Q94" s="38">
        <v>1.0526101051981562</v>
      </c>
      <c r="R94" s="38">
        <v>0.7688562732946651</v>
      </c>
      <c r="S94" s="39">
        <v>0</v>
      </c>
      <c r="T94" s="61">
        <v>-0.1593</v>
      </c>
      <c r="U94" s="53">
        <v>97123</v>
      </c>
      <c r="V94" s="53">
        <v>90686</v>
      </c>
      <c r="W94" s="62">
        <v>6437</v>
      </c>
      <c r="X94" s="43">
        <v>3643.74</v>
      </c>
      <c r="Y94" s="53">
        <v>90686</v>
      </c>
      <c r="Z94" s="53">
        <v>92269.6</v>
      </c>
      <c r="AA94" s="53">
        <v>0</v>
      </c>
      <c r="AB94" s="53">
        <v>95457</v>
      </c>
      <c r="AC94" s="31">
        <v>92.36</v>
      </c>
      <c r="AD94" s="53">
        <v>-920</v>
      </c>
      <c r="AE94" s="63">
        <v>30879</v>
      </c>
      <c r="AF94" s="64">
        <v>69724.5</v>
      </c>
      <c r="AG94" s="63">
        <v>0</v>
      </c>
      <c r="AH94" s="63">
        <v>8793.2900000000009</v>
      </c>
      <c r="AI94" s="63">
        <v>0</v>
      </c>
      <c r="AJ94" s="63">
        <v>22086.17</v>
      </c>
      <c r="AK94" s="53">
        <v>0</v>
      </c>
      <c r="AL94" s="61">
        <v>0.2</v>
      </c>
      <c r="AM94" s="61">
        <v>4.0700000000000007E-2</v>
      </c>
      <c r="AN94" s="61">
        <v>0</v>
      </c>
      <c r="AO94" s="65">
        <v>-0.2</v>
      </c>
      <c r="AP94" s="66"/>
      <c r="AQ94" s="53">
        <v>0</v>
      </c>
      <c r="AR94" s="58"/>
      <c r="AS94" s="52"/>
      <c r="AT94" s="52"/>
      <c r="AU94" s="52"/>
      <c r="AV94" s="52"/>
      <c r="AW94" s="53">
        <v>3850</v>
      </c>
      <c r="AX94" s="55"/>
    </row>
    <row r="95" spans="2:50">
      <c r="B95" s="28">
        <v>1728</v>
      </c>
      <c r="C95" s="29">
        <v>45358.020960648151</v>
      </c>
      <c r="D95" s="30" t="s">
        <v>256</v>
      </c>
      <c r="E95" s="31" t="s">
        <v>257</v>
      </c>
      <c r="F95" s="31" t="s">
        <v>225</v>
      </c>
      <c r="G95" s="31" t="s">
        <v>258</v>
      </c>
      <c r="H95" s="31" t="s">
        <v>259</v>
      </c>
      <c r="I95" s="31" t="s">
        <v>65</v>
      </c>
      <c r="J95" s="31" t="s">
        <v>55</v>
      </c>
      <c r="K95" s="31" t="s">
        <v>56</v>
      </c>
      <c r="L95" s="59" t="s">
        <v>57</v>
      </c>
      <c r="M95" s="35" t="s">
        <v>57</v>
      </c>
      <c r="N95" s="60"/>
      <c r="O95" s="37">
        <v>-7.6806640625000009</v>
      </c>
      <c r="P95" s="38">
        <v>1.2897631578947368</v>
      </c>
      <c r="Q95" s="38">
        <v>0.76973536553018707</v>
      </c>
      <c r="R95" s="38">
        <v>0.44842994429821875</v>
      </c>
      <c r="S95" s="39">
        <v>0</v>
      </c>
      <c r="T95" s="61">
        <v>2.23E-2</v>
      </c>
      <c r="U95" s="53">
        <v>76000</v>
      </c>
      <c r="V95" s="53">
        <v>98022</v>
      </c>
      <c r="W95" s="62">
        <v>-22022</v>
      </c>
      <c r="X95" s="43">
        <v>2867.2</v>
      </c>
      <c r="Y95" s="53">
        <v>0</v>
      </c>
      <c r="Z95" s="53">
        <v>0</v>
      </c>
      <c r="AA95" s="53">
        <v>24259.200000000001</v>
      </c>
      <c r="AB95" s="53">
        <v>75451</v>
      </c>
      <c r="AC95" s="31">
        <v>170.19</v>
      </c>
      <c r="AD95" s="53">
        <v>22571</v>
      </c>
      <c r="AE95" s="63">
        <v>37794</v>
      </c>
      <c r="AF95" s="64">
        <v>43956</v>
      </c>
      <c r="AG95" s="63">
        <v>0</v>
      </c>
      <c r="AH95" s="63">
        <v>37794.239999999998</v>
      </c>
      <c r="AI95" s="63">
        <v>0</v>
      </c>
      <c r="AJ95" s="63">
        <v>0</v>
      </c>
      <c r="AK95" s="53">
        <v>0</v>
      </c>
      <c r="AL95" s="61">
        <v>0.23</v>
      </c>
      <c r="AM95" s="61">
        <v>0.25230000000000002</v>
      </c>
      <c r="AN95" s="61">
        <v>0.25</v>
      </c>
      <c r="AO95" s="65">
        <v>0.02</v>
      </c>
      <c r="AP95" s="66"/>
      <c r="AQ95" s="53">
        <v>80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1728</v>
      </c>
      <c r="C96" s="29">
        <v>45358.020960648151</v>
      </c>
      <c r="D96" s="30" t="s">
        <v>494</v>
      </c>
      <c r="E96" s="31" t="s">
        <v>495</v>
      </c>
      <c r="F96" s="31" t="s">
        <v>496</v>
      </c>
      <c r="G96" s="31" t="s">
        <v>459</v>
      </c>
      <c r="H96" s="31" t="s">
        <v>123</v>
      </c>
      <c r="I96" s="31" t="s">
        <v>54</v>
      </c>
      <c r="J96" s="31" t="s">
        <v>95</v>
      </c>
      <c r="K96" s="31" t="s">
        <v>56</v>
      </c>
      <c r="L96" s="59" t="s">
        <v>57</v>
      </c>
      <c r="M96" s="35" t="s">
        <v>57</v>
      </c>
      <c r="N96" s="60"/>
      <c r="O96" s="37">
        <v>37.266712898049676</v>
      </c>
      <c r="P96" s="38">
        <v>0.57944373675461691</v>
      </c>
      <c r="Q96" s="38">
        <v>0.90987598335929332</v>
      </c>
      <c r="R96" s="38">
        <v>0.50807061127651043</v>
      </c>
      <c r="S96" s="39">
        <v>0</v>
      </c>
      <c r="T96" s="61">
        <v>-4.0300000000000002E-2</v>
      </c>
      <c r="U96" s="53">
        <v>175061</v>
      </c>
      <c r="V96" s="53">
        <v>101438</v>
      </c>
      <c r="W96" s="62">
        <v>73623</v>
      </c>
      <c r="X96" s="43">
        <v>1975.57</v>
      </c>
      <c r="Y96" s="53">
        <v>0</v>
      </c>
      <c r="Z96" s="53">
        <v>0</v>
      </c>
      <c r="AA96" s="53">
        <v>0</v>
      </c>
      <c r="AB96" s="53">
        <v>92296</v>
      </c>
      <c r="AC96" s="31">
        <v>151.19</v>
      </c>
      <c r="AD96" s="53">
        <v>9142</v>
      </c>
      <c r="AE96" s="63">
        <v>48910</v>
      </c>
      <c r="AF96" s="64">
        <v>51537.666666666664</v>
      </c>
      <c r="AG96" s="63">
        <v>0</v>
      </c>
      <c r="AH96" s="63">
        <v>48910.43</v>
      </c>
      <c r="AI96" s="63">
        <v>0</v>
      </c>
      <c r="AJ96" s="63">
        <v>0</v>
      </c>
      <c r="AK96" s="53">
        <v>0</v>
      </c>
      <c r="AL96" s="61">
        <v>0.31</v>
      </c>
      <c r="AM96" s="61">
        <v>0.2697</v>
      </c>
      <c r="AN96" s="61">
        <v>0.2913</v>
      </c>
      <c r="AO96" s="65">
        <v>-1.8700000000000001E-2</v>
      </c>
      <c r="AP96" s="66"/>
      <c r="AQ96" s="53">
        <v>55.56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1728</v>
      </c>
      <c r="C97" s="29">
        <v>45358.020960648151</v>
      </c>
      <c r="D97" s="30" t="s">
        <v>492</v>
      </c>
      <c r="E97" s="31" t="s">
        <v>493</v>
      </c>
      <c r="F97" s="31" t="s">
        <v>463</v>
      </c>
      <c r="G97" s="31" t="s">
        <v>459</v>
      </c>
      <c r="H97" s="31" t="s">
        <v>123</v>
      </c>
      <c r="I97" s="31" t="s">
        <v>54</v>
      </c>
      <c r="J97" s="31" t="s">
        <v>106</v>
      </c>
      <c r="K97" s="31" t="s">
        <v>70</v>
      </c>
      <c r="L97" s="59" t="s">
        <v>57</v>
      </c>
      <c r="M97" s="35" t="s">
        <v>57</v>
      </c>
      <c r="N97" s="60"/>
      <c r="O97" s="37">
        <v>7.3931767089506755</v>
      </c>
      <c r="P97" s="38">
        <v>0.85041035482422112</v>
      </c>
      <c r="Q97" s="38">
        <v>0.15862757713396775</v>
      </c>
      <c r="R97" s="38">
        <v>0.15862757713396775</v>
      </c>
      <c r="S97" s="39">
        <v>0</v>
      </c>
      <c r="T97" s="61">
        <v>-5.1900000000000002E-2</v>
      </c>
      <c r="U97" s="53">
        <v>122455</v>
      </c>
      <c r="V97" s="53">
        <v>104137</v>
      </c>
      <c r="W97" s="62">
        <v>18318</v>
      </c>
      <c r="X97" s="43">
        <v>2477.69</v>
      </c>
      <c r="Y97" s="53">
        <v>0</v>
      </c>
      <c r="Z97" s="53">
        <v>0</v>
      </c>
      <c r="AA97" s="53">
        <v>0</v>
      </c>
      <c r="AB97" s="53">
        <v>16519</v>
      </c>
      <c r="AC97" s="31">
        <v>144.53</v>
      </c>
      <c r="AD97" s="53">
        <v>87619</v>
      </c>
      <c r="AE97" s="63">
        <v>0</v>
      </c>
      <c r="AF97" s="64">
        <v>16519</v>
      </c>
      <c r="AG97" s="63">
        <v>0</v>
      </c>
      <c r="AH97" s="63">
        <v>0</v>
      </c>
      <c r="AI97" s="63">
        <v>0</v>
      </c>
      <c r="AJ97" s="63">
        <v>0</v>
      </c>
      <c r="AK97" s="53">
        <v>0</v>
      </c>
      <c r="AL97" s="61">
        <v>0.37</v>
      </c>
      <c r="AM97" s="61">
        <v>0.31809999999999999</v>
      </c>
      <c r="AN97" s="61">
        <v>0.34140000000000004</v>
      </c>
      <c r="AO97" s="65">
        <v>-2.86E-2</v>
      </c>
      <c r="AP97" s="66"/>
      <c r="AQ97" s="53">
        <v>60.47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1728</v>
      </c>
      <c r="C98" s="29">
        <v>45358.020960648151</v>
      </c>
      <c r="D98" s="30" t="s">
        <v>284</v>
      </c>
      <c r="E98" s="31" t="s">
        <v>285</v>
      </c>
      <c r="F98" s="31" t="s">
        <v>69</v>
      </c>
      <c r="G98" s="31" t="s">
        <v>52</v>
      </c>
      <c r="H98" s="31" t="s">
        <v>53</v>
      </c>
      <c r="I98" s="31" t="s">
        <v>54</v>
      </c>
      <c r="J98" s="31" t="s">
        <v>55</v>
      </c>
      <c r="K98" s="31" t="s">
        <v>70</v>
      </c>
      <c r="L98" s="59" t="s">
        <v>57</v>
      </c>
      <c r="M98" s="35" t="s">
        <v>57</v>
      </c>
      <c r="N98" s="60"/>
      <c r="O98" s="37">
        <v>-3.3021831215379605</v>
      </c>
      <c r="P98" s="38">
        <v>1.137995642701525</v>
      </c>
      <c r="Q98" s="38">
        <v>0.65680399739633188</v>
      </c>
      <c r="R98" s="38">
        <v>0.65680399739633188</v>
      </c>
      <c r="S98" s="39">
        <v>0</v>
      </c>
      <c r="T98" s="61">
        <v>0.10289999999999999</v>
      </c>
      <c r="U98" s="53">
        <v>91800</v>
      </c>
      <c r="V98" s="53">
        <v>104468</v>
      </c>
      <c r="W98" s="62">
        <v>-12668</v>
      </c>
      <c r="X98" s="43">
        <v>3836.25</v>
      </c>
      <c r="Y98" s="53">
        <v>0</v>
      </c>
      <c r="Z98" s="53">
        <v>0</v>
      </c>
      <c r="AA98" s="53">
        <v>13320</v>
      </c>
      <c r="AB98" s="53">
        <v>68615</v>
      </c>
      <c r="AC98" s="31">
        <v>155.58000000000001</v>
      </c>
      <c r="AD98" s="53">
        <v>35852</v>
      </c>
      <c r="AE98" s="63">
        <v>0</v>
      </c>
      <c r="AF98" s="64">
        <v>68615</v>
      </c>
      <c r="AG98" s="63">
        <v>0</v>
      </c>
      <c r="AH98" s="63">
        <v>0</v>
      </c>
      <c r="AI98" s="63">
        <v>0</v>
      </c>
      <c r="AJ98" s="63">
        <v>0</v>
      </c>
      <c r="AK98" s="53">
        <v>0</v>
      </c>
      <c r="AL98" s="61">
        <v>7.0000000000000007E-2</v>
      </c>
      <c r="AM98" s="61">
        <v>0.1729</v>
      </c>
      <c r="AN98" s="61">
        <v>0.1444</v>
      </c>
      <c r="AO98" s="65">
        <v>7.4400000000000008E-2</v>
      </c>
      <c r="AP98" s="66"/>
      <c r="AQ98" s="53">
        <v>45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1728</v>
      </c>
      <c r="C99" s="29">
        <v>45358.020960648151</v>
      </c>
      <c r="D99" s="30" t="s">
        <v>96</v>
      </c>
      <c r="E99" s="31" t="s">
        <v>97</v>
      </c>
      <c r="F99" s="31" t="s">
        <v>91</v>
      </c>
      <c r="G99" s="31" t="s">
        <v>92</v>
      </c>
      <c r="H99" s="31" t="s">
        <v>93</v>
      </c>
      <c r="I99" s="31" t="s">
        <v>94</v>
      </c>
      <c r="J99" s="31" t="s">
        <v>95</v>
      </c>
      <c r="K99" s="31" t="s">
        <v>70</v>
      </c>
      <c r="L99" s="59" t="s">
        <v>57</v>
      </c>
      <c r="M99" s="35" t="s">
        <v>57</v>
      </c>
      <c r="N99" s="60"/>
      <c r="O99" s="37">
        <v>42.972011292454233</v>
      </c>
      <c r="P99" s="38">
        <v>0.16300182175997854</v>
      </c>
      <c r="Q99" s="38">
        <v>1.0318282061824842</v>
      </c>
      <c r="R99" s="38">
        <v>-3.114915461285039E-6</v>
      </c>
      <c r="S99" s="39">
        <v>0</v>
      </c>
      <c r="T99" s="61">
        <v>2.98E-2</v>
      </c>
      <c r="U99" s="53">
        <v>656508</v>
      </c>
      <c r="V99" s="53">
        <v>107012</v>
      </c>
      <c r="W99" s="62">
        <v>549496</v>
      </c>
      <c r="X99" s="43">
        <v>12787.3</v>
      </c>
      <c r="Y99" s="53">
        <v>0</v>
      </c>
      <c r="Z99" s="53">
        <v>0</v>
      </c>
      <c r="AA99" s="53">
        <v>0</v>
      </c>
      <c r="AB99" s="53">
        <v>110418</v>
      </c>
      <c r="AC99" s="31">
        <v>62</v>
      </c>
      <c r="AD99" s="53">
        <v>-3406</v>
      </c>
      <c r="AE99" s="63">
        <v>132502</v>
      </c>
      <c r="AF99" s="64">
        <v>-0.33333333334303461</v>
      </c>
      <c r="AG99" s="63">
        <v>0</v>
      </c>
      <c r="AH99" s="63">
        <v>65650.8</v>
      </c>
      <c r="AI99" s="63">
        <v>66850.8</v>
      </c>
      <c r="AJ99" s="63">
        <v>0</v>
      </c>
      <c r="AK99" s="53">
        <v>0</v>
      </c>
      <c r="AL99" s="61">
        <v>0.28000000000000003</v>
      </c>
      <c r="AM99" s="61">
        <v>0.30980000000000002</v>
      </c>
      <c r="AN99" s="61">
        <v>0.30980000000000002</v>
      </c>
      <c r="AO99" s="65">
        <v>2.98E-2</v>
      </c>
      <c r="AP99" s="66"/>
      <c r="AQ99" s="53">
        <v>37.79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1728</v>
      </c>
      <c r="C100" s="29">
        <v>45358.020960648151</v>
      </c>
      <c r="D100" s="30" t="s">
        <v>286</v>
      </c>
      <c r="E100" s="31" t="s">
        <v>287</v>
      </c>
      <c r="F100" s="31" t="s">
        <v>69</v>
      </c>
      <c r="G100" s="31" t="s">
        <v>52</v>
      </c>
      <c r="H100" s="31" t="s">
        <v>53</v>
      </c>
      <c r="I100" s="31" t="s">
        <v>54</v>
      </c>
      <c r="J100" s="31" t="s">
        <v>55</v>
      </c>
      <c r="K100" s="31" t="s">
        <v>70</v>
      </c>
      <c r="L100" s="59" t="s">
        <v>57</v>
      </c>
      <c r="M100" s="35" t="s">
        <v>57</v>
      </c>
      <c r="N100" s="60"/>
      <c r="O100" s="37">
        <v>-3.85</v>
      </c>
      <c r="P100" s="38">
        <v>1.0943627450980393</v>
      </c>
      <c r="Q100" s="38">
        <v>0.65240761478163489</v>
      </c>
      <c r="R100" s="38">
        <v>0.65240761478163489</v>
      </c>
      <c r="S100" s="39">
        <v>0</v>
      </c>
      <c r="T100" s="61">
        <v>7.2900000000000006E-2</v>
      </c>
      <c r="U100" s="53">
        <v>97920</v>
      </c>
      <c r="V100" s="53">
        <v>107160</v>
      </c>
      <c r="W100" s="62">
        <v>-9240</v>
      </c>
      <c r="X100" s="43">
        <v>2400</v>
      </c>
      <c r="Y100" s="53">
        <v>0</v>
      </c>
      <c r="Z100" s="53">
        <v>0</v>
      </c>
      <c r="AA100" s="53">
        <v>10656</v>
      </c>
      <c r="AB100" s="53">
        <v>69912</v>
      </c>
      <c r="AC100" s="31">
        <v>177.87</v>
      </c>
      <c r="AD100" s="53">
        <v>37248</v>
      </c>
      <c r="AE100" s="63">
        <v>0</v>
      </c>
      <c r="AF100" s="64">
        <v>69912</v>
      </c>
      <c r="AG100" s="63">
        <v>0</v>
      </c>
      <c r="AH100" s="63">
        <v>0</v>
      </c>
      <c r="AI100" s="63">
        <v>0</v>
      </c>
      <c r="AJ100" s="63">
        <v>0</v>
      </c>
      <c r="AK100" s="53">
        <v>0</v>
      </c>
      <c r="AL100" s="61">
        <v>7.0000000000000007E-2</v>
      </c>
      <c r="AM100" s="61">
        <v>0.1429</v>
      </c>
      <c r="AN100" s="61">
        <v>4.6900000000000004E-2</v>
      </c>
      <c r="AO100" s="65">
        <v>-2.3100000000000002E-2</v>
      </c>
      <c r="AP100" s="66"/>
      <c r="AQ100" s="53">
        <v>48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1728</v>
      </c>
      <c r="C101" s="29">
        <v>45358.020960648151</v>
      </c>
      <c r="D101" s="30" t="s">
        <v>288</v>
      </c>
      <c r="E101" s="31" t="s">
        <v>289</v>
      </c>
      <c r="F101" s="31" t="s">
        <v>69</v>
      </c>
      <c r="G101" s="31" t="s">
        <v>52</v>
      </c>
      <c r="H101" s="31" t="s">
        <v>109</v>
      </c>
      <c r="I101" s="31" t="s">
        <v>54</v>
      </c>
      <c r="J101" s="31" t="s">
        <v>55</v>
      </c>
      <c r="K101" s="31" t="s">
        <v>56</v>
      </c>
      <c r="L101" s="59" t="s">
        <v>57</v>
      </c>
      <c r="M101" s="35" t="s">
        <v>57</v>
      </c>
      <c r="N101" s="60"/>
      <c r="O101" s="37">
        <v>13.29812649314724</v>
      </c>
      <c r="P101" s="38">
        <v>0.83729230769230767</v>
      </c>
      <c r="Q101" s="38">
        <v>0.98058760840805526</v>
      </c>
      <c r="R101" s="38">
        <v>0.64632943799304221</v>
      </c>
      <c r="S101" s="39">
        <v>0</v>
      </c>
      <c r="T101" s="61">
        <v>9.6600000000000005E-2</v>
      </c>
      <c r="U101" s="53">
        <v>130000</v>
      </c>
      <c r="V101" s="53">
        <v>108848</v>
      </c>
      <c r="W101" s="62">
        <v>21152</v>
      </c>
      <c r="X101" s="43">
        <v>1590.6</v>
      </c>
      <c r="Y101" s="53">
        <v>0</v>
      </c>
      <c r="Z101" s="53">
        <v>0</v>
      </c>
      <c r="AA101" s="53">
        <v>9900</v>
      </c>
      <c r="AB101" s="53">
        <v>106735</v>
      </c>
      <c r="AC101" s="31">
        <v>202.74</v>
      </c>
      <c r="AD101" s="53">
        <v>2113</v>
      </c>
      <c r="AE101" s="63">
        <v>43660</v>
      </c>
      <c r="AF101" s="64">
        <v>70351.666666666657</v>
      </c>
      <c r="AG101" s="63">
        <v>0</v>
      </c>
      <c r="AH101" s="63">
        <v>43659.95</v>
      </c>
      <c r="AI101" s="63">
        <v>0</v>
      </c>
      <c r="AJ101" s="63">
        <v>0</v>
      </c>
      <c r="AK101" s="53">
        <v>0</v>
      </c>
      <c r="AL101" s="61">
        <v>7.0000000000000007E-2</v>
      </c>
      <c r="AM101" s="61">
        <v>0.1666</v>
      </c>
      <c r="AN101" s="61">
        <v>0.19090000000000001</v>
      </c>
      <c r="AO101" s="65">
        <v>0.12090000000000001</v>
      </c>
      <c r="AP101" s="66"/>
      <c r="AQ101" s="53">
        <v>23.26</v>
      </c>
      <c r="AR101" s="58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1728</v>
      </c>
      <c r="C102" s="29">
        <v>45358.020960648151</v>
      </c>
      <c r="D102" s="30" t="s">
        <v>104</v>
      </c>
      <c r="E102" s="31" t="s">
        <v>105</v>
      </c>
      <c r="F102" s="31" t="s">
        <v>91</v>
      </c>
      <c r="G102" s="31" t="s">
        <v>92</v>
      </c>
      <c r="H102" s="31" t="s">
        <v>103</v>
      </c>
      <c r="I102" s="31" t="s">
        <v>94</v>
      </c>
      <c r="J102" s="31" t="s">
        <v>106</v>
      </c>
      <c r="K102" s="31" t="s">
        <v>70</v>
      </c>
      <c r="L102" s="59" t="s">
        <v>57</v>
      </c>
      <c r="M102" s="35" t="s">
        <v>57</v>
      </c>
      <c r="N102" s="60"/>
      <c r="O102" s="37">
        <v>47.511027920630411</v>
      </c>
      <c r="P102" s="38">
        <v>0.10760728346456692</v>
      </c>
      <c r="Q102" s="38">
        <v>1.5618179988841021</v>
      </c>
      <c r="R102" s="38">
        <v>3.0489013282288394E-6</v>
      </c>
      <c r="S102" s="39">
        <v>0</v>
      </c>
      <c r="T102" s="61">
        <v>-8.8000000000000005E-3</v>
      </c>
      <c r="U102" s="53">
        <v>1016000</v>
      </c>
      <c r="V102" s="53">
        <v>109329</v>
      </c>
      <c r="W102" s="62">
        <v>906671</v>
      </c>
      <c r="X102" s="43">
        <v>19083.38</v>
      </c>
      <c r="Y102" s="53">
        <v>0</v>
      </c>
      <c r="Z102" s="53">
        <v>0</v>
      </c>
      <c r="AA102" s="53">
        <v>0</v>
      </c>
      <c r="AB102" s="53">
        <v>170752</v>
      </c>
      <c r="AC102" s="31">
        <v>62</v>
      </c>
      <c r="AD102" s="53">
        <v>-61423</v>
      </c>
      <c r="AE102" s="63">
        <v>204902</v>
      </c>
      <c r="AF102" s="64">
        <v>0.33333333331393078</v>
      </c>
      <c r="AG102" s="63">
        <v>0</v>
      </c>
      <c r="AH102" s="63">
        <v>102412.8</v>
      </c>
      <c r="AI102" s="63">
        <v>102489.60000000001</v>
      </c>
      <c r="AJ102" s="63">
        <v>0</v>
      </c>
      <c r="AK102" s="53">
        <v>0</v>
      </c>
      <c r="AL102" s="61">
        <v>0.28000000000000003</v>
      </c>
      <c r="AM102" s="61">
        <v>0.2712</v>
      </c>
      <c r="AN102" s="61">
        <v>0.2712</v>
      </c>
      <c r="AO102" s="65">
        <v>-8.8000000000000005E-3</v>
      </c>
      <c r="AP102" s="66"/>
      <c r="AQ102" s="53">
        <v>52.16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1728</v>
      </c>
      <c r="C103" s="29">
        <v>45358.020960648151</v>
      </c>
      <c r="D103" s="30" t="s">
        <v>290</v>
      </c>
      <c r="E103" s="31" t="s">
        <v>291</v>
      </c>
      <c r="F103" s="31" t="s">
        <v>62</v>
      </c>
      <c r="G103" s="31" t="s">
        <v>292</v>
      </c>
      <c r="H103" s="31" t="s">
        <v>64</v>
      </c>
      <c r="I103" s="31" t="s">
        <v>148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>
        <v>-5.6695326002213511</v>
      </c>
      <c r="P103" s="38">
        <v>1.0991949176793789</v>
      </c>
      <c r="Q103" s="38">
        <v>0.90081834196801258</v>
      </c>
      <c r="R103" s="38">
        <v>0.90081834196801258</v>
      </c>
      <c r="S103" s="39">
        <v>0</v>
      </c>
      <c r="T103" s="61">
        <v>-8.9900000000000008E-2</v>
      </c>
      <c r="U103" s="53">
        <v>104834</v>
      </c>
      <c r="V103" s="53">
        <v>115233</v>
      </c>
      <c r="W103" s="62">
        <v>-10399</v>
      </c>
      <c r="X103" s="43">
        <v>1834.19</v>
      </c>
      <c r="Y103" s="53">
        <v>0</v>
      </c>
      <c r="Z103" s="53">
        <v>0</v>
      </c>
      <c r="AA103" s="53">
        <v>19964</v>
      </c>
      <c r="AB103" s="53">
        <v>103804</v>
      </c>
      <c r="AC103" s="31">
        <v>50.58</v>
      </c>
      <c r="AD103" s="53">
        <v>11429</v>
      </c>
      <c r="AE103" s="63">
        <v>0</v>
      </c>
      <c r="AF103" s="64">
        <v>103804</v>
      </c>
      <c r="AG103" s="63">
        <v>0</v>
      </c>
      <c r="AH103" s="63">
        <v>0</v>
      </c>
      <c r="AI103" s="63">
        <v>0</v>
      </c>
      <c r="AJ103" s="63">
        <v>0</v>
      </c>
      <c r="AK103" s="53">
        <v>0</v>
      </c>
      <c r="AL103" s="61">
        <v>0.3</v>
      </c>
      <c r="AM103" s="61">
        <v>0.21010000000000001</v>
      </c>
      <c r="AN103" s="61">
        <v>0.30370000000000003</v>
      </c>
      <c r="AO103" s="65">
        <v>3.7000000000000002E-3</v>
      </c>
      <c r="AP103" s="66"/>
      <c r="AQ103" s="53">
        <v>49.7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1728</v>
      </c>
      <c r="C104" s="29">
        <v>45358.020960648151</v>
      </c>
      <c r="D104" s="30" t="s">
        <v>299</v>
      </c>
      <c r="E104" s="31" t="s">
        <v>300</v>
      </c>
      <c r="F104" s="31" t="s">
        <v>69</v>
      </c>
      <c r="G104" s="31" t="s">
        <v>52</v>
      </c>
      <c r="H104" s="31" t="s">
        <v>109</v>
      </c>
      <c r="I104" s="31" t="s">
        <v>54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>
        <v>56.746928746928745</v>
      </c>
      <c r="P104" s="38">
        <v>0.62708288482238972</v>
      </c>
      <c r="Q104" s="38">
        <v>0.93507106564130738</v>
      </c>
      <c r="R104" s="38">
        <v>0.82933088437242519</v>
      </c>
      <c r="S104" s="39">
        <v>14784</v>
      </c>
      <c r="T104" s="61">
        <v>-0.1201</v>
      </c>
      <c r="U104" s="53">
        <v>185800</v>
      </c>
      <c r="V104" s="53">
        <v>116512</v>
      </c>
      <c r="W104" s="62">
        <v>69288</v>
      </c>
      <c r="X104" s="43">
        <v>1221</v>
      </c>
      <c r="Y104" s="53">
        <v>0</v>
      </c>
      <c r="Z104" s="53">
        <v>0</v>
      </c>
      <c r="AA104" s="53">
        <v>0</v>
      </c>
      <c r="AB104" s="53">
        <v>108947</v>
      </c>
      <c r="AC104" s="31">
        <v>155.78</v>
      </c>
      <c r="AD104" s="53">
        <v>7565</v>
      </c>
      <c r="AE104" s="63">
        <v>14784</v>
      </c>
      <c r="AF104" s="64">
        <v>96627</v>
      </c>
      <c r="AG104" s="63">
        <v>0</v>
      </c>
      <c r="AH104" s="63">
        <v>0</v>
      </c>
      <c r="AI104" s="63">
        <v>0</v>
      </c>
      <c r="AJ104" s="63">
        <v>14784</v>
      </c>
      <c r="AK104" s="53">
        <v>14784</v>
      </c>
      <c r="AL104" s="61">
        <v>0.26</v>
      </c>
      <c r="AM104" s="61">
        <v>0.1399</v>
      </c>
      <c r="AN104" s="61">
        <v>0.24199999999999999</v>
      </c>
      <c r="AO104" s="65">
        <v>-1.8000000000000002E-2</v>
      </c>
      <c r="AP104" s="66"/>
      <c r="AQ104" s="53">
        <v>36.56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1728</v>
      </c>
      <c r="C105" s="29">
        <v>45358.020960648151</v>
      </c>
      <c r="D105" s="30" t="s">
        <v>293</v>
      </c>
      <c r="E105" s="31" t="s">
        <v>294</v>
      </c>
      <c r="F105" s="31" t="s">
        <v>51</v>
      </c>
      <c r="G105" s="31" t="s">
        <v>52</v>
      </c>
      <c r="H105" s="31" t="s">
        <v>109</v>
      </c>
      <c r="I105" s="31" t="s">
        <v>54</v>
      </c>
      <c r="J105" s="31" t="s">
        <v>55</v>
      </c>
      <c r="K105" s="31" t="s">
        <v>56</v>
      </c>
      <c r="L105" s="59" t="s">
        <v>57</v>
      </c>
      <c r="M105" s="35" t="s">
        <v>57</v>
      </c>
      <c r="N105" s="60"/>
      <c r="O105" s="37">
        <v>14.721968472583328</v>
      </c>
      <c r="P105" s="38">
        <v>0.82325937798773974</v>
      </c>
      <c r="Q105" s="38">
        <v>0.75050167795264155</v>
      </c>
      <c r="R105" s="38">
        <v>0.75050167795264155</v>
      </c>
      <c r="S105" s="39">
        <v>0</v>
      </c>
      <c r="T105" s="61">
        <v>7.1999999999999998E-3</v>
      </c>
      <c r="U105" s="53">
        <v>142248</v>
      </c>
      <c r="V105" s="53">
        <v>117107</v>
      </c>
      <c r="W105" s="62">
        <v>25141</v>
      </c>
      <c r="X105" s="43">
        <v>1707.72</v>
      </c>
      <c r="Y105" s="53">
        <v>0</v>
      </c>
      <c r="Z105" s="53">
        <v>0</v>
      </c>
      <c r="AA105" s="53">
        <v>0</v>
      </c>
      <c r="AB105" s="53">
        <v>87889</v>
      </c>
      <c r="AC105" s="31">
        <v>132.94999999999999</v>
      </c>
      <c r="AD105" s="53">
        <v>29218</v>
      </c>
      <c r="AE105" s="63">
        <v>0</v>
      </c>
      <c r="AF105" s="64">
        <v>87889</v>
      </c>
      <c r="AG105" s="63">
        <v>0</v>
      </c>
      <c r="AH105" s="63">
        <v>0</v>
      </c>
      <c r="AI105" s="63">
        <v>0</v>
      </c>
      <c r="AJ105" s="63">
        <v>0</v>
      </c>
      <c r="AK105" s="53">
        <v>0</v>
      </c>
      <c r="AL105" s="61">
        <v>0.13</v>
      </c>
      <c r="AM105" s="61">
        <v>0.13720000000000002</v>
      </c>
      <c r="AN105" s="61">
        <v>0.1099</v>
      </c>
      <c r="AO105" s="65">
        <v>-2.01E-2</v>
      </c>
      <c r="AP105" s="66"/>
      <c r="AQ105" s="53">
        <v>45.36</v>
      </c>
      <c r="AR105" s="58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1728</v>
      </c>
      <c r="C106" s="29">
        <v>45358.020960648151</v>
      </c>
      <c r="D106" s="30" t="s">
        <v>301</v>
      </c>
      <c r="E106" s="31" t="s">
        <v>302</v>
      </c>
      <c r="F106" s="31" t="s">
        <v>139</v>
      </c>
      <c r="G106" s="31" t="s">
        <v>52</v>
      </c>
      <c r="H106" s="31" t="s">
        <v>53</v>
      </c>
      <c r="I106" s="31" t="s">
        <v>54</v>
      </c>
      <c r="J106" s="31" t="s">
        <v>95</v>
      </c>
      <c r="K106" s="31" t="s">
        <v>70</v>
      </c>
      <c r="L106" s="59">
        <v>45156</v>
      </c>
      <c r="M106" s="35">
        <v>1</v>
      </c>
      <c r="N106" s="60"/>
      <c r="O106" s="37" t="s">
        <v>57</v>
      </c>
      <c r="P106" s="38">
        <v>1.0665977396698634</v>
      </c>
      <c r="Q106" s="38">
        <v>0.93422635959487921</v>
      </c>
      <c r="R106" s="38">
        <v>0.91319595324843172</v>
      </c>
      <c r="S106" s="39">
        <v>3019.54</v>
      </c>
      <c r="T106" s="61">
        <v>1E-4</v>
      </c>
      <c r="U106" s="53">
        <v>112196</v>
      </c>
      <c r="V106" s="53">
        <v>119668</v>
      </c>
      <c r="W106" s="62">
        <v>-7472</v>
      </c>
      <c r="X106" s="43">
        <v>0</v>
      </c>
      <c r="Y106" s="53">
        <v>0</v>
      </c>
      <c r="Z106" s="53">
        <v>0</v>
      </c>
      <c r="AA106" s="53">
        <v>0</v>
      </c>
      <c r="AB106" s="53">
        <v>111797</v>
      </c>
      <c r="AC106" s="31">
        <v>12465.69</v>
      </c>
      <c r="AD106" s="53">
        <v>7872</v>
      </c>
      <c r="AE106" s="63">
        <v>3020</v>
      </c>
      <c r="AF106" s="64">
        <v>109280.33333333333</v>
      </c>
      <c r="AG106" s="63">
        <v>0</v>
      </c>
      <c r="AH106" s="63">
        <v>0</v>
      </c>
      <c r="AI106" s="63">
        <v>0</v>
      </c>
      <c r="AJ106" s="63">
        <v>3019.54</v>
      </c>
      <c r="AK106" s="53">
        <v>3019.54</v>
      </c>
      <c r="AL106" s="61">
        <v>7.0000000000000007E-2</v>
      </c>
      <c r="AM106" s="61">
        <v>7.0099999999999996E-2</v>
      </c>
      <c r="AN106" s="61">
        <v>0</v>
      </c>
      <c r="AO106" s="65">
        <v>-7.0000000000000007E-2</v>
      </c>
      <c r="AP106" s="66"/>
      <c r="AQ106" s="53">
        <v>32.26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1728</v>
      </c>
      <c r="C107" s="29">
        <v>45358.020960648151</v>
      </c>
      <c r="D107" s="30" t="s">
        <v>307</v>
      </c>
      <c r="E107" s="31" t="s">
        <v>308</v>
      </c>
      <c r="F107" s="31" t="s">
        <v>139</v>
      </c>
      <c r="G107" s="31" t="s">
        <v>52</v>
      </c>
      <c r="H107" s="31" t="s">
        <v>53</v>
      </c>
      <c r="I107" s="31" t="s">
        <v>54</v>
      </c>
      <c r="J107" s="31" t="s">
        <v>106</v>
      </c>
      <c r="K107" s="31" t="s">
        <v>70</v>
      </c>
      <c r="L107" s="59">
        <v>45091</v>
      </c>
      <c r="M107" s="35">
        <v>1</v>
      </c>
      <c r="N107" s="60"/>
      <c r="O107" s="37" t="s">
        <v>57</v>
      </c>
      <c r="P107" s="38">
        <v>0.6516693775971768</v>
      </c>
      <c r="Q107" s="38">
        <v>1.0160695701257696</v>
      </c>
      <c r="R107" s="38">
        <v>1.0160695701257696</v>
      </c>
      <c r="S107" s="39">
        <v>0</v>
      </c>
      <c r="T107" s="61">
        <v>0.1201</v>
      </c>
      <c r="U107" s="53">
        <v>173987</v>
      </c>
      <c r="V107" s="53">
        <v>113382</v>
      </c>
      <c r="W107" s="62">
        <v>60605</v>
      </c>
      <c r="X107" s="43">
        <v>0</v>
      </c>
      <c r="Y107" s="53">
        <v>50078</v>
      </c>
      <c r="Z107" s="53">
        <v>58423.58</v>
      </c>
      <c r="AA107" s="53">
        <v>0</v>
      </c>
      <c r="AB107" s="53">
        <v>115204</v>
      </c>
      <c r="AC107" s="31">
        <v>12813.9</v>
      </c>
      <c r="AD107" s="53">
        <v>10678</v>
      </c>
      <c r="AE107" s="63">
        <v>0</v>
      </c>
      <c r="AF107" s="64">
        <v>115204</v>
      </c>
      <c r="AG107" s="63">
        <v>0</v>
      </c>
      <c r="AH107" s="63">
        <v>0</v>
      </c>
      <c r="AI107" s="63">
        <v>0</v>
      </c>
      <c r="AJ107" s="63">
        <v>0</v>
      </c>
      <c r="AK107" s="53">
        <v>0</v>
      </c>
      <c r="AL107" s="61">
        <v>0.01</v>
      </c>
      <c r="AM107" s="61">
        <v>0.13009999999999999</v>
      </c>
      <c r="AN107" s="61">
        <v>0</v>
      </c>
      <c r="AO107" s="65">
        <v>-0.01</v>
      </c>
      <c r="AP107" s="66"/>
      <c r="AQ107" s="53">
        <v>45</v>
      </c>
      <c r="AR107" s="58"/>
      <c r="AS107" s="52"/>
      <c r="AT107" s="52"/>
      <c r="AU107" s="52"/>
      <c r="AV107" s="52"/>
      <c r="AW107" s="53">
        <v>12500</v>
      </c>
      <c r="AX107" s="55"/>
    </row>
    <row r="108" spans="2:50">
      <c r="B108" s="28">
        <v>1728</v>
      </c>
      <c r="C108" s="29">
        <v>45358.020960648151</v>
      </c>
      <c r="D108" s="30" t="s">
        <v>595</v>
      </c>
      <c r="E108" s="31" t="s">
        <v>596</v>
      </c>
      <c r="F108" s="31" t="s">
        <v>326</v>
      </c>
      <c r="G108" s="31" t="s">
        <v>52</v>
      </c>
      <c r="H108" s="31" t="s">
        <v>53</v>
      </c>
      <c r="I108" s="31" t="s">
        <v>54</v>
      </c>
      <c r="J108" s="31" t="s">
        <v>55</v>
      </c>
      <c r="K108" s="31" t="s">
        <v>56</v>
      </c>
      <c r="L108" s="59" t="s">
        <v>57</v>
      </c>
      <c r="M108" s="35" t="s">
        <v>57</v>
      </c>
      <c r="N108" s="60"/>
      <c r="O108" s="37">
        <v>-2.9999954907628275</v>
      </c>
      <c r="P108" s="38" t="s">
        <v>57</v>
      </c>
      <c r="Q108" s="38">
        <v>0</v>
      </c>
      <c r="R108" s="38">
        <v>0</v>
      </c>
      <c r="S108" s="39">
        <v>0</v>
      </c>
      <c r="T108" s="61">
        <v>-0.20579999999999998</v>
      </c>
      <c r="U108" s="53">
        <v>0</v>
      </c>
      <c r="V108" s="53">
        <v>133060</v>
      </c>
      <c r="W108" s="62">
        <v>-133060</v>
      </c>
      <c r="X108" s="43">
        <v>44353.4</v>
      </c>
      <c r="Y108" s="53">
        <v>0</v>
      </c>
      <c r="Z108" s="53">
        <v>0</v>
      </c>
      <c r="AA108" s="53">
        <v>134000</v>
      </c>
      <c r="AB108" s="53">
        <v>0</v>
      </c>
      <c r="AC108" s="31">
        <v>63</v>
      </c>
      <c r="AD108" s="53">
        <v>133060</v>
      </c>
      <c r="AE108" s="63">
        <v>0</v>
      </c>
      <c r="AF108" s="64">
        <v>0</v>
      </c>
      <c r="AG108" s="63">
        <v>0</v>
      </c>
      <c r="AH108" s="63">
        <v>0</v>
      </c>
      <c r="AI108" s="63">
        <v>0</v>
      </c>
      <c r="AJ108" s="63">
        <v>0</v>
      </c>
      <c r="AK108" s="53">
        <v>0</v>
      </c>
      <c r="AL108" s="61">
        <v>0.18</v>
      </c>
      <c r="AM108" s="61">
        <v>-2.58E-2</v>
      </c>
      <c r="AN108" s="61">
        <v>-2.58E-2</v>
      </c>
      <c r="AO108" s="65">
        <v>-0.20579999999999998</v>
      </c>
      <c r="AP108" s="66"/>
      <c r="AQ108" s="53">
        <v>42</v>
      </c>
      <c r="AR108" s="58"/>
      <c r="AS108" s="52"/>
      <c r="AT108" s="52"/>
      <c r="AU108" s="52"/>
      <c r="AV108" s="52"/>
      <c r="AW108" s="53">
        <v>0</v>
      </c>
      <c r="AX108" s="55"/>
    </row>
    <row r="109" spans="2:50">
      <c r="B109" s="28">
        <v>1728</v>
      </c>
      <c r="C109" s="29">
        <v>45358.020960648151</v>
      </c>
      <c r="D109" s="30" t="s">
        <v>486</v>
      </c>
      <c r="E109" s="31" t="s">
        <v>487</v>
      </c>
      <c r="F109" s="31" t="s">
        <v>589</v>
      </c>
      <c r="G109" s="31" t="s">
        <v>470</v>
      </c>
      <c r="H109" s="31" t="s">
        <v>53</v>
      </c>
      <c r="I109" s="31" t="s">
        <v>148</v>
      </c>
      <c r="J109" s="31" t="s">
        <v>95</v>
      </c>
      <c r="K109" s="31" t="s">
        <v>70</v>
      </c>
      <c r="L109" s="59" t="s">
        <v>57</v>
      </c>
      <c r="M109" s="35" t="s">
        <v>57</v>
      </c>
      <c r="N109" s="60"/>
      <c r="O109" s="37">
        <v>26.866232827187275</v>
      </c>
      <c r="P109" s="38">
        <v>0.24602272727272728</v>
      </c>
      <c r="Q109" s="38">
        <v>0</v>
      </c>
      <c r="R109" s="38">
        <v>0</v>
      </c>
      <c r="S109" s="39">
        <v>0</v>
      </c>
      <c r="T109" s="61">
        <v>-0.23710000000000001</v>
      </c>
      <c r="U109" s="53">
        <v>554400</v>
      </c>
      <c r="V109" s="53">
        <v>136395</v>
      </c>
      <c r="W109" s="62">
        <v>418005</v>
      </c>
      <c r="X109" s="43">
        <v>15558.75</v>
      </c>
      <c r="Y109" s="53">
        <v>0</v>
      </c>
      <c r="Z109" s="53">
        <v>0</v>
      </c>
      <c r="AA109" s="53">
        <v>0</v>
      </c>
      <c r="AB109" s="53">
        <v>0</v>
      </c>
      <c r="AC109" s="31">
        <v>112.3</v>
      </c>
      <c r="AD109" s="53">
        <v>136395</v>
      </c>
      <c r="AE109" s="63">
        <v>0</v>
      </c>
      <c r="AF109" s="64">
        <v>0</v>
      </c>
      <c r="AG109" s="63">
        <v>0</v>
      </c>
      <c r="AH109" s="63">
        <v>0</v>
      </c>
      <c r="AI109" s="63">
        <v>0</v>
      </c>
      <c r="AJ109" s="63">
        <v>0</v>
      </c>
      <c r="AK109" s="53">
        <v>0</v>
      </c>
      <c r="AL109" s="61">
        <v>0.33</v>
      </c>
      <c r="AM109" s="61">
        <v>9.2899999999999996E-2</v>
      </c>
      <c r="AN109" s="61">
        <v>0.1191</v>
      </c>
      <c r="AO109" s="65">
        <v>-0.2109</v>
      </c>
      <c r="AP109" s="66"/>
      <c r="AQ109" s="53">
        <v>45</v>
      </c>
      <c r="AR109" s="58"/>
      <c r="AS109" s="52"/>
      <c r="AT109" s="52"/>
      <c r="AU109" s="52"/>
      <c r="AV109" s="52"/>
      <c r="AW109" s="53">
        <v>0</v>
      </c>
      <c r="AX109" s="55"/>
    </row>
    <row r="110" spans="2:50">
      <c r="B110" s="28">
        <v>1728</v>
      </c>
      <c r="C110" s="29">
        <v>45358.020960648151</v>
      </c>
      <c r="D110" s="30" t="s">
        <v>297</v>
      </c>
      <c r="E110" s="31" t="s">
        <v>298</v>
      </c>
      <c r="F110" s="31" t="s">
        <v>51</v>
      </c>
      <c r="G110" s="31" t="s">
        <v>52</v>
      </c>
      <c r="H110" s="31" t="s">
        <v>109</v>
      </c>
      <c r="I110" s="31" t="s">
        <v>54</v>
      </c>
      <c r="J110" s="31" t="s">
        <v>55</v>
      </c>
      <c r="K110" s="31" t="s">
        <v>56</v>
      </c>
      <c r="L110" s="59" t="s">
        <v>57</v>
      </c>
      <c r="M110" s="35" t="s">
        <v>57</v>
      </c>
      <c r="N110" s="60"/>
      <c r="O110" s="37">
        <v>19.181974378745316</v>
      </c>
      <c r="P110" s="38">
        <v>0.64361160629972036</v>
      </c>
      <c r="Q110" s="38">
        <v>0.76648463724135951</v>
      </c>
      <c r="R110" s="38">
        <v>0.76648463724135951</v>
      </c>
      <c r="S110" s="39">
        <v>0</v>
      </c>
      <c r="T110" s="61">
        <v>-0.30080000000000001</v>
      </c>
      <c r="U110" s="53">
        <v>217089</v>
      </c>
      <c r="V110" s="53">
        <v>139721</v>
      </c>
      <c r="W110" s="62">
        <v>77368</v>
      </c>
      <c r="X110" s="43">
        <v>4033.37</v>
      </c>
      <c r="Y110" s="53">
        <v>0</v>
      </c>
      <c r="Z110" s="53">
        <v>0</v>
      </c>
      <c r="AA110" s="53">
        <v>0</v>
      </c>
      <c r="AB110" s="53">
        <v>107094</v>
      </c>
      <c r="AC110" s="31">
        <v>71.42</v>
      </c>
      <c r="AD110" s="53">
        <v>32626</v>
      </c>
      <c r="AE110" s="63">
        <v>0</v>
      </c>
      <c r="AF110" s="64">
        <v>107094</v>
      </c>
      <c r="AG110" s="63">
        <v>0</v>
      </c>
      <c r="AH110" s="63">
        <v>0</v>
      </c>
      <c r="AI110" s="63">
        <v>0</v>
      </c>
      <c r="AJ110" s="63">
        <v>0</v>
      </c>
      <c r="AK110" s="53">
        <v>0</v>
      </c>
      <c r="AL110" s="61">
        <v>0.28999999999999998</v>
      </c>
      <c r="AM110" s="61">
        <v>-1.0800000000000001E-2</v>
      </c>
      <c r="AN110" s="61">
        <v>3.2899999999999999E-2</v>
      </c>
      <c r="AO110" s="65">
        <v>-0.2571</v>
      </c>
      <c r="AP110" s="66"/>
      <c r="AQ110" s="53">
        <v>45.07</v>
      </c>
      <c r="AR110" s="58"/>
      <c r="AS110" s="52"/>
      <c r="AT110" s="52"/>
      <c r="AU110" s="52"/>
      <c r="AV110" s="52"/>
      <c r="AW110" s="53">
        <v>0</v>
      </c>
      <c r="AX110" s="55"/>
    </row>
    <row r="111" spans="2:50">
      <c r="B111" s="28">
        <v>1728</v>
      </c>
      <c r="C111" s="29">
        <v>45358.020960648151</v>
      </c>
      <c r="D111" s="30" t="s">
        <v>319</v>
      </c>
      <c r="E111" s="31" t="s">
        <v>320</v>
      </c>
      <c r="F111" s="31" t="s">
        <v>62</v>
      </c>
      <c r="G111" s="31" t="s">
        <v>126</v>
      </c>
      <c r="H111" s="31" t="s">
        <v>127</v>
      </c>
      <c r="I111" s="31" t="s">
        <v>54</v>
      </c>
      <c r="J111" s="31" t="s">
        <v>106</v>
      </c>
      <c r="K111" s="31" t="s">
        <v>70</v>
      </c>
      <c r="L111" s="59">
        <v>45268</v>
      </c>
      <c r="M111" s="35">
        <v>1</v>
      </c>
      <c r="N111" s="60"/>
      <c r="O111" s="37" t="s">
        <v>57</v>
      </c>
      <c r="P111" s="38">
        <v>1.0240642857142856</v>
      </c>
      <c r="Q111" s="38">
        <v>0.97650119621396536</v>
      </c>
      <c r="R111" s="38">
        <v>0.73237589716047402</v>
      </c>
      <c r="S111" s="39">
        <v>0</v>
      </c>
      <c r="T111" s="61">
        <v>3.3300000000000003E-2</v>
      </c>
      <c r="U111" s="53">
        <v>140000</v>
      </c>
      <c r="V111" s="53">
        <v>143369</v>
      </c>
      <c r="W111" s="62">
        <v>-3369</v>
      </c>
      <c r="X111" s="43">
        <v>0</v>
      </c>
      <c r="Y111" s="53">
        <v>0</v>
      </c>
      <c r="Z111" s="53">
        <v>0</v>
      </c>
      <c r="AA111" s="53">
        <v>12936</v>
      </c>
      <c r="AB111" s="53">
        <v>140000</v>
      </c>
      <c r="AC111" s="31">
        <v>41999.7</v>
      </c>
      <c r="AD111" s="53">
        <v>0</v>
      </c>
      <c r="AE111" s="63">
        <v>42000</v>
      </c>
      <c r="AF111" s="64">
        <v>105000</v>
      </c>
      <c r="AG111" s="63">
        <v>42000</v>
      </c>
      <c r="AH111" s="63">
        <v>0</v>
      </c>
      <c r="AI111" s="63">
        <v>0</v>
      </c>
      <c r="AJ111" s="63">
        <v>0</v>
      </c>
      <c r="AK111" s="53">
        <v>0</v>
      </c>
      <c r="AL111" s="61">
        <v>0.27</v>
      </c>
      <c r="AM111" s="61">
        <v>0.30330000000000001</v>
      </c>
      <c r="AN111" s="61">
        <v>0</v>
      </c>
      <c r="AO111" s="65">
        <v>-0.27</v>
      </c>
      <c r="AP111" s="66"/>
      <c r="AQ111" s="53">
        <v>60.04</v>
      </c>
      <c r="AR111" s="58"/>
      <c r="AS111" s="52"/>
      <c r="AT111" s="52"/>
      <c r="AU111" s="52"/>
      <c r="AV111" s="52"/>
      <c r="AW111" s="53">
        <v>-3369</v>
      </c>
      <c r="AX111" s="55"/>
    </row>
    <row r="112" spans="2:50">
      <c r="B112" s="28">
        <v>1728</v>
      </c>
      <c r="C112" s="29">
        <v>45358.020960648151</v>
      </c>
      <c r="D112" s="30" t="s">
        <v>295</v>
      </c>
      <c r="E112" s="31" t="s">
        <v>296</v>
      </c>
      <c r="F112" s="31" t="s">
        <v>62</v>
      </c>
      <c r="G112" s="31" t="s">
        <v>63</v>
      </c>
      <c r="H112" s="31" t="s">
        <v>64</v>
      </c>
      <c r="I112" s="31" t="s">
        <v>65</v>
      </c>
      <c r="J112" s="31" t="s">
        <v>55</v>
      </c>
      <c r="K112" s="31" t="s">
        <v>56</v>
      </c>
      <c r="L112" s="59" t="s">
        <v>57</v>
      </c>
      <c r="M112" s="35" t="s">
        <v>57</v>
      </c>
      <c r="N112" s="60"/>
      <c r="O112" s="37">
        <v>63.113022113022112</v>
      </c>
      <c r="P112" s="38">
        <v>0.35459798994974873</v>
      </c>
      <c r="Q112" s="38">
        <v>0.97116134060795012</v>
      </c>
      <c r="R112" s="38">
        <v>0.7466874512860483</v>
      </c>
      <c r="S112" s="39">
        <v>0</v>
      </c>
      <c r="T112" s="61">
        <v>-8.9099999999999999E-2</v>
      </c>
      <c r="U112" s="53">
        <v>398000</v>
      </c>
      <c r="V112" s="53">
        <v>141130</v>
      </c>
      <c r="W112" s="62">
        <v>256870</v>
      </c>
      <c r="X112" s="43">
        <v>4070</v>
      </c>
      <c r="Y112" s="53">
        <v>0</v>
      </c>
      <c r="Z112" s="53">
        <v>0</v>
      </c>
      <c r="AA112" s="53">
        <v>0</v>
      </c>
      <c r="AB112" s="53">
        <v>137060</v>
      </c>
      <c r="AC112" s="31">
        <v>59.75</v>
      </c>
      <c r="AD112" s="53">
        <v>4070</v>
      </c>
      <c r="AE112" s="63">
        <v>38016</v>
      </c>
      <c r="AF112" s="64">
        <v>105380</v>
      </c>
      <c r="AG112" s="63">
        <v>0</v>
      </c>
      <c r="AH112" s="63">
        <v>19536</v>
      </c>
      <c r="AI112" s="63">
        <v>18480</v>
      </c>
      <c r="AJ112" s="63">
        <v>0</v>
      </c>
      <c r="AK112" s="53">
        <v>0</v>
      </c>
      <c r="AL112" s="61">
        <v>0.47000000000000003</v>
      </c>
      <c r="AM112" s="61">
        <v>0.38090000000000002</v>
      </c>
      <c r="AN112" s="61">
        <v>0.29320000000000002</v>
      </c>
      <c r="AO112" s="65">
        <v>-0.17680000000000001</v>
      </c>
      <c r="AP112" s="66"/>
      <c r="AQ112" s="53">
        <v>110</v>
      </c>
      <c r="AR112" s="58"/>
      <c r="AS112" s="52"/>
      <c r="AT112" s="52"/>
      <c r="AU112" s="52"/>
      <c r="AV112" s="52"/>
      <c r="AW112" s="53">
        <v>0</v>
      </c>
      <c r="AX112" s="55"/>
    </row>
    <row r="113" spans="2:50">
      <c r="B113" s="28">
        <v>1728</v>
      </c>
      <c r="C113" s="29">
        <v>45358.020960648151</v>
      </c>
      <c r="D113" s="30" t="s">
        <v>264</v>
      </c>
      <c r="E113" s="31" t="s">
        <v>265</v>
      </c>
      <c r="F113" s="31" t="s">
        <v>62</v>
      </c>
      <c r="G113" s="31" t="s">
        <v>63</v>
      </c>
      <c r="H113" s="31" t="s">
        <v>64</v>
      </c>
      <c r="I113" s="31" t="s">
        <v>65</v>
      </c>
      <c r="J113" s="31" t="s">
        <v>95</v>
      </c>
      <c r="K113" s="31" t="s">
        <v>56</v>
      </c>
      <c r="L113" s="59" t="s">
        <v>57</v>
      </c>
      <c r="M113" s="35" t="s">
        <v>57</v>
      </c>
      <c r="N113" s="60"/>
      <c r="O113" s="37">
        <v>28.827766979451603</v>
      </c>
      <c r="P113" s="38">
        <v>0.38755525606469005</v>
      </c>
      <c r="Q113" s="38">
        <v>0.94526473922508225</v>
      </c>
      <c r="R113" s="38">
        <v>0.71525956939740198</v>
      </c>
      <c r="S113" s="39">
        <v>0</v>
      </c>
      <c r="T113" s="61">
        <v>4.9800000000000004E-2</v>
      </c>
      <c r="U113" s="53">
        <v>371000</v>
      </c>
      <c r="V113" s="53">
        <v>143783</v>
      </c>
      <c r="W113" s="62">
        <v>227217</v>
      </c>
      <c r="X113" s="43">
        <v>7881.88</v>
      </c>
      <c r="Y113" s="53">
        <v>1033</v>
      </c>
      <c r="Z113" s="53">
        <v>1032.95</v>
      </c>
      <c r="AA113" s="53">
        <v>0</v>
      </c>
      <c r="AB113" s="53">
        <v>135913</v>
      </c>
      <c r="AC113" s="31">
        <v>41.31</v>
      </c>
      <c r="AD113" s="53">
        <v>7870</v>
      </c>
      <c r="AE113" s="63">
        <v>39685</v>
      </c>
      <c r="AF113" s="64">
        <v>102842.16666666666</v>
      </c>
      <c r="AG113" s="63">
        <v>0</v>
      </c>
      <c r="AH113" s="63">
        <v>39684.54</v>
      </c>
      <c r="AI113" s="63">
        <v>0</v>
      </c>
      <c r="AJ113" s="63">
        <v>0</v>
      </c>
      <c r="AK113" s="53">
        <v>0</v>
      </c>
      <c r="AL113" s="61">
        <v>0.22</v>
      </c>
      <c r="AM113" s="61">
        <v>0.26979999999999998</v>
      </c>
      <c r="AN113" s="61">
        <v>0.26900000000000002</v>
      </c>
      <c r="AO113" s="65">
        <v>4.9000000000000002E-2</v>
      </c>
      <c r="AP113" s="66"/>
      <c r="AQ113" s="53">
        <v>103.63</v>
      </c>
      <c r="AR113" s="50"/>
      <c r="AS113" s="52"/>
      <c r="AT113" s="52"/>
      <c r="AU113" s="52"/>
      <c r="AV113" s="52"/>
      <c r="AW113" s="53">
        <v>0</v>
      </c>
      <c r="AX113" s="55"/>
    </row>
    <row r="114" spans="2:50" ht="15" customHeight="1">
      <c r="B114" s="28">
        <v>1728</v>
      </c>
      <c r="C114" s="29">
        <v>45358.020960648151</v>
      </c>
      <c r="D114" s="30" t="s">
        <v>303</v>
      </c>
      <c r="E114" s="31" t="s">
        <v>304</v>
      </c>
      <c r="F114" s="31" t="s">
        <v>76</v>
      </c>
      <c r="G114" s="31" t="s">
        <v>63</v>
      </c>
      <c r="H114" s="31" t="s">
        <v>64</v>
      </c>
      <c r="I114" s="31" t="s">
        <v>65</v>
      </c>
      <c r="J114" s="31" t="s">
        <v>95</v>
      </c>
      <c r="K114" s="31" t="s">
        <v>56</v>
      </c>
      <c r="L114" s="59" t="s">
        <v>57</v>
      </c>
      <c r="M114" s="35" t="s">
        <v>57</v>
      </c>
      <c r="N114" s="60"/>
      <c r="O114" s="37">
        <v>1.6577724221036323</v>
      </c>
      <c r="P114" s="38">
        <v>0.96793206793206799</v>
      </c>
      <c r="Q114" s="38">
        <v>0.98001169711356517</v>
      </c>
      <c r="R114" s="38">
        <v>0.87702549282691711</v>
      </c>
      <c r="S114" s="39">
        <v>0</v>
      </c>
      <c r="T114" s="61">
        <v>-6.3100000000000003E-2</v>
      </c>
      <c r="U114" s="53">
        <v>150150</v>
      </c>
      <c r="V114" s="53">
        <v>145335</v>
      </c>
      <c r="W114" s="62">
        <v>4815</v>
      </c>
      <c r="X114" s="43">
        <v>2904.5</v>
      </c>
      <c r="Y114" s="53">
        <v>738</v>
      </c>
      <c r="Z114" s="53">
        <v>737.86</v>
      </c>
      <c r="AA114" s="53">
        <v>0</v>
      </c>
      <c r="AB114" s="53">
        <v>142430</v>
      </c>
      <c r="AC114" s="31">
        <v>47.66</v>
      </c>
      <c r="AD114" s="53">
        <v>2905</v>
      </c>
      <c r="AE114" s="63">
        <v>17961</v>
      </c>
      <c r="AF114" s="64">
        <v>127462.5</v>
      </c>
      <c r="AG114" s="63">
        <v>0</v>
      </c>
      <c r="AH114" s="63">
        <v>17960.7</v>
      </c>
      <c r="AI114" s="63">
        <v>0</v>
      </c>
      <c r="AJ114" s="63">
        <v>0</v>
      </c>
      <c r="AK114" s="53">
        <v>0</v>
      </c>
      <c r="AL114" s="61">
        <v>0.22</v>
      </c>
      <c r="AM114" s="61">
        <v>0.15690000000000001</v>
      </c>
      <c r="AN114" s="61">
        <v>0.16239999999999999</v>
      </c>
      <c r="AO114" s="65">
        <v>-5.7599999999999998E-2</v>
      </c>
      <c r="AP114" s="66"/>
      <c r="AQ114" s="53">
        <v>78.5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1728</v>
      </c>
      <c r="C115" s="29">
        <v>45358.020960648151</v>
      </c>
      <c r="D115" s="30" t="s">
        <v>324</v>
      </c>
      <c r="E115" s="31" t="s">
        <v>325</v>
      </c>
      <c r="F115" s="31" t="s">
        <v>326</v>
      </c>
      <c r="G115" s="31" t="s">
        <v>272</v>
      </c>
      <c r="H115" s="31" t="s">
        <v>327</v>
      </c>
      <c r="I115" s="31" t="s">
        <v>148</v>
      </c>
      <c r="J115" s="31" t="s">
        <v>106</v>
      </c>
      <c r="K115" s="31" t="s">
        <v>56</v>
      </c>
      <c r="L115" s="59" t="s">
        <v>57</v>
      </c>
      <c r="M115" s="35" t="s">
        <v>57</v>
      </c>
      <c r="N115" s="60"/>
      <c r="O115" s="37" t="s">
        <v>57</v>
      </c>
      <c r="P115" s="38">
        <v>0.94810965845878803</v>
      </c>
      <c r="Q115" s="38">
        <v>0.58009794345867927</v>
      </c>
      <c r="R115" s="38">
        <v>0.58009794345867927</v>
      </c>
      <c r="S115" s="39">
        <v>0</v>
      </c>
      <c r="T115" s="61">
        <v>3.0999999999999999E-3</v>
      </c>
      <c r="U115" s="53">
        <v>155501</v>
      </c>
      <c r="V115" s="53">
        <v>147432</v>
      </c>
      <c r="W115" s="62">
        <v>8069</v>
      </c>
      <c r="X115" s="43">
        <v>0</v>
      </c>
      <c r="Y115" s="53">
        <v>23043</v>
      </c>
      <c r="Z115" s="53">
        <v>23043</v>
      </c>
      <c r="AA115" s="53">
        <v>0</v>
      </c>
      <c r="AB115" s="53">
        <v>85525</v>
      </c>
      <c r="AC115" s="31">
        <v>61906.09</v>
      </c>
      <c r="AD115" s="53">
        <v>61906</v>
      </c>
      <c r="AE115" s="63">
        <v>0</v>
      </c>
      <c r="AF115" s="64">
        <v>85525</v>
      </c>
      <c r="AG115" s="63">
        <v>0</v>
      </c>
      <c r="AH115" s="63">
        <v>0</v>
      </c>
      <c r="AI115" s="63">
        <v>0</v>
      </c>
      <c r="AJ115" s="63">
        <v>0</v>
      </c>
      <c r="AK115" s="53">
        <v>0</v>
      </c>
      <c r="AL115" s="61">
        <v>0.3</v>
      </c>
      <c r="AM115" s="61">
        <v>0.30309999999999998</v>
      </c>
      <c r="AN115" s="61">
        <v>0</v>
      </c>
      <c r="AO115" s="65">
        <v>-0.3</v>
      </c>
      <c r="AP115" s="66"/>
      <c r="AQ115" s="53">
        <v>60.79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1728</v>
      </c>
      <c r="C116" s="29">
        <v>45358.020960648151</v>
      </c>
      <c r="D116" s="30" t="s">
        <v>309</v>
      </c>
      <c r="E116" s="31" t="s">
        <v>310</v>
      </c>
      <c r="F116" s="31" t="s">
        <v>76</v>
      </c>
      <c r="G116" s="31" t="s">
        <v>63</v>
      </c>
      <c r="H116" s="31" t="s">
        <v>64</v>
      </c>
      <c r="I116" s="31" t="s">
        <v>65</v>
      </c>
      <c r="J116" s="31" t="s">
        <v>55</v>
      </c>
      <c r="K116" s="31" t="s">
        <v>56</v>
      </c>
      <c r="L116" s="59" t="s">
        <v>57</v>
      </c>
      <c r="M116" s="35" t="s">
        <v>57</v>
      </c>
      <c r="N116" s="60"/>
      <c r="O116" s="37">
        <v>2.3870495701481618</v>
      </c>
      <c r="P116" s="38">
        <v>0.98779151353157368</v>
      </c>
      <c r="Q116" s="38">
        <v>1</v>
      </c>
      <c r="R116" s="38">
        <v>0.95486155740311052</v>
      </c>
      <c r="S116" s="39">
        <v>0</v>
      </c>
      <c r="T116" s="61">
        <v>4.3099999999999999E-2</v>
      </c>
      <c r="U116" s="53">
        <v>149650</v>
      </c>
      <c r="V116" s="53">
        <v>147823</v>
      </c>
      <c r="W116" s="62">
        <v>1827</v>
      </c>
      <c r="X116" s="43">
        <v>765.38</v>
      </c>
      <c r="Y116" s="53">
        <v>0</v>
      </c>
      <c r="Z116" s="53">
        <v>0</v>
      </c>
      <c r="AA116" s="53">
        <v>0</v>
      </c>
      <c r="AB116" s="53">
        <v>147823</v>
      </c>
      <c r="AC116" s="31">
        <v>24.49</v>
      </c>
      <c r="AD116" s="53">
        <v>0</v>
      </c>
      <c r="AE116" s="63">
        <v>8007</v>
      </c>
      <c r="AF116" s="64">
        <v>141150.5</v>
      </c>
      <c r="AG116" s="63">
        <v>0</v>
      </c>
      <c r="AH116" s="63">
        <v>8007</v>
      </c>
      <c r="AI116" s="63">
        <v>0</v>
      </c>
      <c r="AJ116" s="63">
        <v>0</v>
      </c>
      <c r="AK116" s="53">
        <v>0</v>
      </c>
      <c r="AL116" s="61">
        <v>0.18</v>
      </c>
      <c r="AM116" s="61">
        <v>0.22309999999999999</v>
      </c>
      <c r="AN116" s="61">
        <v>0.2261</v>
      </c>
      <c r="AO116" s="65">
        <v>4.6100000000000002E-2</v>
      </c>
      <c r="AP116" s="66"/>
      <c r="AQ116" s="53">
        <v>78.5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1728</v>
      </c>
      <c r="C117" s="29">
        <v>45358.020960648151</v>
      </c>
      <c r="D117" s="30" t="s">
        <v>503</v>
      </c>
      <c r="E117" s="31" t="s">
        <v>504</v>
      </c>
      <c r="F117" s="31" t="s">
        <v>69</v>
      </c>
      <c r="G117" s="31" t="s">
        <v>470</v>
      </c>
      <c r="H117" s="31" t="s">
        <v>53</v>
      </c>
      <c r="I117" s="31" t="s">
        <v>148</v>
      </c>
      <c r="J117" s="31" t="s">
        <v>55</v>
      </c>
      <c r="K117" s="31" t="s">
        <v>56</v>
      </c>
      <c r="L117" s="59" t="s">
        <v>57</v>
      </c>
      <c r="M117" s="35" t="s">
        <v>57</v>
      </c>
      <c r="N117" s="60"/>
      <c r="O117" s="37">
        <v>105.97890552367518</v>
      </c>
      <c r="P117" s="38">
        <v>0.59925325186990097</v>
      </c>
      <c r="Q117" s="38">
        <v>0.90219758730672495</v>
      </c>
      <c r="R117" s="38">
        <v>0.85602397858380708</v>
      </c>
      <c r="S117" s="39">
        <v>0</v>
      </c>
      <c r="T117" s="61">
        <v>-1E-4</v>
      </c>
      <c r="U117" s="53">
        <v>247473</v>
      </c>
      <c r="V117" s="53">
        <v>148299</v>
      </c>
      <c r="W117" s="62">
        <v>99174</v>
      </c>
      <c r="X117" s="43">
        <v>935.79</v>
      </c>
      <c r="Y117" s="53">
        <v>0</v>
      </c>
      <c r="Z117" s="53">
        <v>0</v>
      </c>
      <c r="AA117" s="53">
        <v>0</v>
      </c>
      <c r="AB117" s="53">
        <v>133795</v>
      </c>
      <c r="AC117" s="31">
        <v>160.36000000000001</v>
      </c>
      <c r="AD117" s="53">
        <v>14504</v>
      </c>
      <c r="AE117" s="63">
        <v>8217</v>
      </c>
      <c r="AF117" s="64">
        <v>126947.5</v>
      </c>
      <c r="AG117" s="63">
        <v>0</v>
      </c>
      <c r="AH117" s="63">
        <v>0</v>
      </c>
      <c r="AI117" s="63">
        <v>0</v>
      </c>
      <c r="AJ117" s="63">
        <v>8217.17</v>
      </c>
      <c r="AK117" s="53">
        <v>0</v>
      </c>
      <c r="AL117" s="61">
        <v>7.0000000000000007E-2</v>
      </c>
      <c r="AM117" s="61">
        <v>6.9900000000000004E-2</v>
      </c>
      <c r="AN117" s="61">
        <v>6.9900000000000004E-2</v>
      </c>
      <c r="AO117" s="65">
        <v>-1E-4</v>
      </c>
      <c r="AP117" s="66"/>
      <c r="AQ117" s="53">
        <v>35.42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1728</v>
      </c>
      <c r="C118" s="29">
        <v>45358.020960648151</v>
      </c>
      <c r="D118" s="30" t="s">
        <v>305</v>
      </c>
      <c r="E118" s="31" t="s">
        <v>306</v>
      </c>
      <c r="F118" s="31" t="s">
        <v>76</v>
      </c>
      <c r="G118" s="31" t="s">
        <v>63</v>
      </c>
      <c r="H118" s="31" t="s">
        <v>64</v>
      </c>
      <c r="I118" s="31" t="s">
        <v>65</v>
      </c>
      <c r="J118" s="31" t="s">
        <v>95</v>
      </c>
      <c r="K118" s="31" t="s">
        <v>56</v>
      </c>
      <c r="L118" s="59" t="s">
        <v>57</v>
      </c>
      <c r="M118" s="35" t="s">
        <v>57</v>
      </c>
      <c r="N118" s="60"/>
      <c r="O118" s="37">
        <v>15.471243621989425</v>
      </c>
      <c r="P118" s="38">
        <v>0.76727212664591693</v>
      </c>
      <c r="Q118" s="38">
        <v>0.95138211491500113</v>
      </c>
      <c r="R118" s="38">
        <v>0.87322260268596941</v>
      </c>
      <c r="S118" s="39">
        <v>0</v>
      </c>
      <c r="T118" s="61">
        <v>-2.3900000000000001E-2</v>
      </c>
      <c r="U118" s="53">
        <v>193737</v>
      </c>
      <c r="V118" s="53">
        <v>148649</v>
      </c>
      <c r="W118" s="62">
        <v>45088</v>
      </c>
      <c r="X118" s="43">
        <v>2914.31</v>
      </c>
      <c r="Y118" s="53">
        <v>3927</v>
      </c>
      <c r="Z118" s="53">
        <v>3927.4</v>
      </c>
      <c r="AA118" s="53">
        <v>0</v>
      </c>
      <c r="AB118" s="53">
        <v>141422</v>
      </c>
      <c r="AC118" s="31">
        <v>46.75</v>
      </c>
      <c r="AD118" s="53">
        <v>7227</v>
      </c>
      <c r="AE118" s="63">
        <v>13942</v>
      </c>
      <c r="AF118" s="64">
        <v>129803.66666666667</v>
      </c>
      <c r="AG118" s="63">
        <v>0</v>
      </c>
      <c r="AH118" s="63">
        <v>13941.6</v>
      </c>
      <c r="AI118" s="63">
        <v>0</v>
      </c>
      <c r="AJ118" s="63">
        <v>0</v>
      </c>
      <c r="AK118" s="53">
        <v>0</v>
      </c>
      <c r="AL118" s="61">
        <v>0.3</v>
      </c>
      <c r="AM118" s="61">
        <v>0.27610000000000001</v>
      </c>
      <c r="AN118" s="61">
        <v>3.5000000000000003E-2</v>
      </c>
      <c r="AO118" s="65">
        <v>-0.26500000000000001</v>
      </c>
      <c r="AP118" s="66"/>
      <c r="AQ118" s="53">
        <v>67.349999999999994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1728</v>
      </c>
      <c r="C119" s="29">
        <v>45358.020960648151</v>
      </c>
      <c r="D119" s="30" t="s">
        <v>500</v>
      </c>
      <c r="E119" s="31" t="s">
        <v>501</v>
      </c>
      <c r="F119" s="31" t="s">
        <v>463</v>
      </c>
      <c r="G119" s="31" t="s">
        <v>459</v>
      </c>
      <c r="H119" s="31" t="s">
        <v>123</v>
      </c>
      <c r="I119" s="31" t="s">
        <v>54</v>
      </c>
      <c r="J119" s="31" t="s">
        <v>106</v>
      </c>
      <c r="K119" s="31" t="s">
        <v>70</v>
      </c>
      <c r="L119" s="59" t="s">
        <v>57</v>
      </c>
      <c r="M119" s="35" t="s">
        <v>57</v>
      </c>
      <c r="N119" s="60"/>
      <c r="O119" s="37">
        <v>-0.17396424365699603</v>
      </c>
      <c r="P119" s="38">
        <v>1.0017391886016254</v>
      </c>
      <c r="Q119" s="38">
        <v>0.9982638309238423</v>
      </c>
      <c r="R119" s="38">
        <v>0.84378930030160371</v>
      </c>
      <c r="S119" s="39">
        <v>0</v>
      </c>
      <c r="T119" s="61">
        <v>5.1299999999999998E-2</v>
      </c>
      <c r="U119" s="53">
        <v>149495</v>
      </c>
      <c r="V119" s="53">
        <v>149755</v>
      </c>
      <c r="W119" s="62">
        <v>-260</v>
      </c>
      <c r="X119" s="43">
        <v>1494.56</v>
      </c>
      <c r="Y119" s="53">
        <v>0</v>
      </c>
      <c r="Z119" s="53">
        <v>0</v>
      </c>
      <c r="AA119" s="53">
        <v>2396.12</v>
      </c>
      <c r="AB119" s="53">
        <v>149495</v>
      </c>
      <c r="AC119" s="31">
        <v>95.99</v>
      </c>
      <c r="AD119" s="53">
        <v>260</v>
      </c>
      <c r="AE119" s="63">
        <v>27760</v>
      </c>
      <c r="AF119" s="64">
        <v>126361.66666666666</v>
      </c>
      <c r="AG119" s="63">
        <v>0</v>
      </c>
      <c r="AH119" s="63">
        <v>27760.26</v>
      </c>
      <c r="AI119" s="63">
        <v>0</v>
      </c>
      <c r="AJ119" s="63">
        <v>0</v>
      </c>
      <c r="AK119" s="53">
        <v>0</v>
      </c>
      <c r="AL119" s="61">
        <v>0.26</v>
      </c>
      <c r="AM119" s="61">
        <v>0.31130000000000002</v>
      </c>
      <c r="AN119" s="61">
        <v>0.34439999999999998</v>
      </c>
      <c r="AO119" s="65">
        <v>8.4400000000000003E-2</v>
      </c>
      <c r="AP119" s="66"/>
      <c r="AQ119" s="53">
        <v>61.6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1728</v>
      </c>
      <c r="C120" s="29">
        <v>45358.020960648151</v>
      </c>
      <c r="D120" s="30" t="s">
        <v>330</v>
      </c>
      <c r="E120" s="31" t="s">
        <v>331</v>
      </c>
      <c r="F120" s="31" t="s">
        <v>139</v>
      </c>
      <c r="G120" s="31" t="s">
        <v>52</v>
      </c>
      <c r="H120" s="31" t="s">
        <v>53</v>
      </c>
      <c r="I120" s="31" t="s">
        <v>54</v>
      </c>
      <c r="J120" s="31" t="s">
        <v>95</v>
      </c>
      <c r="K120" s="31" t="s">
        <v>70</v>
      </c>
      <c r="L120" s="59">
        <v>44654</v>
      </c>
      <c r="M120" s="35">
        <v>3</v>
      </c>
      <c r="N120" s="60"/>
      <c r="O120" s="37" t="s">
        <v>57</v>
      </c>
      <c r="P120" s="38">
        <v>0.8856253602305475</v>
      </c>
      <c r="Q120" s="38">
        <v>0.92560654969542355</v>
      </c>
      <c r="R120" s="38">
        <v>0.92560654969542355</v>
      </c>
      <c r="S120" s="39">
        <v>0</v>
      </c>
      <c r="T120" s="61">
        <v>0.11509999999999999</v>
      </c>
      <c r="U120" s="53">
        <v>173500</v>
      </c>
      <c r="V120" s="53">
        <v>153656</v>
      </c>
      <c r="W120" s="62">
        <v>19844</v>
      </c>
      <c r="X120" s="43">
        <v>0</v>
      </c>
      <c r="Y120" s="53">
        <v>52115</v>
      </c>
      <c r="Z120" s="53">
        <v>55720</v>
      </c>
      <c r="AA120" s="53">
        <v>0</v>
      </c>
      <c r="AB120" s="53">
        <v>142225</v>
      </c>
      <c r="AC120" s="31">
        <v>13717.36</v>
      </c>
      <c r="AD120" s="53">
        <v>11431</v>
      </c>
      <c r="AE120" s="63">
        <v>0</v>
      </c>
      <c r="AF120" s="64">
        <v>142225</v>
      </c>
      <c r="AG120" s="63">
        <v>0</v>
      </c>
      <c r="AH120" s="63">
        <v>0</v>
      </c>
      <c r="AI120" s="63">
        <v>0</v>
      </c>
      <c r="AJ120" s="63">
        <v>0</v>
      </c>
      <c r="AK120" s="53">
        <v>0</v>
      </c>
      <c r="AL120" s="61">
        <v>0</v>
      </c>
      <c r="AM120" s="61">
        <v>0.11509999999999999</v>
      </c>
      <c r="AN120" s="61">
        <v>0</v>
      </c>
      <c r="AO120" s="65">
        <v>0</v>
      </c>
      <c r="AP120" s="66"/>
      <c r="AQ120" s="53">
        <v>44.73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1728</v>
      </c>
      <c r="C121" s="29">
        <v>45358.020960648151</v>
      </c>
      <c r="D121" s="30" t="s">
        <v>311</v>
      </c>
      <c r="E121" s="31" t="s">
        <v>312</v>
      </c>
      <c r="F121" s="31" t="s">
        <v>51</v>
      </c>
      <c r="G121" s="31" t="s">
        <v>52</v>
      </c>
      <c r="H121" s="31" t="s">
        <v>109</v>
      </c>
      <c r="I121" s="31" t="s">
        <v>54</v>
      </c>
      <c r="J121" s="31" t="s">
        <v>55</v>
      </c>
      <c r="K121" s="31" t="s">
        <v>56</v>
      </c>
      <c r="L121" s="59" t="s">
        <v>57</v>
      </c>
      <c r="M121" s="35" t="s">
        <v>57</v>
      </c>
      <c r="N121" s="60"/>
      <c r="O121" s="37">
        <v>57.548807662886226</v>
      </c>
      <c r="P121" s="38">
        <v>0.47935247036167777</v>
      </c>
      <c r="Q121" s="38">
        <v>0.83678785748361662</v>
      </c>
      <c r="R121" s="38">
        <v>0.69103769637013412</v>
      </c>
      <c r="S121" s="39">
        <v>27862.799999999999</v>
      </c>
      <c r="T121" s="61">
        <v>-9.0500000000000011E-2</v>
      </c>
      <c r="U121" s="53">
        <v>332340</v>
      </c>
      <c r="V121" s="53">
        <v>159308</v>
      </c>
      <c r="W121" s="62">
        <v>173032</v>
      </c>
      <c r="X121" s="43">
        <v>3006.7</v>
      </c>
      <c r="Y121" s="53">
        <v>0</v>
      </c>
      <c r="Z121" s="53">
        <v>0</v>
      </c>
      <c r="AA121" s="53">
        <v>0</v>
      </c>
      <c r="AB121" s="53">
        <v>133307</v>
      </c>
      <c r="AC121" s="31">
        <v>132.26</v>
      </c>
      <c r="AD121" s="53">
        <v>26001</v>
      </c>
      <c r="AE121" s="63">
        <v>27863</v>
      </c>
      <c r="AF121" s="64">
        <v>110087.83333333333</v>
      </c>
      <c r="AG121" s="63">
        <v>0</v>
      </c>
      <c r="AH121" s="63">
        <v>0</v>
      </c>
      <c r="AI121" s="63">
        <v>0</v>
      </c>
      <c r="AJ121" s="63">
        <v>27862.799999999999</v>
      </c>
      <c r="AK121" s="53">
        <v>27862.799999999999</v>
      </c>
      <c r="AL121" s="61">
        <v>0.26</v>
      </c>
      <c r="AM121" s="61">
        <v>0.16949999999999998</v>
      </c>
      <c r="AN121" s="61">
        <v>0.15380000000000002</v>
      </c>
      <c r="AO121" s="65">
        <v>-0.10619999999999999</v>
      </c>
      <c r="AP121" s="66"/>
      <c r="AQ121" s="53">
        <v>42.89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1728</v>
      </c>
      <c r="C122" s="29">
        <v>45358.020960648151</v>
      </c>
      <c r="D122" s="30" t="s">
        <v>317</v>
      </c>
      <c r="E122" s="31" t="s">
        <v>318</v>
      </c>
      <c r="F122" s="31" t="s">
        <v>76</v>
      </c>
      <c r="G122" s="31" t="s">
        <v>63</v>
      </c>
      <c r="H122" s="31" t="s">
        <v>64</v>
      </c>
      <c r="I122" s="31" t="s">
        <v>65</v>
      </c>
      <c r="J122" s="31" t="s">
        <v>95</v>
      </c>
      <c r="K122" s="31" t="s">
        <v>56</v>
      </c>
      <c r="L122" s="59" t="s">
        <v>57</v>
      </c>
      <c r="M122" s="35" t="s">
        <v>57</v>
      </c>
      <c r="N122" s="60"/>
      <c r="O122" s="37">
        <v>16.143171798121774</v>
      </c>
      <c r="P122" s="38">
        <v>0.79246301948814279</v>
      </c>
      <c r="Q122" s="38">
        <v>0.98918550561464846</v>
      </c>
      <c r="R122" s="38">
        <v>0.90626944386832986</v>
      </c>
      <c r="S122" s="39">
        <v>0</v>
      </c>
      <c r="T122" s="61">
        <v>0.10920000000000001</v>
      </c>
      <c r="U122" s="53">
        <v>212950</v>
      </c>
      <c r="V122" s="53">
        <v>168755</v>
      </c>
      <c r="W122" s="62">
        <v>44195</v>
      </c>
      <c r="X122" s="43">
        <v>2737.69</v>
      </c>
      <c r="Y122" s="53">
        <v>0</v>
      </c>
      <c r="Z122" s="53">
        <v>0</v>
      </c>
      <c r="AA122" s="53">
        <v>0</v>
      </c>
      <c r="AB122" s="53">
        <v>166930</v>
      </c>
      <c r="AC122" s="31">
        <v>28.57</v>
      </c>
      <c r="AD122" s="53">
        <v>1825</v>
      </c>
      <c r="AE122" s="63">
        <v>16791</v>
      </c>
      <c r="AF122" s="64">
        <v>152937.5</v>
      </c>
      <c r="AG122" s="63">
        <v>0</v>
      </c>
      <c r="AH122" s="63">
        <v>16791.16</v>
      </c>
      <c r="AI122" s="63">
        <v>0</v>
      </c>
      <c r="AJ122" s="63">
        <v>0</v>
      </c>
      <c r="AK122" s="53">
        <v>0</v>
      </c>
      <c r="AL122" s="61">
        <v>0.24</v>
      </c>
      <c r="AM122" s="61">
        <v>0.34920000000000001</v>
      </c>
      <c r="AN122" s="61">
        <v>0.34200000000000003</v>
      </c>
      <c r="AO122" s="65">
        <v>0.10199999999999999</v>
      </c>
      <c r="AP122" s="66"/>
      <c r="AQ122" s="53">
        <v>78.5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1728</v>
      </c>
      <c r="C123" s="29">
        <v>45358.020960648151</v>
      </c>
      <c r="D123" s="30" t="s">
        <v>322</v>
      </c>
      <c r="E123" s="31" t="s">
        <v>323</v>
      </c>
      <c r="F123" s="31" t="s">
        <v>76</v>
      </c>
      <c r="G123" s="31" t="s">
        <v>63</v>
      </c>
      <c r="H123" s="31" t="s">
        <v>64</v>
      </c>
      <c r="I123" s="31" t="s">
        <v>65</v>
      </c>
      <c r="J123" s="31" t="s">
        <v>55</v>
      </c>
      <c r="K123" s="31" t="s">
        <v>56</v>
      </c>
      <c r="L123" s="59" t="s">
        <v>57</v>
      </c>
      <c r="M123" s="35" t="s">
        <v>57</v>
      </c>
      <c r="N123" s="60"/>
      <c r="O123" s="37">
        <v>10.847202849926491</v>
      </c>
      <c r="P123" s="38">
        <v>0.79529124055135614</v>
      </c>
      <c r="Q123" s="38">
        <v>0.97693739831489257</v>
      </c>
      <c r="R123" s="38">
        <v>0.87025772340905316</v>
      </c>
      <c r="S123" s="39">
        <v>0</v>
      </c>
      <c r="T123" s="61">
        <v>0.01</v>
      </c>
      <c r="U123" s="53">
        <v>224900</v>
      </c>
      <c r="V123" s="53">
        <v>178861</v>
      </c>
      <c r="W123" s="62">
        <v>46039</v>
      </c>
      <c r="X123" s="43">
        <v>4244.32</v>
      </c>
      <c r="Y123" s="53">
        <v>2806</v>
      </c>
      <c r="Z123" s="53">
        <v>2806.41</v>
      </c>
      <c r="AA123" s="53">
        <v>0</v>
      </c>
      <c r="AB123" s="53">
        <v>174736</v>
      </c>
      <c r="AC123" s="31">
        <v>42.48</v>
      </c>
      <c r="AD123" s="53">
        <v>4125</v>
      </c>
      <c r="AE123" s="63">
        <v>22897</v>
      </c>
      <c r="AF123" s="64">
        <v>155655.16666666666</v>
      </c>
      <c r="AG123" s="63">
        <v>0</v>
      </c>
      <c r="AH123" s="63">
        <v>22896.62</v>
      </c>
      <c r="AI123" s="63">
        <v>0</v>
      </c>
      <c r="AJ123" s="63">
        <v>0</v>
      </c>
      <c r="AK123" s="53">
        <v>0</v>
      </c>
      <c r="AL123" s="61">
        <v>0.25</v>
      </c>
      <c r="AM123" s="61">
        <v>0.26</v>
      </c>
      <c r="AN123" s="61">
        <v>0.26250000000000001</v>
      </c>
      <c r="AO123" s="65">
        <v>1.2500000000000001E-2</v>
      </c>
      <c r="AP123" s="66"/>
      <c r="AQ123" s="53">
        <v>110</v>
      </c>
      <c r="AR123" s="58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1728</v>
      </c>
      <c r="C124" s="29">
        <v>45358.020960648151</v>
      </c>
      <c r="D124" s="30" t="s">
        <v>328</v>
      </c>
      <c r="E124" s="31" t="s">
        <v>329</v>
      </c>
      <c r="F124" s="31" t="s">
        <v>76</v>
      </c>
      <c r="G124" s="31" t="s">
        <v>63</v>
      </c>
      <c r="H124" s="31" t="s">
        <v>64</v>
      </c>
      <c r="I124" s="31" t="s">
        <v>65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>
        <v>15.623090529023958</v>
      </c>
      <c r="P124" s="38">
        <v>0.74405051389294163</v>
      </c>
      <c r="Q124" s="38">
        <v>0.97798355030230399</v>
      </c>
      <c r="R124" s="38">
        <v>0.89051963614575957</v>
      </c>
      <c r="S124" s="39">
        <v>0</v>
      </c>
      <c r="T124" s="61">
        <v>-8.3000000000000001E-3</v>
      </c>
      <c r="U124" s="53">
        <v>246744</v>
      </c>
      <c r="V124" s="53">
        <v>183590</v>
      </c>
      <c r="W124" s="62">
        <v>63154</v>
      </c>
      <c r="X124" s="43">
        <v>4042.35</v>
      </c>
      <c r="Y124" s="53">
        <v>0</v>
      </c>
      <c r="Z124" s="53">
        <v>0</v>
      </c>
      <c r="AA124" s="53">
        <v>0</v>
      </c>
      <c r="AB124" s="53">
        <v>179548</v>
      </c>
      <c r="AC124" s="31">
        <v>41.53</v>
      </c>
      <c r="AD124" s="53">
        <v>4042</v>
      </c>
      <c r="AE124" s="63">
        <v>19269</v>
      </c>
      <c r="AF124" s="64">
        <v>163490.5</v>
      </c>
      <c r="AG124" s="63">
        <v>0</v>
      </c>
      <c r="AH124" s="63">
        <v>19268.53</v>
      </c>
      <c r="AI124" s="63">
        <v>0</v>
      </c>
      <c r="AJ124" s="63">
        <v>0</v>
      </c>
      <c r="AK124" s="53">
        <v>0</v>
      </c>
      <c r="AL124" s="61">
        <v>0.2</v>
      </c>
      <c r="AM124" s="61">
        <v>0.19170000000000001</v>
      </c>
      <c r="AN124" s="61">
        <v>0.15670000000000001</v>
      </c>
      <c r="AO124" s="65">
        <v>-4.3299999999999998E-2</v>
      </c>
      <c r="AP124" s="66"/>
      <c r="AQ124" s="53">
        <v>89.83</v>
      </c>
      <c r="AR124" s="58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1728</v>
      </c>
      <c r="C125" s="29">
        <v>45358.020960648151</v>
      </c>
      <c r="D125" s="30" t="s">
        <v>497</v>
      </c>
      <c r="E125" s="31" t="s">
        <v>498</v>
      </c>
      <c r="F125" s="31" t="s">
        <v>499</v>
      </c>
      <c r="G125" s="31" t="s">
        <v>459</v>
      </c>
      <c r="H125" s="31" t="s">
        <v>123</v>
      </c>
      <c r="I125" s="31" t="s">
        <v>54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>
        <v>-23.642172116024263</v>
      </c>
      <c r="P125" s="38" t="s">
        <v>57</v>
      </c>
      <c r="Q125" s="38">
        <v>0.89068972407796454</v>
      </c>
      <c r="R125" s="38">
        <v>0.79935929632409986</v>
      </c>
      <c r="S125" s="39">
        <v>0</v>
      </c>
      <c r="T125" s="61">
        <v>-1.3200000000000002E-2</v>
      </c>
      <c r="U125" s="53">
        <v>0</v>
      </c>
      <c r="V125" s="53">
        <v>185161</v>
      </c>
      <c r="W125" s="62">
        <v>-185161</v>
      </c>
      <c r="X125" s="43">
        <v>7831.81</v>
      </c>
      <c r="Y125" s="53">
        <v>0</v>
      </c>
      <c r="Z125" s="53">
        <v>0</v>
      </c>
      <c r="AA125" s="53">
        <v>0</v>
      </c>
      <c r="AB125" s="53">
        <v>164921</v>
      </c>
      <c r="AC125" s="31">
        <v>33.869999999999997</v>
      </c>
      <c r="AD125" s="53">
        <v>20240</v>
      </c>
      <c r="AE125" s="63">
        <v>20293</v>
      </c>
      <c r="AF125" s="64">
        <v>148010.16666666666</v>
      </c>
      <c r="AG125" s="63">
        <v>0</v>
      </c>
      <c r="AH125" s="63">
        <v>20293.04</v>
      </c>
      <c r="AI125" s="63">
        <v>0</v>
      </c>
      <c r="AJ125" s="63">
        <v>0</v>
      </c>
      <c r="AK125" s="53">
        <v>0</v>
      </c>
      <c r="AL125" s="61">
        <v>0.31</v>
      </c>
      <c r="AM125" s="61">
        <v>0.29680000000000001</v>
      </c>
      <c r="AN125" s="61">
        <v>0.27250000000000002</v>
      </c>
      <c r="AO125" s="65">
        <v>-3.7499999999999999E-2</v>
      </c>
      <c r="AP125" s="66"/>
      <c r="AQ125" s="53">
        <v>62.09</v>
      </c>
      <c r="AR125" s="58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1728</v>
      </c>
      <c r="C126" s="29">
        <v>45358.020960648151</v>
      </c>
      <c r="D126" s="30" t="s">
        <v>336</v>
      </c>
      <c r="E126" s="31" t="s">
        <v>337</v>
      </c>
      <c r="F126" s="31" t="s">
        <v>76</v>
      </c>
      <c r="G126" s="31" t="s">
        <v>63</v>
      </c>
      <c r="H126" s="31" t="s">
        <v>64</v>
      </c>
      <c r="I126" s="31" t="s">
        <v>65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>
        <v>39.973126254253557</v>
      </c>
      <c r="P126" s="38">
        <v>0.625046241885163</v>
      </c>
      <c r="Q126" s="38">
        <v>0.98159496349370956</v>
      </c>
      <c r="R126" s="38">
        <v>0.87510518909594992</v>
      </c>
      <c r="S126" s="39">
        <v>0</v>
      </c>
      <c r="T126" s="61">
        <v>9.1799999999999993E-2</v>
      </c>
      <c r="U126" s="53">
        <v>305459</v>
      </c>
      <c r="V126" s="53">
        <v>190926</v>
      </c>
      <c r="W126" s="62">
        <v>114533</v>
      </c>
      <c r="X126" s="43">
        <v>2865.25</v>
      </c>
      <c r="Y126" s="53">
        <v>776</v>
      </c>
      <c r="Z126" s="53">
        <v>775.55</v>
      </c>
      <c r="AA126" s="53">
        <v>0</v>
      </c>
      <c r="AB126" s="53">
        <v>187412</v>
      </c>
      <c r="AC126" s="31">
        <v>74.040000000000006</v>
      </c>
      <c r="AD126" s="53">
        <v>3514</v>
      </c>
      <c r="AE126" s="63">
        <v>24398</v>
      </c>
      <c r="AF126" s="64">
        <v>167080.33333333334</v>
      </c>
      <c r="AG126" s="63">
        <v>0</v>
      </c>
      <c r="AH126" s="63">
        <v>13941.6</v>
      </c>
      <c r="AI126" s="63">
        <v>10456.200000000001</v>
      </c>
      <c r="AJ126" s="63">
        <v>0</v>
      </c>
      <c r="AK126" s="53">
        <v>0</v>
      </c>
      <c r="AL126" s="61">
        <v>0.15</v>
      </c>
      <c r="AM126" s="61">
        <v>0.24180000000000001</v>
      </c>
      <c r="AN126" s="61">
        <v>7.8200000000000006E-2</v>
      </c>
      <c r="AO126" s="65">
        <v>-7.1800000000000003E-2</v>
      </c>
      <c r="AP126" s="66"/>
      <c r="AQ126" s="53">
        <v>78.180000000000007</v>
      </c>
      <c r="AR126" s="58"/>
      <c r="AS126" s="52"/>
      <c r="AT126" s="52"/>
      <c r="AU126" s="52"/>
      <c r="AV126" s="52"/>
      <c r="AW126" s="53">
        <v>0</v>
      </c>
      <c r="AX126" s="55"/>
    </row>
    <row r="127" spans="2:50">
      <c r="B127" s="28">
        <v>1728</v>
      </c>
      <c r="C127" s="29">
        <v>45358.020960648151</v>
      </c>
      <c r="D127" s="30" t="s">
        <v>338</v>
      </c>
      <c r="E127" s="31" t="s">
        <v>339</v>
      </c>
      <c r="F127" s="31" t="s">
        <v>51</v>
      </c>
      <c r="G127" s="31" t="s">
        <v>52</v>
      </c>
      <c r="H127" s="31" t="s">
        <v>109</v>
      </c>
      <c r="I127" s="31" t="s">
        <v>54</v>
      </c>
      <c r="J127" s="31" t="s">
        <v>55</v>
      </c>
      <c r="K127" s="31" t="s">
        <v>56</v>
      </c>
      <c r="L127" s="59" t="s">
        <v>57</v>
      </c>
      <c r="M127" s="35" t="s">
        <v>57</v>
      </c>
      <c r="N127" s="60"/>
      <c r="O127" s="37">
        <v>-57.641787223146842</v>
      </c>
      <c r="P127" s="38">
        <v>1.3077764409931094</v>
      </c>
      <c r="Q127" s="38">
        <v>0.56890315296479055</v>
      </c>
      <c r="R127" s="38">
        <v>0.44323147528644308</v>
      </c>
      <c r="S127" s="39">
        <v>28851.48</v>
      </c>
      <c r="T127" s="61">
        <v>-4.6900000000000004E-2</v>
      </c>
      <c r="U127" s="53">
        <v>146288</v>
      </c>
      <c r="V127" s="53">
        <v>191312</v>
      </c>
      <c r="W127" s="62">
        <v>-45024</v>
      </c>
      <c r="X127" s="43">
        <v>781.1</v>
      </c>
      <c r="Y127" s="53">
        <v>0</v>
      </c>
      <c r="Z127" s="53">
        <v>0</v>
      </c>
      <c r="AA127" s="53">
        <v>46750</v>
      </c>
      <c r="AB127" s="53">
        <v>108838</v>
      </c>
      <c r="AC127" s="31">
        <v>190.47</v>
      </c>
      <c r="AD127" s="53">
        <v>82473</v>
      </c>
      <c r="AE127" s="63">
        <v>28851</v>
      </c>
      <c r="AF127" s="64">
        <v>84795.5</v>
      </c>
      <c r="AG127" s="63">
        <v>0</v>
      </c>
      <c r="AH127" s="63">
        <v>0</v>
      </c>
      <c r="AI127" s="63">
        <v>0</v>
      </c>
      <c r="AJ127" s="63">
        <v>28851.48</v>
      </c>
      <c r="AK127" s="53">
        <v>28851.48</v>
      </c>
      <c r="AL127" s="61">
        <v>0.18</v>
      </c>
      <c r="AM127" s="61">
        <v>0.1331</v>
      </c>
      <c r="AN127" s="61">
        <v>0.15429999999999999</v>
      </c>
      <c r="AO127" s="65">
        <v>-2.5700000000000001E-2</v>
      </c>
      <c r="AP127" s="66"/>
      <c r="AQ127" s="53">
        <v>43.92</v>
      </c>
      <c r="AR127" s="50"/>
      <c r="AS127" s="52"/>
      <c r="AT127" s="52"/>
      <c r="AU127" s="52"/>
      <c r="AV127" s="52"/>
      <c r="AW127" s="53">
        <v>0</v>
      </c>
      <c r="AX127" s="55"/>
    </row>
    <row r="128" spans="2:50">
      <c r="B128" s="28">
        <v>1728</v>
      </c>
      <c r="C128" s="29">
        <v>45358.020960648151</v>
      </c>
      <c r="D128" s="30" t="s">
        <v>332</v>
      </c>
      <c r="E128" s="31" t="s">
        <v>333</v>
      </c>
      <c r="F128" s="31" t="s">
        <v>225</v>
      </c>
      <c r="G128" s="31" t="s">
        <v>334</v>
      </c>
      <c r="H128" s="31" t="s">
        <v>335</v>
      </c>
      <c r="I128" s="31" t="s">
        <v>65</v>
      </c>
      <c r="J128" s="31" t="s">
        <v>55</v>
      </c>
      <c r="K128" s="31" t="s">
        <v>56</v>
      </c>
      <c r="L128" s="59" t="s">
        <v>57</v>
      </c>
      <c r="M128" s="35" t="s">
        <v>57</v>
      </c>
      <c r="N128" s="60"/>
      <c r="O128" s="37">
        <v>5.4047956918822546</v>
      </c>
      <c r="P128" s="38">
        <v>0.89606142736521943</v>
      </c>
      <c r="Q128" s="38">
        <v>0.89088741501202584</v>
      </c>
      <c r="R128" s="38">
        <v>0.89088741501202584</v>
      </c>
      <c r="S128" s="39">
        <v>0</v>
      </c>
      <c r="T128" s="61">
        <v>-8.5600000000000009E-2</v>
      </c>
      <c r="U128" s="53">
        <v>214367</v>
      </c>
      <c r="V128" s="53">
        <v>192086</v>
      </c>
      <c r="W128" s="62">
        <v>22281</v>
      </c>
      <c r="X128" s="43">
        <v>4122.45</v>
      </c>
      <c r="Y128" s="53">
        <v>0</v>
      </c>
      <c r="Z128" s="53">
        <v>0</v>
      </c>
      <c r="AA128" s="53">
        <v>0</v>
      </c>
      <c r="AB128" s="53">
        <v>171127</v>
      </c>
      <c r="AC128" s="31">
        <v>39.21</v>
      </c>
      <c r="AD128" s="53">
        <v>20958</v>
      </c>
      <c r="AE128" s="63">
        <v>0</v>
      </c>
      <c r="AF128" s="64">
        <v>171127</v>
      </c>
      <c r="AG128" s="63">
        <v>0</v>
      </c>
      <c r="AH128" s="63">
        <v>0</v>
      </c>
      <c r="AI128" s="63">
        <v>0</v>
      </c>
      <c r="AJ128" s="63">
        <v>0</v>
      </c>
      <c r="AK128" s="53">
        <v>0</v>
      </c>
      <c r="AL128" s="61">
        <v>0.45</v>
      </c>
      <c r="AM128" s="61">
        <v>0.3644</v>
      </c>
      <c r="AN128" s="61">
        <v>0.36080000000000001</v>
      </c>
      <c r="AO128" s="65">
        <v>-8.9200000000000002E-2</v>
      </c>
      <c r="AP128" s="66"/>
      <c r="AQ128" s="53">
        <v>91.61</v>
      </c>
      <c r="AR128" s="58"/>
      <c r="AS128" s="52"/>
      <c r="AT128" s="52"/>
      <c r="AU128" s="52"/>
      <c r="AV128" s="52"/>
      <c r="AW128" s="53">
        <v>0</v>
      </c>
      <c r="AX128" s="55"/>
    </row>
    <row r="129" spans="2:50">
      <c r="B129" s="28">
        <v>1728</v>
      </c>
      <c r="C129" s="29">
        <v>45358.020960648151</v>
      </c>
      <c r="D129" s="30" t="s">
        <v>341</v>
      </c>
      <c r="E129" s="31" t="s">
        <v>342</v>
      </c>
      <c r="F129" s="31" t="s">
        <v>51</v>
      </c>
      <c r="G129" s="31" t="s">
        <v>52</v>
      </c>
      <c r="H129" s="31" t="s">
        <v>109</v>
      </c>
      <c r="I129" s="31" t="s">
        <v>54</v>
      </c>
      <c r="J129" s="31" t="s">
        <v>55</v>
      </c>
      <c r="K129" s="31" t="s">
        <v>56</v>
      </c>
      <c r="L129" s="59" t="s">
        <v>57</v>
      </c>
      <c r="M129" s="35" t="s">
        <v>57</v>
      </c>
      <c r="N129" s="60"/>
      <c r="O129" s="37" t="s">
        <v>57</v>
      </c>
      <c r="P129" s="38">
        <v>0.85866392869626007</v>
      </c>
      <c r="Q129" s="38">
        <v>0.91320453261826373</v>
      </c>
      <c r="R129" s="38">
        <v>0.91320453261826373</v>
      </c>
      <c r="S129" s="39">
        <v>0</v>
      </c>
      <c r="T129" s="61">
        <v>-7.6999999999999999E-2</v>
      </c>
      <c r="U129" s="53">
        <v>228880</v>
      </c>
      <c r="V129" s="53">
        <v>196531</v>
      </c>
      <c r="W129" s="62">
        <v>32349</v>
      </c>
      <c r="X129" s="43">
        <v>0</v>
      </c>
      <c r="Y129" s="53">
        <v>0</v>
      </c>
      <c r="Z129" s="53">
        <v>0</v>
      </c>
      <c r="AA129" s="53">
        <v>0</v>
      </c>
      <c r="AB129" s="53">
        <v>179473</v>
      </c>
      <c r="AC129" s="31">
        <v>212.4</v>
      </c>
      <c r="AD129" s="53">
        <v>17058</v>
      </c>
      <c r="AE129" s="63">
        <v>0</v>
      </c>
      <c r="AF129" s="64">
        <v>179473</v>
      </c>
      <c r="AG129" s="63">
        <v>0</v>
      </c>
      <c r="AH129" s="63">
        <v>0</v>
      </c>
      <c r="AI129" s="63">
        <v>0</v>
      </c>
      <c r="AJ129" s="63">
        <v>0</v>
      </c>
      <c r="AK129" s="53">
        <v>0</v>
      </c>
      <c r="AL129" s="61">
        <v>0.13</v>
      </c>
      <c r="AM129" s="61">
        <v>5.2999999999999999E-2</v>
      </c>
      <c r="AN129" s="61">
        <v>3.0999999999999999E-3</v>
      </c>
      <c r="AO129" s="65">
        <v>-0.12689999999999999</v>
      </c>
      <c r="AP129" s="66"/>
      <c r="AQ129" s="53">
        <v>46.04</v>
      </c>
      <c r="AR129" s="50"/>
      <c r="AS129" s="52"/>
      <c r="AT129" s="52"/>
      <c r="AU129" s="52"/>
      <c r="AV129" s="52"/>
      <c r="AW129" s="53">
        <v>0</v>
      </c>
      <c r="AX129" s="55"/>
    </row>
    <row r="130" spans="2:50">
      <c r="B130" s="28">
        <v>1728</v>
      </c>
      <c r="C130" s="29">
        <v>45358.020960648151</v>
      </c>
      <c r="D130" s="30" t="s">
        <v>343</v>
      </c>
      <c r="E130" s="31" t="s">
        <v>344</v>
      </c>
      <c r="F130" s="31" t="s">
        <v>76</v>
      </c>
      <c r="G130" s="31" t="s">
        <v>63</v>
      </c>
      <c r="H130" s="31" t="s">
        <v>64</v>
      </c>
      <c r="I130" s="31" t="s">
        <v>65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>
        <v>-90.00809061488674</v>
      </c>
      <c r="P130" s="38">
        <v>1.0309685860230768</v>
      </c>
      <c r="Q130" s="38">
        <v>0.8991116751269036</v>
      </c>
      <c r="R130" s="38">
        <v>0.8991116751269036</v>
      </c>
      <c r="S130" s="39">
        <v>0</v>
      </c>
      <c r="T130" s="61">
        <v>-0.1464</v>
      </c>
      <c r="U130" s="53">
        <v>215541</v>
      </c>
      <c r="V130" s="53">
        <v>222216</v>
      </c>
      <c r="W130" s="62">
        <v>-6675</v>
      </c>
      <c r="X130" s="43">
        <v>74.16</v>
      </c>
      <c r="Y130" s="53">
        <v>12298</v>
      </c>
      <c r="Z130" s="53">
        <v>12297.9</v>
      </c>
      <c r="AA130" s="53">
        <v>0</v>
      </c>
      <c r="AB130" s="53">
        <v>199797</v>
      </c>
      <c r="AC130" s="31">
        <v>395.05</v>
      </c>
      <c r="AD130" s="53">
        <v>5442</v>
      </c>
      <c r="AE130" s="63">
        <v>0</v>
      </c>
      <c r="AF130" s="64">
        <v>199797</v>
      </c>
      <c r="AG130" s="63">
        <v>0</v>
      </c>
      <c r="AH130" s="63">
        <v>0</v>
      </c>
      <c r="AI130" s="63">
        <v>0</v>
      </c>
      <c r="AJ130" s="63">
        <v>0</v>
      </c>
      <c r="AK130" s="53">
        <v>0</v>
      </c>
      <c r="AL130" s="61">
        <v>0.34</v>
      </c>
      <c r="AM130" s="61">
        <v>0.19359999999999999</v>
      </c>
      <c r="AN130" s="61">
        <v>0.35700000000000004</v>
      </c>
      <c r="AO130" s="65">
        <v>1.7000000000000001E-2</v>
      </c>
      <c r="AP130" s="66"/>
      <c r="AQ130" s="53">
        <v>58.45</v>
      </c>
      <c r="AR130" s="50"/>
      <c r="AS130" s="52"/>
      <c r="AT130" s="52"/>
      <c r="AU130" s="52"/>
      <c r="AV130" s="52"/>
      <c r="AW130" s="53">
        <v>-16977</v>
      </c>
      <c r="AX130" s="55"/>
    </row>
    <row r="131" spans="2:50">
      <c r="B131" s="28">
        <v>1728</v>
      </c>
      <c r="C131" s="29">
        <v>45358.020960648151</v>
      </c>
      <c r="D131" s="30" t="s">
        <v>505</v>
      </c>
      <c r="E131" s="31" t="s">
        <v>506</v>
      </c>
      <c r="F131" s="31" t="s">
        <v>463</v>
      </c>
      <c r="G131" s="31" t="s">
        <v>459</v>
      </c>
      <c r="H131" s="31" t="s">
        <v>123</v>
      </c>
      <c r="I131" s="31" t="s">
        <v>54</v>
      </c>
      <c r="J131" s="31" t="s">
        <v>95</v>
      </c>
      <c r="K131" s="31" t="s">
        <v>56</v>
      </c>
      <c r="L131" s="59" t="s">
        <v>57</v>
      </c>
      <c r="M131" s="35" t="s">
        <v>57</v>
      </c>
      <c r="N131" s="60"/>
      <c r="O131" s="37">
        <v>98.292101616628173</v>
      </c>
      <c r="P131" s="38">
        <v>0.45025936718540105</v>
      </c>
      <c r="Q131" s="38">
        <v>1.1820606149623394</v>
      </c>
      <c r="R131" s="38">
        <v>1.0567815838715058</v>
      </c>
      <c r="S131" s="39">
        <v>0</v>
      </c>
      <c r="T131" s="61">
        <v>-0.19950000000000001</v>
      </c>
      <c r="U131" s="53">
        <v>483870</v>
      </c>
      <c r="V131" s="53">
        <v>217867</v>
      </c>
      <c r="W131" s="62">
        <v>266003</v>
      </c>
      <c r="X131" s="43">
        <v>2706.25</v>
      </c>
      <c r="Y131" s="53">
        <v>201988</v>
      </c>
      <c r="Z131" s="53">
        <v>356900</v>
      </c>
      <c r="AA131" s="53">
        <v>0</v>
      </c>
      <c r="AB131" s="53">
        <v>257532</v>
      </c>
      <c r="AC131" s="31">
        <v>0</v>
      </c>
      <c r="AD131" s="53">
        <v>-39664</v>
      </c>
      <c r="AE131" s="63">
        <v>32753</v>
      </c>
      <c r="AF131" s="64">
        <v>230237.83333333334</v>
      </c>
      <c r="AG131" s="63">
        <v>0</v>
      </c>
      <c r="AH131" s="63">
        <v>32753.16</v>
      </c>
      <c r="AI131" s="63">
        <v>0</v>
      </c>
      <c r="AJ131" s="63">
        <v>0</v>
      </c>
      <c r="AK131" s="53">
        <v>0</v>
      </c>
      <c r="AL131" s="61">
        <v>0.23</v>
      </c>
      <c r="AM131" s="61">
        <v>3.0499999999999999E-2</v>
      </c>
      <c r="AN131" s="61">
        <v>0.12509999999999999</v>
      </c>
      <c r="AO131" s="65">
        <v>-0.10490000000000001</v>
      </c>
      <c r="AP131" s="66"/>
      <c r="AQ131" s="53">
        <v>46.74</v>
      </c>
      <c r="AR131" s="50"/>
      <c r="AS131" s="52"/>
      <c r="AT131" s="52"/>
      <c r="AU131" s="52"/>
      <c r="AV131" s="52"/>
      <c r="AW131" s="53">
        <v>0</v>
      </c>
      <c r="AX131" s="55"/>
    </row>
    <row r="132" spans="2:50">
      <c r="B132" s="28">
        <v>1728</v>
      </c>
      <c r="C132" s="29">
        <v>45358.020960648151</v>
      </c>
      <c r="D132" s="30" t="s">
        <v>169</v>
      </c>
      <c r="E132" s="31" t="s">
        <v>170</v>
      </c>
      <c r="F132" s="31" t="s">
        <v>91</v>
      </c>
      <c r="G132" s="31" t="s">
        <v>92</v>
      </c>
      <c r="H132" s="31" t="s">
        <v>103</v>
      </c>
      <c r="I132" s="31" t="s">
        <v>94</v>
      </c>
      <c r="J132" s="31" t="s">
        <v>106</v>
      </c>
      <c r="K132" s="31" t="s">
        <v>70</v>
      </c>
      <c r="L132" s="59" t="s">
        <v>57</v>
      </c>
      <c r="M132" s="35" t="s">
        <v>57</v>
      </c>
      <c r="N132" s="60"/>
      <c r="O132" s="37">
        <v>15.556885648982071</v>
      </c>
      <c r="P132" s="38">
        <v>0.31123055555555557</v>
      </c>
      <c r="Q132" s="38">
        <v>2.1930330319609435</v>
      </c>
      <c r="R132" s="38">
        <v>-1.4875241352522622E-6</v>
      </c>
      <c r="S132" s="39">
        <v>0</v>
      </c>
      <c r="T132" s="61">
        <v>-1.23E-2</v>
      </c>
      <c r="U132" s="53">
        <v>720000</v>
      </c>
      <c r="V132" s="53">
        <v>224086</v>
      </c>
      <c r="W132" s="62">
        <v>495914</v>
      </c>
      <c r="X132" s="43">
        <v>31877.46</v>
      </c>
      <c r="Y132" s="53">
        <v>0</v>
      </c>
      <c r="Z132" s="53">
        <v>0</v>
      </c>
      <c r="AA132" s="53">
        <v>0</v>
      </c>
      <c r="AB132" s="53">
        <v>491428</v>
      </c>
      <c r="AC132" s="31">
        <v>62</v>
      </c>
      <c r="AD132" s="53">
        <v>-267342</v>
      </c>
      <c r="AE132" s="63">
        <v>589714</v>
      </c>
      <c r="AF132" s="64">
        <v>-0.33333333337213844</v>
      </c>
      <c r="AG132" s="63">
        <v>0</v>
      </c>
      <c r="AH132" s="63">
        <v>288001.2</v>
      </c>
      <c r="AI132" s="63">
        <v>301712.40000000002</v>
      </c>
      <c r="AJ132" s="63">
        <v>0</v>
      </c>
      <c r="AK132" s="53">
        <v>0</v>
      </c>
      <c r="AL132" s="61">
        <v>0.28000000000000003</v>
      </c>
      <c r="AM132" s="61">
        <v>0.26769999999999999</v>
      </c>
      <c r="AN132" s="61">
        <v>0.26769999999999999</v>
      </c>
      <c r="AO132" s="65">
        <v>-1.23E-2</v>
      </c>
      <c r="AP132" s="66"/>
      <c r="AQ132" s="53">
        <v>60.5</v>
      </c>
      <c r="AR132" s="58"/>
      <c r="AS132" s="52"/>
      <c r="AT132" s="52"/>
      <c r="AU132" s="52"/>
      <c r="AV132" s="52"/>
      <c r="AW132" s="53">
        <v>0</v>
      </c>
      <c r="AX132" s="55"/>
    </row>
    <row r="133" spans="2:50">
      <c r="B133" s="28">
        <v>1728</v>
      </c>
      <c r="C133" s="29">
        <v>45358.020960648151</v>
      </c>
      <c r="D133" s="30" t="s">
        <v>352</v>
      </c>
      <c r="E133" s="31" t="s">
        <v>353</v>
      </c>
      <c r="F133" s="31" t="s">
        <v>354</v>
      </c>
      <c r="G133" s="31" t="s">
        <v>355</v>
      </c>
      <c r="H133" s="31" t="s">
        <v>356</v>
      </c>
      <c r="I133" s="31" t="s">
        <v>65</v>
      </c>
      <c r="J133" s="31" t="s">
        <v>106</v>
      </c>
      <c r="K133" s="31" t="s">
        <v>56</v>
      </c>
      <c r="L133" s="59">
        <v>45238</v>
      </c>
      <c r="M133" s="35">
        <v>0</v>
      </c>
      <c r="N133" s="60"/>
      <c r="O133" s="37">
        <v>-5.7262621030402041</v>
      </c>
      <c r="P133" s="38">
        <v>0.85747721015843803</v>
      </c>
      <c r="Q133" s="38">
        <v>1.0504029459932087</v>
      </c>
      <c r="R133" s="38">
        <v>1.0504029459932087</v>
      </c>
      <c r="S133" s="39">
        <v>0</v>
      </c>
      <c r="T133" s="61">
        <v>-3.4700000000000002E-2</v>
      </c>
      <c r="U133" s="53">
        <v>252086</v>
      </c>
      <c r="V133" s="53">
        <v>216158</v>
      </c>
      <c r="W133" s="62">
        <v>35928</v>
      </c>
      <c r="X133" s="43">
        <v>-6274.25</v>
      </c>
      <c r="Y133" s="53">
        <v>0</v>
      </c>
      <c r="Z133" s="53">
        <v>0</v>
      </c>
      <c r="AA133" s="53">
        <v>0</v>
      </c>
      <c r="AB133" s="53">
        <v>227053</v>
      </c>
      <c r="AC133" s="31">
        <v>0.26</v>
      </c>
      <c r="AD133" s="53">
        <v>0</v>
      </c>
      <c r="AE133" s="63">
        <v>0</v>
      </c>
      <c r="AF133" s="64">
        <v>227053</v>
      </c>
      <c r="AG133" s="63">
        <v>0</v>
      </c>
      <c r="AH133" s="63">
        <v>0</v>
      </c>
      <c r="AI133" s="63">
        <v>0</v>
      </c>
      <c r="AJ133" s="63">
        <v>0</v>
      </c>
      <c r="AK133" s="53">
        <v>0</v>
      </c>
      <c r="AL133" s="61">
        <v>0.28999999999999998</v>
      </c>
      <c r="AM133" s="61">
        <v>0.25530000000000003</v>
      </c>
      <c r="AN133" s="61">
        <v>1</v>
      </c>
      <c r="AO133" s="65">
        <v>0.71</v>
      </c>
      <c r="AP133" s="66"/>
      <c r="AQ133" s="53">
        <v>50.31</v>
      </c>
      <c r="AR133" s="58"/>
      <c r="AS133" s="52"/>
      <c r="AT133" s="52"/>
      <c r="AU133" s="52"/>
      <c r="AV133" s="52"/>
      <c r="AW133" s="53">
        <v>10895</v>
      </c>
      <c r="AX133" s="55"/>
    </row>
    <row r="134" spans="2:50">
      <c r="B134" s="28">
        <v>1728</v>
      </c>
      <c r="C134" s="29">
        <v>45358.020960648151</v>
      </c>
      <c r="D134" s="30" t="s">
        <v>347</v>
      </c>
      <c r="E134" s="31" t="s">
        <v>348</v>
      </c>
      <c r="F134" s="31" t="s">
        <v>91</v>
      </c>
      <c r="G134" s="31" t="s">
        <v>92</v>
      </c>
      <c r="H134" s="31" t="s">
        <v>103</v>
      </c>
      <c r="I134" s="31" t="s">
        <v>94</v>
      </c>
      <c r="J134" s="31" t="s">
        <v>106</v>
      </c>
      <c r="K134" s="31" t="s">
        <v>70</v>
      </c>
      <c r="L134" s="59">
        <v>45303</v>
      </c>
      <c r="M134" s="35">
        <v>1</v>
      </c>
      <c r="N134" s="60"/>
      <c r="O134" s="37">
        <v>129.99780941949618</v>
      </c>
      <c r="P134" s="38">
        <v>0.88131199999999998</v>
      </c>
      <c r="Q134" s="38">
        <v>1.0412158236810574</v>
      </c>
      <c r="R134" s="38">
        <v>0.96462924972465303</v>
      </c>
      <c r="S134" s="39">
        <v>20248.8</v>
      </c>
      <c r="T134" s="61">
        <v>2.4100000000000003E-2</v>
      </c>
      <c r="U134" s="53">
        <v>250000</v>
      </c>
      <c r="V134" s="53">
        <v>220328</v>
      </c>
      <c r="W134" s="62">
        <v>29672</v>
      </c>
      <c r="X134" s="43">
        <v>228.25</v>
      </c>
      <c r="Y134" s="53">
        <v>0</v>
      </c>
      <c r="Z134" s="53">
        <v>0</v>
      </c>
      <c r="AA134" s="53">
        <v>0</v>
      </c>
      <c r="AB134" s="53">
        <v>229409</v>
      </c>
      <c r="AC134" s="31">
        <v>104.58</v>
      </c>
      <c r="AD134" s="53">
        <v>0</v>
      </c>
      <c r="AE134" s="63">
        <v>20249</v>
      </c>
      <c r="AF134" s="64">
        <v>212534.83333333334</v>
      </c>
      <c r="AG134" s="63">
        <v>0</v>
      </c>
      <c r="AH134" s="63">
        <v>0</v>
      </c>
      <c r="AI134" s="63">
        <v>0</v>
      </c>
      <c r="AJ134" s="63">
        <v>20248.8</v>
      </c>
      <c r="AK134" s="53">
        <v>20248.8</v>
      </c>
      <c r="AL134" s="61">
        <v>0.3</v>
      </c>
      <c r="AM134" s="61">
        <v>0.3241</v>
      </c>
      <c r="AN134" s="61">
        <v>0.42820000000000003</v>
      </c>
      <c r="AO134" s="65">
        <v>0.12820000000000001</v>
      </c>
      <c r="AP134" s="66"/>
      <c r="AQ134" s="53">
        <v>45.31</v>
      </c>
      <c r="AR134" s="58"/>
      <c r="AS134" s="52"/>
      <c r="AT134" s="52"/>
      <c r="AU134" s="52"/>
      <c r="AV134" s="52"/>
      <c r="AW134" s="53">
        <v>9081</v>
      </c>
      <c r="AX134" s="55"/>
    </row>
    <row r="135" spans="2:50">
      <c r="B135" s="28">
        <v>1728</v>
      </c>
      <c r="C135" s="29">
        <v>45358.020960648151</v>
      </c>
      <c r="D135" s="30" t="s">
        <v>313</v>
      </c>
      <c r="E135" s="31" t="s">
        <v>314</v>
      </c>
      <c r="F135" s="31" t="s">
        <v>315</v>
      </c>
      <c r="G135" s="31" t="s">
        <v>63</v>
      </c>
      <c r="H135" s="31" t="s">
        <v>64</v>
      </c>
      <c r="I135" s="31" t="s">
        <v>65</v>
      </c>
      <c r="J135" s="31" t="s">
        <v>55</v>
      </c>
      <c r="K135" s="31" t="s">
        <v>56</v>
      </c>
      <c r="L135" s="59">
        <v>45323</v>
      </c>
      <c r="M135" s="35">
        <v>0</v>
      </c>
      <c r="N135" s="60"/>
      <c r="O135" s="37">
        <v>-306.48267090620033</v>
      </c>
      <c r="P135" s="38" t="s">
        <v>57</v>
      </c>
      <c r="Q135" s="38">
        <v>0</v>
      </c>
      <c r="R135" s="38">
        <v>0</v>
      </c>
      <c r="S135" s="39">
        <v>0</v>
      </c>
      <c r="T135" s="61">
        <v>0.28460000000000002</v>
      </c>
      <c r="U135" s="53">
        <v>0</v>
      </c>
      <c r="V135" s="53">
        <v>240972</v>
      </c>
      <c r="W135" s="62">
        <v>-240972</v>
      </c>
      <c r="X135" s="43">
        <v>786.25</v>
      </c>
      <c r="Y135" s="53">
        <v>0</v>
      </c>
      <c r="Z135" s="53">
        <v>0</v>
      </c>
      <c r="AA135" s="53">
        <v>266000</v>
      </c>
      <c r="AB135" s="53">
        <v>0</v>
      </c>
      <c r="AC135" s="31">
        <v>140.30000000000001</v>
      </c>
      <c r="AD135" s="53">
        <v>240972</v>
      </c>
      <c r="AE135" s="63">
        <v>0</v>
      </c>
      <c r="AF135" s="64">
        <v>0</v>
      </c>
      <c r="AG135" s="63">
        <v>0</v>
      </c>
      <c r="AH135" s="63">
        <v>0</v>
      </c>
      <c r="AI135" s="63">
        <v>0</v>
      </c>
      <c r="AJ135" s="63">
        <v>0</v>
      </c>
      <c r="AK135" s="53">
        <v>0</v>
      </c>
      <c r="AL135" s="61">
        <v>0.03</v>
      </c>
      <c r="AM135" s="61">
        <v>0.31459999999999999</v>
      </c>
      <c r="AN135" s="61">
        <v>0.2848</v>
      </c>
      <c r="AO135" s="65">
        <v>0.25480000000000003</v>
      </c>
      <c r="AP135" s="66"/>
      <c r="AQ135" s="53">
        <v>82.3</v>
      </c>
      <c r="AR135" s="58"/>
      <c r="AS135" s="52"/>
      <c r="AT135" s="52"/>
      <c r="AU135" s="52"/>
      <c r="AV135" s="52"/>
      <c r="AW135" s="53">
        <v>0</v>
      </c>
      <c r="AX135" s="55"/>
    </row>
    <row r="136" spans="2:50">
      <c r="B136" s="28">
        <v>1728</v>
      </c>
      <c r="C136" s="29">
        <v>45358.020960648151</v>
      </c>
      <c r="D136" s="30" t="s">
        <v>507</v>
      </c>
      <c r="E136" s="31" t="s">
        <v>508</v>
      </c>
      <c r="F136" s="31" t="s">
        <v>499</v>
      </c>
      <c r="G136" s="31" t="s">
        <v>459</v>
      </c>
      <c r="H136" s="31" t="s">
        <v>123</v>
      </c>
      <c r="I136" s="31" t="s">
        <v>54</v>
      </c>
      <c r="J136" s="31" t="s">
        <v>95</v>
      </c>
      <c r="K136" s="31" t="s">
        <v>56</v>
      </c>
      <c r="L136" s="59" t="s">
        <v>57</v>
      </c>
      <c r="M136" s="35" t="s">
        <v>57</v>
      </c>
      <c r="N136" s="60"/>
      <c r="O136" s="37">
        <v>10.782068155511034</v>
      </c>
      <c r="P136" s="38">
        <v>0.81282800171765546</v>
      </c>
      <c r="Q136" s="38">
        <v>0</v>
      </c>
      <c r="R136" s="38">
        <v>0</v>
      </c>
      <c r="S136" s="39">
        <v>0</v>
      </c>
      <c r="T136" s="61">
        <v>2.1899999999999999E-2</v>
      </c>
      <c r="U136" s="53">
        <v>305067</v>
      </c>
      <c r="V136" s="53">
        <v>247967</v>
      </c>
      <c r="W136" s="62">
        <v>57100</v>
      </c>
      <c r="X136" s="43">
        <v>5295.83</v>
      </c>
      <c r="Y136" s="53">
        <v>0</v>
      </c>
      <c r="Z136" s="53">
        <v>0</v>
      </c>
      <c r="AA136" s="53">
        <v>4271.91</v>
      </c>
      <c r="AB136" s="53">
        <v>0</v>
      </c>
      <c r="AC136" s="31">
        <v>290.02999999999997</v>
      </c>
      <c r="AD136" s="53">
        <v>247967</v>
      </c>
      <c r="AE136" s="63">
        <v>0</v>
      </c>
      <c r="AF136" s="64">
        <v>0</v>
      </c>
      <c r="AG136" s="63">
        <v>0</v>
      </c>
      <c r="AH136" s="63">
        <v>0</v>
      </c>
      <c r="AI136" s="63">
        <v>0</v>
      </c>
      <c r="AJ136" s="63">
        <v>0</v>
      </c>
      <c r="AK136" s="53">
        <v>0</v>
      </c>
      <c r="AL136" s="61">
        <v>0.28999999999999998</v>
      </c>
      <c r="AM136" s="61">
        <v>0.31190000000000001</v>
      </c>
      <c r="AN136" s="61">
        <v>0.32450000000000001</v>
      </c>
      <c r="AO136" s="65">
        <v>3.4500000000000003E-2</v>
      </c>
      <c r="AP136" s="66"/>
      <c r="AQ136" s="53">
        <v>57.42</v>
      </c>
      <c r="AR136" s="58"/>
      <c r="AS136" s="52"/>
      <c r="AT136" s="52"/>
      <c r="AU136" s="52"/>
      <c r="AV136" s="52"/>
      <c r="AW136" s="53">
        <v>0</v>
      </c>
      <c r="AX136" s="55"/>
    </row>
    <row r="137" spans="2:50">
      <c r="B137" s="28">
        <v>1728</v>
      </c>
      <c r="C137" s="29">
        <v>45358.020960648151</v>
      </c>
      <c r="D137" s="30" t="s">
        <v>351</v>
      </c>
      <c r="E137" s="31" t="s">
        <v>90</v>
      </c>
      <c r="F137" s="31" t="s">
        <v>91</v>
      </c>
      <c r="G137" s="31" t="s">
        <v>92</v>
      </c>
      <c r="H137" s="31" t="s">
        <v>93</v>
      </c>
      <c r="I137" s="31" t="s">
        <v>94</v>
      </c>
      <c r="J137" s="31" t="s">
        <v>95</v>
      </c>
      <c r="K137" s="31" t="s">
        <v>70</v>
      </c>
      <c r="L137" s="59">
        <v>45303</v>
      </c>
      <c r="M137" s="35">
        <v>1</v>
      </c>
      <c r="N137" s="60"/>
      <c r="O137" s="37">
        <v>35.184367034834324</v>
      </c>
      <c r="P137" s="38">
        <v>0.95888403494837171</v>
      </c>
      <c r="Q137" s="38">
        <v>1.0428789755101533</v>
      </c>
      <c r="R137" s="38">
        <v>0.98158187925300378</v>
      </c>
      <c r="S137" s="39">
        <v>17760</v>
      </c>
      <c r="T137" s="61">
        <v>4.3099999999999999E-2</v>
      </c>
      <c r="U137" s="53">
        <v>251800</v>
      </c>
      <c r="V137" s="53">
        <v>241447</v>
      </c>
      <c r="W137" s="62">
        <v>10353</v>
      </c>
      <c r="X137" s="43">
        <v>294.25</v>
      </c>
      <c r="Y137" s="53">
        <v>0</v>
      </c>
      <c r="Z137" s="53">
        <v>0</v>
      </c>
      <c r="AA137" s="53">
        <v>0</v>
      </c>
      <c r="AB137" s="53">
        <v>251800</v>
      </c>
      <c r="AC137" s="31">
        <v>113.29</v>
      </c>
      <c r="AD137" s="53">
        <v>0</v>
      </c>
      <c r="AE137" s="63">
        <v>17760</v>
      </c>
      <c r="AF137" s="64">
        <v>237000</v>
      </c>
      <c r="AG137" s="63">
        <v>0</v>
      </c>
      <c r="AH137" s="63">
        <v>0</v>
      </c>
      <c r="AI137" s="63">
        <v>0</v>
      </c>
      <c r="AJ137" s="63">
        <v>17760</v>
      </c>
      <c r="AK137" s="53">
        <v>17760</v>
      </c>
      <c r="AL137" s="61">
        <v>0.25</v>
      </c>
      <c r="AM137" s="61">
        <v>0.29309999999999997</v>
      </c>
      <c r="AN137" s="61">
        <v>0.49380000000000002</v>
      </c>
      <c r="AO137" s="65">
        <v>0.24379999999999999</v>
      </c>
      <c r="AP137" s="66"/>
      <c r="AQ137" s="53">
        <v>36.29</v>
      </c>
      <c r="AR137" s="58"/>
      <c r="AS137" s="52"/>
      <c r="AT137" s="52"/>
      <c r="AU137" s="52"/>
      <c r="AV137" s="52"/>
      <c r="AW137" s="53">
        <v>10353</v>
      </c>
      <c r="AX137" s="55"/>
    </row>
    <row r="138" spans="2:50">
      <c r="B138" s="28">
        <v>1728</v>
      </c>
      <c r="C138" s="29">
        <v>45358.020960648151</v>
      </c>
      <c r="D138" s="30" t="s">
        <v>209</v>
      </c>
      <c r="E138" s="31" t="s">
        <v>210</v>
      </c>
      <c r="F138" s="31" t="s">
        <v>51</v>
      </c>
      <c r="G138" s="31" t="s">
        <v>52</v>
      </c>
      <c r="H138" s="31" t="s">
        <v>109</v>
      </c>
      <c r="I138" s="31" t="s">
        <v>54</v>
      </c>
      <c r="J138" s="31" t="s">
        <v>55</v>
      </c>
      <c r="K138" s="31" t="s">
        <v>56</v>
      </c>
      <c r="L138" s="59" t="s">
        <v>57</v>
      </c>
      <c r="M138" s="35" t="s">
        <v>57</v>
      </c>
      <c r="N138" s="60"/>
      <c r="O138" s="37">
        <v>-9.1223634211874227</v>
      </c>
      <c r="P138" s="38" t="s">
        <v>57</v>
      </c>
      <c r="Q138" s="38">
        <v>0</v>
      </c>
      <c r="R138" s="38">
        <v>0</v>
      </c>
      <c r="S138" s="39">
        <v>0</v>
      </c>
      <c r="T138" s="61">
        <v>-2.07E-2</v>
      </c>
      <c r="U138" s="53">
        <v>0</v>
      </c>
      <c r="V138" s="53">
        <v>255217</v>
      </c>
      <c r="W138" s="62">
        <v>-255217</v>
      </c>
      <c r="X138" s="43">
        <v>27977.07</v>
      </c>
      <c r="Y138" s="53">
        <v>7000</v>
      </c>
      <c r="Z138" s="53">
        <v>7000</v>
      </c>
      <c r="AA138" s="53">
        <v>321520</v>
      </c>
      <c r="AB138" s="53">
        <v>0</v>
      </c>
      <c r="AC138" s="31">
        <v>94.79</v>
      </c>
      <c r="AD138" s="53">
        <v>255217</v>
      </c>
      <c r="AE138" s="63">
        <v>0</v>
      </c>
      <c r="AF138" s="64">
        <v>0</v>
      </c>
      <c r="AG138" s="63">
        <v>0</v>
      </c>
      <c r="AH138" s="63">
        <v>0</v>
      </c>
      <c r="AI138" s="63">
        <v>0</v>
      </c>
      <c r="AJ138" s="63">
        <v>0</v>
      </c>
      <c r="AK138" s="53">
        <v>0</v>
      </c>
      <c r="AL138" s="61">
        <v>0.22</v>
      </c>
      <c r="AM138" s="61">
        <v>0.1993</v>
      </c>
      <c r="AN138" s="61">
        <v>0.19950000000000001</v>
      </c>
      <c r="AO138" s="65">
        <v>-2.0499999999999997E-2</v>
      </c>
      <c r="AP138" s="66"/>
      <c r="AQ138" s="53">
        <v>61.88</v>
      </c>
      <c r="AR138" s="58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1728</v>
      </c>
      <c r="C139" s="29">
        <v>45358.020960648151</v>
      </c>
      <c r="D139" s="30" t="s">
        <v>349</v>
      </c>
      <c r="E139" s="31" t="s">
        <v>350</v>
      </c>
      <c r="F139" s="31" t="s">
        <v>76</v>
      </c>
      <c r="G139" s="31" t="s">
        <v>63</v>
      </c>
      <c r="H139" s="31" t="s">
        <v>64</v>
      </c>
      <c r="I139" s="31" t="s">
        <v>65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>
        <v>49.017749469214436</v>
      </c>
      <c r="P139" s="38">
        <v>0.64498462295485304</v>
      </c>
      <c r="Q139" s="38">
        <v>0.9908679631056555</v>
      </c>
      <c r="R139" s="38">
        <v>0.93217790560764535</v>
      </c>
      <c r="S139" s="39">
        <v>0</v>
      </c>
      <c r="T139" s="61">
        <v>-3.09E-2</v>
      </c>
      <c r="U139" s="53">
        <v>406450</v>
      </c>
      <c r="V139" s="53">
        <v>262154</v>
      </c>
      <c r="W139" s="62">
        <v>144296</v>
      </c>
      <c r="X139" s="43">
        <v>2943.75</v>
      </c>
      <c r="Y139" s="53">
        <v>0</v>
      </c>
      <c r="Z139" s="53">
        <v>0</v>
      </c>
      <c r="AA139" s="53">
        <v>0</v>
      </c>
      <c r="AB139" s="53">
        <v>259760</v>
      </c>
      <c r="AC139" s="31">
        <v>52.83</v>
      </c>
      <c r="AD139" s="53">
        <v>2364</v>
      </c>
      <c r="AE139" s="63">
        <v>18463</v>
      </c>
      <c r="AF139" s="64">
        <v>244374.16666666666</v>
      </c>
      <c r="AG139" s="63">
        <v>0</v>
      </c>
      <c r="AH139" s="63">
        <v>18463.2</v>
      </c>
      <c r="AI139" s="63">
        <v>0</v>
      </c>
      <c r="AJ139" s="63">
        <v>0</v>
      </c>
      <c r="AK139" s="53">
        <v>0</v>
      </c>
      <c r="AL139" s="61">
        <v>0.25</v>
      </c>
      <c r="AM139" s="61">
        <v>0.21910000000000002</v>
      </c>
      <c r="AN139" s="61">
        <v>0.2994</v>
      </c>
      <c r="AO139" s="65">
        <v>4.9400000000000006E-2</v>
      </c>
      <c r="AP139" s="66"/>
      <c r="AQ139" s="53">
        <v>69.510000000000005</v>
      </c>
      <c r="AR139" s="58"/>
      <c r="AS139" s="52"/>
      <c r="AT139" s="52"/>
      <c r="AU139" s="52"/>
      <c r="AV139" s="52"/>
      <c r="AW139" s="53">
        <v>-30</v>
      </c>
      <c r="AX139" s="55"/>
    </row>
    <row r="140" spans="2:50">
      <c r="B140" s="28">
        <v>1728</v>
      </c>
      <c r="C140" s="29">
        <v>45358.020960648151</v>
      </c>
      <c r="D140" s="30" t="s">
        <v>357</v>
      </c>
      <c r="E140" s="31" t="s">
        <v>358</v>
      </c>
      <c r="F140" s="31" t="s">
        <v>354</v>
      </c>
      <c r="G140" s="31" t="s">
        <v>359</v>
      </c>
      <c r="H140" s="31" t="s">
        <v>360</v>
      </c>
      <c r="I140" s="31" t="s">
        <v>65</v>
      </c>
      <c r="J140" s="31" t="s">
        <v>106</v>
      </c>
      <c r="K140" s="31" t="s">
        <v>70</v>
      </c>
      <c r="L140" s="59" t="s">
        <v>57</v>
      </c>
      <c r="M140" s="35" t="s">
        <v>57</v>
      </c>
      <c r="N140" s="60"/>
      <c r="O140" s="37">
        <v>124.58351098267723</v>
      </c>
      <c r="P140" s="38">
        <v>0.774201857443368</v>
      </c>
      <c r="Q140" s="38">
        <v>1.2915862629847326</v>
      </c>
      <c r="R140" s="38">
        <v>1.2915862629847326</v>
      </c>
      <c r="S140" s="39">
        <v>0</v>
      </c>
      <c r="T140" s="61">
        <v>-0.26910000000000001</v>
      </c>
      <c r="U140" s="53">
        <v>349405</v>
      </c>
      <c r="V140" s="53">
        <v>270510</v>
      </c>
      <c r="W140" s="62">
        <v>78895</v>
      </c>
      <c r="X140" s="43">
        <v>633.27</v>
      </c>
      <c r="Y140" s="53">
        <v>56389</v>
      </c>
      <c r="Z140" s="53">
        <v>69642.23</v>
      </c>
      <c r="AA140" s="53">
        <v>21721</v>
      </c>
      <c r="AB140" s="53">
        <v>349387</v>
      </c>
      <c r="AC140" s="31">
        <v>0</v>
      </c>
      <c r="AD140" s="53">
        <v>-78877</v>
      </c>
      <c r="AE140" s="63">
        <v>0</v>
      </c>
      <c r="AF140" s="64">
        <v>349387</v>
      </c>
      <c r="AG140" s="63">
        <v>0</v>
      </c>
      <c r="AH140" s="63">
        <v>0</v>
      </c>
      <c r="AI140" s="63">
        <v>0</v>
      </c>
      <c r="AJ140" s="63">
        <v>0</v>
      </c>
      <c r="AK140" s="53">
        <v>0</v>
      </c>
      <c r="AL140" s="61">
        <v>0.48</v>
      </c>
      <c r="AM140" s="61">
        <v>0.2109</v>
      </c>
      <c r="AN140" s="61">
        <v>0.40789999999999998</v>
      </c>
      <c r="AO140" s="65">
        <v>-7.2099999999999997E-2</v>
      </c>
      <c r="AP140" s="66"/>
      <c r="AQ140" s="53">
        <v>52.91</v>
      </c>
      <c r="AR140" s="58"/>
      <c r="AS140" s="52"/>
      <c r="AT140" s="52"/>
      <c r="AU140" s="52"/>
      <c r="AV140" s="52"/>
      <c r="AW140" s="53">
        <v>0</v>
      </c>
      <c r="AX140" s="55"/>
    </row>
    <row r="141" spans="2:50">
      <c r="B141" s="28">
        <v>1728</v>
      </c>
      <c r="C141" s="29">
        <v>45358.020960648151</v>
      </c>
      <c r="D141" s="30" t="s">
        <v>362</v>
      </c>
      <c r="E141" s="31" t="s">
        <v>363</v>
      </c>
      <c r="F141" s="31" t="s">
        <v>225</v>
      </c>
      <c r="G141" s="31" t="s">
        <v>226</v>
      </c>
      <c r="H141" s="31" t="s">
        <v>133</v>
      </c>
      <c r="I141" s="31" t="s">
        <v>65</v>
      </c>
      <c r="J141" s="31" t="s">
        <v>55</v>
      </c>
      <c r="K141" s="31" t="s">
        <v>56</v>
      </c>
      <c r="L141" s="59" t="s">
        <v>57</v>
      </c>
      <c r="M141" s="35" t="s">
        <v>57</v>
      </c>
      <c r="N141" s="60"/>
      <c r="O141" s="37">
        <v>28.992748740247244</v>
      </c>
      <c r="P141" s="38">
        <v>0.80799984283216442</v>
      </c>
      <c r="Q141" s="38">
        <v>0.94914135660099486</v>
      </c>
      <c r="R141" s="38">
        <v>0.81826944452163286</v>
      </c>
      <c r="S141" s="39">
        <v>45213.08</v>
      </c>
      <c r="T141" s="61">
        <v>-3.44E-2</v>
      </c>
      <c r="U141" s="53">
        <v>356307</v>
      </c>
      <c r="V141" s="53">
        <v>287896</v>
      </c>
      <c r="W141" s="62">
        <v>68411</v>
      </c>
      <c r="X141" s="43">
        <v>2359.59</v>
      </c>
      <c r="Y141" s="53">
        <v>614</v>
      </c>
      <c r="Z141" s="53">
        <v>613.89</v>
      </c>
      <c r="AA141" s="53">
        <v>0</v>
      </c>
      <c r="AB141" s="53">
        <v>273254</v>
      </c>
      <c r="AC141" s="31">
        <v>154.91999999999999</v>
      </c>
      <c r="AD141" s="53">
        <v>14642</v>
      </c>
      <c r="AE141" s="63">
        <v>45213</v>
      </c>
      <c r="AF141" s="64">
        <v>235576.5</v>
      </c>
      <c r="AG141" s="63">
        <v>0</v>
      </c>
      <c r="AH141" s="63">
        <v>0</v>
      </c>
      <c r="AI141" s="63">
        <v>45213.08</v>
      </c>
      <c r="AJ141" s="63">
        <v>0</v>
      </c>
      <c r="AK141" s="53">
        <v>45213.08</v>
      </c>
      <c r="AL141" s="61">
        <v>0.24</v>
      </c>
      <c r="AM141" s="61">
        <v>0.2056</v>
      </c>
      <c r="AN141" s="61">
        <v>0.1278</v>
      </c>
      <c r="AO141" s="65">
        <v>-0.11220000000000001</v>
      </c>
      <c r="AP141" s="66"/>
      <c r="AQ141" s="53">
        <v>75.81</v>
      </c>
      <c r="AR141" s="58"/>
      <c r="AS141" s="52"/>
      <c r="AT141" s="52"/>
      <c r="AU141" s="52"/>
      <c r="AV141" s="52"/>
      <c r="AW141" s="53">
        <v>0</v>
      </c>
      <c r="AX141" s="55"/>
    </row>
    <row r="142" spans="2:50">
      <c r="B142" s="28">
        <v>1728</v>
      </c>
      <c r="C142" s="29">
        <v>45358.020960648151</v>
      </c>
      <c r="D142" s="30" t="s">
        <v>364</v>
      </c>
      <c r="E142" s="31" t="s">
        <v>365</v>
      </c>
      <c r="F142" s="31" t="s">
        <v>354</v>
      </c>
      <c r="G142" s="31" t="s">
        <v>63</v>
      </c>
      <c r="H142" s="31" t="s">
        <v>64</v>
      </c>
      <c r="I142" s="31" t="s">
        <v>65</v>
      </c>
      <c r="J142" s="31" t="s">
        <v>106</v>
      </c>
      <c r="K142" s="31" t="s">
        <v>70</v>
      </c>
      <c r="L142" s="59">
        <v>45349</v>
      </c>
      <c r="M142" s="35">
        <v>6</v>
      </c>
      <c r="N142" s="60"/>
      <c r="O142" s="37">
        <v>3347.6079734219265</v>
      </c>
      <c r="P142" s="38">
        <v>0.74763572065438444</v>
      </c>
      <c r="Q142" s="38">
        <v>1.3375497884514242</v>
      </c>
      <c r="R142" s="38">
        <v>0.95113166484095035</v>
      </c>
      <c r="S142" s="39">
        <v>0</v>
      </c>
      <c r="T142" s="61">
        <v>-0.19120000000000001</v>
      </c>
      <c r="U142" s="53">
        <v>399276</v>
      </c>
      <c r="V142" s="53">
        <v>298513</v>
      </c>
      <c r="W142" s="62">
        <v>100763</v>
      </c>
      <c r="X142" s="43">
        <v>30.1</v>
      </c>
      <c r="Y142" s="53">
        <v>214550</v>
      </c>
      <c r="Z142" s="53">
        <v>214550.47</v>
      </c>
      <c r="AA142" s="53">
        <v>0</v>
      </c>
      <c r="AB142" s="53">
        <v>399276</v>
      </c>
      <c r="AC142" s="31">
        <v>5744.55</v>
      </c>
      <c r="AD142" s="53">
        <v>-100763</v>
      </c>
      <c r="AE142" s="63">
        <v>138421</v>
      </c>
      <c r="AF142" s="64">
        <v>283925.16666666663</v>
      </c>
      <c r="AG142" s="63">
        <v>0</v>
      </c>
      <c r="AH142" s="63">
        <v>138420.73000000001</v>
      </c>
      <c r="AI142" s="63">
        <v>0</v>
      </c>
      <c r="AJ142" s="63">
        <v>0</v>
      </c>
      <c r="AK142" s="53">
        <v>0</v>
      </c>
      <c r="AL142" s="61">
        <v>0.28999999999999998</v>
      </c>
      <c r="AM142" s="61">
        <v>9.8800000000000013E-2</v>
      </c>
      <c r="AN142" s="61">
        <v>0</v>
      </c>
      <c r="AO142" s="65">
        <v>-0.28999999999999998</v>
      </c>
      <c r="AP142" s="66"/>
      <c r="AQ142" s="53">
        <v>55.76</v>
      </c>
      <c r="AR142" s="58"/>
      <c r="AS142" s="52"/>
      <c r="AT142" s="52"/>
      <c r="AU142" s="52"/>
      <c r="AV142" s="52"/>
      <c r="AW142" s="53">
        <v>0</v>
      </c>
      <c r="AX142" s="55"/>
    </row>
    <row r="143" spans="2:50">
      <c r="B143" s="28">
        <v>1728</v>
      </c>
      <c r="C143" s="29">
        <v>45358.020960648151</v>
      </c>
      <c r="D143" s="30" t="s">
        <v>510</v>
      </c>
      <c r="E143" s="31" t="s">
        <v>511</v>
      </c>
      <c r="F143" s="31" t="s">
        <v>463</v>
      </c>
      <c r="G143" s="31" t="s">
        <v>459</v>
      </c>
      <c r="H143" s="31" t="s">
        <v>123</v>
      </c>
      <c r="I143" s="31" t="s">
        <v>54</v>
      </c>
      <c r="J143" s="31" t="s">
        <v>106</v>
      </c>
      <c r="K143" s="31" t="s">
        <v>70</v>
      </c>
      <c r="L143" s="59" t="s">
        <v>57</v>
      </c>
      <c r="M143" s="35" t="s">
        <v>57</v>
      </c>
      <c r="N143" s="60"/>
      <c r="O143" s="37">
        <v>-8.7048031916564561</v>
      </c>
      <c r="P143" s="38">
        <v>1.2380925103823572</v>
      </c>
      <c r="Q143" s="38">
        <v>0.27246559769461592</v>
      </c>
      <c r="R143" s="38">
        <v>0.11245301766491735</v>
      </c>
      <c r="S143" s="39">
        <v>29536.68</v>
      </c>
      <c r="T143" s="61">
        <v>2.7700000000000002E-2</v>
      </c>
      <c r="U143" s="53">
        <v>244405</v>
      </c>
      <c r="V143" s="53">
        <v>302596</v>
      </c>
      <c r="W143" s="62">
        <v>-58191</v>
      </c>
      <c r="X143" s="43">
        <v>6684.93</v>
      </c>
      <c r="Y143" s="53">
        <v>0</v>
      </c>
      <c r="Z143" s="53">
        <v>0</v>
      </c>
      <c r="AA143" s="53">
        <v>57651.28</v>
      </c>
      <c r="AB143" s="53">
        <v>82447</v>
      </c>
      <c r="AC143" s="31">
        <v>234.58</v>
      </c>
      <c r="AD143" s="53">
        <v>220148</v>
      </c>
      <c r="AE143" s="63">
        <v>58103</v>
      </c>
      <c r="AF143" s="64">
        <v>34027.833333333328</v>
      </c>
      <c r="AG143" s="63">
        <v>0</v>
      </c>
      <c r="AH143" s="63">
        <v>28565.94</v>
      </c>
      <c r="AI143" s="63">
        <v>0</v>
      </c>
      <c r="AJ143" s="63">
        <v>29536.68</v>
      </c>
      <c r="AK143" s="53">
        <v>29536.68</v>
      </c>
      <c r="AL143" s="61">
        <v>0.31</v>
      </c>
      <c r="AM143" s="61">
        <v>0.33770000000000006</v>
      </c>
      <c r="AN143" s="61">
        <v>0.33630000000000004</v>
      </c>
      <c r="AO143" s="65">
        <v>2.63E-2</v>
      </c>
      <c r="AP143" s="66"/>
      <c r="AQ143" s="53">
        <v>62.31</v>
      </c>
      <c r="AR143" s="58"/>
      <c r="AS143" s="52"/>
      <c r="AT143" s="52"/>
      <c r="AU143" s="52"/>
      <c r="AV143" s="52"/>
      <c r="AW143" s="53">
        <v>0</v>
      </c>
      <c r="AX143" s="55"/>
    </row>
    <row r="144" spans="2:50">
      <c r="B144" s="28">
        <v>1728</v>
      </c>
      <c r="C144" s="29">
        <v>45358.020960648151</v>
      </c>
      <c r="D144" s="30" t="s">
        <v>366</v>
      </c>
      <c r="E144" s="31" t="s">
        <v>367</v>
      </c>
      <c r="F144" s="31" t="s">
        <v>51</v>
      </c>
      <c r="G144" s="31" t="s">
        <v>52</v>
      </c>
      <c r="H144" s="31" t="s">
        <v>109</v>
      </c>
      <c r="I144" s="31" t="s">
        <v>54</v>
      </c>
      <c r="J144" s="31" t="s">
        <v>55</v>
      </c>
      <c r="K144" s="31" t="s">
        <v>56</v>
      </c>
      <c r="L144" s="59" t="s">
        <v>57</v>
      </c>
      <c r="M144" s="35" t="s">
        <v>57</v>
      </c>
      <c r="N144" s="60"/>
      <c r="O144" s="37">
        <v>38.977359572029044</v>
      </c>
      <c r="P144" s="38">
        <v>0.79631279812494848</v>
      </c>
      <c r="Q144" s="38">
        <v>0.93241616670741567</v>
      </c>
      <c r="R144" s="38">
        <v>0.93241616670741567</v>
      </c>
      <c r="S144" s="39">
        <v>0</v>
      </c>
      <c r="T144" s="61">
        <v>1.17E-2</v>
      </c>
      <c r="U144" s="53">
        <v>400629</v>
      </c>
      <c r="V144" s="53">
        <v>319026</v>
      </c>
      <c r="W144" s="62">
        <v>81603</v>
      </c>
      <c r="X144" s="43">
        <v>2093.6</v>
      </c>
      <c r="Y144" s="53">
        <v>3451</v>
      </c>
      <c r="Z144" s="53">
        <v>3450.98</v>
      </c>
      <c r="AA144" s="53">
        <v>0</v>
      </c>
      <c r="AB144" s="53">
        <v>297465</v>
      </c>
      <c r="AC144" s="31">
        <v>88.89</v>
      </c>
      <c r="AD144" s="53">
        <v>21561</v>
      </c>
      <c r="AE144" s="63">
        <v>0</v>
      </c>
      <c r="AF144" s="64">
        <v>297465</v>
      </c>
      <c r="AG144" s="63">
        <v>0</v>
      </c>
      <c r="AH144" s="63">
        <v>0</v>
      </c>
      <c r="AI144" s="63">
        <v>0</v>
      </c>
      <c r="AJ144" s="63">
        <v>0</v>
      </c>
      <c r="AK144" s="53">
        <v>0</v>
      </c>
      <c r="AL144" s="61">
        <v>0.1</v>
      </c>
      <c r="AM144" s="61">
        <v>0.11170000000000001</v>
      </c>
      <c r="AN144" s="61">
        <v>0.13780000000000001</v>
      </c>
      <c r="AO144" s="65">
        <v>3.78E-2</v>
      </c>
      <c r="AP144" s="66"/>
      <c r="AQ144" s="53">
        <v>40.4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1728</v>
      </c>
      <c r="C145" s="29">
        <v>45358.020960648151</v>
      </c>
      <c r="D145" s="30" t="s">
        <v>368</v>
      </c>
      <c r="E145" s="31" t="s">
        <v>369</v>
      </c>
      <c r="F145" s="31" t="s">
        <v>51</v>
      </c>
      <c r="G145" s="31" t="s">
        <v>52</v>
      </c>
      <c r="H145" s="31" t="s">
        <v>109</v>
      </c>
      <c r="I145" s="31" t="s">
        <v>54</v>
      </c>
      <c r="J145" s="31" t="s">
        <v>55</v>
      </c>
      <c r="K145" s="31" t="s">
        <v>56</v>
      </c>
      <c r="L145" s="59">
        <v>45054</v>
      </c>
      <c r="M145" s="35">
        <v>1</v>
      </c>
      <c r="N145" s="60"/>
      <c r="O145" s="37" t="s">
        <v>57</v>
      </c>
      <c r="P145" s="38">
        <v>1.0314920807223564</v>
      </c>
      <c r="Q145" s="38">
        <v>0.79355664247019286</v>
      </c>
      <c r="R145" s="38">
        <v>0.79355664247019286</v>
      </c>
      <c r="S145" s="39">
        <v>0</v>
      </c>
      <c r="T145" s="61">
        <v>-6.7400000000000002E-2</v>
      </c>
      <c r="U145" s="53">
        <v>324272</v>
      </c>
      <c r="V145" s="53">
        <v>334484</v>
      </c>
      <c r="W145" s="62">
        <v>-10212</v>
      </c>
      <c r="X145" s="43">
        <v>0</v>
      </c>
      <c r="Y145" s="53">
        <v>66697</v>
      </c>
      <c r="Z145" s="53">
        <v>67387.899999999994</v>
      </c>
      <c r="AA145" s="53">
        <v>0</v>
      </c>
      <c r="AB145" s="53">
        <v>265432</v>
      </c>
      <c r="AC145" s="31">
        <v>179.02</v>
      </c>
      <c r="AD145" s="53">
        <v>69052</v>
      </c>
      <c r="AE145" s="63">
        <v>0</v>
      </c>
      <c r="AF145" s="64">
        <v>265432</v>
      </c>
      <c r="AG145" s="63">
        <v>0</v>
      </c>
      <c r="AH145" s="63">
        <v>0</v>
      </c>
      <c r="AI145" s="63">
        <v>0</v>
      </c>
      <c r="AJ145" s="63">
        <v>0</v>
      </c>
      <c r="AK145" s="53">
        <v>0</v>
      </c>
      <c r="AL145" s="61">
        <v>0.17</v>
      </c>
      <c r="AM145" s="61">
        <v>0.1026</v>
      </c>
      <c r="AN145" s="61">
        <v>0</v>
      </c>
      <c r="AO145" s="65">
        <v>-0.17</v>
      </c>
      <c r="AP145" s="66"/>
      <c r="AQ145" s="53">
        <v>46.19</v>
      </c>
      <c r="AR145" s="58"/>
      <c r="AS145" s="52"/>
      <c r="AT145" s="52"/>
      <c r="AU145" s="52"/>
      <c r="AV145" s="52"/>
      <c r="AW145" s="53">
        <v>0</v>
      </c>
      <c r="AX145" s="55"/>
    </row>
    <row r="146" spans="2:50">
      <c r="B146" s="28">
        <v>1728</v>
      </c>
      <c r="C146" s="29">
        <v>45358.020960648151</v>
      </c>
      <c r="D146" s="30" t="s">
        <v>372</v>
      </c>
      <c r="E146" s="31" t="s">
        <v>373</v>
      </c>
      <c r="F146" s="31" t="s">
        <v>139</v>
      </c>
      <c r="G146" s="31" t="s">
        <v>146</v>
      </c>
      <c r="H146" s="31" t="s">
        <v>374</v>
      </c>
      <c r="I146" s="31" t="s">
        <v>148</v>
      </c>
      <c r="J146" s="31" t="s">
        <v>95</v>
      </c>
      <c r="K146" s="31" t="s">
        <v>70</v>
      </c>
      <c r="L146" s="59">
        <v>45091</v>
      </c>
      <c r="M146" s="35">
        <v>4</v>
      </c>
      <c r="N146" s="60"/>
      <c r="O146" s="37" t="s">
        <v>57</v>
      </c>
      <c r="P146" s="38">
        <v>0.9931387780325388</v>
      </c>
      <c r="Q146" s="38">
        <v>1.0051029605894428</v>
      </c>
      <c r="R146" s="38">
        <v>0.86628353270256286</v>
      </c>
      <c r="S146" s="39">
        <v>57290.84</v>
      </c>
      <c r="T146" s="61">
        <v>4.8999999999999998E-3</v>
      </c>
      <c r="U146" s="53">
        <v>346294</v>
      </c>
      <c r="V146" s="53">
        <v>343918</v>
      </c>
      <c r="W146" s="62">
        <v>2376</v>
      </c>
      <c r="X146" s="43">
        <v>0</v>
      </c>
      <c r="Y146" s="53">
        <v>2910</v>
      </c>
      <c r="Z146" s="53">
        <v>2909.86</v>
      </c>
      <c r="AA146" s="53">
        <v>0</v>
      </c>
      <c r="AB146" s="53">
        <v>345673</v>
      </c>
      <c r="AC146" s="31">
        <v>55184.93</v>
      </c>
      <c r="AD146" s="53">
        <v>-1755</v>
      </c>
      <c r="AE146" s="63">
        <v>57291</v>
      </c>
      <c r="AF146" s="64">
        <v>297930.5</v>
      </c>
      <c r="AG146" s="63">
        <v>0</v>
      </c>
      <c r="AH146" s="63">
        <v>0</v>
      </c>
      <c r="AI146" s="63">
        <v>0</v>
      </c>
      <c r="AJ146" s="63">
        <v>57290.84</v>
      </c>
      <c r="AK146" s="53">
        <v>57290.84</v>
      </c>
      <c r="AL146" s="61">
        <v>0.13</v>
      </c>
      <c r="AM146" s="61">
        <v>0.13489999999999999</v>
      </c>
      <c r="AN146" s="61">
        <v>0</v>
      </c>
      <c r="AO146" s="65">
        <v>-0.13</v>
      </c>
      <c r="AP146" s="66"/>
      <c r="AQ146" s="53">
        <v>46.3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1728</v>
      </c>
      <c r="C147" s="29">
        <v>45358.020960648151</v>
      </c>
      <c r="D147" s="30" t="s">
        <v>382</v>
      </c>
      <c r="E147" s="31" t="s">
        <v>383</v>
      </c>
      <c r="F147" s="31" t="s">
        <v>384</v>
      </c>
      <c r="G147" s="31" t="s">
        <v>385</v>
      </c>
      <c r="H147" s="31" t="s">
        <v>386</v>
      </c>
      <c r="I147" s="31" t="s">
        <v>65</v>
      </c>
      <c r="J147" s="31" t="s">
        <v>55</v>
      </c>
      <c r="K147" s="31" t="s">
        <v>56</v>
      </c>
      <c r="L147" s="59" t="s">
        <v>57</v>
      </c>
      <c r="M147" s="35" t="s">
        <v>57</v>
      </c>
      <c r="N147" s="60"/>
      <c r="O147" s="37" t="s">
        <v>57</v>
      </c>
      <c r="P147" s="38">
        <v>0.82005782236196978</v>
      </c>
      <c r="Q147" s="38">
        <v>0.98823615270826726</v>
      </c>
      <c r="R147" s="38">
        <v>0.98136151117673087</v>
      </c>
      <c r="S147" s="39">
        <v>0</v>
      </c>
      <c r="T147" s="61">
        <v>1.3000000000000002E-3</v>
      </c>
      <c r="U147" s="53">
        <v>434434</v>
      </c>
      <c r="V147" s="53">
        <v>356261</v>
      </c>
      <c r="W147" s="62">
        <v>78173</v>
      </c>
      <c r="X147" s="43">
        <v>0</v>
      </c>
      <c r="Y147" s="53">
        <v>0</v>
      </c>
      <c r="Z147" s="53">
        <v>0</v>
      </c>
      <c r="AA147" s="53">
        <v>0</v>
      </c>
      <c r="AB147" s="53">
        <v>352070</v>
      </c>
      <c r="AC147" s="31">
        <v>89.71</v>
      </c>
      <c r="AD147" s="53">
        <v>4190</v>
      </c>
      <c r="AE147" s="63">
        <v>2939</v>
      </c>
      <c r="AF147" s="64">
        <v>349620.83333333331</v>
      </c>
      <c r="AG147" s="63">
        <v>0</v>
      </c>
      <c r="AH147" s="63">
        <v>2939.04</v>
      </c>
      <c r="AI147" s="63">
        <v>0</v>
      </c>
      <c r="AJ147" s="63">
        <v>0</v>
      </c>
      <c r="AK147" s="53">
        <v>0</v>
      </c>
      <c r="AL147" s="61">
        <v>0.06</v>
      </c>
      <c r="AM147" s="61">
        <v>6.13E-2</v>
      </c>
      <c r="AN147" s="61">
        <v>6.0900000000000003E-2</v>
      </c>
      <c r="AO147" s="65">
        <v>8.9999999999999998E-4</v>
      </c>
      <c r="AP147" s="66"/>
      <c r="AQ147" s="53">
        <v>57.33</v>
      </c>
      <c r="AR147" s="58"/>
      <c r="AS147" s="52"/>
      <c r="AT147" s="52"/>
      <c r="AU147" s="52"/>
      <c r="AV147" s="52"/>
      <c r="AW147" s="53">
        <v>0</v>
      </c>
      <c r="AX147" s="55"/>
    </row>
    <row r="148" spans="2:50">
      <c r="B148" s="28">
        <v>1728</v>
      </c>
      <c r="C148" s="29">
        <v>45358.020960648151</v>
      </c>
      <c r="D148" s="30" t="s">
        <v>345</v>
      </c>
      <c r="E148" s="31" t="s">
        <v>597</v>
      </c>
      <c r="F148" s="31" t="s">
        <v>62</v>
      </c>
      <c r="G148" s="31" t="s">
        <v>63</v>
      </c>
      <c r="H148" s="31" t="s">
        <v>64</v>
      </c>
      <c r="I148" s="31" t="s">
        <v>65</v>
      </c>
      <c r="J148" s="31" t="s">
        <v>106</v>
      </c>
      <c r="K148" s="31" t="s">
        <v>56</v>
      </c>
      <c r="L148" s="59" t="s">
        <v>57</v>
      </c>
      <c r="M148" s="35" t="s">
        <v>57</v>
      </c>
      <c r="N148" s="60"/>
      <c r="O148" s="37">
        <v>11.466478057418817</v>
      </c>
      <c r="P148" s="38">
        <v>0.59900877881488312</v>
      </c>
      <c r="Q148" s="38">
        <v>0.93390706211562269</v>
      </c>
      <c r="R148" s="38">
        <v>0.73699992877731235</v>
      </c>
      <c r="S148" s="39">
        <v>0</v>
      </c>
      <c r="T148" s="61">
        <v>2.7200000000000002E-2</v>
      </c>
      <c r="U148" s="53">
        <v>648493</v>
      </c>
      <c r="V148" s="53">
        <v>388453</v>
      </c>
      <c r="W148" s="62">
        <v>260040</v>
      </c>
      <c r="X148" s="43">
        <v>22678.28</v>
      </c>
      <c r="Y148" s="53">
        <v>158</v>
      </c>
      <c r="Z148" s="53">
        <v>157.75</v>
      </c>
      <c r="AA148" s="53">
        <v>0</v>
      </c>
      <c r="AB148" s="53">
        <v>362779</v>
      </c>
      <c r="AC148" s="31">
        <v>35.78</v>
      </c>
      <c r="AD148" s="53">
        <v>25675</v>
      </c>
      <c r="AE148" s="63">
        <v>91787</v>
      </c>
      <c r="AF148" s="64">
        <v>286289.83333333331</v>
      </c>
      <c r="AG148" s="63">
        <v>0</v>
      </c>
      <c r="AH148" s="63">
        <v>91786.96</v>
      </c>
      <c r="AI148" s="63">
        <v>0</v>
      </c>
      <c r="AJ148" s="63">
        <v>0</v>
      </c>
      <c r="AK148" s="53">
        <v>0</v>
      </c>
      <c r="AL148" s="61">
        <v>0.21</v>
      </c>
      <c r="AM148" s="61">
        <v>0.23719999999999999</v>
      </c>
      <c r="AN148" s="61">
        <v>0.18559999999999999</v>
      </c>
      <c r="AO148" s="65">
        <v>-2.4400000000000002E-2</v>
      </c>
      <c r="AP148" s="66"/>
      <c r="AQ148" s="53">
        <v>89.57</v>
      </c>
      <c r="AR148" s="58"/>
      <c r="AS148" s="52"/>
      <c r="AT148" s="52"/>
      <c r="AU148" s="52"/>
      <c r="AV148" s="52"/>
      <c r="AW148" s="53">
        <v>0</v>
      </c>
      <c r="AX148" s="55"/>
    </row>
    <row r="149" spans="2:50">
      <c r="B149" s="28">
        <v>1728</v>
      </c>
      <c r="C149" s="29">
        <v>45358.020960648151</v>
      </c>
      <c r="D149" s="30" t="s">
        <v>375</v>
      </c>
      <c r="E149" s="31" t="s">
        <v>376</v>
      </c>
      <c r="F149" s="31" t="s">
        <v>206</v>
      </c>
      <c r="G149" s="31" t="s">
        <v>52</v>
      </c>
      <c r="H149" s="31" t="s">
        <v>109</v>
      </c>
      <c r="I149" s="31" t="s">
        <v>54</v>
      </c>
      <c r="J149" s="31" t="s">
        <v>95</v>
      </c>
      <c r="K149" s="31" t="s">
        <v>56</v>
      </c>
      <c r="L149" s="59" t="s">
        <v>57</v>
      </c>
      <c r="M149" s="35" t="s">
        <v>57</v>
      </c>
      <c r="N149" s="60"/>
      <c r="O149" s="37">
        <v>8.5736851969192589</v>
      </c>
      <c r="P149" s="38">
        <v>0.79994835711058032</v>
      </c>
      <c r="Q149" s="38">
        <v>0.99823507361669339</v>
      </c>
      <c r="R149" s="38">
        <v>0.89121580346668328</v>
      </c>
      <c r="S149" s="39">
        <v>0</v>
      </c>
      <c r="T149" s="61">
        <v>-0.2064</v>
      </c>
      <c r="U149" s="53">
        <v>480221</v>
      </c>
      <c r="V149" s="53">
        <v>384152</v>
      </c>
      <c r="W149" s="62">
        <v>96069</v>
      </c>
      <c r="X149" s="43">
        <v>11205.1</v>
      </c>
      <c r="Y149" s="53">
        <v>223872</v>
      </c>
      <c r="Z149" s="53">
        <v>267726</v>
      </c>
      <c r="AA149" s="53">
        <v>0</v>
      </c>
      <c r="AB149" s="53">
        <v>383474</v>
      </c>
      <c r="AC149" s="31">
        <v>82.94</v>
      </c>
      <c r="AD149" s="53">
        <v>15189</v>
      </c>
      <c r="AE149" s="63">
        <v>49334</v>
      </c>
      <c r="AF149" s="64">
        <v>342362.33333333331</v>
      </c>
      <c r="AG149" s="63">
        <v>0</v>
      </c>
      <c r="AH149" s="63">
        <v>21204.59</v>
      </c>
      <c r="AI149" s="63">
        <v>28129.27</v>
      </c>
      <c r="AJ149" s="63">
        <v>0</v>
      </c>
      <c r="AK149" s="53">
        <v>0</v>
      </c>
      <c r="AL149" s="61">
        <v>0.27</v>
      </c>
      <c r="AM149" s="61">
        <v>6.3600000000000004E-2</v>
      </c>
      <c r="AN149" s="61">
        <v>3.1099999999999999E-2</v>
      </c>
      <c r="AO149" s="65">
        <v>-0.2389</v>
      </c>
      <c r="AP149" s="66"/>
      <c r="AQ149" s="53">
        <v>29.56</v>
      </c>
      <c r="AR149" s="58"/>
      <c r="AS149" s="52"/>
      <c r="AT149" s="52"/>
      <c r="AU149" s="52"/>
      <c r="AV149" s="52"/>
      <c r="AW149" s="53">
        <v>14511</v>
      </c>
      <c r="AX149" s="55"/>
    </row>
    <row r="150" spans="2:50">
      <c r="B150" s="28">
        <v>1728</v>
      </c>
      <c r="C150" s="29">
        <v>45358.020960648151</v>
      </c>
      <c r="D150" s="30" t="s">
        <v>393</v>
      </c>
      <c r="E150" s="31" t="s">
        <v>394</v>
      </c>
      <c r="F150" s="31" t="s">
        <v>51</v>
      </c>
      <c r="G150" s="31" t="s">
        <v>52</v>
      </c>
      <c r="H150" s="31" t="s">
        <v>109</v>
      </c>
      <c r="I150" s="31" t="s">
        <v>54</v>
      </c>
      <c r="J150" s="31" t="s">
        <v>55</v>
      </c>
      <c r="K150" s="31" t="s">
        <v>56</v>
      </c>
      <c r="L150" s="59" t="s">
        <v>57</v>
      </c>
      <c r="M150" s="35" t="s">
        <v>57</v>
      </c>
      <c r="N150" s="60"/>
      <c r="O150" s="37" t="s">
        <v>57</v>
      </c>
      <c r="P150" s="38">
        <v>0.65769833943209244</v>
      </c>
      <c r="Q150" s="38">
        <v>1.2563746131601643</v>
      </c>
      <c r="R150" s="38">
        <v>1.0382448604558088</v>
      </c>
      <c r="S150" s="39">
        <v>77391.600000000006</v>
      </c>
      <c r="T150" s="61">
        <v>-0.1153</v>
      </c>
      <c r="U150" s="53">
        <v>449545</v>
      </c>
      <c r="V150" s="53">
        <v>295665</v>
      </c>
      <c r="W150" s="62">
        <v>153880</v>
      </c>
      <c r="X150" s="43">
        <v>0</v>
      </c>
      <c r="Y150" s="53">
        <v>295665</v>
      </c>
      <c r="Z150" s="53">
        <v>451827.33</v>
      </c>
      <c r="AA150" s="53">
        <v>0</v>
      </c>
      <c r="AB150" s="53">
        <v>371466</v>
      </c>
      <c r="AC150" s="31">
        <v>75.91</v>
      </c>
      <c r="AD150" s="53">
        <v>36200</v>
      </c>
      <c r="AE150" s="63">
        <v>77392</v>
      </c>
      <c r="AF150" s="64">
        <v>306972.66666666669</v>
      </c>
      <c r="AG150" s="63">
        <v>0</v>
      </c>
      <c r="AH150" s="63">
        <v>0</v>
      </c>
      <c r="AI150" s="63">
        <v>0</v>
      </c>
      <c r="AJ150" s="63">
        <v>77391.600000000006</v>
      </c>
      <c r="AK150" s="53">
        <v>77391.600000000006</v>
      </c>
      <c r="AL150" s="61">
        <v>0.39</v>
      </c>
      <c r="AM150" s="61">
        <v>0.2747</v>
      </c>
      <c r="AN150" s="61">
        <v>0</v>
      </c>
      <c r="AO150" s="65">
        <v>-0.39</v>
      </c>
      <c r="AP150" s="66"/>
      <c r="AQ150" s="53">
        <v>0</v>
      </c>
      <c r="AR150" s="58"/>
      <c r="AS150" s="52"/>
      <c r="AT150" s="52"/>
      <c r="AU150" s="52"/>
      <c r="AV150" s="52"/>
      <c r="AW150" s="53">
        <v>112000</v>
      </c>
      <c r="AX150" s="55"/>
    </row>
    <row r="151" spans="2:50">
      <c r="B151" s="28">
        <v>1728</v>
      </c>
      <c r="C151" s="29">
        <v>45358.020960648151</v>
      </c>
      <c r="D151" s="30" t="s">
        <v>395</v>
      </c>
      <c r="E151" s="31" t="s">
        <v>97</v>
      </c>
      <c r="F151" s="31" t="s">
        <v>91</v>
      </c>
      <c r="G151" s="31" t="s">
        <v>92</v>
      </c>
      <c r="H151" s="31" t="s">
        <v>93</v>
      </c>
      <c r="I151" s="31" t="s">
        <v>94</v>
      </c>
      <c r="J151" s="31" t="s">
        <v>95</v>
      </c>
      <c r="K151" s="31" t="s">
        <v>70</v>
      </c>
      <c r="L151" s="59">
        <v>45303</v>
      </c>
      <c r="M151" s="35">
        <v>1</v>
      </c>
      <c r="N151" s="60"/>
      <c r="O151" s="37">
        <v>35.810639336261588</v>
      </c>
      <c r="P151" s="38">
        <v>0.95561577546576337</v>
      </c>
      <c r="Q151" s="38">
        <v>1.0464456800251167</v>
      </c>
      <c r="R151" s="38">
        <v>0.97441444954205869</v>
      </c>
      <c r="S151" s="39">
        <v>34138.800000000003</v>
      </c>
      <c r="T151" s="61">
        <v>2.98E-2</v>
      </c>
      <c r="U151" s="53">
        <v>413300</v>
      </c>
      <c r="V151" s="53">
        <v>394956</v>
      </c>
      <c r="W151" s="62">
        <v>18344</v>
      </c>
      <c r="X151" s="43">
        <v>512.25</v>
      </c>
      <c r="Y151" s="53">
        <v>0</v>
      </c>
      <c r="Z151" s="53">
        <v>0</v>
      </c>
      <c r="AA151" s="53">
        <v>0</v>
      </c>
      <c r="AB151" s="53">
        <v>413300</v>
      </c>
      <c r="AC151" s="31">
        <v>97.07</v>
      </c>
      <c r="AD151" s="53">
        <v>-1</v>
      </c>
      <c r="AE151" s="63">
        <v>34139</v>
      </c>
      <c r="AF151" s="64">
        <v>384850.83333333331</v>
      </c>
      <c r="AG151" s="63">
        <v>0</v>
      </c>
      <c r="AH151" s="63">
        <v>0</v>
      </c>
      <c r="AI151" s="63">
        <v>0</v>
      </c>
      <c r="AJ151" s="63">
        <v>34138.800000000003</v>
      </c>
      <c r="AK151" s="53">
        <v>34138.800000000003</v>
      </c>
      <c r="AL151" s="61">
        <v>0.26</v>
      </c>
      <c r="AM151" s="61">
        <v>0.2898</v>
      </c>
      <c r="AN151" s="61">
        <v>0.52049999999999996</v>
      </c>
      <c r="AO151" s="65">
        <v>0.26050000000000001</v>
      </c>
      <c r="AP151" s="66"/>
      <c r="AQ151" s="53">
        <v>33.15</v>
      </c>
      <c r="AR151" s="58"/>
      <c r="AS151" s="52"/>
      <c r="AT151" s="52"/>
      <c r="AU151" s="52"/>
      <c r="AV151" s="52"/>
      <c r="AW151" s="53">
        <v>18343</v>
      </c>
      <c r="AX151" s="55"/>
    </row>
    <row r="152" spans="2:50">
      <c r="B152" s="28">
        <v>1728</v>
      </c>
      <c r="C152" s="29">
        <v>45358.020960648151</v>
      </c>
      <c r="D152" s="30" t="s">
        <v>514</v>
      </c>
      <c r="E152" s="31" t="s">
        <v>515</v>
      </c>
      <c r="F152" s="31" t="s">
        <v>496</v>
      </c>
      <c r="G152" s="31" t="s">
        <v>516</v>
      </c>
      <c r="H152" s="31" t="s">
        <v>123</v>
      </c>
      <c r="I152" s="31" t="s">
        <v>148</v>
      </c>
      <c r="J152" s="31" t="s">
        <v>95</v>
      </c>
      <c r="K152" s="31" t="s">
        <v>56</v>
      </c>
      <c r="L152" s="59" t="s">
        <v>57</v>
      </c>
      <c r="M152" s="35" t="s">
        <v>57</v>
      </c>
      <c r="N152" s="60"/>
      <c r="O152" s="37">
        <v>-33.69162974144227</v>
      </c>
      <c r="P152" s="38" t="s">
        <v>57</v>
      </c>
      <c r="Q152" s="38">
        <v>0.75461935903457744</v>
      </c>
      <c r="R152" s="38">
        <v>0.71044509480394868</v>
      </c>
      <c r="S152" s="39">
        <v>0</v>
      </c>
      <c r="T152" s="61">
        <v>2.8500000000000001E-2</v>
      </c>
      <c r="U152" s="53">
        <v>0</v>
      </c>
      <c r="V152" s="53">
        <v>415155</v>
      </c>
      <c r="W152" s="62">
        <v>-415155</v>
      </c>
      <c r="X152" s="43">
        <v>12322.2</v>
      </c>
      <c r="Y152" s="53">
        <v>287</v>
      </c>
      <c r="Z152" s="53">
        <v>287.44</v>
      </c>
      <c r="AA152" s="53">
        <v>0</v>
      </c>
      <c r="AB152" s="53">
        <v>313284</v>
      </c>
      <c r="AC152" s="31">
        <v>80.77</v>
      </c>
      <c r="AD152" s="53">
        <v>101871</v>
      </c>
      <c r="AE152" s="63">
        <v>22007</v>
      </c>
      <c r="AF152" s="64">
        <v>294944.83333333331</v>
      </c>
      <c r="AG152" s="63">
        <v>0</v>
      </c>
      <c r="AH152" s="63">
        <v>22007.29</v>
      </c>
      <c r="AI152" s="63">
        <v>0</v>
      </c>
      <c r="AJ152" s="63">
        <v>0</v>
      </c>
      <c r="AK152" s="53">
        <v>0</v>
      </c>
      <c r="AL152" s="61">
        <v>0.25</v>
      </c>
      <c r="AM152" s="61">
        <v>0.27850000000000003</v>
      </c>
      <c r="AN152" s="61">
        <v>0.3201</v>
      </c>
      <c r="AO152" s="65">
        <v>7.0099999999999996E-2</v>
      </c>
      <c r="AP152" s="66"/>
      <c r="AQ152" s="53">
        <v>59.47</v>
      </c>
      <c r="AR152" s="58"/>
      <c r="AS152" s="52"/>
      <c r="AT152" s="52"/>
      <c r="AU152" s="52"/>
      <c r="AV152" s="52"/>
      <c r="AW152" s="53">
        <v>0</v>
      </c>
      <c r="AX152" s="55"/>
    </row>
    <row r="153" spans="2:50">
      <c r="B153" s="28">
        <v>1728</v>
      </c>
      <c r="C153" s="29">
        <v>45358.020960648151</v>
      </c>
      <c r="D153" s="30" t="s">
        <v>370</v>
      </c>
      <c r="E153" s="31" t="s">
        <v>371</v>
      </c>
      <c r="F153" s="31" t="s">
        <v>76</v>
      </c>
      <c r="G153" s="31" t="s">
        <v>63</v>
      </c>
      <c r="H153" s="31" t="s">
        <v>64</v>
      </c>
      <c r="I153" s="31" t="s">
        <v>65</v>
      </c>
      <c r="J153" s="31" t="s">
        <v>106</v>
      </c>
      <c r="K153" s="31" t="s">
        <v>56</v>
      </c>
      <c r="L153" s="59" t="s">
        <v>57</v>
      </c>
      <c r="M153" s="35" t="s">
        <v>57</v>
      </c>
      <c r="N153" s="60"/>
      <c r="O153" s="37">
        <v>30.262266677167833</v>
      </c>
      <c r="P153" s="38">
        <v>0.52610995521822945</v>
      </c>
      <c r="Q153" s="38">
        <v>0.96975252062328143</v>
      </c>
      <c r="R153" s="38">
        <v>0.85398513607810311</v>
      </c>
      <c r="S153" s="39">
        <v>0</v>
      </c>
      <c r="T153" s="61">
        <v>-6.480000000000001E-2</v>
      </c>
      <c r="U153" s="53">
        <v>810821</v>
      </c>
      <c r="V153" s="53">
        <v>426581</v>
      </c>
      <c r="W153" s="62">
        <v>384240</v>
      </c>
      <c r="X153" s="43">
        <v>12697</v>
      </c>
      <c r="Y153" s="53">
        <v>320</v>
      </c>
      <c r="Z153" s="53">
        <v>319.5</v>
      </c>
      <c r="AA153" s="53">
        <v>0</v>
      </c>
      <c r="AB153" s="53">
        <v>413678</v>
      </c>
      <c r="AC153" s="31">
        <v>43.77</v>
      </c>
      <c r="AD153" s="53">
        <v>12903</v>
      </c>
      <c r="AE153" s="63">
        <v>59261</v>
      </c>
      <c r="AF153" s="64">
        <v>364293.83333333331</v>
      </c>
      <c r="AG153" s="63">
        <v>0</v>
      </c>
      <c r="AH153" s="63">
        <v>59261.4</v>
      </c>
      <c r="AI153" s="63">
        <v>0</v>
      </c>
      <c r="AJ153" s="63">
        <v>0</v>
      </c>
      <c r="AK153" s="53">
        <v>0</v>
      </c>
      <c r="AL153" s="61">
        <v>0.22</v>
      </c>
      <c r="AM153" s="61">
        <v>0.1552</v>
      </c>
      <c r="AN153" s="61">
        <v>0.17760000000000001</v>
      </c>
      <c r="AO153" s="65">
        <v>-4.24E-2</v>
      </c>
      <c r="AP153" s="66"/>
      <c r="AQ153" s="53">
        <v>79.819999999999993</v>
      </c>
      <c r="AR153" s="58"/>
      <c r="AS153" s="52"/>
      <c r="AT153" s="52"/>
      <c r="AU153" s="52"/>
      <c r="AV153" s="52"/>
      <c r="AW153" s="53">
        <v>0</v>
      </c>
      <c r="AX153" s="55"/>
    </row>
    <row r="154" spans="2:50">
      <c r="B154" s="28">
        <v>1728</v>
      </c>
      <c r="C154" s="29">
        <v>45358.020960648151</v>
      </c>
      <c r="D154" s="30" t="s">
        <v>377</v>
      </c>
      <c r="E154" s="31" t="s">
        <v>378</v>
      </c>
      <c r="F154" s="31" t="s">
        <v>85</v>
      </c>
      <c r="G154" s="31" t="s">
        <v>379</v>
      </c>
      <c r="H154" s="31" t="s">
        <v>380</v>
      </c>
      <c r="I154" s="31" t="s">
        <v>54</v>
      </c>
      <c r="J154" s="31" t="s">
        <v>106</v>
      </c>
      <c r="K154" s="31" t="s">
        <v>56</v>
      </c>
      <c r="L154" s="59" t="s">
        <v>57</v>
      </c>
      <c r="M154" s="35" t="s">
        <v>57</v>
      </c>
      <c r="N154" s="60"/>
      <c r="O154" s="37">
        <v>3.8187662868101757</v>
      </c>
      <c r="P154" s="38">
        <v>0.90877730527540235</v>
      </c>
      <c r="Q154" s="38">
        <v>0.87810403637771794</v>
      </c>
      <c r="R154" s="38">
        <v>0.87810403637771794</v>
      </c>
      <c r="S154" s="39">
        <v>0</v>
      </c>
      <c r="T154" s="61">
        <v>7.8899999999999998E-2</v>
      </c>
      <c r="U154" s="53">
        <v>474542</v>
      </c>
      <c r="V154" s="53">
        <v>431253</v>
      </c>
      <c r="W154" s="62">
        <v>43289</v>
      </c>
      <c r="X154" s="43">
        <v>11335.86</v>
      </c>
      <c r="Y154" s="53">
        <v>4046</v>
      </c>
      <c r="Z154" s="53">
        <v>4046.44</v>
      </c>
      <c r="AA154" s="53">
        <v>0</v>
      </c>
      <c r="AB154" s="53">
        <v>378685</v>
      </c>
      <c r="AC154" s="31">
        <v>45.54</v>
      </c>
      <c r="AD154" s="53">
        <v>52568</v>
      </c>
      <c r="AE154" s="63">
        <v>0</v>
      </c>
      <c r="AF154" s="64">
        <v>378685</v>
      </c>
      <c r="AG154" s="63">
        <v>0</v>
      </c>
      <c r="AH154" s="63">
        <v>0</v>
      </c>
      <c r="AI154" s="63">
        <v>0</v>
      </c>
      <c r="AJ154" s="63">
        <v>0</v>
      </c>
      <c r="AK154" s="53">
        <v>0</v>
      </c>
      <c r="AL154" s="61">
        <v>0.21</v>
      </c>
      <c r="AM154" s="61">
        <v>0.28889999999999999</v>
      </c>
      <c r="AN154" s="61">
        <v>0.313</v>
      </c>
      <c r="AO154" s="65">
        <v>0.10300000000000001</v>
      </c>
      <c r="AP154" s="66"/>
      <c r="AQ154" s="53">
        <v>67.62</v>
      </c>
      <c r="AR154" s="58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1728</v>
      </c>
      <c r="C155" s="29">
        <v>45358.020960648151</v>
      </c>
      <c r="D155" s="30" t="s">
        <v>396</v>
      </c>
      <c r="E155" s="31" t="s">
        <v>397</v>
      </c>
      <c r="F155" s="31" t="s">
        <v>51</v>
      </c>
      <c r="G155" s="31" t="s">
        <v>52</v>
      </c>
      <c r="H155" s="31" t="s">
        <v>109</v>
      </c>
      <c r="I155" s="31" t="s">
        <v>54</v>
      </c>
      <c r="J155" s="31" t="s">
        <v>95</v>
      </c>
      <c r="K155" s="31" t="s">
        <v>56</v>
      </c>
      <c r="L155" s="59" t="s">
        <v>57</v>
      </c>
      <c r="M155" s="35" t="s">
        <v>57</v>
      </c>
      <c r="N155" s="60"/>
      <c r="O155" s="37">
        <v>43.573301392773935</v>
      </c>
      <c r="P155" s="38">
        <v>0.70886185077345998</v>
      </c>
      <c r="Q155" s="38">
        <v>0.88733257302305946</v>
      </c>
      <c r="R155" s="38">
        <v>0.69715747983915677</v>
      </c>
      <c r="S155" s="39">
        <v>13497.6</v>
      </c>
      <c r="T155" s="61">
        <v>-7.6799999999999993E-2</v>
      </c>
      <c r="U155" s="53">
        <v>614770</v>
      </c>
      <c r="V155" s="53">
        <v>435787</v>
      </c>
      <c r="W155" s="62">
        <v>178983</v>
      </c>
      <c r="X155" s="43">
        <v>4107.63</v>
      </c>
      <c r="Y155" s="53">
        <v>0</v>
      </c>
      <c r="Z155" s="53">
        <v>0</v>
      </c>
      <c r="AA155" s="53">
        <v>0</v>
      </c>
      <c r="AB155" s="53">
        <v>386688</v>
      </c>
      <c r="AC155" s="31">
        <v>274.14999999999998</v>
      </c>
      <c r="AD155" s="53">
        <v>57099</v>
      </c>
      <c r="AE155" s="63">
        <v>99451</v>
      </c>
      <c r="AF155" s="64">
        <v>303812.16666666663</v>
      </c>
      <c r="AG155" s="63">
        <v>0</v>
      </c>
      <c r="AH155" s="63">
        <v>0</v>
      </c>
      <c r="AI155" s="63">
        <v>85953.72</v>
      </c>
      <c r="AJ155" s="63">
        <v>13497.6</v>
      </c>
      <c r="AK155" s="53">
        <v>13497.6</v>
      </c>
      <c r="AL155" s="61">
        <v>0.13</v>
      </c>
      <c r="AM155" s="61">
        <v>5.3200000000000004E-2</v>
      </c>
      <c r="AN155" s="61">
        <v>3.0600000000000002E-2</v>
      </c>
      <c r="AO155" s="65">
        <v>-9.9400000000000002E-2</v>
      </c>
      <c r="AP155" s="66"/>
      <c r="AQ155" s="53">
        <v>36.869999999999997</v>
      </c>
      <c r="AR155" s="58"/>
      <c r="AS155" s="52"/>
      <c r="AT155" s="52"/>
      <c r="AU155" s="52"/>
      <c r="AV155" s="52"/>
      <c r="AW155" s="53">
        <v>8000</v>
      </c>
      <c r="AX155" s="55"/>
    </row>
    <row r="156" spans="2:50">
      <c r="B156" s="28">
        <v>1728</v>
      </c>
      <c r="C156" s="29">
        <v>45358.020960648151</v>
      </c>
      <c r="D156" s="30" t="s">
        <v>387</v>
      </c>
      <c r="E156" s="31" t="s">
        <v>388</v>
      </c>
      <c r="F156" s="31" t="s">
        <v>389</v>
      </c>
      <c r="G156" s="31" t="s">
        <v>390</v>
      </c>
      <c r="H156" s="31" t="s">
        <v>64</v>
      </c>
      <c r="I156" s="31" t="s">
        <v>94</v>
      </c>
      <c r="J156" s="31" t="s">
        <v>55</v>
      </c>
      <c r="K156" s="31" t="s">
        <v>56</v>
      </c>
      <c r="L156" s="59" t="s">
        <v>57</v>
      </c>
      <c r="M156" s="35" t="s">
        <v>57</v>
      </c>
      <c r="N156" s="60"/>
      <c r="O156" s="37">
        <v>104.05493333333334</v>
      </c>
      <c r="P156" s="38">
        <v>0.33092249657064471</v>
      </c>
      <c r="Q156" s="38">
        <v>2.9231996849642994</v>
      </c>
      <c r="R156" s="38">
        <v>2.2243178544410709</v>
      </c>
      <c r="S156" s="39">
        <v>0</v>
      </c>
      <c r="T156" s="61">
        <v>0.13439999999999999</v>
      </c>
      <c r="U156" s="53">
        <v>583200</v>
      </c>
      <c r="V156" s="53">
        <v>192994</v>
      </c>
      <c r="W156" s="62">
        <v>390206</v>
      </c>
      <c r="X156" s="43">
        <v>3750</v>
      </c>
      <c r="Y156" s="53">
        <v>192993</v>
      </c>
      <c r="Z156" s="53">
        <v>416921.86</v>
      </c>
      <c r="AA156" s="53">
        <v>0</v>
      </c>
      <c r="AB156" s="53">
        <v>564160</v>
      </c>
      <c r="AC156" s="31">
        <v>15.53</v>
      </c>
      <c r="AD156" s="53">
        <v>-118031</v>
      </c>
      <c r="AE156" s="63">
        <v>161856</v>
      </c>
      <c r="AF156" s="64">
        <v>429280</v>
      </c>
      <c r="AG156" s="63">
        <v>81792</v>
      </c>
      <c r="AH156" s="63">
        <v>80064</v>
      </c>
      <c r="AI156" s="63">
        <v>0</v>
      </c>
      <c r="AJ156" s="63">
        <v>0</v>
      </c>
      <c r="AK156" s="53">
        <v>0</v>
      </c>
      <c r="AL156" s="61">
        <v>0.43</v>
      </c>
      <c r="AM156" s="61">
        <v>0.56440000000000001</v>
      </c>
      <c r="AN156" s="61">
        <v>0.31059999999999999</v>
      </c>
      <c r="AO156" s="65">
        <v>-0.11939999999999999</v>
      </c>
      <c r="AP156" s="66"/>
      <c r="AQ156" s="53">
        <v>0.01</v>
      </c>
      <c r="AR156" s="50"/>
      <c r="AS156" s="52"/>
      <c r="AT156" s="52"/>
      <c r="AU156" s="52"/>
      <c r="AV156" s="52"/>
      <c r="AW156" s="53">
        <v>253135</v>
      </c>
      <c r="AX156" s="55"/>
    </row>
    <row r="157" spans="2:50">
      <c r="B157" s="28">
        <v>1728</v>
      </c>
      <c r="C157" s="29">
        <v>45358.020960648151</v>
      </c>
      <c r="D157" s="30" t="s">
        <v>519</v>
      </c>
      <c r="E157" s="31" t="s">
        <v>520</v>
      </c>
      <c r="F157" s="31" t="s">
        <v>142</v>
      </c>
      <c r="G157" s="31" t="s">
        <v>516</v>
      </c>
      <c r="H157" s="31" t="s">
        <v>123</v>
      </c>
      <c r="I157" s="31" t="s">
        <v>148</v>
      </c>
      <c r="J157" s="31" t="s">
        <v>55</v>
      </c>
      <c r="K157" s="31" t="s">
        <v>56</v>
      </c>
      <c r="L157" s="59" t="s">
        <v>57</v>
      </c>
      <c r="M157" s="35" t="s">
        <v>57</v>
      </c>
      <c r="N157" s="60"/>
      <c r="O157" s="37" t="s">
        <v>57</v>
      </c>
      <c r="P157" s="38">
        <v>1.6530655757847339</v>
      </c>
      <c r="Q157" s="38">
        <v>0.56297206366834052</v>
      </c>
      <c r="R157" s="38">
        <v>0.56297206366834052</v>
      </c>
      <c r="S157" s="39">
        <v>0</v>
      </c>
      <c r="T157" s="61">
        <v>-4.1299999999999996E-2</v>
      </c>
      <c r="U157" s="53">
        <v>276718</v>
      </c>
      <c r="V157" s="53">
        <v>457433</v>
      </c>
      <c r="W157" s="62">
        <v>-180715</v>
      </c>
      <c r="X157" s="43">
        <v>0</v>
      </c>
      <c r="Y157" s="53">
        <v>0</v>
      </c>
      <c r="Z157" s="53">
        <v>0</v>
      </c>
      <c r="AA157" s="53">
        <v>197460.8</v>
      </c>
      <c r="AB157" s="53">
        <v>257522</v>
      </c>
      <c r="AC157" s="31">
        <v>475.07</v>
      </c>
      <c r="AD157" s="53">
        <v>199912</v>
      </c>
      <c r="AE157" s="63">
        <v>0</v>
      </c>
      <c r="AF157" s="64">
        <v>257522</v>
      </c>
      <c r="AG157" s="63">
        <v>0</v>
      </c>
      <c r="AH157" s="63">
        <v>0</v>
      </c>
      <c r="AI157" s="63">
        <v>0</v>
      </c>
      <c r="AJ157" s="63">
        <v>0</v>
      </c>
      <c r="AK157" s="53">
        <v>0</v>
      </c>
      <c r="AL157" s="61">
        <v>0.27</v>
      </c>
      <c r="AM157" s="61">
        <v>0.22870000000000001</v>
      </c>
      <c r="AN157" s="61">
        <v>0.20940000000000003</v>
      </c>
      <c r="AO157" s="65">
        <v>-6.0599999999999994E-2</v>
      </c>
      <c r="AP157" s="66"/>
      <c r="AQ157" s="53">
        <v>53.57</v>
      </c>
      <c r="AR157" s="58"/>
      <c r="AS157" s="52"/>
      <c r="AT157" s="52"/>
      <c r="AU157" s="52"/>
      <c r="AV157" s="52"/>
      <c r="AW157" s="53">
        <v>0</v>
      </c>
      <c r="AX157" s="55"/>
    </row>
    <row r="158" spans="2:50">
      <c r="B158" s="28">
        <v>1728</v>
      </c>
      <c r="C158" s="29">
        <v>45358.020960648151</v>
      </c>
      <c r="D158" s="30" t="s">
        <v>398</v>
      </c>
      <c r="E158" s="31" t="s">
        <v>399</v>
      </c>
      <c r="F158" s="31" t="s">
        <v>51</v>
      </c>
      <c r="G158" s="31" t="s">
        <v>52</v>
      </c>
      <c r="H158" s="31" t="s">
        <v>109</v>
      </c>
      <c r="I158" s="31" t="s">
        <v>54</v>
      </c>
      <c r="J158" s="31" t="s">
        <v>106</v>
      </c>
      <c r="K158" s="31" t="s">
        <v>70</v>
      </c>
      <c r="L158" s="59" t="s">
        <v>57</v>
      </c>
      <c r="M158" s="35" t="s">
        <v>57</v>
      </c>
      <c r="N158" s="60"/>
      <c r="O158" s="37">
        <v>42.283530721301268</v>
      </c>
      <c r="P158" s="38">
        <v>0.68823581203461459</v>
      </c>
      <c r="Q158" s="38">
        <v>0.84720838854114311</v>
      </c>
      <c r="R158" s="38">
        <v>0.75517696958620795</v>
      </c>
      <c r="S158" s="39">
        <v>48343.199999999997</v>
      </c>
      <c r="T158" s="61">
        <v>-8.3599999999999994E-2</v>
      </c>
      <c r="U158" s="53">
        <v>636032</v>
      </c>
      <c r="V158" s="53">
        <v>437740</v>
      </c>
      <c r="W158" s="62">
        <v>198292</v>
      </c>
      <c r="X158" s="43">
        <v>4689.58</v>
      </c>
      <c r="Y158" s="53">
        <v>20870</v>
      </c>
      <c r="Z158" s="53">
        <v>87811.88</v>
      </c>
      <c r="AA158" s="53">
        <v>0</v>
      </c>
      <c r="AB158" s="53">
        <v>370857</v>
      </c>
      <c r="AC158" s="31">
        <v>193.91</v>
      </c>
      <c r="AD158" s="53">
        <v>91882</v>
      </c>
      <c r="AE158" s="63">
        <v>48343</v>
      </c>
      <c r="AF158" s="64">
        <v>330571.16666666669</v>
      </c>
      <c r="AG158" s="63">
        <v>0</v>
      </c>
      <c r="AH158" s="63">
        <v>0</v>
      </c>
      <c r="AI158" s="63">
        <v>0</v>
      </c>
      <c r="AJ158" s="63">
        <v>48343.199999999997</v>
      </c>
      <c r="AK158" s="53">
        <v>48343.199999999997</v>
      </c>
      <c r="AL158" s="61">
        <v>0.25</v>
      </c>
      <c r="AM158" s="61">
        <v>0.16640000000000002</v>
      </c>
      <c r="AN158" s="61">
        <v>0.13289999999999999</v>
      </c>
      <c r="AO158" s="65">
        <v>-0.11710000000000001</v>
      </c>
      <c r="AP158" s="66"/>
      <c r="AQ158" s="53">
        <v>47.35</v>
      </c>
      <c r="AR158" s="58"/>
      <c r="AS158" s="52"/>
      <c r="AT158" s="52"/>
      <c r="AU158" s="52"/>
      <c r="AV158" s="52"/>
      <c r="AW158" s="53">
        <v>25000</v>
      </c>
      <c r="AX158" s="55"/>
    </row>
    <row r="159" spans="2:50">
      <c r="B159" s="28">
        <v>1728</v>
      </c>
      <c r="C159" s="29">
        <v>45358.020960648151</v>
      </c>
      <c r="D159" s="30" t="s">
        <v>517</v>
      </c>
      <c r="E159" s="31" t="s">
        <v>518</v>
      </c>
      <c r="F159" s="31" t="s">
        <v>463</v>
      </c>
      <c r="G159" s="31" t="s">
        <v>459</v>
      </c>
      <c r="H159" s="31" t="s">
        <v>123</v>
      </c>
      <c r="I159" s="31" t="s">
        <v>54</v>
      </c>
      <c r="J159" s="31" t="s">
        <v>95</v>
      </c>
      <c r="K159" s="31" t="s">
        <v>56</v>
      </c>
      <c r="L159" s="59" t="s">
        <v>57</v>
      </c>
      <c r="M159" s="35" t="s">
        <v>57</v>
      </c>
      <c r="N159" s="60"/>
      <c r="O159" s="37">
        <v>20.303729331718387</v>
      </c>
      <c r="P159" s="38">
        <v>0.65795879347835096</v>
      </c>
      <c r="Q159" s="38">
        <v>0.92786505246979678</v>
      </c>
      <c r="R159" s="38">
        <v>0.82552550282680415</v>
      </c>
      <c r="S159" s="39">
        <v>0</v>
      </c>
      <c r="T159" s="61">
        <v>-2.81E-2</v>
      </c>
      <c r="U159" s="53">
        <v>723866</v>
      </c>
      <c r="V159" s="53">
        <v>476274</v>
      </c>
      <c r="W159" s="62">
        <v>247592</v>
      </c>
      <c r="X159" s="43">
        <v>12194.41</v>
      </c>
      <c r="Y159" s="53">
        <v>91875</v>
      </c>
      <c r="Z159" s="53">
        <v>100425</v>
      </c>
      <c r="AA159" s="53">
        <v>0</v>
      </c>
      <c r="AB159" s="53">
        <v>441918</v>
      </c>
      <c r="AC159" s="31">
        <v>54.55</v>
      </c>
      <c r="AD159" s="53">
        <v>34356</v>
      </c>
      <c r="AE159" s="63">
        <v>58490</v>
      </c>
      <c r="AF159" s="64">
        <v>393176.33333333331</v>
      </c>
      <c r="AG159" s="63">
        <v>0</v>
      </c>
      <c r="AH159" s="63">
        <v>58489.72</v>
      </c>
      <c r="AI159" s="63">
        <v>0</v>
      </c>
      <c r="AJ159" s="63">
        <v>0</v>
      </c>
      <c r="AK159" s="53">
        <v>0</v>
      </c>
      <c r="AL159" s="61">
        <v>0.24</v>
      </c>
      <c r="AM159" s="61">
        <v>0.21190000000000001</v>
      </c>
      <c r="AN159" s="61">
        <v>0.23670000000000002</v>
      </c>
      <c r="AO159" s="65">
        <v>-3.3000000000000004E-3</v>
      </c>
      <c r="AP159" s="66"/>
      <c r="AQ159" s="53">
        <v>62.4</v>
      </c>
      <c r="AR159" s="58"/>
      <c r="AS159" s="52"/>
      <c r="AT159" s="52"/>
      <c r="AU159" s="52"/>
      <c r="AV159" s="52"/>
      <c r="AW159" s="53">
        <v>0</v>
      </c>
      <c r="AX159" s="55"/>
    </row>
    <row r="160" spans="2:50">
      <c r="B160" s="28">
        <v>1728</v>
      </c>
      <c r="C160" s="29">
        <v>45358.020960648151</v>
      </c>
      <c r="D160" s="30" t="s">
        <v>400</v>
      </c>
      <c r="E160" s="31" t="s">
        <v>401</v>
      </c>
      <c r="F160" s="31" t="s">
        <v>402</v>
      </c>
      <c r="G160" s="31" t="s">
        <v>403</v>
      </c>
      <c r="H160" s="31" t="s">
        <v>404</v>
      </c>
      <c r="I160" s="31" t="s">
        <v>65</v>
      </c>
      <c r="J160" s="31" t="s">
        <v>55</v>
      </c>
      <c r="K160" s="31" t="s">
        <v>70</v>
      </c>
      <c r="L160" s="59" t="s">
        <v>57</v>
      </c>
      <c r="M160" s="35" t="s">
        <v>57</v>
      </c>
      <c r="N160" s="60"/>
      <c r="O160" s="37" t="s">
        <v>57</v>
      </c>
      <c r="P160" s="38">
        <v>0.95626206079596476</v>
      </c>
      <c r="Q160" s="38">
        <v>0.86690256504521501</v>
      </c>
      <c r="R160" s="38">
        <v>0.86690256504521501</v>
      </c>
      <c r="S160" s="39">
        <v>0</v>
      </c>
      <c r="T160" s="61">
        <v>5.6600000000000004E-2</v>
      </c>
      <c r="U160" s="53">
        <v>523390</v>
      </c>
      <c r="V160" s="53">
        <v>500498</v>
      </c>
      <c r="W160" s="62">
        <v>22892</v>
      </c>
      <c r="X160" s="43">
        <v>0</v>
      </c>
      <c r="Y160" s="53">
        <v>0</v>
      </c>
      <c r="Z160" s="53">
        <v>0</v>
      </c>
      <c r="AA160" s="53">
        <v>0</v>
      </c>
      <c r="AB160" s="53">
        <v>433883</v>
      </c>
      <c r="AC160" s="31">
        <v>79938</v>
      </c>
      <c r="AD160" s="53">
        <v>66615</v>
      </c>
      <c r="AE160" s="63">
        <v>0</v>
      </c>
      <c r="AF160" s="64">
        <v>433883</v>
      </c>
      <c r="AG160" s="63">
        <v>0</v>
      </c>
      <c r="AH160" s="63">
        <v>0</v>
      </c>
      <c r="AI160" s="63">
        <v>0</v>
      </c>
      <c r="AJ160" s="63">
        <v>0</v>
      </c>
      <c r="AK160" s="53">
        <v>0</v>
      </c>
      <c r="AL160" s="61">
        <v>0.21</v>
      </c>
      <c r="AM160" s="61">
        <v>0.2666</v>
      </c>
      <c r="AN160" s="61">
        <v>0.25879999999999997</v>
      </c>
      <c r="AO160" s="65">
        <v>4.8800000000000003E-2</v>
      </c>
      <c r="AP160" s="66"/>
      <c r="AQ160" s="53">
        <v>83.05</v>
      </c>
      <c r="AR160" s="58"/>
      <c r="AS160" s="52"/>
      <c r="AT160" s="52"/>
      <c r="AU160" s="52"/>
      <c r="AV160" s="52"/>
      <c r="AW160" s="53">
        <v>0</v>
      </c>
      <c r="AX160" s="55"/>
    </row>
    <row r="161" spans="2:50">
      <c r="B161" s="28">
        <v>1728</v>
      </c>
      <c r="C161" s="29">
        <v>45358.020960648151</v>
      </c>
      <c r="D161" s="30" t="s">
        <v>405</v>
      </c>
      <c r="E161" s="31" t="s">
        <v>406</v>
      </c>
      <c r="F161" s="31" t="s">
        <v>51</v>
      </c>
      <c r="G161" s="31" t="s">
        <v>52</v>
      </c>
      <c r="H161" s="31" t="s">
        <v>109</v>
      </c>
      <c r="I161" s="31" t="s">
        <v>54</v>
      </c>
      <c r="J161" s="31" t="s">
        <v>55</v>
      </c>
      <c r="K161" s="31" t="s">
        <v>56</v>
      </c>
      <c r="L161" s="59" t="s">
        <v>57</v>
      </c>
      <c r="M161" s="35" t="s">
        <v>57</v>
      </c>
      <c r="N161" s="60"/>
      <c r="O161" s="37">
        <v>-15.557007513884352</v>
      </c>
      <c r="P161" s="38">
        <v>1.1233945152234939</v>
      </c>
      <c r="Q161" s="38">
        <v>0.70380052436933438</v>
      </c>
      <c r="R161" s="38">
        <v>0.70380052436933438</v>
      </c>
      <c r="S161" s="39">
        <v>0</v>
      </c>
      <c r="T161" s="61">
        <v>-4.0500000000000001E-2</v>
      </c>
      <c r="U161" s="53">
        <v>463100</v>
      </c>
      <c r="V161" s="53">
        <v>520244</v>
      </c>
      <c r="W161" s="62">
        <v>-57144</v>
      </c>
      <c r="X161" s="43">
        <v>3673.2</v>
      </c>
      <c r="Y161" s="53">
        <v>0</v>
      </c>
      <c r="Z161" s="53">
        <v>0</v>
      </c>
      <c r="AA161" s="53">
        <v>65953.2</v>
      </c>
      <c r="AB161" s="53">
        <v>366148</v>
      </c>
      <c r="AC161" s="31">
        <v>339.89</v>
      </c>
      <c r="AD161" s="53">
        <v>154097</v>
      </c>
      <c r="AE161" s="63">
        <v>0</v>
      </c>
      <c r="AF161" s="64">
        <v>366148</v>
      </c>
      <c r="AG161" s="63">
        <v>0</v>
      </c>
      <c r="AH161" s="63">
        <v>0</v>
      </c>
      <c r="AI161" s="63">
        <v>0</v>
      </c>
      <c r="AJ161" s="63">
        <v>0</v>
      </c>
      <c r="AK161" s="53">
        <v>0</v>
      </c>
      <c r="AL161" s="61">
        <v>0.25</v>
      </c>
      <c r="AM161" s="61">
        <v>0.20949999999999999</v>
      </c>
      <c r="AN161" s="61">
        <v>0.1186</v>
      </c>
      <c r="AO161" s="65">
        <v>-0.13140000000000002</v>
      </c>
      <c r="AP161" s="66"/>
      <c r="AQ161" s="53">
        <v>43.61</v>
      </c>
      <c r="AR161" s="58"/>
      <c r="AS161" s="52"/>
      <c r="AT161" s="52"/>
      <c r="AU161" s="52"/>
      <c r="AV161" s="52"/>
      <c r="AW161" s="53">
        <v>0</v>
      </c>
      <c r="AX161" s="55"/>
    </row>
    <row r="162" spans="2:50">
      <c r="B162" s="28">
        <v>1728</v>
      </c>
      <c r="C162" s="29">
        <v>45358.020960648151</v>
      </c>
      <c r="D162" s="30" t="s">
        <v>408</v>
      </c>
      <c r="E162" s="31" t="s">
        <v>346</v>
      </c>
      <c r="F162" s="31" t="s">
        <v>62</v>
      </c>
      <c r="G162" s="31" t="s">
        <v>63</v>
      </c>
      <c r="H162" s="31" t="s">
        <v>64</v>
      </c>
      <c r="I162" s="31" t="s">
        <v>65</v>
      </c>
      <c r="J162" s="31" t="s">
        <v>106</v>
      </c>
      <c r="K162" s="31" t="s">
        <v>56</v>
      </c>
      <c r="L162" s="59">
        <v>45350</v>
      </c>
      <c r="M162" s="35">
        <v>1</v>
      </c>
      <c r="N162" s="60"/>
      <c r="O162" s="37" t="s">
        <v>57</v>
      </c>
      <c r="P162" s="38">
        <v>0.4442883016599346</v>
      </c>
      <c r="Q162" s="38">
        <v>0.97313454514875664</v>
      </c>
      <c r="R162" s="38">
        <v>0.97192094595756795</v>
      </c>
      <c r="S162" s="39">
        <v>0</v>
      </c>
      <c r="T162" s="61">
        <v>-0.17100000000000001</v>
      </c>
      <c r="U162" s="53">
        <v>1177697</v>
      </c>
      <c r="V162" s="53">
        <v>523237</v>
      </c>
      <c r="W162" s="62">
        <v>654460</v>
      </c>
      <c r="X162" s="43">
        <v>0</v>
      </c>
      <c r="Y162" s="53">
        <v>2133</v>
      </c>
      <c r="Z162" s="53">
        <v>2133.2800000000002</v>
      </c>
      <c r="AA162" s="53">
        <v>0</v>
      </c>
      <c r="AB162" s="53">
        <v>509180</v>
      </c>
      <c r="AC162" s="31">
        <v>17523.23</v>
      </c>
      <c r="AD162" s="53">
        <v>13968</v>
      </c>
      <c r="AE162" s="63">
        <v>762</v>
      </c>
      <c r="AF162" s="64">
        <v>508545</v>
      </c>
      <c r="AG162" s="63">
        <v>0</v>
      </c>
      <c r="AH162" s="63">
        <v>761.53</v>
      </c>
      <c r="AI162" s="63">
        <v>0</v>
      </c>
      <c r="AJ162" s="63">
        <v>0</v>
      </c>
      <c r="AK162" s="53">
        <v>0</v>
      </c>
      <c r="AL162" s="61">
        <v>0.25</v>
      </c>
      <c r="AM162" s="61">
        <v>7.9000000000000001E-2</v>
      </c>
      <c r="AN162" s="61">
        <v>0</v>
      </c>
      <c r="AO162" s="65">
        <v>-0.25</v>
      </c>
      <c r="AP162" s="66"/>
      <c r="AQ162" s="53">
        <v>70.48</v>
      </c>
      <c r="AR162" s="50"/>
      <c r="AS162" s="52"/>
      <c r="AT162" s="52"/>
      <c r="AU162" s="52"/>
      <c r="AV162" s="52"/>
      <c r="AW162" s="53">
        <v>-89</v>
      </c>
      <c r="AX162" s="55"/>
    </row>
    <row r="163" spans="2:50">
      <c r="B163" s="28">
        <v>1728</v>
      </c>
      <c r="C163" s="29">
        <v>45358.020960648151</v>
      </c>
      <c r="D163" s="30" t="s">
        <v>522</v>
      </c>
      <c r="E163" s="31" t="s">
        <v>523</v>
      </c>
      <c r="F163" s="31" t="s">
        <v>496</v>
      </c>
      <c r="G163" s="31" t="s">
        <v>516</v>
      </c>
      <c r="H163" s="31" t="s">
        <v>123</v>
      </c>
      <c r="I163" s="31" t="s">
        <v>148</v>
      </c>
      <c r="J163" s="31" t="s">
        <v>95</v>
      </c>
      <c r="K163" s="31" t="s">
        <v>56</v>
      </c>
      <c r="L163" s="59" t="s">
        <v>57</v>
      </c>
      <c r="M163" s="35" t="s">
        <v>57</v>
      </c>
      <c r="N163" s="60"/>
      <c r="O163" s="37">
        <v>8.2589140655083551</v>
      </c>
      <c r="P163" s="38">
        <v>0.86217769217073215</v>
      </c>
      <c r="Q163" s="38">
        <v>0.80202079367403722</v>
      </c>
      <c r="R163" s="38">
        <v>0.68162549609320733</v>
      </c>
      <c r="S163" s="39">
        <v>0</v>
      </c>
      <c r="T163" s="61">
        <v>-3.15E-2</v>
      </c>
      <c r="U163" s="53">
        <v>617810</v>
      </c>
      <c r="V163" s="53">
        <v>532662</v>
      </c>
      <c r="W163" s="62">
        <v>85148</v>
      </c>
      <c r="X163" s="43">
        <v>10309.83</v>
      </c>
      <c r="Y163" s="53">
        <v>13662</v>
      </c>
      <c r="Z163" s="53">
        <v>15941.56</v>
      </c>
      <c r="AA163" s="53">
        <v>0</v>
      </c>
      <c r="AB163" s="53">
        <v>427206</v>
      </c>
      <c r="AC163" s="31">
        <v>143.1</v>
      </c>
      <c r="AD163" s="53">
        <v>105455</v>
      </c>
      <c r="AE163" s="63">
        <v>76956</v>
      </c>
      <c r="AF163" s="64">
        <v>363076</v>
      </c>
      <c r="AG163" s="63">
        <v>0</v>
      </c>
      <c r="AH163" s="63">
        <v>76955.66</v>
      </c>
      <c r="AI163" s="63">
        <v>0</v>
      </c>
      <c r="AJ163" s="63">
        <v>0</v>
      </c>
      <c r="AK163" s="53">
        <v>0</v>
      </c>
      <c r="AL163" s="61">
        <v>0.32</v>
      </c>
      <c r="AM163" s="61">
        <v>0.28850000000000003</v>
      </c>
      <c r="AN163" s="61">
        <v>0.38109999999999999</v>
      </c>
      <c r="AO163" s="65">
        <v>6.1100000000000002E-2</v>
      </c>
      <c r="AP163" s="66"/>
      <c r="AQ163" s="53">
        <v>57.05</v>
      </c>
      <c r="AR163" s="58"/>
      <c r="AS163" s="52"/>
      <c r="AT163" s="52"/>
      <c r="AU163" s="52"/>
      <c r="AV163" s="52"/>
      <c r="AW163" s="53">
        <v>0</v>
      </c>
      <c r="AX163" s="55"/>
    </row>
    <row r="164" spans="2:50">
      <c r="B164" s="28">
        <v>1728</v>
      </c>
      <c r="C164" s="29">
        <v>45358.020960648151</v>
      </c>
      <c r="D164" s="30" t="s">
        <v>409</v>
      </c>
      <c r="E164" s="31" t="s">
        <v>410</v>
      </c>
      <c r="F164" s="31" t="s">
        <v>85</v>
      </c>
      <c r="G164" s="31" t="s">
        <v>411</v>
      </c>
      <c r="H164" s="31" t="s">
        <v>412</v>
      </c>
      <c r="I164" s="31" t="s">
        <v>54</v>
      </c>
      <c r="J164" s="31" t="s">
        <v>413</v>
      </c>
      <c r="K164" s="31" t="s">
        <v>70</v>
      </c>
      <c r="L164" s="59">
        <v>44811</v>
      </c>
      <c r="M164" s="35">
        <v>0</v>
      </c>
      <c r="N164" s="60"/>
      <c r="O164" s="37">
        <v>8042.909090909091</v>
      </c>
      <c r="P164" s="38">
        <v>0.96115191816575507</v>
      </c>
      <c r="Q164" s="38">
        <v>1.0404182534519433</v>
      </c>
      <c r="R164" s="38">
        <v>1.0404182534519433</v>
      </c>
      <c r="S164" s="39">
        <v>0</v>
      </c>
      <c r="T164" s="61">
        <v>-3.44E-2</v>
      </c>
      <c r="U164" s="53">
        <v>569346</v>
      </c>
      <c r="V164" s="53">
        <v>547228</v>
      </c>
      <c r="W164" s="62">
        <v>22118</v>
      </c>
      <c r="X164" s="43">
        <v>2.75</v>
      </c>
      <c r="Y164" s="53">
        <v>75182</v>
      </c>
      <c r="Z164" s="53">
        <v>75181.75</v>
      </c>
      <c r="AA164" s="53">
        <v>0</v>
      </c>
      <c r="AB164" s="53">
        <v>569346</v>
      </c>
      <c r="AC164" s="31">
        <v>0</v>
      </c>
      <c r="AD164" s="53">
        <v>0</v>
      </c>
      <c r="AE164" s="63">
        <v>0</v>
      </c>
      <c r="AF164" s="64">
        <v>569346</v>
      </c>
      <c r="AG164" s="63">
        <v>0</v>
      </c>
      <c r="AH164" s="63">
        <v>0</v>
      </c>
      <c r="AI164" s="63">
        <v>0</v>
      </c>
      <c r="AJ164" s="63">
        <v>0</v>
      </c>
      <c r="AK164" s="53">
        <v>0</v>
      </c>
      <c r="AL164" s="61">
        <v>0.36</v>
      </c>
      <c r="AM164" s="61">
        <v>0.32560000000000006</v>
      </c>
      <c r="AN164" s="61">
        <v>8.0000000000000004E-4</v>
      </c>
      <c r="AO164" s="65">
        <v>-0.35920000000000002</v>
      </c>
      <c r="AP164" s="66"/>
      <c r="AQ164" s="53">
        <v>73.95</v>
      </c>
      <c r="AR164" s="58"/>
      <c r="AS164" s="52"/>
      <c r="AT164" s="52"/>
      <c r="AU164" s="52"/>
      <c r="AV164" s="52"/>
      <c r="AW164" s="53">
        <v>22118</v>
      </c>
      <c r="AX164" s="55"/>
    </row>
    <row r="165" spans="2:50">
      <c r="B165" s="28">
        <v>1728</v>
      </c>
      <c r="C165" s="29">
        <v>45358.020960648151</v>
      </c>
      <c r="D165" s="30" t="s">
        <v>391</v>
      </c>
      <c r="E165" s="31" t="s">
        <v>392</v>
      </c>
      <c r="F165" s="31" t="s">
        <v>62</v>
      </c>
      <c r="G165" s="31" t="s">
        <v>63</v>
      </c>
      <c r="H165" s="31" t="s">
        <v>64</v>
      </c>
      <c r="I165" s="31" t="s">
        <v>65</v>
      </c>
      <c r="J165" s="31" t="s">
        <v>106</v>
      </c>
      <c r="K165" s="31" t="s">
        <v>56</v>
      </c>
      <c r="L165" s="59" t="s">
        <v>57</v>
      </c>
      <c r="M165" s="35" t="s">
        <v>57</v>
      </c>
      <c r="N165" s="60"/>
      <c r="O165" s="37">
        <v>23.844776644366473</v>
      </c>
      <c r="P165" s="38">
        <v>0.4564570334870543</v>
      </c>
      <c r="Q165" s="38">
        <v>0.9503611195945556</v>
      </c>
      <c r="R165" s="38">
        <v>0.59127067323697968</v>
      </c>
      <c r="S165" s="39">
        <v>112950.72</v>
      </c>
      <c r="T165" s="61">
        <v>-6.5000000000000006E-3</v>
      </c>
      <c r="U165" s="53">
        <v>1327080</v>
      </c>
      <c r="V165" s="53">
        <v>605755</v>
      </c>
      <c r="W165" s="62">
        <v>721325</v>
      </c>
      <c r="X165" s="43">
        <v>30250.86</v>
      </c>
      <c r="Y165" s="53">
        <v>1837</v>
      </c>
      <c r="Z165" s="53">
        <v>2251.8000000000002</v>
      </c>
      <c r="AA165" s="53">
        <v>0</v>
      </c>
      <c r="AB165" s="53">
        <v>575686</v>
      </c>
      <c r="AC165" s="31">
        <v>72.7</v>
      </c>
      <c r="AD165" s="53">
        <v>30069</v>
      </c>
      <c r="AE165" s="63">
        <v>261025</v>
      </c>
      <c r="AF165" s="64">
        <v>358165.16666666663</v>
      </c>
      <c r="AG165" s="63">
        <v>0</v>
      </c>
      <c r="AH165" s="63">
        <v>148074.10999999999</v>
      </c>
      <c r="AI165" s="63">
        <v>0</v>
      </c>
      <c r="AJ165" s="63">
        <v>112950.72</v>
      </c>
      <c r="AK165" s="53">
        <v>112950.72</v>
      </c>
      <c r="AL165" s="61">
        <v>0.24</v>
      </c>
      <c r="AM165" s="61">
        <v>0.23350000000000001</v>
      </c>
      <c r="AN165" s="61">
        <v>0.23269999999999999</v>
      </c>
      <c r="AO165" s="65">
        <v>-7.3000000000000001E-3</v>
      </c>
      <c r="AP165" s="66"/>
      <c r="AQ165" s="53">
        <v>82.83</v>
      </c>
      <c r="AR165" s="58"/>
      <c r="AS165" s="52"/>
      <c r="AT165" s="52"/>
      <c r="AU165" s="52"/>
      <c r="AV165" s="52"/>
      <c r="AW165" s="53">
        <v>0</v>
      </c>
      <c r="AX165" s="55"/>
    </row>
    <row r="166" spans="2:50">
      <c r="B166" s="28">
        <v>1728</v>
      </c>
      <c r="C166" s="29">
        <v>45358.020960648151</v>
      </c>
      <c r="D166" s="30" t="s">
        <v>525</v>
      </c>
      <c r="E166" s="31" t="s">
        <v>526</v>
      </c>
      <c r="F166" s="31" t="s">
        <v>463</v>
      </c>
      <c r="G166" s="31" t="s">
        <v>459</v>
      </c>
      <c r="H166" s="31" t="s">
        <v>123</v>
      </c>
      <c r="I166" s="31" t="s">
        <v>54</v>
      </c>
      <c r="J166" s="31" t="s">
        <v>95</v>
      </c>
      <c r="K166" s="31" t="s">
        <v>56</v>
      </c>
      <c r="L166" s="59" t="s">
        <v>57</v>
      </c>
      <c r="M166" s="35" t="s">
        <v>57</v>
      </c>
      <c r="N166" s="60"/>
      <c r="O166" s="37">
        <v>14.622549648011216</v>
      </c>
      <c r="P166" s="38">
        <v>0.69677560938086813</v>
      </c>
      <c r="Q166" s="38">
        <v>0.84918614580864282</v>
      </c>
      <c r="R166" s="38">
        <v>0.75912995150102225</v>
      </c>
      <c r="S166" s="39">
        <v>0</v>
      </c>
      <c r="T166" s="61">
        <v>-5.9800000000000006E-2</v>
      </c>
      <c r="U166" s="53">
        <v>884012</v>
      </c>
      <c r="V166" s="53">
        <v>615958</v>
      </c>
      <c r="W166" s="62">
        <v>268054</v>
      </c>
      <c r="X166" s="43">
        <v>18331.55</v>
      </c>
      <c r="Y166" s="53">
        <v>213</v>
      </c>
      <c r="Z166" s="53">
        <v>213.34</v>
      </c>
      <c r="AA166" s="53">
        <v>0</v>
      </c>
      <c r="AB166" s="53">
        <v>523063</v>
      </c>
      <c r="AC166" s="31">
        <v>69.290000000000006</v>
      </c>
      <c r="AD166" s="53">
        <v>92895</v>
      </c>
      <c r="AE166" s="63">
        <v>66565</v>
      </c>
      <c r="AF166" s="64">
        <v>467592.16666666669</v>
      </c>
      <c r="AG166" s="63">
        <v>0</v>
      </c>
      <c r="AH166" s="63">
        <v>66565.09</v>
      </c>
      <c r="AI166" s="63">
        <v>0</v>
      </c>
      <c r="AJ166" s="63">
        <v>0</v>
      </c>
      <c r="AK166" s="53">
        <v>0</v>
      </c>
      <c r="AL166" s="61">
        <v>0.33</v>
      </c>
      <c r="AM166" s="61">
        <v>0.2702</v>
      </c>
      <c r="AN166" s="61">
        <v>0.28289999999999998</v>
      </c>
      <c r="AO166" s="65">
        <v>-4.7100000000000003E-2</v>
      </c>
      <c r="AP166" s="66"/>
      <c r="AQ166" s="53">
        <v>51.21</v>
      </c>
      <c r="AR166" s="50"/>
      <c r="AS166" s="52"/>
      <c r="AT166" s="52"/>
      <c r="AU166" s="52"/>
      <c r="AV166" s="52"/>
      <c r="AW166" s="53">
        <v>0</v>
      </c>
      <c r="AX166" s="55"/>
    </row>
    <row r="167" spans="2:50">
      <c r="B167" s="28">
        <v>1728</v>
      </c>
      <c r="C167" s="29">
        <v>45358.020960648151</v>
      </c>
      <c r="D167" s="30" t="s">
        <v>530</v>
      </c>
      <c r="E167" s="31" t="s">
        <v>531</v>
      </c>
      <c r="F167" s="31" t="s">
        <v>532</v>
      </c>
      <c r="G167" s="31" t="s">
        <v>533</v>
      </c>
      <c r="H167" s="31" t="s">
        <v>123</v>
      </c>
      <c r="I167" s="31" t="s">
        <v>65</v>
      </c>
      <c r="J167" s="31" t="s">
        <v>95</v>
      </c>
      <c r="K167" s="31" t="s">
        <v>56</v>
      </c>
      <c r="L167" s="59" t="s">
        <v>57</v>
      </c>
      <c r="M167" s="35" t="s">
        <v>57</v>
      </c>
      <c r="N167" s="60"/>
      <c r="O167" s="37">
        <v>-1.1861396545787348</v>
      </c>
      <c r="P167" s="38">
        <v>1.0191546648543361</v>
      </c>
      <c r="Q167" s="38">
        <v>0.92269956463266578</v>
      </c>
      <c r="R167" s="38">
        <v>0.92269956463266578</v>
      </c>
      <c r="S167" s="39">
        <v>0</v>
      </c>
      <c r="T167" s="61">
        <v>1.44E-2</v>
      </c>
      <c r="U167" s="53">
        <v>615046</v>
      </c>
      <c r="V167" s="53">
        <v>626827</v>
      </c>
      <c r="W167" s="62">
        <v>-11781</v>
      </c>
      <c r="X167" s="43">
        <v>9932.2199999999993</v>
      </c>
      <c r="Y167" s="53">
        <v>459</v>
      </c>
      <c r="Z167" s="53">
        <v>459.21</v>
      </c>
      <c r="AA167" s="53">
        <v>0</v>
      </c>
      <c r="AB167" s="53">
        <v>578373</v>
      </c>
      <c r="AC167" s="31">
        <v>110.99</v>
      </c>
      <c r="AD167" s="53">
        <v>48454</v>
      </c>
      <c r="AE167" s="63">
        <v>0</v>
      </c>
      <c r="AF167" s="64">
        <v>578373</v>
      </c>
      <c r="AG167" s="63">
        <v>0</v>
      </c>
      <c r="AH167" s="63">
        <v>0</v>
      </c>
      <c r="AI167" s="63">
        <v>0</v>
      </c>
      <c r="AJ167" s="63">
        <v>0</v>
      </c>
      <c r="AK167" s="53">
        <v>0</v>
      </c>
      <c r="AL167" s="61">
        <v>0.31</v>
      </c>
      <c r="AM167" s="61">
        <v>0.32439999999999997</v>
      </c>
      <c r="AN167" s="61">
        <v>0.32130000000000003</v>
      </c>
      <c r="AO167" s="65">
        <v>1.1299999999999999E-2</v>
      </c>
      <c r="AP167" s="66"/>
      <c r="AQ167" s="53">
        <v>81.56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1728</v>
      </c>
      <c r="C168" s="29">
        <v>45358.020960648151</v>
      </c>
      <c r="D168" s="30" t="s">
        <v>527</v>
      </c>
      <c r="E168" s="31" t="s">
        <v>528</v>
      </c>
      <c r="F168" s="31" t="s">
        <v>499</v>
      </c>
      <c r="G168" s="31" t="s">
        <v>459</v>
      </c>
      <c r="H168" s="31" t="s">
        <v>123</v>
      </c>
      <c r="I168" s="31" t="s">
        <v>54</v>
      </c>
      <c r="J168" s="31" t="s">
        <v>106</v>
      </c>
      <c r="K168" s="31" t="s">
        <v>56</v>
      </c>
      <c r="L168" s="59" t="s">
        <v>57</v>
      </c>
      <c r="M168" s="35" t="s">
        <v>57</v>
      </c>
      <c r="N168" s="60"/>
      <c r="O168" s="37">
        <v>-17.057102075641708</v>
      </c>
      <c r="P168" s="38">
        <v>1.1960530560769591</v>
      </c>
      <c r="Q168" s="38">
        <v>0.29874634094009106</v>
      </c>
      <c r="R168" s="38">
        <v>1.0217270251758116E-6</v>
      </c>
      <c r="S168" s="39">
        <v>0</v>
      </c>
      <c r="T168" s="61">
        <v>5.21E-2</v>
      </c>
      <c r="U168" s="53">
        <v>545536</v>
      </c>
      <c r="V168" s="53">
        <v>652490</v>
      </c>
      <c r="W168" s="62">
        <v>-106954</v>
      </c>
      <c r="X168" s="43">
        <v>6270.35</v>
      </c>
      <c r="Y168" s="53">
        <v>4054</v>
      </c>
      <c r="Z168" s="53">
        <v>4054</v>
      </c>
      <c r="AA168" s="53">
        <v>81999.09</v>
      </c>
      <c r="AB168" s="53">
        <v>194929</v>
      </c>
      <c r="AC168" s="31">
        <v>239.29</v>
      </c>
      <c r="AD168" s="53">
        <v>457561</v>
      </c>
      <c r="AE168" s="63">
        <v>233914</v>
      </c>
      <c r="AF168" s="64">
        <v>0.66666666665696539</v>
      </c>
      <c r="AG168" s="63">
        <v>0</v>
      </c>
      <c r="AH168" s="63">
        <v>233914.28</v>
      </c>
      <c r="AI168" s="63">
        <v>0</v>
      </c>
      <c r="AJ168" s="63">
        <v>0</v>
      </c>
      <c r="AK168" s="53">
        <v>0</v>
      </c>
      <c r="AL168" s="61">
        <v>0.23</v>
      </c>
      <c r="AM168" s="61">
        <v>0.28210000000000002</v>
      </c>
      <c r="AN168" s="61">
        <v>0.29020000000000001</v>
      </c>
      <c r="AO168" s="65">
        <v>6.0199999999999997E-2</v>
      </c>
      <c r="AP168" s="66"/>
      <c r="AQ168" s="53">
        <v>55.81</v>
      </c>
      <c r="AR168" s="50"/>
      <c r="AS168" s="52"/>
      <c r="AT168" s="52"/>
      <c r="AU168" s="52"/>
      <c r="AV168" s="52"/>
      <c r="AW168" s="53">
        <v>0</v>
      </c>
      <c r="AX168" s="55"/>
    </row>
    <row r="169" spans="2:50">
      <c r="B169" s="28">
        <v>1728</v>
      </c>
      <c r="C169" s="29">
        <v>45358.020960648151</v>
      </c>
      <c r="D169" s="30" t="s">
        <v>414</v>
      </c>
      <c r="E169" s="31" t="s">
        <v>415</v>
      </c>
      <c r="F169" s="31" t="s">
        <v>206</v>
      </c>
      <c r="G169" s="31" t="s">
        <v>52</v>
      </c>
      <c r="H169" s="31" t="s">
        <v>109</v>
      </c>
      <c r="I169" s="31" t="s">
        <v>54</v>
      </c>
      <c r="J169" s="31" t="s">
        <v>106</v>
      </c>
      <c r="K169" s="31" t="s">
        <v>56</v>
      </c>
      <c r="L169" s="59" t="s">
        <v>57</v>
      </c>
      <c r="M169" s="35" t="s">
        <v>57</v>
      </c>
      <c r="N169" s="60"/>
      <c r="O169" s="37" t="s">
        <v>57</v>
      </c>
      <c r="P169" s="38">
        <v>1.9454406086759028</v>
      </c>
      <c r="Q169" s="38">
        <v>0.90438985380774073</v>
      </c>
      <c r="R169" s="38">
        <v>0.90438985380774073</v>
      </c>
      <c r="S169" s="39">
        <v>0</v>
      </c>
      <c r="T169" s="61">
        <v>1.3700000000000002E-2</v>
      </c>
      <c r="U169" s="53">
        <v>352240</v>
      </c>
      <c r="V169" s="53">
        <v>685262</v>
      </c>
      <c r="W169" s="62">
        <v>-333022</v>
      </c>
      <c r="X169" s="43">
        <v>0</v>
      </c>
      <c r="Y169" s="53">
        <v>1612</v>
      </c>
      <c r="Z169" s="53">
        <v>1611.52</v>
      </c>
      <c r="AA169" s="53">
        <v>515246</v>
      </c>
      <c r="AB169" s="53">
        <v>619744</v>
      </c>
      <c r="AC169" s="31">
        <v>41098.04</v>
      </c>
      <c r="AD169" s="53">
        <v>34248</v>
      </c>
      <c r="AE169" s="63">
        <v>0</v>
      </c>
      <c r="AF169" s="64">
        <v>619744</v>
      </c>
      <c r="AG169" s="63">
        <v>0</v>
      </c>
      <c r="AH169" s="63">
        <v>0</v>
      </c>
      <c r="AI169" s="63">
        <v>0</v>
      </c>
      <c r="AJ169" s="63">
        <v>0</v>
      </c>
      <c r="AK169" s="53">
        <v>0</v>
      </c>
      <c r="AL169" s="61">
        <v>0.13</v>
      </c>
      <c r="AM169" s="61">
        <v>0.14369999999999999</v>
      </c>
      <c r="AN169" s="61">
        <v>0</v>
      </c>
      <c r="AO169" s="65">
        <v>-0.13</v>
      </c>
      <c r="AP169" s="66"/>
      <c r="AQ169" s="53">
        <v>45.06</v>
      </c>
      <c r="AR169" s="50"/>
      <c r="AS169" s="52"/>
      <c r="AT169" s="52"/>
      <c r="AU169" s="52"/>
      <c r="AV169" s="52"/>
      <c r="AW169" s="53">
        <v>-31270</v>
      </c>
      <c r="AX169" s="55"/>
    </row>
    <row r="170" spans="2:50">
      <c r="B170" s="28">
        <v>1728</v>
      </c>
      <c r="C170" s="29">
        <v>45358.020960648151</v>
      </c>
      <c r="D170" s="30" t="s">
        <v>535</v>
      </c>
      <c r="E170" s="31" t="s">
        <v>536</v>
      </c>
      <c r="F170" s="31" t="s">
        <v>496</v>
      </c>
      <c r="G170" s="31" t="s">
        <v>516</v>
      </c>
      <c r="H170" s="31" t="s">
        <v>123</v>
      </c>
      <c r="I170" s="31" t="s">
        <v>148</v>
      </c>
      <c r="J170" s="31" t="s">
        <v>95</v>
      </c>
      <c r="K170" s="31" t="s">
        <v>56</v>
      </c>
      <c r="L170" s="59" t="s">
        <v>57</v>
      </c>
      <c r="M170" s="35" t="s">
        <v>57</v>
      </c>
      <c r="N170" s="60"/>
      <c r="O170" s="37">
        <v>9.9765225897285319</v>
      </c>
      <c r="P170" s="38">
        <v>0.76830816485918407</v>
      </c>
      <c r="Q170" s="38">
        <v>0.55970243951026954</v>
      </c>
      <c r="R170" s="38">
        <v>0.5287463517866865</v>
      </c>
      <c r="S170" s="39">
        <v>27224.9</v>
      </c>
      <c r="T170" s="61">
        <v>-3.3000000000000002E-2</v>
      </c>
      <c r="U170" s="53">
        <v>953905</v>
      </c>
      <c r="V170" s="53">
        <v>732893</v>
      </c>
      <c r="W170" s="62">
        <v>221012</v>
      </c>
      <c r="X170" s="43">
        <v>22153.21</v>
      </c>
      <c r="Y170" s="53">
        <v>0</v>
      </c>
      <c r="Z170" s="53">
        <v>0</v>
      </c>
      <c r="AA170" s="53">
        <v>0</v>
      </c>
      <c r="AB170" s="53">
        <v>410202</v>
      </c>
      <c r="AC170" s="31">
        <v>119.87</v>
      </c>
      <c r="AD170" s="53">
        <v>322691</v>
      </c>
      <c r="AE170" s="63">
        <v>27225</v>
      </c>
      <c r="AF170" s="64">
        <v>387514.5</v>
      </c>
      <c r="AG170" s="63">
        <v>0</v>
      </c>
      <c r="AH170" s="63">
        <v>0</v>
      </c>
      <c r="AI170" s="63">
        <v>27224.9</v>
      </c>
      <c r="AJ170" s="63">
        <v>0</v>
      </c>
      <c r="AK170" s="53">
        <v>27224.9</v>
      </c>
      <c r="AL170" s="61">
        <v>0.28000000000000003</v>
      </c>
      <c r="AM170" s="61">
        <v>0.247</v>
      </c>
      <c r="AN170" s="61">
        <v>0.27060000000000001</v>
      </c>
      <c r="AO170" s="65">
        <v>-9.4000000000000004E-3</v>
      </c>
      <c r="AP170" s="66"/>
      <c r="AQ170" s="53">
        <v>53.6</v>
      </c>
      <c r="AR170" s="58"/>
      <c r="AS170" s="52"/>
      <c r="AT170" s="52"/>
      <c r="AU170" s="52"/>
      <c r="AV170" s="52"/>
      <c r="AW170" s="53">
        <v>0</v>
      </c>
      <c r="AX170" s="55"/>
    </row>
    <row r="171" spans="2:50">
      <c r="B171" s="28">
        <v>1728</v>
      </c>
      <c r="C171" s="29">
        <v>45358.020960648151</v>
      </c>
      <c r="D171" s="30" t="s">
        <v>417</v>
      </c>
      <c r="E171" s="31" t="s">
        <v>105</v>
      </c>
      <c r="F171" s="31" t="s">
        <v>91</v>
      </c>
      <c r="G171" s="31" t="s">
        <v>92</v>
      </c>
      <c r="H171" s="31" t="s">
        <v>103</v>
      </c>
      <c r="I171" s="31" t="s">
        <v>94</v>
      </c>
      <c r="J171" s="31" t="s">
        <v>106</v>
      </c>
      <c r="K171" s="31" t="s">
        <v>70</v>
      </c>
      <c r="L171" s="59">
        <v>45320</v>
      </c>
      <c r="M171" s="35">
        <v>3</v>
      </c>
      <c r="N171" s="60"/>
      <c r="O171" s="37">
        <v>99.587724377533291</v>
      </c>
      <c r="P171" s="38">
        <v>0.89762241225569039</v>
      </c>
      <c r="Q171" s="38">
        <v>1.1140541795152359</v>
      </c>
      <c r="R171" s="38">
        <v>1.037789493462427</v>
      </c>
      <c r="S171" s="39">
        <v>69002.399999999994</v>
      </c>
      <c r="T171" s="61">
        <v>2.9300000000000003E-2</v>
      </c>
      <c r="U171" s="53">
        <v>839969</v>
      </c>
      <c r="V171" s="53">
        <v>753975</v>
      </c>
      <c r="W171" s="62">
        <v>85994</v>
      </c>
      <c r="X171" s="43">
        <v>863.5</v>
      </c>
      <c r="Y171" s="53">
        <v>0</v>
      </c>
      <c r="Z171" s="53">
        <v>0</v>
      </c>
      <c r="AA171" s="53">
        <v>0</v>
      </c>
      <c r="AB171" s="53">
        <v>839969</v>
      </c>
      <c r="AC171" s="31">
        <v>101.36</v>
      </c>
      <c r="AD171" s="53">
        <v>0</v>
      </c>
      <c r="AE171" s="63">
        <v>69002</v>
      </c>
      <c r="AF171" s="64">
        <v>782467.33333333337</v>
      </c>
      <c r="AG171" s="63">
        <v>0</v>
      </c>
      <c r="AH171" s="63">
        <v>0</v>
      </c>
      <c r="AI171" s="63">
        <v>0</v>
      </c>
      <c r="AJ171" s="63">
        <v>69002.399999999994</v>
      </c>
      <c r="AK171" s="53">
        <v>69002.399999999994</v>
      </c>
      <c r="AL171" s="61">
        <v>0.28000000000000003</v>
      </c>
      <c r="AM171" s="61">
        <v>0.30930000000000002</v>
      </c>
      <c r="AN171" s="61">
        <v>0.57579999999999998</v>
      </c>
      <c r="AO171" s="65">
        <v>0.29580000000000001</v>
      </c>
      <c r="AP171" s="66"/>
      <c r="AQ171" s="53">
        <v>49.95</v>
      </c>
      <c r="AR171" s="58"/>
      <c r="AS171" s="52"/>
      <c r="AT171" s="52"/>
      <c r="AU171" s="52"/>
      <c r="AV171" s="52"/>
      <c r="AW171" s="53">
        <v>85994</v>
      </c>
      <c r="AX171" s="55"/>
    </row>
    <row r="172" spans="2:50">
      <c r="B172" s="28">
        <v>1728</v>
      </c>
      <c r="C172" s="29">
        <v>45358.020960648151</v>
      </c>
      <c r="D172" s="30" t="s">
        <v>428</v>
      </c>
      <c r="E172" s="31" t="s">
        <v>429</v>
      </c>
      <c r="F172" s="31" t="s">
        <v>225</v>
      </c>
      <c r="G172" s="31" t="s">
        <v>430</v>
      </c>
      <c r="H172" s="31" t="s">
        <v>335</v>
      </c>
      <c r="I172" s="31" t="s">
        <v>54</v>
      </c>
      <c r="J172" s="31" t="s">
        <v>195</v>
      </c>
      <c r="K172" s="31" t="s">
        <v>56</v>
      </c>
      <c r="L172" s="59">
        <v>45120</v>
      </c>
      <c r="M172" s="35">
        <v>2</v>
      </c>
      <c r="N172" s="60"/>
      <c r="O172" s="37">
        <v>-469.7343485617597</v>
      </c>
      <c r="P172" s="38">
        <v>0.76961729714657501</v>
      </c>
      <c r="Q172" s="38">
        <v>0.94489618770858153</v>
      </c>
      <c r="R172" s="38">
        <v>0.90072496976297411</v>
      </c>
      <c r="S172" s="39">
        <v>49156.800000000003</v>
      </c>
      <c r="T172" s="61">
        <v>-2.0199999999999999E-2</v>
      </c>
      <c r="U172" s="53">
        <v>1205008</v>
      </c>
      <c r="V172" s="53">
        <v>927395</v>
      </c>
      <c r="W172" s="62">
        <v>277613</v>
      </c>
      <c r="X172" s="43">
        <v>-591</v>
      </c>
      <c r="Y172" s="53">
        <v>0</v>
      </c>
      <c r="Z172" s="53">
        <v>0</v>
      </c>
      <c r="AA172" s="53">
        <v>0</v>
      </c>
      <c r="AB172" s="53">
        <v>876292</v>
      </c>
      <c r="AC172" s="31">
        <v>107644.5</v>
      </c>
      <c r="AD172" s="53">
        <v>48740</v>
      </c>
      <c r="AE172" s="63">
        <v>49157</v>
      </c>
      <c r="AF172" s="64">
        <v>835327.83333333337</v>
      </c>
      <c r="AG172" s="63">
        <v>0</v>
      </c>
      <c r="AH172" s="63">
        <v>0</v>
      </c>
      <c r="AI172" s="63">
        <v>49156.800000000003</v>
      </c>
      <c r="AJ172" s="63">
        <v>0</v>
      </c>
      <c r="AK172" s="53">
        <v>49156.800000000003</v>
      </c>
      <c r="AL172" s="61">
        <v>0.26</v>
      </c>
      <c r="AM172" s="61">
        <v>0.23980000000000001</v>
      </c>
      <c r="AN172" s="61">
        <v>1</v>
      </c>
      <c r="AO172" s="65">
        <v>0.74</v>
      </c>
      <c r="AP172" s="66"/>
      <c r="AQ172" s="53">
        <v>48.97</v>
      </c>
      <c r="AR172" s="58"/>
      <c r="AS172" s="52"/>
      <c r="AT172" s="52"/>
      <c r="AU172" s="52"/>
      <c r="AV172" s="52"/>
      <c r="AW172" s="53">
        <v>-2364</v>
      </c>
      <c r="AX172" s="55"/>
    </row>
    <row r="173" spans="2:50">
      <c r="B173" s="28">
        <v>1728</v>
      </c>
      <c r="C173" s="29">
        <v>45358.020960648151</v>
      </c>
      <c r="D173" s="30" t="s">
        <v>422</v>
      </c>
      <c r="E173" s="31" t="s">
        <v>423</v>
      </c>
      <c r="F173" s="31" t="s">
        <v>225</v>
      </c>
      <c r="G173" s="31" t="s">
        <v>425</v>
      </c>
      <c r="H173" s="31" t="s">
        <v>426</v>
      </c>
      <c r="I173" s="31" t="s">
        <v>427</v>
      </c>
      <c r="J173" s="31" t="s">
        <v>55</v>
      </c>
      <c r="K173" s="31" t="s">
        <v>56</v>
      </c>
      <c r="L173" s="59" t="s">
        <v>57</v>
      </c>
      <c r="M173" s="35" t="s">
        <v>57</v>
      </c>
      <c r="N173" s="60"/>
      <c r="O173" s="37">
        <v>8.4658616183328217</v>
      </c>
      <c r="P173" s="38">
        <v>0.94174905167161305</v>
      </c>
      <c r="Q173" s="38">
        <v>0.98353446971475678</v>
      </c>
      <c r="R173" s="38">
        <v>0.94022362400279658</v>
      </c>
      <c r="S173" s="39">
        <v>0</v>
      </c>
      <c r="T173" s="61">
        <v>-2.0499999999999997E-2</v>
      </c>
      <c r="U173" s="53">
        <v>1017580</v>
      </c>
      <c r="V173" s="53">
        <v>958305</v>
      </c>
      <c r="W173" s="62">
        <v>59275</v>
      </c>
      <c r="X173" s="43">
        <v>7001.65</v>
      </c>
      <c r="Y173" s="53">
        <v>400</v>
      </c>
      <c r="Z173" s="53">
        <v>400</v>
      </c>
      <c r="AA173" s="53">
        <v>0</v>
      </c>
      <c r="AB173" s="53">
        <v>942526</v>
      </c>
      <c r="AC173" s="31">
        <v>68.290000000000006</v>
      </c>
      <c r="AD173" s="53">
        <v>15779</v>
      </c>
      <c r="AE173" s="63">
        <v>49806</v>
      </c>
      <c r="AF173" s="64">
        <v>901021</v>
      </c>
      <c r="AG173" s="63">
        <v>0</v>
      </c>
      <c r="AH173" s="63">
        <v>31809.66</v>
      </c>
      <c r="AI173" s="63">
        <v>17995.95</v>
      </c>
      <c r="AJ173" s="63">
        <v>0</v>
      </c>
      <c r="AK173" s="53">
        <v>0</v>
      </c>
      <c r="AL173" s="61">
        <v>0.32</v>
      </c>
      <c r="AM173" s="61">
        <v>0.29949999999999999</v>
      </c>
      <c r="AN173" s="61">
        <v>0.26920000000000005</v>
      </c>
      <c r="AO173" s="65">
        <v>-5.0800000000000005E-2</v>
      </c>
      <c r="AP173" s="66"/>
      <c r="AQ173" s="53">
        <v>44.08</v>
      </c>
      <c r="AR173" s="58"/>
      <c r="AS173" s="52"/>
      <c r="AT173" s="52"/>
      <c r="AU173" s="52"/>
      <c r="AV173" s="52"/>
      <c r="AW173" s="53">
        <v>0</v>
      </c>
      <c r="AX173" s="55"/>
    </row>
    <row r="174" spans="2:50">
      <c r="B174" s="28">
        <v>1728</v>
      </c>
      <c r="C174" s="29">
        <v>45358.020960648151</v>
      </c>
      <c r="D174" s="30" t="s">
        <v>538</v>
      </c>
      <c r="E174" s="31" t="s">
        <v>539</v>
      </c>
      <c r="F174" s="31" t="s">
        <v>499</v>
      </c>
      <c r="G174" s="31" t="s">
        <v>459</v>
      </c>
      <c r="H174" s="31" t="s">
        <v>123</v>
      </c>
      <c r="I174" s="31" t="s">
        <v>54</v>
      </c>
      <c r="J174" s="31" t="s">
        <v>95</v>
      </c>
      <c r="K174" s="31" t="s">
        <v>56</v>
      </c>
      <c r="L174" s="59" t="s">
        <v>57</v>
      </c>
      <c r="M174" s="35" t="s">
        <v>57</v>
      </c>
      <c r="N174" s="60"/>
      <c r="O174" s="37" t="s">
        <v>57</v>
      </c>
      <c r="P174" s="38">
        <v>1.0757847307240853</v>
      </c>
      <c r="Q174" s="38">
        <v>0.88516326335075568</v>
      </c>
      <c r="R174" s="38">
        <v>0.88516326335075568</v>
      </c>
      <c r="S174" s="39">
        <v>0</v>
      </c>
      <c r="T174" s="61">
        <v>-1.44E-2</v>
      </c>
      <c r="U174" s="53">
        <v>950772</v>
      </c>
      <c r="V174" s="53">
        <v>1022826</v>
      </c>
      <c r="W174" s="62">
        <v>-72054</v>
      </c>
      <c r="X174" s="43">
        <v>0</v>
      </c>
      <c r="Y174" s="53">
        <v>19090</v>
      </c>
      <c r="Z174" s="53">
        <v>21165.02</v>
      </c>
      <c r="AA174" s="53">
        <v>69773.84</v>
      </c>
      <c r="AB174" s="53">
        <v>905368</v>
      </c>
      <c r="AC174" s="31">
        <v>108434.61</v>
      </c>
      <c r="AD174" s="53">
        <v>90362</v>
      </c>
      <c r="AE174" s="63">
        <v>0</v>
      </c>
      <c r="AF174" s="64">
        <v>905368</v>
      </c>
      <c r="AG174" s="63">
        <v>0</v>
      </c>
      <c r="AH174" s="63">
        <v>0</v>
      </c>
      <c r="AI174" s="63">
        <v>0</v>
      </c>
      <c r="AJ174" s="63">
        <v>0</v>
      </c>
      <c r="AK174" s="53">
        <v>0</v>
      </c>
      <c r="AL174" s="61">
        <v>0.3</v>
      </c>
      <c r="AM174" s="61">
        <v>0.28560000000000002</v>
      </c>
      <c r="AN174" s="61">
        <v>0</v>
      </c>
      <c r="AO174" s="65">
        <v>-0.3</v>
      </c>
      <c r="AP174" s="66"/>
      <c r="AQ174" s="53">
        <v>52.3</v>
      </c>
      <c r="AR174" s="58"/>
      <c r="AS174" s="52"/>
      <c r="AT174" s="52"/>
      <c r="AU174" s="52"/>
      <c r="AV174" s="52"/>
      <c r="AW174" s="53">
        <v>-27096</v>
      </c>
      <c r="AX174" s="55"/>
    </row>
    <row r="175" spans="2:50">
      <c r="B175" s="28">
        <v>1728</v>
      </c>
      <c r="C175" s="29">
        <v>45358.020960648151</v>
      </c>
      <c r="D175" s="30" t="s">
        <v>541</v>
      </c>
      <c r="E175" s="31" t="s">
        <v>542</v>
      </c>
      <c r="F175" s="31" t="s">
        <v>463</v>
      </c>
      <c r="G175" s="31" t="s">
        <v>459</v>
      </c>
      <c r="H175" s="31" t="s">
        <v>123</v>
      </c>
      <c r="I175" s="31" t="s">
        <v>54</v>
      </c>
      <c r="J175" s="31" t="s">
        <v>95</v>
      </c>
      <c r="K175" s="31" t="s">
        <v>56</v>
      </c>
      <c r="L175" s="59" t="s">
        <v>57</v>
      </c>
      <c r="M175" s="35" t="s">
        <v>57</v>
      </c>
      <c r="N175" s="60"/>
      <c r="O175" s="37">
        <v>15.727447589255501</v>
      </c>
      <c r="P175" s="38">
        <v>0.76517335832192024</v>
      </c>
      <c r="Q175" s="38">
        <v>0.89905420834979721</v>
      </c>
      <c r="R175" s="38">
        <v>0.82344742786481484</v>
      </c>
      <c r="S175" s="39">
        <v>0</v>
      </c>
      <c r="T175" s="61">
        <v>2.0400000000000001E-2</v>
      </c>
      <c r="U175" s="53">
        <v>1498284</v>
      </c>
      <c r="V175" s="53">
        <v>1146447</v>
      </c>
      <c r="W175" s="62">
        <v>351837</v>
      </c>
      <c r="X175" s="43">
        <v>22370.89</v>
      </c>
      <c r="Y175" s="53">
        <v>0</v>
      </c>
      <c r="Z175" s="53">
        <v>0</v>
      </c>
      <c r="AA175" s="53">
        <v>0</v>
      </c>
      <c r="AB175" s="53">
        <v>1030718</v>
      </c>
      <c r="AC175" s="31">
        <v>68.41</v>
      </c>
      <c r="AD175" s="53">
        <v>115729</v>
      </c>
      <c r="AE175" s="63">
        <v>104015</v>
      </c>
      <c r="AF175" s="64">
        <v>944038.83333333337</v>
      </c>
      <c r="AG175" s="63">
        <v>0</v>
      </c>
      <c r="AH175" s="63">
        <v>104014.85</v>
      </c>
      <c r="AI175" s="63">
        <v>0</v>
      </c>
      <c r="AJ175" s="63">
        <v>0</v>
      </c>
      <c r="AK175" s="53">
        <v>0</v>
      </c>
      <c r="AL175" s="61">
        <v>0.32</v>
      </c>
      <c r="AM175" s="61">
        <v>0.34039999999999998</v>
      </c>
      <c r="AN175" s="61">
        <v>0.3347</v>
      </c>
      <c r="AO175" s="65">
        <v>1.47E-2</v>
      </c>
      <c r="AP175" s="66"/>
      <c r="AQ175" s="53">
        <v>53.12</v>
      </c>
      <c r="AR175" s="58"/>
      <c r="AS175" s="52"/>
      <c r="AT175" s="52"/>
      <c r="AU175" s="52"/>
      <c r="AV175" s="52"/>
      <c r="AW175" s="53">
        <v>0</v>
      </c>
      <c r="AX175" s="55"/>
    </row>
    <row r="176" spans="2:50">
      <c r="B176" s="28">
        <v>1728</v>
      </c>
      <c r="C176" s="29">
        <v>45358.020960648151</v>
      </c>
      <c r="D176" s="30" t="s">
        <v>419</v>
      </c>
      <c r="E176" s="31" t="s">
        <v>420</v>
      </c>
      <c r="F176" s="31" t="s">
        <v>62</v>
      </c>
      <c r="G176" s="31" t="s">
        <v>156</v>
      </c>
      <c r="H176" s="31" t="s">
        <v>143</v>
      </c>
      <c r="I176" s="31" t="s">
        <v>54</v>
      </c>
      <c r="J176" s="31" t="s">
        <v>106</v>
      </c>
      <c r="K176" s="31" t="s">
        <v>56</v>
      </c>
      <c r="L176" s="59" t="s">
        <v>57</v>
      </c>
      <c r="M176" s="35" t="s">
        <v>57</v>
      </c>
      <c r="N176" s="60"/>
      <c r="O176" s="37">
        <v>18.547429611238403</v>
      </c>
      <c r="P176" s="38">
        <v>0.64637869129030068</v>
      </c>
      <c r="Q176" s="38">
        <v>0.9530164572944978</v>
      </c>
      <c r="R176" s="38">
        <v>0.70364243371070256</v>
      </c>
      <c r="S176" s="39">
        <v>0</v>
      </c>
      <c r="T176" s="61">
        <v>-1.52E-2</v>
      </c>
      <c r="U176" s="53">
        <v>1807261</v>
      </c>
      <c r="V176" s="53">
        <v>1168175</v>
      </c>
      <c r="W176" s="62">
        <v>639086</v>
      </c>
      <c r="X176" s="43">
        <v>34456.85</v>
      </c>
      <c r="Y176" s="53">
        <v>727</v>
      </c>
      <c r="Z176" s="53">
        <v>727</v>
      </c>
      <c r="AA176" s="53">
        <v>0</v>
      </c>
      <c r="AB176" s="53">
        <v>1113290</v>
      </c>
      <c r="AC176" s="31">
        <v>80.849999999999994</v>
      </c>
      <c r="AD176" s="53">
        <v>54886</v>
      </c>
      <c r="AE176" s="63">
        <v>349575</v>
      </c>
      <c r="AF176" s="64">
        <v>821977.5</v>
      </c>
      <c r="AG176" s="63">
        <v>0</v>
      </c>
      <c r="AH176" s="63">
        <v>349574.52</v>
      </c>
      <c r="AI176" s="63">
        <v>0</v>
      </c>
      <c r="AJ176" s="63">
        <v>0</v>
      </c>
      <c r="AK176" s="53">
        <v>0</v>
      </c>
      <c r="AL176" s="61">
        <v>0.33</v>
      </c>
      <c r="AM176" s="61">
        <v>0.31480000000000002</v>
      </c>
      <c r="AN176" s="61">
        <v>0.31640000000000001</v>
      </c>
      <c r="AO176" s="65">
        <v>-1.3600000000000001E-2</v>
      </c>
      <c r="AP176" s="66"/>
      <c r="AQ176" s="53">
        <v>56.62</v>
      </c>
      <c r="AR176" s="50"/>
      <c r="AS176" s="52"/>
      <c r="AT176" s="52"/>
      <c r="AU176" s="52"/>
      <c r="AV176" s="52"/>
      <c r="AW176" s="53">
        <v>0</v>
      </c>
      <c r="AX176" s="55"/>
    </row>
    <row r="177" spans="2:50">
      <c r="B177" s="28">
        <v>1728</v>
      </c>
      <c r="C177" s="29">
        <v>45358.020960648151</v>
      </c>
      <c r="D177" s="30" t="s">
        <v>433</v>
      </c>
      <c r="E177" s="31" t="s">
        <v>434</v>
      </c>
      <c r="F177" s="31" t="s">
        <v>206</v>
      </c>
      <c r="G177" s="31" t="s">
        <v>52</v>
      </c>
      <c r="H177" s="31" t="s">
        <v>109</v>
      </c>
      <c r="I177" s="31" t="s">
        <v>54</v>
      </c>
      <c r="J177" s="31" t="s">
        <v>413</v>
      </c>
      <c r="K177" s="31" t="s">
        <v>70</v>
      </c>
      <c r="L177" s="59">
        <v>45049</v>
      </c>
      <c r="M177" s="35">
        <v>4</v>
      </c>
      <c r="N177" s="60"/>
      <c r="O177" s="37">
        <v>-5480.772769089237</v>
      </c>
      <c r="P177" s="38">
        <v>1.0497090100501045</v>
      </c>
      <c r="Q177" s="38">
        <v>0.95264496200929838</v>
      </c>
      <c r="R177" s="38">
        <v>0.95264496200929838</v>
      </c>
      <c r="S177" s="39">
        <v>0</v>
      </c>
      <c r="T177" s="61">
        <v>-7.2099999999999997E-2</v>
      </c>
      <c r="U177" s="53">
        <v>1198495</v>
      </c>
      <c r="V177" s="53">
        <v>1258071</v>
      </c>
      <c r="W177" s="62">
        <v>-59576</v>
      </c>
      <c r="X177" s="43">
        <v>10.87</v>
      </c>
      <c r="Y177" s="53">
        <v>106495</v>
      </c>
      <c r="Z177" s="53">
        <v>174907.39</v>
      </c>
      <c r="AA177" s="53">
        <v>0</v>
      </c>
      <c r="AB177" s="53">
        <v>1198495</v>
      </c>
      <c r="AC177" s="31">
        <v>2544.39</v>
      </c>
      <c r="AD177" s="53">
        <v>2120</v>
      </c>
      <c r="AE177" s="63">
        <v>0</v>
      </c>
      <c r="AF177" s="64">
        <v>1198495</v>
      </c>
      <c r="AG177" s="63">
        <v>0</v>
      </c>
      <c r="AH177" s="63">
        <v>0</v>
      </c>
      <c r="AI177" s="63">
        <v>0</v>
      </c>
      <c r="AJ177" s="63">
        <v>0</v>
      </c>
      <c r="AK177" s="53">
        <v>0</v>
      </c>
      <c r="AL177" s="61">
        <v>0.2</v>
      </c>
      <c r="AM177" s="61">
        <v>0.12789999999999999</v>
      </c>
      <c r="AN177" s="61">
        <v>0</v>
      </c>
      <c r="AO177" s="65">
        <v>-0.2</v>
      </c>
      <c r="AP177" s="66"/>
      <c r="AQ177" s="53">
        <v>45.4</v>
      </c>
      <c r="AR177" s="58"/>
      <c r="AS177" s="52"/>
      <c r="AT177" s="52"/>
      <c r="AU177" s="52"/>
      <c r="AV177" s="52"/>
      <c r="AW177" s="53">
        <v>-57456</v>
      </c>
      <c r="AX177" s="55"/>
    </row>
    <row r="178" spans="2:50">
      <c r="B178" s="28">
        <v>1728</v>
      </c>
      <c r="C178" s="29">
        <v>45358.020960648151</v>
      </c>
      <c r="D178" s="30" t="s">
        <v>431</v>
      </c>
      <c r="E178" s="31" t="s">
        <v>432</v>
      </c>
      <c r="F178" s="31" t="s">
        <v>51</v>
      </c>
      <c r="G178" s="31" t="s">
        <v>52</v>
      </c>
      <c r="H178" s="31" t="s">
        <v>109</v>
      </c>
      <c r="I178" s="31" t="s">
        <v>54</v>
      </c>
      <c r="J178" s="31" t="s">
        <v>95</v>
      </c>
      <c r="K178" s="31" t="s">
        <v>56</v>
      </c>
      <c r="L178" s="59" t="s">
        <v>57</v>
      </c>
      <c r="M178" s="35" t="s">
        <v>57</v>
      </c>
      <c r="N178" s="60"/>
      <c r="O178" s="37">
        <v>7.5213976763452113</v>
      </c>
      <c r="P178" s="38">
        <v>0.92421999442049663</v>
      </c>
      <c r="Q178" s="38">
        <v>0.59176746567478333</v>
      </c>
      <c r="R178" s="38">
        <v>0.59176746567478333</v>
      </c>
      <c r="S178" s="39">
        <v>0</v>
      </c>
      <c r="T178" s="61">
        <v>-9.5399999999999999E-2</v>
      </c>
      <c r="U178" s="53">
        <v>1333452</v>
      </c>
      <c r="V178" s="53">
        <v>1232403</v>
      </c>
      <c r="W178" s="62">
        <v>101049</v>
      </c>
      <c r="X178" s="43">
        <v>13434.87</v>
      </c>
      <c r="Y178" s="53">
        <v>0</v>
      </c>
      <c r="Z178" s="53">
        <v>0</v>
      </c>
      <c r="AA178" s="53">
        <v>0</v>
      </c>
      <c r="AB178" s="53">
        <v>729296</v>
      </c>
      <c r="AC178" s="31">
        <v>306.73</v>
      </c>
      <c r="AD178" s="53">
        <v>503107</v>
      </c>
      <c r="AE178" s="63">
        <v>0</v>
      </c>
      <c r="AF178" s="64">
        <v>729296</v>
      </c>
      <c r="AG178" s="63">
        <v>0</v>
      </c>
      <c r="AH178" s="63">
        <v>0</v>
      </c>
      <c r="AI178" s="63">
        <v>0</v>
      </c>
      <c r="AJ178" s="63">
        <v>0</v>
      </c>
      <c r="AK178" s="53">
        <v>0</v>
      </c>
      <c r="AL178" s="61">
        <v>0.39</v>
      </c>
      <c r="AM178" s="61">
        <v>0.29460000000000003</v>
      </c>
      <c r="AN178" s="61">
        <v>0.29160000000000003</v>
      </c>
      <c r="AO178" s="65">
        <v>-9.8400000000000001E-2</v>
      </c>
      <c r="AP178" s="66"/>
      <c r="AQ178" s="53">
        <v>51.9</v>
      </c>
      <c r="AR178" s="50"/>
      <c r="AS178" s="52"/>
      <c r="AT178" s="52"/>
      <c r="AU178" s="52"/>
      <c r="AV178" s="52"/>
      <c r="AW178" s="53">
        <v>0</v>
      </c>
      <c r="AX178" s="55"/>
    </row>
    <row r="179" spans="2:50">
      <c r="B179" s="28">
        <v>1728</v>
      </c>
      <c r="C179" s="29">
        <v>45358.020960648151</v>
      </c>
      <c r="D179" s="30" t="s">
        <v>439</v>
      </c>
      <c r="E179" s="31" t="s">
        <v>440</v>
      </c>
      <c r="F179" s="31" t="s">
        <v>389</v>
      </c>
      <c r="G179" s="31" t="s">
        <v>390</v>
      </c>
      <c r="H179" s="31" t="s">
        <v>64</v>
      </c>
      <c r="I179" s="31" t="s">
        <v>94</v>
      </c>
      <c r="J179" s="31" t="s">
        <v>106</v>
      </c>
      <c r="K179" s="31" t="s">
        <v>56</v>
      </c>
      <c r="L179" s="59">
        <v>45152</v>
      </c>
      <c r="M179" s="35">
        <v>0</v>
      </c>
      <c r="N179" s="60"/>
      <c r="O179" s="37" t="s">
        <v>57</v>
      </c>
      <c r="P179" s="38">
        <v>0.36304945717732207</v>
      </c>
      <c r="Q179" s="38">
        <v>1.7051646686690944</v>
      </c>
      <c r="R179" s="38">
        <v>1.7051646686690944</v>
      </c>
      <c r="S179" s="39">
        <v>0</v>
      </c>
      <c r="T179" s="61">
        <v>0.1308</v>
      </c>
      <c r="U179" s="53">
        <v>2487000</v>
      </c>
      <c r="V179" s="53">
        <v>902904</v>
      </c>
      <c r="W179" s="62">
        <v>1584096</v>
      </c>
      <c r="X179" s="43">
        <v>0</v>
      </c>
      <c r="Y179" s="53">
        <v>894179</v>
      </c>
      <c r="Z179" s="53">
        <v>894178.59</v>
      </c>
      <c r="AA179" s="53">
        <v>0</v>
      </c>
      <c r="AB179" s="53">
        <v>1539600</v>
      </c>
      <c r="AC179" s="31">
        <v>19368.95</v>
      </c>
      <c r="AD179" s="53">
        <v>16141</v>
      </c>
      <c r="AE179" s="63">
        <v>0</v>
      </c>
      <c r="AF179" s="64">
        <v>1539600</v>
      </c>
      <c r="AG179" s="63">
        <v>0</v>
      </c>
      <c r="AH179" s="63">
        <v>0</v>
      </c>
      <c r="AI179" s="63">
        <v>0</v>
      </c>
      <c r="AJ179" s="63">
        <v>0</v>
      </c>
      <c r="AK179" s="53">
        <v>0</v>
      </c>
      <c r="AL179" s="61">
        <v>0.28999999999999998</v>
      </c>
      <c r="AM179" s="61">
        <v>0.42080000000000001</v>
      </c>
      <c r="AN179" s="61">
        <v>0</v>
      </c>
      <c r="AO179" s="65">
        <v>-0.28999999999999998</v>
      </c>
      <c r="AP179" s="66"/>
      <c r="AQ179" s="53">
        <v>74.569999999999993</v>
      </c>
      <c r="AR179" s="58"/>
      <c r="AS179" s="52"/>
      <c r="AT179" s="52"/>
      <c r="AU179" s="52"/>
      <c r="AV179" s="52"/>
      <c r="AW179" s="53">
        <v>652837</v>
      </c>
      <c r="AX179" s="55"/>
    </row>
    <row r="180" spans="2:50">
      <c r="B180" s="28">
        <v>1728</v>
      </c>
      <c r="C180" s="29">
        <v>45358.020960648151</v>
      </c>
      <c r="D180" s="30" t="s">
        <v>437</v>
      </c>
      <c r="E180" s="31" t="s">
        <v>438</v>
      </c>
      <c r="F180" s="31" t="s">
        <v>91</v>
      </c>
      <c r="G180" s="31" t="s">
        <v>92</v>
      </c>
      <c r="H180" s="31" t="s">
        <v>103</v>
      </c>
      <c r="I180" s="31" t="s">
        <v>94</v>
      </c>
      <c r="J180" s="31" t="s">
        <v>106</v>
      </c>
      <c r="K180" s="31" t="s">
        <v>70</v>
      </c>
      <c r="L180" s="59">
        <v>45338</v>
      </c>
      <c r="M180" s="35">
        <v>3</v>
      </c>
      <c r="N180" s="60"/>
      <c r="O180" s="37">
        <v>20.467358387006836</v>
      </c>
      <c r="P180" s="38">
        <v>0.85165636140642975</v>
      </c>
      <c r="Q180" s="38">
        <v>1.1741825051932857</v>
      </c>
      <c r="R180" s="38">
        <v>1.0525606281289048</v>
      </c>
      <c r="S180" s="39">
        <v>195596.40000000002</v>
      </c>
      <c r="T180" s="61">
        <v>3.2799999999999996E-2</v>
      </c>
      <c r="U180" s="53">
        <v>1573630</v>
      </c>
      <c r="V180" s="53">
        <v>1340192</v>
      </c>
      <c r="W180" s="62">
        <v>233438</v>
      </c>
      <c r="X180" s="43">
        <v>11405.38</v>
      </c>
      <c r="Y180" s="53">
        <v>180</v>
      </c>
      <c r="Z180" s="53">
        <v>180.3</v>
      </c>
      <c r="AA180" s="53">
        <v>0</v>
      </c>
      <c r="AB180" s="53">
        <v>1573630</v>
      </c>
      <c r="AC180" s="31">
        <v>53.27</v>
      </c>
      <c r="AD180" s="53">
        <v>-13236</v>
      </c>
      <c r="AE180" s="63">
        <v>195596</v>
      </c>
      <c r="AF180" s="64">
        <v>1410633.3333333333</v>
      </c>
      <c r="AG180" s="63">
        <v>0</v>
      </c>
      <c r="AH180" s="63">
        <v>0</v>
      </c>
      <c r="AI180" s="63">
        <v>0</v>
      </c>
      <c r="AJ180" s="63">
        <v>195596.4</v>
      </c>
      <c r="AK180" s="53">
        <v>195596.40000000002</v>
      </c>
      <c r="AL180" s="61">
        <v>0.28000000000000003</v>
      </c>
      <c r="AM180" s="61">
        <v>0.31280000000000002</v>
      </c>
      <c r="AN180" s="61">
        <v>0.43909999999999999</v>
      </c>
      <c r="AO180" s="65">
        <v>0.15909999999999999</v>
      </c>
      <c r="AP180" s="66"/>
      <c r="AQ180" s="53">
        <v>52.35</v>
      </c>
      <c r="AR180" s="50"/>
      <c r="AS180" s="52"/>
      <c r="AT180" s="52"/>
      <c r="AU180" s="52"/>
      <c r="AV180" s="52"/>
      <c r="AW180" s="53">
        <v>220202</v>
      </c>
      <c r="AX180" s="55"/>
    </row>
    <row r="181" spans="2:50">
      <c r="B181" s="28">
        <v>1728</v>
      </c>
      <c r="C181" s="29">
        <v>45358.020960648151</v>
      </c>
      <c r="D181" s="30" t="s">
        <v>435</v>
      </c>
      <c r="E181" s="31" t="s">
        <v>436</v>
      </c>
      <c r="F181" s="31" t="s">
        <v>62</v>
      </c>
      <c r="G181" s="31" t="s">
        <v>63</v>
      </c>
      <c r="H181" s="31" t="s">
        <v>64</v>
      </c>
      <c r="I181" s="31" t="s">
        <v>65</v>
      </c>
      <c r="J181" s="31" t="s">
        <v>106</v>
      </c>
      <c r="K181" s="31" t="s">
        <v>56</v>
      </c>
      <c r="L181" s="59" t="s">
        <v>57</v>
      </c>
      <c r="M181" s="35" t="s">
        <v>57</v>
      </c>
      <c r="N181" s="60"/>
      <c r="O181" s="37">
        <v>27.238297189929646</v>
      </c>
      <c r="P181" s="38">
        <v>0.51470736711081744</v>
      </c>
      <c r="Q181" s="38">
        <v>0.85534933807025071</v>
      </c>
      <c r="R181" s="38">
        <v>0.78117201890011634</v>
      </c>
      <c r="S181" s="39">
        <v>0</v>
      </c>
      <c r="T181" s="61">
        <v>-7.3099999999999998E-2</v>
      </c>
      <c r="U181" s="53">
        <v>3377457</v>
      </c>
      <c r="V181" s="53">
        <v>1738402</v>
      </c>
      <c r="W181" s="62">
        <v>1639055</v>
      </c>
      <c r="X181" s="43">
        <v>60174.65</v>
      </c>
      <c r="Y181" s="53">
        <v>2353</v>
      </c>
      <c r="Z181" s="53">
        <v>2352.5700000000002</v>
      </c>
      <c r="AA181" s="53">
        <v>0</v>
      </c>
      <c r="AB181" s="53">
        <v>1486941</v>
      </c>
      <c r="AC181" s="31">
        <v>63.9</v>
      </c>
      <c r="AD181" s="53">
        <v>251460</v>
      </c>
      <c r="AE181" s="63">
        <v>154740</v>
      </c>
      <c r="AF181" s="64">
        <v>1357991</v>
      </c>
      <c r="AG181" s="63">
        <v>0</v>
      </c>
      <c r="AH181" s="63">
        <v>154740.26999999999</v>
      </c>
      <c r="AI181" s="63">
        <v>0</v>
      </c>
      <c r="AJ181" s="63">
        <v>0</v>
      </c>
      <c r="AK181" s="53">
        <v>0</v>
      </c>
      <c r="AL181" s="61">
        <v>0.25</v>
      </c>
      <c r="AM181" s="61">
        <v>0.17690000000000003</v>
      </c>
      <c r="AN181" s="61">
        <v>0.20760000000000001</v>
      </c>
      <c r="AO181" s="65">
        <v>-4.24E-2</v>
      </c>
      <c r="AP181" s="66"/>
      <c r="AQ181" s="53">
        <v>79.8</v>
      </c>
      <c r="AR181" s="58"/>
      <c r="AS181" s="52"/>
      <c r="AT181" s="52"/>
      <c r="AU181" s="52"/>
      <c r="AV181" s="52"/>
      <c r="AW181" s="53">
        <v>0</v>
      </c>
      <c r="AX181" s="55"/>
    </row>
    <row r="182" spans="2:50">
      <c r="B182" s="28">
        <v>1728</v>
      </c>
      <c r="C182" s="29">
        <v>45358.020960648151</v>
      </c>
      <c r="D182" s="30" t="s">
        <v>443</v>
      </c>
      <c r="E182" s="31" t="s">
        <v>444</v>
      </c>
      <c r="F182" s="31" t="s">
        <v>206</v>
      </c>
      <c r="G182" s="31" t="s">
        <v>52</v>
      </c>
      <c r="H182" s="31" t="s">
        <v>109</v>
      </c>
      <c r="I182" s="31" t="s">
        <v>54</v>
      </c>
      <c r="J182" s="31" t="s">
        <v>55</v>
      </c>
      <c r="K182" s="31" t="s">
        <v>56</v>
      </c>
      <c r="L182" s="59" t="s">
        <v>57</v>
      </c>
      <c r="M182" s="35" t="s">
        <v>57</v>
      </c>
      <c r="N182" s="60"/>
      <c r="O182" s="37">
        <v>-30.59148902515668</v>
      </c>
      <c r="P182" s="38">
        <v>1.4892232265439596</v>
      </c>
      <c r="Q182" s="38">
        <v>0.80073609831586878</v>
      </c>
      <c r="R182" s="38">
        <v>0.80073609831586878</v>
      </c>
      <c r="S182" s="39">
        <v>0</v>
      </c>
      <c r="T182" s="61">
        <v>0.1908</v>
      </c>
      <c r="U182" s="53">
        <v>1035746</v>
      </c>
      <c r="V182" s="53">
        <v>1542457</v>
      </c>
      <c r="W182" s="62">
        <v>-506711</v>
      </c>
      <c r="X182" s="43">
        <v>16563.79</v>
      </c>
      <c r="Y182" s="53">
        <v>1086670</v>
      </c>
      <c r="Z182" s="53">
        <v>1708220.2</v>
      </c>
      <c r="AA182" s="53">
        <v>0</v>
      </c>
      <c r="AB182" s="53">
        <v>1235101</v>
      </c>
      <c r="AC182" s="31">
        <v>299.58</v>
      </c>
      <c r="AD182" s="53">
        <v>618630</v>
      </c>
      <c r="AE182" s="63">
        <v>0</v>
      </c>
      <c r="AF182" s="64">
        <v>1235101</v>
      </c>
      <c r="AG182" s="63">
        <v>0</v>
      </c>
      <c r="AH182" s="63">
        <v>0</v>
      </c>
      <c r="AI182" s="63">
        <v>0</v>
      </c>
      <c r="AJ182" s="63">
        <v>0</v>
      </c>
      <c r="AK182" s="53">
        <v>0</v>
      </c>
      <c r="AL182" s="61">
        <v>0.05</v>
      </c>
      <c r="AM182" s="61">
        <v>0.24079999999999999</v>
      </c>
      <c r="AN182" s="61">
        <v>0.36</v>
      </c>
      <c r="AO182" s="65">
        <v>0.31</v>
      </c>
      <c r="AP182" s="66"/>
      <c r="AQ182" s="53">
        <v>47.84</v>
      </c>
      <c r="AR182" s="58"/>
      <c r="AS182" s="52"/>
      <c r="AT182" s="52"/>
      <c r="AU182" s="52"/>
      <c r="AV182" s="52"/>
      <c r="AW182" s="53">
        <v>311274</v>
      </c>
      <c r="AX182" s="55"/>
    </row>
    <row r="183" spans="2:50">
      <c r="B183" s="28">
        <v>1728</v>
      </c>
      <c r="C183" s="29">
        <v>45358.020960648151</v>
      </c>
      <c r="D183" s="30" t="s">
        <v>543</v>
      </c>
      <c r="E183" s="31" t="s">
        <v>544</v>
      </c>
      <c r="F183" s="31" t="s">
        <v>225</v>
      </c>
      <c r="G183" s="31" t="s">
        <v>545</v>
      </c>
      <c r="H183" s="31" t="s">
        <v>546</v>
      </c>
      <c r="I183" s="31" t="s">
        <v>54</v>
      </c>
      <c r="J183" s="31" t="s">
        <v>195</v>
      </c>
      <c r="K183" s="31" t="s">
        <v>56</v>
      </c>
      <c r="L183" s="59" t="s">
        <v>57</v>
      </c>
      <c r="M183" s="35" t="s">
        <v>57</v>
      </c>
      <c r="N183" s="60"/>
      <c r="O183" s="37">
        <v>432.85830784913355</v>
      </c>
      <c r="P183" s="38">
        <v>0.19320262083654352</v>
      </c>
      <c r="Q183" s="38">
        <v>4.6975163861476208</v>
      </c>
      <c r="R183" s="38">
        <v>4.6647358957842648</v>
      </c>
      <c r="S183" s="39">
        <v>0</v>
      </c>
      <c r="T183" s="61">
        <v>-0.15620000000000001</v>
      </c>
      <c r="U183" s="53">
        <v>2105282</v>
      </c>
      <c r="V183" s="53">
        <v>406746</v>
      </c>
      <c r="W183" s="62">
        <v>1698536</v>
      </c>
      <c r="X183" s="43">
        <v>3924</v>
      </c>
      <c r="Y183" s="53">
        <v>49400</v>
      </c>
      <c r="Z183" s="53">
        <v>49400.29</v>
      </c>
      <c r="AA183" s="53">
        <v>0</v>
      </c>
      <c r="AB183" s="53">
        <v>1910696</v>
      </c>
      <c r="AC183" s="31">
        <v>41.03</v>
      </c>
      <c r="AD183" s="53">
        <v>-10544</v>
      </c>
      <c r="AE183" s="63">
        <v>16000</v>
      </c>
      <c r="AF183" s="64">
        <v>1897362.6666666667</v>
      </c>
      <c r="AG183" s="63">
        <v>0</v>
      </c>
      <c r="AH183" s="63">
        <v>0</v>
      </c>
      <c r="AI183" s="63">
        <v>16000</v>
      </c>
      <c r="AJ183" s="63">
        <v>0</v>
      </c>
      <c r="AK183" s="53">
        <v>0</v>
      </c>
      <c r="AL183" s="61">
        <v>0.95000000000000007</v>
      </c>
      <c r="AM183" s="61">
        <v>0.79379999999999995</v>
      </c>
      <c r="AN183" s="61">
        <v>0.65480000000000005</v>
      </c>
      <c r="AO183" s="65">
        <v>-0.29520000000000002</v>
      </c>
      <c r="AP183" s="66"/>
      <c r="AQ183" s="53">
        <v>34.25</v>
      </c>
      <c r="AR183" s="50"/>
      <c r="AS183" s="52"/>
      <c r="AT183" s="52"/>
      <c r="AU183" s="52"/>
      <c r="AV183" s="52"/>
      <c r="AW183" s="53">
        <v>1493406</v>
      </c>
      <c r="AX183" s="55"/>
    </row>
    <row r="184" spans="2:50">
      <c r="B184" s="28">
        <v>1728</v>
      </c>
      <c r="C184" s="29">
        <v>45358.020960648151</v>
      </c>
      <c r="D184" s="30" t="s">
        <v>549</v>
      </c>
      <c r="E184" s="31" t="s">
        <v>550</v>
      </c>
      <c r="F184" s="31" t="s">
        <v>499</v>
      </c>
      <c r="G184" s="31" t="s">
        <v>459</v>
      </c>
      <c r="H184" s="31" t="s">
        <v>123</v>
      </c>
      <c r="I184" s="31" t="s">
        <v>54</v>
      </c>
      <c r="J184" s="31" t="s">
        <v>106</v>
      </c>
      <c r="K184" s="31" t="s">
        <v>56</v>
      </c>
      <c r="L184" s="59" t="s">
        <v>57</v>
      </c>
      <c r="M184" s="35" t="s">
        <v>57</v>
      </c>
      <c r="N184" s="60"/>
      <c r="O184" s="37" t="s">
        <v>57</v>
      </c>
      <c r="P184" s="38">
        <v>1.0381738326282024</v>
      </c>
      <c r="Q184" s="38">
        <v>0.96322594237315118</v>
      </c>
      <c r="R184" s="38">
        <v>0.96322594237315118</v>
      </c>
      <c r="S184" s="39">
        <v>0</v>
      </c>
      <c r="T184" s="61">
        <v>-1.6299999999999999E-2</v>
      </c>
      <c r="U184" s="53">
        <v>1984265</v>
      </c>
      <c r="V184" s="53">
        <v>2060012</v>
      </c>
      <c r="W184" s="62">
        <v>-75747</v>
      </c>
      <c r="X184" s="43">
        <v>0</v>
      </c>
      <c r="Y184" s="53">
        <v>57678</v>
      </c>
      <c r="Z184" s="53">
        <v>86030.82</v>
      </c>
      <c r="AA184" s="53">
        <v>15444.64</v>
      </c>
      <c r="AB184" s="53">
        <v>1984257</v>
      </c>
      <c r="AC184" s="31">
        <v>84731.75</v>
      </c>
      <c r="AD184" s="53">
        <v>70610</v>
      </c>
      <c r="AE184" s="63">
        <v>0</v>
      </c>
      <c r="AF184" s="64">
        <v>1984257</v>
      </c>
      <c r="AG184" s="63">
        <v>0</v>
      </c>
      <c r="AH184" s="63">
        <v>0</v>
      </c>
      <c r="AI184" s="63">
        <v>0</v>
      </c>
      <c r="AJ184" s="63">
        <v>0</v>
      </c>
      <c r="AK184" s="53">
        <v>0</v>
      </c>
      <c r="AL184" s="61">
        <v>0.28999999999999998</v>
      </c>
      <c r="AM184" s="61">
        <v>0.2737</v>
      </c>
      <c r="AN184" s="61">
        <v>0</v>
      </c>
      <c r="AO184" s="65">
        <v>-0.28999999999999998</v>
      </c>
      <c r="AP184" s="66"/>
      <c r="AQ184" s="53">
        <v>51.76</v>
      </c>
      <c r="AR184" s="58"/>
      <c r="AS184" s="52"/>
      <c r="AT184" s="52"/>
      <c r="AU184" s="52"/>
      <c r="AV184" s="52"/>
      <c r="AW184" s="53">
        <v>-5145</v>
      </c>
      <c r="AX184" s="55"/>
    </row>
    <row r="185" spans="2:50">
      <c r="B185" s="28">
        <v>1728</v>
      </c>
      <c r="C185" s="29">
        <v>45358.020960648151</v>
      </c>
      <c r="D185" s="30" t="s">
        <v>547</v>
      </c>
      <c r="E185" s="31" t="s">
        <v>548</v>
      </c>
      <c r="F185" s="31" t="s">
        <v>463</v>
      </c>
      <c r="G185" s="31" t="s">
        <v>459</v>
      </c>
      <c r="H185" s="31" t="s">
        <v>123</v>
      </c>
      <c r="I185" s="31" t="s">
        <v>54</v>
      </c>
      <c r="J185" s="31" t="s">
        <v>95</v>
      </c>
      <c r="K185" s="31" t="s">
        <v>56</v>
      </c>
      <c r="L185" s="59" t="s">
        <v>57</v>
      </c>
      <c r="M185" s="35" t="s">
        <v>57</v>
      </c>
      <c r="N185" s="60"/>
      <c r="O185" s="37">
        <v>2.4615795703436456</v>
      </c>
      <c r="P185" s="38">
        <v>0.97822495171727042</v>
      </c>
      <c r="Q185" s="38">
        <v>0.96534519433435684</v>
      </c>
      <c r="R185" s="38">
        <v>0.92945537988973559</v>
      </c>
      <c r="S185" s="39">
        <v>0</v>
      </c>
      <c r="T185" s="61">
        <v>-5.7699999999999994E-2</v>
      </c>
      <c r="U185" s="53">
        <v>2106861</v>
      </c>
      <c r="V185" s="53">
        <v>2060984</v>
      </c>
      <c r="W185" s="62">
        <v>45877</v>
      </c>
      <c r="X185" s="43">
        <v>18637.22</v>
      </c>
      <c r="Y185" s="53">
        <v>78100</v>
      </c>
      <c r="Z185" s="53">
        <v>78100</v>
      </c>
      <c r="AA185" s="53">
        <v>0</v>
      </c>
      <c r="AB185" s="53">
        <v>1989561</v>
      </c>
      <c r="AC185" s="31">
        <v>56.36</v>
      </c>
      <c r="AD185" s="53">
        <v>71423</v>
      </c>
      <c r="AE185" s="63">
        <v>88762</v>
      </c>
      <c r="AF185" s="64">
        <v>1915592.6666666667</v>
      </c>
      <c r="AG185" s="63">
        <v>0</v>
      </c>
      <c r="AH185" s="63">
        <v>88762</v>
      </c>
      <c r="AI185" s="63">
        <v>0</v>
      </c>
      <c r="AJ185" s="63">
        <v>0</v>
      </c>
      <c r="AK185" s="53">
        <v>0</v>
      </c>
      <c r="AL185" s="61">
        <v>0.33</v>
      </c>
      <c r="AM185" s="61">
        <v>0.27229999999999999</v>
      </c>
      <c r="AN185" s="61">
        <v>0.28300000000000003</v>
      </c>
      <c r="AO185" s="65">
        <v>-4.7E-2</v>
      </c>
      <c r="AP185" s="66"/>
      <c r="AQ185" s="53">
        <v>61.06</v>
      </c>
      <c r="AR185" s="58"/>
      <c r="AS185" s="52"/>
      <c r="AT185" s="52"/>
      <c r="AU185" s="52"/>
      <c r="AV185" s="52"/>
      <c r="AW185" s="53">
        <v>0</v>
      </c>
      <c r="AX185" s="55"/>
    </row>
    <row r="186" spans="2:50">
      <c r="B186" s="28">
        <v>1728</v>
      </c>
      <c r="C186" s="29">
        <v>45358.020960648151</v>
      </c>
      <c r="D186" s="30" t="s">
        <v>445</v>
      </c>
      <c r="E186" s="31" t="s">
        <v>446</v>
      </c>
      <c r="F186" s="31" t="s">
        <v>51</v>
      </c>
      <c r="G186" s="31" t="s">
        <v>52</v>
      </c>
      <c r="H186" s="31" t="s">
        <v>53</v>
      </c>
      <c r="I186" s="31" t="s">
        <v>54</v>
      </c>
      <c r="J186" s="31" t="s">
        <v>106</v>
      </c>
      <c r="K186" s="31" t="s">
        <v>70</v>
      </c>
      <c r="L186" s="59">
        <v>45314</v>
      </c>
      <c r="M186" s="35">
        <v>3</v>
      </c>
      <c r="N186" s="60"/>
      <c r="O186" s="37" t="s">
        <v>57</v>
      </c>
      <c r="P186" s="38">
        <v>0.90817595348348978</v>
      </c>
      <c r="Q186" s="38">
        <v>1.1182811218745292</v>
      </c>
      <c r="R186" s="38">
        <v>1.0704605511079626</v>
      </c>
      <c r="S186" s="39">
        <v>99792.83</v>
      </c>
      <c r="T186" s="61">
        <v>2.0899999999999998E-2</v>
      </c>
      <c r="U186" s="53">
        <v>1914847</v>
      </c>
      <c r="V186" s="53">
        <v>1739018</v>
      </c>
      <c r="W186" s="62">
        <v>175829</v>
      </c>
      <c r="X186" s="43">
        <v>0</v>
      </c>
      <c r="Y186" s="53">
        <v>44318</v>
      </c>
      <c r="Z186" s="53">
        <v>44317.61</v>
      </c>
      <c r="AA186" s="53">
        <v>15178.88</v>
      </c>
      <c r="AB186" s="53">
        <v>1944711</v>
      </c>
      <c r="AC186" s="31">
        <v>4635.18</v>
      </c>
      <c r="AD186" s="53">
        <v>196987</v>
      </c>
      <c r="AE186" s="63">
        <v>99793</v>
      </c>
      <c r="AF186" s="64">
        <v>1861550.1666666667</v>
      </c>
      <c r="AG186" s="63">
        <v>0</v>
      </c>
      <c r="AH186" s="63">
        <v>0</v>
      </c>
      <c r="AI186" s="63">
        <v>0</v>
      </c>
      <c r="AJ186" s="63">
        <v>99792.83</v>
      </c>
      <c r="AK186" s="53">
        <v>99792.83</v>
      </c>
      <c r="AL186" s="61">
        <v>0.25</v>
      </c>
      <c r="AM186" s="61">
        <v>0.27090000000000003</v>
      </c>
      <c r="AN186" s="61">
        <v>9.3200000000000005E-2</v>
      </c>
      <c r="AO186" s="65">
        <v>-0.15679999999999999</v>
      </c>
      <c r="AP186" s="66"/>
      <c r="AQ186" s="53">
        <v>40.869999999999997</v>
      </c>
      <c r="AR186" s="58"/>
      <c r="AS186" s="52"/>
      <c r="AT186" s="52"/>
      <c r="AU186" s="52"/>
      <c r="AV186" s="52"/>
      <c r="AW186" s="53">
        <v>402680</v>
      </c>
      <c r="AX186" s="55"/>
    </row>
    <row r="187" spans="2:50">
      <c r="B187" s="28">
        <v>1728</v>
      </c>
      <c r="C187" s="29">
        <v>45358.020960648151</v>
      </c>
      <c r="D187" s="30" t="s">
        <v>441</v>
      </c>
      <c r="E187" s="31" t="s">
        <v>442</v>
      </c>
      <c r="F187" s="31" t="s">
        <v>206</v>
      </c>
      <c r="G187" s="31" t="s">
        <v>52</v>
      </c>
      <c r="H187" s="31" t="s">
        <v>109</v>
      </c>
      <c r="I187" s="31" t="s">
        <v>54</v>
      </c>
      <c r="J187" s="31" t="s">
        <v>106</v>
      </c>
      <c r="K187" s="31" t="s">
        <v>70</v>
      </c>
      <c r="L187" s="59" t="s">
        <v>57</v>
      </c>
      <c r="M187" s="35" t="s">
        <v>57</v>
      </c>
      <c r="N187" s="60"/>
      <c r="O187" s="37">
        <v>-0.15348970830526179</v>
      </c>
      <c r="P187" s="38">
        <v>1.0041545537976249</v>
      </c>
      <c r="Q187" s="38">
        <v>0.91914945044921781</v>
      </c>
      <c r="R187" s="38">
        <v>0.50812879098827934</v>
      </c>
      <c r="S187" s="39">
        <v>169776.21000000002</v>
      </c>
      <c r="T187" s="61">
        <v>-4.5400000000000003E-2</v>
      </c>
      <c r="U187" s="53">
        <v>2183628</v>
      </c>
      <c r="V187" s="53">
        <v>2192700</v>
      </c>
      <c r="W187" s="62">
        <v>-9072</v>
      </c>
      <c r="X187" s="43">
        <v>59104.94</v>
      </c>
      <c r="Y187" s="53">
        <v>24625</v>
      </c>
      <c r="Z187" s="53">
        <v>24977.09</v>
      </c>
      <c r="AA187" s="53">
        <v>0</v>
      </c>
      <c r="AB187" s="53">
        <v>2015419</v>
      </c>
      <c r="AC187" s="31">
        <v>140.68</v>
      </c>
      <c r="AD187" s="53">
        <v>177281</v>
      </c>
      <c r="AE187" s="63">
        <v>1081494</v>
      </c>
      <c r="AF187" s="64">
        <v>1114174</v>
      </c>
      <c r="AG187" s="63">
        <v>0</v>
      </c>
      <c r="AH187" s="63">
        <v>570705.26</v>
      </c>
      <c r="AI187" s="63">
        <v>341012.63</v>
      </c>
      <c r="AJ187" s="63">
        <v>169776.21</v>
      </c>
      <c r="AK187" s="53">
        <v>169776.21000000002</v>
      </c>
      <c r="AL187" s="61">
        <v>0.23</v>
      </c>
      <c r="AM187" s="61">
        <v>0.18460000000000001</v>
      </c>
      <c r="AN187" s="61">
        <v>0.1875</v>
      </c>
      <c r="AO187" s="65">
        <v>-4.2500000000000003E-2</v>
      </c>
      <c r="AP187" s="66"/>
      <c r="AQ187" s="53">
        <v>54.7</v>
      </c>
      <c r="AR187" s="58"/>
      <c r="AS187" s="52"/>
      <c r="AT187" s="52"/>
      <c r="AU187" s="52"/>
      <c r="AV187" s="52"/>
      <c r="AW187" s="53">
        <v>0</v>
      </c>
      <c r="AX187" s="55"/>
    </row>
    <row r="188" spans="2:50">
      <c r="B188" s="28">
        <v>1728</v>
      </c>
      <c r="C188" s="29">
        <v>45358.020960648151</v>
      </c>
      <c r="D188" s="30" t="s">
        <v>448</v>
      </c>
      <c r="E188" s="31" t="s">
        <v>415</v>
      </c>
      <c r="F188" s="31" t="s">
        <v>206</v>
      </c>
      <c r="G188" s="31" t="s">
        <v>52</v>
      </c>
      <c r="H188" s="31" t="s">
        <v>109</v>
      </c>
      <c r="I188" s="31" t="s">
        <v>54</v>
      </c>
      <c r="J188" s="31" t="s">
        <v>413</v>
      </c>
      <c r="K188" s="31" t="s">
        <v>70</v>
      </c>
      <c r="L188" s="59" t="s">
        <v>57</v>
      </c>
      <c r="M188" s="35" t="s">
        <v>57</v>
      </c>
      <c r="N188" s="60"/>
      <c r="O188" s="37">
        <v>-108.66783967834586</v>
      </c>
      <c r="P188" s="38">
        <v>1.2946802488070284</v>
      </c>
      <c r="Q188" s="38">
        <v>0.88279813179798639</v>
      </c>
      <c r="R188" s="38">
        <v>0.82181507159545042</v>
      </c>
      <c r="S188" s="39">
        <v>35500.910000000003</v>
      </c>
      <c r="T188" s="61">
        <v>-9.35E-2</v>
      </c>
      <c r="U188" s="53">
        <v>1955411</v>
      </c>
      <c r="V188" s="53">
        <v>2531632</v>
      </c>
      <c r="W188" s="62">
        <v>-576221</v>
      </c>
      <c r="X188" s="43">
        <v>5302.59</v>
      </c>
      <c r="Y188" s="53">
        <v>156991</v>
      </c>
      <c r="Z188" s="53">
        <v>248243.92</v>
      </c>
      <c r="AA188" s="53">
        <v>492000</v>
      </c>
      <c r="AB188" s="53">
        <v>2234920</v>
      </c>
      <c r="AC188" s="31">
        <v>392.57</v>
      </c>
      <c r="AD188" s="53">
        <v>296713</v>
      </c>
      <c r="AE188" s="63">
        <v>185264</v>
      </c>
      <c r="AF188" s="64">
        <v>2080533.3333333333</v>
      </c>
      <c r="AG188" s="63">
        <v>0</v>
      </c>
      <c r="AH188" s="63">
        <v>140266.99</v>
      </c>
      <c r="AI188" s="63">
        <v>9496.08</v>
      </c>
      <c r="AJ188" s="63">
        <v>35500.910000000003</v>
      </c>
      <c r="AK188" s="53">
        <v>35500.910000000003</v>
      </c>
      <c r="AL188" s="61">
        <v>0.22</v>
      </c>
      <c r="AM188" s="61">
        <v>0.1265</v>
      </c>
      <c r="AN188" s="61">
        <v>0.16510000000000002</v>
      </c>
      <c r="AO188" s="65">
        <v>-5.4900000000000004E-2</v>
      </c>
      <c r="AP188" s="66"/>
      <c r="AQ188" s="53">
        <v>44.4</v>
      </c>
      <c r="AR188" s="58"/>
      <c r="AS188" s="52"/>
      <c r="AT188" s="52"/>
      <c r="AU188" s="52"/>
      <c r="AV188" s="52"/>
      <c r="AW188" s="53">
        <v>0</v>
      </c>
      <c r="AX188" s="55"/>
    </row>
    <row r="189" spans="2:50">
      <c r="B189" s="28">
        <v>1728</v>
      </c>
      <c r="C189" s="29">
        <v>45358.020960648151</v>
      </c>
      <c r="D189" s="30" t="s">
        <v>552</v>
      </c>
      <c r="E189" s="31" t="s">
        <v>531</v>
      </c>
      <c r="F189" s="31" t="s">
        <v>532</v>
      </c>
      <c r="G189" s="31" t="s">
        <v>533</v>
      </c>
      <c r="H189" s="31" t="s">
        <v>123</v>
      </c>
      <c r="I189" s="31" t="s">
        <v>65</v>
      </c>
      <c r="J189" s="31" t="s">
        <v>106</v>
      </c>
      <c r="K189" s="31" t="s">
        <v>70</v>
      </c>
      <c r="L189" s="59" t="s">
        <v>57</v>
      </c>
      <c r="M189" s="35" t="s">
        <v>57</v>
      </c>
      <c r="N189" s="60"/>
      <c r="O189" s="37">
        <v>-3.0637931173990789</v>
      </c>
      <c r="P189" s="38">
        <v>1.0599722506877933</v>
      </c>
      <c r="Q189" s="38">
        <v>0.85871817151464025</v>
      </c>
      <c r="R189" s="38">
        <v>0.81031221383532215</v>
      </c>
      <c r="S189" s="39">
        <v>30074.379999999997</v>
      </c>
      <c r="T189" s="61">
        <v>-4.3899999999999995E-2</v>
      </c>
      <c r="U189" s="53">
        <v>2525468</v>
      </c>
      <c r="V189" s="53">
        <v>2676926</v>
      </c>
      <c r="W189" s="62">
        <v>-151458</v>
      </c>
      <c r="X189" s="43">
        <v>49434.8</v>
      </c>
      <c r="Y189" s="53">
        <v>0</v>
      </c>
      <c r="Z189" s="53">
        <v>0</v>
      </c>
      <c r="AA189" s="53">
        <v>196775</v>
      </c>
      <c r="AB189" s="53">
        <v>2298725</v>
      </c>
      <c r="AC189" s="31">
        <v>70.67</v>
      </c>
      <c r="AD189" s="53">
        <v>378202</v>
      </c>
      <c r="AE189" s="63">
        <v>155495</v>
      </c>
      <c r="AF189" s="64">
        <v>2169145.8333333335</v>
      </c>
      <c r="AG189" s="63">
        <v>0</v>
      </c>
      <c r="AH189" s="63">
        <v>125420.63</v>
      </c>
      <c r="AI189" s="63">
        <v>30074.38</v>
      </c>
      <c r="AJ189" s="63">
        <v>0</v>
      </c>
      <c r="AK189" s="53">
        <v>30074.379999999997</v>
      </c>
      <c r="AL189" s="61">
        <v>0.4</v>
      </c>
      <c r="AM189" s="61">
        <v>0.35610000000000003</v>
      </c>
      <c r="AN189" s="61">
        <v>0.37920000000000004</v>
      </c>
      <c r="AO189" s="65">
        <v>-2.0800000000000003E-2</v>
      </c>
      <c r="AP189" s="66"/>
      <c r="AQ189" s="53">
        <v>78.709999999999994</v>
      </c>
      <c r="AR189" s="50"/>
      <c r="AS189" s="52"/>
      <c r="AT189" s="52"/>
      <c r="AU189" s="52"/>
      <c r="AV189" s="52"/>
      <c r="AW189" s="53">
        <v>0</v>
      </c>
      <c r="AX189" s="55"/>
    </row>
    <row r="190" spans="2:50">
      <c r="B190" s="28">
        <v>1728</v>
      </c>
      <c r="C190" s="29">
        <v>45358.020960648151</v>
      </c>
      <c r="D190" s="30" t="s">
        <v>449</v>
      </c>
      <c r="E190" s="31" t="s">
        <v>450</v>
      </c>
      <c r="F190" s="31" t="s">
        <v>85</v>
      </c>
      <c r="G190" s="31" t="s">
        <v>411</v>
      </c>
      <c r="H190" s="31" t="s">
        <v>451</v>
      </c>
      <c r="I190" s="31" t="s">
        <v>54</v>
      </c>
      <c r="J190" s="31" t="s">
        <v>413</v>
      </c>
      <c r="K190" s="31" t="s">
        <v>70</v>
      </c>
      <c r="L190" s="59" t="s">
        <v>57</v>
      </c>
      <c r="M190" s="35" t="s">
        <v>57</v>
      </c>
      <c r="N190" s="60"/>
      <c r="O190" s="37">
        <v>1.5955503106036555</v>
      </c>
      <c r="P190" s="38">
        <v>0.99821241610738254</v>
      </c>
      <c r="Q190" s="38">
        <v>1.0017907850711658</v>
      </c>
      <c r="R190" s="38">
        <v>0.87656693693727006</v>
      </c>
      <c r="S190" s="39">
        <v>447000</v>
      </c>
      <c r="T190" s="61">
        <v>-0.15380000000000002</v>
      </c>
      <c r="U190" s="53">
        <v>2980000</v>
      </c>
      <c r="V190" s="53">
        <v>2974673</v>
      </c>
      <c r="W190" s="62">
        <v>5327</v>
      </c>
      <c r="X190" s="43">
        <v>3338.66</v>
      </c>
      <c r="Y190" s="53">
        <v>363828</v>
      </c>
      <c r="Z190" s="53">
        <v>518253.56</v>
      </c>
      <c r="AA190" s="53">
        <v>0</v>
      </c>
      <c r="AB190" s="53">
        <v>2980000</v>
      </c>
      <c r="AC190" s="31">
        <v>845.72</v>
      </c>
      <c r="AD190" s="53">
        <v>-230327</v>
      </c>
      <c r="AE190" s="63">
        <v>447000</v>
      </c>
      <c r="AF190" s="64">
        <v>2607500</v>
      </c>
      <c r="AG190" s="63">
        <v>0</v>
      </c>
      <c r="AH190" s="63">
        <v>0</v>
      </c>
      <c r="AI190" s="63">
        <v>0</v>
      </c>
      <c r="AJ190" s="63">
        <v>447000</v>
      </c>
      <c r="AK190" s="53">
        <v>447000</v>
      </c>
      <c r="AL190" s="61">
        <v>0.38</v>
      </c>
      <c r="AM190" s="61">
        <v>0.22620000000000001</v>
      </c>
      <c r="AN190" s="61">
        <v>0.1384</v>
      </c>
      <c r="AO190" s="65">
        <v>-0.24160000000000001</v>
      </c>
      <c r="AP190" s="66"/>
      <c r="AQ190" s="53">
        <v>64.86</v>
      </c>
      <c r="AR190" s="58"/>
      <c r="AS190" s="52"/>
      <c r="AT190" s="52"/>
      <c r="AU190" s="52"/>
      <c r="AV190" s="52"/>
      <c r="AW190" s="53">
        <v>-225000</v>
      </c>
      <c r="AX190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90">
    <cfRule type="expression" dxfId="1126" priority="1">
      <formula>AND(M2&lt;&gt;"",M2&gt;0)</formula>
    </cfRule>
  </conditionalFormatting>
  <conditionalFormatting sqref="N2:T190">
    <cfRule type="containsText" dxfId="1125" priority="15" operator="containsText" text="Green">
      <formula>NOT(ISERROR(SEARCH("Green",N2)))</formula>
    </cfRule>
    <cfRule type="containsText" dxfId="1124" priority="16" operator="containsText" text="Amber">
      <formula>NOT(ISERROR(SEARCH("Amber",N2)))</formula>
    </cfRule>
    <cfRule type="containsText" dxfId="1123" priority="17" operator="containsText" text="Red">
      <formula>NOT(ISERROR(SEARCH("Red",N2)))</formula>
    </cfRule>
  </conditionalFormatting>
  <conditionalFormatting sqref="P2:P190">
    <cfRule type="expression" dxfId="1122" priority="7">
      <formula>AND(P2&lt;&gt;"",P2&gt;100%)</formula>
    </cfRule>
    <cfRule type="expression" dxfId="1121" priority="8">
      <formula>AND(P2&lt;&gt;"",P2&gt;80%)</formula>
    </cfRule>
  </conditionalFormatting>
  <conditionalFormatting sqref="S2:S190">
    <cfRule type="expression" dxfId="1120" priority="6">
      <formula>AND(S2&lt;&gt;"",S2&gt;0.001)</formula>
    </cfRule>
  </conditionalFormatting>
  <conditionalFormatting sqref="T2:T190">
    <cfRule type="expression" dxfId="1119" priority="4">
      <formula>AND(T2&lt;&gt;"",T2&lt;-3%)</formula>
    </cfRule>
    <cfRule type="expression" dxfId="1118" priority="5">
      <formula>AND(T2&lt;&gt;"",T2&lt;0%)</formula>
    </cfRule>
  </conditionalFormatting>
  <conditionalFormatting sqref="AC2:AC190">
    <cfRule type="expression" dxfId="1117" priority="2">
      <formula>AND(AC2&lt;&gt;"",AC2&gt;90)</formula>
    </cfRule>
    <cfRule type="expression" dxfId="1116" priority="3">
      <formula>AND(AC2&lt;&gt;"",AC2&gt;75)</formula>
    </cfRule>
  </conditionalFormatting>
  <conditionalFormatting sqref="AK2:AK190">
    <cfRule type="cellIs" dxfId="1115" priority="9" operator="greaterThan">
      <formula>0</formula>
    </cfRule>
  </conditionalFormatting>
  <conditionalFormatting sqref="AP2:AP190">
    <cfRule type="containsBlanks" dxfId="1114" priority="11">
      <formula>LEN(TRIM(AP2))=0</formula>
    </cfRule>
  </conditionalFormatting>
  <conditionalFormatting sqref="AR2:AR190">
    <cfRule type="containsBlanks" dxfId="1113" priority="10">
      <formula>LEN(TRIM(AR2))=0</formula>
    </cfRule>
  </conditionalFormatting>
  <conditionalFormatting sqref="D2:D190">
    <cfRule type="expression" dxfId="1112" priority="36">
      <formula>L2&lt;&gt;""</formula>
    </cfRule>
    <cfRule type="duplicateValues" dxfId="1111" priority="37"/>
  </conditionalFormatting>
  <dataValidations count="6"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X1" xr:uid="{49A21EA1-5A4D-4510-9747-2885C0CFAA60}"/>
    <dataValidation allowBlank="1" showErrorMessage="1" sqref="O1" xr:uid="{00CE6E48-FC50-4486-9EC4-85DE910DA1BD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EBCFFA4E-C79D-4590-AB3A-3C8723B89C70}"/>
    <dataValidation allowBlank="1" showInputMessage="1" showErrorMessage="1" prompt="To view detail of the actions required, see the 'Closing Projects Prelim' tab." sqref="M1:N1" xr:uid="{D44F99A7-7ED4-4F56-B712-525B2C57620F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0328EC13-B420-4027-A5D5-03F2BA0F2E01}"/>
    <dataValidation type="list" allowBlank="1" showInputMessage="1" showErrorMessage="1" sqref="N2:N190" xr:uid="{CE58FE95-F9E9-4FB8-A0EE-E59E2F11024F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Button 1">
              <controlPr defaultSize="0" print="0" autoFill="0" autoPict="0" macro="[9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F1E40-1AC5-4FD4-AE25-3EC2495FBFC1}">
  <sheetPr codeName="Sheet16">
    <tabColor theme="9"/>
  </sheetPr>
  <dimension ref="A1:AX191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20" width="16.5703125" style="17" customWidth="1"/>
    <col min="21" max="22" width="16.7109375" style="17" customWidth="1"/>
    <col min="23" max="23" width="16.7109375" style="17" hidden="1" customWidth="1"/>
    <col min="24" max="24" width="16.85546875" style="17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1729</v>
      </c>
      <c r="C2" s="29">
        <v>45365.022731481484</v>
      </c>
      <c r="D2" s="30" t="s">
        <v>439</v>
      </c>
      <c r="E2" s="31" t="s">
        <v>440</v>
      </c>
      <c r="F2" s="31" t="s">
        <v>389</v>
      </c>
      <c r="G2" s="31" t="s">
        <v>390</v>
      </c>
      <c r="H2" s="31" t="s">
        <v>64</v>
      </c>
      <c r="I2" s="31" t="s">
        <v>94</v>
      </c>
      <c r="J2" s="31" t="s">
        <v>106</v>
      </c>
      <c r="K2" s="31" t="s">
        <v>56</v>
      </c>
      <c r="L2" s="59">
        <v>45152</v>
      </c>
      <c r="M2" s="35">
        <v>0</v>
      </c>
      <c r="N2" s="60"/>
      <c r="O2" s="37" t="s">
        <v>57</v>
      </c>
      <c r="P2" s="38">
        <v>0.36304937273823884</v>
      </c>
      <c r="Q2" s="38">
        <v>1.7051650652612722</v>
      </c>
      <c r="R2" s="38">
        <v>1.7051650652612722</v>
      </c>
      <c r="S2" s="39">
        <v>0</v>
      </c>
      <c r="T2" s="61">
        <v>0.1308</v>
      </c>
      <c r="U2" s="53">
        <v>2487000</v>
      </c>
      <c r="V2" s="53">
        <v>902903.79</v>
      </c>
      <c r="W2" s="62">
        <v>1584096.21</v>
      </c>
      <c r="X2" s="43">
        <v>0</v>
      </c>
      <c r="Y2" s="53">
        <v>894178.59</v>
      </c>
      <c r="Z2" s="53">
        <v>894178.59</v>
      </c>
      <c r="AA2" s="53">
        <v>0</v>
      </c>
      <c r="AB2" s="53">
        <v>1539600</v>
      </c>
      <c r="AC2" s="31">
        <v>19368.95</v>
      </c>
      <c r="AD2" s="53">
        <v>16140.79</v>
      </c>
      <c r="AE2" s="63">
        <v>0</v>
      </c>
      <c r="AF2" s="64">
        <v>1539600</v>
      </c>
      <c r="AG2" s="63">
        <v>0</v>
      </c>
      <c r="AH2" s="63">
        <v>0</v>
      </c>
      <c r="AI2" s="63">
        <v>0</v>
      </c>
      <c r="AJ2" s="63">
        <v>0</v>
      </c>
      <c r="AK2" s="53">
        <v>0</v>
      </c>
      <c r="AL2" s="61">
        <v>0.28999999999999998</v>
      </c>
      <c r="AM2" s="61">
        <v>0.42080000000000001</v>
      </c>
      <c r="AN2" s="61">
        <v>0</v>
      </c>
      <c r="AO2" s="65">
        <v>-0.28999999999999998</v>
      </c>
      <c r="AP2" s="66"/>
      <c r="AQ2" s="53">
        <v>74.569999999999993</v>
      </c>
      <c r="AR2" s="50"/>
      <c r="AS2" s="51"/>
      <c r="AT2" s="52"/>
      <c r="AU2" s="52"/>
      <c r="AV2" s="52"/>
      <c r="AW2" s="53">
        <v>652837</v>
      </c>
      <c r="AX2" s="54"/>
    </row>
    <row r="3" spans="2:50">
      <c r="B3" s="28">
        <v>1729</v>
      </c>
      <c r="C3" s="29">
        <v>45365.022731481484</v>
      </c>
      <c r="D3" s="30" t="s">
        <v>435</v>
      </c>
      <c r="E3" s="31" t="s">
        <v>436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106</v>
      </c>
      <c r="K3" s="31" t="s">
        <v>56</v>
      </c>
      <c r="L3" s="59" t="s">
        <v>57</v>
      </c>
      <c r="M3" s="35" t="s">
        <v>57</v>
      </c>
      <c r="N3" s="60"/>
      <c r="O3" s="37">
        <v>25.722464503092002</v>
      </c>
      <c r="P3" s="38">
        <v>0.53100048278921297</v>
      </c>
      <c r="Q3" s="38">
        <v>0.82910407322998358</v>
      </c>
      <c r="R3" s="38">
        <v>0.75720280502933734</v>
      </c>
      <c r="S3" s="39">
        <v>0</v>
      </c>
      <c r="T3" s="61">
        <v>-7.2300000000000003E-2</v>
      </c>
      <c r="U3" s="53">
        <v>3377457.4</v>
      </c>
      <c r="V3" s="53">
        <v>1793431.51</v>
      </c>
      <c r="W3" s="62">
        <v>1584025.89</v>
      </c>
      <c r="X3" s="43">
        <v>61581.42</v>
      </c>
      <c r="Y3" s="53">
        <v>2352.5700000000002</v>
      </c>
      <c r="Z3" s="53">
        <v>2352.5700000000002</v>
      </c>
      <c r="AA3" s="53">
        <v>0</v>
      </c>
      <c r="AB3" s="53">
        <v>1486941.37</v>
      </c>
      <c r="AC3" s="31">
        <v>70.95</v>
      </c>
      <c r="AD3" s="53">
        <v>306490.14</v>
      </c>
      <c r="AE3" s="63">
        <v>154740</v>
      </c>
      <c r="AF3" s="64">
        <v>1357991.37</v>
      </c>
      <c r="AG3" s="63">
        <v>0</v>
      </c>
      <c r="AH3" s="63">
        <v>154740.26999999999</v>
      </c>
      <c r="AI3" s="63">
        <v>0</v>
      </c>
      <c r="AJ3" s="63">
        <v>0</v>
      </c>
      <c r="AK3" s="53">
        <v>0</v>
      </c>
      <c r="AL3" s="61">
        <v>0.25</v>
      </c>
      <c r="AM3" s="61">
        <v>0.1777</v>
      </c>
      <c r="AN3" s="61">
        <v>0.20690000000000003</v>
      </c>
      <c r="AO3" s="65">
        <v>-4.3099999999999999E-2</v>
      </c>
      <c r="AP3" s="66"/>
      <c r="AQ3" s="53">
        <v>79.95</v>
      </c>
      <c r="AR3" s="58"/>
      <c r="AS3" s="52"/>
      <c r="AT3" s="52"/>
      <c r="AU3" s="52"/>
      <c r="AV3" s="52"/>
      <c r="AW3" s="53">
        <v>0</v>
      </c>
      <c r="AX3" s="55"/>
    </row>
    <row r="4" spans="2:50">
      <c r="B4" s="28">
        <v>1729</v>
      </c>
      <c r="C4" s="29">
        <v>45365.022731481484</v>
      </c>
      <c r="D4" s="30" t="s">
        <v>72</v>
      </c>
      <c r="E4" s="31" t="s">
        <v>73</v>
      </c>
      <c r="F4" s="31" t="s">
        <v>69</v>
      </c>
      <c r="G4" s="31" t="s">
        <v>52</v>
      </c>
      <c r="H4" s="31" t="s">
        <v>53</v>
      </c>
      <c r="I4" s="31" t="s">
        <v>54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0</v>
      </c>
      <c r="U4" s="53">
        <v>0</v>
      </c>
      <c r="V4" s="53">
        <v>0</v>
      </c>
      <c r="W4" s="62">
        <v>0</v>
      </c>
      <c r="X4" s="43">
        <v>0</v>
      </c>
      <c r="Y4" s="53">
        <v>0</v>
      </c>
      <c r="Z4" s="53">
        <v>0</v>
      </c>
      <c r="AA4" s="53">
        <v>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>
        <v>0</v>
      </c>
      <c r="AH4" s="63">
        <v>0</v>
      </c>
      <c r="AI4" s="63">
        <v>0</v>
      </c>
      <c r="AJ4" s="63">
        <v>0</v>
      </c>
      <c r="AK4" s="53">
        <v>0</v>
      </c>
      <c r="AL4" s="61">
        <v>0</v>
      </c>
      <c r="AM4" s="61">
        <v>0</v>
      </c>
      <c r="AN4" s="61">
        <v>0</v>
      </c>
      <c r="AO4" s="65">
        <v>0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1729</v>
      </c>
      <c r="C5" s="29">
        <v>45365.022731481484</v>
      </c>
      <c r="D5" s="30" t="s">
        <v>83</v>
      </c>
      <c r="E5" s="31" t="s">
        <v>84</v>
      </c>
      <c r="F5" s="31" t="s">
        <v>452</v>
      </c>
      <c r="G5" s="31" t="s">
        <v>86</v>
      </c>
      <c r="H5" s="31" t="s">
        <v>87</v>
      </c>
      <c r="I5" s="31" t="s">
        <v>54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 t="s">
        <v>57</v>
      </c>
      <c r="Q5" s="38" t="s">
        <v>57</v>
      </c>
      <c r="R5" s="38" t="s">
        <v>57</v>
      </c>
      <c r="S5" s="39">
        <v>0</v>
      </c>
      <c r="T5" s="61">
        <v>0</v>
      </c>
      <c r="U5" s="53">
        <v>0</v>
      </c>
      <c r="V5" s="53">
        <v>0</v>
      </c>
      <c r="W5" s="62">
        <v>0</v>
      </c>
      <c r="X5" s="43">
        <v>0</v>
      </c>
      <c r="Y5" s="53">
        <v>0</v>
      </c>
      <c r="Z5" s="53">
        <v>0</v>
      </c>
      <c r="AA5" s="53">
        <v>10047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>
        <v>0</v>
      </c>
      <c r="AH5" s="63">
        <v>0</v>
      </c>
      <c r="AI5" s="63">
        <v>0</v>
      </c>
      <c r="AJ5" s="63">
        <v>0</v>
      </c>
      <c r="AK5" s="53">
        <v>0</v>
      </c>
      <c r="AL5" s="61">
        <v>0</v>
      </c>
      <c r="AM5" s="61">
        <v>0</v>
      </c>
      <c r="AN5" s="61">
        <v>0</v>
      </c>
      <c r="AO5" s="65">
        <v>0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1729</v>
      </c>
      <c r="C6" s="29">
        <v>45365.022731481484</v>
      </c>
      <c r="D6" s="30" t="s">
        <v>322</v>
      </c>
      <c r="E6" s="31" t="s">
        <v>323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>
        <v>9.8752191163719978</v>
      </c>
      <c r="P6" s="38">
        <v>0.81363454868830598</v>
      </c>
      <c r="Q6" s="38">
        <v>0.95491468464789275</v>
      </c>
      <c r="R6" s="38">
        <v>0.85064009216130676</v>
      </c>
      <c r="S6" s="39">
        <v>0</v>
      </c>
      <c r="T6" s="61">
        <v>1.01E-2</v>
      </c>
      <c r="U6" s="53">
        <v>224900</v>
      </c>
      <c r="V6" s="53">
        <v>182986.41</v>
      </c>
      <c r="W6" s="62">
        <v>41913.589999999997</v>
      </c>
      <c r="X6" s="43">
        <v>4244.32</v>
      </c>
      <c r="Y6" s="53">
        <v>2806.41</v>
      </c>
      <c r="Z6" s="53">
        <v>2806.41</v>
      </c>
      <c r="AA6" s="53">
        <v>0</v>
      </c>
      <c r="AB6" s="53">
        <v>174736.41</v>
      </c>
      <c r="AC6" s="31">
        <v>50.04</v>
      </c>
      <c r="AD6" s="53">
        <v>8250</v>
      </c>
      <c r="AE6" s="63">
        <v>22897</v>
      </c>
      <c r="AF6" s="64">
        <v>155655.57666666666</v>
      </c>
      <c r="AG6" s="63">
        <v>0</v>
      </c>
      <c r="AH6" s="63">
        <v>22896.62</v>
      </c>
      <c r="AI6" s="63">
        <v>0</v>
      </c>
      <c r="AJ6" s="63">
        <v>0</v>
      </c>
      <c r="AK6" s="53">
        <v>0</v>
      </c>
      <c r="AL6" s="61">
        <v>0.25</v>
      </c>
      <c r="AM6" s="61">
        <v>0.2601</v>
      </c>
      <c r="AN6" s="61">
        <v>0.26280000000000003</v>
      </c>
      <c r="AO6" s="65">
        <v>1.2800000000000001E-2</v>
      </c>
      <c r="AP6" s="66"/>
      <c r="AQ6" s="53">
        <v>110</v>
      </c>
      <c r="AR6" s="58"/>
      <c r="AS6" s="52"/>
      <c r="AT6" s="52"/>
      <c r="AU6" s="52"/>
      <c r="AV6" s="52"/>
      <c r="AW6" s="53">
        <v>0</v>
      </c>
      <c r="AX6" s="55"/>
    </row>
    <row r="7" spans="2:50">
      <c r="B7" s="28">
        <v>1729</v>
      </c>
      <c r="C7" s="29">
        <v>45365.022731481484</v>
      </c>
      <c r="D7" s="30" t="s">
        <v>387</v>
      </c>
      <c r="E7" s="31" t="s">
        <v>388</v>
      </c>
      <c r="F7" s="31" t="s">
        <v>389</v>
      </c>
      <c r="G7" s="31" t="s">
        <v>390</v>
      </c>
      <c r="H7" s="31" t="s">
        <v>64</v>
      </c>
      <c r="I7" s="31" t="s">
        <v>94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>
        <v>33.816563618461892</v>
      </c>
      <c r="P7" s="38">
        <v>0.37869312414266115</v>
      </c>
      <c r="Q7" s="38">
        <v>2.5544497009628495</v>
      </c>
      <c r="R7" s="38">
        <v>1.9437290265692926</v>
      </c>
      <c r="S7" s="39">
        <v>0</v>
      </c>
      <c r="T7" s="61">
        <v>0.1012</v>
      </c>
      <c r="U7" s="53">
        <v>583200</v>
      </c>
      <c r="V7" s="53">
        <v>220853.83</v>
      </c>
      <c r="W7" s="62">
        <v>362346.17000000004</v>
      </c>
      <c r="X7" s="43">
        <v>10715.05</v>
      </c>
      <c r="Y7" s="53">
        <v>220853.47</v>
      </c>
      <c r="Z7" s="53">
        <v>416921.86</v>
      </c>
      <c r="AA7" s="53">
        <v>0</v>
      </c>
      <c r="AB7" s="53">
        <v>564160</v>
      </c>
      <c r="AC7" s="31">
        <v>41.2</v>
      </c>
      <c r="AD7" s="53">
        <v>-90171.17</v>
      </c>
      <c r="AE7" s="63">
        <v>161856</v>
      </c>
      <c r="AF7" s="64">
        <v>429280</v>
      </c>
      <c r="AG7" s="63">
        <v>81792</v>
      </c>
      <c r="AH7" s="63">
        <v>80064</v>
      </c>
      <c r="AI7" s="63">
        <v>0</v>
      </c>
      <c r="AJ7" s="63">
        <v>0</v>
      </c>
      <c r="AK7" s="53">
        <v>0</v>
      </c>
      <c r="AL7" s="61">
        <v>0.43</v>
      </c>
      <c r="AM7" s="61">
        <v>0.53120000000000001</v>
      </c>
      <c r="AN7" s="61">
        <v>0.23070000000000002</v>
      </c>
      <c r="AO7" s="65">
        <v>-0.1993</v>
      </c>
      <c r="AP7" s="66"/>
      <c r="AQ7" s="53">
        <v>0.01</v>
      </c>
      <c r="AR7" s="58"/>
      <c r="AS7" s="52"/>
      <c r="AT7" s="52"/>
      <c r="AU7" s="52"/>
      <c r="AV7" s="52"/>
      <c r="AW7" s="53">
        <v>253135</v>
      </c>
      <c r="AX7" s="55"/>
    </row>
    <row r="8" spans="2:50">
      <c r="B8" s="28">
        <v>1729</v>
      </c>
      <c r="C8" s="29">
        <v>45365.022731481484</v>
      </c>
      <c r="D8" s="30" t="s">
        <v>303</v>
      </c>
      <c r="E8" s="31" t="s">
        <v>304</v>
      </c>
      <c r="F8" s="31" t="s">
        <v>76</v>
      </c>
      <c r="G8" s="31" t="s">
        <v>63</v>
      </c>
      <c r="H8" s="31" t="s">
        <v>64</v>
      </c>
      <c r="I8" s="31" t="s">
        <v>65</v>
      </c>
      <c r="J8" s="31" t="s">
        <v>95</v>
      </c>
      <c r="K8" s="31" t="s">
        <v>56</v>
      </c>
      <c r="L8" s="59" t="s">
        <v>57</v>
      </c>
      <c r="M8" s="35" t="s">
        <v>57</v>
      </c>
      <c r="N8" s="60"/>
      <c r="O8" s="37">
        <v>2.2104224240031645</v>
      </c>
      <c r="P8" s="38">
        <v>0.96793113553113541</v>
      </c>
      <c r="Q8" s="38">
        <v>0.98001511818981346</v>
      </c>
      <c r="R8" s="38">
        <v>0.87702881469731353</v>
      </c>
      <c r="S8" s="39">
        <v>0</v>
      </c>
      <c r="T8" s="61">
        <v>-6.3100000000000003E-2</v>
      </c>
      <c r="U8" s="53">
        <v>150150</v>
      </c>
      <c r="V8" s="53">
        <v>145334.85999999999</v>
      </c>
      <c r="W8" s="62">
        <v>4815.140000000014</v>
      </c>
      <c r="X8" s="43">
        <v>2178.38</v>
      </c>
      <c r="Y8" s="53">
        <v>737.86</v>
      </c>
      <c r="Z8" s="53">
        <v>737.86</v>
      </c>
      <c r="AA8" s="53">
        <v>0</v>
      </c>
      <c r="AB8" s="53">
        <v>142430.35999999999</v>
      </c>
      <c r="AC8" s="31">
        <v>52.1</v>
      </c>
      <c r="AD8" s="53">
        <v>2904.5</v>
      </c>
      <c r="AE8" s="63">
        <v>17961</v>
      </c>
      <c r="AF8" s="64">
        <v>127462.85999999999</v>
      </c>
      <c r="AG8" s="63">
        <v>0</v>
      </c>
      <c r="AH8" s="63">
        <v>17960.7</v>
      </c>
      <c r="AI8" s="63">
        <v>0</v>
      </c>
      <c r="AJ8" s="63">
        <v>0</v>
      </c>
      <c r="AK8" s="53">
        <v>0</v>
      </c>
      <c r="AL8" s="61">
        <v>0.22</v>
      </c>
      <c r="AM8" s="61">
        <v>0.15690000000000001</v>
      </c>
      <c r="AN8" s="61">
        <v>0.16239999999999999</v>
      </c>
      <c r="AO8" s="65">
        <v>-5.7599999999999998E-2</v>
      </c>
      <c r="AP8" s="66"/>
      <c r="AQ8" s="53">
        <v>78.5</v>
      </c>
      <c r="AR8" s="58"/>
      <c r="AS8" s="52"/>
      <c r="AT8" s="52"/>
      <c r="AU8" s="52"/>
      <c r="AV8" s="52"/>
      <c r="AW8" s="53">
        <v>0</v>
      </c>
      <c r="AX8" s="55"/>
    </row>
    <row r="9" spans="2:50">
      <c r="B9" s="28">
        <v>1729</v>
      </c>
      <c r="C9" s="29">
        <v>45365.022731481484</v>
      </c>
      <c r="D9" s="30" t="s">
        <v>124</v>
      </c>
      <c r="E9" s="31" t="s">
        <v>125</v>
      </c>
      <c r="F9" s="31" t="s">
        <v>62</v>
      </c>
      <c r="G9" s="31" t="s">
        <v>126</v>
      </c>
      <c r="H9" s="31" t="s">
        <v>127</v>
      </c>
      <c r="I9" s="31" t="s">
        <v>54</v>
      </c>
      <c r="J9" s="31" t="s">
        <v>55</v>
      </c>
      <c r="K9" s="31" t="s">
        <v>56</v>
      </c>
      <c r="L9" s="59">
        <v>45316</v>
      </c>
      <c r="M9" s="35">
        <v>0</v>
      </c>
      <c r="N9" s="60"/>
      <c r="O9" s="37">
        <v>-43022</v>
      </c>
      <c r="P9" s="38" t="s">
        <v>57</v>
      </c>
      <c r="Q9" s="38">
        <v>0</v>
      </c>
      <c r="R9" s="38">
        <v>0</v>
      </c>
      <c r="S9" s="39">
        <v>0</v>
      </c>
      <c r="T9" s="61">
        <v>-10431.68</v>
      </c>
      <c r="U9" s="53">
        <v>0</v>
      </c>
      <c r="V9" s="53">
        <v>10755.5</v>
      </c>
      <c r="W9" s="62">
        <v>-10755.5</v>
      </c>
      <c r="X9" s="43">
        <v>0.25</v>
      </c>
      <c r="Y9" s="53">
        <v>0</v>
      </c>
      <c r="Z9" s="53">
        <v>0</v>
      </c>
      <c r="AA9" s="53">
        <v>0</v>
      </c>
      <c r="AB9" s="53">
        <v>0</v>
      </c>
      <c r="AC9" s="31">
        <v>0.04</v>
      </c>
      <c r="AD9" s="53">
        <v>0.5</v>
      </c>
      <c r="AE9" s="63">
        <v>0</v>
      </c>
      <c r="AF9" s="64">
        <v>0</v>
      </c>
      <c r="AG9" s="63">
        <v>0</v>
      </c>
      <c r="AH9" s="63">
        <v>0</v>
      </c>
      <c r="AI9" s="63">
        <v>0</v>
      </c>
      <c r="AJ9" s="63">
        <v>0</v>
      </c>
      <c r="AK9" s="53">
        <v>0</v>
      </c>
      <c r="AL9" s="61">
        <v>0</v>
      </c>
      <c r="AM9" s="61">
        <v>-10431.68</v>
      </c>
      <c r="AN9" s="61">
        <v>1</v>
      </c>
      <c r="AO9" s="65">
        <v>1</v>
      </c>
      <c r="AP9" s="66"/>
      <c r="AQ9" s="53">
        <v>49</v>
      </c>
      <c r="AR9" s="50"/>
      <c r="AS9" s="52"/>
      <c r="AT9" s="52"/>
      <c r="AU9" s="52"/>
      <c r="AV9" s="52"/>
      <c r="AW9" s="53">
        <v>-10755</v>
      </c>
      <c r="AX9" s="55"/>
    </row>
    <row r="10" spans="2:50">
      <c r="B10" s="28">
        <v>1729</v>
      </c>
      <c r="C10" s="29">
        <v>45365.022731481484</v>
      </c>
      <c r="D10" s="30" t="s">
        <v>49</v>
      </c>
      <c r="E10" s="31" t="s">
        <v>50</v>
      </c>
      <c r="F10" s="31" t="s">
        <v>51</v>
      </c>
      <c r="G10" s="31" t="s">
        <v>52</v>
      </c>
      <c r="H10" s="31" t="s">
        <v>53</v>
      </c>
      <c r="I10" s="31" t="s">
        <v>54</v>
      </c>
      <c r="J10" s="31" t="s">
        <v>55</v>
      </c>
      <c r="K10" s="31" t="s">
        <v>56</v>
      </c>
      <c r="L10" s="59" t="s">
        <v>57</v>
      </c>
      <c r="M10" s="35" t="s">
        <v>57</v>
      </c>
      <c r="N10" s="60"/>
      <c r="O10" s="37">
        <v>-9.8461538461538467</v>
      </c>
      <c r="P10" s="38" t="s">
        <v>57</v>
      </c>
      <c r="Q10" s="38">
        <v>0</v>
      </c>
      <c r="R10" s="38">
        <v>0</v>
      </c>
      <c r="S10" s="39">
        <v>0</v>
      </c>
      <c r="T10" s="61">
        <v>-0.16789999999999999</v>
      </c>
      <c r="U10" s="53">
        <v>0</v>
      </c>
      <c r="V10" s="53">
        <v>1120</v>
      </c>
      <c r="W10" s="62">
        <v>-1120</v>
      </c>
      <c r="X10" s="43">
        <v>113.75</v>
      </c>
      <c r="Y10" s="53">
        <v>0</v>
      </c>
      <c r="Z10" s="53">
        <v>0</v>
      </c>
      <c r="AA10" s="53">
        <v>24000</v>
      </c>
      <c r="AB10" s="53">
        <v>0</v>
      </c>
      <c r="AC10" s="31">
        <v>69</v>
      </c>
      <c r="AD10" s="53">
        <v>1120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</v>
      </c>
      <c r="AM10" s="61">
        <v>-0.16789999999999999</v>
      </c>
      <c r="AN10" s="61">
        <v>-0.16789999999999999</v>
      </c>
      <c r="AO10" s="65">
        <v>-0.16789999999999999</v>
      </c>
      <c r="AP10" s="66"/>
      <c r="AQ10" s="53">
        <v>35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1729</v>
      </c>
      <c r="C11" s="29">
        <v>45365.022731481484</v>
      </c>
      <c r="D11" s="30" t="s">
        <v>608</v>
      </c>
      <c r="E11" s="31" t="s">
        <v>609</v>
      </c>
      <c r="F11" s="31" t="s">
        <v>354</v>
      </c>
      <c r="G11" s="31" t="s">
        <v>359</v>
      </c>
      <c r="H11" s="31" t="s">
        <v>360</v>
      </c>
      <c r="I11" s="31" t="s">
        <v>65</v>
      </c>
      <c r="J11" s="31" t="s">
        <v>106</v>
      </c>
      <c r="K11" s="31" t="s">
        <v>70</v>
      </c>
      <c r="L11" s="59" t="s">
        <v>57</v>
      </c>
      <c r="M11" s="35" t="s">
        <v>57</v>
      </c>
      <c r="N11" s="60"/>
      <c r="O11" s="37">
        <v>28.902815848492398</v>
      </c>
      <c r="P11" s="38">
        <v>3.3441666666666668E-2</v>
      </c>
      <c r="Q11" s="38">
        <v>0</v>
      </c>
      <c r="R11" s="38">
        <v>0</v>
      </c>
      <c r="S11" s="39">
        <v>0</v>
      </c>
      <c r="T11" s="61">
        <v>0.10189999999999999</v>
      </c>
      <c r="U11" s="53">
        <v>40800</v>
      </c>
      <c r="V11" s="53">
        <v>1364.42</v>
      </c>
      <c r="W11" s="62">
        <v>39435.58</v>
      </c>
      <c r="X11" s="43">
        <v>1364.42</v>
      </c>
      <c r="Y11" s="53">
        <v>0</v>
      </c>
      <c r="Z11" s="53">
        <v>0</v>
      </c>
      <c r="AA11" s="53">
        <v>0</v>
      </c>
      <c r="AB11" s="53">
        <v>0</v>
      </c>
      <c r="AC11" s="31">
        <v>91</v>
      </c>
      <c r="AD11" s="53">
        <v>1364.42</v>
      </c>
      <c r="AE11" s="63">
        <v>0</v>
      </c>
      <c r="AF11" s="64">
        <v>0</v>
      </c>
      <c r="AG11" s="63">
        <v>0</v>
      </c>
      <c r="AH11" s="63">
        <v>0</v>
      </c>
      <c r="AI11" s="63">
        <v>0</v>
      </c>
      <c r="AJ11" s="63">
        <v>0</v>
      </c>
      <c r="AK11" s="53">
        <v>0</v>
      </c>
      <c r="AL11" s="61">
        <v>0.37</v>
      </c>
      <c r="AM11" s="61">
        <v>0.47189999999999999</v>
      </c>
      <c r="AN11" s="61">
        <v>0.47189999999999999</v>
      </c>
      <c r="AO11" s="65">
        <v>0.10189999999999999</v>
      </c>
      <c r="AP11" s="66"/>
      <c r="AQ11" s="53">
        <v>80.260000000000005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1729</v>
      </c>
      <c r="C12" s="29">
        <v>45365.022731481484</v>
      </c>
      <c r="D12" s="30" t="s">
        <v>114</v>
      </c>
      <c r="E12" s="31" t="s">
        <v>115</v>
      </c>
      <c r="F12" s="31" t="s">
        <v>51</v>
      </c>
      <c r="G12" s="31" t="s">
        <v>52</v>
      </c>
      <c r="H12" s="31" t="s">
        <v>109</v>
      </c>
      <c r="I12" s="31" t="s">
        <v>54</v>
      </c>
      <c r="J12" s="31" t="s">
        <v>55</v>
      </c>
      <c r="K12" s="31" t="s">
        <v>56</v>
      </c>
      <c r="L12" s="59">
        <v>45358</v>
      </c>
      <c r="M12" s="35">
        <v>0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7.85E-2</v>
      </c>
      <c r="U12" s="53">
        <v>0</v>
      </c>
      <c r="V12" s="53">
        <v>1628</v>
      </c>
      <c r="W12" s="62">
        <v>-1628</v>
      </c>
      <c r="X12" s="43">
        <v>0</v>
      </c>
      <c r="Y12" s="53">
        <v>0</v>
      </c>
      <c r="Z12" s="53">
        <v>0</v>
      </c>
      <c r="AA12" s="53">
        <v>15000</v>
      </c>
      <c r="AB12" s="53">
        <v>0</v>
      </c>
      <c r="AC12" s="31">
        <v>1953.6</v>
      </c>
      <c r="AD12" s="53">
        <v>1628</v>
      </c>
      <c r="AE12" s="63">
        <v>0</v>
      </c>
      <c r="AF12" s="64">
        <v>0</v>
      </c>
      <c r="AG12" s="63">
        <v>0</v>
      </c>
      <c r="AH12" s="63">
        <v>0</v>
      </c>
      <c r="AI12" s="63">
        <v>0</v>
      </c>
      <c r="AJ12" s="63">
        <v>0</v>
      </c>
      <c r="AK12" s="53">
        <v>0</v>
      </c>
      <c r="AL12" s="61">
        <v>0.03</v>
      </c>
      <c r="AM12" s="61">
        <v>0.1085</v>
      </c>
      <c r="AN12" s="61">
        <v>0</v>
      </c>
      <c r="AO12" s="65">
        <v>-0.03</v>
      </c>
      <c r="AP12" s="66"/>
      <c r="AQ12" s="53">
        <v>44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1729</v>
      </c>
      <c r="C13" s="29">
        <v>45365.022731481484</v>
      </c>
      <c r="D13" s="30" t="s">
        <v>119</v>
      </c>
      <c r="E13" s="31" t="s">
        <v>120</v>
      </c>
      <c r="F13" s="31" t="s">
        <v>121</v>
      </c>
      <c r="G13" s="31" t="s">
        <v>122</v>
      </c>
      <c r="H13" s="31" t="s">
        <v>123</v>
      </c>
      <c r="I13" s="31" t="s">
        <v>54</v>
      </c>
      <c r="J13" s="31" t="s">
        <v>95</v>
      </c>
      <c r="K13" s="31" t="s">
        <v>56</v>
      </c>
      <c r="L13" s="59" t="s">
        <v>57</v>
      </c>
      <c r="M13" s="35" t="s">
        <v>57</v>
      </c>
      <c r="N13" s="60"/>
      <c r="O13" s="37" t="s">
        <v>57</v>
      </c>
      <c r="P13" s="38" t="s">
        <v>57</v>
      </c>
      <c r="Q13" s="38">
        <v>0</v>
      </c>
      <c r="R13" s="38">
        <v>0</v>
      </c>
      <c r="S13" s="39">
        <v>0</v>
      </c>
      <c r="T13" s="61">
        <v>0</v>
      </c>
      <c r="U13" s="53">
        <v>0</v>
      </c>
      <c r="V13" s="53">
        <v>2680</v>
      </c>
      <c r="W13" s="62">
        <v>-2680</v>
      </c>
      <c r="X13" s="43">
        <v>0</v>
      </c>
      <c r="Y13" s="53">
        <v>2680</v>
      </c>
      <c r="Z13" s="53">
        <v>2680</v>
      </c>
      <c r="AA13" s="53">
        <v>0</v>
      </c>
      <c r="AB13" s="53">
        <v>0</v>
      </c>
      <c r="AC13" s="11">
        <v>3216</v>
      </c>
      <c r="AD13" s="53">
        <v>2680</v>
      </c>
      <c r="AE13" s="63">
        <v>0</v>
      </c>
      <c r="AF13" s="64">
        <v>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</v>
      </c>
      <c r="AM13" s="61">
        <v>0</v>
      </c>
      <c r="AN13" s="61">
        <v>0</v>
      </c>
      <c r="AO13" s="65">
        <v>0</v>
      </c>
      <c r="AP13" s="66"/>
      <c r="AQ13" s="53">
        <v>0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1729</v>
      </c>
      <c r="C14" s="29">
        <v>45365.022731481484</v>
      </c>
      <c r="D14" s="30" t="s">
        <v>129</v>
      </c>
      <c r="E14" s="31" t="s">
        <v>130</v>
      </c>
      <c r="F14" s="31" t="s">
        <v>131</v>
      </c>
      <c r="G14" s="31" t="s">
        <v>132</v>
      </c>
      <c r="H14" s="31" t="s">
        <v>133</v>
      </c>
      <c r="I14" s="31" t="s">
        <v>94</v>
      </c>
      <c r="J14" s="31" t="s">
        <v>95</v>
      </c>
      <c r="K14" s="31" t="s">
        <v>70</v>
      </c>
      <c r="L14" s="59">
        <v>45292</v>
      </c>
      <c r="M14" s="35">
        <v>0</v>
      </c>
      <c r="N14" s="60"/>
      <c r="O14" s="37" t="s">
        <v>57</v>
      </c>
      <c r="P14" s="38">
        <v>0.86167800453514742</v>
      </c>
      <c r="Q14" s="38">
        <v>1.1605263157894736</v>
      </c>
      <c r="R14" s="38">
        <v>1.1605263157894736</v>
      </c>
      <c r="S14" s="39">
        <v>0</v>
      </c>
      <c r="T14" s="61">
        <v>0.35859999999999997</v>
      </c>
      <c r="U14" s="53">
        <v>4410</v>
      </c>
      <c r="V14" s="53">
        <v>3800</v>
      </c>
      <c r="W14" s="62">
        <v>610</v>
      </c>
      <c r="X14" s="43">
        <v>0</v>
      </c>
      <c r="Y14" s="53">
        <v>0</v>
      </c>
      <c r="Z14" s="53">
        <v>0</v>
      </c>
      <c r="AA14" s="53">
        <v>0</v>
      </c>
      <c r="AB14" s="53">
        <v>4410</v>
      </c>
      <c r="AC14" s="31">
        <v>0</v>
      </c>
      <c r="AD14" s="53">
        <v>-610</v>
      </c>
      <c r="AE14" s="63">
        <v>0</v>
      </c>
      <c r="AF14" s="64">
        <v>4410</v>
      </c>
      <c r="AG14" s="63">
        <v>0</v>
      </c>
      <c r="AH14" s="63">
        <v>0</v>
      </c>
      <c r="AI14" s="63">
        <v>0</v>
      </c>
      <c r="AJ14" s="63">
        <v>0</v>
      </c>
      <c r="AK14" s="53">
        <v>0</v>
      </c>
      <c r="AL14" s="61">
        <v>0.24</v>
      </c>
      <c r="AM14" s="61">
        <v>0.59860000000000002</v>
      </c>
      <c r="AN14" s="61">
        <v>0</v>
      </c>
      <c r="AO14" s="65">
        <v>-0.24</v>
      </c>
      <c r="AP14" s="66"/>
      <c r="AQ14" s="53">
        <v>95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1729</v>
      </c>
      <c r="C15" s="57">
        <v>45365.022731481484</v>
      </c>
      <c r="D15" s="30" t="s">
        <v>134</v>
      </c>
      <c r="E15" s="31" t="s">
        <v>135</v>
      </c>
      <c r="F15" s="31" t="s">
        <v>69</v>
      </c>
      <c r="G15" s="31" t="s">
        <v>52</v>
      </c>
      <c r="H15" s="31" t="s">
        <v>53</v>
      </c>
      <c r="I15" s="31" t="s">
        <v>54</v>
      </c>
      <c r="J15" s="31" t="s">
        <v>55</v>
      </c>
      <c r="K15" s="31" t="s">
        <v>56</v>
      </c>
      <c r="L15" s="59" t="s">
        <v>57</v>
      </c>
      <c r="M15" s="35" t="s">
        <v>57</v>
      </c>
      <c r="N15" s="60"/>
      <c r="O15" s="37" t="s">
        <v>57</v>
      </c>
      <c r="P15" s="38" t="s">
        <v>57</v>
      </c>
      <c r="Q15" s="38">
        <v>0</v>
      </c>
      <c r="R15" s="38">
        <v>0</v>
      </c>
      <c r="S15" s="39">
        <v>0</v>
      </c>
      <c r="T15" s="61">
        <v>-6.6699999999999995E-2</v>
      </c>
      <c r="U15" s="53">
        <v>0</v>
      </c>
      <c r="V15" s="53">
        <v>3909.24</v>
      </c>
      <c r="W15" s="62">
        <v>-3909.24</v>
      </c>
      <c r="X15" s="43">
        <v>0</v>
      </c>
      <c r="Y15" s="53">
        <v>0</v>
      </c>
      <c r="Z15" s="53">
        <v>0</v>
      </c>
      <c r="AA15" s="53">
        <v>4454.8</v>
      </c>
      <c r="AB15" s="53">
        <v>0</v>
      </c>
      <c r="AC15" s="31">
        <v>4691.09</v>
      </c>
      <c r="AD15" s="53">
        <v>3909.24</v>
      </c>
      <c r="AE15" s="63">
        <v>0</v>
      </c>
      <c r="AF15" s="64">
        <v>0</v>
      </c>
      <c r="AG15" s="63">
        <v>0</v>
      </c>
      <c r="AH15" s="63">
        <v>0</v>
      </c>
      <c r="AI15" s="63">
        <v>0</v>
      </c>
      <c r="AJ15" s="63">
        <v>0</v>
      </c>
      <c r="AK15" s="53">
        <v>0</v>
      </c>
      <c r="AL15" s="61">
        <v>7.0000000000000007E-2</v>
      </c>
      <c r="AM15" s="61">
        <v>3.3000000000000004E-3</v>
      </c>
      <c r="AN15" s="61">
        <v>0</v>
      </c>
      <c r="AO15" s="65">
        <v>-7.0000000000000007E-2</v>
      </c>
      <c r="AP15" s="66"/>
      <c r="AQ15" s="53">
        <v>15.05</v>
      </c>
      <c r="AR15" s="50"/>
      <c r="AS15" s="52"/>
      <c r="AT15" s="52"/>
      <c r="AU15" s="52"/>
      <c r="AV15" s="52"/>
      <c r="AW15" s="53">
        <v>0</v>
      </c>
      <c r="AX15" s="55"/>
    </row>
    <row r="16" spans="2:50">
      <c r="B16" s="28">
        <v>1729</v>
      </c>
      <c r="C16" s="29">
        <v>45365.022731481484</v>
      </c>
      <c r="D16" s="30" t="s">
        <v>137</v>
      </c>
      <c r="E16" s="31" t="s">
        <v>138</v>
      </c>
      <c r="F16" s="31" t="s">
        <v>139</v>
      </c>
      <c r="G16" s="31" t="s">
        <v>52</v>
      </c>
      <c r="H16" s="31" t="s">
        <v>53</v>
      </c>
      <c r="I16" s="31" t="s">
        <v>54</v>
      </c>
      <c r="J16" s="31" t="s">
        <v>95</v>
      </c>
      <c r="K16" s="31" t="s">
        <v>70</v>
      </c>
      <c r="L16" s="59">
        <v>45156</v>
      </c>
      <c r="M16" s="35">
        <v>1</v>
      </c>
      <c r="N16" s="60"/>
      <c r="O16" s="37" t="s">
        <v>57</v>
      </c>
      <c r="P16" s="38">
        <v>0.30887011615628301</v>
      </c>
      <c r="Q16" s="38">
        <v>3.2376068376068377</v>
      </c>
      <c r="R16" s="38">
        <v>3.2376068376068377</v>
      </c>
      <c r="S16" s="39">
        <v>0</v>
      </c>
      <c r="T16" s="61">
        <v>0.5384000000000001</v>
      </c>
      <c r="U16" s="53">
        <v>4735</v>
      </c>
      <c r="V16" s="53">
        <v>1462.5</v>
      </c>
      <c r="W16" s="62">
        <v>3272.5</v>
      </c>
      <c r="X16" s="43">
        <v>0</v>
      </c>
      <c r="Y16" s="53">
        <v>0</v>
      </c>
      <c r="Z16" s="53">
        <v>2242.5</v>
      </c>
      <c r="AA16" s="53">
        <v>0</v>
      </c>
      <c r="AB16" s="53">
        <v>4735</v>
      </c>
      <c r="AC16" s="31">
        <v>0.6</v>
      </c>
      <c r="AD16" s="53">
        <v>0.5</v>
      </c>
      <c r="AE16" s="63">
        <v>0</v>
      </c>
      <c r="AF16" s="64">
        <v>4735</v>
      </c>
      <c r="AG16" s="63">
        <v>0</v>
      </c>
      <c r="AH16" s="63">
        <v>0</v>
      </c>
      <c r="AI16" s="63">
        <v>0</v>
      </c>
      <c r="AJ16" s="63">
        <v>0</v>
      </c>
      <c r="AK16" s="53">
        <v>0</v>
      </c>
      <c r="AL16" s="61">
        <v>0.1</v>
      </c>
      <c r="AM16" s="61">
        <v>0.63840000000000008</v>
      </c>
      <c r="AN16" s="61">
        <v>0</v>
      </c>
      <c r="AO16" s="65">
        <v>-0.1</v>
      </c>
      <c r="AP16" s="66"/>
      <c r="AQ16" s="53">
        <v>45</v>
      </c>
      <c r="AR16" s="50"/>
      <c r="AS16" s="52"/>
      <c r="AT16" s="52"/>
      <c r="AU16" s="52"/>
      <c r="AV16" s="52"/>
      <c r="AW16" s="53">
        <v>3273</v>
      </c>
      <c r="AX16" s="55"/>
    </row>
    <row r="17" spans="2:50">
      <c r="B17" s="28">
        <v>1729</v>
      </c>
      <c r="C17" s="29">
        <v>45365.022731481484</v>
      </c>
      <c r="D17" s="30" t="s">
        <v>98</v>
      </c>
      <c r="E17" s="31" t="s">
        <v>99</v>
      </c>
      <c r="F17" s="31" t="s">
        <v>91</v>
      </c>
      <c r="G17" s="31" t="s">
        <v>92</v>
      </c>
      <c r="H17" s="31" t="s">
        <v>100</v>
      </c>
      <c r="I17" s="31" t="s">
        <v>94</v>
      </c>
      <c r="J17" s="31" t="s">
        <v>95</v>
      </c>
      <c r="K17" s="31" t="s">
        <v>70</v>
      </c>
      <c r="L17" s="59" t="s">
        <v>57</v>
      </c>
      <c r="M17" s="35" t="s">
        <v>57</v>
      </c>
      <c r="N17" s="60"/>
      <c r="O17" s="37">
        <v>263.33914292368604</v>
      </c>
      <c r="P17" s="38">
        <v>8.8924297973490191E-2</v>
      </c>
      <c r="Q17" s="38">
        <v>2.7372662374633205</v>
      </c>
      <c r="R17" s="38">
        <v>0.45621103957721992</v>
      </c>
      <c r="S17" s="39">
        <v>0</v>
      </c>
      <c r="T17" s="61">
        <v>-3.0200000000000001E-2</v>
      </c>
      <c r="U17" s="53">
        <v>74463</v>
      </c>
      <c r="V17" s="53">
        <v>6621.57</v>
      </c>
      <c r="W17" s="62">
        <v>67841.429999999993</v>
      </c>
      <c r="X17" s="43">
        <v>257.62</v>
      </c>
      <c r="Y17" s="53">
        <v>991.93</v>
      </c>
      <c r="Z17" s="53">
        <v>991.93</v>
      </c>
      <c r="AA17" s="53">
        <v>0</v>
      </c>
      <c r="AB17" s="53">
        <v>18125</v>
      </c>
      <c r="AC17" s="31">
        <v>70.17</v>
      </c>
      <c r="AD17" s="53">
        <v>-11503.43</v>
      </c>
      <c r="AE17" s="63">
        <v>18125</v>
      </c>
      <c r="AF17" s="64">
        <v>3020.8333333333321</v>
      </c>
      <c r="AG17" s="63">
        <v>0</v>
      </c>
      <c r="AH17" s="63">
        <v>18125</v>
      </c>
      <c r="AI17" s="63">
        <v>0</v>
      </c>
      <c r="AJ17" s="63">
        <v>0</v>
      </c>
      <c r="AK17" s="53">
        <v>0</v>
      </c>
      <c r="AL17" s="61">
        <v>0.28000000000000003</v>
      </c>
      <c r="AM17" s="61">
        <v>0.24980000000000002</v>
      </c>
      <c r="AN17" s="61">
        <v>0.24980000000000002</v>
      </c>
      <c r="AO17" s="65">
        <v>-3.0200000000000001E-2</v>
      </c>
      <c r="AP17" s="66"/>
      <c r="AQ17" s="53">
        <v>80</v>
      </c>
      <c r="AR17" s="50"/>
      <c r="AS17" s="52"/>
      <c r="AT17" s="52"/>
      <c r="AU17" s="52"/>
      <c r="AV17" s="52"/>
      <c r="AW17" s="53">
        <v>0</v>
      </c>
      <c r="AX17" s="55"/>
    </row>
    <row r="18" spans="2:50">
      <c r="B18" s="28">
        <v>1729</v>
      </c>
      <c r="C18" s="29">
        <v>45365.022731481484</v>
      </c>
      <c r="D18" s="30" t="s">
        <v>586</v>
      </c>
      <c r="E18" s="31" t="s">
        <v>587</v>
      </c>
      <c r="F18" s="31" t="s">
        <v>131</v>
      </c>
      <c r="G18" s="31" t="s">
        <v>132</v>
      </c>
      <c r="H18" s="31" t="s">
        <v>133</v>
      </c>
      <c r="I18" s="31" t="s">
        <v>94</v>
      </c>
      <c r="J18" s="31" t="s">
        <v>95</v>
      </c>
      <c r="K18" s="31" t="s">
        <v>70</v>
      </c>
      <c r="L18" s="59" t="s">
        <v>57</v>
      </c>
      <c r="M18" s="35" t="s">
        <v>57</v>
      </c>
      <c r="N18" s="60"/>
      <c r="O18" s="37">
        <v>-21.6</v>
      </c>
      <c r="P18" s="38" t="s">
        <v>57</v>
      </c>
      <c r="Q18" s="38">
        <v>0</v>
      </c>
      <c r="R18" s="38">
        <v>0</v>
      </c>
      <c r="S18" s="39">
        <v>0</v>
      </c>
      <c r="T18" s="61">
        <v>0.31670000000000004</v>
      </c>
      <c r="U18" s="53">
        <v>0</v>
      </c>
      <c r="V18" s="53">
        <v>8100</v>
      </c>
      <c r="W18" s="62">
        <v>-8100</v>
      </c>
      <c r="X18" s="43">
        <v>375</v>
      </c>
      <c r="Y18" s="53">
        <v>0</v>
      </c>
      <c r="Z18" s="53">
        <v>0</v>
      </c>
      <c r="AA18" s="53">
        <v>27500</v>
      </c>
      <c r="AB18" s="53">
        <v>0</v>
      </c>
      <c r="AC18" s="31">
        <v>91</v>
      </c>
      <c r="AD18" s="53">
        <v>8100</v>
      </c>
      <c r="AE18" s="63">
        <v>0</v>
      </c>
      <c r="AF18" s="64">
        <v>0</v>
      </c>
      <c r="AG18" s="63">
        <v>0</v>
      </c>
      <c r="AH18" s="63">
        <v>0</v>
      </c>
      <c r="AI18" s="63">
        <v>0</v>
      </c>
      <c r="AJ18" s="63">
        <v>0</v>
      </c>
      <c r="AK18" s="53">
        <v>0</v>
      </c>
      <c r="AL18" s="61">
        <v>0</v>
      </c>
      <c r="AM18" s="61">
        <v>0.31670000000000004</v>
      </c>
      <c r="AN18" s="61">
        <v>0.31670000000000004</v>
      </c>
      <c r="AO18" s="65">
        <v>0.31670000000000004</v>
      </c>
      <c r="AP18" s="66"/>
      <c r="AQ18" s="53">
        <v>100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1729</v>
      </c>
      <c r="C19" s="29">
        <v>45365.022731481484</v>
      </c>
      <c r="D19" s="30" t="s">
        <v>140</v>
      </c>
      <c r="E19" s="31" t="s">
        <v>141</v>
      </c>
      <c r="F19" s="31" t="s">
        <v>142</v>
      </c>
      <c r="G19" s="31" t="s">
        <v>122</v>
      </c>
      <c r="H19" s="31" t="s">
        <v>143</v>
      </c>
      <c r="I19" s="31" t="s">
        <v>54</v>
      </c>
      <c r="J19" s="31" t="s">
        <v>95</v>
      </c>
      <c r="K19" s="31" t="s">
        <v>70</v>
      </c>
      <c r="L19" s="59" t="s">
        <v>57</v>
      </c>
      <c r="M19" s="35" t="s">
        <v>57</v>
      </c>
      <c r="N19" s="60"/>
      <c r="O19" s="37" t="s">
        <v>57</v>
      </c>
      <c r="P19" s="38">
        <v>0.95684523809523814</v>
      </c>
      <c r="Q19" s="38">
        <v>1.0451010886469674</v>
      </c>
      <c r="R19" s="38">
        <v>1.9938589145359533E-5</v>
      </c>
      <c r="S19" s="39">
        <v>0</v>
      </c>
      <c r="T19" s="61">
        <v>-0.19750000000000001</v>
      </c>
      <c r="U19" s="53">
        <v>8736</v>
      </c>
      <c r="V19" s="53">
        <v>8359</v>
      </c>
      <c r="W19" s="62">
        <v>377</v>
      </c>
      <c r="X19" s="43">
        <v>0</v>
      </c>
      <c r="Y19" s="53">
        <v>0</v>
      </c>
      <c r="Z19" s="53">
        <v>0</v>
      </c>
      <c r="AA19" s="53">
        <v>0</v>
      </c>
      <c r="AB19" s="53">
        <v>8736</v>
      </c>
      <c r="AC19" s="31">
        <v>10030.799999999999</v>
      </c>
      <c r="AD19" s="53">
        <v>-377</v>
      </c>
      <c r="AE19" s="63">
        <v>10483</v>
      </c>
      <c r="AF19" s="64">
        <v>0.16666666666606034</v>
      </c>
      <c r="AG19" s="63">
        <v>0</v>
      </c>
      <c r="AH19" s="63">
        <v>0</v>
      </c>
      <c r="AI19" s="63">
        <v>10483.200000000001</v>
      </c>
      <c r="AJ19" s="63">
        <v>0</v>
      </c>
      <c r="AK19" s="53">
        <v>0</v>
      </c>
      <c r="AL19" s="61">
        <v>0.23</v>
      </c>
      <c r="AM19" s="61">
        <v>3.2500000000000001E-2</v>
      </c>
      <c r="AN19" s="61">
        <v>0</v>
      </c>
      <c r="AO19" s="65">
        <v>-0.23</v>
      </c>
      <c r="AP19" s="66"/>
      <c r="AQ19" s="53">
        <v>52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1729</v>
      </c>
      <c r="C20" s="29">
        <v>45365.022731481484</v>
      </c>
      <c r="D20" s="30" t="s">
        <v>144</v>
      </c>
      <c r="E20" s="31" t="s">
        <v>145</v>
      </c>
      <c r="F20" s="31" t="s">
        <v>139</v>
      </c>
      <c r="G20" s="31" t="s">
        <v>146</v>
      </c>
      <c r="H20" s="31" t="s">
        <v>147</v>
      </c>
      <c r="I20" s="31" t="s">
        <v>148</v>
      </c>
      <c r="J20" s="31" t="s">
        <v>95</v>
      </c>
      <c r="K20" s="31" t="s">
        <v>70</v>
      </c>
      <c r="L20" s="59">
        <v>45156</v>
      </c>
      <c r="M20" s="35">
        <v>0</v>
      </c>
      <c r="N20" s="60"/>
      <c r="O20" s="37" t="s">
        <v>57</v>
      </c>
      <c r="P20" s="38">
        <v>0.51875000000000004</v>
      </c>
      <c r="Q20" s="38">
        <v>0.56295180722891569</v>
      </c>
      <c r="R20" s="38">
        <v>0.56295180722891569</v>
      </c>
      <c r="S20" s="39">
        <v>0</v>
      </c>
      <c r="T20" s="61">
        <v>-1.7000000000000001E-3</v>
      </c>
      <c r="U20" s="53">
        <v>17280</v>
      </c>
      <c r="V20" s="53">
        <v>8964</v>
      </c>
      <c r="W20" s="62">
        <v>8316</v>
      </c>
      <c r="X20" s="43">
        <v>0</v>
      </c>
      <c r="Y20" s="53">
        <v>0</v>
      </c>
      <c r="Z20" s="53">
        <v>0</v>
      </c>
      <c r="AA20" s="53">
        <v>0</v>
      </c>
      <c r="AB20" s="53">
        <v>5046.3</v>
      </c>
      <c r="AC20" s="31">
        <v>4701.24</v>
      </c>
      <c r="AD20" s="53">
        <v>3917.7</v>
      </c>
      <c r="AE20" s="63">
        <v>0</v>
      </c>
      <c r="AF20" s="64">
        <v>5046.3</v>
      </c>
      <c r="AG20" s="63">
        <v>0</v>
      </c>
      <c r="AH20" s="63">
        <v>0</v>
      </c>
      <c r="AI20" s="63">
        <v>0</v>
      </c>
      <c r="AJ20" s="63">
        <v>0</v>
      </c>
      <c r="AK20" s="53">
        <v>0</v>
      </c>
      <c r="AL20" s="61">
        <v>0.21</v>
      </c>
      <c r="AM20" s="61">
        <v>0.20829999999999999</v>
      </c>
      <c r="AN20" s="61">
        <v>0</v>
      </c>
      <c r="AO20" s="65">
        <v>-0.21</v>
      </c>
      <c r="AP20" s="66"/>
      <c r="AQ20" s="53">
        <v>48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1729</v>
      </c>
      <c r="C21" s="29">
        <v>45365.022731481484</v>
      </c>
      <c r="D21" s="30" t="s">
        <v>149</v>
      </c>
      <c r="E21" s="31" t="s">
        <v>150</v>
      </c>
      <c r="F21" s="31" t="s">
        <v>151</v>
      </c>
      <c r="G21" s="31" t="s">
        <v>52</v>
      </c>
      <c r="H21" s="31" t="s">
        <v>53</v>
      </c>
      <c r="I21" s="31" t="s">
        <v>54</v>
      </c>
      <c r="J21" s="31" t="s">
        <v>55</v>
      </c>
      <c r="K21" s="31" t="s">
        <v>56</v>
      </c>
      <c r="L21" s="59">
        <v>45049</v>
      </c>
      <c r="M21" s="35">
        <v>0</v>
      </c>
      <c r="N21" s="60"/>
      <c r="O21" s="37" t="s">
        <v>57</v>
      </c>
      <c r="P21" s="38">
        <v>0.97222222222222221</v>
      </c>
      <c r="Q21" s="38">
        <v>0.48571428571428577</v>
      </c>
      <c r="R21" s="38">
        <v>0.48571428571428577</v>
      </c>
      <c r="S21" s="39">
        <v>0</v>
      </c>
      <c r="T21" s="61">
        <v>-7.9899999999999999E-2</v>
      </c>
      <c r="U21" s="53">
        <v>9910.08</v>
      </c>
      <c r="V21" s="53">
        <v>9634.7999999999993</v>
      </c>
      <c r="W21" s="62">
        <v>275.28000000000065</v>
      </c>
      <c r="X21" s="43">
        <v>0</v>
      </c>
      <c r="Y21" s="53">
        <v>0</v>
      </c>
      <c r="Z21" s="53">
        <v>0</v>
      </c>
      <c r="AA21" s="53">
        <v>0</v>
      </c>
      <c r="AB21" s="53">
        <v>4679.76</v>
      </c>
      <c r="AC21" s="31">
        <v>5946.05</v>
      </c>
      <c r="AD21" s="53">
        <v>4955.04</v>
      </c>
      <c r="AE21" s="63">
        <v>0</v>
      </c>
      <c r="AF21" s="64">
        <v>4679.76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7.0000000000000007E-2</v>
      </c>
      <c r="AM21" s="61">
        <v>-9.9000000000000008E-3</v>
      </c>
      <c r="AN21" s="61">
        <v>0</v>
      </c>
      <c r="AO21" s="65">
        <v>-7.0000000000000007E-2</v>
      </c>
      <c r="AP21" s="66"/>
      <c r="AQ21" s="53">
        <v>34.409999999999997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1729</v>
      </c>
      <c r="C22" s="29">
        <v>45365.022731481484</v>
      </c>
      <c r="D22" s="30" t="s">
        <v>152</v>
      </c>
      <c r="E22" s="31" t="s">
        <v>153</v>
      </c>
      <c r="F22" s="31" t="s">
        <v>69</v>
      </c>
      <c r="G22" s="31" t="s">
        <v>52</v>
      </c>
      <c r="H22" s="31" t="s">
        <v>109</v>
      </c>
      <c r="I22" s="31" t="s">
        <v>54</v>
      </c>
      <c r="J22" s="31" t="s">
        <v>55</v>
      </c>
      <c r="K22" s="31" t="s">
        <v>56</v>
      </c>
      <c r="L22" s="59" t="s">
        <v>57</v>
      </c>
      <c r="M22" s="35" t="s">
        <v>57</v>
      </c>
      <c r="N22" s="60"/>
      <c r="O22" s="37" t="s">
        <v>57</v>
      </c>
      <c r="P22" s="38">
        <v>1.0095041322314049</v>
      </c>
      <c r="Q22" s="38">
        <v>0.9905853458862055</v>
      </c>
      <c r="R22" s="38">
        <v>0.9905853458862055</v>
      </c>
      <c r="S22" s="39">
        <v>0</v>
      </c>
      <c r="T22" s="61">
        <v>-9.5500000000000015E-2</v>
      </c>
      <c r="U22" s="53">
        <v>9680</v>
      </c>
      <c r="V22" s="53">
        <v>9772</v>
      </c>
      <c r="W22" s="62">
        <v>-92</v>
      </c>
      <c r="X22" s="43">
        <v>0</v>
      </c>
      <c r="Y22" s="53">
        <v>0</v>
      </c>
      <c r="Z22" s="53">
        <v>0</v>
      </c>
      <c r="AA22" s="53">
        <v>0</v>
      </c>
      <c r="AB22" s="53">
        <v>9680</v>
      </c>
      <c r="AC22" s="31">
        <v>110.4</v>
      </c>
      <c r="AD22" s="53">
        <v>92</v>
      </c>
      <c r="AE22" s="63">
        <v>0</v>
      </c>
      <c r="AF22" s="64">
        <v>9680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0.41000000000000003</v>
      </c>
      <c r="AM22" s="61">
        <v>0.3145</v>
      </c>
      <c r="AN22" s="61">
        <v>0</v>
      </c>
      <c r="AO22" s="65">
        <v>-0.41000000000000003</v>
      </c>
      <c r="AP22" s="66"/>
      <c r="AQ22" s="53">
        <v>44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1729</v>
      </c>
      <c r="C23" s="29">
        <v>45365.022731481484</v>
      </c>
      <c r="D23" s="30" t="s">
        <v>154</v>
      </c>
      <c r="E23" s="31" t="s">
        <v>155</v>
      </c>
      <c r="F23" s="31" t="s">
        <v>62</v>
      </c>
      <c r="G23" s="31" t="s">
        <v>156</v>
      </c>
      <c r="H23" s="31" t="s">
        <v>157</v>
      </c>
      <c r="I23" s="31" t="s">
        <v>54</v>
      </c>
      <c r="J23" s="31" t="s">
        <v>55</v>
      </c>
      <c r="K23" s="31" t="s">
        <v>70</v>
      </c>
      <c r="L23" s="59" t="s">
        <v>57</v>
      </c>
      <c r="M23" s="35" t="s">
        <v>57</v>
      </c>
      <c r="N23" s="60"/>
      <c r="O23" s="37" t="s">
        <v>57</v>
      </c>
      <c r="P23" s="38">
        <v>0.61198148373405192</v>
      </c>
      <c r="Q23" s="38">
        <v>1.0000292594139641</v>
      </c>
      <c r="R23" s="38">
        <v>1.0000292594139641</v>
      </c>
      <c r="S23" s="39">
        <v>0</v>
      </c>
      <c r="T23" s="61">
        <v>-1.8700000000000001E-2</v>
      </c>
      <c r="U23" s="53">
        <v>16195.49</v>
      </c>
      <c r="V23" s="53">
        <v>9911.34</v>
      </c>
      <c r="W23" s="62">
        <v>6284.15</v>
      </c>
      <c r="X23" s="43">
        <v>0</v>
      </c>
      <c r="Y23" s="53">
        <v>0</v>
      </c>
      <c r="Z23" s="53">
        <v>0</v>
      </c>
      <c r="AA23" s="53">
        <v>0</v>
      </c>
      <c r="AB23" s="53">
        <v>9911.6299999999992</v>
      </c>
      <c r="AC23" s="31">
        <v>0</v>
      </c>
      <c r="AD23" s="53">
        <v>-0.28999999999999998</v>
      </c>
      <c r="AE23" s="63">
        <v>0</v>
      </c>
      <c r="AF23" s="64">
        <v>9911.6299999999992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0.26</v>
      </c>
      <c r="AM23" s="61">
        <v>0.24129999999999999</v>
      </c>
      <c r="AN23" s="61">
        <v>0</v>
      </c>
      <c r="AO23" s="65">
        <v>-0.26</v>
      </c>
      <c r="AP23" s="66"/>
      <c r="AQ23" s="53">
        <v>64.78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1729</v>
      </c>
      <c r="C24" s="29">
        <v>45365.022731481484</v>
      </c>
      <c r="D24" s="30" t="s">
        <v>101</v>
      </c>
      <c r="E24" s="31" t="s">
        <v>102</v>
      </c>
      <c r="F24" s="31" t="s">
        <v>91</v>
      </c>
      <c r="G24" s="31" t="s">
        <v>92</v>
      </c>
      <c r="H24" s="31" t="s">
        <v>103</v>
      </c>
      <c r="I24" s="31" t="s">
        <v>94</v>
      </c>
      <c r="J24" s="31" t="s">
        <v>95</v>
      </c>
      <c r="K24" s="31" t="s">
        <v>70</v>
      </c>
      <c r="L24" s="59" t="s">
        <v>57</v>
      </c>
      <c r="M24" s="35" t="s">
        <v>57</v>
      </c>
      <c r="N24" s="60"/>
      <c r="O24" s="37">
        <v>91.966078131516753</v>
      </c>
      <c r="P24" s="38">
        <v>6.0197418892885761E-2</v>
      </c>
      <c r="Q24" s="38">
        <v>2.3731709619560086</v>
      </c>
      <c r="R24" s="38">
        <v>-1.5733660593588155E-5</v>
      </c>
      <c r="S24" s="39">
        <v>0</v>
      </c>
      <c r="T24" s="61">
        <v>2.0999999999999999E-3</v>
      </c>
      <c r="U24" s="53">
        <v>175971</v>
      </c>
      <c r="V24" s="53">
        <v>10593</v>
      </c>
      <c r="W24" s="62">
        <v>165378</v>
      </c>
      <c r="X24" s="43">
        <v>1798.25</v>
      </c>
      <c r="Y24" s="53">
        <v>0</v>
      </c>
      <c r="Z24" s="53">
        <v>0</v>
      </c>
      <c r="AA24" s="53">
        <v>0</v>
      </c>
      <c r="AB24" s="53">
        <v>25139</v>
      </c>
      <c r="AC24" s="31">
        <v>69</v>
      </c>
      <c r="AD24" s="53">
        <v>-14546</v>
      </c>
      <c r="AE24" s="63">
        <v>30167</v>
      </c>
      <c r="AF24" s="64">
        <v>-0.16666666666787933</v>
      </c>
      <c r="AG24" s="63">
        <v>0</v>
      </c>
      <c r="AH24" s="63">
        <v>0</v>
      </c>
      <c r="AI24" s="63">
        <v>30166.799999999999</v>
      </c>
      <c r="AJ24" s="63">
        <v>0</v>
      </c>
      <c r="AK24" s="53">
        <v>0</v>
      </c>
      <c r="AL24" s="61">
        <v>0.28000000000000003</v>
      </c>
      <c r="AM24" s="61">
        <v>0.28210000000000002</v>
      </c>
      <c r="AN24" s="61">
        <v>0.28210000000000002</v>
      </c>
      <c r="AO24" s="65">
        <v>2.0999999999999999E-3</v>
      </c>
      <c r="AP24" s="66"/>
      <c r="AQ24" s="53">
        <v>54.89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1729</v>
      </c>
      <c r="C25" s="29">
        <v>45365.022731481484</v>
      </c>
      <c r="D25" s="30" t="s">
        <v>349</v>
      </c>
      <c r="E25" s="31" t="s">
        <v>350</v>
      </c>
      <c r="F25" s="31" t="s">
        <v>76</v>
      </c>
      <c r="G25" s="31" t="s">
        <v>63</v>
      </c>
      <c r="H25" s="31" t="s">
        <v>64</v>
      </c>
      <c r="I25" s="31" t="s">
        <v>65</v>
      </c>
      <c r="J25" s="31" t="s">
        <v>55</v>
      </c>
      <c r="K25" s="31" t="s">
        <v>56</v>
      </c>
      <c r="L25" s="59" t="s">
        <v>57</v>
      </c>
      <c r="M25" s="35" t="s">
        <v>57</v>
      </c>
      <c r="N25" s="60"/>
      <c r="O25" s="37">
        <v>51.661863512283887</v>
      </c>
      <c r="P25" s="38">
        <v>0.65077876737606111</v>
      </c>
      <c r="Q25" s="38">
        <v>0.98204492300319568</v>
      </c>
      <c r="R25" s="38">
        <v>0.92387740663018814</v>
      </c>
      <c r="S25" s="39">
        <v>0</v>
      </c>
      <c r="T25" s="61">
        <v>-3.0200000000000001E-2</v>
      </c>
      <c r="U25" s="53">
        <v>406450</v>
      </c>
      <c r="V25" s="53">
        <v>264509.03000000003</v>
      </c>
      <c r="W25" s="62">
        <v>141940.96999999997</v>
      </c>
      <c r="X25" s="43">
        <v>2747.5</v>
      </c>
      <c r="Y25" s="53">
        <v>0</v>
      </c>
      <c r="Z25" s="53">
        <v>0</v>
      </c>
      <c r="AA25" s="53">
        <v>0</v>
      </c>
      <c r="AB25" s="53">
        <v>259759.75</v>
      </c>
      <c r="AC25" s="31">
        <v>60.93</v>
      </c>
      <c r="AD25" s="53">
        <v>4719.28</v>
      </c>
      <c r="AE25" s="63">
        <v>18463</v>
      </c>
      <c r="AF25" s="64">
        <v>244373.91666666666</v>
      </c>
      <c r="AG25" s="63">
        <v>0</v>
      </c>
      <c r="AH25" s="63">
        <v>18463.2</v>
      </c>
      <c r="AI25" s="63">
        <v>0</v>
      </c>
      <c r="AJ25" s="63">
        <v>0</v>
      </c>
      <c r="AK25" s="53">
        <v>0</v>
      </c>
      <c r="AL25" s="61">
        <v>0.25</v>
      </c>
      <c r="AM25" s="61">
        <v>0.2198</v>
      </c>
      <c r="AN25" s="61">
        <v>0.2994</v>
      </c>
      <c r="AO25" s="65">
        <v>4.9400000000000006E-2</v>
      </c>
      <c r="AP25" s="66"/>
      <c r="AQ25" s="53">
        <v>69.58</v>
      </c>
      <c r="AR25" s="58"/>
      <c r="AS25" s="52"/>
      <c r="AT25" s="52"/>
      <c r="AU25" s="52"/>
      <c r="AV25" s="52"/>
      <c r="AW25" s="53">
        <v>-30</v>
      </c>
      <c r="AX25" s="55"/>
    </row>
    <row r="26" spans="2:50">
      <c r="B26" s="28">
        <v>1729</v>
      </c>
      <c r="C26" s="29">
        <v>45365.022731481484</v>
      </c>
      <c r="D26" s="30" t="s">
        <v>593</v>
      </c>
      <c r="E26" s="31" t="s">
        <v>594</v>
      </c>
      <c r="F26" s="31" t="s">
        <v>206</v>
      </c>
      <c r="G26" s="31" t="s">
        <v>52</v>
      </c>
      <c r="H26" s="31" t="s">
        <v>109</v>
      </c>
      <c r="I26" s="31" t="s">
        <v>54</v>
      </c>
      <c r="J26" s="31" t="s">
        <v>55</v>
      </c>
      <c r="K26" s="31" t="s">
        <v>56</v>
      </c>
      <c r="L26" s="59" t="s">
        <v>57</v>
      </c>
      <c r="M26" s="35" t="s">
        <v>57</v>
      </c>
      <c r="N26" s="60"/>
      <c r="O26" s="37">
        <v>-4</v>
      </c>
      <c r="P26" s="38" t="s">
        <v>57</v>
      </c>
      <c r="Q26" s="38">
        <v>0</v>
      </c>
      <c r="R26" s="38">
        <v>0</v>
      </c>
      <c r="S26" s="39">
        <v>0</v>
      </c>
      <c r="T26" s="61">
        <v>-7.1800000000000003E-2</v>
      </c>
      <c r="U26" s="53">
        <v>0</v>
      </c>
      <c r="V26" s="53">
        <v>11959.96</v>
      </c>
      <c r="W26" s="62">
        <v>-11959.96</v>
      </c>
      <c r="X26" s="43">
        <v>2989.99</v>
      </c>
      <c r="Y26" s="53">
        <v>0</v>
      </c>
      <c r="Z26" s="53">
        <v>0</v>
      </c>
      <c r="AA26" s="53">
        <v>34639</v>
      </c>
      <c r="AB26" s="53">
        <v>0</v>
      </c>
      <c r="AC26" s="31">
        <v>28</v>
      </c>
      <c r="AD26" s="53">
        <v>11959.96</v>
      </c>
      <c r="AE26" s="63">
        <v>0</v>
      </c>
      <c r="AF26" s="64">
        <v>0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0.21</v>
      </c>
      <c r="AM26" s="61">
        <v>0.13820000000000002</v>
      </c>
      <c r="AN26" s="61">
        <v>0.13820000000000002</v>
      </c>
      <c r="AO26" s="65">
        <v>-7.1800000000000003E-2</v>
      </c>
      <c r="AP26" s="66"/>
      <c r="AQ26" s="53">
        <v>46.81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1729</v>
      </c>
      <c r="C27" s="29">
        <v>45365.022731481484</v>
      </c>
      <c r="D27" s="30" t="s">
        <v>158</v>
      </c>
      <c r="E27" s="31" t="s">
        <v>159</v>
      </c>
      <c r="F27" s="31" t="s">
        <v>142</v>
      </c>
      <c r="G27" s="31" t="s">
        <v>122</v>
      </c>
      <c r="H27" s="31" t="s">
        <v>160</v>
      </c>
      <c r="I27" s="31" t="s">
        <v>54</v>
      </c>
      <c r="J27" s="31" t="s">
        <v>95</v>
      </c>
      <c r="K27" s="31" t="s">
        <v>70</v>
      </c>
      <c r="L27" s="59">
        <v>45250</v>
      </c>
      <c r="M27" s="35">
        <v>0</v>
      </c>
      <c r="N27" s="60"/>
      <c r="O27" s="37" t="s">
        <v>57</v>
      </c>
      <c r="P27" s="38">
        <v>0.89869281045751637</v>
      </c>
      <c r="Q27" s="38">
        <v>1.1127272727272728</v>
      </c>
      <c r="R27" s="38">
        <v>1.1127272727272728</v>
      </c>
      <c r="S27" s="39">
        <v>0</v>
      </c>
      <c r="T27" s="61">
        <v>5.3E-3</v>
      </c>
      <c r="U27" s="53">
        <v>13770</v>
      </c>
      <c r="V27" s="53">
        <v>12375</v>
      </c>
      <c r="W27" s="62">
        <v>1395</v>
      </c>
      <c r="X27" s="43">
        <v>0</v>
      </c>
      <c r="Y27" s="53">
        <v>0</v>
      </c>
      <c r="Z27" s="53">
        <v>0</v>
      </c>
      <c r="AA27" s="53">
        <v>0</v>
      </c>
      <c r="AB27" s="53">
        <v>13770</v>
      </c>
      <c r="AC27" s="31">
        <v>0</v>
      </c>
      <c r="AD27" s="53">
        <v>-1395</v>
      </c>
      <c r="AE27" s="63">
        <v>0</v>
      </c>
      <c r="AF27" s="64">
        <v>13770</v>
      </c>
      <c r="AG27" s="63">
        <v>0</v>
      </c>
      <c r="AH27" s="63">
        <v>0</v>
      </c>
      <c r="AI27" s="63">
        <v>0</v>
      </c>
      <c r="AJ27" s="63">
        <v>0</v>
      </c>
      <c r="AK27" s="53">
        <v>0</v>
      </c>
      <c r="AL27" s="61">
        <v>0.17</v>
      </c>
      <c r="AM27" s="61">
        <v>0.17530000000000001</v>
      </c>
      <c r="AN27" s="61">
        <v>0</v>
      </c>
      <c r="AO27" s="65">
        <v>-0.17</v>
      </c>
      <c r="AP27" s="66"/>
      <c r="AQ27" s="53">
        <v>45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1729</v>
      </c>
      <c r="C28" s="29">
        <v>45365.022731481484</v>
      </c>
      <c r="D28" s="30" t="s">
        <v>164</v>
      </c>
      <c r="E28" s="31" t="s">
        <v>165</v>
      </c>
      <c r="F28" s="31" t="s">
        <v>139</v>
      </c>
      <c r="G28" s="31" t="s">
        <v>122</v>
      </c>
      <c r="H28" s="31" t="s">
        <v>166</v>
      </c>
      <c r="I28" s="31" t="s">
        <v>54</v>
      </c>
      <c r="J28" s="31" t="s">
        <v>95</v>
      </c>
      <c r="K28" s="31" t="s">
        <v>70</v>
      </c>
      <c r="L28" s="59">
        <v>44880</v>
      </c>
      <c r="M28" s="35">
        <v>0</v>
      </c>
      <c r="N28" s="60"/>
      <c r="O28" s="37" t="s">
        <v>57</v>
      </c>
      <c r="P28" s="38">
        <v>0.72180816591056385</v>
      </c>
      <c r="Q28" s="38">
        <v>0.96978675645342316</v>
      </c>
      <c r="R28" s="38">
        <v>0.96978675645342316</v>
      </c>
      <c r="S28" s="39">
        <v>0</v>
      </c>
      <c r="T28" s="61">
        <v>7.9200000000000007E-2</v>
      </c>
      <c r="U28" s="53">
        <v>12961.2</v>
      </c>
      <c r="V28" s="53">
        <v>9355.5</v>
      </c>
      <c r="W28" s="62">
        <v>3605.7000000000007</v>
      </c>
      <c r="X28" s="43">
        <v>0</v>
      </c>
      <c r="Y28" s="53">
        <v>0</v>
      </c>
      <c r="Z28" s="53">
        <v>0</v>
      </c>
      <c r="AA28" s="53">
        <v>0</v>
      </c>
      <c r="AB28" s="53">
        <v>9072.84</v>
      </c>
      <c r="AC28" s="31">
        <v>4666.3900000000003</v>
      </c>
      <c r="AD28" s="53">
        <v>3888.66</v>
      </c>
      <c r="AE28" s="63">
        <v>0</v>
      </c>
      <c r="AF28" s="64">
        <v>9072.84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0.23</v>
      </c>
      <c r="AM28" s="61">
        <v>0.30920000000000003</v>
      </c>
      <c r="AN28" s="61">
        <v>0</v>
      </c>
      <c r="AO28" s="65">
        <v>-0.23</v>
      </c>
      <c r="AP28" s="66"/>
      <c r="AQ28" s="53">
        <v>42.19</v>
      </c>
      <c r="AR28" s="50"/>
      <c r="AS28" s="52"/>
      <c r="AT28" s="52"/>
      <c r="AU28" s="52"/>
      <c r="AV28" s="52"/>
      <c r="AW28" s="53">
        <v>3606</v>
      </c>
      <c r="AX28" s="55"/>
    </row>
    <row r="29" spans="2:50">
      <c r="B29" s="28">
        <v>1729</v>
      </c>
      <c r="C29" s="29">
        <v>45365.022731481484</v>
      </c>
      <c r="D29" s="30" t="s">
        <v>171</v>
      </c>
      <c r="E29" s="31" t="s">
        <v>172</v>
      </c>
      <c r="F29" s="31" t="s">
        <v>51</v>
      </c>
      <c r="G29" s="31" t="s">
        <v>52</v>
      </c>
      <c r="H29" s="31" t="s">
        <v>109</v>
      </c>
      <c r="I29" s="31" t="s">
        <v>54</v>
      </c>
      <c r="J29" s="31" t="s">
        <v>55</v>
      </c>
      <c r="K29" s="31" t="s">
        <v>56</v>
      </c>
      <c r="L29" s="59" t="s">
        <v>57</v>
      </c>
      <c r="M29" s="35" t="s">
        <v>57</v>
      </c>
      <c r="N29" s="60"/>
      <c r="O29" s="37" t="s">
        <v>57</v>
      </c>
      <c r="P29" s="38">
        <v>0.32810606060606062</v>
      </c>
      <c r="Q29" s="38">
        <v>1</v>
      </c>
      <c r="R29" s="38">
        <v>1</v>
      </c>
      <c r="S29" s="39">
        <v>0</v>
      </c>
      <c r="T29" s="61">
        <v>-3.4000000000000002E-3</v>
      </c>
      <c r="U29" s="53">
        <v>42240</v>
      </c>
      <c r="V29" s="53">
        <v>13859.2</v>
      </c>
      <c r="W29" s="62">
        <v>28380.799999999999</v>
      </c>
      <c r="X29" s="43">
        <v>0</v>
      </c>
      <c r="Y29" s="53">
        <v>0</v>
      </c>
      <c r="Z29" s="53">
        <v>0</v>
      </c>
      <c r="AA29" s="53">
        <v>0</v>
      </c>
      <c r="AB29" s="53">
        <v>13859.2</v>
      </c>
      <c r="AC29" s="31">
        <v>0</v>
      </c>
      <c r="AD29" s="53">
        <v>0</v>
      </c>
      <c r="AE29" s="63">
        <v>0</v>
      </c>
      <c r="AF29" s="64">
        <v>13859.2</v>
      </c>
      <c r="AG29" s="63">
        <v>0</v>
      </c>
      <c r="AH29" s="63">
        <v>0</v>
      </c>
      <c r="AI29" s="63">
        <v>0</v>
      </c>
      <c r="AJ29" s="63">
        <v>0</v>
      </c>
      <c r="AK29" s="53">
        <v>0</v>
      </c>
      <c r="AL29" s="61">
        <v>7.0000000000000007E-2</v>
      </c>
      <c r="AM29" s="61">
        <v>6.6600000000000006E-2</v>
      </c>
      <c r="AN29" s="61">
        <v>0</v>
      </c>
      <c r="AO29" s="65">
        <v>-7.0000000000000007E-2</v>
      </c>
      <c r="AP29" s="66"/>
      <c r="AQ29" s="53">
        <v>43.93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1729</v>
      </c>
      <c r="C30" s="29">
        <v>45365.022731481484</v>
      </c>
      <c r="D30" s="30" t="s">
        <v>173</v>
      </c>
      <c r="E30" s="31" t="s">
        <v>174</v>
      </c>
      <c r="F30" s="31" t="s">
        <v>69</v>
      </c>
      <c r="G30" s="31" t="s">
        <v>52</v>
      </c>
      <c r="H30" s="31" t="s">
        <v>53</v>
      </c>
      <c r="I30" s="31" t="s">
        <v>54</v>
      </c>
      <c r="J30" s="31" t="s">
        <v>95</v>
      </c>
      <c r="K30" s="31" t="s">
        <v>70</v>
      </c>
      <c r="L30" s="59">
        <v>45147</v>
      </c>
      <c r="M30" s="35">
        <v>0</v>
      </c>
      <c r="N30" s="60"/>
      <c r="O30" s="37" t="s">
        <v>57</v>
      </c>
      <c r="P30" s="38">
        <v>0.14154411764705882</v>
      </c>
      <c r="Q30" s="38">
        <v>0.72640692640692639</v>
      </c>
      <c r="R30" s="38">
        <v>0.72640692640692639</v>
      </c>
      <c r="S30" s="39">
        <v>0</v>
      </c>
      <c r="T30" s="61">
        <v>-2.8999999999999998E-3</v>
      </c>
      <c r="U30" s="53">
        <v>97920</v>
      </c>
      <c r="V30" s="53">
        <v>13860</v>
      </c>
      <c r="W30" s="62">
        <v>84060</v>
      </c>
      <c r="X30" s="43">
        <v>0</v>
      </c>
      <c r="Y30" s="53">
        <v>0</v>
      </c>
      <c r="Z30" s="53">
        <v>0</v>
      </c>
      <c r="AA30" s="53">
        <v>0</v>
      </c>
      <c r="AB30" s="53">
        <v>10068</v>
      </c>
      <c r="AC30" s="31">
        <v>4550.3999999999996</v>
      </c>
      <c r="AD30" s="53">
        <v>3792</v>
      </c>
      <c r="AE30" s="63">
        <v>0</v>
      </c>
      <c r="AF30" s="64">
        <v>10068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0.18</v>
      </c>
      <c r="AM30" s="61">
        <v>0.17710000000000001</v>
      </c>
      <c r="AN30" s="61">
        <v>0</v>
      </c>
      <c r="AO30" s="65">
        <v>-0.18</v>
      </c>
      <c r="AP30" s="66"/>
      <c r="AQ30" s="53">
        <v>48</v>
      </c>
      <c r="AR30" s="58"/>
      <c r="AS30" s="52"/>
      <c r="AT30" s="52"/>
      <c r="AU30" s="52"/>
      <c r="AV30" s="52"/>
      <c r="AW30" s="53">
        <v>0</v>
      </c>
      <c r="AX30" s="55"/>
    </row>
    <row r="31" spans="2:50">
      <c r="B31" s="28">
        <v>1729</v>
      </c>
      <c r="C31" s="29">
        <v>45365.022731481484</v>
      </c>
      <c r="D31" s="30" t="s">
        <v>475</v>
      </c>
      <c r="E31" s="31" t="s">
        <v>476</v>
      </c>
      <c r="F31" s="31" t="s">
        <v>69</v>
      </c>
      <c r="G31" s="31" t="s">
        <v>470</v>
      </c>
      <c r="H31" s="31" t="s">
        <v>53</v>
      </c>
      <c r="I31" s="31" t="s">
        <v>148</v>
      </c>
      <c r="J31" s="31" t="s">
        <v>55</v>
      </c>
      <c r="K31" s="31" t="s">
        <v>56</v>
      </c>
      <c r="L31" s="59" t="s">
        <v>57</v>
      </c>
      <c r="M31" s="35" t="s">
        <v>57</v>
      </c>
      <c r="N31" s="60"/>
      <c r="O31" s="37" t="s">
        <v>57</v>
      </c>
      <c r="P31" s="38">
        <v>0.38749999999999996</v>
      </c>
      <c r="Q31" s="38">
        <v>1</v>
      </c>
      <c r="R31" s="38">
        <v>1</v>
      </c>
      <c r="S31" s="39">
        <v>0</v>
      </c>
      <c r="T31" s="61">
        <v>5.8200000000000002E-2</v>
      </c>
      <c r="U31" s="53">
        <v>35786.400000000001</v>
      </c>
      <c r="V31" s="53">
        <v>13867.23</v>
      </c>
      <c r="W31" s="62">
        <v>21919.170000000002</v>
      </c>
      <c r="X31" s="43">
        <v>0</v>
      </c>
      <c r="Y31" s="53">
        <v>0</v>
      </c>
      <c r="Z31" s="53">
        <v>0</v>
      </c>
      <c r="AA31" s="53">
        <v>0</v>
      </c>
      <c r="AB31" s="53">
        <v>13867.23</v>
      </c>
      <c r="AC31" s="31">
        <v>0</v>
      </c>
      <c r="AD31" s="53">
        <v>0</v>
      </c>
      <c r="AE31" s="63">
        <v>0</v>
      </c>
      <c r="AF31" s="64">
        <v>13867.23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7.0000000000000007E-2</v>
      </c>
      <c r="AM31" s="61">
        <v>0.12820000000000001</v>
      </c>
      <c r="AN31" s="61">
        <v>0</v>
      </c>
      <c r="AO31" s="65">
        <v>-7.0000000000000007E-2</v>
      </c>
      <c r="AP31" s="66"/>
      <c r="AQ31" s="53">
        <v>34.409999999999997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1729</v>
      </c>
      <c r="C32" s="29">
        <v>45365.022731481484</v>
      </c>
      <c r="D32" s="30" t="s">
        <v>477</v>
      </c>
      <c r="E32" s="31" t="s">
        <v>478</v>
      </c>
      <c r="F32" s="31" t="s">
        <v>69</v>
      </c>
      <c r="G32" s="31" t="s">
        <v>470</v>
      </c>
      <c r="H32" s="31" t="s">
        <v>53</v>
      </c>
      <c r="I32" s="31" t="s">
        <v>148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0.25280297256432954</v>
      </c>
      <c r="Q32" s="38">
        <v>1</v>
      </c>
      <c r="R32" s="38">
        <v>1</v>
      </c>
      <c r="S32" s="39">
        <v>0</v>
      </c>
      <c r="T32" s="61">
        <v>1E-4</v>
      </c>
      <c r="U32" s="53">
        <v>56812.9</v>
      </c>
      <c r="V32" s="53">
        <v>14362.47</v>
      </c>
      <c r="W32" s="62">
        <v>42450.43</v>
      </c>
      <c r="X32" s="43">
        <v>0</v>
      </c>
      <c r="Y32" s="53">
        <v>0</v>
      </c>
      <c r="Z32" s="53">
        <v>0</v>
      </c>
      <c r="AA32" s="53">
        <v>0</v>
      </c>
      <c r="AB32" s="53">
        <v>14362.47</v>
      </c>
      <c r="AC32" s="31">
        <v>0</v>
      </c>
      <c r="AD32" s="53">
        <v>0</v>
      </c>
      <c r="AE32" s="63">
        <v>0</v>
      </c>
      <c r="AF32" s="64">
        <v>14362.47</v>
      </c>
      <c r="AG32" s="63">
        <v>0</v>
      </c>
      <c r="AH32" s="63">
        <v>0</v>
      </c>
      <c r="AI32" s="63">
        <v>0</v>
      </c>
      <c r="AJ32" s="63">
        <v>0</v>
      </c>
      <c r="AK32" s="53">
        <v>0</v>
      </c>
      <c r="AL32" s="61">
        <v>7.0000000000000007E-2</v>
      </c>
      <c r="AM32" s="61">
        <v>7.0099999999999996E-2</v>
      </c>
      <c r="AN32" s="61">
        <v>0</v>
      </c>
      <c r="AO32" s="65">
        <v>-7.0000000000000007E-2</v>
      </c>
      <c r="AP32" s="66"/>
      <c r="AQ32" s="53">
        <v>30.11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1729</v>
      </c>
      <c r="C33" s="29">
        <v>45365.022731481484</v>
      </c>
      <c r="D33" s="30" t="s">
        <v>468</v>
      </c>
      <c r="E33" s="31" t="s">
        <v>469</v>
      </c>
      <c r="F33" s="31" t="s">
        <v>69</v>
      </c>
      <c r="G33" s="31" t="s">
        <v>470</v>
      </c>
      <c r="H33" s="31" t="s">
        <v>53</v>
      </c>
      <c r="I33" s="31" t="s">
        <v>148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>
        <v>6.25</v>
      </c>
      <c r="P33" s="38">
        <v>0.73958333333333337</v>
      </c>
      <c r="Q33" s="38">
        <v>0</v>
      </c>
      <c r="R33" s="38">
        <v>0</v>
      </c>
      <c r="S33" s="39">
        <v>0</v>
      </c>
      <c r="T33" s="61">
        <v>-7.4999999999999997E-2</v>
      </c>
      <c r="U33" s="53">
        <v>19820.16</v>
      </c>
      <c r="V33" s="53">
        <v>14658.66</v>
      </c>
      <c r="W33" s="62">
        <v>5161.5</v>
      </c>
      <c r="X33" s="43">
        <v>825.84</v>
      </c>
      <c r="Y33" s="53">
        <v>0</v>
      </c>
      <c r="Z33" s="53">
        <v>0</v>
      </c>
      <c r="AA33" s="53">
        <v>7392</v>
      </c>
      <c r="AB33" s="53">
        <v>0</v>
      </c>
      <c r="AC33" s="31">
        <v>137.47</v>
      </c>
      <c r="AD33" s="53">
        <v>14658.66</v>
      </c>
      <c r="AE33" s="63">
        <v>0</v>
      </c>
      <c r="AF33" s="64">
        <v>0</v>
      </c>
      <c r="AG33" s="63">
        <v>0</v>
      </c>
      <c r="AH33" s="63">
        <v>0</v>
      </c>
      <c r="AI33" s="63">
        <v>0</v>
      </c>
      <c r="AJ33" s="63">
        <v>0</v>
      </c>
      <c r="AK33" s="53">
        <v>0</v>
      </c>
      <c r="AL33" s="61">
        <v>0.12</v>
      </c>
      <c r="AM33" s="61">
        <v>4.4999999999999998E-2</v>
      </c>
      <c r="AN33" s="61">
        <v>4.8200000000000007E-2</v>
      </c>
      <c r="AO33" s="65">
        <v>-7.1800000000000003E-2</v>
      </c>
      <c r="AP33" s="66"/>
      <c r="AQ33" s="53">
        <v>34.409999999999997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1729</v>
      </c>
      <c r="C34" s="29">
        <v>45365.022731481484</v>
      </c>
      <c r="D34" s="30" t="s">
        <v>117</v>
      </c>
      <c r="E34" s="31" t="s">
        <v>108</v>
      </c>
      <c r="F34" s="31" t="s">
        <v>51</v>
      </c>
      <c r="G34" s="31" t="s">
        <v>52</v>
      </c>
      <c r="H34" s="31" t="s">
        <v>109</v>
      </c>
      <c r="I34" s="31" t="s">
        <v>54</v>
      </c>
      <c r="J34" s="31" t="s">
        <v>55</v>
      </c>
      <c r="K34" s="31" t="s">
        <v>56</v>
      </c>
      <c r="L34" s="59">
        <v>45338</v>
      </c>
      <c r="M34" s="35">
        <v>1</v>
      </c>
      <c r="N34" s="60"/>
      <c r="O34" s="37" t="s">
        <v>57</v>
      </c>
      <c r="P34" s="38" t="s">
        <v>57</v>
      </c>
      <c r="Q34" s="38">
        <v>0</v>
      </c>
      <c r="R34" s="38">
        <v>0</v>
      </c>
      <c r="S34" s="39">
        <v>0</v>
      </c>
      <c r="T34" s="61">
        <v>-0.10039999999999999</v>
      </c>
      <c r="U34" s="53">
        <v>0</v>
      </c>
      <c r="V34" s="53">
        <v>15100.57</v>
      </c>
      <c r="W34" s="62">
        <v>-15100.57</v>
      </c>
      <c r="X34" s="43">
        <v>0</v>
      </c>
      <c r="Y34" s="53">
        <v>9448.07</v>
      </c>
      <c r="Z34" s="53">
        <v>17381.62</v>
      </c>
      <c r="AA34" s="53">
        <v>24200</v>
      </c>
      <c r="AB34" s="53">
        <v>0</v>
      </c>
      <c r="AC34" s="31">
        <v>91</v>
      </c>
      <c r="AD34" s="53">
        <v>15100.57</v>
      </c>
      <c r="AE34" s="63">
        <v>0</v>
      </c>
      <c r="AF34" s="64">
        <v>0</v>
      </c>
      <c r="AG34" s="63">
        <v>0</v>
      </c>
      <c r="AH34" s="63">
        <v>0</v>
      </c>
      <c r="AI34" s="63">
        <v>0</v>
      </c>
      <c r="AJ34" s="63">
        <v>0</v>
      </c>
      <c r="AK34" s="53">
        <v>0</v>
      </c>
      <c r="AL34" s="61">
        <v>0.18</v>
      </c>
      <c r="AM34" s="61">
        <v>7.9600000000000004E-2</v>
      </c>
      <c r="AN34" s="61">
        <v>8.9499999999999996E-2</v>
      </c>
      <c r="AO34" s="65">
        <v>-9.0500000000000011E-2</v>
      </c>
      <c r="AP34" s="66"/>
      <c r="AQ34" s="53">
        <v>42.5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1729</v>
      </c>
      <c r="C35" s="29">
        <v>45365.022731481484</v>
      </c>
      <c r="D35" s="30" t="s">
        <v>602</v>
      </c>
      <c r="E35" s="31" t="s">
        <v>603</v>
      </c>
      <c r="F35" s="31" t="s">
        <v>604</v>
      </c>
      <c r="G35" s="31" t="s">
        <v>359</v>
      </c>
      <c r="H35" s="31" t="s">
        <v>157</v>
      </c>
      <c r="I35" s="31" t="s">
        <v>65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>
        <v>2.9509663239092552</v>
      </c>
      <c r="P35" s="38">
        <v>0.50411980789521038</v>
      </c>
      <c r="Q35" s="38">
        <v>0</v>
      </c>
      <c r="R35" s="38">
        <v>0</v>
      </c>
      <c r="S35" s="39">
        <v>0</v>
      </c>
      <c r="T35" s="61">
        <v>0.20480000000000001</v>
      </c>
      <c r="U35" s="53">
        <v>34006.44</v>
      </c>
      <c r="V35" s="53">
        <v>17143.32</v>
      </c>
      <c r="W35" s="62">
        <v>16863.120000000003</v>
      </c>
      <c r="X35" s="43">
        <v>5714.44</v>
      </c>
      <c r="Y35" s="53">
        <v>0</v>
      </c>
      <c r="Z35" s="53">
        <v>0</v>
      </c>
      <c r="AA35" s="53">
        <v>0</v>
      </c>
      <c r="AB35" s="53">
        <v>0</v>
      </c>
      <c r="AC35" s="31">
        <v>87</v>
      </c>
      <c r="AD35" s="53">
        <v>17143.32</v>
      </c>
      <c r="AE35" s="63">
        <v>0</v>
      </c>
      <c r="AF35" s="64">
        <v>0</v>
      </c>
      <c r="AG35" s="63">
        <v>0</v>
      </c>
      <c r="AH35" s="63">
        <v>0</v>
      </c>
      <c r="AI35" s="63">
        <v>0</v>
      </c>
      <c r="AJ35" s="63">
        <v>0</v>
      </c>
      <c r="AK35" s="53">
        <v>0</v>
      </c>
      <c r="AL35" s="61">
        <v>0</v>
      </c>
      <c r="AM35" s="61">
        <v>0.20480000000000001</v>
      </c>
      <c r="AN35" s="61">
        <v>0.20480000000000001</v>
      </c>
      <c r="AO35" s="65">
        <v>0.20480000000000001</v>
      </c>
      <c r="AP35" s="66"/>
      <c r="AQ35" s="53">
        <v>55.48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1729</v>
      </c>
      <c r="C36" s="29">
        <v>45365.022731481484</v>
      </c>
      <c r="D36" s="30" t="s">
        <v>111</v>
      </c>
      <c r="E36" s="31" t="s">
        <v>112</v>
      </c>
      <c r="F36" s="31" t="s">
        <v>452</v>
      </c>
      <c r="G36" s="31" t="s">
        <v>86</v>
      </c>
      <c r="H36" s="31" t="s">
        <v>87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>
        <v>17.243243243243246</v>
      </c>
      <c r="P36" s="38">
        <v>0.36199999999999999</v>
      </c>
      <c r="Q36" s="38">
        <v>0.79558011049723754</v>
      </c>
      <c r="R36" s="38">
        <v>-9.611026953057814E-6</v>
      </c>
      <c r="S36" s="39">
        <v>0</v>
      </c>
      <c r="T36" s="61">
        <v>1.5100000000000001E-2</v>
      </c>
      <c r="U36" s="53">
        <v>49820</v>
      </c>
      <c r="V36" s="53">
        <v>18034.84</v>
      </c>
      <c r="W36" s="62">
        <v>31785.16</v>
      </c>
      <c r="X36" s="43">
        <v>1843.34</v>
      </c>
      <c r="Y36" s="53">
        <v>0</v>
      </c>
      <c r="Z36" s="53">
        <v>0</v>
      </c>
      <c r="AA36" s="53">
        <v>0</v>
      </c>
      <c r="AB36" s="53">
        <v>14348.16</v>
      </c>
      <c r="AC36" s="31">
        <v>69</v>
      </c>
      <c r="AD36" s="53">
        <v>3686.68</v>
      </c>
      <c r="AE36" s="63">
        <v>17218</v>
      </c>
      <c r="AF36" s="64">
        <v>-0.17333333333408518</v>
      </c>
      <c r="AG36" s="63">
        <v>0</v>
      </c>
      <c r="AH36" s="63">
        <v>17217.79</v>
      </c>
      <c r="AI36" s="63">
        <v>0</v>
      </c>
      <c r="AJ36" s="63">
        <v>0</v>
      </c>
      <c r="AK36" s="53">
        <v>0</v>
      </c>
      <c r="AL36" s="61">
        <v>0.19</v>
      </c>
      <c r="AM36" s="61">
        <v>0.20510000000000003</v>
      </c>
      <c r="AN36" s="61">
        <v>0.20510000000000003</v>
      </c>
      <c r="AO36" s="65">
        <v>1.5100000000000001E-2</v>
      </c>
      <c r="AP36" s="66"/>
      <c r="AQ36" s="53">
        <v>49.82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1729</v>
      </c>
      <c r="C37" s="29">
        <v>45365.022731481484</v>
      </c>
      <c r="D37" s="30" t="s">
        <v>167</v>
      </c>
      <c r="E37" s="31" t="s">
        <v>168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55</v>
      </c>
      <c r="K37" s="31" t="s">
        <v>56</v>
      </c>
      <c r="L37" s="59" t="s">
        <v>57</v>
      </c>
      <c r="M37" s="35" t="s">
        <v>57</v>
      </c>
      <c r="N37" s="60"/>
      <c r="O37" s="37">
        <v>80.335917312661508</v>
      </c>
      <c r="P37" s="38">
        <v>0.49895245769540691</v>
      </c>
      <c r="Q37" s="38">
        <v>0</v>
      </c>
      <c r="R37" s="38">
        <v>0</v>
      </c>
      <c r="S37" s="39">
        <v>0</v>
      </c>
      <c r="T37" s="61">
        <v>-3.4000000000000002E-2</v>
      </c>
      <c r="U37" s="53">
        <v>37230</v>
      </c>
      <c r="V37" s="53">
        <v>18576</v>
      </c>
      <c r="W37" s="62">
        <v>18654</v>
      </c>
      <c r="X37" s="43">
        <v>232.2</v>
      </c>
      <c r="Y37" s="53">
        <v>0</v>
      </c>
      <c r="Z37" s="53">
        <v>0</v>
      </c>
      <c r="AA37" s="53">
        <v>0</v>
      </c>
      <c r="AB37" s="53">
        <v>0</v>
      </c>
      <c r="AC37" s="31">
        <v>227.5</v>
      </c>
      <c r="AD37" s="53">
        <v>18576</v>
      </c>
      <c r="AE37" s="63">
        <v>0</v>
      </c>
      <c r="AF37" s="64">
        <v>0</v>
      </c>
      <c r="AG37" s="63">
        <v>0</v>
      </c>
      <c r="AH37" s="63">
        <v>0</v>
      </c>
      <c r="AI37" s="63">
        <v>0</v>
      </c>
      <c r="AJ37" s="63">
        <v>0</v>
      </c>
      <c r="AK37" s="53">
        <v>0</v>
      </c>
      <c r="AL37" s="61">
        <v>0.08</v>
      </c>
      <c r="AM37" s="61">
        <v>4.5999999999999999E-2</v>
      </c>
      <c r="AN37" s="61">
        <v>5.04E-2</v>
      </c>
      <c r="AO37" s="65">
        <v>-2.9600000000000001E-2</v>
      </c>
      <c r="AP37" s="66"/>
      <c r="AQ37" s="53">
        <v>38.700000000000003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1729</v>
      </c>
      <c r="C38" s="29">
        <v>45365.022731481484</v>
      </c>
      <c r="D38" s="30" t="s">
        <v>178</v>
      </c>
      <c r="E38" s="31" t="s">
        <v>179</v>
      </c>
      <c r="F38" s="31" t="s">
        <v>69</v>
      </c>
      <c r="G38" s="31" t="s">
        <v>52</v>
      </c>
      <c r="H38" s="31" t="s">
        <v>53</v>
      </c>
      <c r="I38" s="31" t="s">
        <v>54</v>
      </c>
      <c r="J38" s="31" t="s">
        <v>55</v>
      </c>
      <c r="K38" s="31" t="s">
        <v>56</v>
      </c>
      <c r="L38" s="59">
        <v>45147</v>
      </c>
      <c r="M38" s="35">
        <v>0</v>
      </c>
      <c r="N38" s="60"/>
      <c r="O38" s="37" t="s">
        <v>57</v>
      </c>
      <c r="P38" s="38">
        <v>0.28563857975622681</v>
      </c>
      <c r="Q38" s="38">
        <v>0.86270871985157704</v>
      </c>
      <c r="R38" s="38">
        <v>0.86270871985157704</v>
      </c>
      <c r="S38" s="39">
        <v>0</v>
      </c>
      <c r="T38" s="61">
        <v>-2.0000000000000001E-4</v>
      </c>
      <c r="U38" s="53">
        <v>65120.37</v>
      </c>
      <c r="V38" s="53">
        <v>18600.89</v>
      </c>
      <c r="W38" s="62">
        <v>46519.48</v>
      </c>
      <c r="X38" s="43">
        <v>0</v>
      </c>
      <c r="Y38" s="53">
        <v>0</v>
      </c>
      <c r="Z38" s="53">
        <v>0</v>
      </c>
      <c r="AA38" s="53">
        <v>0</v>
      </c>
      <c r="AB38" s="53">
        <v>16047.15</v>
      </c>
      <c r="AC38" s="31">
        <v>3064.49</v>
      </c>
      <c r="AD38" s="53">
        <v>2553.7399999999998</v>
      </c>
      <c r="AE38" s="63">
        <v>0</v>
      </c>
      <c r="AF38" s="64">
        <v>16047.15</v>
      </c>
      <c r="AG38" s="63">
        <v>0</v>
      </c>
      <c r="AH38" s="63">
        <v>0</v>
      </c>
      <c r="AI38" s="63">
        <v>0</v>
      </c>
      <c r="AJ38" s="63">
        <v>0</v>
      </c>
      <c r="AK38" s="53">
        <v>0</v>
      </c>
      <c r="AL38" s="61">
        <v>7.0000000000000007E-2</v>
      </c>
      <c r="AM38" s="61">
        <v>6.9800000000000001E-2</v>
      </c>
      <c r="AN38" s="61">
        <v>0</v>
      </c>
      <c r="AO38" s="65">
        <v>-7.0000000000000007E-2</v>
      </c>
      <c r="AP38" s="66"/>
      <c r="AQ38" s="53">
        <v>34.51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1729</v>
      </c>
      <c r="C39" s="29">
        <v>45365.022731481484</v>
      </c>
      <c r="D39" s="30" t="s">
        <v>182</v>
      </c>
      <c r="E39" s="31" t="s">
        <v>183</v>
      </c>
      <c r="F39" s="31" t="s">
        <v>69</v>
      </c>
      <c r="G39" s="31" t="s">
        <v>52</v>
      </c>
      <c r="H39" s="31" t="s">
        <v>53</v>
      </c>
      <c r="I39" s="31" t="s">
        <v>54</v>
      </c>
      <c r="J39" s="31" t="s">
        <v>95</v>
      </c>
      <c r="K39" s="31" t="s">
        <v>70</v>
      </c>
      <c r="L39" s="59">
        <v>45161</v>
      </c>
      <c r="M39" s="35">
        <v>0</v>
      </c>
      <c r="N39" s="60"/>
      <c r="O39" s="37" t="s">
        <v>57</v>
      </c>
      <c r="P39" s="38">
        <v>0.22933921568627452</v>
      </c>
      <c r="Q39" s="38">
        <v>0.89023879346459989</v>
      </c>
      <c r="R39" s="38">
        <v>0.89023879346459989</v>
      </c>
      <c r="S39" s="39">
        <v>0</v>
      </c>
      <c r="T39" s="61">
        <v>-8.199999999999999E-3</v>
      </c>
      <c r="U39" s="53">
        <v>91800</v>
      </c>
      <c r="V39" s="53">
        <v>21053.34</v>
      </c>
      <c r="W39" s="62">
        <v>70746.66</v>
      </c>
      <c r="X39" s="43">
        <v>0</v>
      </c>
      <c r="Y39" s="53">
        <v>0</v>
      </c>
      <c r="Z39" s="53">
        <v>0</v>
      </c>
      <c r="AA39" s="53">
        <v>0</v>
      </c>
      <c r="AB39" s="53">
        <v>18742.5</v>
      </c>
      <c r="AC39" s="31">
        <v>2773.01</v>
      </c>
      <c r="AD39" s="53">
        <v>2310.84</v>
      </c>
      <c r="AE39" s="63">
        <v>0</v>
      </c>
      <c r="AF39" s="64">
        <v>18742.5</v>
      </c>
      <c r="AG39" s="63">
        <v>0</v>
      </c>
      <c r="AH39" s="63">
        <v>0</v>
      </c>
      <c r="AI39" s="63">
        <v>0</v>
      </c>
      <c r="AJ39" s="63">
        <v>0</v>
      </c>
      <c r="AK39" s="53">
        <v>0</v>
      </c>
      <c r="AL39" s="61">
        <v>0.2</v>
      </c>
      <c r="AM39" s="61">
        <v>0.1918</v>
      </c>
      <c r="AN39" s="61">
        <v>0</v>
      </c>
      <c r="AO39" s="65">
        <v>-0.2</v>
      </c>
      <c r="AP39" s="66"/>
      <c r="AQ39" s="53">
        <v>44.46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1729</v>
      </c>
      <c r="C40" s="29">
        <v>45365.022731481484</v>
      </c>
      <c r="D40" s="30" t="s">
        <v>175</v>
      </c>
      <c r="E40" s="31" t="s">
        <v>176</v>
      </c>
      <c r="F40" s="31" t="s">
        <v>51</v>
      </c>
      <c r="G40" s="31" t="s">
        <v>52</v>
      </c>
      <c r="H40" s="31" t="s">
        <v>109</v>
      </c>
      <c r="I40" s="31" t="s">
        <v>54</v>
      </c>
      <c r="J40" s="31" t="s">
        <v>55</v>
      </c>
      <c r="K40" s="31" t="s">
        <v>56</v>
      </c>
      <c r="L40" s="59" t="s">
        <v>57</v>
      </c>
      <c r="M40" s="35" t="s">
        <v>57</v>
      </c>
      <c r="N40" s="60"/>
      <c r="O40" s="37">
        <v>-35.535483870967745</v>
      </c>
      <c r="P40" s="38" t="s">
        <v>57</v>
      </c>
      <c r="Q40" s="38">
        <v>0</v>
      </c>
      <c r="R40" s="38">
        <v>0</v>
      </c>
      <c r="S40" s="39">
        <v>0</v>
      </c>
      <c r="T40" s="61">
        <v>0.2397</v>
      </c>
      <c r="U40" s="53">
        <v>0</v>
      </c>
      <c r="V40" s="53">
        <v>24786</v>
      </c>
      <c r="W40" s="62">
        <v>-24786</v>
      </c>
      <c r="X40" s="43">
        <v>697.5</v>
      </c>
      <c r="Y40" s="53">
        <v>0</v>
      </c>
      <c r="Z40" s="53">
        <v>0</v>
      </c>
      <c r="AA40" s="53">
        <v>42680</v>
      </c>
      <c r="AB40" s="53">
        <v>0</v>
      </c>
      <c r="AC40" s="31">
        <v>204.08</v>
      </c>
      <c r="AD40" s="53">
        <v>24786</v>
      </c>
      <c r="AE40" s="63">
        <v>0</v>
      </c>
      <c r="AF40" s="64">
        <v>0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</v>
      </c>
      <c r="AM40" s="61">
        <v>0.2397</v>
      </c>
      <c r="AN40" s="61">
        <v>0.23230000000000001</v>
      </c>
      <c r="AO40" s="65">
        <v>0.23230000000000001</v>
      </c>
      <c r="AP40" s="66"/>
      <c r="AQ40" s="53">
        <v>36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1729</v>
      </c>
      <c r="C41" s="29">
        <v>45365.022731481484</v>
      </c>
      <c r="D41" s="30" t="s">
        <v>184</v>
      </c>
      <c r="E41" s="31" t="s">
        <v>185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95</v>
      </c>
      <c r="K41" s="31" t="s">
        <v>70</v>
      </c>
      <c r="L41" s="59">
        <v>45147</v>
      </c>
      <c r="M41" s="35">
        <v>0</v>
      </c>
      <c r="N41" s="60"/>
      <c r="O41" s="37" t="s">
        <v>57</v>
      </c>
      <c r="P41" s="38">
        <v>0.26470588235294118</v>
      </c>
      <c r="Q41" s="38">
        <v>0.93148148148148147</v>
      </c>
      <c r="R41" s="38">
        <v>0.93148148148148147</v>
      </c>
      <c r="S41" s="39">
        <v>0</v>
      </c>
      <c r="T41" s="61">
        <v>8.9999999999999998E-4</v>
      </c>
      <c r="U41" s="53">
        <v>93840</v>
      </c>
      <c r="V41" s="53">
        <v>24840</v>
      </c>
      <c r="W41" s="62">
        <v>69000</v>
      </c>
      <c r="X41" s="43">
        <v>0</v>
      </c>
      <c r="Y41" s="53">
        <v>0</v>
      </c>
      <c r="Z41" s="53">
        <v>0</v>
      </c>
      <c r="AA41" s="53">
        <v>0</v>
      </c>
      <c r="AB41" s="53">
        <v>23138</v>
      </c>
      <c r="AC41" s="31">
        <v>2042.4</v>
      </c>
      <c r="AD41" s="53">
        <v>1702</v>
      </c>
      <c r="AE41" s="63">
        <v>0</v>
      </c>
      <c r="AF41" s="64">
        <v>23138</v>
      </c>
      <c r="AG41" s="63">
        <v>0</v>
      </c>
      <c r="AH41" s="63">
        <v>0</v>
      </c>
      <c r="AI41" s="63">
        <v>0</v>
      </c>
      <c r="AJ41" s="63">
        <v>0</v>
      </c>
      <c r="AK41" s="53">
        <v>0</v>
      </c>
      <c r="AL41" s="61">
        <v>0.26</v>
      </c>
      <c r="AM41" s="61">
        <v>0.26090000000000002</v>
      </c>
      <c r="AN41" s="61">
        <v>0</v>
      </c>
      <c r="AO41" s="65">
        <v>-0.26</v>
      </c>
      <c r="AP41" s="66"/>
      <c r="AQ41" s="53">
        <v>46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1729</v>
      </c>
      <c r="C42" s="29">
        <v>45365.022731481484</v>
      </c>
      <c r="D42" s="30" t="s">
        <v>186</v>
      </c>
      <c r="E42" s="31" t="s">
        <v>187</v>
      </c>
      <c r="F42" s="31" t="s">
        <v>69</v>
      </c>
      <c r="G42" s="31" t="s">
        <v>52</v>
      </c>
      <c r="H42" s="31" t="s">
        <v>53</v>
      </c>
      <c r="I42" s="31" t="s">
        <v>54</v>
      </c>
      <c r="J42" s="31" t="s">
        <v>55</v>
      </c>
      <c r="K42" s="31" t="s">
        <v>70</v>
      </c>
      <c r="L42" s="59">
        <v>45147</v>
      </c>
      <c r="M42" s="35">
        <v>1</v>
      </c>
      <c r="N42" s="60"/>
      <c r="O42" s="37" t="s">
        <v>57</v>
      </c>
      <c r="P42" s="38" t="s">
        <v>57</v>
      </c>
      <c r="Q42" s="38">
        <v>0.76657230045222247</v>
      </c>
      <c r="R42" s="38">
        <v>1.3321035353446524E-5</v>
      </c>
      <c r="S42" s="39">
        <v>23018.400000000001</v>
      </c>
      <c r="T42" s="61">
        <v>4.7999999999999996E-3</v>
      </c>
      <c r="U42" s="53">
        <v>0</v>
      </c>
      <c r="V42" s="53">
        <v>25023.08</v>
      </c>
      <c r="W42" s="62">
        <v>-25023.08</v>
      </c>
      <c r="X42" s="43">
        <v>0</v>
      </c>
      <c r="Y42" s="53">
        <v>0</v>
      </c>
      <c r="Z42" s="53">
        <v>0</v>
      </c>
      <c r="AA42" s="53">
        <v>25300</v>
      </c>
      <c r="AB42" s="53">
        <v>19182</v>
      </c>
      <c r="AC42" s="31">
        <v>30027.7</v>
      </c>
      <c r="AD42" s="53">
        <v>5841.08</v>
      </c>
      <c r="AE42" s="63">
        <v>23018</v>
      </c>
      <c r="AF42" s="64">
        <v>0.33333333333212067</v>
      </c>
      <c r="AG42" s="63">
        <v>0</v>
      </c>
      <c r="AH42" s="63">
        <v>0</v>
      </c>
      <c r="AI42" s="63">
        <v>0</v>
      </c>
      <c r="AJ42" s="63">
        <v>23018.400000000001</v>
      </c>
      <c r="AK42" s="53">
        <v>23018.400000000001</v>
      </c>
      <c r="AL42" s="61">
        <v>0.18</v>
      </c>
      <c r="AM42" s="61">
        <v>0.18480000000000002</v>
      </c>
      <c r="AN42" s="61">
        <v>0</v>
      </c>
      <c r="AO42" s="65">
        <v>-0.18</v>
      </c>
      <c r="AP42" s="66"/>
      <c r="AQ42" s="53">
        <v>46</v>
      </c>
      <c r="AR42" s="50"/>
      <c r="AS42" s="52"/>
      <c r="AT42" s="52"/>
      <c r="AU42" s="52"/>
      <c r="AV42" s="52"/>
      <c r="AW42" s="53">
        <v>0</v>
      </c>
      <c r="AX42" s="55"/>
    </row>
    <row r="43" spans="2:50">
      <c r="B43" s="28">
        <v>1729</v>
      </c>
      <c r="C43" s="29">
        <v>45365.022731481484</v>
      </c>
      <c r="D43" s="30" t="s">
        <v>189</v>
      </c>
      <c r="E43" s="31" t="s">
        <v>190</v>
      </c>
      <c r="F43" s="31" t="s">
        <v>69</v>
      </c>
      <c r="G43" s="31" t="s">
        <v>52</v>
      </c>
      <c r="H43" s="31" t="s">
        <v>109</v>
      </c>
      <c r="I43" s="31" t="s">
        <v>54</v>
      </c>
      <c r="J43" s="31" t="s">
        <v>55</v>
      </c>
      <c r="K43" s="31" t="s">
        <v>56</v>
      </c>
      <c r="L43" s="59" t="s">
        <v>57</v>
      </c>
      <c r="M43" s="35" t="s">
        <v>57</v>
      </c>
      <c r="N43" s="60"/>
      <c r="O43" s="37" t="s">
        <v>57</v>
      </c>
      <c r="P43" s="38">
        <v>0.66302083333333339</v>
      </c>
      <c r="Q43" s="38">
        <v>1.0008242427994845</v>
      </c>
      <c r="R43" s="38">
        <v>1.0008242427994845</v>
      </c>
      <c r="S43" s="39">
        <v>0</v>
      </c>
      <c r="T43" s="61">
        <v>5.6000000000000008E-3</v>
      </c>
      <c r="U43" s="53">
        <v>38976</v>
      </c>
      <c r="V43" s="53">
        <v>25841.9</v>
      </c>
      <c r="W43" s="62">
        <v>13134.099999999999</v>
      </c>
      <c r="X43" s="43">
        <v>0</v>
      </c>
      <c r="Y43" s="53">
        <v>0</v>
      </c>
      <c r="Z43" s="53">
        <v>0</v>
      </c>
      <c r="AA43" s="53">
        <v>0</v>
      </c>
      <c r="AB43" s="53">
        <v>25863.200000000001</v>
      </c>
      <c r="AC43" s="31">
        <v>0</v>
      </c>
      <c r="AD43" s="53">
        <v>-0.3</v>
      </c>
      <c r="AE43" s="63">
        <v>0</v>
      </c>
      <c r="AF43" s="64">
        <v>25863.200000000001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7.0000000000000007E-2</v>
      </c>
      <c r="AM43" s="61">
        <v>7.5600000000000001E-2</v>
      </c>
      <c r="AN43" s="61">
        <v>0</v>
      </c>
      <c r="AO43" s="65">
        <v>-7.0000000000000007E-2</v>
      </c>
      <c r="AP43" s="66"/>
      <c r="AQ43" s="53">
        <v>20.3</v>
      </c>
      <c r="AR43" s="50"/>
      <c r="AS43" s="52"/>
      <c r="AT43" s="52"/>
      <c r="AU43" s="52"/>
      <c r="AV43" s="52"/>
      <c r="AW43" s="53">
        <v>21</v>
      </c>
      <c r="AX43" s="55"/>
    </row>
    <row r="44" spans="2:50">
      <c r="B44" s="28">
        <v>1729</v>
      </c>
      <c r="C44" s="29">
        <v>45365.022731481484</v>
      </c>
      <c r="D44" s="30" t="s">
        <v>191</v>
      </c>
      <c r="E44" s="31" t="s">
        <v>192</v>
      </c>
      <c r="F44" s="31" t="s">
        <v>69</v>
      </c>
      <c r="G44" s="31" t="s">
        <v>52</v>
      </c>
      <c r="H44" s="31" t="s">
        <v>53</v>
      </c>
      <c r="I44" s="31" t="s">
        <v>54</v>
      </c>
      <c r="J44" s="31" t="s">
        <v>95</v>
      </c>
      <c r="K44" s="31" t="s">
        <v>70</v>
      </c>
      <c r="L44" s="59">
        <v>45147</v>
      </c>
      <c r="M44" s="35">
        <v>0</v>
      </c>
      <c r="N44" s="60"/>
      <c r="O44" s="37" t="s">
        <v>57</v>
      </c>
      <c r="P44" s="38">
        <v>0.27972058823529411</v>
      </c>
      <c r="Q44" s="38">
        <v>0.99363860995741549</v>
      </c>
      <c r="R44" s="38">
        <v>0.99363860995741549</v>
      </c>
      <c r="S44" s="39">
        <v>0</v>
      </c>
      <c r="T44" s="61">
        <v>4.7999999999999996E-3</v>
      </c>
      <c r="U44" s="53">
        <v>93840</v>
      </c>
      <c r="V44" s="53">
        <v>26248.98</v>
      </c>
      <c r="W44" s="62">
        <v>67591.02</v>
      </c>
      <c r="X44" s="43">
        <v>0</v>
      </c>
      <c r="Y44" s="53">
        <v>0</v>
      </c>
      <c r="Z44" s="53">
        <v>0</v>
      </c>
      <c r="AA44" s="53">
        <v>0</v>
      </c>
      <c r="AB44" s="53">
        <v>26082</v>
      </c>
      <c r="AC44" s="31">
        <v>200.38</v>
      </c>
      <c r="AD44" s="53">
        <v>166.98</v>
      </c>
      <c r="AE44" s="63">
        <v>0</v>
      </c>
      <c r="AF44" s="64">
        <v>26082</v>
      </c>
      <c r="AG44" s="63">
        <v>0</v>
      </c>
      <c r="AH44" s="63">
        <v>0</v>
      </c>
      <c r="AI44" s="63">
        <v>0</v>
      </c>
      <c r="AJ44" s="63">
        <v>0</v>
      </c>
      <c r="AK44" s="53">
        <v>0</v>
      </c>
      <c r="AL44" s="61">
        <v>0.18</v>
      </c>
      <c r="AM44" s="61">
        <v>0.18480000000000002</v>
      </c>
      <c r="AN44" s="61">
        <v>0</v>
      </c>
      <c r="AO44" s="65">
        <v>-0.18</v>
      </c>
      <c r="AP44" s="66"/>
      <c r="AQ44" s="53">
        <v>46</v>
      </c>
      <c r="AR44" s="50"/>
      <c r="AS44" s="52"/>
      <c r="AT44" s="52"/>
      <c r="AU44" s="52"/>
      <c r="AV44" s="52"/>
      <c r="AW44" s="53">
        <v>0</v>
      </c>
      <c r="AX44" s="55"/>
    </row>
    <row r="45" spans="2:50">
      <c r="B45" s="28">
        <v>1729</v>
      </c>
      <c r="C45" s="29">
        <v>45365.022731481484</v>
      </c>
      <c r="D45" s="30" t="s">
        <v>107</v>
      </c>
      <c r="E45" s="31" t="s">
        <v>108</v>
      </c>
      <c r="F45" s="31" t="s">
        <v>51</v>
      </c>
      <c r="G45" s="31" t="s">
        <v>52</v>
      </c>
      <c r="H45" s="31" t="s">
        <v>109</v>
      </c>
      <c r="I45" s="31" t="s">
        <v>54</v>
      </c>
      <c r="J45" s="31" t="s">
        <v>55</v>
      </c>
      <c r="K45" s="31" t="s">
        <v>56</v>
      </c>
      <c r="L45" s="59" t="s">
        <v>57</v>
      </c>
      <c r="M45" s="35" t="s">
        <v>57</v>
      </c>
      <c r="N45" s="60"/>
      <c r="O45" s="37">
        <v>33.731980922098572</v>
      </c>
      <c r="P45" s="38">
        <v>0.20268849206349204</v>
      </c>
      <c r="Q45" s="38">
        <v>0</v>
      </c>
      <c r="R45" s="38">
        <v>0</v>
      </c>
      <c r="S45" s="39">
        <v>0</v>
      </c>
      <c r="T45" s="61">
        <v>-0.1363</v>
      </c>
      <c r="U45" s="53">
        <v>133056</v>
      </c>
      <c r="V45" s="53">
        <v>26968.92</v>
      </c>
      <c r="W45" s="62">
        <v>106087.08</v>
      </c>
      <c r="X45" s="43">
        <v>3145</v>
      </c>
      <c r="Y45" s="53">
        <v>8736.42</v>
      </c>
      <c r="Z45" s="53">
        <v>14079.58</v>
      </c>
      <c r="AA45" s="53">
        <v>0</v>
      </c>
      <c r="AB45" s="53">
        <v>0</v>
      </c>
      <c r="AC45" s="31">
        <v>91</v>
      </c>
      <c r="AD45" s="53">
        <v>26968.92</v>
      </c>
      <c r="AE45" s="63">
        <v>0</v>
      </c>
      <c r="AF45" s="64">
        <v>0</v>
      </c>
      <c r="AG45" s="63">
        <v>0</v>
      </c>
      <c r="AH45" s="63">
        <v>0</v>
      </c>
      <c r="AI45" s="63">
        <v>0</v>
      </c>
      <c r="AJ45" s="63">
        <v>0</v>
      </c>
      <c r="AK45" s="53">
        <v>0</v>
      </c>
      <c r="AL45" s="61">
        <v>0.28000000000000003</v>
      </c>
      <c r="AM45" s="61">
        <v>0.14369999999999999</v>
      </c>
      <c r="AN45" s="61">
        <v>0.14849999999999999</v>
      </c>
      <c r="AO45" s="65">
        <v>-0.13150000000000001</v>
      </c>
      <c r="AP45" s="66"/>
      <c r="AQ45" s="53">
        <v>42.5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1729</v>
      </c>
      <c r="C46" s="29">
        <v>45365.022731481484</v>
      </c>
      <c r="D46" s="30" t="s">
        <v>193</v>
      </c>
      <c r="E46" s="31" t="s">
        <v>194</v>
      </c>
      <c r="F46" s="31" t="s">
        <v>139</v>
      </c>
      <c r="G46" s="31" t="s">
        <v>52</v>
      </c>
      <c r="H46" s="31" t="s">
        <v>53</v>
      </c>
      <c r="I46" s="31" t="s">
        <v>54</v>
      </c>
      <c r="J46" s="31" t="s">
        <v>195</v>
      </c>
      <c r="K46" s="31" t="s">
        <v>56</v>
      </c>
      <c r="L46" s="59">
        <v>44643</v>
      </c>
      <c r="M46" s="35">
        <v>1</v>
      </c>
      <c r="N46" s="60"/>
      <c r="O46" s="37" t="s">
        <v>57</v>
      </c>
      <c r="P46" s="38">
        <v>0.68390384659468628</v>
      </c>
      <c r="Q46" s="38">
        <v>1.1970888857697712</v>
      </c>
      <c r="R46" s="38">
        <v>1.1970888857697712</v>
      </c>
      <c r="S46" s="39">
        <v>0</v>
      </c>
      <c r="T46" s="61">
        <v>0.16460000000000002</v>
      </c>
      <c r="U46" s="53">
        <v>34898.400000000001</v>
      </c>
      <c r="V46" s="53">
        <v>23867.15</v>
      </c>
      <c r="W46" s="62">
        <v>11031.25</v>
      </c>
      <c r="X46" s="43">
        <v>0</v>
      </c>
      <c r="Y46" s="53">
        <v>23867.15</v>
      </c>
      <c r="Z46" s="53">
        <v>24342.3</v>
      </c>
      <c r="AA46" s="53">
        <v>0</v>
      </c>
      <c r="AB46" s="53">
        <v>28571.1</v>
      </c>
      <c r="AC46" s="31">
        <v>0.06</v>
      </c>
      <c r="AD46" s="53">
        <v>0.05</v>
      </c>
      <c r="AE46" s="63">
        <v>0</v>
      </c>
      <c r="AF46" s="64">
        <v>28571.1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0</v>
      </c>
      <c r="AM46" s="61">
        <v>0.16460000000000002</v>
      </c>
      <c r="AN46" s="61">
        <v>0</v>
      </c>
      <c r="AO46" s="65">
        <v>0</v>
      </c>
      <c r="AP46" s="66"/>
      <c r="AQ46" s="53">
        <v>0</v>
      </c>
      <c r="AR46" s="58"/>
      <c r="AS46" s="52"/>
      <c r="AT46" s="52"/>
      <c r="AU46" s="52"/>
      <c r="AV46" s="52"/>
      <c r="AW46" s="53">
        <v>4704</v>
      </c>
      <c r="AX46" s="55"/>
    </row>
    <row r="47" spans="2:50">
      <c r="B47" s="28">
        <v>1729</v>
      </c>
      <c r="C47" s="29">
        <v>45365.022731481484</v>
      </c>
      <c r="D47" s="30" t="s">
        <v>328</v>
      </c>
      <c r="E47" s="31" t="s">
        <v>329</v>
      </c>
      <c r="F47" s="31" t="s">
        <v>76</v>
      </c>
      <c r="G47" s="31" t="s">
        <v>63</v>
      </c>
      <c r="H47" s="31" t="s">
        <v>64</v>
      </c>
      <c r="I47" s="31" t="s">
        <v>65</v>
      </c>
      <c r="J47" s="31" t="s">
        <v>55</v>
      </c>
      <c r="K47" s="31" t="s">
        <v>56</v>
      </c>
      <c r="L47" s="59" t="s">
        <v>57</v>
      </c>
      <c r="M47" s="35" t="s">
        <v>57</v>
      </c>
      <c r="N47" s="60"/>
      <c r="O47" s="37">
        <v>14.623174638514723</v>
      </c>
      <c r="P47" s="38">
        <v>0.76043229349885955</v>
      </c>
      <c r="Q47" s="38">
        <v>0.95691208144690998</v>
      </c>
      <c r="R47" s="38">
        <v>0.8713325165945478</v>
      </c>
      <c r="S47" s="39">
        <v>0</v>
      </c>
      <c r="T47" s="61">
        <v>-9.1000000000000004E-3</v>
      </c>
      <c r="U47" s="53">
        <v>246744.4</v>
      </c>
      <c r="V47" s="53">
        <v>187632.41</v>
      </c>
      <c r="W47" s="62">
        <v>59111.989999999991</v>
      </c>
      <c r="X47" s="43">
        <v>4042.35</v>
      </c>
      <c r="Y47" s="53">
        <v>0</v>
      </c>
      <c r="Z47" s="53">
        <v>0</v>
      </c>
      <c r="AA47" s="53">
        <v>0</v>
      </c>
      <c r="AB47" s="53">
        <v>179547.72</v>
      </c>
      <c r="AC47" s="31">
        <v>49.33</v>
      </c>
      <c r="AD47" s="53">
        <v>8084.69</v>
      </c>
      <c r="AE47" s="63">
        <v>19269</v>
      </c>
      <c r="AF47" s="64">
        <v>163490.22</v>
      </c>
      <c r="AG47" s="63">
        <v>0</v>
      </c>
      <c r="AH47" s="63">
        <v>19268.53</v>
      </c>
      <c r="AI47" s="63">
        <v>0</v>
      </c>
      <c r="AJ47" s="63">
        <v>0</v>
      </c>
      <c r="AK47" s="53">
        <v>0</v>
      </c>
      <c r="AL47" s="61">
        <v>0.2</v>
      </c>
      <c r="AM47" s="61">
        <v>0.19090000000000001</v>
      </c>
      <c r="AN47" s="61">
        <v>0.15670000000000001</v>
      </c>
      <c r="AO47" s="65">
        <v>-4.3299999999999998E-2</v>
      </c>
      <c r="AP47" s="66"/>
      <c r="AQ47" s="53">
        <v>89.83</v>
      </c>
      <c r="AR47" s="58"/>
      <c r="AS47" s="52"/>
      <c r="AT47" s="52"/>
      <c r="AU47" s="52"/>
      <c r="AV47" s="52"/>
      <c r="AW47" s="53">
        <v>0</v>
      </c>
      <c r="AX47" s="55"/>
    </row>
    <row r="48" spans="2:50">
      <c r="B48" s="28">
        <v>1729</v>
      </c>
      <c r="C48" s="29">
        <v>45365.022731481484</v>
      </c>
      <c r="D48" s="30" t="s">
        <v>479</v>
      </c>
      <c r="E48" s="31" t="s">
        <v>480</v>
      </c>
      <c r="F48" s="31" t="s">
        <v>69</v>
      </c>
      <c r="G48" s="31" t="s">
        <v>470</v>
      </c>
      <c r="H48" s="31" t="s">
        <v>53</v>
      </c>
      <c r="I48" s="31" t="s">
        <v>148</v>
      </c>
      <c r="J48" s="31" t="s">
        <v>55</v>
      </c>
      <c r="K48" s="31" t="s">
        <v>56</v>
      </c>
      <c r="L48" s="59" t="s">
        <v>57</v>
      </c>
      <c r="M48" s="35" t="s">
        <v>57</v>
      </c>
      <c r="N48" s="60"/>
      <c r="O48" s="37">
        <v>5.7529411764705873</v>
      </c>
      <c r="P48" s="38">
        <v>0.87042925278219396</v>
      </c>
      <c r="Q48" s="38">
        <v>0.60091324200913243</v>
      </c>
      <c r="R48" s="38">
        <v>0.60091324200913243</v>
      </c>
      <c r="S48" s="39">
        <v>0</v>
      </c>
      <c r="T48" s="61">
        <v>4.6500000000000007E-2</v>
      </c>
      <c r="U48" s="53">
        <v>34494.36</v>
      </c>
      <c r="V48" s="53">
        <v>30024.9</v>
      </c>
      <c r="W48" s="62">
        <v>4469.4599999999991</v>
      </c>
      <c r="X48" s="43">
        <v>776.9</v>
      </c>
      <c r="Y48" s="53">
        <v>0</v>
      </c>
      <c r="Z48" s="53">
        <v>0</v>
      </c>
      <c r="AA48" s="53">
        <v>0</v>
      </c>
      <c r="AB48" s="53">
        <v>18042.36</v>
      </c>
      <c r="AC48" s="31">
        <v>147.65</v>
      </c>
      <c r="AD48" s="53">
        <v>11982.54</v>
      </c>
      <c r="AE48" s="63">
        <v>0</v>
      </c>
      <c r="AF48" s="64">
        <v>18042.36</v>
      </c>
      <c r="AG48" s="63">
        <v>0</v>
      </c>
      <c r="AH48" s="63">
        <v>0</v>
      </c>
      <c r="AI48" s="63">
        <v>0</v>
      </c>
      <c r="AJ48" s="63">
        <v>0</v>
      </c>
      <c r="AK48" s="53">
        <v>0</v>
      </c>
      <c r="AL48" s="61">
        <v>7.0000000000000007E-2</v>
      </c>
      <c r="AM48" s="61">
        <v>0.11650000000000001</v>
      </c>
      <c r="AN48" s="61">
        <v>0.19309999999999999</v>
      </c>
      <c r="AO48" s="65">
        <v>0.1231</v>
      </c>
      <c r="AP48" s="66"/>
      <c r="AQ48" s="53">
        <v>18.28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1729</v>
      </c>
      <c r="C49" s="29">
        <v>45365.022731481484</v>
      </c>
      <c r="D49" s="30" t="s">
        <v>196</v>
      </c>
      <c r="E49" s="31" t="s">
        <v>197</v>
      </c>
      <c r="F49" s="31" t="s">
        <v>51</v>
      </c>
      <c r="G49" s="31" t="s">
        <v>52</v>
      </c>
      <c r="H49" s="31" t="s">
        <v>109</v>
      </c>
      <c r="I49" s="31" t="s">
        <v>54</v>
      </c>
      <c r="J49" s="31" t="s">
        <v>55</v>
      </c>
      <c r="K49" s="31" t="s">
        <v>56</v>
      </c>
      <c r="L49" s="59">
        <v>45149</v>
      </c>
      <c r="M49" s="35">
        <v>0</v>
      </c>
      <c r="N49" s="60"/>
      <c r="O49" s="37" t="s">
        <v>57</v>
      </c>
      <c r="P49" s="38">
        <v>1.0131944444444445</v>
      </c>
      <c r="Q49" s="38">
        <v>0.94653872515421511</v>
      </c>
      <c r="R49" s="38">
        <v>0.94653872515421511</v>
      </c>
      <c r="S49" s="39">
        <v>0</v>
      </c>
      <c r="T49" s="61">
        <v>8.6400000000000005E-2</v>
      </c>
      <c r="U49" s="53">
        <v>30384</v>
      </c>
      <c r="V49" s="53">
        <v>30784.9</v>
      </c>
      <c r="W49" s="62">
        <v>-400.90000000000146</v>
      </c>
      <c r="X49" s="43">
        <v>0</v>
      </c>
      <c r="Y49" s="53">
        <v>0</v>
      </c>
      <c r="Z49" s="53">
        <v>0</v>
      </c>
      <c r="AA49" s="53">
        <v>0</v>
      </c>
      <c r="AB49" s="53">
        <v>29139.1</v>
      </c>
      <c r="AC49" s="31">
        <v>1974.96</v>
      </c>
      <c r="AD49" s="53">
        <v>1645.8</v>
      </c>
      <c r="AE49" s="63">
        <v>0</v>
      </c>
      <c r="AF49" s="64">
        <v>29139.1</v>
      </c>
      <c r="AG49" s="63">
        <v>0</v>
      </c>
      <c r="AH49" s="63">
        <v>0</v>
      </c>
      <c r="AI49" s="63">
        <v>0</v>
      </c>
      <c r="AJ49" s="63">
        <v>0</v>
      </c>
      <c r="AK49" s="53">
        <v>0</v>
      </c>
      <c r="AL49" s="61">
        <v>7.0000000000000007E-2</v>
      </c>
      <c r="AM49" s="61">
        <v>0.15640000000000001</v>
      </c>
      <c r="AN49" s="61">
        <v>0</v>
      </c>
      <c r="AO49" s="65">
        <v>-7.0000000000000007E-2</v>
      </c>
      <c r="AP49" s="66"/>
      <c r="AQ49" s="53">
        <v>42.2</v>
      </c>
      <c r="AR49" s="58"/>
      <c r="AS49" s="52"/>
      <c r="AT49" s="52"/>
      <c r="AU49" s="52"/>
      <c r="AV49" s="52"/>
      <c r="AW49" s="53">
        <v>0</v>
      </c>
      <c r="AX49" s="55"/>
    </row>
    <row r="50" spans="2:50">
      <c r="B50" s="28">
        <v>1729</v>
      </c>
      <c r="C50" s="29">
        <v>45365.022731481484</v>
      </c>
      <c r="D50" s="30" t="s">
        <v>199</v>
      </c>
      <c r="E50" s="31" t="s">
        <v>200</v>
      </c>
      <c r="F50" s="31" t="s">
        <v>85</v>
      </c>
      <c r="G50" s="31" t="s">
        <v>122</v>
      </c>
      <c r="H50" s="31" t="s">
        <v>87</v>
      </c>
      <c r="I50" s="31" t="s">
        <v>54</v>
      </c>
      <c r="J50" s="31" t="s">
        <v>95</v>
      </c>
      <c r="K50" s="31" t="s">
        <v>70</v>
      </c>
      <c r="L50" s="59">
        <v>45211</v>
      </c>
      <c r="M50" s="35">
        <v>0</v>
      </c>
      <c r="N50" s="60"/>
      <c r="O50" s="37" t="s">
        <v>57</v>
      </c>
      <c r="P50" s="38">
        <v>0.41908865753612928</v>
      </c>
      <c r="Q50" s="38">
        <v>1.1316793300632664</v>
      </c>
      <c r="R50" s="38">
        <v>1.1316793300632664</v>
      </c>
      <c r="S50" s="39">
        <v>0</v>
      </c>
      <c r="T50" s="61">
        <v>-9.2600000000000002E-2</v>
      </c>
      <c r="U50" s="53">
        <v>79161.460000000006</v>
      </c>
      <c r="V50" s="53">
        <v>33175.67</v>
      </c>
      <c r="W50" s="62">
        <v>45985.790000000008</v>
      </c>
      <c r="X50" s="43">
        <v>0</v>
      </c>
      <c r="Y50" s="53">
        <v>5109.88</v>
      </c>
      <c r="Z50" s="53">
        <v>5109.88</v>
      </c>
      <c r="AA50" s="53">
        <v>0</v>
      </c>
      <c r="AB50" s="53">
        <v>37544.22</v>
      </c>
      <c r="AC50" s="31">
        <v>0</v>
      </c>
      <c r="AD50" s="53">
        <v>-4368.55</v>
      </c>
      <c r="AE50" s="63">
        <v>0</v>
      </c>
      <c r="AF50" s="64">
        <v>37544.22</v>
      </c>
      <c r="AG50" s="63">
        <v>0</v>
      </c>
      <c r="AH50" s="63">
        <v>0</v>
      </c>
      <c r="AI50" s="63">
        <v>0</v>
      </c>
      <c r="AJ50" s="63">
        <v>0</v>
      </c>
      <c r="AK50" s="53">
        <v>0</v>
      </c>
      <c r="AL50" s="61">
        <v>0.22</v>
      </c>
      <c r="AM50" s="61">
        <v>0.12740000000000001</v>
      </c>
      <c r="AN50" s="61">
        <v>0</v>
      </c>
      <c r="AO50" s="65">
        <v>-0.22</v>
      </c>
      <c r="AP50" s="66"/>
      <c r="AQ50" s="53">
        <v>56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1729</v>
      </c>
      <c r="C51" s="29">
        <v>45365.022731481484</v>
      </c>
      <c r="D51" s="30" t="s">
        <v>201</v>
      </c>
      <c r="E51" s="31" t="s">
        <v>202</v>
      </c>
      <c r="F51" s="31" t="s">
        <v>139</v>
      </c>
      <c r="G51" s="31" t="s">
        <v>52</v>
      </c>
      <c r="H51" s="31" t="s">
        <v>109</v>
      </c>
      <c r="I51" s="31" t="s">
        <v>54</v>
      </c>
      <c r="J51" s="31" t="s">
        <v>95</v>
      </c>
      <c r="K51" s="31" t="s">
        <v>56</v>
      </c>
      <c r="L51" s="59">
        <v>45134</v>
      </c>
      <c r="M51" s="35">
        <v>0</v>
      </c>
      <c r="N51" s="60"/>
      <c r="O51" s="37" t="s">
        <v>57</v>
      </c>
      <c r="P51" s="38" t="s">
        <v>57</v>
      </c>
      <c r="Q51" s="38">
        <v>0</v>
      </c>
      <c r="R51" s="38">
        <v>0</v>
      </c>
      <c r="S51" s="39">
        <v>0</v>
      </c>
      <c r="T51" s="61">
        <v>-0.17070000000000002</v>
      </c>
      <c r="U51" s="53">
        <v>0</v>
      </c>
      <c r="V51" s="53">
        <v>34614</v>
      </c>
      <c r="W51" s="62">
        <v>-34614</v>
      </c>
      <c r="X51" s="43">
        <v>0</v>
      </c>
      <c r="Y51" s="53">
        <v>0</v>
      </c>
      <c r="Z51" s="53">
        <v>0</v>
      </c>
      <c r="AA51" s="53">
        <v>36800</v>
      </c>
      <c r="AB51" s="53">
        <v>0</v>
      </c>
      <c r="AC51" s="31">
        <v>41536.800000000003</v>
      </c>
      <c r="AD51" s="53">
        <v>34614</v>
      </c>
      <c r="AE51" s="63">
        <v>0</v>
      </c>
      <c r="AF51" s="64">
        <v>0</v>
      </c>
      <c r="AG51" s="63">
        <v>0</v>
      </c>
      <c r="AH51" s="63">
        <v>0</v>
      </c>
      <c r="AI51" s="63">
        <v>0</v>
      </c>
      <c r="AJ51" s="63">
        <v>0</v>
      </c>
      <c r="AK51" s="53">
        <v>0</v>
      </c>
      <c r="AL51" s="61">
        <v>0.1</v>
      </c>
      <c r="AM51" s="61">
        <v>-7.0699999999999999E-2</v>
      </c>
      <c r="AN51" s="61">
        <v>0</v>
      </c>
      <c r="AO51" s="65">
        <v>-0.1</v>
      </c>
      <c r="AP51" s="66"/>
      <c r="AQ51" s="53">
        <v>36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1729</v>
      </c>
      <c r="C52" s="29">
        <v>45365.022731481484</v>
      </c>
      <c r="D52" s="30" t="s">
        <v>481</v>
      </c>
      <c r="E52" s="31" t="s">
        <v>482</v>
      </c>
      <c r="F52" s="31" t="s">
        <v>69</v>
      </c>
      <c r="G52" s="31" t="s">
        <v>470</v>
      </c>
      <c r="H52" s="31" t="s">
        <v>53</v>
      </c>
      <c r="I52" s="31" t="s">
        <v>148</v>
      </c>
      <c r="J52" s="31" t="s">
        <v>55</v>
      </c>
      <c r="K52" s="31" t="s">
        <v>56</v>
      </c>
      <c r="L52" s="59" t="s">
        <v>57</v>
      </c>
      <c r="M52" s="35" t="s">
        <v>57</v>
      </c>
      <c r="N52" s="60"/>
      <c r="O52" s="37" t="s">
        <v>57</v>
      </c>
      <c r="P52" s="38">
        <v>1.1278586278586278</v>
      </c>
      <c r="Q52" s="38">
        <v>0.42027649769585251</v>
      </c>
      <c r="R52" s="38">
        <v>0.42027649769585251</v>
      </c>
      <c r="S52" s="39">
        <v>0</v>
      </c>
      <c r="T52" s="61">
        <v>-4.0999999999999995E-3</v>
      </c>
      <c r="U52" s="53">
        <v>31034.12</v>
      </c>
      <c r="V52" s="53">
        <v>35002.1</v>
      </c>
      <c r="W52" s="62">
        <v>-3967.9799999999996</v>
      </c>
      <c r="X52" s="43">
        <v>0</v>
      </c>
      <c r="Y52" s="53">
        <v>0</v>
      </c>
      <c r="Z52" s="53">
        <v>0</v>
      </c>
      <c r="AA52" s="53">
        <v>10500</v>
      </c>
      <c r="AB52" s="53">
        <v>14710.56</v>
      </c>
      <c r="AC52" s="31">
        <v>24349.85</v>
      </c>
      <c r="AD52" s="53">
        <v>20291.54</v>
      </c>
      <c r="AE52" s="63">
        <v>0</v>
      </c>
      <c r="AF52" s="64">
        <v>14710.56</v>
      </c>
      <c r="AG52" s="63">
        <v>0</v>
      </c>
      <c r="AH52" s="63">
        <v>0</v>
      </c>
      <c r="AI52" s="63">
        <v>0</v>
      </c>
      <c r="AJ52" s="63">
        <v>0</v>
      </c>
      <c r="AK52" s="53">
        <v>0</v>
      </c>
      <c r="AL52" s="61">
        <v>7.0000000000000007E-2</v>
      </c>
      <c r="AM52" s="61">
        <v>6.59E-2</v>
      </c>
      <c r="AN52" s="61">
        <v>0</v>
      </c>
      <c r="AO52" s="65">
        <v>-7.0000000000000007E-2</v>
      </c>
      <c r="AP52" s="66"/>
      <c r="AQ52" s="53">
        <v>32.26</v>
      </c>
      <c r="AR52" s="58"/>
      <c r="AS52" s="52"/>
      <c r="AT52" s="52"/>
      <c r="AU52" s="52"/>
      <c r="AV52" s="52"/>
      <c r="AW52" s="53">
        <v>0</v>
      </c>
      <c r="AX52" s="55"/>
    </row>
    <row r="53" spans="2:50">
      <c r="B53" s="28">
        <v>1729</v>
      </c>
      <c r="C53" s="29">
        <v>45365.022731481484</v>
      </c>
      <c r="D53" s="30" t="s">
        <v>180</v>
      </c>
      <c r="E53" s="31" t="s">
        <v>181</v>
      </c>
      <c r="F53" s="31" t="s">
        <v>51</v>
      </c>
      <c r="G53" s="31" t="s">
        <v>52</v>
      </c>
      <c r="H53" s="31" t="s">
        <v>53</v>
      </c>
      <c r="I53" s="31" t="s">
        <v>54</v>
      </c>
      <c r="J53" s="31" t="s">
        <v>55</v>
      </c>
      <c r="K53" s="31" t="s">
        <v>56</v>
      </c>
      <c r="L53" s="59" t="s">
        <v>57</v>
      </c>
      <c r="M53" s="35" t="s">
        <v>57</v>
      </c>
      <c r="N53" s="60"/>
      <c r="O53" s="37">
        <v>-17.732329426519001</v>
      </c>
      <c r="P53" s="38" t="s">
        <v>57</v>
      </c>
      <c r="Q53" s="38">
        <v>0</v>
      </c>
      <c r="R53" s="38">
        <v>0</v>
      </c>
      <c r="S53" s="39">
        <v>0</v>
      </c>
      <c r="T53" s="61">
        <v>-0.42590000000000006</v>
      </c>
      <c r="U53" s="53">
        <v>0</v>
      </c>
      <c r="V53" s="53">
        <v>38458.94</v>
      </c>
      <c r="W53" s="62">
        <v>-38458.94</v>
      </c>
      <c r="X53" s="43">
        <v>2168.86</v>
      </c>
      <c r="Y53" s="53">
        <v>2947.65</v>
      </c>
      <c r="Z53" s="53">
        <v>2947.65</v>
      </c>
      <c r="AA53" s="53">
        <v>42350</v>
      </c>
      <c r="AB53" s="53">
        <v>0</v>
      </c>
      <c r="AC53" s="31">
        <v>150.25</v>
      </c>
      <c r="AD53" s="53">
        <v>38458.94</v>
      </c>
      <c r="AE53" s="63">
        <v>0</v>
      </c>
      <c r="AF53" s="64">
        <v>0</v>
      </c>
      <c r="AG53" s="63">
        <v>0</v>
      </c>
      <c r="AH53" s="63">
        <v>0</v>
      </c>
      <c r="AI53" s="63">
        <v>0</v>
      </c>
      <c r="AJ53" s="63">
        <v>0</v>
      </c>
      <c r="AK53" s="53">
        <v>0</v>
      </c>
      <c r="AL53" s="61">
        <v>0.22</v>
      </c>
      <c r="AM53" s="61">
        <v>-0.2059</v>
      </c>
      <c r="AN53" s="61">
        <v>-0.2306</v>
      </c>
      <c r="AO53" s="65">
        <v>-0.45060000000000006</v>
      </c>
      <c r="AP53" s="66"/>
      <c r="AQ53" s="53">
        <v>38.520000000000003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1729</v>
      </c>
      <c r="C54" s="29">
        <v>45365.022731481484</v>
      </c>
      <c r="D54" s="30" t="s">
        <v>204</v>
      </c>
      <c r="E54" s="31" t="s">
        <v>205</v>
      </c>
      <c r="F54" s="31" t="s">
        <v>206</v>
      </c>
      <c r="G54" s="31" t="s">
        <v>52</v>
      </c>
      <c r="H54" s="31" t="s">
        <v>109</v>
      </c>
      <c r="I54" s="31" t="s">
        <v>54</v>
      </c>
      <c r="J54" s="31" t="s">
        <v>195</v>
      </c>
      <c r="K54" s="31" t="s">
        <v>56</v>
      </c>
      <c r="L54" s="59" t="s">
        <v>57</v>
      </c>
      <c r="M54" s="35" t="s">
        <v>57</v>
      </c>
      <c r="N54" s="60"/>
      <c r="O54" s="37" t="s">
        <v>57</v>
      </c>
      <c r="P54" s="38">
        <v>2.0593434343434343</v>
      </c>
      <c r="Q54" s="38">
        <v>1.0539546290619253</v>
      </c>
      <c r="R54" s="38">
        <v>1.0539546290619253</v>
      </c>
      <c r="S54" s="39">
        <v>0</v>
      </c>
      <c r="T54" s="61">
        <v>-6.3E-3</v>
      </c>
      <c r="U54" s="53">
        <v>18216</v>
      </c>
      <c r="V54" s="53">
        <v>37513</v>
      </c>
      <c r="W54" s="62">
        <v>-19297</v>
      </c>
      <c r="X54" s="43">
        <v>0</v>
      </c>
      <c r="Y54" s="53">
        <v>0</v>
      </c>
      <c r="Z54" s="53">
        <v>0</v>
      </c>
      <c r="AA54" s="53">
        <v>0</v>
      </c>
      <c r="AB54" s="53">
        <v>39537</v>
      </c>
      <c r="AC54" s="31">
        <v>0</v>
      </c>
      <c r="AD54" s="53">
        <v>0</v>
      </c>
      <c r="AE54" s="63">
        <v>0</v>
      </c>
      <c r="AF54" s="64">
        <v>39537</v>
      </c>
      <c r="AG54" s="63">
        <v>0</v>
      </c>
      <c r="AH54" s="63">
        <v>0</v>
      </c>
      <c r="AI54" s="63">
        <v>0</v>
      </c>
      <c r="AJ54" s="63">
        <v>0</v>
      </c>
      <c r="AK54" s="53">
        <v>0</v>
      </c>
      <c r="AL54" s="61">
        <v>0.3</v>
      </c>
      <c r="AM54" s="61">
        <v>0.29370000000000002</v>
      </c>
      <c r="AN54" s="61">
        <v>0</v>
      </c>
      <c r="AO54" s="65">
        <v>-0.3</v>
      </c>
      <c r="AP54" s="66"/>
      <c r="AQ54" s="53">
        <v>46</v>
      </c>
      <c r="AR54" s="50"/>
      <c r="AS54" s="52"/>
      <c r="AT54" s="52"/>
      <c r="AU54" s="52"/>
      <c r="AV54" s="52"/>
      <c r="AW54" s="53">
        <v>2024</v>
      </c>
      <c r="AX54" s="55"/>
    </row>
    <row r="55" spans="2:50">
      <c r="B55" s="28">
        <v>1729</v>
      </c>
      <c r="C55" s="29">
        <v>45365.022731481484</v>
      </c>
      <c r="D55" s="30" t="s">
        <v>207</v>
      </c>
      <c r="E55" s="31" t="s">
        <v>208</v>
      </c>
      <c r="F55" s="31" t="s">
        <v>139</v>
      </c>
      <c r="G55" s="31" t="s">
        <v>52</v>
      </c>
      <c r="H55" s="31" t="s">
        <v>53</v>
      </c>
      <c r="I55" s="31" t="s">
        <v>54</v>
      </c>
      <c r="J55" s="31" t="s">
        <v>95</v>
      </c>
      <c r="K55" s="31" t="s">
        <v>56</v>
      </c>
      <c r="L55" s="59">
        <v>45049</v>
      </c>
      <c r="M55" s="35">
        <v>0</v>
      </c>
      <c r="N55" s="60"/>
      <c r="O55" s="37" t="s">
        <v>57</v>
      </c>
      <c r="P55" s="38">
        <v>1.0110097266472566</v>
      </c>
      <c r="Q55" s="38">
        <v>0.74021944496582848</v>
      </c>
      <c r="R55" s="38">
        <v>0.74021944496582848</v>
      </c>
      <c r="S55" s="39">
        <v>0</v>
      </c>
      <c r="T55" s="61">
        <v>-8.5000000000000006E-2</v>
      </c>
      <c r="U55" s="53">
        <v>41525.1</v>
      </c>
      <c r="V55" s="53">
        <v>41982.28</v>
      </c>
      <c r="W55" s="62">
        <v>-457.18000000000029</v>
      </c>
      <c r="X55" s="43">
        <v>0</v>
      </c>
      <c r="Y55" s="53">
        <v>0</v>
      </c>
      <c r="Z55" s="53">
        <v>0</v>
      </c>
      <c r="AA55" s="53">
        <v>0</v>
      </c>
      <c r="AB55" s="53">
        <v>31076.1</v>
      </c>
      <c r="AC55" s="31">
        <v>13087.42</v>
      </c>
      <c r="AD55" s="53">
        <v>10906.18</v>
      </c>
      <c r="AE55" s="63">
        <v>0</v>
      </c>
      <c r="AF55" s="64">
        <v>31076.1</v>
      </c>
      <c r="AG55" s="63">
        <v>0</v>
      </c>
      <c r="AH55" s="63">
        <v>0</v>
      </c>
      <c r="AI55" s="63">
        <v>0</v>
      </c>
      <c r="AJ55" s="63">
        <v>0</v>
      </c>
      <c r="AK55" s="53">
        <v>0</v>
      </c>
      <c r="AL55" s="61">
        <v>0</v>
      </c>
      <c r="AM55" s="61">
        <v>-8.5000000000000006E-2</v>
      </c>
      <c r="AN55" s="61">
        <v>0</v>
      </c>
      <c r="AO55" s="65">
        <v>0</v>
      </c>
      <c r="AP55" s="66"/>
      <c r="AQ55" s="53">
        <v>39.090000000000003</v>
      </c>
      <c r="AR55" s="58"/>
      <c r="AS55" s="52"/>
      <c r="AT55" s="52"/>
      <c r="AU55" s="52"/>
      <c r="AV55" s="52"/>
      <c r="AW55" s="53">
        <v>0</v>
      </c>
      <c r="AX55" s="55"/>
    </row>
    <row r="56" spans="2:50">
      <c r="B56" s="28">
        <v>1729</v>
      </c>
      <c r="C56" s="29">
        <v>45365.022731481484</v>
      </c>
      <c r="D56" s="30" t="s">
        <v>161</v>
      </c>
      <c r="E56" s="31" t="s">
        <v>162</v>
      </c>
      <c r="F56" s="31" t="s">
        <v>51</v>
      </c>
      <c r="G56" s="31" t="s">
        <v>52</v>
      </c>
      <c r="H56" s="31" t="s">
        <v>109</v>
      </c>
      <c r="I56" s="31" t="s">
        <v>54</v>
      </c>
      <c r="J56" s="31" t="s">
        <v>55</v>
      </c>
      <c r="K56" s="31" t="s">
        <v>56</v>
      </c>
      <c r="L56" s="59" t="s">
        <v>57</v>
      </c>
      <c r="M56" s="35" t="s">
        <v>57</v>
      </c>
      <c r="N56" s="60"/>
      <c r="O56" s="37">
        <v>78.681481160300038</v>
      </c>
      <c r="P56" s="38">
        <v>0.24954954954954958</v>
      </c>
      <c r="Q56" s="38">
        <v>0.59025282595319617</v>
      </c>
      <c r="R56" s="38">
        <v>-8.9962696258006054E-6</v>
      </c>
      <c r="S56" s="39">
        <v>0</v>
      </c>
      <c r="T56" s="61">
        <v>-1.5500000000000002E-2</v>
      </c>
      <c r="U56" s="53">
        <v>169263.9</v>
      </c>
      <c r="V56" s="53">
        <v>42239.73</v>
      </c>
      <c r="W56" s="62">
        <v>127024.16999999998</v>
      </c>
      <c r="X56" s="43">
        <v>1614.41</v>
      </c>
      <c r="Y56" s="53">
        <v>0</v>
      </c>
      <c r="Z56" s="53">
        <v>0</v>
      </c>
      <c r="AA56" s="53">
        <v>0</v>
      </c>
      <c r="AB56" s="53">
        <v>24932.12</v>
      </c>
      <c r="AC56" s="31">
        <v>91</v>
      </c>
      <c r="AD56" s="53">
        <v>17307.61</v>
      </c>
      <c r="AE56" s="63">
        <v>29919</v>
      </c>
      <c r="AF56" s="64">
        <v>-0.38000000000101863</v>
      </c>
      <c r="AG56" s="63">
        <v>29918.54</v>
      </c>
      <c r="AH56" s="63">
        <v>0</v>
      </c>
      <c r="AI56" s="63">
        <v>0</v>
      </c>
      <c r="AJ56" s="63">
        <v>0</v>
      </c>
      <c r="AK56" s="53">
        <v>0</v>
      </c>
      <c r="AL56" s="61">
        <v>0.26</v>
      </c>
      <c r="AM56" s="61">
        <v>0.2445</v>
      </c>
      <c r="AN56" s="61">
        <v>0.21190000000000001</v>
      </c>
      <c r="AO56" s="65">
        <v>-4.8099999999999997E-2</v>
      </c>
      <c r="AP56" s="66"/>
      <c r="AQ56" s="53">
        <v>50.83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1729</v>
      </c>
      <c r="C57" s="29">
        <v>45365.022731481484</v>
      </c>
      <c r="D57" s="30" t="s">
        <v>67</v>
      </c>
      <c r="E57" s="31" t="s">
        <v>68</v>
      </c>
      <c r="F57" s="31" t="s">
        <v>589</v>
      </c>
      <c r="G57" s="31" t="s">
        <v>52</v>
      </c>
      <c r="H57" s="31" t="s">
        <v>109</v>
      </c>
      <c r="I57" s="31" t="s">
        <v>54</v>
      </c>
      <c r="J57" s="31" t="s">
        <v>55</v>
      </c>
      <c r="K57" s="31" t="s">
        <v>70</v>
      </c>
      <c r="L57" s="59" t="s">
        <v>57</v>
      </c>
      <c r="M57" s="35" t="s">
        <v>57</v>
      </c>
      <c r="N57" s="60"/>
      <c r="O57" s="37">
        <v>7.1711427250604025</v>
      </c>
      <c r="P57" s="38">
        <v>0.56499999999999995</v>
      </c>
      <c r="Q57" s="38">
        <v>0.75958702064896755</v>
      </c>
      <c r="R57" s="38">
        <v>0</v>
      </c>
      <c r="S57" s="39">
        <v>0</v>
      </c>
      <c r="T57" s="61">
        <v>4.7400000000000005E-2</v>
      </c>
      <c r="U57" s="53">
        <v>75600</v>
      </c>
      <c r="V57" s="53">
        <v>42714</v>
      </c>
      <c r="W57" s="62">
        <v>32886</v>
      </c>
      <c r="X57" s="43">
        <v>4585.88</v>
      </c>
      <c r="Y57" s="53">
        <v>0</v>
      </c>
      <c r="Z57" s="53">
        <v>0</v>
      </c>
      <c r="AA57" s="53">
        <v>0</v>
      </c>
      <c r="AB57" s="53">
        <v>32445</v>
      </c>
      <c r="AC57" s="31">
        <v>63</v>
      </c>
      <c r="AD57" s="53">
        <v>10269</v>
      </c>
      <c r="AE57" s="63">
        <v>38934</v>
      </c>
      <c r="AF57" s="64">
        <v>0</v>
      </c>
      <c r="AG57" s="63">
        <v>38934</v>
      </c>
      <c r="AH57" s="63">
        <v>0</v>
      </c>
      <c r="AI57" s="63">
        <v>0</v>
      </c>
      <c r="AJ57" s="63">
        <v>0</v>
      </c>
      <c r="AK57" s="53">
        <v>0</v>
      </c>
      <c r="AL57" s="61">
        <v>0.1</v>
      </c>
      <c r="AM57" s="61">
        <v>0.1474</v>
      </c>
      <c r="AN57" s="61">
        <v>0.1474</v>
      </c>
      <c r="AO57" s="65">
        <v>4.7400000000000005E-2</v>
      </c>
      <c r="AP57" s="66"/>
      <c r="AQ57" s="53">
        <v>42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1729</v>
      </c>
      <c r="C58" s="29">
        <v>45365.022731481484</v>
      </c>
      <c r="D58" s="30" t="s">
        <v>484</v>
      </c>
      <c r="E58" s="31" t="s">
        <v>485</v>
      </c>
      <c r="F58" s="31" t="s">
        <v>69</v>
      </c>
      <c r="G58" s="31" t="s">
        <v>470</v>
      </c>
      <c r="H58" s="31" t="s">
        <v>53</v>
      </c>
      <c r="I58" s="31" t="s">
        <v>148</v>
      </c>
      <c r="J58" s="31" t="s">
        <v>55</v>
      </c>
      <c r="K58" s="31" t="s">
        <v>56</v>
      </c>
      <c r="L58" s="59" t="s">
        <v>57</v>
      </c>
      <c r="M58" s="35" t="s">
        <v>57</v>
      </c>
      <c r="N58" s="60"/>
      <c r="O58" s="37" t="s">
        <v>57</v>
      </c>
      <c r="P58" s="38">
        <v>0.64509803921568631</v>
      </c>
      <c r="Q58" s="38">
        <v>1.0000004260602295</v>
      </c>
      <c r="R58" s="38">
        <v>1.0000004260602295</v>
      </c>
      <c r="S58" s="39">
        <v>0</v>
      </c>
      <c r="T58" s="61">
        <v>6.1999999999999998E-3</v>
      </c>
      <c r="U58" s="53">
        <v>72766.8</v>
      </c>
      <c r="V58" s="53">
        <v>46941.72</v>
      </c>
      <c r="W58" s="62">
        <v>25825.08</v>
      </c>
      <c r="X58" s="43">
        <v>0</v>
      </c>
      <c r="Y58" s="53">
        <v>0</v>
      </c>
      <c r="Z58" s="53">
        <v>0</v>
      </c>
      <c r="AA58" s="53">
        <v>0</v>
      </c>
      <c r="AB58" s="53">
        <v>46941.74</v>
      </c>
      <c r="AC58" s="31">
        <v>0</v>
      </c>
      <c r="AD58" s="53">
        <v>-0.02</v>
      </c>
      <c r="AE58" s="63">
        <v>0</v>
      </c>
      <c r="AF58" s="64">
        <v>46941.74</v>
      </c>
      <c r="AG58" s="63">
        <v>0</v>
      </c>
      <c r="AH58" s="63">
        <v>0</v>
      </c>
      <c r="AI58" s="63">
        <v>0</v>
      </c>
      <c r="AJ58" s="63">
        <v>0</v>
      </c>
      <c r="AK58" s="53">
        <v>0</v>
      </c>
      <c r="AL58" s="61">
        <v>7.0000000000000007E-2</v>
      </c>
      <c r="AM58" s="61">
        <v>7.6200000000000004E-2</v>
      </c>
      <c r="AN58" s="61">
        <v>0</v>
      </c>
      <c r="AO58" s="65">
        <v>-7.0000000000000007E-2</v>
      </c>
      <c r="AP58" s="66"/>
      <c r="AQ58" s="53">
        <v>35.67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1729</v>
      </c>
      <c r="C59" s="29">
        <v>45365.022731481484</v>
      </c>
      <c r="D59" s="30" t="s">
        <v>453</v>
      </c>
      <c r="E59" s="31" t="s">
        <v>454</v>
      </c>
      <c r="F59" s="31" t="s">
        <v>91</v>
      </c>
      <c r="G59" s="31" t="s">
        <v>92</v>
      </c>
      <c r="H59" s="31" t="s">
        <v>103</v>
      </c>
      <c r="I59" s="31" t="s">
        <v>94</v>
      </c>
      <c r="J59" s="31" t="s">
        <v>106</v>
      </c>
      <c r="K59" s="31" t="s">
        <v>70</v>
      </c>
      <c r="L59" s="59" t="s">
        <v>57</v>
      </c>
      <c r="M59" s="35" t="s">
        <v>57</v>
      </c>
      <c r="N59" s="60"/>
      <c r="O59" s="37">
        <v>42.528176686144398</v>
      </c>
      <c r="P59" s="38">
        <v>0.18145825390773923</v>
      </c>
      <c r="Q59" s="38">
        <v>0.93948084417971911</v>
      </c>
      <c r="R59" s="38">
        <v>3.5016580350286545E-6</v>
      </c>
      <c r="S59" s="39">
        <v>0</v>
      </c>
      <c r="T59" s="61">
        <v>6.3799999999999996E-2</v>
      </c>
      <c r="U59" s="53">
        <v>262300</v>
      </c>
      <c r="V59" s="53">
        <v>47596.5</v>
      </c>
      <c r="W59" s="62">
        <v>214703.5</v>
      </c>
      <c r="X59" s="43">
        <v>5048.5</v>
      </c>
      <c r="Y59" s="53">
        <v>0</v>
      </c>
      <c r="Z59" s="53">
        <v>0</v>
      </c>
      <c r="AA59" s="53">
        <v>0</v>
      </c>
      <c r="AB59" s="53">
        <v>44716</v>
      </c>
      <c r="AC59" s="31">
        <v>69</v>
      </c>
      <c r="AD59" s="53">
        <v>2880.5</v>
      </c>
      <c r="AE59" s="63">
        <v>53659</v>
      </c>
      <c r="AF59" s="64">
        <v>0.16666666666424135</v>
      </c>
      <c r="AG59" s="63">
        <v>0</v>
      </c>
      <c r="AH59" s="63">
        <v>26229.599999999999</v>
      </c>
      <c r="AI59" s="63">
        <v>27429.599999999999</v>
      </c>
      <c r="AJ59" s="63">
        <v>0</v>
      </c>
      <c r="AK59" s="53">
        <v>0</v>
      </c>
      <c r="AL59" s="61">
        <v>0.28000000000000003</v>
      </c>
      <c r="AM59" s="61">
        <v>0.34380000000000005</v>
      </c>
      <c r="AN59" s="61">
        <v>0.34380000000000005</v>
      </c>
      <c r="AO59" s="65">
        <v>6.3799999999999996E-2</v>
      </c>
      <c r="AP59" s="66"/>
      <c r="AQ59" s="53">
        <v>50.63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1729</v>
      </c>
      <c r="C60" s="29">
        <v>45365.022731481484</v>
      </c>
      <c r="D60" s="30" t="s">
        <v>472</v>
      </c>
      <c r="E60" s="31" t="s">
        <v>473</v>
      </c>
      <c r="F60" s="31" t="s">
        <v>463</v>
      </c>
      <c r="G60" s="31" t="s">
        <v>459</v>
      </c>
      <c r="H60" s="31" t="s">
        <v>123</v>
      </c>
      <c r="I60" s="31" t="s">
        <v>54</v>
      </c>
      <c r="J60" s="31" t="s">
        <v>95</v>
      </c>
      <c r="K60" s="31" t="s">
        <v>56</v>
      </c>
      <c r="L60" s="59" t="s">
        <v>57</v>
      </c>
      <c r="M60" s="35" t="s">
        <v>57</v>
      </c>
      <c r="N60" s="60"/>
      <c r="O60" s="37">
        <v>-6.7105514814139688</v>
      </c>
      <c r="P60" s="38" t="s">
        <v>57</v>
      </c>
      <c r="Q60" s="38">
        <v>0</v>
      </c>
      <c r="R60" s="38">
        <v>0</v>
      </c>
      <c r="S60" s="39">
        <v>0</v>
      </c>
      <c r="T60" s="61">
        <v>-0.20280000000000001</v>
      </c>
      <c r="U60" s="53">
        <v>0</v>
      </c>
      <c r="V60" s="53">
        <v>47857.64</v>
      </c>
      <c r="W60" s="62">
        <v>-47857.64</v>
      </c>
      <c r="X60" s="43">
        <v>7131.7</v>
      </c>
      <c r="Y60" s="53">
        <v>0</v>
      </c>
      <c r="Z60" s="53">
        <v>0</v>
      </c>
      <c r="AA60" s="53">
        <v>54398.400000000001</v>
      </c>
      <c r="AB60" s="53">
        <v>0</v>
      </c>
      <c r="AC60" s="31">
        <v>70</v>
      </c>
      <c r="AD60" s="53">
        <v>47857.64</v>
      </c>
      <c r="AE60" s="63">
        <v>0</v>
      </c>
      <c r="AF60" s="64">
        <v>0</v>
      </c>
      <c r="AG60" s="63">
        <v>0</v>
      </c>
      <c r="AH60" s="63">
        <v>0</v>
      </c>
      <c r="AI60" s="63">
        <v>0</v>
      </c>
      <c r="AJ60" s="63">
        <v>0</v>
      </c>
      <c r="AK60" s="53">
        <v>0</v>
      </c>
      <c r="AL60" s="61">
        <v>0.37</v>
      </c>
      <c r="AM60" s="61">
        <v>0.16719999999999999</v>
      </c>
      <c r="AN60" s="61">
        <v>0.16719999999999999</v>
      </c>
      <c r="AO60" s="65">
        <v>-0.20280000000000001</v>
      </c>
      <c r="AP60" s="66"/>
      <c r="AQ60" s="53">
        <v>64.760000000000005</v>
      </c>
      <c r="AR60" s="58"/>
      <c r="AS60" s="52"/>
      <c r="AT60" s="52"/>
      <c r="AU60" s="52"/>
      <c r="AV60" s="52"/>
      <c r="AW60" s="53">
        <v>0</v>
      </c>
      <c r="AX60" s="55"/>
    </row>
    <row r="61" spans="2:50">
      <c r="B61" s="28">
        <v>1729</v>
      </c>
      <c r="C61" s="29">
        <v>45365.022731481484</v>
      </c>
      <c r="D61" s="30" t="s">
        <v>214</v>
      </c>
      <c r="E61" s="31" t="s">
        <v>215</v>
      </c>
      <c r="F61" s="31" t="s">
        <v>139</v>
      </c>
      <c r="G61" s="31" t="s">
        <v>52</v>
      </c>
      <c r="H61" s="31" t="s">
        <v>53</v>
      </c>
      <c r="I61" s="31" t="s">
        <v>54</v>
      </c>
      <c r="J61" s="31" t="s">
        <v>95</v>
      </c>
      <c r="K61" s="31" t="s">
        <v>70</v>
      </c>
      <c r="L61" s="59">
        <v>44880</v>
      </c>
      <c r="M61" s="35">
        <v>1</v>
      </c>
      <c r="N61" s="60"/>
      <c r="O61" s="37" t="s">
        <v>57</v>
      </c>
      <c r="P61" s="38">
        <v>0.85985063798596872</v>
      </c>
      <c r="Q61" s="38">
        <v>1.1071272466320907</v>
      </c>
      <c r="R61" s="38">
        <v>1.1629963068068558</v>
      </c>
      <c r="S61" s="39">
        <v>-3082.8</v>
      </c>
      <c r="T61" s="61">
        <v>3.9700000000000006E-2</v>
      </c>
      <c r="U61" s="53">
        <v>53480.800000000003</v>
      </c>
      <c r="V61" s="53">
        <v>45985.5</v>
      </c>
      <c r="W61" s="62">
        <v>7495.3000000000029</v>
      </c>
      <c r="X61" s="43">
        <v>0</v>
      </c>
      <c r="Y61" s="53">
        <v>42804</v>
      </c>
      <c r="Z61" s="53">
        <v>42804</v>
      </c>
      <c r="AA61" s="53">
        <v>0</v>
      </c>
      <c r="AB61" s="53">
        <v>50911.8</v>
      </c>
      <c r="AC61" s="31">
        <v>0</v>
      </c>
      <c r="AD61" s="53">
        <v>-0.3</v>
      </c>
      <c r="AE61" s="63">
        <v>-3083</v>
      </c>
      <c r="AF61" s="64">
        <v>53480.966666666667</v>
      </c>
      <c r="AG61" s="63">
        <v>0</v>
      </c>
      <c r="AH61" s="63">
        <v>0</v>
      </c>
      <c r="AI61" s="63">
        <v>0</v>
      </c>
      <c r="AJ61" s="63">
        <v>-3082.8</v>
      </c>
      <c r="AK61" s="53">
        <v>-3082.8</v>
      </c>
      <c r="AL61" s="61">
        <v>0.06</v>
      </c>
      <c r="AM61" s="61">
        <v>9.9700000000000011E-2</v>
      </c>
      <c r="AN61" s="61">
        <v>0</v>
      </c>
      <c r="AO61" s="65">
        <v>-0.06</v>
      </c>
      <c r="AP61" s="66"/>
      <c r="AQ61" s="53">
        <v>42</v>
      </c>
      <c r="AR61" s="58"/>
      <c r="AS61" s="52"/>
      <c r="AT61" s="52"/>
      <c r="AU61" s="52"/>
      <c r="AV61" s="52"/>
      <c r="AW61" s="53">
        <v>4926</v>
      </c>
      <c r="AX61" s="55"/>
    </row>
    <row r="62" spans="2:50">
      <c r="B62" s="28">
        <v>1729</v>
      </c>
      <c r="C62" s="29">
        <v>45365.022731481484</v>
      </c>
      <c r="D62" s="30" t="s">
        <v>77</v>
      </c>
      <c r="E62" s="31" t="s">
        <v>78</v>
      </c>
      <c r="F62" s="31" t="s">
        <v>76</v>
      </c>
      <c r="G62" s="31" t="s">
        <v>63</v>
      </c>
      <c r="H62" s="31" t="s">
        <v>64</v>
      </c>
      <c r="I62" s="31" t="s">
        <v>65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>
        <v>0</v>
      </c>
      <c r="Q62" s="38" t="s">
        <v>57</v>
      </c>
      <c r="R62" s="38" t="s">
        <v>57</v>
      </c>
      <c r="S62" s="39">
        <v>0</v>
      </c>
      <c r="T62" s="61">
        <v>-0.26</v>
      </c>
      <c r="U62" s="53">
        <v>385921</v>
      </c>
      <c r="V62" s="53">
        <v>0</v>
      </c>
      <c r="W62" s="62">
        <v>385921</v>
      </c>
      <c r="X62" s="43">
        <v>0</v>
      </c>
      <c r="Y62" s="53">
        <v>0</v>
      </c>
      <c r="Z62" s="53">
        <v>0</v>
      </c>
      <c r="AA62" s="53">
        <v>0</v>
      </c>
      <c r="AB62" s="53">
        <v>0</v>
      </c>
      <c r="AC62" s="31">
        <v>0</v>
      </c>
      <c r="AD62" s="53">
        <v>0</v>
      </c>
      <c r="AE62" s="63">
        <v>0</v>
      </c>
      <c r="AF62" s="64">
        <v>0</v>
      </c>
      <c r="AG62" s="63">
        <v>0</v>
      </c>
      <c r="AH62" s="63">
        <v>0</v>
      </c>
      <c r="AI62" s="63">
        <v>0</v>
      </c>
      <c r="AJ62" s="63">
        <v>0</v>
      </c>
      <c r="AK62" s="53">
        <v>0</v>
      </c>
      <c r="AL62" s="61">
        <v>0.26</v>
      </c>
      <c r="AM62" s="61">
        <v>0</v>
      </c>
      <c r="AN62" s="61">
        <v>0</v>
      </c>
      <c r="AO62" s="65">
        <v>-0.26</v>
      </c>
      <c r="AP62" s="66"/>
      <c r="AQ62" s="53">
        <v>0</v>
      </c>
      <c r="AR62" s="50"/>
      <c r="AS62" s="52"/>
      <c r="AT62" s="52"/>
      <c r="AU62" s="52"/>
      <c r="AV62" s="52"/>
      <c r="AW62" s="53">
        <v>0</v>
      </c>
      <c r="AX62" s="55"/>
    </row>
    <row r="63" spans="2:50">
      <c r="B63" s="28">
        <v>1729</v>
      </c>
      <c r="C63" s="29">
        <v>45365.022731481484</v>
      </c>
      <c r="D63" s="30" t="s">
        <v>227</v>
      </c>
      <c r="E63" s="31" t="s">
        <v>228</v>
      </c>
      <c r="F63" s="31" t="s">
        <v>69</v>
      </c>
      <c r="G63" s="31" t="s">
        <v>52</v>
      </c>
      <c r="H63" s="31" t="s">
        <v>53</v>
      </c>
      <c r="I63" s="31" t="s">
        <v>54</v>
      </c>
      <c r="J63" s="31" t="s">
        <v>95</v>
      </c>
      <c r="K63" s="31" t="s">
        <v>70</v>
      </c>
      <c r="L63" s="59">
        <v>45147</v>
      </c>
      <c r="M63" s="35">
        <v>0</v>
      </c>
      <c r="N63" s="60"/>
      <c r="O63" s="37" t="s">
        <v>57</v>
      </c>
      <c r="P63" s="38">
        <v>0.58235294117647063</v>
      </c>
      <c r="Q63" s="38">
        <v>0.8005050505050505</v>
      </c>
      <c r="R63" s="38">
        <v>0.8005050505050505</v>
      </c>
      <c r="S63" s="39">
        <v>0</v>
      </c>
      <c r="T63" s="61">
        <v>-2.8999999999999998E-3</v>
      </c>
      <c r="U63" s="53">
        <v>97920</v>
      </c>
      <c r="V63" s="53">
        <v>57024</v>
      </c>
      <c r="W63" s="62">
        <v>40896</v>
      </c>
      <c r="X63" s="43">
        <v>0</v>
      </c>
      <c r="Y63" s="53">
        <v>0</v>
      </c>
      <c r="Z63" s="53">
        <v>0</v>
      </c>
      <c r="AA63" s="53">
        <v>0</v>
      </c>
      <c r="AB63" s="53">
        <v>45648</v>
      </c>
      <c r="AC63" s="31">
        <v>13651.2</v>
      </c>
      <c r="AD63" s="53">
        <v>11376</v>
      </c>
      <c r="AE63" s="63">
        <v>0</v>
      </c>
      <c r="AF63" s="64">
        <v>45648</v>
      </c>
      <c r="AG63" s="63">
        <v>0</v>
      </c>
      <c r="AH63" s="63">
        <v>0</v>
      </c>
      <c r="AI63" s="63">
        <v>0</v>
      </c>
      <c r="AJ63" s="63">
        <v>0</v>
      </c>
      <c r="AK63" s="53">
        <v>0</v>
      </c>
      <c r="AL63" s="61">
        <v>0.18</v>
      </c>
      <c r="AM63" s="61">
        <v>0.17710000000000001</v>
      </c>
      <c r="AN63" s="61">
        <v>0</v>
      </c>
      <c r="AO63" s="65">
        <v>-0.18</v>
      </c>
      <c r="AP63" s="66"/>
      <c r="AQ63" s="53">
        <v>48</v>
      </c>
      <c r="AR63" s="58"/>
      <c r="AS63" s="52"/>
      <c r="AT63" s="52"/>
      <c r="AU63" s="52"/>
      <c r="AV63" s="52"/>
      <c r="AW63" s="53">
        <v>0</v>
      </c>
      <c r="AX63" s="55"/>
    </row>
    <row r="64" spans="2:50">
      <c r="B64" s="28">
        <v>1729</v>
      </c>
      <c r="C64" s="29">
        <v>45365.022731481484</v>
      </c>
      <c r="D64" s="30" t="s">
        <v>212</v>
      </c>
      <c r="E64" s="31" t="s">
        <v>213</v>
      </c>
      <c r="F64" s="31" t="s">
        <v>85</v>
      </c>
      <c r="G64" s="31" t="s">
        <v>86</v>
      </c>
      <c r="H64" s="31" t="s">
        <v>87</v>
      </c>
      <c r="I64" s="31" t="s">
        <v>54</v>
      </c>
      <c r="J64" s="31" t="s">
        <v>55</v>
      </c>
      <c r="K64" s="31" t="s">
        <v>56</v>
      </c>
      <c r="L64" s="59" t="s">
        <v>57</v>
      </c>
      <c r="M64" s="35" t="s">
        <v>57</v>
      </c>
      <c r="N64" s="60"/>
      <c r="O64" s="37">
        <v>0.97974217311233891</v>
      </c>
      <c r="P64" s="38">
        <v>0.98195141810286335</v>
      </c>
      <c r="Q64" s="38">
        <v>0.96475953565505801</v>
      </c>
      <c r="R64" s="38">
        <v>0.84660033167495852</v>
      </c>
      <c r="S64" s="39">
        <v>0</v>
      </c>
      <c r="T64" s="61">
        <v>-3.3000000000000004E-3</v>
      </c>
      <c r="U64" s="53">
        <v>58952</v>
      </c>
      <c r="V64" s="53">
        <v>57888</v>
      </c>
      <c r="W64" s="62">
        <v>1064</v>
      </c>
      <c r="X64" s="43">
        <v>1086</v>
      </c>
      <c r="Y64" s="53">
        <v>0</v>
      </c>
      <c r="Z64" s="53">
        <v>0</v>
      </c>
      <c r="AA64" s="53">
        <v>0</v>
      </c>
      <c r="AB64" s="53">
        <v>55848</v>
      </c>
      <c r="AC64" s="31">
        <v>88.61</v>
      </c>
      <c r="AD64" s="53">
        <v>2040</v>
      </c>
      <c r="AE64" s="63">
        <v>8208</v>
      </c>
      <c r="AF64" s="64">
        <v>49008</v>
      </c>
      <c r="AG64" s="63">
        <v>0</v>
      </c>
      <c r="AH64" s="63">
        <v>8208</v>
      </c>
      <c r="AI64" s="63">
        <v>0</v>
      </c>
      <c r="AJ64" s="63">
        <v>0</v>
      </c>
      <c r="AK64" s="53">
        <v>0</v>
      </c>
      <c r="AL64" s="61">
        <v>0.17</v>
      </c>
      <c r="AM64" s="61">
        <v>0.16670000000000001</v>
      </c>
      <c r="AN64" s="61">
        <v>0.16670000000000001</v>
      </c>
      <c r="AO64" s="65">
        <v>-3.3000000000000004E-3</v>
      </c>
      <c r="AP64" s="66"/>
      <c r="AQ64" s="53">
        <v>48</v>
      </c>
      <c r="AR64" s="58"/>
      <c r="AS64" s="52"/>
      <c r="AT64" s="52"/>
      <c r="AU64" s="52"/>
      <c r="AV64" s="52"/>
      <c r="AW64" s="53">
        <v>0</v>
      </c>
      <c r="AX64" s="55"/>
    </row>
    <row r="65" spans="2:50">
      <c r="B65" s="28">
        <v>1729</v>
      </c>
      <c r="C65" s="29">
        <v>45365.022731481484</v>
      </c>
      <c r="D65" s="30" t="s">
        <v>216</v>
      </c>
      <c r="E65" s="31" t="s">
        <v>217</v>
      </c>
      <c r="F65" s="31" t="s">
        <v>69</v>
      </c>
      <c r="G65" s="31" t="s">
        <v>52</v>
      </c>
      <c r="H65" s="31" t="s">
        <v>53</v>
      </c>
      <c r="I65" s="31" t="s">
        <v>54</v>
      </c>
      <c r="J65" s="31" t="s">
        <v>55</v>
      </c>
      <c r="K65" s="31" t="s">
        <v>56</v>
      </c>
      <c r="L65" s="59" t="s">
        <v>57</v>
      </c>
      <c r="M65" s="35" t="s">
        <v>57</v>
      </c>
      <c r="N65" s="60"/>
      <c r="O65" s="37">
        <v>39.591944646637046</v>
      </c>
      <c r="P65" s="38">
        <v>0.56452518901886872</v>
      </c>
      <c r="Q65" s="38">
        <v>0.79786003470214006</v>
      </c>
      <c r="R65" s="38">
        <v>0.70127502000165631</v>
      </c>
      <c r="S65" s="39">
        <v>0</v>
      </c>
      <c r="T65" s="61">
        <v>-1E-4</v>
      </c>
      <c r="U65" s="53">
        <v>108666.4</v>
      </c>
      <c r="V65" s="53">
        <v>61344.92</v>
      </c>
      <c r="W65" s="62">
        <v>47321.479999999996</v>
      </c>
      <c r="X65" s="43">
        <v>1195.23</v>
      </c>
      <c r="Y65" s="53">
        <v>0</v>
      </c>
      <c r="Z65" s="53">
        <v>0</v>
      </c>
      <c r="AA65" s="53">
        <v>0</v>
      </c>
      <c r="AB65" s="53">
        <v>48944.66</v>
      </c>
      <c r="AC65" s="31">
        <v>134.47999999999999</v>
      </c>
      <c r="AD65" s="53">
        <v>12400.26</v>
      </c>
      <c r="AE65" s="63">
        <v>7110</v>
      </c>
      <c r="AF65" s="64">
        <v>43019.66</v>
      </c>
      <c r="AG65" s="63">
        <v>0</v>
      </c>
      <c r="AH65" s="63">
        <v>0</v>
      </c>
      <c r="AI65" s="63">
        <v>0</v>
      </c>
      <c r="AJ65" s="63">
        <v>7110.19</v>
      </c>
      <c r="AK65" s="53">
        <v>0</v>
      </c>
      <c r="AL65" s="61">
        <v>7.0000000000000007E-2</v>
      </c>
      <c r="AM65" s="61">
        <v>6.9900000000000004E-2</v>
      </c>
      <c r="AN65" s="61">
        <v>6.9900000000000004E-2</v>
      </c>
      <c r="AO65" s="65">
        <v>-1E-4</v>
      </c>
      <c r="AP65" s="66"/>
      <c r="AQ65" s="53">
        <v>35.479999999999997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1729</v>
      </c>
      <c r="C66" s="29">
        <v>45365.022731481484</v>
      </c>
      <c r="D66" s="30" t="s">
        <v>221</v>
      </c>
      <c r="E66" s="31" t="s">
        <v>222</v>
      </c>
      <c r="F66" s="31" t="s">
        <v>69</v>
      </c>
      <c r="G66" s="31" t="s">
        <v>52</v>
      </c>
      <c r="H66" s="31" t="s">
        <v>109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>
        <v>-1.0716554543825667</v>
      </c>
      <c r="P66" s="38">
        <v>1.0107024336283186</v>
      </c>
      <c r="Q66" s="38">
        <v>0.97719101431034006</v>
      </c>
      <c r="R66" s="38">
        <v>0.87969367406031551</v>
      </c>
      <c r="S66" s="39">
        <v>0</v>
      </c>
      <c r="T66" s="61">
        <v>8.5199999999999998E-2</v>
      </c>
      <c r="U66" s="53">
        <v>61472</v>
      </c>
      <c r="V66" s="53">
        <v>62129.9</v>
      </c>
      <c r="W66" s="62">
        <v>-657.90000000000146</v>
      </c>
      <c r="X66" s="43">
        <v>613.91</v>
      </c>
      <c r="Y66" s="53">
        <v>0</v>
      </c>
      <c r="Z66" s="53">
        <v>0</v>
      </c>
      <c r="AA66" s="53">
        <v>10878</v>
      </c>
      <c r="AB66" s="53">
        <v>60712.78</v>
      </c>
      <c r="AC66" s="31">
        <v>84.03</v>
      </c>
      <c r="AD66" s="53">
        <v>1417.12</v>
      </c>
      <c r="AE66" s="63">
        <v>7269</v>
      </c>
      <c r="AF66" s="64">
        <v>54655.28</v>
      </c>
      <c r="AG66" s="63">
        <v>7268.72</v>
      </c>
      <c r="AH66" s="63">
        <v>0</v>
      </c>
      <c r="AI66" s="63">
        <v>0</v>
      </c>
      <c r="AJ66" s="63">
        <v>0</v>
      </c>
      <c r="AK66" s="53">
        <v>0</v>
      </c>
      <c r="AL66" s="61">
        <v>0.23</v>
      </c>
      <c r="AM66" s="61">
        <v>0.31519999999999998</v>
      </c>
      <c r="AN66" s="61">
        <v>0.34029999999999999</v>
      </c>
      <c r="AO66" s="65">
        <v>0.1103</v>
      </c>
      <c r="AP66" s="66"/>
      <c r="AQ66" s="53">
        <v>35.049999999999997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1729</v>
      </c>
      <c r="C67" s="29">
        <v>45365.022731481484</v>
      </c>
      <c r="D67" s="30" t="s">
        <v>488</v>
      </c>
      <c r="E67" s="31" t="s">
        <v>489</v>
      </c>
      <c r="F67" s="31" t="s">
        <v>69</v>
      </c>
      <c r="G67" s="31" t="s">
        <v>470</v>
      </c>
      <c r="H67" s="31" t="s">
        <v>53</v>
      </c>
      <c r="I67" s="31" t="s">
        <v>148</v>
      </c>
      <c r="J67" s="31" t="s">
        <v>95</v>
      </c>
      <c r="K67" s="31" t="s">
        <v>70</v>
      </c>
      <c r="L67" s="59" t="s">
        <v>57</v>
      </c>
      <c r="M67" s="35" t="s">
        <v>57</v>
      </c>
      <c r="N67" s="60"/>
      <c r="O67" s="37" t="s">
        <v>57</v>
      </c>
      <c r="P67" s="38">
        <v>0.95793087171678726</v>
      </c>
      <c r="Q67" s="38">
        <v>0.97028616589079586</v>
      </c>
      <c r="R67" s="38">
        <v>0.97028616589079586</v>
      </c>
      <c r="S67" s="39">
        <v>0</v>
      </c>
      <c r="T67" s="61">
        <v>3.0000000000000001E-3</v>
      </c>
      <c r="U67" s="53">
        <v>65675</v>
      </c>
      <c r="V67" s="53">
        <v>62912.11</v>
      </c>
      <c r="W67" s="62">
        <v>2762.8899999999994</v>
      </c>
      <c r="X67" s="43">
        <v>0</v>
      </c>
      <c r="Y67" s="53">
        <v>0</v>
      </c>
      <c r="Z67" s="53">
        <v>0</v>
      </c>
      <c r="AA67" s="53">
        <v>0</v>
      </c>
      <c r="AB67" s="53">
        <v>61042.75</v>
      </c>
      <c r="AC67" s="31">
        <v>2243.2399999999998</v>
      </c>
      <c r="AD67" s="53">
        <v>1869.36</v>
      </c>
      <c r="AE67" s="63">
        <v>0</v>
      </c>
      <c r="AF67" s="64">
        <v>61042.75</v>
      </c>
      <c r="AG67" s="63">
        <v>0</v>
      </c>
      <c r="AH67" s="63">
        <v>0</v>
      </c>
      <c r="AI67" s="63">
        <v>0</v>
      </c>
      <c r="AJ67" s="63">
        <v>0</v>
      </c>
      <c r="AK67" s="53">
        <v>0</v>
      </c>
      <c r="AL67" s="61">
        <v>0.15</v>
      </c>
      <c r="AM67" s="61">
        <v>0.153</v>
      </c>
      <c r="AN67" s="61">
        <v>0</v>
      </c>
      <c r="AO67" s="65">
        <v>-0.15</v>
      </c>
      <c r="AP67" s="66"/>
      <c r="AQ67" s="53">
        <v>35.65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1729</v>
      </c>
      <c r="C68" s="29">
        <v>45365.022731481484</v>
      </c>
      <c r="D68" s="30" t="s">
        <v>235</v>
      </c>
      <c r="E68" s="31" t="s">
        <v>236</v>
      </c>
      <c r="F68" s="31" t="s">
        <v>51</v>
      </c>
      <c r="G68" s="31" t="s">
        <v>52</v>
      </c>
      <c r="H68" s="31" t="s">
        <v>109</v>
      </c>
      <c r="I68" s="31" t="s">
        <v>54</v>
      </c>
      <c r="J68" s="31" t="s">
        <v>95</v>
      </c>
      <c r="K68" s="31" t="s">
        <v>56</v>
      </c>
      <c r="L68" s="59">
        <v>45292</v>
      </c>
      <c r="M68" s="35">
        <v>0</v>
      </c>
      <c r="N68" s="60"/>
      <c r="O68" s="37" t="s">
        <v>57</v>
      </c>
      <c r="P68" s="38">
        <v>0.82461628510039275</v>
      </c>
      <c r="Q68" s="38">
        <v>1.2111470365358152</v>
      </c>
      <c r="R68" s="38">
        <v>1.2111470365358152</v>
      </c>
      <c r="S68" s="39">
        <v>0</v>
      </c>
      <c r="T68" s="61">
        <v>3.5000000000000003E-2</v>
      </c>
      <c r="U68" s="53">
        <v>67485</v>
      </c>
      <c r="V68" s="53">
        <v>55649.23</v>
      </c>
      <c r="W68" s="62">
        <v>11835.769999999997</v>
      </c>
      <c r="X68" s="43">
        <v>0</v>
      </c>
      <c r="Y68" s="53">
        <v>0</v>
      </c>
      <c r="Z68" s="53">
        <v>0</v>
      </c>
      <c r="AA68" s="53">
        <v>0</v>
      </c>
      <c r="AB68" s="53">
        <v>67399.399999999994</v>
      </c>
      <c r="AC68" s="31">
        <v>0</v>
      </c>
      <c r="AD68" s="53">
        <v>-4408.17</v>
      </c>
      <c r="AE68" s="63">
        <v>0</v>
      </c>
      <c r="AF68" s="64">
        <v>67399.399999999994</v>
      </c>
      <c r="AG68" s="63">
        <v>0</v>
      </c>
      <c r="AH68" s="63">
        <v>0</v>
      </c>
      <c r="AI68" s="63">
        <v>0</v>
      </c>
      <c r="AJ68" s="63">
        <v>0</v>
      </c>
      <c r="AK68" s="53">
        <v>0</v>
      </c>
      <c r="AL68" s="61">
        <v>0.16</v>
      </c>
      <c r="AM68" s="61">
        <v>0.19500000000000001</v>
      </c>
      <c r="AN68" s="61">
        <v>0</v>
      </c>
      <c r="AO68" s="65">
        <v>-0.16</v>
      </c>
      <c r="AP68" s="66"/>
      <c r="AQ68" s="53">
        <v>36.82</v>
      </c>
      <c r="AR68" s="58"/>
      <c r="AS68" s="52"/>
      <c r="AT68" s="52"/>
      <c r="AU68" s="52"/>
      <c r="AV68" s="52"/>
      <c r="AW68" s="53">
        <v>7342</v>
      </c>
      <c r="AX68" s="55"/>
    </row>
    <row r="69" spans="2:50">
      <c r="B69" s="28">
        <v>1729</v>
      </c>
      <c r="C69" s="29">
        <v>45365.022731481484</v>
      </c>
      <c r="D69" s="30" t="s">
        <v>237</v>
      </c>
      <c r="E69" s="31" t="s">
        <v>238</v>
      </c>
      <c r="F69" s="31" t="s">
        <v>139</v>
      </c>
      <c r="G69" s="31" t="s">
        <v>52</v>
      </c>
      <c r="H69" s="31" t="s">
        <v>53</v>
      </c>
      <c r="I69" s="31" t="s">
        <v>54</v>
      </c>
      <c r="J69" s="31" t="s">
        <v>195</v>
      </c>
      <c r="K69" s="31" t="s">
        <v>56</v>
      </c>
      <c r="L69" s="59">
        <v>44952</v>
      </c>
      <c r="M69" s="35">
        <v>2</v>
      </c>
      <c r="N69" s="60"/>
      <c r="O69" s="37" t="s">
        <v>57</v>
      </c>
      <c r="P69" s="38">
        <v>0.69687037231685844</v>
      </c>
      <c r="Q69" s="38">
        <v>1.212551896235214</v>
      </c>
      <c r="R69" s="38">
        <v>1.212551896235214</v>
      </c>
      <c r="S69" s="39">
        <v>0</v>
      </c>
      <c r="T69" s="61">
        <v>9.5299999999999996E-2</v>
      </c>
      <c r="U69" s="53">
        <v>75159.100000000006</v>
      </c>
      <c r="V69" s="53">
        <v>52376.15</v>
      </c>
      <c r="W69" s="62">
        <v>22782.950000000004</v>
      </c>
      <c r="X69" s="43">
        <v>0</v>
      </c>
      <c r="Y69" s="53">
        <v>52376.15</v>
      </c>
      <c r="Z69" s="53">
        <v>54898.1</v>
      </c>
      <c r="AA69" s="53">
        <v>0</v>
      </c>
      <c r="AB69" s="53">
        <v>63508.800000000003</v>
      </c>
      <c r="AC69" s="31">
        <v>0.42</v>
      </c>
      <c r="AD69" s="53">
        <v>0.35</v>
      </c>
      <c r="AE69" s="63">
        <v>0</v>
      </c>
      <c r="AF69" s="64">
        <v>63508.800000000003</v>
      </c>
      <c r="AG69" s="63">
        <v>0</v>
      </c>
      <c r="AH69" s="63">
        <v>0</v>
      </c>
      <c r="AI69" s="63">
        <v>0</v>
      </c>
      <c r="AJ69" s="63">
        <v>0</v>
      </c>
      <c r="AK69" s="53">
        <v>0</v>
      </c>
      <c r="AL69" s="61">
        <v>0.08</v>
      </c>
      <c r="AM69" s="61">
        <v>0.17530000000000001</v>
      </c>
      <c r="AN69" s="61">
        <v>0</v>
      </c>
      <c r="AO69" s="65">
        <v>-0.08</v>
      </c>
      <c r="AP69" s="66"/>
      <c r="AQ69" s="53">
        <v>0</v>
      </c>
      <c r="AR69" s="58"/>
      <c r="AS69" s="52"/>
      <c r="AT69" s="52"/>
      <c r="AU69" s="52"/>
      <c r="AV69" s="52"/>
      <c r="AW69" s="53">
        <v>11133</v>
      </c>
      <c r="AX69" s="55"/>
    </row>
    <row r="70" spans="2:50">
      <c r="B70" s="28">
        <v>1729</v>
      </c>
      <c r="C70" s="29">
        <v>45365.022731481484</v>
      </c>
      <c r="D70" s="30" t="s">
        <v>461</v>
      </c>
      <c r="E70" s="31" t="s">
        <v>462</v>
      </c>
      <c r="F70" s="31" t="s">
        <v>463</v>
      </c>
      <c r="G70" s="31" t="s">
        <v>459</v>
      </c>
      <c r="H70" s="31" t="s">
        <v>123</v>
      </c>
      <c r="I70" s="31" t="s">
        <v>54</v>
      </c>
      <c r="J70" s="31" t="s">
        <v>106</v>
      </c>
      <c r="K70" s="31" t="s">
        <v>70</v>
      </c>
      <c r="L70" s="59" t="s">
        <v>57</v>
      </c>
      <c r="M70" s="35" t="s">
        <v>57</v>
      </c>
      <c r="N70" s="60"/>
      <c r="O70" s="37">
        <v>-7.9034754635825237</v>
      </c>
      <c r="P70" s="38" t="s">
        <v>57</v>
      </c>
      <c r="Q70" s="38">
        <v>0</v>
      </c>
      <c r="R70" s="38">
        <v>0</v>
      </c>
      <c r="S70" s="39">
        <v>0</v>
      </c>
      <c r="T70" s="61">
        <v>7.8300000000000008E-2</v>
      </c>
      <c r="U70" s="53">
        <v>0</v>
      </c>
      <c r="V70" s="53">
        <v>65377.47</v>
      </c>
      <c r="W70" s="62">
        <v>-65377.47</v>
      </c>
      <c r="X70" s="43">
        <v>8271.99</v>
      </c>
      <c r="Y70" s="53">
        <v>149.25</v>
      </c>
      <c r="Z70" s="53">
        <v>149.25</v>
      </c>
      <c r="AA70" s="53">
        <v>97140</v>
      </c>
      <c r="AB70" s="53">
        <v>0</v>
      </c>
      <c r="AC70" s="31">
        <v>84</v>
      </c>
      <c r="AD70" s="53">
        <v>65377.47</v>
      </c>
      <c r="AE70" s="63">
        <v>0</v>
      </c>
      <c r="AF70" s="64">
        <v>0</v>
      </c>
      <c r="AG70" s="63">
        <v>0</v>
      </c>
      <c r="AH70" s="63">
        <v>0</v>
      </c>
      <c r="AI70" s="63">
        <v>0</v>
      </c>
      <c r="AJ70" s="63">
        <v>0</v>
      </c>
      <c r="AK70" s="53">
        <v>0</v>
      </c>
      <c r="AL70" s="61">
        <v>0.28000000000000003</v>
      </c>
      <c r="AM70" s="61">
        <v>0.35830000000000001</v>
      </c>
      <c r="AN70" s="61">
        <v>0.35830000000000001</v>
      </c>
      <c r="AO70" s="65">
        <v>7.8300000000000008E-2</v>
      </c>
      <c r="AP70" s="66"/>
      <c r="AQ70" s="53">
        <v>63.28</v>
      </c>
      <c r="AR70" s="58"/>
      <c r="AS70" s="52"/>
      <c r="AT70" s="52"/>
      <c r="AU70" s="52"/>
      <c r="AV70" s="52"/>
      <c r="AW70" s="53">
        <v>0</v>
      </c>
      <c r="AX70" s="55"/>
    </row>
    <row r="71" spans="2:50">
      <c r="B71" s="28">
        <v>1729</v>
      </c>
      <c r="C71" s="29">
        <v>45365.022731481484</v>
      </c>
      <c r="D71" s="30" t="s">
        <v>564</v>
      </c>
      <c r="E71" s="31" t="s">
        <v>565</v>
      </c>
      <c r="F71" s="31" t="s">
        <v>499</v>
      </c>
      <c r="G71" s="31" t="s">
        <v>516</v>
      </c>
      <c r="H71" s="31" t="s">
        <v>123</v>
      </c>
      <c r="I71" s="31" t="s">
        <v>148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>
        <v>-8.8980112120646648</v>
      </c>
      <c r="P71" s="38" t="s">
        <v>57</v>
      </c>
      <c r="Q71" s="38">
        <v>0</v>
      </c>
      <c r="R71" s="38">
        <v>0</v>
      </c>
      <c r="S71" s="39">
        <v>0</v>
      </c>
      <c r="T71" s="61">
        <v>-0.1116</v>
      </c>
      <c r="U71" s="53">
        <v>0</v>
      </c>
      <c r="V71" s="53">
        <v>67710.84</v>
      </c>
      <c r="W71" s="62">
        <v>-67710.84</v>
      </c>
      <c r="X71" s="43">
        <v>7609.66</v>
      </c>
      <c r="Y71" s="53">
        <v>0</v>
      </c>
      <c r="Z71" s="53">
        <v>0</v>
      </c>
      <c r="AA71" s="53">
        <v>74725</v>
      </c>
      <c r="AB71" s="53">
        <v>0</v>
      </c>
      <c r="AC71" s="31">
        <v>69</v>
      </c>
      <c r="AD71" s="53">
        <v>67710.84</v>
      </c>
      <c r="AE71" s="63">
        <v>0</v>
      </c>
      <c r="AF71" s="64">
        <v>0</v>
      </c>
      <c r="AG71" s="63">
        <v>0</v>
      </c>
      <c r="AH71" s="63">
        <v>0</v>
      </c>
      <c r="AI71" s="63">
        <v>0</v>
      </c>
      <c r="AJ71" s="63">
        <v>0</v>
      </c>
      <c r="AK71" s="53">
        <v>0</v>
      </c>
      <c r="AL71" s="61">
        <v>0.3</v>
      </c>
      <c r="AM71" s="61">
        <v>0.18840000000000001</v>
      </c>
      <c r="AN71" s="61">
        <v>0.18840000000000001</v>
      </c>
      <c r="AO71" s="65">
        <v>-0.1116</v>
      </c>
      <c r="AP71" s="66"/>
      <c r="AQ71" s="53">
        <v>54.86</v>
      </c>
      <c r="AR71" s="58"/>
      <c r="AS71" s="52"/>
      <c r="AT71" s="52"/>
      <c r="AU71" s="52"/>
      <c r="AV71" s="52"/>
      <c r="AW71" s="53">
        <v>0</v>
      </c>
      <c r="AX71" s="55"/>
    </row>
    <row r="72" spans="2:50">
      <c r="B72" s="28">
        <v>1729</v>
      </c>
      <c r="C72" s="29">
        <v>45365.022731481484</v>
      </c>
      <c r="D72" s="30" t="s">
        <v>251</v>
      </c>
      <c r="E72" s="31" t="s">
        <v>252</v>
      </c>
      <c r="F72" s="31" t="s">
        <v>69</v>
      </c>
      <c r="G72" s="31" t="s">
        <v>52</v>
      </c>
      <c r="H72" s="31" t="s">
        <v>109</v>
      </c>
      <c r="I72" s="31" t="s">
        <v>54</v>
      </c>
      <c r="J72" s="31" t="s">
        <v>55</v>
      </c>
      <c r="K72" s="31" t="s">
        <v>56</v>
      </c>
      <c r="L72" s="59" t="s">
        <v>57</v>
      </c>
      <c r="M72" s="35" t="s">
        <v>57</v>
      </c>
      <c r="N72" s="60"/>
      <c r="O72" s="37">
        <v>787.19522326064373</v>
      </c>
      <c r="P72" s="38">
        <v>0.49326938502673801</v>
      </c>
      <c r="Q72" s="38">
        <v>0.97955499904462595</v>
      </c>
      <c r="R72" s="38">
        <v>0.93677773847871026</v>
      </c>
      <c r="S72" s="39">
        <v>3787.8</v>
      </c>
      <c r="T72" s="61">
        <v>-9.4999999999999998E-3</v>
      </c>
      <c r="U72" s="53">
        <v>149600</v>
      </c>
      <c r="V72" s="53">
        <v>73793.100000000006</v>
      </c>
      <c r="W72" s="62">
        <v>75806.899999999994</v>
      </c>
      <c r="X72" s="43">
        <v>96.3</v>
      </c>
      <c r="Y72" s="53">
        <v>0</v>
      </c>
      <c r="Z72" s="53">
        <v>0</v>
      </c>
      <c r="AA72" s="53">
        <v>0</v>
      </c>
      <c r="AB72" s="53">
        <v>72284.399999999994</v>
      </c>
      <c r="AC72" s="31">
        <v>281.39</v>
      </c>
      <c r="AD72" s="53">
        <v>1508.7</v>
      </c>
      <c r="AE72" s="63">
        <v>3788</v>
      </c>
      <c r="AF72" s="64">
        <v>69127.733333333323</v>
      </c>
      <c r="AG72" s="63">
        <v>0</v>
      </c>
      <c r="AH72" s="63">
        <v>0</v>
      </c>
      <c r="AI72" s="63">
        <v>0</v>
      </c>
      <c r="AJ72" s="63">
        <v>3787.8</v>
      </c>
      <c r="AK72" s="53">
        <v>3787.8</v>
      </c>
      <c r="AL72" s="61">
        <v>0.24</v>
      </c>
      <c r="AM72" s="61">
        <v>0.23050000000000001</v>
      </c>
      <c r="AN72" s="61">
        <v>0.13220000000000001</v>
      </c>
      <c r="AO72" s="65">
        <v>-0.10779999999999999</v>
      </c>
      <c r="AP72" s="66"/>
      <c r="AQ72" s="53">
        <v>44.44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1729</v>
      </c>
      <c r="C73" s="29">
        <v>45365.022731481484</v>
      </c>
      <c r="D73" s="30" t="s">
        <v>391</v>
      </c>
      <c r="E73" s="31" t="s">
        <v>392</v>
      </c>
      <c r="F73" s="31" t="s">
        <v>62</v>
      </c>
      <c r="G73" s="31" t="s">
        <v>63</v>
      </c>
      <c r="H73" s="31" t="s">
        <v>64</v>
      </c>
      <c r="I73" s="31" t="s">
        <v>65</v>
      </c>
      <c r="J73" s="31" t="s">
        <v>106</v>
      </c>
      <c r="K73" s="31" t="s">
        <v>56</v>
      </c>
      <c r="L73" s="59" t="s">
        <v>57</v>
      </c>
      <c r="M73" s="35" t="s">
        <v>57</v>
      </c>
      <c r="N73" s="60"/>
      <c r="O73" s="37">
        <v>21.682838590185568</v>
      </c>
      <c r="P73" s="38">
        <v>0.48022931548964642</v>
      </c>
      <c r="Q73" s="38">
        <v>0.90331615091804407</v>
      </c>
      <c r="R73" s="38">
        <v>0.56200137772308045</v>
      </c>
      <c r="S73" s="39">
        <v>112950.72</v>
      </c>
      <c r="T73" s="61">
        <v>-6.6000000000000008E-3</v>
      </c>
      <c r="U73" s="53">
        <v>1327080</v>
      </c>
      <c r="V73" s="53">
        <v>637302.72</v>
      </c>
      <c r="W73" s="62">
        <v>689777.28</v>
      </c>
      <c r="X73" s="43">
        <v>31812.13</v>
      </c>
      <c r="Y73" s="53">
        <v>1836.85</v>
      </c>
      <c r="Z73" s="53">
        <v>2251.8000000000002</v>
      </c>
      <c r="AA73" s="53">
        <v>0</v>
      </c>
      <c r="AB73" s="53">
        <v>575685.84</v>
      </c>
      <c r="AC73" s="31">
        <v>79.650000000000006</v>
      </c>
      <c r="AD73" s="53">
        <v>61616.88</v>
      </c>
      <c r="AE73" s="63">
        <v>261025</v>
      </c>
      <c r="AF73" s="64">
        <v>358165.0066666666</v>
      </c>
      <c r="AG73" s="63">
        <v>0</v>
      </c>
      <c r="AH73" s="63">
        <v>148074.10999999999</v>
      </c>
      <c r="AI73" s="63">
        <v>0</v>
      </c>
      <c r="AJ73" s="63">
        <v>112950.72</v>
      </c>
      <c r="AK73" s="53">
        <v>112950.72</v>
      </c>
      <c r="AL73" s="61">
        <v>0.24</v>
      </c>
      <c r="AM73" s="61">
        <v>0.2334</v>
      </c>
      <c r="AN73" s="61">
        <v>0.23260000000000003</v>
      </c>
      <c r="AO73" s="65">
        <v>-7.4000000000000003E-3</v>
      </c>
      <c r="AP73" s="66"/>
      <c r="AQ73" s="53">
        <v>82.94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1729</v>
      </c>
      <c r="C74" s="29">
        <v>45365.022731481484</v>
      </c>
      <c r="D74" s="30" t="s">
        <v>243</v>
      </c>
      <c r="E74" s="31" t="s">
        <v>244</v>
      </c>
      <c r="F74" s="31" t="s">
        <v>51</v>
      </c>
      <c r="G74" s="31" t="s">
        <v>52</v>
      </c>
      <c r="H74" s="31" t="s">
        <v>109</v>
      </c>
      <c r="I74" s="31" t="s">
        <v>54</v>
      </c>
      <c r="J74" s="31" t="s">
        <v>55</v>
      </c>
      <c r="K74" s="31" t="s">
        <v>56</v>
      </c>
      <c r="L74" s="59" t="s">
        <v>57</v>
      </c>
      <c r="M74" s="35" t="s">
        <v>57</v>
      </c>
      <c r="N74" s="60"/>
      <c r="O74" s="37">
        <v>11.802091713596138</v>
      </c>
      <c r="P74" s="38">
        <v>0.82413445861705192</v>
      </c>
      <c r="Q74" s="38">
        <v>0.81534925668402536</v>
      </c>
      <c r="R74" s="38">
        <v>0.51101534445008034</v>
      </c>
      <c r="S74" s="39">
        <v>0</v>
      </c>
      <c r="T74" s="61">
        <v>-7.2999999999999995E-2</v>
      </c>
      <c r="U74" s="53">
        <v>95928.4</v>
      </c>
      <c r="V74" s="53">
        <v>79057.899999999994</v>
      </c>
      <c r="W74" s="62">
        <v>16870.5</v>
      </c>
      <c r="X74" s="43">
        <v>1429.45</v>
      </c>
      <c r="Y74" s="53">
        <v>0</v>
      </c>
      <c r="Z74" s="53">
        <v>0</v>
      </c>
      <c r="AA74" s="53">
        <v>0</v>
      </c>
      <c r="AB74" s="53">
        <v>64459.8</v>
      </c>
      <c r="AC74" s="31">
        <v>240.15</v>
      </c>
      <c r="AD74" s="53">
        <v>14598.1</v>
      </c>
      <c r="AE74" s="63">
        <v>28872</v>
      </c>
      <c r="AF74" s="64">
        <v>40399.800000000003</v>
      </c>
      <c r="AG74" s="63">
        <v>28872.36</v>
      </c>
      <c r="AH74" s="63">
        <v>0</v>
      </c>
      <c r="AI74" s="63">
        <v>0</v>
      </c>
      <c r="AJ74" s="63">
        <v>0</v>
      </c>
      <c r="AK74" s="53">
        <v>0</v>
      </c>
      <c r="AL74" s="61">
        <v>0.23</v>
      </c>
      <c r="AM74" s="61">
        <v>0.157</v>
      </c>
      <c r="AN74" s="61">
        <v>0.17180000000000001</v>
      </c>
      <c r="AO74" s="65">
        <v>-5.8200000000000002E-2</v>
      </c>
      <c r="AP74" s="66"/>
      <c r="AQ74" s="53">
        <v>49.78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1729</v>
      </c>
      <c r="C75" s="29">
        <v>45365.022731481484</v>
      </c>
      <c r="D75" s="30" t="s">
        <v>262</v>
      </c>
      <c r="E75" s="31" t="s">
        <v>263</v>
      </c>
      <c r="F75" s="31" t="s">
        <v>139</v>
      </c>
      <c r="G75" s="31" t="s">
        <v>52</v>
      </c>
      <c r="H75" s="31" t="s">
        <v>53</v>
      </c>
      <c r="I75" s="31" t="s">
        <v>54</v>
      </c>
      <c r="J75" s="31" t="s">
        <v>95</v>
      </c>
      <c r="K75" s="31" t="s">
        <v>70</v>
      </c>
      <c r="L75" s="59">
        <v>44654</v>
      </c>
      <c r="M75" s="35">
        <v>1</v>
      </c>
      <c r="N75" s="60"/>
      <c r="O75" s="37" t="s">
        <v>57</v>
      </c>
      <c r="P75" s="38">
        <v>0.91165865384615385</v>
      </c>
      <c r="Q75" s="38">
        <v>1</v>
      </c>
      <c r="R75" s="38">
        <v>0.95781650684159592</v>
      </c>
      <c r="S75" s="39">
        <v>4020.48</v>
      </c>
      <c r="T75" s="61">
        <v>0.21199999999999999</v>
      </c>
      <c r="U75" s="53">
        <v>87110.399999999994</v>
      </c>
      <c r="V75" s="53">
        <v>79414.95</v>
      </c>
      <c r="W75" s="62">
        <v>7695.4499999999971</v>
      </c>
      <c r="X75" s="43">
        <v>0</v>
      </c>
      <c r="Y75" s="53">
        <v>0</v>
      </c>
      <c r="Z75" s="53">
        <v>0</v>
      </c>
      <c r="AA75" s="53">
        <v>0</v>
      </c>
      <c r="AB75" s="53">
        <v>79414.95</v>
      </c>
      <c r="AC75" s="31">
        <v>4020.48</v>
      </c>
      <c r="AD75" s="53">
        <v>0</v>
      </c>
      <c r="AE75" s="63">
        <v>4020</v>
      </c>
      <c r="AF75" s="64">
        <v>76064.95</v>
      </c>
      <c r="AG75" s="63">
        <v>0</v>
      </c>
      <c r="AH75" s="63">
        <v>0</v>
      </c>
      <c r="AI75" s="63">
        <v>0</v>
      </c>
      <c r="AJ75" s="63">
        <v>4020.48</v>
      </c>
      <c r="AK75" s="53">
        <v>4020.48</v>
      </c>
      <c r="AL75" s="61">
        <v>0</v>
      </c>
      <c r="AM75" s="61">
        <v>0.21199999999999999</v>
      </c>
      <c r="AN75" s="61">
        <v>0</v>
      </c>
      <c r="AO75" s="65">
        <v>0</v>
      </c>
      <c r="AP75" s="66"/>
      <c r="AQ75" s="53">
        <v>41.88</v>
      </c>
      <c r="AR75" s="58"/>
      <c r="AS75" s="52"/>
      <c r="AT75" s="52"/>
      <c r="AU75" s="52"/>
      <c r="AV75" s="52"/>
      <c r="AW75" s="53">
        <v>0</v>
      </c>
      <c r="AX75" s="55"/>
    </row>
    <row r="76" spans="2:50">
      <c r="B76" s="28">
        <v>1729</v>
      </c>
      <c r="C76" s="29">
        <v>45365.022731481484</v>
      </c>
      <c r="D76" s="30" t="s">
        <v>233</v>
      </c>
      <c r="E76" s="31" t="s">
        <v>234</v>
      </c>
      <c r="F76" s="31" t="s">
        <v>225</v>
      </c>
      <c r="G76" s="31" t="s">
        <v>226</v>
      </c>
      <c r="H76" s="31" t="s">
        <v>133</v>
      </c>
      <c r="I76" s="31" t="s">
        <v>65</v>
      </c>
      <c r="J76" s="31" t="s">
        <v>106</v>
      </c>
      <c r="K76" s="31" t="s">
        <v>70</v>
      </c>
      <c r="L76" s="59" t="s">
        <v>57</v>
      </c>
      <c r="M76" s="35" t="s">
        <v>57</v>
      </c>
      <c r="N76" s="60"/>
      <c r="O76" s="37">
        <v>0.86801529864180083</v>
      </c>
      <c r="P76" s="38">
        <v>0.97958822085889574</v>
      </c>
      <c r="Q76" s="38">
        <v>0.50102434427186382</v>
      </c>
      <c r="R76" s="38">
        <v>0.50102434427186382</v>
      </c>
      <c r="S76" s="39">
        <v>0</v>
      </c>
      <c r="T76" s="61">
        <v>0.11460000000000001</v>
      </c>
      <c r="U76" s="53">
        <v>81500</v>
      </c>
      <c r="V76" s="53">
        <v>79836.44</v>
      </c>
      <c r="W76" s="62">
        <v>1663.5599999999977</v>
      </c>
      <c r="X76" s="43">
        <v>1916.51</v>
      </c>
      <c r="Y76" s="53">
        <v>0</v>
      </c>
      <c r="Z76" s="53">
        <v>0</v>
      </c>
      <c r="AA76" s="53">
        <v>0</v>
      </c>
      <c r="AB76" s="53">
        <v>40000</v>
      </c>
      <c r="AC76" s="31">
        <v>157.63</v>
      </c>
      <c r="AD76" s="53">
        <v>39836.44</v>
      </c>
      <c r="AE76" s="63">
        <v>0</v>
      </c>
      <c r="AF76" s="64">
        <v>40000</v>
      </c>
      <c r="AG76" s="63">
        <v>0</v>
      </c>
      <c r="AH76" s="63">
        <v>0</v>
      </c>
      <c r="AI76" s="63">
        <v>0</v>
      </c>
      <c r="AJ76" s="63">
        <v>0</v>
      </c>
      <c r="AK76" s="53">
        <v>0</v>
      </c>
      <c r="AL76" s="61">
        <v>0.28000000000000003</v>
      </c>
      <c r="AM76" s="61">
        <v>0.39460000000000001</v>
      </c>
      <c r="AN76" s="61">
        <v>0.37810000000000005</v>
      </c>
      <c r="AO76" s="65">
        <v>9.8100000000000007E-2</v>
      </c>
      <c r="AP76" s="66"/>
      <c r="AQ76" s="53">
        <v>73.010000000000005</v>
      </c>
      <c r="AR76" s="58"/>
      <c r="AS76" s="52"/>
      <c r="AT76" s="52"/>
      <c r="AU76" s="52"/>
      <c r="AV76" s="52"/>
      <c r="AW76" s="53">
        <v>0</v>
      </c>
      <c r="AX76" s="55"/>
    </row>
    <row r="77" spans="2:50">
      <c r="B77" s="28">
        <v>1729</v>
      </c>
      <c r="C77" s="29">
        <v>45365.022731481484</v>
      </c>
      <c r="D77" s="30" t="s">
        <v>241</v>
      </c>
      <c r="E77" s="31" t="s">
        <v>242</v>
      </c>
      <c r="F77" s="31" t="s">
        <v>69</v>
      </c>
      <c r="G77" s="31" t="s">
        <v>52</v>
      </c>
      <c r="H77" s="31" t="s">
        <v>53</v>
      </c>
      <c r="I77" s="31" t="s">
        <v>54</v>
      </c>
      <c r="J77" s="31" t="s">
        <v>55</v>
      </c>
      <c r="K77" s="31" t="s">
        <v>56</v>
      </c>
      <c r="L77" s="59" t="s">
        <v>57</v>
      </c>
      <c r="M77" s="35" t="s">
        <v>57</v>
      </c>
      <c r="N77" s="60"/>
      <c r="O77" s="37">
        <v>-3.9999999999999982</v>
      </c>
      <c r="P77" s="38">
        <v>1.0741918388977212</v>
      </c>
      <c r="Q77" s="38">
        <v>0.77947705969412928</v>
      </c>
      <c r="R77" s="38">
        <v>0.68821082968330427</v>
      </c>
      <c r="S77" s="39">
        <v>0</v>
      </c>
      <c r="T77" s="61">
        <v>-1E-4</v>
      </c>
      <c r="U77" s="53">
        <v>75064.86</v>
      </c>
      <c r="V77" s="53">
        <v>80634.06</v>
      </c>
      <c r="W77" s="62">
        <v>-5569.1999999999971</v>
      </c>
      <c r="X77" s="43">
        <v>1392.3</v>
      </c>
      <c r="Y77" s="53">
        <v>0</v>
      </c>
      <c r="Z77" s="53">
        <v>0</v>
      </c>
      <c r="AA77" s="53">
        <v>8831</v>
      </c>
      <c r="AB77" s="53">
        <v>62852.4</v>
      </c>
      <c r="AC77" s="31">
        <v>137.59</v>
      </c>
      <c r="AD77" s="53">
        <v>17781.66</v>
      </c>
      <c r="AE77" s="63">
        <v>8831</v>
      </c>
      <c r="AF77" s="64">
        <v>55493.233333333337</v>
      </c>
      <c r="AG77" s="63">
        <v>0</v>
      </c>
      <c r="AH77" s="63">
        <v>0</v>
      </c>
      <c r="AI77" s="63">
        <v>0</v>
      </c>
      <c r="AJ77" s="63">
        <v>8831.16</v>
      </c>
      <c r="AK77" s="53">
        <v>0</v>
      </c>
      <c r="AL77" s="61">
        <v>7.0000000000000007E-2</v>
      </c>
      <c r="AM77" s="61">
        <v>6.9900000000000004E-2</v>
      </c>
      <c r="AN77" s="61">
        <v>6.9900000000000004E-2</v>
      </c>
      <c r="AO77" s="65">
        <v>-1E-4</v>
      </c>
      <c r="AP77" s="66"/>
      <c r="AQ77" s="53">
        <v>39.78</v>
      </c>
      <c r="AR77" s="50"/>
      <c r="AS77" s="52"/>
      <c r="AT77" s="52"/>
      <c r="AU77" s="52"/>
      <c r="AV77" s="52"/>
      <c r="AW77" s="53">
        <v>0</v>
      </c>
      <c r="AX77" s="55"/>
    </row>
    <row r="78" spans="2:50">
      <c r="B78" s="28">
        <v>1729</v>
      </c>
      <c r="C78" s="29">
        <v>45365.022731481484</v>
      </c>
      <c r="D78" s="30" t="s">
        <v>270</v>
      </c>
      <c r="E78" s="31" t="s">
        <v>271</v>
      </c>
      <c r="F78" s="31" t="s">
        <v>139</v>
      </c>
      <c r="G78" s="31" t="s">
        <v>272</v>
      </c>
      <c r="H78" s="31" t="s">
        <v>273</v>
      </c>
      <c r="I78" s="31" t="s">
        <v>148</v>
      </c>
      <c r="J78" s="31" t="s">
        <v>95</v>
      </c>
      <c r="K78" s="31" t="s">
        <v>70</v>
      </c>
      <c r="L78" s="59">
        <v>44938</v>
      </c>
      <c r="M78" s="35">
        <v>0</v>
      </c>
      <c r="N78" s="60"/>
      <c r="O78" s="37" t="s">
        <v>57</v>
      </c>
      <c r="P78" s="38">
        <v>0.68778208914016825</v>
      </c>
      <c r="Q78" s="38">
        <v>1.0873719529687931</v>
      </c>
      <c r="R78" s="38">
        <v>1.0873719529687931</v>
      </c>
      <c r="S78" s="39">
        <v>0</v>
      </c>
      <c r="T78" s="61">
        <v>0.1305</v>
      </c>
      <c r="U78" s="53">
        <v>106632.96000000001</v>
      </c>
      <c r="V78" s="53">
        <v>73340.240000000005</v>
      </c>
      <c r="W78" s="62">
        <v>33292.720000000001</v>
      </c>
      <c r="X78" s="43">
        <v>0</v>
      </c>
      <c r="Y78" s="53">
        <v>0</v>
      </c>
      <c r="Z78" s="53">
        <v>0</v>
      </c>
      <c r="AA78" s="53">
        <v>0</v>
      </c>
      <c r="AB78" s="53">
        <v>79748.12</v>
      </c>
      <c r="AC78" s="31">
        <v>1531.35</v>
      </c>
      <c r="AD78" s="53">
        <v>1276.1199999999999</v>
      </c>
      <c r="AE78" s="63">
        <v>0</v>
      </c>
      <c r="AF78" s="64">
        <v>79748.12</v>
      </c>
      <c r="AG78" s="63">
        <v>0</v>
      </c>
      <c r="AH78" s="63">
        <v>0</v>
      </c>
      <c r="AI78" s="63">
        <v>0</v>
      </c>
      <c r="AJ78" s="63">
        <v>0</v>
      </c>
      <c r="AK78" s="53">
        <v>0</v>
      </c>
      <c r="AL78" s="61">
        <v>0.15</v>
      </c>
      <c r="AM78" s="61">
        <v>0.28050000000000003</v>
      </c>
      <c r="AN78" s="61">
        <v>0</v>
      </c>
      <c r="AO78" s="65">
        <v>-0.15</v>
      </c>
      <c r="AP78" s="66"/>
      <c r="AQ78" s="53">
        <v>44.37</v>
      </c>
      <c r="AR78" s="58"/>
      <c r="AS78" s="52"/>
      <c r="AT78" s="52"/>
      <c r="AU78" s="52"/>
      <c r="AV78" s="52"/>
      <c r="AW78" s="53">
        <v>7684</v>
      </c>
      <c r="AX78" s="55"/>
    </row>
    <row r="79" spans="2:50">
      <c r="B79" s="28">
        <v>1729</v>
      </c>
      <c r="C79" s="29">
        <v>45365.022731481484</v>
      </c>
      <c r="D79" s="30" t="s">
        <v>490</v>
      </c>
      <c r="E79" s="31" t="s">
        <v>491</v>
      </c>
      <c r="F79" s="31" t="s">
        <v>69</v>
      </c>
      <c r="G79" s="31" t="s">
        <v>470</v>
      </c>
      <c r="H79" s="31" t="s">
        <v>53</v>
      </c>
      <c r="I79" s="31" t="s">
        <v>148</v>
      </c>
      <c r="J79" s="31" t="s">
        <v>55</v>
      </c>
      <c r="K79" s="31" t="s">
        <v>56</v>
      </c>
      <c r="L79" s="59" t="s">
        <v>57</v>
      </c>
      <c r="M79" s="35" t="s">
        <v>57</v>
      </c>
      <c r="N79" s="60"/>
      <c r="O79" s="37">
        <v>-3.9406586279076645</v>
      </c>
      <c r="P79" s="38">
        <v>1.0879703232644409</v>
      </c>
      <c r="Q79" s="38">
        <v>0.7798343886994642</v>
      </c>
      <c r="R79" s="38">
        <v>0.62007158051331712</v>
      </c>
      <c r="S79" s="39">
        <v>7150.18</v>
      </c>
      <c r="T79" s="61">
        <v>-6.6799999999999998E-2</v>
      </c>
      <c r="U79" s="53">
        <v>75970.62</v>
      </c>
      <c r="V79" s="53">
        <v>82653.78</v>
      </c>
      <c r="W79" s="62">
        <v>-6683.1600000000035</v>
      </c>
      <c r="X79" s="43">
        <v>1695.95</v>
      </c>
      <c r="Y79" s="53">
        <v>0</v>
      </c>
      <c r="Z79" s="53">
        <v>0</v>
      </c>
      <c r="AA79" s="53">
        <v>8938</v>
      </c>
      <c r="AB79" s="53">
        <v>64456.26</v>
      </c>
      <c r="AC79" s="31">
        <v>169</v>
      </c>
      <c r="AD79" s="53">
        <v>18197.52</v>
      </c>
      <c r="AE79" s="63">
        <v>15846</v>
      </c>
      <c r="AF79" s="64">
        <v>51251.26</v>
      </c>
      <c r="AG79" s="63">
        <v>0</v>
      </c>
      <c r="AH79" s="63">
        <v>0</v>
      </c>
      <c r="AI79" s="63">
        <v>0</v>
      </c>
      <c r="AJ79" s="63">
        <v>15846.34</v>
      </c>
      <c r="AK79" s="53">
        <v>7150.18</v>
      </c>
      <c r="AL79" s="61">
        <v>7.0000000000000007E-2</v>
      </c>
      <c r="AM79" s="61">
        <v>3.2000000000000002E-3</v>
      </c>
      <c r="AN79" s="61">
        <v>-1.2200000000000001E-2</v>
      </c>
      <c r="AO79" s="65">
        <v>-8.2200000000000009E-2</v>
      </c>
      <c r="AP79" s="66"/>
      <c r="AQ79" s="53">
        <v>40.26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1729</v>
      </c>
      <c r="C80" s="29">
        <v>45365.022731481484</v>
      </c>
      <c r="D80" s="30" t="s">
        <v>246</v>
      </c>
      <c r="E80" s="31" t="s">
        <v>247</v>
      </c>
      <c r="F80" s="31" t="s">
        <v>69</v>
      </c>
      <c r="G80" s="31" t="s">
        <v>52</v>
      </c>
      <c r="H80" s="31" t="s">
        <v>109</v>
      </c>
      <c r="I80" s="31" t="s">
        <v>54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 t="s">
        <v>57</v>
      </c>
      <c r="P80" s="38">
        <v>0.69175781088617816</v>
      </c>
      <c r="Q80" s="38">
        <v>1.2271469852789847</v>
      </c>
      <c r="R80" s="38">
        <v>0.96147783267806275</v>
      </c>
      <c r="S80" s="39">
        <v>0</v>
      </c>
      <c r="T80" s="61">
        <v>2.6800000000000001E-2</v>
      </c>
      <c r="U80" s="53">
        <v>103113.14</v>
      </c>
      <c r="V80" s="53">
        <v>71329.320000000007</v>
      </c>
      <c r="W80" s="62">
        <v>31783.819999999992</v>
      </c>
      <c r="X80" s="43">
        <v>0</v>
      </c>
      <c r="Y80" s="53">
        <v>71329.320000000007</v>
      </c>
      <c r="Z80" s="53">
        <v>85975.13</v>
      </c>
      <c r="AA80" s="53">
        <v>0</v>
      </c>
      <c r="AB80" s="53">
        <v>87531.56</v>
      </c>
      <c r="AC80" s="31">
        <v>105.02</v>
      </c>
      <c r="AD80" s="53">
        <v>-3932.24</v>
      </c>
      <c r="AE80" s="63">
        <v>22740</v>
      </c>
      <c r="AF80" s="64">
        <v>68581.56</v>
      </c>
      <c r="AG80" s="63">
        <v>0</v>
      </c>
      <c r="AH80" s="63">
        <v>16774.18</v>
      </c>
      <c r="AI80" s="63">
        <v>5965.46</v>
      </c>
      <c r="AJ80" s="63">
        <v>0</v>
      </c>
      <c r="AK80" s="53">
        <v>0</v>
      </c>
      <c r="AL80" s="61">
        <v>0.12</v>
      </c>
      <c r="AM80" s="61">
        <v>0.14680000000000001</v>
      </c>
      <c r="AN80" s="61">
        <v>0</v>
      </c>
      <c r="AO80" s="65">
        <v>-0.12</v>
      </c>
      <c r="AP80" s="66"/>
      <c r="AQ80" s="53">
        <v>0</v>
      </c>
      <c r="AR80" s="58"/>
      <c r="AS80" s="52"/>
      <c r="AT80" s="52"/>
      <c r="AU80" s="52"/>
      <c r="AV80" s="52"/>
      <c r="AW80" s="53">
        <v>12270</v>
      </c>
      <c r="AX80" s="55"/>
    </row>
    <row r="81" spans="2:50">
      <c r="B81" s="28">
        <v>1729</v>
      </c>
      <c r="C81" s="29">
        <v>45365.022731481484</v>
      </c>
      <c r="D81" s="30" t="s">
        <v>264</v>
      </c>
      <c r="E81" s="31" t="s">
        <v>265</v>
      </c>
      <c r="F81" s="31" t="s">
        <v>62</v>
      </c>
      <c r="G81" s="31" t="s">
        <v>63</v>
      </c>
      <c r="H81" s="31" t="s">
        <v>64</v>
      </c>
      <c r="I81" s="31" t="s">
        <v>65</v>
      </c>
      <c r="J81" s="31" t="s">
        <v>95</v>
      </c>
      <c r="K81" s="31" t="s">
        <v>56</v>
      </c>
      <c r="L81" s="59" t="s">
        <v>57</v>
      </c>
      <c r="M81" s="35" t="s">
        <v>57</v>
      </c>
      <c r="N81" s="60"/>
      <c r="O81" s="37">
        <v>27.781415676959618</v>
      </c>
      <c r="P81" s="38">
        <v>0.40889609164420487</v>
      </c>
      <c r="Q81" s="38">
        <v>0.89592977476335767</v>
      </c>
      <c r="R81" s="38">
        <v>0.67792888331357393</v>
      </c>
      <c r="S81" s="39">
        <v>0</v>
      </c>
      <c r="T81" s="61">
        <v>5.0599999999999999E-2</v>
      </c>
      <c r="U81" s="53">
        <v>371000</v>
      </c>
      <c r="V81" s="53">
        <v>151700.45000000001</v>
      </c>
      <c r="W81" s="62">
        <v>219299.55</v>
      </c>
      <c r="X81" s="43">
        <v>7893.75</v>
      </c>
      <c r="Y81" s="53">
        <v>1032.95</v>
      </c>
      <c r="Z81" s="53">
        <v>1032.95</v>
      </c>
      <c r="AA81" s="53">
        <v>0</v>
      </c>
      <c r="AB81" s="53">
        <v>135912.95000000001</v>
      </c>
      <c r="AC81" s="31">
        <v>49.24</v>
      </c>
      <c r="AD81" s="53">
        <v>15787.5</v>
      </c>
      <c r="AE81" s="63">
        <v>39685</v>
      </c>
      <c r="AF81" s="64">
        <v>102842.11666666667</v>
      </c>
      <c r="AG81" s="63">
        <v>0</v>
      </c>
      <c r="AH81" s="63">
        <v>39684.54</v>
      </c>
      <c r="AI81" s="63">
        <v>0</v>
      </c>
      <c r="AJ81" s="63">
        <v>0</v>
      </c>
      <c r="AK81" s="53">
        <v>0</v>
      </c>
      <c r="AL81" s="61">
        <v>0.22</v>
      </c>
      <c r="AM81" s="61">
        <v>0.27060000000000001</v>
      </c>
      <c r="AN81" s="61">
        <v>0.27039999999999997</v>
      </c>
      <c r="AO81" s="65">
        <v>5.04E-2</v>
      </c>
      <c r="AP81" s="66"/>
      <c r="AQ81" s="53">
        <v>103.55</v>
      </c>
      <c r="AR81" s="50"/>
      <c r="AS81" s="52"/>
      <c r="AT81" s="52"/>
      <c r="AU81" s="52"/>
      <c r="AV81" s="52"/>
      <c r="AW81" s="53">
        <v>0</v>
      </c>
      <c r="AX81" s="55"/>
    </row>
    <row r="82" spans="2:50">
      <c r="B82" s="28">
        <v>1729</v>
      </c>
      <c r="C82" s="29">
        <v>45365.022731481484</v>
      </c>
      <c r="D82" s="30" t="s">
        <v>229</v>
      </c>
      <c r="E82" s="31" t="s">
        <v>230</v>
      </c>
      <c r="F82" s="31" t="s">
        <v>51</v>
      </c>
      <c r="G82" s="31" t="s">
        <v>52</v>
      </c>
      <c r="H82" s="31" t="s">
        <v>109</v>
      </c>
      <c r="I82" s="31" t="s">
        <v>54</v>
      </c>
      <c r="J82" s="31" t="s">
        <v>55</v>
      </c>
      <c r="K82" s="31" t="s">
        <v>56</v>
      </c>
      <c r="L82" s="59" t="s">
        <v>57</v>
      </c>
      <c r="M82" s="35" t="s">
        <v>57</v>
      </c>
      <c r="N82" s="60"/>
      <c r="O82" s="37">
        <v>17.906542056074766</v>
      </c>
      <c r="P82" s="38">
        <v>0.63421818181818179</v>
      </c>
      <c r="Q82" s="38">
        <v>0.80930470347648253</v>
      </c>
      <c r="R82" s="38">
        <v>0.66615342838394831</v>
      </c>
      <c r="S82" s="39">
        <v>0</v>
      </c>
      <c r="T82" s="61">
        <v>-4.4900000000000002E-2</v>
      </c>
      <c r="U82" s="53">
        <v>132000</v>
      </c>
      <c r="V82" s="53">
        <v>83716.800000000003</v>
      </c>
      <c r="W82" s="62">
        <v>48283.199999999997</v>
      </c>
      <c r="X82" s="43">
        <v>2696.4</v>
      </c>
      <c r="Y82" s="53">
        <v>0</v>
      </c>
      <c r="Z82" s="53">
        <v>0</v>
      </c>
      <c r="AA82" s="53">
        <v>0</v>
      </c>
      <c r="AB82" s="53">
        <v>67752.399999999994</v>
      </c>
      <c r="AC82" s="31">
        <v>82.3</v>
      </c>
      <c r="AD82" s="53">
        <v>15964.4</v>
      </c>
      <c r="AE82" s="63">
        <v>14381</v>
      </c>
      <c r="AF82" s="64">
        <v>55768.233333333323</v>
      </c>
      <c r="AG82" s="63">
        <v>14380.8</v>
      </c>
      <c r="AH82" s="63">
        <v>0</v>
      </c>
      <c r="AI82" s="63">
        <v>0</v>
      </c>
      <c r="AJ82" s="63">
        <v>0</v>
      </c>
      <c r="AK82" s="53">
        <v>0</v>
      </c>
      <c r="AL82" s="61">
        <v>0.2</v>
      </c>
      <c r="AM82" s="61">
        <v>0.15509999999999999</v>
      </c>
      <c r="AN82" s="61">
        <v>0.14369999999999999</v>
      </c>
      <c r="AO82" s="65">
        <v>-5.6300000000000003E-2</v>
      </c>
      <c r="AP82" s="66"/>
      <c r="AQ82" s="53">
        <v>42.8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1729</v>
      </c>
      <c r="C83" s="29">
        <v>45365.022731481484</v>
      </c>
      <c r="D83" s="30" t="s">
        <v>248</v>
      </c>
      <c r="E83" s="31" t="s">
        <v>249</v>
      </c>
      <c r="F83" s="31" t="s">
        <v>69</v>
      </c>
      <c r="G83" s="31" t="s">
        <v>52</v>
      </c>
      <c r="H83" s="31" t="s">
        <v>53</v>
      </c>
      <c r="I83" s="31" t="s">
        <v>54</v>
      </c>
      <c r="J83" s="31" t="s">
        <v>55</v>
      </c>
      <c r="K83" s="31" t="s">
        <v>56</v>
      </c>
      <c r="L83" s="59" t="s">
        <v>57</v>
      </c>
      <c r="M83" s="35" t="s">
        <v>57</v>
      </c>
      <c r="N83" s="60"/>
      <c r="O83" s="37">
        <v>33.227028141565839</v>
      </c>
      <c r="P83" s="38">
        <v>0.62692103868574456</v>
      </c>
      <c r="Q83" s="38">
        <v>0.78444632290786154</v>
      </c>
      <c r="R83" s="38">
        <v>0.5701609262878885</v>
      </c>
      <c r="S83" s="39">
        <v>13070.83</v>
      </c>
      <c r="T83" s="61">
        <v>-1E-4</v>
      </c>
      <c r="U83" s="53">
        <v>133901.51999999999</v>
      </c>
      <c r="V83" s="53">
        <v>83945.68</v>
      </c>
      <c r="W83" s="62">
        <v>49955.839999999997</v>
      </c>
      <c r="X83" s="43">
        <v>1503.47</v>
      </c>
      <c r="Y83" s="53">
        <v>0</v>
      </c>
      <c r="Z83" s="53">
        <v>0</v>
      </c>
      <c r="AA83" s="53">
        <v>0</v>
      </c>
      <c r="AB83" s="53">
        <v>65850.880000000005</v>
      </c>
      <c r="AC83" s="31">
        <v>195.87</v>
      </c>
      <c r="AD83" s="53">
        <v>18094.8</v>
      </c>
      <c r="AE83" s="63">
        <v>21586</v>
      </c>
      <c r="AF83" s="64">
        <v>47862.546666666669</v>
      </c>
      <c r="AG83" s="63">
        <v>0</v>
      </c>
      <c r="AH83" s="63">
        <v>0</v>
      </c>
      <c r="AI83" s="63">
        <v>0</v>
      </c>
      <c r="AJ83" s="63">
        <v>21586.03</v>
      </c>
      <c r="AK83" s="53">
        <v>13070.83</v>
      </c>
      <c r="AL83" s="61">
        <v>7.0000000000000007E-2</v>
      </c>
      <c r="AM83" s="61">
        <v>6.9900000000000004E-2</v>
      </c>
      <c r="AN83" s="61">
        <v>6.9900000000000004E-2</v>
      </c>
      <c r="AO83" s="65">
        <v>-1E-4</v>
      </c>
      <c r="AP83" s="66"/>
      <c r="AQ83" s="53">
        <v>35.479999999999997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1729</v>
      </c>
      <c r="C84" s="29">
        <v>45365.022731481484</v>
      </c>
      <c r="D84" s="30" t="s">
        <v>274</v>
      </c>
      <c r="E84" s="31" t="s">
        <v>275</v>
      </c>
      <c r="F84" s="31" t="s">
        <v>85</v>
      </c>
      <c r="G84" s="31" t="s">
        <v>86</v>
      </c>
      <c r="H84" s="31" t="s">
        <v>87</v>
      </c>
      <c r="I84" s="31" t="s">
        <v>54</v>
      </c>
      <c r="J84" s="31" t="s">
        <v>55</v>
      </c>
      <c r="K84" s="31" t="s">
        <v>56</v>
      </c>
      <c r="L84" s="59">
        <v>45291</v>
      </c>
      <c r="M84" s="35">
        <v>2</v>
      </c>
      <c r="N84" s="60"/>
      <c r="O84" s="37" t="s">
        <v>57</v>
      </c>
      <c r="P84" s="38">
        <v>0.96612903225806457</v>
      </c>
      <c r="Q84" s="38">
        <v>1</v>
      </c>
      <c r="R84" s="38">
        <v>0.83528497061690676</v>
      </c>
      <c r="S84" s="39">
        <v>0</v>
      </c>
      <c r="T84" s="61">
        <v>7.4000000000000003E-3</v>
      </c>
      <c r="U84" s="53">
        <v>87420</v>
      </c>
      <c r="V84" s="53">
        <v>84459</v>
      </c>
      <c r="W84" s="62">
        <v>2961</v>
      </c>
      <c r="X84" s="43">
        <v>0</v>
      </c>
      <c r="Y84" s="53">
        <v>0</v>
      </c>
      <c r="Z84" s="53">
        <v>0</v>
      </c>
      <c r="AA84" s="53">
        <v>0</v>
      </c>
      <c r="AB84" s="53">
        <v>84459</v>
      </c>
      <c r="AC84" s="31">
        <v>364</v>
      </c>
      <c r="AD84" s="53">
        <v>0</v>
      </c>
      <c r="AE84" s="63">
        <v>16694</v>
      </c>
      <c r="AF84" s="64">
        <v>70547.333333333328</v>
      </c>
      <c r="AG84" s="63">
        <v>0</v>
      </c>
      <c r="AH84" s="63">
        <v>0</v>
      </c>
      <c r="AI84" s="63">
        <v>0</v>
      </c>
      <c r="AJ84" s="63">
        <v>16694.400000000001</v>
      </c>
      <c r="AK84" s="53">
        <v>0</v>
      </c>
      <c r="AL84" s="61">
        <v>0.15</v>
      </c>
      <c r="AM84" s="61">
        <v>0.15740000000000001</v>
      </c>
      <c r="AN84" s="61">
        <v>0</v>
      </c>
      <c r="AO84" s="65">
        <v>-0.15</v>
      </c>
      <c r="AP84" s="66"/>
      <c r="AQ84" s="53">
        <v>47</v>
      </c>
      <c r="AR84" s="50"/>
      <c r="AS84" s="52"/>
      <c r="AT84" s="52"/>
      <c r="AU84" s="52"/>
      <c r="AV84" s="52"/>
      <c r="AW84" s="53">
        <v>0</v>
      </c>
      <c r="AX84" s="55"/>
    </row>
    <row r="85" spans="2:50">
      <c r="B85" s="28">
        <v>1729</v>
      </c>
      <c r="C85" s="29">
        <v>45365.022731481484</v>
      </c>
      <c r="D85" s="30" t="s">
        <v>223</v>
      </c>
      <c r="E85" s="31" t="s">
        <v>224</v>
      </c>
      <c r="F85" s="31" t="s">
        <v>225</v>
      </c>
      <c r="G85" s="31" t="s">
        <v>226</v>
      </c>
      <c r="H85" s="31" t="s">
        <v>133</v>
      </c>
      <c r="I85" s="31" t="s">
        <v>65</v>
      </c>
      <c r="J85" s="31" t="s">
        <v>55</v>
      </c>
      <c r="K85" s="31" t="s">
        <v>56</v>
      </c>
      <c r="L85" s="59" t="s">
        <v>57</v>
      </c>
      <c r="M85" s="35" t="s">
        <v>57</v>
      </c>
      <c r="N85" s="60"/>
      <c r="O85" s="37">
        <v>-3.1216640556525594</v>
      </c>
      <c r="P85" s="38">
        <v>1.1193314866112651</v>
      </c>
      <c r="Q85" s="38">
        <v>0.79213111732604635</v>
      </c>
      <c r="R85" s="38">
        <v>0.79213111732604635</v>
      </c>
      <c r="S85" s="39">
        <v>0</v>
      </c>
      <c r="T85" s="61">
        <v>0.12890000000000001</v>
      </c>
      <c r="U85" s="53">
        <v>75810</v>
      </c>
      <c r="V85" s="53">
        <v>84856.52</v>
      </c>
      <c r="W85" s="62">
        <v>-9046.5200000000041</v>
      </c>
      <c r="X85" s="43">
        <v>2897.98</v>
      </c>
      <c r="Y85" s="53">
        <v>0</v>
      </c>
      <c r="Z85" s="53">
        <v>0</v>
      </c>
      <c r="AA85" s="53">
        <v>24259.200000000001</v>
      </c>
      <c r="AB85" s="53">
        <v>67217.490000000005</v>
      </c>
      <c r="AC85" s="31">
        <v>51.98</v>
      </c>
      <c r="AD85" s="53">
        <v>17639.03</v>
      </c>
      <c r="AE85" s="63">
        <v>0</v>
      </c>
      <c r="AF85" s="64">
        <v>67217.490000000005</v>
      </c>
      <c r="AG85" s="63">
        <v>0</v>
      </c>
      <c r="AH85" s="63">
        <v>0</v>
      </c>
      <c r="AI85" s="63">
        <v>0</v>
      </c>
      <c r="AJ85" s="63">
        <v>0</v>
      </c>
      <c r="AK85" s="53">
        <v>0</v>
      </c>
      <c r="AL85" s="61">
        <v>0.22</v>
      </c>
      <c r="AM85" s="61">
        <v>0.34889999999999999</v>
      </c>
      <c r="AN85" s="61">
        <v>0.36830000000000002</v>
      </c>
      <c r="AO85" s="65">
        <v>0.14830000000000002</v>
      </c>
      <c r="AP85" s="66"/>
      <c r="AQ85" s="53">
        <v>77.27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1729</v>
      </c>
      <c r="C86" s="29">
        <v>45365.022731481484</v>
      </c>
      <c r="D86" s="30" t="s">
        <v>276</v>
      </c>
      <c r="E86" s="31" t="s">
        <v>277</v>
      </c>
      <c r="F86" s="31" t="s">
        <v>139</v>
      </c>
      <c r="G86" s="31" t="s">
        <v>52</v>
      </c>
      <c r="H86" s="31" t="s">
        <v>53</v>
      </c>
      <c r="I86" s="31" t="s">
        <v>54</v>
      </c>
      <c r="J86" s="31" t="s">
        <v>95</v>
      </c>
      <c r="K86" s="31" t="s">
        <v>70</v>
      </c>
      <c r="L86" s="59">
        <v>45049</v>
      </c>
      <c r="M86" s="35">
        <v>1</v>
      </c>
      <c r="N86" s="60"/>
      <c r="O86" s="37" t="s">
        <v>57</v>
      </c>
      <c r="P86" s="38">
        <v>1.0669554128419287</v>
      </c>
      <c r="Q86" s="38">
        <v>0.96661615246580923</v>
      </c>
      <c r="R86" s="38">
        <v>0.9201905276432214</v>
      </c>
      <c r="S86" s="39">
        <v>4759.75</v>
      </c>
      <c r="T86" s="61">
        <v>3.1400000000000004E-2</v>
      </c>
      <c r="U86" s="53">
        <v>80079.56</v>
      </c>
      <c r="V86" s="53">
        <v>85441.32</v>
      </c>
      <c r="W86" s="62">
        <v>-5361.7600000000093</v>
      </c>
      <c r="X86" s="43">
        <v>0</v>
      </c>
      <c r="Y86" s="53">
        <v>0</v>
      </c>
      <c r="Z86" s="53">
        <v>0</v>
      </c>
      <c r="AA86" s="53">
        <v>0</v>
      </c>
      <c r="AB86" s="53">
        <v>82588.960000000006</v>
      </c>
      <c r="AC86" s="31">
        <v>8182.59</v>
      </c>
      <c r="AD86" s="53">
        <v>2852.36</v>
      </c>
      <c r="AE86" s="63">
        <v>4760</v>
      </c>
      <c r="AF86" s="64">
        <v>78622.293333333335</v>
      </c>
      <c r="AG86" s="63">
        <v>0</v>
      </c>
      <c r="AH86" s="63">
        <v>0</v>
      </c>
      <c r="AI86" s="63">
        <v>0</v>
      </c>
      <c r="AJ86" s="63">
        <v>4759.75</v>
      </c>
      <c r="AK86" s="53">
        <v>4759.75</v>
      </c>
      <c r="AL86" s="61">
        <v>0.14000000000000001</v>
      </c>
      <c r="AM86" s="61">
        <v>0.1714</v>
      </c>
      <c r="AN86" s="61">
        <v>0</v>
      </c>
      <c r="AO86" s="65">
        <v>-0.14000000000000001</v>
      </c>
      <c r="AP86" s="66"/>
      <c r="AQ86" s="53">
        <v>42.44</v>
      </c>
      <c r="AR86" s="50"/>
      <c r="AS86" s="52"/>
      <c r="AT86" s="52"/>
      <c r="AU86" s="52"/>
      <c r="AV86" s="52"/>
      <c r="AW86" s="53">
        <v>0</v>
      </c>
      <c r="AX86" s="55"/>
    </row>
    <row r="87" spans="2:50">
      <c r="B87" s="28">
        <v>1729</v>
      </c>
      <c r="C87" s="29">
        <v>45365.022731481484</v>
      </c>
      <c r="D87" s="30" t="s">
        <v>278</v>
      </c>
      <c r="E87" s="31" t="s">
        <v>279</v>
      </c>
      <c r="F87" s="31" t="s">
        <v>62</v>
      </c>
      <c r="G87" s="31" t="s">
        <v>126</v>
      </c>
      <c r="H87" s="31" t="s">
        <v>127</v>
      </c>
      <c r="I87" s="31" t="s">
        <v>54</v>
      </c>
      <c r="J87" s="31" t="s">
        <v>106</v>
      </c>
      <c r="K87" s="31" t="s">
        <v>70</v>
      </c>
      <c r="L87" s="59">
        <v>45268</v>
      </c>
      <c r="M87" s="35">
        <v>1</v>
      </c>
      <c r="N87" s="60"/>
      <c r="O87" s="37" t="s">
        <v>57</v>
      </c>
      <c r="P87" s="38">
        <v>0.72425126903553294</v>
      </c>
      <c r="Q87" s="38">
        <v>1.3807362758669026</v>
      </c>
      <c r="R87" s="38">
        <v>0.98473830842284171</v>
      </c>
      <c r="S87" s="39">
        <v>0</v>
      </c>
      <c r="T87" s="61">
        <v>3.4200000000000001E-2</v>
      </c>
      <c r="U87" s="53">
        <v>118200</v>
      </c>
      <c r="V87" s="53">
        <v>85606.5</v>
      </c>
      <c r="W87" s="62">
        <v>32593.5</v>
      </c>
      <c r="X87" s="43">
        <v>0</v>
      </c>
      <c r="Y87" s="53">
        <v>0</v>
      </c>
      <c r="Z87" s="53">
        <v>0</v>
      </c>
      <c r="AA87" s="53">
        <v>0</v>
      </c>
      <c r="AB87" s="53">
        <v>118200</v>
      </c>
      <c r="AC87" s="31">
        <v>1567.8</v>
      </c>
      <c r="AD87" s="53">
        <v>-32593.5</v>
      </c>
      <c r="AE87" s="63">
        <v>40680</v>
      </c>
      <c r="AF87" s="64">
        <v>84300</v>
      </c>
      <c r="AG87" s="63">
        <v>40680</v>
      </c>
      <c r="AH87" s="63">
        <v>0</v>
      </c>
      <c r="AI87" s="63">
        <v>0</v>
      </c>
      <c r="AJ87" s="63">
        <v>0</v>
      </c>
      <c r="AK87" s="53">
        <v>0</v>
      </c>
      <c r="AL87" s="61">
        <v>0.25</v>
      </c>
      <c r="AM87" s="61">
        <v>0.28420000000000001</v>
      </c>
      <c r="AN87" s="61">
        <v>0</v>
      </c>
      <c r="AO87" s="65">
        <v>-0.25</v>
      </c>
      <c r="AP87" s="66"/>
      <c r="AQ87" s="53">
        <v>64.290000000000006</v>
      </c>
      <c r="AR87" s="50"/>
      <c r="AS87" s="52"/>
      <c r="AT87" s="52"/>
      <c r="AU87" s="52"/>
      <c r="AV87" s="52"/>
      <c r="AW87" s="53">
        <v>0</v>
      </c>
      <c r="AX87" s="55"/>
    </row>
    <row r="88" spans="2:50">
      <c r="B88" s="28">
        <v>1729</v>
      </c>
      <c r="C88" s="29">
        <v>45365.022731481484</v>
      </c>
      <c r="D88" s="30" t="s">
        <v>280</v>
      </c>
      <c r="E88" s="31" t="s">
        <v>281</v>
      </c>
      <c r="F88" s="31" t="s">
        <v>139</v>
      </c>
      <c r="G88" s="31" t="s">
        <v>52</v>
      </c>
      <c r="H88" s="31" t="s">
        <v>53</v>
      </c>
      <c r="I88" s="31" t="s">
        <v>54</v>
      </c>
      <c r="J88" s="31" t="s">
        <v>95</v>
      </c>
      <c r="K88" s="31" t="s">
        <v>70</v>
      </c>
      <c r="L88" s="59">
        <v>45049</v>
      </c>
      <c r="M88" s="35">
        <v>0</v>
      </c>
      <c r="N88" s="60"/>
      <c r="O88" s="37" t="s">
        <v>57</v>
      </c>
      <c r="P88" s="38">
        <v>1.0061457104331704</v>
      </c>
      <c r="Q88" s="38">
        <v>0.9795193732545715</v>
      </c>
      <c r="R88" s="38">
        <v>0.9795193732545715</v>
      </c>
      <c r="S88" s="39">
        <v>0</v>
      </c>
      <c r="T88" s="61">
        <v>1.9099999999999999E-2</v>
      </c>
      <c r="U88" s="53">
        <v>85435.199999999997</v>
      </c>
      <c r="V88" s="53">
        <v>85960.26</v>
      </c>
      <c r="W88" s="62">
        <v>-525.05999999999767</v>
      </c>
      <c r="X88" s="43">
        <v>0</v>
      </c>
      <c r="Y88" s="53">
        <v>0</v>
      </c>
      <c r="Z88" s="53">
        <v>0</v>
      </c>
      <c r="AA88" s="53">
        <v>0</v>
      </c>
      <c r="AB88" s="53">
        <v>84199.74</v>
      </c>
      <c r="AC88" s="31">
        <v>2112.62</v>
      </c>
      <c r="AD88" s="53">
        <v>1760.52</v>
      </c>
      <c r="AE88" s="63">
        <v>0</v>
      </c>
      <c r="AF88" s="64">
        <v>84199.74</v>
      </c>
      <c r="AG88" s="63">
        <v>0</v>
      </c>
      <c r="AH88" s="63">
        <v>0</v>
      </c>
      <c r="AI88" s="63">
        <v>0</v>
      </c>
      <c r="AJ88" s="63">
        <v>0</v>
      </c>
      <c r="AK88" s="53">
        <v>0</v>
      </c>
      <c r="AL88" s="61">
        <v>0.16</v>
      </c>
      <c r="AM88" s="61">
        <v>0.17910000000000001</v>
      </c>
      <c r="AN88" s="61">
        <v>0</v>
      </c>
      <c r="AO88" s="65">
        <v>-0.16</v>
      </c>
      <c r="AP88" s="66"/>
      <c r="AQ88" s="53">
        <v>42.69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1729</v>
      </c>
      <c r="C89" s="29">
        <v>45365.022731481484</v>
      </c>
      <c r="D89" s="30" t="s">
        <v>239</v>
      </c>
      <c r="E89" s="31" t="s">
        <v>240</v>
      </c>
      <c r="F89" s="31" t="s">
        <v>69</v>
      </c>
      <c r="G89" s="31" t="s">
        <v>52</v>
      </c>
      <c r="H89" s="31" t="s">
        <v>53</v>
      </c>
      <c r="I89" s="31" t="s">
        <v>54</v>
      </c>
      <c r="J89" s="31" t="s">
        <v>55</v>
      </c>
      <c r="K89" s="31" t="s">
        <v>56</v>
      </c>
      <c r="L89" s="59" t="s">
        <v>57</v>
      </c>
      <c r="M89" s="35" t="s">
        <v>57</v>
      </c>
      <c r="N89" s="60"/>
      <c r="O89" s="37">
        <v>-0.7333589022415401</v>
      </c>
      <c r="P89" s="38">
        <v>1.0477134055087471</v>
      </c>
      <c r="Q89" s="38">
        <v>0.78400222868218217</v>
      </c>
      <c r="R89" s="38">
        <v>0.74353559273687941</v>
      </c>
      <c r="S89" s="39">
        <v>0</v>
      </c>
      <c r="T89" s="61">
        <v>-3.6900000000000002E-2</v>
      </c>
      <c r="U89" s="53">
        <v>79348.350000000006</v>
      </c>
      <c r="V89" s="53">
        <v>83134.33</v>
      </c>
      <c r="W89" s="62">
        <v>-3785.9799999999959</v>
      </c>
      <c r="X89" s="43">
        <v>5162.5200000000004</v>
      </c>
      <c r="Y89" s="53">
        <v>83134.33</v>
      </c>
      <c r="Z89" s="53">
        <v>94827</v>
      </c>
      <c r="AA89" s="53">
        <v>0</v>
      </c>
      <c r="AB89" s="53">
        <v>65177.5</v>
      </c>
      <c r="AC89" s="31">
        <v>29005</v>
      </c>
      <c r="AD89" s="53">
        <v>20806.830000000002</v>
      </c>
      <c r="AE89" s="63">
        <v>4037</v>
      </c>
      <c r="AF89" s="64">
        <v>61813.333333333336</v>
      </c>
      <c r="AG89" s="63">
        <v>0</v>
      </c>
      <c r="AH89" s="63">
        <v>0</v>
      </c>
      <c r="AI89" s="63">
        <v>0</v>
      </c>
      <c r="AJ89" s="63">
        <v>4036.8</v>
      </c>
      <c r="AK89" s="53">
        <v>0</v>
      </c>
      <c r="AL89" s="61">
        <v>7.0000000000000007E-2</v>
      </c>
      <c r="AM89" s="61">
        <v>3.3100000000000004E-2</v>
      </c>
      <c r="AN89" s="61">
        <v>0</v>
      </c>
      <c r="AO89" s="65">
        <v>-7.0000000000000007E-2</v>
      </c>
      <c r="AP89" s="66"/>
      <c r="AQ89" s="53">
        <v>0</v>
      </c>
      <c r="AR89" s="58"/>
      <c r="AS89" s="52"/>
      <c r="AT89" s="52"/>
      <c r="AU89" s="52"/>
      <c r="AV89" s="52"/>
      <c r="AW89" s="53">
        <v>2850</v>
      </c>
      <c r="AX89" s="55"/>
    </row>
    <row r="90" spans="2:50">
      <c r="B90" s="28">
        <v>1729</v>
      </c>
      <c r="C90" s="29">
        <v>45365.022731481484</v>
      </c>
      <c r="D90" s="30" t="s">
        <v>268</v>
      </c>
      <c r="E90" s="31" t="s">
        <v>269</v>
      </c>
      <c r="F90" s="31" t="s">
        <v>69</v>
      </c>
      <c r="G90" s="31" t="s">
        <v>52</v>
      </c>
      <c r="H90" s="31" t="s">
        <v>109</v>
      </c>
      <c r="I90" s="31" t="s">
        <v>54</v>
      </c>
      <c r="J90" s="31" t="s">
        <v>55</v>
      </c>
      <c r="K90" s="31" t="s">
        <v>56</v>
      </c>
      <c r="L90" s="59" t="s">
        <v>57</v>
      </c>
      <c r="M90" s="35" t="s">
        <v>57</v>
      </c>
      <c r="N90" s="60"/>
      <c r="O90" s="37">
        <v>3.0271028037383085</v>
      </c>
      <c r="P90" s="38">
        <v>0.97802950652874354</v>
      </c>
      <c r="Q90" s="38">
        <v>0.84638591818900577</v>
      </c>
      <c r="R90" s="38">
        <v>0.78998693046173374</v>
      </c>
      <c r="S90" s="39">
        <v>10554.48</v>
      </c>
      <c r="T90" s="61">
        <v>1.9300000000000001E-2</v>
      </c>
      <c r="U90" s="53">
        <v>88455</v>
      </c>
      <c r="V90" s="53">
        <v>86511.6</v>
      </c>
      <c r="W90" s="62">
        <v>1943.3999999999942</v>
      </c>
      <c r="X90" s="43">
        <v>642</v>
      </c>
      <c r="Y90" s="53">
        <v>0</v>
      </c>
      <c r="Z90" s="53">
        <v>0</v>
      </c>
      <c r="AA90" s="53">
        <v>0</v>
      </c>
      <c r="AB90" s="53">
        <v>73222.2</v>
      </c>
      <c r="AC90" s="31">
        <v>222.01</v>
      </c>
      <c r="AD90" s="53">
        <v>13289.4</v>
      </c>
      <c r="AE90" s="63">
        <v>5855</v>
      </c>
      <c r="AF90" s="64">
        <v>68343.033333333326</v>
      </c>
      <c r="AG90" s="63">
        <v>-4699.4399999999996</v>
      </c>
      <c r="AH90" s="63">
        <v>0</v>
      </c>
      <c r="AI90" s="63">
        <v>0</v>
      </c>
      <c r="AJ90" s="63">
        <v>10554.48</v>
      </c>
      <c r="AK90" s="53">
        <v>10554.48</v>
      </c>
      <c r="AL90" s="61">
        <v>0.2</v>
      </c>
      <c r="AM90" s="61">
        <v>0.21929999999999999</v>
      </c>
      <c r="AN90" s="61">
        <v>0.25230000000000002</v>
      </c>
      <c r="AO90" s="65">
        <v>5.2300000000000006E-2</v>
      </c>
      <c r="AP90" s="66"/>
      <c r="AQ90" s="53">
        <v>30.74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1729</v>
      </c>
      <c r="C91" s="29">
        <v>45365.022731481484</v>
      </c>
      <c r="D91" s="30" t="s">
        <v>282</v>
      </c>
      <c r="E91" s="31" t="s">
        <v>283</v>
      </c>
      <c r="F91" s="31" t="s">
        <v>139</v>
      </c>
      <c r="G91" s="31" t="s">
        <v>52</v>
      </c>
      <c r="H91" s="31" t="s">
        <v>53</v>
      </c>
      <c r="I91" s="31" t="s">
        <v>54</v>
      </c>
      <c r="J91" s="31" t="s">
        <v>95</v>
      </c>
      <c r="K91" s="31" t="s">
        <v>70</v>
      </c>
      <c r="L91" s="59">
        <v>45049</v>
      </c>
      <c r="M91" s="35">
        <v>1</v>
      </c>
      <c r="N91" s="60"/>
      <c r="O91" s="37" t="s">
        <v>57</v>
      </c>
      <c r="P91" s="38">
        <v>1.0855047155603752</v>
      </c>
      <c r="Q91" s="38">
        <v>1.039840559993392</v>
      </c>
      <c r="R91" s="38">
        <v>0.94456876368920906</v>
      </c>
      <c r="S91" s="39">
        <v>9938.48</v>
      </c>
      <c r="T91" s="61">
        <v>3.1800000000000002E-2</v>
      </c>
      <c r="U91" s="53">
        <v>80079.56</v>
      </c>
      <c r="V91" s="53">
        <v>86926.74</v>
      </c>
      <c r="W91" s="62">
        <v>-6847.1800000000076</v>
      </c>
      <c r="X91" s="43">
        <v>0</v>
      </c>
      <c r="Y91" s="53">
        <v>0</v>
      </c>
      <c r="Z91" s="53">
        <v>0</v>
      </c>
      <c r="AA91" s="53">
        <v>0</v>
      </c>
      <c r="AB91" s="53">
        <v>90389.95</v>
      </c>
      <c r="AC91" s="31">
        <v>5782.63</v>
      </c>
      <c r="AD91" s="53">
        <v>-3463.21</v>
      </c>
      <c r="AE91" s="63">
        <v>9938</v>
      </c>
      <c r="AF91" s="64">
        <v>82108.283333333326</v>
      </c>
      <c r="AG91" s="63">
        <v>0</v>
      </c>
      <c r="AH91" s="63">
        <v>0</v>
      </c>
      <c r="AI91" s="63">
        <v>0</v>
      </c>
      <c r="AJ91" s="63">
        <v>9938.48</v>
      </c>
      <c r="AK91" s="53">
        <v>9938.48</v>
      </c>
      <c r="AL91" s="61">
        <v>0.13</v>
      </c>
      <c r="AM91" s="61">
        <v>0.1618</v>
      </c>
      <c r="AN91" s="61">
        <v>0</v>
      </c>
      <c r="AO91" s="65">
        <v>-0.13</v>
      </c>
      <c r="AP91" s="66"/>
      <c r="AQ91" s="53">
        <v>42.39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1729</v>
      </c>
      <c r="C92" s="29">
        <v>45365.022731481484</v>
      </c>
      <c r="D92" s="30" t="s">
        <v>266</v>
      </c>
      <c r="E92" s="31" t="s">
        <v>267</v>
      </c>
      <c r="F92" s="31" t="s">
        <v>85</v>
      </c>
      <c r="G92" s="31" t="s">
        <v>86</v>
      </c>
      <c r="H92" s="31" t="s">
        <v>87</v>
      </c>
      <c r="I92" s="31" t="s">
        <v>54</v>
      </c>
      <c r="J92" s="31" t="s">
        <v>55</v>
      </c>
      <c r="K92" s="31" t="s">
        <v>56</v>
      </c>
      <c r="L92" s="59">
        <v>45352</v>
      </c>
      <c r="M92" s="35">
        <v>3</v>
      </c>
      <c r="N92" s="60"/>
      <c r="O92" s="37" t="s">
        <v>57</v>
      </c>
      <c r="P92" s="38">
        <v>0.93372532335727754</v>
      </c>
      <c r="Q92" s="38">
        <v>1.0526022587066795</v>
      </c>
      <c r="R92" s="38">
        <v>0.76884970967535271</v>
      </c>
      <c r="S92" s="39">
        <v>0</v>
      </c>
      <c r="T92" s="61">
        <v>-0.1593</v>
      </c>
      <c r="U92" s="53">
        <v>97123.22</v>
      </c>
      <c r="V92" s="53">
        <v>90686.41</v>
      </c>
      <c r="W92" s="62">
        <v>6436.8099999999977</v>
      </c>
      <c r="X92" s="43">
        <v>0</v>
      </c>
      <c r="Y92" s="53">
        <v>90686.41</v>
      </c>
      <c r="Z92" s="53">
        <v>90686.41</v>
      </c>
      <c r="AA92" s="53">
        <v>0</v>
      </c>
      <c r="AB92" s="53">
        <v>95456.72</v>
      </c>
      <c r="AC92" s="31">
        <v>92.36</v>
      </c>
      <c r="AD92" s="53">
        <v>-920.31</v>
      </c>
      <c r="AE92" s="63">
        <v>30879</v>
      </c>
      <c r="AF92" s="64">
        <v>69724.22</v>
      </c>
      <c r="AG92" s="63">
        <v>0</v>
      </c>
      <c r="AH92" s="63">
        <v>8793.2900000000009</v>
      </c>
      <c r="AI92" s="63">
        <v>0</v>
      </c>
      <c r="AJ92" s="63">
        <v>22086.17</v>
      </c>
      <c r="AK92" s="53">
        <v>0</v>
      </c>
      <c r="AL92" s="61">
        <v>0.2</v>
      </c>
      <c r="AM92" s="61">
        <v>4.0700000000000007E-2</v>
      </c>
      <c r="AN92" s="61">
        <v>0</v>
      </c>
      <c r="AO92" s="65">
        <v>-0.2</v>
      </c>
      <c r="AP92" s="66"/>
      <c r="AQ92" s="53">
        <v>0</v>
      </c>
      <c r="AR92" s="50"/>
      <c r="AS92" s="52"/>
      <c r="AT92" s="52"/>
      <c r="AU92" s="52"/>
      <c r="AV92" s="52"/>
      <c r="AW92" s="53">
        <v>3850</v>
      </c>
      <c r="AX92" s="55"/>
    </row>
    <row r="93" spans="2:50">
      <c r="B93" s="28">
        <v>1729</v>
      </c>
      <c r="C93" s="29">
        <v>45365.022731481484</v>
      </c>
      <c r="D93" s="30" t="s">
        <v>253</v>
      </c>
      <c r="E93" s="31" t="s">
        <v>254</v>
      </c>
      <c r="F93" s="31" t="s">
        <v>51</v>
      </c>
      <c r="G93" s="31" t="s">
        <v>52</v>
      </c>
      <c r="H93" s="31" t="s">
        <v>109</v>
      </c>
      <c r="I93" s="31" t="s">
        <v>54</v>
      </c>
      <c r="J93" s="31" t="s">
        <v>55</v>
      </c>
      <c r="K93" s="31" t="s">
        <v>56</v>
      </c>
      <c r="L93" s="59" t="s">
        <v>57</v>
      </c>
      <c r="M93" s="35" t="s">
        <v>57</v>
      </c>
      <c r="N93" s="60"/>
      <c r="O93" s="37">
        <v>-16.60595823095823</v>
      </c>
      <c r="P93" s="38">
        <v>1.4003924763033175</v>
      </c>
      <c r="Q93" s="38">
        <v>0.64785494080133676</v>
      </c>
      <c r="R93" s="38">
        <v>0.64785494080133676</v>
      </c>
      <c r="S93" s="39">
        <v>0</v>
      </c>
      <c r="T93" s="61">
        <v>-6.4600000000000005E-2</v>
      </c>
      <c r="U93" s="53">
        <v>67520</v>
      </c>
      <c r="V93" s="53">
        <v>94554.5</v>
      </c>
      <c r="W93" s="62">
        <v>-27034.5</v>
      </c>
      <c r="X93" s="43">
        <v>1628</v>
      </c>
      <c r="Y93" s="53">
        <v>0</v>
      </c>
      <c r="Z93" s="53">
        <v>0</v>
      </c>
      <c r="AA93" s="53">
        <v>36106</v>
      </c>
      <c r="AB93" s="53">
        <v>61257.599999999999</v>
      </c>
      <c r="AC93" s="31">
        <v>129.65</v>
      </c>
      <c r="AD93" s="53">
        <v>33296.9</v>
      </c>
      <c r="AE93" s="63">
        <v>0</v>
      </c>
      <c r="AF93" s="64">
        <v>61257.599999999999</v>
      </c>
      <c r="AG93" s="63">
        <v>0</v>
      </c>
      <c r="AH93" s="63">
        <v>0</v>
      </c>
      <c r="AI93" s="63">
        <v>0</v>
      </c>
      <c r="AJ93" s="63">
        <v>0</v>
      </c>
      <c r="AK93" s="53">
        <v>0</v>
      </c>
      <c r="AL93" s="61">
        <v>0.21</v>
      </c>
      <c r="AM93" s="61">
        <v>0.1454</v>
      </c>
      <c r="AN93" s="61">
        <v>0.17170000000000002</v>
      </c>
      <c r="AO93" s="65">
        <v>-3.8300000000000001E-2</v>
      </c>
      <c r="AP93" s="66"/>
      <c r="AQ93" s="53">
        <v>42.72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1729</v>
      </c>
      <c r="C94" s="29">
        <v>45365.022731481484</v>
      </c>
      <c r="D94" s="30" t="s">
        <v>256</v>
      </c>
      <c r="E94" s="31" t="s">
        <v>257</v>
      </c>
      <c r="F94" s="31" t="s">
        <v>225</v>
      </c>
      <c r="G94" s="31" t="s">
        <v>258</v>
      </c>
      <c r="H94" s="31" t="s">
        <v>259</v>
      </c>
      <c r="I94" s="31" t="s">
        <v>65</v>
      </c>
      <c r="J94" s="31" t="s">
        <v>55</v>
      </c>
      <c r="K94" s="31" t="s">
        <v>56</v>
      </c>
      <c r="L94" s="59" t="s">
        <v>57</v>
      </c>
      <c r="M94" s="35" t="s">
        <v>57</v>
      </c>
      <c r="N94" s="60"/>
      <c r="O94" s="37">
        <v>-15.58335692046419</v>
      </c>
      <c r="P94" s="38">
        <v>1.2897684210526315</v>
      </c>
      <c r="Q94" s="38">
        <v>0.76973426482110208</v>
      </c>
      <c r="R94" s="38">
        <v>0.44843015474014103</v>
      </c>
      <c r="S94" s="39">
        <v>0</v>
      </c>
      <c r="T94" s="61">
        <v>2.23E-2</v>
      </c>
      <c r="U94" s="53">
        <v>76000</v>
      </c>
      <c r="V94" s="53">
        <v>98022.399999999994</v>
      </c>
      <c r="W94" s="62">
        <v>-22022.399999999994</v>
      </c>
      <c r="X94" s="43">
        <v>1413.2</v>
      </c>
      <c r="Y94" s="53">
        <v>0</v>
      </c>
      <c r="Z94" s="53">
        <v>0</v>
      </c>
      <c r="AA94" s="53">
        <v>24259.200000000001</v>
      </c>
      <c r="AB94" s="53">
        <v>75451.199999999997</v>
      </c>
      <c r="AC94" s="31">
        <v>190.25</v>
      </c>
      <c r="AD94" s="53">
        <v>22571.200000000001</v>
      </c>
      <c r="AE94" s="63">
        <v>37794</v>
      </c>
      <c r="AF94" s="64">
        <v>43956.2</v>
      </c>
      <c r="AG94" s="63">
        <v>0</v>
      </c>
      <c r="AH94" s="63">
        <v>37794.239999999998</v>
      </c>
      <c r="AI94" s="63">
        <v>0</v>
      </c>
      <c r="AJ94" s="63">
        <v>0</v>
      </c>
      <c r="AK94" s="53">
        <v>0</v>
      </c>
      <c r="AL94" s="61">
        <v>0.23</v>
      </c>
      <c r="AM94" s="61">
        <v>0.25230000000000002</v>
      </c>
      <c r="AN94" s="61">
        <v>0.25</v>
      </c>
      <c r="AO94" s="65">
        <v>0.02</v>
      </c>
      <c r="AP94" s="66"/>
      <c r="AQ94" s="53">
        <v>80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1729</v>
      </c>
      <c r="C95" s="29">
        <v>45365.022731481484</v>
      </c>
      <c r="D95" s="30" t="s">
        <v>89</v>
      </c>
      <c r="E95" s="31" t="s">
        <v>90</v>
      </c>
      <c r="F95" s="31" t="s">
        <v>91</v>
      </c>
      <c r="G95" s="31" t="s">
        <v>92</v>
      </c>
      <c r="H95" s="31" t="s">
        <v>93</v>
      </c>
      <c r="I95" s="31" t="s">
        <v>94</v>
      </c>
      <c r="J95" s="31" t="s">
        <v>95</v>
      </c>
      <c r="K95" s="31" t="s">
        <v>70</v>
      </c>
      <c r="L95" s="59" t="s">
        <v>57</v>
      </c>
      <c r="M95" s="35" t="s">
        <v>57</v>
      </c>
      <c r="N95" s="60"/>
      <c r="O95" s="37">
        <v>44.741169910350557</v>
      </c>
      <c r="P95" s="38">
        <v>0.156086184403538</v>
      </c>
      <c r="Q95" s="38">
        <v>0.88750563626565793</v>
      </c>
      <c r="R95" s="38">
        <v>0</v>
      </c>
      <c r="S95" s="39">
        <v>0</v>
      </c>
      <c r="T95" s="61">
        <v>4.7999999999999996E-3</v>
      </c>
      <c r="U95" s="53">
        <v>640812</v>
      </c>
      <c r="V95" s="53">
        <v>100021.9</v>
      </c>
      <c r="W95" s="62">
        <v>540790.1</v>
      </c>
      <c r="X95" s="43">
        <v>12087.08</v>
      </c>
      <c r="Y95" s="53">
        <v>0</v>
      </c>
      <c r="Z95" s="53">
        <v>0</v>
      </c>
      <c r="AA95" s="53">
        <v>0</v>
      </c>
      <c r="AB95" s="53">
        <v>88770</v>
      </c>
      <c r="AC95" s="31">
        <v>69</v>
      </c>
      <c r="AD95" s="53">
        <v>11251.9</v>
      </c>
      <c r="AE95" s="63">
        <v>106524</v>
      </c>
      <c r="AF95" s="64">
        <v>0</v>
      </c>
      <c r="AG95" s="63">
        <v>0</v>
      </c>
      <c r="AH95" s="63">
        <v>52662</v>
      </c>
      <c r="AI95" s="63">
        <v>53862</v>
      </c>
      <c r="AJ95" s="63">
        <v>0</v>
      </c>
      <c r="AK95" s="53">
        <v>0</v>
      </c>
      <c r="AL95" s="61">
        <v>0.28000000000000003</v>
      </c>
      <c r="AM95" s="61">
        <v>0.2848</v>
      </c>
      <c r="AN95" s="61">
        <v>0.2848</v>
      </c>
      <c r="AO95" s="65">
        <v>4.7999999999999996E-3</v>
      </c>
      <c r="AP95" s="66"/>
      <c r="AQ95" s="53">
        <v>38.630000000000003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1729</v>
      </c>
      <c r="C96" s="29">
        <v>45365.022731481484</v>
      </c>
      <c r="D96" s="30" t="s">
        <v>284</v>
      </c>
      <c r="E96" s="31" t="s">
        <v>285</v>
      </c>
      <c r="F96" s="31" t="s">
        <v>69</v>
      </c>
      <c r="G96" s="31" t="s">
        <v>52</v>
      </c>
      <c r="H96" s="31" t="s">
        <v>53</v>
      </c>
      <c r="I96" s="31" t="s">
        <v>54</v>
      </c>
      <c r="J96" s="31" t="s">
        <v>55</v>
      </c>
      <c r="K96" s="31" t="s">
        <v>70</v>
      </c>
      <c r="L96" s="59" t="s">
        <v>57</v>
      </c>
      <c r="M96" s="35" t="s">
        <v>57</v>
      </c>
      <c r="N96" s="60"/>
      <c r="O96" s="37">
        <v>-3.7408637873754151</v>
      </c>
      <c r="P96" s="38">
        <v>1.1379901960784313</v>
      </c>
      <c r="Q96" s="38">
        <v>0.65680953406561848</v>
      </c>
      <c r="R96" s="38">
        <v>0.65680953406561848</v>
      </c>
      <c r="S96" s="39">
        <v>0</v>
      </c>
      <c r="T96" s="61">
        <v>0.10289999999999999</v>
      </c>
      <c r="U96" s="53">
        <v>91800</v>
      </c>
      <c r="V96" s="53">
        <v>104467.5</v>
      </c>
      <c r="W96" s="62">
        <v>-12667.5</v>
      </c>
      <c r="X96" s="43">
        <v>3386.25</v>
      </c>
      <c r="Y96" s="53">
        <v>0</v>
      </c>
      <c r="Z96" s="53">
        <v>0</v>
      </c>
      <c r="AA96" s="53">
        <v>13320</v>
      </c>
      <c r="AB96" s="53">
        <v>68615.25</v>
      </c>
      <c r="AC96" s="31">
        <v>170.19</v>
      </c>
      <c r="AD96" s="53">
        <v>35852.25</v>
      </c>
      <c r="AE96" s="63">
        <v>0</v>
      </c>
      <c r="AF96" s="64">
        <v>68615.25</v>
      </c>
      <c r="AG96" s="63">
        <v>0</v>
      </c>
      <c r="AH96" s="63">
        <v>0</v>
      </c>
      <c r="AI96" s="63">
        <v>0</v>
      </c>
      <c r="AJ96" s="63">
        <v>0</v>
      </c>
      <c r="AK96" s="53">
        <v>0</v>
      </c>
      <c r="AL96" s="61">
        <v>7.0000000000000007E-2</v>
      </c>
      <c r="AM96" s="61">
        <v>0.1729</v>
      </c>
      <c r="AN96" s="61">
        <v>0.1444</v>
      </c>
      <c r="AO96" s="65">
        <v>7.4400000000000008E-2</v>
      </c>
      <c r="AP96" s="66"/>
      <c r="AQ96" s="53">
        <v>45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1729</v>
      </c>
      <c r="C97" s="29">
        <v>45365.022731481484</v>
      </c>
      <c r="D97" s="30" t="s">
        <v>494</v>
      </c>
      <c r="E97" s="31" t="s">
        <v>495</v>
      </c>
      <c r="F97" s="31" t="s">
        <v>496</v>
      </c>
      <c r="G97" s="31" t="s">
        <v>459</v>
      </c>
      <c r="H97" s="31" t="s">
        <v>123</v>
      </c>
      <c r="I97" s="31" t="s">
        <v>54</v>
      </c>
      <c r="J97" s="31" t="s">
        <v>95</v>
      </c>
      <c r="K97" s="31" t="s">
        <v>56</v>
      </c>
      <c r="L97" s="59" t="s">
        <v>57</v>
      </c>
      <c r="M97" s="35" t="s">
        <v>57</v>
      </c>
      <c r="N97" s="60"/>
      <c r="O97" s="37">
        <v>26.934419746512294</v>
      </c>
      <c r="P97" s="38">
        <v>0.60705184778976418</v>
      </c>
      <c r="Q97" s="38">
        <v>0.86849793169901801</v>
      </c>
      <c r="R97" s="38">
        <v>0.48496517073990847</v>
      </c>
      <c r="S97" s="39">
        <v>0</v>
      </c>
      <c r="T97" s="61">
        <v>-3.9100000000000003E-2</v>
      </c>
      <c r="U97" s="53">
        <v>175060.5</v>
      </c>
      <c r="V97" s="53">
        <v>106270.8</v>
      </c>
      <c r="W97" s="62">
        <v>68789.7</v>
      </c>
      <c r="X97" s="43">
        <v>2553.9699999999998</v>
      </c>
      <c r="Y97" s="53">
        <v>0</v>
      </c>
      <c r="Z97" s="53">
        <v>0</v>
      </c>
      <c r="AA97" s="53">
        <v>0</v>
      </c>
      <c r="AB97" s="53">
        <v>92295.97</v>
      </c>
      <c r="AC97" s="31">
        <v>155.08000000000001</v>
      </c>
      <c r="AD97" s="53">
        <v>13974.83</v>
      </c>
      <c r="AE97" s="63">
        <v>48910</v>
      </c>
      <c r="AF97" s="64">
        <v>51537.636666666665</v>
      </c>
      <c r="AG97" s="63">
        <v>0</v>
      </c>
      <c r="AH97" s="63">
        <v>48910.43</v>
      </c>
      <c r="AI97" s="63">
        <v>0</v>
      </c>
      <c r="AJ97" s="63">
        <v>0</v>
      </c>
      <c r="AK97" s="53">
        <v>0</v>
      </c>
      <c r="AL97" s="61">
        <v>0.31</v>
      </c>
      <c r="AM97" s="61">
        <v>0.27090000000000003</v>
      </c>
      <c r="AN97" s="61">
        <v>0.2923</v>
      </c>
      <c r="AO97" s="65">
        <v>-1.77E-2</v>
      </c>
      <c r="AP97" s="66"/>
      <c r="AQ97" s="53">
        <v>55.52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1729</v>
      </c>
      <c r="C98" s="29">
        <v>45365.022731481484</v>
      </c>
      <c r="D98" s="30" t="s">
        <v>286</v>
      </c>
      <c r="E98" s="31" t="s">
        <v>287</v>
      </c>
      <c r="F98" s="31" t="s">
        <v>69</v>
      </c>
      <c r="G98" s="31" t="s">
        <v>52</v>
      </c>
      <c r="H98" s="31" t="s">
        <v>53</v>
      </c>
      <c r="I98" s="31" t="s">
        <v>54</v>
      </c>
      <c r="J98" s="31" t="s">
        <v>55</v>
      </c>
      <c r="K98" s="31" t="s">
        <v>70</v>
      </c>
      <c r="L98" s="59" t="s">
        <v>57</v>
      </c>
      <c r="M98" s="35" t="s">
        <v>57</v>
      </c>
      <c r="N98" s="60"/>
      <c r="O98" s="37">
        <v>-3.85</v>
      </c>
      <c r="P98" s="38">
        <v>1.0943627450980393</v>
      </c>
      <c r="Q98" s="38">
        <v>0.65240761478163489</v>
      </c>
      <c r="R98" s="38">
        <v>0.65240761478163489</v>
      </c>
      <c r="S98" s="39">
        <v>0</v>
      </c>
      <c r="T98" s="61">
        <v>7.2900000000000006E-2</v>
      </c>
      <c r="U98" s="53">
        <v>97920</v>
      </c>
      <c r="V98" s="53">
        <v>107160</v>
      </c>
      <c r="W98" s="62">
        <v>-9240</v>
      </c>
      <c r="X98" s="43">
        <v>2400</v>
      </c>
      <c r="Y98" s="53">
        <v>0</v>
      </c>
      <c r="Z98" s="53">
        <v>0</v>
      </c>
      <c r="AA98" s="53">
        <v>29856</v>
      </c>
      <c r="AB98" s="53">
        <v>69912</v>
      </c>
      <c r="AC98" s="31">
        <v>193.47</v>
      </c>
      <c r="AD98" s="53">
        <v>37248</v>
      </c>
      <c r="AE98" s="63">
        <v>0</v>
      </c>
      <c r="AF98" s="64">
        <v>69912</v>
      </c>
      <c r="AG98" s="63">
        <v>0</v>
      </c>
      <c r="AH98" s="63">
        <v>0</v>
      </c>
      <c r="AI98" s="63">
        <v>0</v>
      </c>
      <c r="AJ98" s="63">
        <v>0</v>
      </c>
      <c r="AK98" s="53">
        <v>0</v>
      </c>
      <c r="AL98" s="61">
        <v>7.0000000000000007E-2</v>
      </c>
      <c r="AM98" s="61">
        <v>0.1429</v>
      </c>
      <c r="AN98" s="61">
        <v>4.6900000000000004E-2</v>
      </c>
      <c r="AO98" s="65">
        <v>-2.3100000000000002E-2</v>
      </c>
      <c r="AP98" s="66"/>
      <c r="AQ98" s="53">
        <v>48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1729</v>
      </c>
      <c r="C99" s="29">
        <v>45365.022731481484</v>
      </c>
      <c r="D99" s="30" t="s">
        <v>492</v>
      </c>
      <c r="E99" s="31" t="s">
        <v>493</v>
      </c>
      <c r="F99" s="31" t="s">
        <v>463</v>
      </c>
      <c r="G99" s="31" t="s">
        <v>459</v>
      </c>
      <c r="H99" s="31" t="s">
        <v>123</v>
      </c>
      <c r="I99" s="31" t="s">
        <v>54</v>
      </c>
      <c r="J99" s="31" t="s">
        <v>106</v>
      </c>
      <c r="K99" s="31" t="s">
        <v>70</v>
      </c>
      <c r="L99" s="59" t="s">
        <v>57</v>
      </c>
      <c r="M99" s="35" t="s">
        <v>57</v>
      </c>
      <c r="N99" s="60"/>
      <c r="O99" s="37">
        <v>3.8140108212598278</v>
      </c>
      <c r="P99" s="38">
        <v>0.90461538310777234</v>
      </c>
      <c r="Q99" s="38">
        <v>0.14911922460566959</v>
      </c>
      <c r="R99" s="38">
        <v>0.14911922460566959</v>
      </c>
      <c r="S99" s="39">
        <v>0</v>
      </c>
      <c r="T99" s="61">
        <v>-5.1100000000000007E-2</v>
      </c>
      <c r="U99" s="53">
        <v>122455.49</v>
      </c>
      <c r="V99" s="53">
        <v>110775.12</v>
      </c>
      <c r="W99" s="62">
        <v>11680.37000000001</v>
      </c>
      <c r="X99" s="43">
        <v>3062.49</v>
      </c>
      <c r="Y99" s="53">
        <v>0</v>
      </c>
      <c r="Z99" s="53">
        <v>0</v>
      </c>
      <c r="AA99" s="53">
        <v>0</v>
      </c>
      <c r="AB99" s="53">
        <v>16518.7</v>
      </c>
      <c r="AC99" s="31">
        <v>172.67</v>
      </c>
      <c r="AD99" s="53">
        <v>94256.42</v>
      </c>
      <c r="AE99" s="63">
        <v>0</v>
      </c>
      <c r="AF99" s="64">
        <v>16518.7</v>
      </c>
      <c r="AG99" s="63">
        <v>0</v>
      </c>
      <c r="AH99" s="63">
        <v>0</v>
      </c>
      <c r="AI99" s="63">
        <v>0</v>
      </c>
      <c r="AJ99" s="63">
        <v>0</v>
      </c>
      <c r="AK99" s="53">
        <v>0</v>
      </c>
      <c r="AL99" s="61">
        <v>0.37</v>
      </c>
      <c r="AM99" s="61">
        <v>0.31890000000000002</v>
      </c>
      <c r="AN99" s="61">
        <v>0.33950000000000002</v>
      </c>
      <c r="AO99" s="65">
        <v>-3.0499999999999999E-2</v>
      </c>
      <c r="AP99" s="66"/>
      <c r="AQ99" s="53">
        <v>60.72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1729</v>
      </c>
      <c r="C100" s="29">
        <v>45365.022731481484</v>
      </c>
      <c r="D100" s="30" t="s">
        <v>288</v>
      </c>
      <c r="E100" s="31" t="s">
        <v>289</v>
      </c>
      <c r="F100" s="31" t="s">
        <v>69</v>
      </c>
      <c r="G100" s="31" t="s">
        <v>52</v>
      </c>
      <c r="H100" s="31" t="s">
        <v>109</v>
      </c>
      <c r="I100" s="31" t="s">
        <v>54</v>
      </c>
      <c r="J100" s="31" t="s">
        <v>55</v>
      </c>
      <c r="K100" s="31" t="s">
        <v>56</v>
      </c>
      <c r="L100" s="59" t="s">
        <v>57</v>
      </c>
      <c r="M100" s="35" t="s">
        <v>57</v>
      </c>
      <c r="N100" s="60"/>
      <c r="O100" s="37">
        <v>11.110986830236337</v>
      </c>
      <c r="P100" s="38">
        <v>0.85787338461538454</v>
      </c>
      <c r="Q100" s="38">
        <v>0.95706206958638507</v>
      </c>
      <c r="R100" s="38">
        <v>0.63082302325290851</v>
      </c>
      <c r="S100" s="39">
        <v>0</v>
      </c>
      <c r="T100" s="61">
        <v>9.7200000000000009E-2</v>
      </c>
      <c r="U100" s="53">
        <v>130000</v>
      </c>
      <c r="V100" s="53">
        <v>111523.54</v>
      </c>
      <c r="W100" s="62">
        <v>18476.460000000006</v>
      </c>
      <c r="X100" s="43">
        <v>1662.9</v>
      </c>
      <c r="Y100" s="53">
        <v>0</v>
      </c>
      <c r="Z100" s="53">
        <v>0</v>
      </c>
      <c r="AA100" s="53">
        <v>9900</v>
      </c>
      <c r="AB100" s="53">
        <v>106734.95</v>
      </c>
      <c r="AC100" s="31">
        <v>206.18</v>
      </c>
      <c r="AD100" s="53">
        <v>4788.59</v>
      </c>
      <c r="AE100" s="63">
        <v>43660</v>
      </c>
      <c r="AF100" s="64">
        <v>70351.616666666669</v>
      </c>
      <c r="AG100" s="63">
        <v>0</v>
      </c>
      <c r="AH100" s="63">
        <v>43659.95</v>
      </c>
      <c r="AI100" s="63">
        <v>0</v>
      </c>
      <c r="AJ100" s="63">
        <v>0</v>
      </c>
      <c r="AK100" s="53">
        <v>0</v>
      </c>
      <c r="AL100" s="61">
        <v>7.0000000000000007E-2</v>
      </c>
      <c r="AM100" s="61">
        <v>0.16719999999999999</v>
      </c>
      <c r="AN100" s="61">
        <v>0.19090000000000001</v>
      </c>
      <c r="AO100" s="65">
        <v>0.12090000000000001</v>
      </c>
      <c r="AP100" s="66"/>
      <c r="AQ100" s="53">
        <v>23.28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1729</v>
      </c>
      <c r="C101" s="29">
        <v>45365.022731481484</v>
      </c>
      <c r="D101" s="30" t="s">
        <v>465</v>
      </c>
      <c r="E101" s="31" t="s">
        <v>605</v>
      </c>
      <c r="F101" s="31" t="s">
        <v>62</v>
      </c>
      <c r="G101" s="31" t="s">
        <v>63</v>
      </c>
      <c r="H101" s="31" t="s">
        <v>64</v>
      </c>
      <c r="I101" s="31" t="s">
        <v>65</v>
      </c>
      <c r="J101" s="31" t="s">
        <v>55</v>
      </c>
      <c r="K101" s="31" t="s">
        <v>56</v>
      </c>
      <c r="L101" s="59" t="s">
        <v>57</v>
      </c>
      <c r="M101" s="35" t="s">
        <v>57</v>
      </c>
      <c r="N101" s="60"/>
      <c r="O101" s="37">
        <v>39.230921216827042</v>
      </c>
      <c r="P101" s="38">
        <v>0.20466268446943078</v>
      </c>
      <c r="Q101" s="38">
        <v>0.81805929919137466</v>
      </c>
      <c r="R101" s="38">
        <v>-8.5841330883994026E-6</v>
      </c>
      <c r="S101" s="39">
        <v>0</v>
      </c>
      <c r="T101" s="61">
        <v>-2.0000000000000001E-4</v>
      </c>
      <c r="U101" s="53">
        <v>142300</v>
      </c>
      <c r="V101" s="53">
        <v>29123.5</v>
      </c>
      <c r="W101" s="62">
        <v>113176.5</v>
      </c>
      <c r="X101" s="43">
        <v>2884.88</v>
      </c>
      <c r="Y101" s="53">
        <v>0</v>
      </c>
      <c r="Z101" s="53">
        <v>0</v>
      </c>
      <c r="AA101" s="53">
        <v>0</v>
      </c>
      <c r="AB101" s="53">
        <v>23824.75</v>
      </c>
      <c r="AC101" s="31">
        <v>69</v>
      </c>
      <c r="AD101" s="53">
        <v>5298.75</v>
      </c>
      <c r="AE101" s="63">
        <v>28590</v>
      </c>
      <c r="AF101" s="64">
        <v>-0.25</v>
      </c>
      <c r="AG101" s="63">
        <v>0</v>
      </c>
      <c r="AH101" s="63">
        <v>28589.7</v>
      </c>
      <c r="AI101" s="63">
        <v>0</v>
      </c>
      <c r="AJ101" s="63">
        <v>0</v>
      </c>
      <c r="AK101" s="53">
        <v>0</v>
      </c>
      <c r="AL101" s="61">
        <v>0.28999999999999998</v>
      </c>
      <c r="AM101" s="61">
        <v>0.2898</v>
      </c>
      <c r="AN101" s="61">
        <v>0.2898</v>
      </c>
      <c r="AO101" s="65">
        <v>-2.0000000000000001E-4</v>
      </c>
      <c r="AP101" s="66"/>
      <c r="AQ101" s="53">
        <v>78.5</v>
      </c>
      <c r="AR101" s="50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1729</v>
      </c>
      <c r="C102" s="29">
        <v>45365.022731481484</v>
      </c>
      <c r="D102" s="30" t="s">
        <v>299</v>
      </c>
      <c r="E102" s="31" t="s">
        <v>300</v>
      </c>
      <c r="F102" s="31" t="s">
        <v>69</v>
      </c>
      <c r="G102" s="31" t="s">
        <v>52</v>
      </c>
      <c r="H102" s="31" t="s">
        <v>109</v>
      </c>
      <c r="I102" s="31" t="s">
        <v>54</v>
      </c>
      <c r="J102" s="31" t="s">
        <v>55</v>
      </c>
      <c r="K102" s="31" t="s">
        <v>56</v>
      </c>
      <c r="L102" s="59" t="s">
        <v>57</v>
      </c>
      <c r="M102" s="35" t="s">
        <v>57</v>
      </c>
      <c r="N102" s="60"/>
      <c r="O102" s="37">
        <v>41.560104422604425</v>
      </c>
      <c r="P102" s="38">
        <v>0.63584580193756723</v>
      </c>
      <c r="Q102" s="38">
        <v>0.92218208627634213</v>
      </c>
      <c r="R102" s="38">
        <v>0.81789916467856183</v>
      </c>
      <c r="S102" s="39">
        <v>14784</v>
      </c>
      <c r="T102" s="61">
        <v>-0.1187</v>
      </c>
      <c r="U102" s="53">
        <v>185800</v>
      </c>
      <c r="V102" s="53">
        <v>118140.15</v>
      </c>
      <c r="W102" s="62">
        <v>67659.850000000006</v>
      </c>
      <c r="X102" s="43">
        <v>1628</v>
      </c>
      <c r="Y102" s="53">
        <v>0</v>
      </c>
      <c r="Z102" s="53">
        <v>0</v>
      </c>
      <c r="AA102" s="53">
        <v>0</v>
      </c>
      <c r="AB102" s="53">
        <v>108946.73</v>
      </c>
      <c r="AC102" s="31">
        <v>169.82</v>
      </c>
      <c r="AD102" s="53">
        <v>9193.42</v>
      </c>
      <c r="AE102" s="63">
        <v>14784</v>
      </c>
      <c r="AF102" s="64">
        <v>96626.73</v>
      </c>
      <c r="AG102" s="63">
        <v>0</v>
      </c>
      <c r="AH102" s="63">
        <v>0</v>
      </c>
      <c r="AI102" s="63">
        <v>0</v>
      </c>
      <c r="AJ102" s="63">
        <v>14784</v>
      </c>
      <c r="AK102" s="53">
        <v>14784</v>
      </c>
      <c r="AL102" s="61">
        <v>0.26</v>
      </c>
      <c r="AM102" s="61">
        <v>0.14130000000000001</v>
      </c>
      <c r="AN102" s="61">
        <v>0.24199999999999999</v>
      </c>
      <c r="AO102" s="65">
        <v>-1.8000000000000002E-2</v>
      </c>
      <c r="AP102" s="66"/>
      <c r="AQ102" s="53">
        <v>36.64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1729</v>
      </c>
      <c r="C103" s="29">
        <v>45365.022731481484</v>
      </c>
      <c r="D103" s="30" t="s">
        <v>96</v>
      </c>
      <c r="E103" s="31" t="s">
        <v>97</v>
      </c>
      <c r="F103" s="31" t="s">
        <v>91</v>
      </c>
      <c r="G103" s="31" t="s">
        <v>92</v>
      </c>
      <c r="H103" s="31" t="s">
        <v>93</v>
      </c>
      <c r="I103" s="31" t="s">
        <v>94</v>
      </c>
      <c r="J103" s="31" t="s">
        <v>95</v>
      </c>
      <c r="K103" s="31" t="s">
        <v>70</v>
      </c>
      <c r="L103" s="59" t="s">
        <v>57</v>
      </c>
      <c r="M103" s="35" t="s">
        <v>57</v>
      </c>
      <c r="N103" s="60"/>
      <c r="O103" s="37">
        <v>44.037125990732015</v>
      </c>
      <c r="P103" s="38">
        <v>0.18085034759667817</v>
      </c>
      <c r="Q103" s="38">
        <v>0.92999476963219818</v>
      </c>
      <c r="R103" s="38">
        <v>-2.8074974782470992E-6</v>
      </c>
      <c r="S103" s="39">
        <v>0</v>
      </c>
      <c r="T103" s="61">
        <v>2.98E-2</v>
      </c>
      <c r="U103" s="53">
        <v>656508</v>
      </c>
      <c r="V103" s="53">
        <v>118729.7</v>
      </c>
      <c r="W103" s="62">
        <v>537778.30000000005</v>
      </c>
      <c r="X103" s="43">
        <v>12211.93</v>
      </c>
      <c r="Y103" s="53">
        <v>0</v>
      </c>
      <c r="Z103" s="53">
        <v>0</v>
      </c>
      <c r="AA103" s="53">
        <v>0</v>
      </c>
      <c r="AB103" s="53">
        <v>110418</v>
      </c>
      <c r="AC103" s="31">
        <v>69</v>
      </c>
      <c r="AD103" s="53">
        <v>8311.7000000000007</v>
      </c>
      <c r="AE103" s="63">
        <v>132502</v>
      </c>
      <c r="AF103" s="64">
        <v>-0.33333333334303461</v>
      </c>
      <c r="AG103" s="63">
        <v>0</v>
      </c>
      <c r="AH103" s="63">
        <v>65650.8</v>
      </c>
      <c r="AI103" s="63">
        <v>66850.8</v>
      </c>
      <c r="AJ103" s="63">
        <v>0</v>
      </c>
      <c r="AK103" s="53">
        <v>0</v>
      </c>
      <c r="AL103" s="61">
        <v>0.28000000000000003</v>
      </c>
      <c r="AM103" s="61">
        <v>0.30980000000000002</v>
      </c>
      <c r="AN103" s="61">
        <v>0.30980000000000002</v>
      </c>
      <c r="AO103" s="65">
        <v>2.98E-2</v>
      </c>
      <c r="AP103" s="66"/>
      <c r="AQ103" s="53">
        <v>37.79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1729</v>
      </c>
      <c r="C104" s="29">
        <v>45365.022731481484</v>
      </c>
      <c r="D104" s="30" t="s">
        <v>293</v>
      </c>
      <c r="E104" s="31" t="s">
        <v>294</v>
      </c>
      <c r="F104" s="31" t="s">
        <v>51</v>
      </c>
      <c r="G104" s="31" t="s">
        <v>52</v>
      </c>
      <c r="H104" s="31" t="s">
        <v>109</v>
      </c>
      <c r="I104" s="31" t="s">
        <v>54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>
        <v>13.748249127491627</v>
      </c>
      <c r="P104" s="38">
        <v>0.83494910297508573</v>
      </c>
      <c r="Q104" s="38">
        <v>0.85199660115733089</v>
      </c>
      <c r="R104" s="38">
        <v>0.73999426116933387</v>
      </c>
      <c r="S104" s="39">
        <v>0</v>
      </c>
      <c r="T104" s="61">
        <v>6.8999999999999999E-3</v>
      </c>
      <c r="U104" s="53">
        <v>142248</v>
      </c>
      <c r="V104" s="53">
        <v>118769.84</v>
      </c>
      <c r="W104" s="62">
        <v>23478.160000000003</v>
      </c>
      <c r="X104" s="43">
        <v>1707.72</v>
      </c>
      <c r="Y104" s="53">
        <v>0</v>
      </c>
      <c r="Z104" s="53">
        <v>0</v>
      </c>
      <c r="AA104" s="53">
        <v>0</v>
      </c>
      <c r="AB104" s="53">
        <v>101191.5</v>
      </c>
      <c r="AC104" s="31">
        <v>140.52000000000001</v>
      </c>
      <c r="AD104" s="53">
        <v>17578.34</v>
      </c>
      <c r="AE104" s="63">
        <v>15963</v>
      </c>
      <c r="AF104" s="64">
        <v>87889</v>
      </c>
      <c r="AG104" s="63">
        <v>15962.69</v>
      </c>
      <c r="AH104" s="63">
        <v>0</v>
      </c>
      <c r="AI104" s="63">
        <v>0</v>
      </c>
      <c r="AJ104" s="63">
        <v>0</v>
      </c>
      <c r="AK104" s="53">
        <v>0</v>
      </c>
      <c r="AL104" s="61">
        <v>0.13</v>
      </c>
      <c r="AM104" s="61">
        <v>0.13689999999999999</v>
      </c>
      <c r="AN104" s="61">
        <v>0.1099</v>
      </c>
      <c r="AO104" s="65">
        <v>-2.01E-2</v>
      </c>
      <c r="AP104" s="66"/>
      <c r="AQ104" s="53">
        <v>45.36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1729</v>
      </c>
      <c r="C105" s="29">
        <v>45365.022731481484</v>
      </c>
      <c r="D105" s="30" t="s">
        <v>301</v>
      </c>
      <c r="E105" s="31" t="s">
        <v>302</v>
      </c>
      <c r="F105" s="31" t="s">
        <v>139</v>
      </c>
      <c r="G105" s="31" t="s">
        <v>52</v>
      </c>
      <c r="H105" s="31" t="s">
        <v>53</v>
      </c>
      <c r="I105" s="31" t="s">
        <v>54</v>
      </c>
      <c r="J105" s="31" t="s">
        <v>95</v>
      </c>
      <c r="K105" s="31" t="s">
        <v>70</v>
      </c>
      <c r="L105" s="59">
        <v>45156</v>
      </c>
      <c r="M105" s="35">
        <v>1</v>
      </c>
      <c r="N105" s="60"/>
      <c r="O105" s="37" t="s">
        <v>57</v>
      </c>
      <c r="P105" s="38">
        <v>1.0665993619930503</v>
      </c>
      <c r="Q105" s="38">
        <v>0.93422001635017138</v>
      </c>
      <c r="R105" s="38">
        <v>0.91318969260101113</v>
      </c>
      <c r="S105" s="39">
        <v>3019.54</v>
      </c>
      <c r="T105" s="61">
        <v>1E-4</v>
      </c>
      <c r="U105" s="53">
        <v>112196.27</v>
      </c>
      <c r="V105" s="53">
        <v>119668.47</v>
      </c>
      <c r="W105" s="62">
        <v>-7472.1999999999971</v>
      </c>
      <c r="X105" s="43">
        <v>0</v>
      </c>
      <c r="Y105" s="53">
        <v>0</v>
      </c>
      <c r="Z105" s="53">
        <v>0</v>
      </c>
      <c r="AA105" s="53">
        <v>0</v>
      </c>
      <c r="AB105" s="53">
        <v>111796.68</v>
      </c>
      <c r="AC105" s="31">
        <v>12465.69</v>
      </c>
      <c r="AD105" s="53">
        <v>7871.79</v>
      </c>
      <c r="AE105" s="63">
        <v>3020</v>
      </c>
      <c r="AF105" s="64">
        <v>109280.01333333332</v>
      </c>
      <c r="AG105" s="63">
        <v>0</v>
      </c>
      <c r="AH105" s="63">
        <v>0</v>
      </c>
      <c r="AI105" s="63">
        <v>0</v>
      </c>
      <c r="AJ105" s="63">
        <v>3019.54</v>
      </c>
      <c r="AK105" s="53">
        <v>3019.54</v>
      </c>
      <c r="AL105" s="61">
        <v>7.0000000000000007E-2</v>
      </c>
      <c r="AM105" s="61">
        <v>7.0099999999999996E-2</v>
      </c>
      <c r="AN105" s="61">
        <v>0</v>
      </c>
      <c r="AO105" s="65">
        <v>-7.0000000000000007E-2</v>
      </c>
      <c r="AP105" s="66"/>
      <c r="AQ105" s="53">
        <v>32.26</v>
      </c>
      <c r="AR105" s="58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1729</v>
      </c>
      <c r="C106" s="29">
        <v>45365.022731481484</v>
      </c>
      <c r="D106" s="30" t="s">
        <v>606</v>
      </c>
      <c r="E106" s="31" t="s">
        <v>607</v>
      </c>
      <c r="F106" s="31" t="s">
        <v>499</v>
      </c>
      <c r="G106" s="31" t="s">
        <v>459</v>
      </c>
      <c r="H106" s="31" t="s">
        <v>123</v>
      </c>
      <c r="I106" s="31" t="s">
        <v>54</v>
      </c>
      <c r="J106" s="31" t="s">
        <v>106</v>
      </c>
      <c r="K106" s="31" t="s">
        <v>70</v>
      </c>
      <c r="L106" s="59" t="s">
        <v>57</v>
      </c>
      <c r="M106" s="35" t="s">
        <v>57</v>
      </c>
      <c r="N106" s="60"/>
      <c r="O106" s="37">
        <v>-2.9999997558743949</v>
      </c>
      <c r="P106" s="38" t="s">
        <v>57</v>
      </c>
      <c r="Q106" s="38">
        <v>0</v>
      </c>
      <c r="R106" s="38">
        <v>0</v>
      </c>
      <c r="S106" s="39">
        <v>0</v>
      </c>
      <c r="T106" s="61">
        <v>-3.09E-2</v>
      </c>
      <c r="U106" s="53">
        <v>0</v>
      </c>
      <c r="V106" s="53">
        <v>122887.55</v>
      </c>
      <c r="W106" s="62">
        <v>-122887.55</v>
      </c>
      <c r="X106" s="43">
        <v>40962.519999999997</v>
      </c>
      <c r="Y106" s="53">
        <v>0</v>
      </c>
      <c r="Z106" s="53">
        <v>0</v>
      </c>
      <c r="AA106" s="53">
        <v>146328</v>
      </c>
      <c r="AB106" s="53">
        <v>0</v>
      </c>
      <c r="AC106" s="31">
        <v>35</v>
      </c>
      <c r="AD106" s="53">
        <v>122887.55</v>
      </c>
      <c r="AE106" s="63">
        <v>0</v>
      </c>
      <c r="AF106" s="64">
        <v>0</v>
      </c>
      <c r="AG106" s="63">
        <v>0</v>
      </c>
      <c r="AH106" s="63">
        <v>0</v>
      </c>
      <c r="AI106" s="63">
        <v>0</v>
      </c>
      <c r="AJ106" s="63">
        <v>0</v>
      </c>
      <c r="AK106" s="53">
        <v>0</v>
      </c>
      <c r="AL106" s="61">
        <v>0.28999999999999998</v>
      </c>
      <c r="AM106" s="61">
        <v>0.2591</v>
      </c>
      <c r="AN106" s="61">
        <v>0.2591</v>
      </c>
      <c r="AO106" s="65">
        <v>-3.09E-2</v>
      </c>
      <c r="AP106" s="66"/>
      <c r="AQ106" s="53">
        <v>53.33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1729</v>
      </c>
      <c r="C107" s="29">
        <v>45365.022731481484</v>
      </c>
      <c r="D107" s="30" t="s">
        <v>307</v>
      </c>
      <c r="E107" s="31" t="s">
        <v>308</v>
      </c>
      <c r="F107" s="31" t="s">
        <v>139</v>
      </c>
      <c r="G107" s="31" t="s">
        <v>52</v>
      </c>
      <c r="H107" s="31" t="s">
        <v>53</v>
      </c>
      <c r="I107" s="31" t="s">
        <v>54</v>
      </c>
      <c r="J107" s="31" t="s">
        <v>106</v>
      </c>
      <c r="K107" s="31" t="s">
        <v>70</v>
      </c>
      <c r="L107" s="59">
        <v>45091</v>
      </c>
      <c r="M107" s="35">
        <v>1</v>
      </c>
      <c r="N107" s="60"/>
      <c r="O107" s="37" t="s">
        <v>57</v>
      </c>
      <c r="P107" s="38">
        <v>0.65166715415460719</v>
      </c>
      <c r="Q107" s="38">
        <v>1.0160674006178243</v>
      </c>
      <c r="R107" s="38">
        <v>1.0160674006178243</v>
      </c>
      <c r="S107" s="39">
        <v>0</v>
      </c>
      <c r="T107" s="61">
        <v>0.1201</v>
      </c>
      <c r="U107" s="53">
        <v>173987.21</v>
      </c>
      <c r="V107" s="53">
        <v>113381.75</v>
      </c>
      <c r="W107" s="62">
        <v>60605.459999999992</v>
      </c>
      <c r="X107" s="43">
        <v>0</v>
      </c>
      <c r="Y107" s="53">
        <v>50078</v>
      </c>
      <c r="Z107" s="53">
        <v>58423.58</v>
      </c>
      <c r="AA107" s="53">
        <v>0</v>
      </c>
      <c r="AB107" s="53">
        <v>115203.5</v>
      </c>
      <c r="AC107" s="31">
        <v>12813.9</v>
      </c>
      <c r="AD107" s="53">
        <v>10678.25</v>
      </c>
      <c r="AE107" s="63">
        <v>0</v>
      </c>
      <c r="AF107" s="64">
        <v>115203.5</v>
      </c>
      <c r="AG107" s="63">
        <v>0</v>
      </c>
      <c r="AH107" s="63">
        <v>0</v>
      </c>
      <c r="AI107" s="63">
        <v>0</v>
      </c>
      <c r="AJ107" s="63">
        <v>0</v>
      </c>
      <c r="AK107" s="53">
        <v>0</v>
      </c>
      <c r="AL107" s="61">
        <v>0.01</v>
      </c>
      <c r="AM107" s="61">
        <v>0.13009999999999999</v>
      </c>
      <c r="AN107" s="61">
        <v>0</v>
      </c>
      <c r="AO107" s="65">
        <v>-0.01</v>
      </c>
      <c r="AP107" s="66"/>
      <c r="AQ107" s="53">
        <v>45</v>
      </c>
      <c r="AR107" s="58"/>
      <c r="AS107" s="52"/>
      <c r="AT107" s="52"/>
      <c r="AU107" s="52"/>
      <c r="AV107" s="52"/>
      <c r="AW107" s="53">
        <v>12500</v>
      </c>
      <c r="AX107" s="55"/>
    </row>
    <row r="108" spans="2:50">
      <c r="B108" s="28">
        <v>1729</v>
      </c>
      <c r="C108" s="29">
        <v>45365.022731481484</v>
      </c>
      <c r="D108" s="30" t="s">
        <v>104</v>
      </c>
      <c r="E108" s="31" t="s">
        <v>105</v>
      </c>
      <c r="F108" s="31" t="s">
        <v>91</v>
      </c>
      <c r="G108" s="31" t="s">
        <v>92</v>
      </c>
      <c r="H108" s="31" t="s">
        <v>103</v>
      </c>
      <c r="I108" s="31" t="s">
        <v>94</v>
      </c>
      <c r="J108" s="31" t="s">
        <v>106</v>
      </c>
      <c r="K108" s="31" t="s">
        <v>70</v>
      </c>
      <c r="L108" s="59" t="s">
        <v>57</v>
      </c>
      <c r="M108" s="35" t="s">
        <v>57</v>
      </c>
      <c r="N108" s="60"/>
      <c r="O108" s="37">
        <v>44.174125875171967</v>
      </c>
      <c r="P108" s="38">
        <v>0.12805536417322835</v>
      </c>
      <c r="Q108" s="38">
        <v>1.3124244596160386</v>
      </c>
      <c r="R108" s="38">
        <v>2.5620479985391005E-6</v>
      </c>
      <c r="S108" s="39">
        <v>0</v>
      </c>
      <c r="T108" s="61">
        <v>-5.8999999999999999E-3</v>
      </c>
      <c r="U108" s="53">
        <v>1016000</v>
      </c>
      <c r="V108" s="53">
        <v>130104.25</v>
      </c>
      <c r="W108" s="62">
        <v>885895.75</v>
      </c>
      <c r="X108" s="43">
        <v>20054.63</v>
      </c>
      <c r="Y108" s="53">
        <v>0</v>
      </c>
      <c r="Z108" s="53">
        <v>0</v>
      </c>
      <c r="AA108" s="53">
        <v>0</v>
      </c>
      <c r="AB108" s="53">
        <v>170752</v>
      </c>
      <c r="AC108" s="31">
        <v>69</v>
      </c>
      <c r="AD108" s="53">
        <v>-40647.75</v>
      </c>
      <c r="AE108" s="63">
        <v>204902</v>
      </c>
      <c r="AF108" s="64">
        <v>0.33333333331393078</v>
      </c>
      <c r="AG108" s="63">
        <v>0</v>
      </c>
      <c r="AH108" s="63">
        <v>102412.8</v>
      </c>
      <c r="AI108" s="63">
        <v>102489.60000000001</v>
      </c>
      <c r="AJ108" s="63">
        <v>0</v>
      </c>
      <c r="AK108" s="53">
        <v>0</v>
      </c>
      <c r="AL108" s="61">
        <v>0.28000000000000003</v>
      </c>
      <c r="AM108" s="61">
        <v>0.27410000000000001</v>
      </c>
      <c r="AN108" s="61">
        <v>0.27410000000000001</v>
      </c>
      <c r="AO108" s="65">
        <v>-5.8999999999999999E-3</v>
      </c>
      <c r="AP108" s="66"/>
      <c r="AQ108" s="53">
        <v>52.76</v>
      </c>
      <c r="AR108" s="58"/>
      <c r="AS108" s="52"/>
      <c r="AT108" s="52"/>
      <c r="AU108" s="52"/>
      <c r="AV108" s="52"/>
      <c r="AW108" s="53">
        <v>0</v>
      </c>
      <c r="AX108" s="55"/>
    </row>
    <row r="109" spans="2:50">
      <c r="B109" s="28">
        <v>1729</v>
      </c>
      <c r="C109" s="29">
        <v>45365.022731481484</v>
      </c>
      <c r="D109" s="30" t="s">
        <v>595</v>
      </c>
      <c r="E109" s="31" t="s">
        <v>596</v>
      </c>
      <c r="F109" s="31" t="s">
        <v>326</v>
      </c>
      <c r="G109" s="31" t="s">
        <v>52</v>
      </c>
      <c r="H109" s="31" t="s">
        <v>53</v>
      </c>
      <c r="I109" s="31" t="s">
        <v>54</v>
      </c>
      <c r="J109" s="31" t="s">
        <v>55</v>
      </c>
      <c r="K109" s="31" t="s">
        <v>56</v>
      </c>
      <c r="L109" s="59" t="s">
        <v>57</v>
      </c>
      <c r="M109" s="35" t="s">
        <v>57</v>
      </c>
      <c r="N109" s="60"/>
      <c r="O109" s="37">
        <v>-4</v>
      </c>
      <c r="P109" s="38" t="s">
        <v>57</v>
      </c>
      <c r="Q109" s="38">
        <v>0</v>
      </c>
      <c r="R109" s="38">
        <v>0</v>
      </c>
      <c r="S109" s="39">
        <v>0</v>
      </c>
      <c r="T109" s="61">
        <v>-0.20579999999999998</v>
      </c>
      <c r="U109" s="53">
        <v>0</v>
      </c>
      <c r="V109" s="53">
        <v>133060.20000000001</v>
      </c>
      <c r="W109" s="62">
        <v>-133060.20000000001</v>
      </c>
      <c r="X109" s="43">
        <v>33265.050000000003</v>
      </c>
      <c r="Y109" s="53">
        <v>0</v>
      </c>
      <c r="Z109" s="53">
        <v>0</v>
      </c>
      <c r="AA109" s="53">
        <v>134000</v>
      </c>
      <c r="AB109" s="53">
        <v>0</v>
      </c>
      <c r="AC109" s="31">
        <v>70</v>
      </c>
      <c r="AD109" s="53">
        <v>133060.20000000001</v>
      </c>
      <c r="AE109" s="63">
        <v>0</v>
      </c>
      <c r="AF109" s="64">
        <v>0</v>
      </c>
      <c r="AG109" s="63">
        <v>0</v>
      </c>
      <c r="AH109" s="63">
        <v>0</v>
      </c>
      <c r="AI109" s="63">
        <v>0</v>
      </c>
      <c r="AJ109" s="63">
        <v>0</v>
      </c>
      <c r="AK109" s="53">
        <v>0</v>
      </c>
      <c r="AL109" s="61">
        <v>0.18</v>
      </c>
      <c r="AM109" s="61">
        <v>-2.58E-2</v>
      </c>
      <c r="AN109" s="61">
        <v>-2.58E-2</v>
      </c>
      <c r="AO109" s="65">
        <v>-0.20579999999999998</v>
      </c>
      <c r="AP109" s="66"/>
      <c r="AQ109" s="53">
        <v>42</v>
      </c>
      <c r="AR109" s="58"/>
      <c r="AS109" s="52"/>
      <c r="AT109" s="52"/>
      <c r="AU109" s="52"/>
      <c r="AV109" s="52"/>
      <c r="AW109" s="53">
        <v>0</v>
      </c>
      <c r="AX109" s="55"/>
    </row>
    <row r="110" spans="2:50">
      <c r="B110" s="28">
        <v>1729</v>
      </c>
      <c r="C110" s="29">
        <v>45365.022731481484</v>
      </c>
      <c r="D110" s="30" t="s">
        <v>319</v>
      </c>
      <c r="E110" s="31" t="s">
        <v>320</v>
      </c>
      <c r="F110" s="31" t="s">
        <v>62</v>
      </c>
      <c r="G110" s="31" t="s">
        <v>126</v>
      </c>
      <c r="H110" s="31" t="s">
        <v>127</v>
      </c>
      <c r="I110" s="31" t="s">
        <v>54</v>
      </c>
      <c r="J110" s="31" t="s">
        <v>106</v>
      </c>
      <c r="K110" s="31" t="s">
        <v>70</v>
      </c>
      <c r="L110" s="59">
        <v>45268</v>
      </c>
      <c r="M110" s="35">
        <v>1</v>
      </c>
      <c r="N110" s="60"/>
      <c r="O110" s="37" t="s">
        <v>57</v>
      </c>
      <c r="P110" s="38">
        <v>1.0240625000000001</v>
      </c>
      <c r="Q110" s="38">
        <v>0.97650289899298137</v>
      </c>
      <c r="R110" s="38">
        <v>0.73237717424473603</v>
      </c>
      <c r="S110" s="39">
        <v>0</v>
      </c>
      <c r="T110" s="61">
        <v>3.3300000000000003E-2</v>
      </c>
      <c r="U110" s="53">
        <v>140000</v>
      </c>
      <c r="V110" s="53">
        <v>143368.75</v>
      </c>
      <c r="W110" s="62">
        <v>-3368.75</v>
      </c>
      <c r="X110" s="43">
        <v>0</v>
      </c>
      <c r="Y110" s="53">
        <v>0</v>
      </c>
      <c r="Z110" s="53">
        <v>0</v>
      </c>
      <c r="AA110" s="53">
        <v>12936</v>
      </c>
      <c r="AB110" s="53">
        <v>140000</v>
      </c>
      <c r="AC110" s="31">
        <v>41999.7</v>
      </c>
      <c r="AD110" s="53">
        <v>-0.25</v>
      </c>
      <c r="AE110" s="63">
        <v>42000</v>
      </c>
      <c r="AF110" s="64">
        <v>105000</v>
      </c>
      <c r="AG110" s="63">
        <v>42000</v>
      </c>
      <c r="AH110" s="63">
        <v>0</v>
      </c>
      <c r="AI110" s="63">
        <v>0</v>
      </c>
      <c r="AJ110" s="63">
        <v>0</v>
      </c>
      <c r="AK110" s="53">
        <v>0</v>
      </c>
      <c r="AL110" s="61">
        <v>0.27</v>
      </c>
      <c r="AM110" s="61">
        <v>0.30330000000000001</v>
      </c>
      <c r="AN110" s="61">
        <v>0</v>
      </c>
      <c r="AO110" s="65">
        <v>-0.27</v>
      </c>
      <c r="AP110" s="66"/>
      <c r="AQ110" s="53">
        <v>60.04</v>
      </c>
      <c r="AR110" s="58"/>
      <c r="AS110" s="52"/>
      <c r="AT110" s="52"/>
      <c r="AU110" s="52"/>
      <c r="AV110" s="52"/>
      <c r="AW110" s="53">
        <v>-3369</v>
      </c>
      <c r="AX110" s="55"/>
    </row>
    <row r="111" spans="2:50">
      <c r="B111" s="28">
        <v>1729</v>
      </c>
      <c r="C111" s="29">
        <v>45365.022731481484</v>
      </c>
      <c r="D111" s="30" t="s">
        <v>600</v>
      </c>
      <c r="E111" s="31" t="s">
        <v>601</v>
      </c>
      <c r="F111" s="31" t="s">
        <v>62</v>
      </c>
      <c r="G111" s="31" t="s">
        <v>63</v>
      </c>
      <c r="H111" s="31" t="s">
        <v>64</v>
      </c>
      <c r="I111" s="31" t="s">
        <v>65</v>
      </c>
      <c r="J111" s="31" t="s">
        <v>55</v>
      </c>
      <c r="K111" s="31" t="s">
        <v>56</v>
      </c>
      <c r="L111" s="59" t="s">
        <v>57</v>
      </c>
      <c r="M111" s="35" t="s">
        <v>57</v>
      </c>
      <c r="N111" s="60"/>
      <c r="O111" s="37">
        <v>19.210001940868214</v>
      </c>
      <c r="P111" s="38">
        <v>0.13507427905621905</v>
      </c>
      <c r="Q111" s="38">
        <v>0.31707317073170732</v>
      </c>
      <c r="R111" s="38">
        <v>-7.1884007964878838E-6</v>
      </c>
      <c r="S111" s="39">
        <v>0</v>
      </c>
      <c r="T111" s="61">
        <v>3.2000000000000002E-3</v>
      </c>
      <c r="U111" s="53">
        <v>85825</v>
      </c>
      <c r="V111" s="53">
        <v>11592.75</v>
      </c>
      <c r="W111" s="62">
        <v>74232.25</v>
      </c>
      <c r="X111" s="43">
        <v>3864.25</v>
      </c>
      <c r="Y111" s="53">
        <v>0</v>
      </c>
      <c r="Z111" s="53">
        <v>0</v>
      </c>
      <c r="AA111" s="53">
        <v>0</v>
      </c>
      <c r="AB111" s="53">
        <v>3675.75</v>
      </c>
      <c r="AC111" s="31">
        <v>28</v>
      </c>
      <c r="AD111" s="53">
        <v>7917</v>
      </c>
      <c r="AE111" s="63">
        <v>4411</v>
      </c>
      <c r="AF111" s="64">
        <v>-8.3333333333484916E-2</v>
      </c>
      <c r="AG111" s="63">
        <v>4410.8999999999996</v>
      </c>
      <c r="AH111" s="63">
        <v>0</v>
      </c>
      <c r="AI111" s="63">
        <v>0</v>
      </c>
      <c r="AJ111" s="63">
        <v>0</v>
      </c>
      <c r="AK111" s="53">
        <v>0</v>
      </c>
      <c r="AL111" s="61">
        <v>0.14000000000000001</v>
      </c>
      <c r="AM111" s="61">
        <v>0.14319999999999999</v>
      </c>
      <c r="AN111" s="61">
        <v>0.14319999999999999</v>
      </c>
      <c r="AO111" s="65">
        <v>3.2000000000000002E-3</v>
      </c>
      <c r="AP111" s="66"/>
      <c r="AQ111" s="53">
        <v>94.25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1729</v>
      </c>
      <c r="C112" s="29">
        <v>45365.022731481484</v>
      </c>
      <c r="D112" s="30" t="s">
        <v>343</v>
      </c>
      <c r="E112" s="31" t="s">
        <v>344</v>
      </c>
      <c r="F112" s="31" t="s">
        <v>76</v>
      </c>
      <c r="G112" s="31" t="s">
        <v>63</v>
      </c>
      <c r="H112" s="31" t="s">
        <v>64</v>
      </c>
      <c r="I112" s="31" t="s">
        <v>65</v>
      </c>
      <c r="J112" s="31" t="s">
        <v>55</v>
      </c>
      <c r="K112" s="31" t="s">
        <v>56</v>
      </c>
      <c r="L112" s="59" t="s">
        <v>57</v>
      </c>
      <c r="M112" s="35" t="s">
        <v>57</v>
      </c>
      <c r="N112" s="60"/>
      <c r="O112" s="37">
        <v>-89.99919093851129</v>
      </c>
      <c r="P112" s="38">
        <v>1.0309654952278264</v>
      </c>
      <c r="Q112" s="38">
        <v>0.89911245631156134</v>
      </c>
      <c r="R112" s="38">
        <v>0.89911245631156134</v>
      </c>
      <c r="S112" s="39">
        <v>0</v>
      </c>
      <c r="T112" s="61">
        <v>-0.1464</v>
      </c>
      <c r="U112" s="53">
        <v>215541.2</v>
      </c>
      <c r="V112" s="53">
        <v>222215.54</v>
      </c>
      <c r="W112" s="62">
        <v>-6674.3399999999965</v>
      </c>
      <c r="X112" s="43">
        <v>74.16</v>
      </c>
      <c r="Y112" s="53">
        <v>12297.9</v>
      </c>
      <c r="Z112" s="53">
        <v>12297.9</v>
      </c>
      <c r="AA112" s="53">
        <v>0</v>
      </c>
      <c r="AB112" s="53">
        <v>199796.76</v>
      </c>
      <c r="AC112" s="31">
        <v>395.05</v>
      </c>
      <c r="AD112" s="53">
        <v>5441.78</v>
      </c>
      <c r="AE112" s="63">
        <v>0</v>
      </c>
      <c r="AF112" s="64">
        <v>199796.76</v>
      </c>
      <c r="AG112" s="63">
        <v>0</v>
      </c>
      <c r="AH112" s="63">
        <v>0</v>
      </c>
      <c r="AI112" s="63">
        <v>0</v>
      </c>
      <c r="AJ112" s="63">
        <v>0</v>
      </c>
      <c r="AK112" s="53">
        <v>0</v>
      </c>
      <c r="AL112" s="61">
        <v>0.34</v>
      </c>
      <c r="AM112" s="61">
        <v>0.19359999999999999</v>
      </c>
      <c r="AN112" s="61">
        <v>0.35700000000000004</v>
      </c>
      <c r="AO112" s="65">
        <v>1.7000000000000001E-2</v>
      </c>
      <c r="AP112" s="66"/>
      <c r="AQ112" s="53">
        <v>58.45</v>
      </c>
      <c r="AR112" s="50"/>
      <c r="AS112" s="52"/>
      <c r="AT112" s="52"/>
      <c r="AU112" s="52"/>
      <c r="AV112" s="52"/>
      <c r="AW112" s="53">
        <v>-16977</v>
      </c>
      <c r="AX112" s="55"/>
    </row>
    <row r="113" spans="2:50">
      <c r="B113" s="28">
        <v>1729</v>
      </c>
      <c r="C113" s="29">
        <v>45365.022731481484</v>
      </c>
      <c r="D113" s="30" t="s">
        <v>297</v>
      </c>
      <c r="E113" s="31" t="s">
        <v>298</v>
      </c>
      <c r="F113" s="31" t="s">
        <v>51</v>
      </c>
      <c r="G113" s="31" t="s">
        <v>52</v>
      </c>
      <c r="H113" s="31" t="s">
        <v>109</v>
      </c>
      <c r="I113" s="31" t="s">
        <v>54</v>
      </c>
      <c r="J113" s="31" t="s">
        <v>55</v>
      </c>
      <c r="K113" s="31" t="s">
        <v>56</v>
      </c>
      <c r="L113" s="59" t="s">
        <v>57</v>
      </c>
      <c r="M113" s="35" t="s">
        <v>57</v>
      </c>
      <c r="N113" s="60"/>
      <c r="O113" s="37">
        <v>15.190008163265308</v>
      </c>
      <c r="P113" s="38">
        <v>0.67856933594829627</v>
      </c>
      <c r="Q113" s="38">
        <v>0.81638438444309502</v>
      </c>
      <c r="R113" s="38">
        <v>0.72699806842738879</v>
      </c>
      <c r="S113" s="39">
        <v>0</v>
      </c>
      <c r="T113" s="61">
        <v>-0.29609999999999997</v>
      </c>
      <c r="U113" s="53">
        <v>217089.12</v>
      </c>
      <c r="V113" s="53">
        <v>147310.01999999999</v>
      </c>
      <c r="W113" s="62">
        <v>69779.100000000006</v>
      </c>
      <c r="X113" s="43">
        <v>4593.75</v>
      </c>
      <c r="Y113" s="53">
        <v>0</v>
      </c>
      <c r="Z113" s="53">
        <v>0</v>
      </c>
      <c r="AA113" s="53">
        <v>0</v>
      </c>
      <c r="AB113" s="53">
        <v>120261.6</v>
      </c>
      <c r="AC113" s="31">
        <v>80.08</v>
      </c>
      <c r="AD113" s="53">
        <v>27048.42</v>
      </c>
      <c r="AE113" s="63">
        <v>15801</v>
      </c>
      <c r="AF113" s="64">
        <v>107094.1</v>
      </c>
      <c r="AG113" s="63">
        <v>15800.9</v>
      </c>
      <c r="AH113" s="63">
        <v>0</v>
      </c>
      <c r="AI113" s="63">
        <v>0</v>
      </c>
      <c r="AJ113" s="63">
        <v>0</v>
      </c>
      <c r="AK113" s="53">
        <v>0</v>
      </c>
      <c r="AL113" s="61">
        <v>0.28999999999999998</v>
      </c>
      <c r="AM113" s="61">
        <v>-6.1000000000000004E-3</v>
      </c>
      <c r="AN113" s="61">
        <v>4.2300000000000004E-2</v>
      </c>
      <c r="AO113" s="65">
        <v>-0.2477</v>
      </c>
      <c r="AP113" s="66"/>
      <c r="AQ113" s="53">
        <v>45.41</v>
      </c>
      <c r="AR113" s="50"/>
      <c r="AS113" s="52"/>
      <c r="AT113" s="52"/>
      <c r="AU113" s="52"/>
      <c r="AV113" s="52"/>
      <c r="AW113" s="53">
        <v>0</v>
      </c>
      <c r="AX113" s="55"/>
    </row>
    <row r="114" spans="2:50" ht="15" customHeight="1">
      <c r="B114" s="28">
        <v>1729</v>
      </c>
      <c r="C114" s="29">
        <v>45365.022731481484</v>
      </c>
      <c r="D114" s="30" t="s">
        <v>324</v>
      </c>
      <c r="E114" s="31" t="s">
        <v>325</v>
      </c>
      <c r="F114" s="31" t="s">
        <v>326</v>
      </c>
      <c r="G114" s="31" t="s">
        <v>272</v>
      </c>
      <c r="H114" s="31" t="s">
        <v>327</v>
      </c>
      <c r="I114" s="31" t="s">
        <v>148</v>
      </c>
      <c r="J114" s="31" t="s">
        <v>106</v>
      </c>
      <c r="K114" s="31" t="s">
        <v>56</v>
      </c>
      <c r="L114" s="59" t="s">
        <v>57</v>
      </c>
      <c r="M114" s="35" t="s">
        <v>57</v>
      </c>
      <c r="N114" s="60"/>
      <c r="O114" s="37" t="s">
        <v>57</v>
      </c>
      <c r="P114" s="38">
        <v>0.94810586003270192</v>
      </c>
      <c r="Q114" s="38">
        <v>0.58010291960514848</v>
      </c>
      <c r="R114" s="38">
        <v>0.58010291960514848</v>
      </c>
      <c r="S114" s="39">
        <v>0</v>
      </c>
      <c r="T114" s="61">
        <v>3.0999999999999999E-3</v>
      </c>
      <c r="U114" s="53">
        <v>155501.18</v>
      </c>
      <c r="V114" s="53">
        <v>147431.57999999999</v>
      </c>
      <c r="W114" s="62">
        <v>8069.6000000000058</v>
      </c>
      <c r="X114" s="43">
        <v>0</v>
      </c>
      <c r="Y114" s="53">
        <v>23043</v>
      </c>
      <c r="Z114" s="53">
        <v>23043</v>
      </c>
      <c r="AA114" s="53">
        <v>0</v>
      </c>
      <c r="AB114" s="53">
        <v>85525.49</v>
      </c>
      <c r="AC114" s="31">
        <v>61906.09</v>
      </c>
      <c r="AD114" s="53">
        <v>61906.09</v>
      </c>
      <c r="AE114" s="63">
        <v>0</v>
      </c>
      <c r="AF114" s="64">
        <v>85525.49</v>
      </c>
      <c r="AG114" s="63">
        <v>0</v>
      </c>
      <c r="AH114" s="63">
        <v>0</v>
      </c>
      <c r="AI114" s="63">
        <v>0</v>
      </c>
      <c r="AJ114" s="63">
        <v>0</v>
      </c>
      <c r="AK114" s="53">
        <v>0</v>
      </c>
      <c r="AL114" s="61">
        <v>0.3</v>
      </c>
      <c r="AM114" s="61">
        <v>0.30309999999999998</v>
      </c>
      <c r="AN114" s="61">
        <v>0</v>
      </c>
      <c r="AO114" s="65">
        <v>-0.3</v>
      </c>
      <c r="AP114" s="66"/>
      <c r="AQ114" s="53">
        <v>60.79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1729</v>
      </c>
      <c r="C115" s="29">
        <v>45365.022731481484</v>
      </c>
      <c r="D115" s="30" t="s">
        <v>370</v>
      </c>
      <c r="E115" s="31" t="s">
        <v>371</v>
      </c>
      <c r="F115" s="31" t="s">
        <v>76</v>
      </c>
      <c r="G115" s="31" t="s">
        <v>63</v>
      </c>
      <c r="H115" s="31" t="s">
        <v>64</v>
      </c>
      <c r="I115" s="31" t="s">
        <v>65</v>
      </c>
      <c r="J115" s="31" t="s">
        <v>106</v>
      </c>
      <c r="K115" s="31" t="s">
        <v>56</v>
      </c>
      <c r="L115" s="59" t="s">
        <v>57</v>
      </c>
      <c r="M115" s="35" t="s">
        <v>57</v>
      </c>
      <c r="N115" s="60"/>
      <c r="O115" s="37">
        <v>27.070967337516702</v>
      </c>
      <c r="P115" s="38">
        <v>0.5419485928460166</v>
      </c>
      <c r="Q115" s="38">
        <v>0.94141186869244309</v>
      </c>
      <c r="R115" s="38">
        <v>0.8290278265475074</v>
      </c>
      <c r="S115" s="39">
        <v>0</v>
      </c>
      <c r="T115" s="61">
        <v>-6.4000000000000001E-2</v>
      </c>
      <c r="U115" s="53">
        <v>810821</v>
      </c>
      <c r="V115" s="53">
        <v>439423.3</v>
      </c>
      <c r="W115" s="62">
        <v>371397.7</v>
      </c>
      <c r="X115" s="43">
        <v>13719.41</v>
      </c>
      <c r="Y115" s="53">
        <v>319.5</v>
      </c>
      <c r="Z115" s="53">
        <v>319.5</v>
      </c>
      <c r="AA115" s="53">
        <v>0</v>
      </c>
      <c r="AB115" s="53">
        <v>413678.31</v>
      </c>
      <c r="AC115" s="31">
        <v>52</v>
      </c>
      <c r="AD115" s="53">
        <v>25744.99</v>
      </c>
      <c r="AE115" s="63">
        <v>59261</v>
      </c>
      <c r="AF115" s="64">
        <v>364294.14333333331</v>
      </c>
      <c r="AG115" s="63">
        <v>0</v>
      </c>
      <c r="AH115" s="63">
        <v>59261.4</v>
      </c>
      <c r="AI115" s="63">
        <v>0</v>
      </c>
      <c r="AJ115" s="63">
        <v>0</v>
      </c>
      <c r="AK115" s="53">
        <v>0</v>
      </c>
      <c r="AL115" s="61">
        <v>0.22</v>
      </c>
      <c r="AM115" s="61">
        <v>0.156</v>
      </c>
      <c r="AN115" s="61">
        <v>0.1782</v>
      </c>
      <c r="AO115" s="65">
        <v>-4.1799999999999997E-2</v>
      </c>
      <c r="AP115" s="66"/>
      <c r="AQ115" s="53">
        <v>79.989999999999995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1729</v>
      </c>
      <c r="C116" s="29">
        <v>45365.022731481484</v>
      </c>
      <c r="D116" s="30" t="s">
        <v>503</v>
      </c>
      <c r="E116" s="31" t="s">
        <v>504</v>
      </c>
      <c r="F116" s="31" t="s">
        <v>69</v>
      </c>
      <c r="G116" s="31" t="s">
        <v>470</v>
      </c>
      <c r="H116" s="31" t="s">
        <v>53</v>
      </c>
      <c r="I116" s="31" t="s">
        <v>148</v>
      </c>
      <c r="J116" s="31" t="s">
        <v>55</v>
      </c>
      <c r="K116" s="31" t="s">
        <v>56</v>
      </c>
      <c r="L116" s="59" t="s">
        <v>57</v>
      </c>
      <c r="M116" s="35" t="s">
        <v>57</v>
      </c>
      <c r="N116" s="60"/>
      <c r="O116" s="37">
        <v>105.45584366779404</v>
      </c>
      <c r="P116" s="38">
        <v>0.60312316899217289</v>
      </c>
      <c r="Q116" s="38">
        <v>0.89640920642088417</v>
      </c>
      <c r="R116" s="38">
        <v>0.85053186892112698</v>
      </c>
      <c r="S116" s="39">
        <v>0</v>
      </c>
      <c r="T116" s="61">
        <v>-3.7000000000000002E-3</v>
      </c>
      <c r="U116" s="53">
        <v>247473</v>
      </c>
      <c r="V116" s="53">
        <v>149256.70000000001</v>
      </c>
      <c r="W116" s="62">
        <v>98216.299999999988</v>
      </c>
      <c r="X116" s="43">
        <v>931.35</v>
      </c>
      <c r="Y116" s="53">
        <v>0</v>
      </c>
      <c r="Z116" s="53">
        <v>0</v>
      </c>
      <c r="AA116" s="53">
        <v>0</v>
      </c>
      <c r="AB116" s="53">
        <v>133795.07999999999</v>
      </c>
      <c r="AC116" s="31">
        <v>173.13</v>
      </c>
      <c r="AD116" s="53">
        <v>15461.62</v>
      </c>
      <c r="AE116" s="63">
        <v>8217</v>
      </c>
      <c r="AF116" s="64">
        <v>126947.57999999999</v>
      </c>
      <c r="AG116" s="63">
        <v>0</v>
      </c>
      <c r="AH116" s="63">
        <v>0</v>
      </c>
      <c r="AI116" s="63">
        <v>0</v>
      </c>
      <c r="AJ116" s="63">
        <v>8217.17</v>
      </c>
      <c r="AK116" s="53">
        <v>0</v>
      </c>
      <c r="AL116" s="61">
        <v>7.0000000000000007E-2</v>
      </c>
      <c r="AM116" s="61">
        <v>6.6299999999999998E-2</v>
      </c>
      <c r="AN116" s="61">
        <v>1.3500000000000002E-2</v>
      </c>
      <c r="AO116" s="65">
        <v>-5.6500000000000002E-2</v>
      </c>
      <c r="AP116" s="66"/>
      <c r="AQ116" s="53">
        <v>35.42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1729</v>
      </c>
      <c r="C117" s="29">
        <v>45365.022731481484</v>
      </c>
      <c r="D117" s="30" t="s">
        <v>500</v>
      </c>
      <c r="E117" s="31" t="s">
        <v>501</v>
      </c>
      <c r="F117" s="31" t="s">
        <v>463</v>
      </c>
      <c r="G117" s="31" t="s">
        <v>459</v>
      </c>
      <c r="H117" s="31" t="s">
        <v>123</v>
      </c>
      <c r="I117" s="31" t="s">
        <v>54</v>
      </c>
      <c r="J117" s="31" t="s">
        <v>106</v>
      </c>
      <c r="K117" s="31" t="s">
        <v>70</v>
      </c>
      <c r="L117" s="59" t="s">
        <v>57</v>
      </c>
      <c r="M117" s="35" t="s">
        <v>57</v>
      </c>
      <c r="N117" s="60"/>
      <c r="O117" s="37">
        <v>-0.40847197402530416</v>
      </c>
      <c r="P117" s="38">
        <v>1.0021711774553943</v>
      </c>
      <c r="Q117" s="38">
        <v>0.99783352634336664</v>
      </c>
      <c r="R117" s="38">
        <v>0.84342549979586545</v>
      </c>
      <c r="S117" s="39">
        <v>0</v>
      </c>
      <c r="T117" s="61">
        <v>5.1299999999999998E-2</v>
      </c>
      <c r="U117" s="53">
        <v>149494.92000000001</v>
      </c>
      <c r="V117" s="53">
        <v>149819.5</v>
      </c>
      <c r="W117" s="62">
        <v>-324.57999999998719</v>
      </c>
      <c r="X117" s="43">
        <v>794.62</v>
      </c>
      <c r="Y117" s="53">
        <v>0</v>
      </c>
      <c r="Z117" s="53">
        <v>0</v>
      </c>
      <c r="AA117" s="53">
        <v>2396.12</v>
      </c>
      <c r="AB117" s="53">
        <v>149494.92000000001</v>
      </c>
      <c r="AC117" s="31">
        <v>97.18</v>
      </c>
      <c r="AD117" s="53">
        <v>324.58</v>
      </c>
      <c r="AE117" s="63">
        <v>27760</v>
      </c>
      <c r="AF117" s="64">
        <v>126361.58666666667</v>
      </c>
      <c r="AG117" s="63">
        <v>0</v>
      </c>
      <c r="AH117" s="63">
        <v>27760.26</v>
      </c>
      <c r="AI117" s="63">
        <v>0</v>
      </c>
      <c r="AJ117" s="63">
        <v>0</v>
      </c>
      <c r="AK117" s="53">
        <v>0</v>
      </c>
      <c r="AL117" s="61">
        <v>0.26</v>
      </c>
      <c r="AM117" s="61">
        <v>0.31130000000000002</v>
      </c>
      <c r="AN117" s="61">
        <v>0.34429999999999999</v>
      </c>
      <c r="AO117" s="65">
        <v>8.43E-2</v>
      </c>
      <c r="AP117" s="66"/>
      <c r="AQ117" s="53">
        <v>61.6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1729</v>
      </c>
      <c r="C118" s="29">
        <v>45365.022731481484</v>
      </c>
      <c r="D118" s="30" t="s">
        <v>74</v>
      </c>
      <c r="E118" s="31" t="s">
        <v>75</v>
      </c>
      <c r="F118" s="31" t="s">
        <v>76</v>
      </c>
      <c r="G118" s="31" t="s">
        <v>63</v>
      </c>
      <c r="H118" s="31" t="s">
        <v>64</v>
      </c>
      <c r="I118" s="31" t="s">
        <v>65</v>
      </c>
      <c r="J118" s="31" t="s">
        <v>55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>
        <v>0</v>
      </c>
      <c r="Q118" s="38" t="s">
        <v>57</v>
      </c>
      <c r="R118" s="38" t="s">
        <v>57</v>
      </c>
      <c r="S118" s="39">
        <v>0</v>
      </c>
      <c r="T118" s="61">
        <v>-0.25</v>
      </c>
      <c r="U118" s="53">
        <v>597871</v>
      </c>
      <c r="V118" s="53">
        <v>0</v>
      </c>
      <c r="W118" s="62">
        <v>597871</v>
      </c>
      <c r="X118" s="43">
        <v>0</v>
      </c>
      <c r="Y118" s="53">
        <v>0</v>
      </c>
      <c r="Z118" s="53">
        <v>0</v>
      </c>
      <c r="AA118" s="53">
        <v>0</v>
      </c>
      <c r="AB118" s="53">
        <v>0</v>
      </c>
      <c r="AC118" s="31">
        <v>0</v>
      </c>
      <c r="AD118" s="53">
        <v>0</v>
      </c>
      <c r="AE118" s="63">
        <v>0</v>
      </c>
      <c r="AF118" s="64">
        <v>0</v>
      </c>
      <c r="AG118" s="63">
        <v>0</v>
      </c>
      <c r="AH118" s="63">
        <v>0</v>
      </c>
      <c r="AI118" s="63">
        <v>0</v>
      </c>
      <c r="AJ118" s="63">
        <v>0</v>
      </c>
      <c r="AK118" s="53">
        <v>0</v>
      </c>
      <c r="AL118" s="61">
        <v>0.25</v>
      </c>
      <c r="AM118" s="61">
        <v>0</v>
      </c>
      <c r="AN118" s="61">
        <v>0</v>
      </c>
      <c r="AO118" s="65">
        <v>-0.25</v>
      </c>
      <c r="AP118" s="66"/>
      <c r="AQ118" s="53">
        <v>0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1729</v>
      </c>
      <c r="C119" s="29">
        <v>45365.022731481484</v>
      </c>
      <c r="D119" s="30" t="s">
        <v>598</v>
      </c>
      <c r="E119" s="31" t="s">
        <v>599</v>
      </c>
      <c r="F119" s="31" t="s">
        <v>62</v>
      </c>
      <c r="G119" s="31" t="s">
        <v>63</v>
      </c>
      <c r="H119" s="31" t="s">
        <v>64</v>
      </c>
      <c r="I119" s="31" t="s">
        <v>65</v>
      </c>
      <c r="J119" s="31" t="s">
        <v>95</v>
      </c>
      <c r="K119" s="31" t="s">
        <v>56</v>
      </c>
      <c r="L119" s="59" t="s">
        <v>57</v>
      </c>
      <c r="M119" s="35" t="s">
        <v>57</v>
      </c>
      <c r="N119" s="60"/>
      <c r="O119" s="37" t="s">
        <v>57</v>
      </c>
      <c r="P119" s="38" t="s">
        <v>57</v>
      </c>
      <c r="Q119" s="38" t="s">
        <v>57</v>
      </c>
      <c r="R119" s="38" t="s">
        <v>57</v>
      </c>
      <c r="S119" s="39">
        <v>0</v>
      </c>
      <c r="T119" s="61">
        <v>-0.16</v>
      </c>
      <c r="U119" s="53">
        <v>0</v>
      </c>
      <c r="V119" s="53">
        <v>0</v>
      </c>
      <c r="W119" s="62">
        <v>0</v>
      </c>
      <c r="X119" s="43">
        <v>0</v>
      </c>
      <c r="Y119" s="53">
        <v>0</v>
      </c>
      <c r="Z119" s="53">
        <v>0</v>
      </c>
      <c r="AA119" s="53">
        <v>35930</v>
      </c>
      <c r="AB119" s="53">
        <v>0</v>
      </c>
      <c r="AC119" s="31">
        <v>0</v>
      </c>
      <c r="AD119" s="53">
        <v>0</v>
      </c>
      <c r="AE119" s="63">
        <v>0</v>
      </c>
      <c r="AF119" s="64">
        <v>0</v>
      </c>
      <c r="AG119" s="63">
        <v>0</v>
      </c>
      <c r="AH119" s="63">
        <v>0</v>
      </c>
      <c r="AI119" s="63">
        <v>0</v>
      </c>
      <c r="AJ119" s="63">
        <v>0</v>
      </c>
      <c r="AK119" s="53">
        <v>0</v>
      </c>
      <c r="AL119" s="61">
        <v>0.16</v>
      </c>
      <c r="AM119" s="61">
        <v>0</v>
      </c>
      <c r="AN119" s="61">
        <v>0</v>
      </c>
      <c r="AO119" s="65">
        <v>-0.16</v>
      </c>
      <c r="AP119" s="66"/>
      <c r="AQ119" s="53">
        <v>0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1729</v>
      </c>
      <c r="C120" s="29">
        <v>45365.022731481484</v>
      </c>
      <c r="D120" s="30" t="s">
        <v>330</v>
      </c>
      <c r="E120" s="31" t="s">
        <v>331</v>
      </c>
      <c r="F120" s="31" t="s">
        <v>139</v>
      </c>
      <c r="G120" s="31" t="s">
        <v>52</v>
      </c>
      <c r="H120" s="31" t="s">
        <v>53</v>
      </c>
      <c r="I120" s="31" t="s">
        <v>54</v>
      </c>
      <c r="J120" s="31" t="s">
        <v>95</v>
      </c>
      <c r="K120" s="31" t="s">
        <v>70</v>
      </c>
      <c r="L120" s="59">
        <v>44654</v>
      </c>
      <c r="M120" s="35">
        <v>3</v>
      </c>
      <c r="N120" s="60"/>
      <c r="O120" s="37" t="s">
        <v>57</v>
      </c>
      <c r="P120" s="38">
        <v>0.88562680115273773</v>
      </c>
      <c r="Q120" s="38">
        <v>0.92560582468985153</v>
      </c>
      <c r="R120" s="38">
        <v>0.92560582468985153</v>
      </c>
      <c r="S120" s="39">
        <v>0</v>
      </c>
      <c r="T120" s="61">
        <v>0.11509999999999999</v>
      </c>
      <c r="U120" s="53">
        <v>173500</v>
      </c>
      <c r="V120" s="53">
        <v>153656.25</v>
      </c>
      <c r="W120" s="62">
        <v>19843.75</v>
      </c>
      <c r="X120" s="43">
        <v>0</v>
      </c>
      <c r="Y120" s="53">
        <v>52115</v>
      </c>
      <c r="Z120" s="53">
        <v>55720</v>
      </c>
      <c r="AA120" s="53">
        <v>0</v>
      </c>
      <c r="AB120" s="53">
        <v>142225.12</v>
      </c>
      <c r="AC120" s="31">
        <v>13717.36</v>
      </c>
      <c r="AD120" s="53">
        <v>11431.13</v>
      </c>
      <c r="AE120" s="63">
        <v>0</v>
      </c>
      <c r="AF120" s="64">
        <v>142225.12</v>
      </c>
      <c r="AG120" s="63">
        <v>0</v>
      </c>
      <c r="AH120" s="63">
        <v>0</v>
      </c>
      <c r="AI120" s="63">
        <v>0</v>
      </c>
      <c r="AJ120" s="63">
        <v>0</v>
      </c>
      <c r="AK120" s="53">
        <v>0</v>
      </c>
      <c r="AL120" s="61">
        <v>0</v>
      </c>
      <c r="AM120" s="61">
        <v>0.11509999999999999</v>
      </c>
      <c r="AN120" s="61">
        <v>0</v>
      </c>
      <c r="AO120" s="65">
        <v>0</v>
      </c>
      <c r="AP120" s="66"/>
      <c r="AQ120" s="53">
        <v>44.73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1729</v>
      </c>
      <c r="C121" s="29">
        <v>45365.022731481484</v>
      </c>
      <c r="D121" s="30" t="s">
        <v>486</v>
      </c>
      <c r="E121" s="31" t="s">
        <v>487</v>
      </c>
      <c r="F121" s="31" t="s">
        <v>589</v>
      </c>
      <c r="G121" s="31" t="s">
        <v>470</v>
      </c>
      <c r="H121" s="31" t="s">
        <v>53</v>
      </c>
      <c r="I121" s="31" t="s">
        <v>148</v>
      </c>
      <c r="J121" s="31" t="s">
        <v>95</v>
      </c>
      <c r="K121" s="31" t="s">
        <v>70</v>
      </c>
      <c r="L121" s="59" t="s">
        <v>57</v>
      </c>
      <c r="M121" s="35" t="s">
        <v>57</v>
      </c>
      <c r="N121" s="60"/>
      <c r="O121" s="37">
        <v>22.628278950735766</v>
      </c>
      <c r="P121" s="38">
        <v>0.28230519480519478</v>
      </c>
      <c r="Q121" s="38">
        <v>0</v>
      </c>
      <c r="R121" s="38">
        <v>0</v>
      </c>
      <c r="S121" s="39">
        <v>0</v>
      </c>
      <c r="T121" s="61">
        <v>-0.1973</v>
      </c>
      <c r="U121" s="53">
        <v>554400</v>
      </c>
      <c r="V121" s="53">
        <v>156510</v>
      </c>
      <c r="W121" s="62">
        <v>397890</v>
      </c>
      <c r="X121" s="43">
        <v>17583.75</v>
      </c>
      <c r="Y121" s="53">
        <v>0</v>
      </c>
      <c r="Z121" s="53">
        <v>0</v>
      </c>
      <c r="AA121" s="53">
        <v>0</v>
      </c>
      <c r="AB121" s="53">
        <v>0</v>
      </c>
      <c r="AC121" s="31">
        <v>113.44</v>
      </c>
      <c r="AD121" s="53">
        <v>156510</v>
      </c>
      <c r="AE121" s="63">
        <v>0</v>
      </c>
      <c r="AF121" s="64">
        <v>0</v>
      </c>
      <c r="AG121" s="63">
        <v>0</v>
      </c>
      <c r="AH121" s="63">
        <v>0</v>
      </c>
      <c r="AI121" s="63">
        <v>0</v>
      </c>
      <c r="AJ121" s="63">
        <v>0</v>
      </c>
      <c r="AK121" s="53">
        <v>0</v>
      </c>
      <c r="AL121" s="61">
        <v>0.33</v>
      </c>
      <c r="AM121" s="61">
        <v>0.13269999999999998</v>
      </c>
      <c r="AN121" s="61">
        <v>0.1686</v>
      </c>
      <c r="AO121" s="65">
        <v>-0.16140000000000002</v>
      </c>
      <c r="AP121" s="66"/>
      <c r="AQ121" s="53">
        <v>45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1729</v>
      </c>
      <c r="C122" s="29">
        <v>45365.022731481484</v>
      </c>
      <c r="D122" s="30" t="s">
        <v>311</v>
      </c>
      <c r="E122" s="31" t="s">
        <v>312</v>
      </c>
      <c r="F122" s="31" t="s">
        <v>51</v>
      </c>
      <c r="G122" s="31" t="s">
        <v>52</v>
      </c>
      <c r="H122" s="31" t="s">
        <v>109</v>
      </c>
      <c r="I122" s="31" t="s">
        <v>54</v>
      </c>
      <c r="J122" s="31" t="s">
        <v>55</v>
      </c>
      <c r="K122" s="31" t="s">
        <v>56</v>
      </c>
      <c r="L122" s="59" t="s">
        <v>57</v>
      </c>
      <c r="M122" s="35" t="s">
        <v>57</v>
      </c>
      <c r="N122" s="60"/>
      <c r="O122" s="37">
        <v>56.495393620913298</v>
      </c>
      <c r="P122" s="38">
        <v>0.4888827706565565</v>
      </c>
      <c r="Q122" s="38">
        <v>0.96298883584150952</v>
      </c>
      <c r="R122" s="38">
        <v>0.67756596438556094</v>
      </c>
      <c r="S122" s="39">
        <v>27862.799999999999</v>
      </c>
      <c r="T122" s="61">
        <v>-9.0899999999999995E-2</v>
      </c>
      <c r="U122" s="53">
        <v>332340</v>
      </c>
      <c r="V122" s="53">
        <v>162475.29999999999</v>
      </c>
      <c r="W122" s="62">
        <v>169864.7</v>
      </c>
      <c r="X122" s="43">
        <v>3006.7</v>
      </c>
      <c r="Y122" s="53">
        <v>0</v>
      </c>
      <c r="Z122" s="53">
        <v>0</v>
      </c>
      <c r="AA122" s="53">
        <v>0</v>
      </c>
      <c r="AB122" s="53">
        <v>156461.9</v>
      </c>
      <c r="AC122" s="31">
        <v>140.77000000000001</v>
      </c>
      <c r="AD122" s="53">
        <v>6013.4</v>
      </c>
      <c r="AE122" s="63">
        <v>55649</v>
      </c>
      <c r="AF122" s="64">
        <v>110087.73333333332</v>
      </c>
      <c r="AG122" s="63">
        <v>27785.759999999998</v>
      </c>
      <c r="AH122" s="63">
        <v>0</v>
      </c>
      <c r="AI122" s="63">
        <v>0</v>
      </c>
      <c r="AJ122" s="63">
        <v>27862.799999999999</v>
      </c>
      <c r="AK122" s="53">
        <v>27862.799999999999</v>
      </c>
      <c r="AL122" s="61">
        <v>0.26</v>
      </c>
      <c r="AM122" s="61">
        <v>0.1691</v>
      </c>
      <c r="AN122" s="61">
        <v>0.153</v>
      </c>
      <c r="AO122" s="65">
        <v>-0.107</v>
      </c>
      <c r="AP122" s="66"/>
      <c r="AQ122" s="53">
        <v>42.88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1729</v>
      </c>
      <c r="C123" s="29">
        <v>45365.022731481484</v>
      </c>
      <c r="D123" s="30" t="s">
        <v>260</v>
      </c>
      <c r="E123" s="31" t="s">
        <v>261</v>
      </c>
      <c r="F123" s="31" t="s">
        <v>62</v>
      </c>
      <c r="G123" s="31" t="s">
        <v>63</v>
      </c>
      <c r="H123" s="31" t="s">
        <v>64</v>
      </c>
      <c r="I123" s="31" t="s">
        <v>65</v>
      </c>
      <c r="J123" s="31" t="s">
        <v>55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>
        <v>0.59650078988941546</v>
      </c>
      <c r="Q123" s="38">
        <v>1</v>
      </c>
      <c r="R123" s="38">
        <v>1</v>
      </c>
      <c r="S123" s="39">
        <v>0</v>
      </c>
      <c r="T123" s="61">
        <v>4.0000000000000001E-3</v>
      </c>
      <c r="U123" s="53">
        <v>126600</v>
      </c>
      <c r="V123" s="53">
        <v>75517</v>
      </c>
      <c r="W123" s="62">
        <v>51083</v>
      </c>
      <c r="X123" s="43">
        <v>0</v>
      </c>
      <c r="Y123" s="53">
        <v>0</v>
      </c>
      <c r="Z123" s="53">
        <v>0</v>
      </c>
      <c r="AA123" s="53">
        <v>0</v>
      </c>
      <c r="AB123" s="53">
        <v>75517</v>
      </c>
      <c r="AC123" s="31">
        <v>0</v>
      </c>
      <c r="AD123" s="53">
        <v>0</v>
      </c>
      <c r="AE123" s="63">
        <v>0</v>
      </c>
      <c r="AF123" s="64">
        <v>75517</v>
      </c>
      <c r="AG123" s="63">
        <v>0</v>
      </c>
      <c r="AH123" s="63">
        <v>0</v>
      </c>
      <c r="AI123" s="63">
        <v>0</v>
      </c>
      <c r="AJ123" s="63">
        <v>0</v>
      </c>
      <c r="AK123" s="53">
        <v>0</v>
      </c>
      <c r="AL123" s="61">
        <v>0.41000000000000003</v>
      </c>
      <c r="AM123" s="61">
        <v>0.41399999999999998</v>
      </c>
      <c r="AN123" s="61">
        <v>0</v>
      </c>
      <c r="AO123" s="65">
        <v>-0.41000000000000003</v>
      </c>
      <c r="AP123" s="66"/>
      <c r="AQ123" s="53">
        <v>78.5</v>
      </c>
      <c r="AR123" s="50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1729</v>
      </c>
      <c r="C124" s="29">
        <v>45365.022731481484</v>
      </c>
      <c r="D124" s="30" t="s">
        <v>313</v>
      </c>
      <c r="E124" s="31" t="s">
        <v>314</v>
      </c>
      <c r="F124" s="31" t="s">
        <v>315</v>
      </c>
      <c r="G124" s="31" t="s">
        <v>63</v>
      </c>
      <c r="H124" s="31" t="s">
        <v>64</v>
      </c>
      <c r="I124" s="31" t="s">
        <v>65</v>
      </c>
      <c r="J124" s="31" t="s">
        <v>55</v>
      </c>
      <c r="K124" s="31" t="s">
        <v>56</v>
      </c>
      <c r="L124" s="59">
        <v>45323</v>
      </c>
      <c r="M124" s="35">
        <v>0</v>
      </c>
      <c r="N124" s="60"/>
      <c r="O124" s="37" t="s">
        <v>57</v>
      </c>
      <c r="P124" s="38" t="s">
        <v>57</v>
      </c>
      <c r="Q124" s="38">
        <v>0</v>
      </c>
      <c r="R124" s="38">
        <v>0</v>
      </c>
      <c r="S124" s="39">
        <v>0</v>
      </c>
      <c r="T124" s="61">
        <v>0.28460000000000002</v>
      </c>
      <c r="U124" s="53">
        <v>0</v>
      </c>
      <c r="V124" s="53">
        <v>240971.5</v>
      </c>
      <c r="W124" s="62">
        <v>-240971.5</v>
      </c>
      <c r="X124" s="43">
        <v>0</v>
      </c>
      <c r="Y124" s="53">
        <v>0</v>
      </c>
      <c r="Z124" s="53">
        <v>0</v>
      </c>
      <c r="AA124" s="53">
        <v>266000</v>
      </c>
      <c r="AB124" s="53">
        <v>0</v>
      </c>
      <c r="AC124" s="31">
        <v>156.66</v>
      </c>
      <c r="AD124" s="53">
        <v>240971.5</v>
      </c>
      <c r="AE124" s="63">
        <v>0</v>
      </c>
      <c r="AF124" s="64">
        <v>0</v>
      </c>
      <c r="AG124" s="63">
        <v>0</v>
      </c>
      <c r="AH124" s="63">
        <v>0</v>
      </c>
      <c r="AI124" s="63">
        <v>0</v>
      </c>
      <c r="AJ124" s="63">
        <v>0</v>
      </c>
      <c r="AK124" s="53">
        <v>0</v>
      </c>
      <c r="AL124" s="61">
        <v>0.03</v>
      </c>
      <c r="AM124" s="61">
        <v>0.31459999999999999</v>
      </c>
      <c r="AN124" s="61">
        <v>0.2848</v>
      </c>
      <c r="AO124" s="65">
        <v>0.25480000000000003</v>
      </c>
      <c r="AP124" s="66"/>
      <c r="AQ124" s="53">
        <v>82.3</v>
      </c>
      <c r="AR124" s="58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1729</v>
      </c>
      <c r="C125" s="29">
        <v>45365.022731481484</v>
      </c>
      <c r="D125" s="30" t="s">
        <v>60</v>
      </c>
      <c r="E125" s="31" t="s">
        <v>61</v>
      </c>
      <c r="F125" s="31" t="s">
        <v>62</v>
      </c>
      <c r="G125" s="31" t="s">
        <v>63</v>
      </c>
      <c r="H125" s="31" t="s">
        <v>64</v>
      </c>
      <c r="I125" s="31" t="s">
        <v>65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 t="s">
        <v>57</v>
      </c>
      <c r="Q125" s="38" t="s">
        <v>57</v>
      </c>
      <c r="R125" s="38" t="s">
        <v>57</v>
      </c>
      <c r="S125" s="39">
        <v>0</v>
      </c>
      <c r="T125" s="61">
        <v>-0.35000000000000003</v>
      </c>
      <c r="U125" s="53">
        <v>0</v>
      </c>
      <c r="V125" s="53">
        <v>0</v>
      </c>
      <c r="W125" s="62">
        <v>0</v>
      </c>
      <c r="X125" s="43">
        <v>0</v>
      </c>
      <c r="Y125" s="53">
        <v>0</v>
      </c>
      <c r="Z125" s="53">
        <v>0</v>
      </c>
      <c r="AA125" s="53">
        <v>49980</v>
      </c>
      <c r="AB125" s="53">
        <v>0</v>
      </c>
      <c r="AC125" s="31">
        <v>0</v>
      </c>
      <c r="AD125" s="53">
        <v>0</v>
      </c>
      <c r="AE125" s="63">
        <v>0</v>
      </c>
      <c r="AF125" s="64">
        <v>0</v>
      </c>
      <c r="AG125" s="63">
        <v>0</v>
      </c>
      <c r="AH125" s="63">
        <v>0</v>
      </c>
      <c r="AI125" s="63">
        <v>0</v>
      </c>
      <c r="AJ125" s="63">
        <v>0</v>
      </c>
      <c r="AK125" s="53">
        <v>0</v>
      </c>
      <c r="AL125" s="61">
        <v>0.35000000000000003</v>
      </c>
      <c r="AM125" s="61">
        <v>0</v>
      </c>
      <c r="AN125" s="61">
        <v>0</v>
      </c>
      <c r="AO125" s="65">
        <v>-0.35000000000000003</v>
      </c>
      <c r="AP125" s="66"/>
      <c r="AQ125" s="53">
        <v>0</v>
      </c>
      <c r="AR125" s="50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1729</v>
      </c>
      <c r="C126" s="29">
        <v>45365.022731481484</v>
      </c>
      <c r="D126" s="30" t="s">
        <v>338</v>
      </c>
      <c r="E126" s="31" t="s">
        <v>339</v>
      </c>
      <c r="F126" s="31" t="s">
        <v>51</v>
      </c>
      <c r="G126" s="31" t="s">
        <v>52</v>
      </c>
      <c r="H126" s="31" t="s">
        <v>109</v>
      </c>
      <c r="I126" s="31" t="s">
        <v>54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 t="s">
        <v>57</v>
      </c>
      <c r="P126" s="38">
        <v>1.3077756838845935</v>
      </c>
      <c r="Q126" s="38">
        <v>0.56890525450406371</v>
      </c>
      <c r="R126" s="38">
        <v>0.44323336661933033</v>
      </c>
      <c r="S126" s="39">
        <v>28851.48</v>
      </c>
      <c r="T126" s="61">
        <v>-4.6900000000000004E-2</v>
      </c>
      <c r="U126" s="53">
        <v>146287.84</v>
      </c>
      <c r="V126" s="53">
        <v>191311.68</v>
      </c>
      <c r="W126" s="62">
        <v>-45023.839999999997</v>
      </c>
      <c r="X126" s="43">
        <v>0</v>
      </c>
      <c r="Y126" s="53">
        <v>0</v>
      </c>
      <c r="Z126" s="53">
        <v>0</v>
      </c>
      <c r="AA126" s="53">
        <v>46750</v>
      </c>
      <c r="AB126" s="53">
        <v>108838.22</v>
      </c>
      <c r="AC126" s="31">
        <v>226.25</v>
      </c>
      <c r="AD126" s="53">
        <v>82473.460000000006</v>
      </c>
      <c r="AE126" s="63">
        <v>28851</v>
      </c>
      <c r="AF126" s="64">
        <v>84795.72</v>
      </c>
      <c r="AG126" s="63">
        <v>0</v>
      </c>
      <c r="AH126" s="63">
        <v>0</v>
      </c>
      <c r="AI126" s="63">
        <v>0</v>
      </c>
      <c r="AJ126" s="63">
        <v>28851.48</v>
      </c>
      <c r="AK126" s="53">
        <v>28851.48</v>
      </c>
      <c r="AL126" s="61">
        <v>0.18</v>
      </c>
      <c r="AM126" s="61">
        <v>0.1331</v>
      </c>
      <c r="AN126" s="61">
        <v>0.15429999999999999</v>
      </c>
      <c r="AO126" s="65">
        <v>-2.5700000000000001E-2</v>
      </c>
      <c r="AP126" s="66"/>
      <c r="AQ126" s="53">
        <v>43.92</v>
      </c>
      <c r="AR126" s="58"/>
      <c r="AS126" s="52"/>
      <c r="AT126" s="52"/>
      <c r="AU126" s="52"/>
      <c r="AV126" s="52"/>
      <c r="AW126" s="53">
        <v>0</v>
      </c>
      <c r="AX126" s="55"/>
    </row>
    <row r="127" spans="2:50">
      <c r="B127" s="28">
        <v>1729</v>
      </c>
      <c r="C127" s="29">
        <v>45365.022731481484</v>
      </c>
      <c r="D127" s="30" t="s">
        <v>218</v>
      </c>
      <c r="E127" s="31" t="s">
        <v>219</v>
      </c>
      <c r="F127" s="31" t="s">
        <v>62</v>
      </c>
      <c r="G127" s="31" t="s">
        <v>220</v>
      </c>
      <c r="H127" s="31" t="s">
        <v>64</v>
      </c>
      <c r="I127" s="31" t="s">
        <v>54</v>
      </c>
      <c r="J127" s="31" t="s">
        <v>55</v>
      </c>
      <c r="K127" s="31" t="s">
        <v>56</v>
      </c>
      <c r="L127" s="59">
        <v>45116</v>
      </c>
      <c r="M127" s="35">
        <v>0</v>
      </c>
      <c r="N127" s="60"/>
      <c r="O127" s="37" t="s">
        <v>57</v>
      </c>
      <c r="P127" s="38">
        <v>0.40954131665224197</v>
      </c>
      <c r="Q127" s="38">
        <v>0.79088409240343915</v>
      </c>
      <c r="R127" s="38">
        <v>0.79088409240343915</v>
      </c>
      <c r="S127" s="39">
        <v>0</v>
      </c>
      <c r="T127" s="61">
        <v>-0.1636</v>
      </c>
      <c r="U127" s="53">
        <v>170009.66</v>
      </c>
      <c r="V127" s="53">
        <v>69625.98</v>
      </c>
      <c r="W127" s="62">
        <v>100383.68000000001</v>
      </c>
      <c r="X127" s="43">
        <v>0</v>
      </c>
      <c r="Y127" s="53">
        <v>14559.9</v>
      </c>
      <c r="Z127" s="53">
        <v>14559.9</v>
      </c>
      <c r="AA127" s="53">
        <v>0</v>
      </c>
      <c r="AB127" s="53">
        <v>55066.080000000002</v>
      </c>
      <c r="AC127" s="31">
        <v>0</v>
      </c>
      <c r="AD127" s="53">
        <v>-0.1</v>
      </c>
      <c r="AE127" s="63">
        <v>0</v>
      </c>
      <c r="AF127" s="64">
        <v>55066.080000000002</v>
      </c>
      <c r="AG127" s="63">
        <v>0</v>
      </c>
      <c r="AH127" s="63">
        <v>0</v>
      </c>
      <c r="AI127" s="63">
        <v>0</v>
      </c>
      <c r="AJ127" s="63">
        <v>0</v>
      </c>
      <c r="AK127" s="53">
        <v>0</v>
      </c>
      <c r="AL127" s="61">
        <v>0.2</v>
      </c>
      <c r="AM127" s="61">
        <v>3.6400000000000002E-2</v>
      </c>
      <c r="AN127" s="61">
        <v>0</v>
      </c>
      <c r="AO127" s="65">
        <v>-0.2</v>
      </c>
      <c r="AP127" s="66"/>
      <c r="AQ127" s="53">
        <v>77.05</v>
      </c>
      <c r="AR127" s="50"/>
      <c r="AS127" s="52"/>
      <c r="AT127" s="52"/>
      <c r="AU127" s="52"/>
      <c r="AV127" s="52"/>
      <c r="AW127" s="53">
        <v>-14560</v>
      </c>
      <c r="AX127" s="55"/>
    </row>
    <row r="128" spans="2:50">
      <c r="B128" s="28">
        <v>1729</v>
      </c>
      <c r="C128" s="29">
        <v>45365.022731481484</v>
      </c>
      <c r="D128" s="30" t="s">
        <v>332</v>
      </c>
      <c r="E128" s="31" t="s">
        <v>333</v>
      </c>
      <c r="F128" s="31" t="s">
        <v>225</v>
      </c>
      <c r="G128" s="31" t="s">
        <v>334</v>
      </c>
      <c r="H128" s="31" t="s">
        <v>335</v>
      </c>
      <c r="I128" s="31" t="s">
        <v>65</v>
      </c>
      <c r="J128" s="31" t="s">
        <v>55</v>
      </c>
      <c r="K128" s="31" t="s">
        <v>56</v>
      </c>
      <c r="L128" s="59" t="s">
        <v>57</v>
      </c>
      <c r="M128" s="35" t="s">
        <v>57</v>
      </c>
      <c r="N128" s="60"/>
      <c r="O128" s="37">
        <v>4.4049654938204226</v>
      </c>
      <c r="P128" s="38">
        <v>0.91528912511883798</v>
      </c>
      <c r="Q128" s="38">
        <v>0.97722612439901202</v>
      </c>
      <c r="R128" s="38">
        <v>0.87217187461377121</v>
      </c>
      <c r="S128" s="39">
        <v>0</v>
      </c>
      <c r="T128" s="61">
        <v>-8.5699999999999998E-2</v>
      </c>
      <c r="U128" s="53">
        <v>214367.4</v>
      </c>
      <c r="V128" s="53">
        <v>196208.15</v>
      </c>
      <c r="W128" s="62">
        <v>18159.25</v>
      </c>
      <c r="X128" s="43">
        <v>4122.45</v>
      </c>
      <c r="Y128" s="53">
        <v>0</v>
      </c>
      <c r="Z128" s="53">
        <v>0</v>
      </c>
      <c r="AA128" s="53">
        <v>0</v>
      </c>
      <c r="AB128" s="53">
        <v>191739.73</v>
      </c>
      <c r="AC128" s="31">
        <v>46.92</v>
      </c>
      <c r="AD128" s="53">
        <v>4468.42</v>
      </c>
      <c r="AE128" s="63">
        <v>24735</v>
      </c>
      <c r="AF128" s="64">
        <v>171127.23</v>
      </c>
      <c r="AG128" s="63">
        <v>24734.7</v>
      </c>
      <c r="AH128" s="63">
        <v>0</v>
      </c>
      <c r="AI128" s="63">
        <v>0</v>
      </c>
      <c r="AJ128" s="63">
        <v>0</v>
      </c>
      <c r="AK128" s="53">
        <v>0</v>
      </c>
      <c r="AL128" s="61">
        <v>0.45</v>
      </c>
      <c r="AM128" s="61">
        <v>0.36430000000000001</v>
      </c>
      <c r="AN128" s="61">
        <v>0.36070000000000002</v>
      </c>
      <c r="AO128" s="65">
        <v>-8.9300000000000004E-2</v>
      </c>
      <c r="AP128" s="66"/>
      <c r="AQ128" s="53">
        <v>91.61</v>
      </c>
      <c r="AR128" s="58"/>
      <c r="AS128" s="52"/>
      <c r="AT128" s="52"/>
      <c r="AU128" s="52"/>
      <c r="AV128" s="52"/>
      <c r="AW128" s="53">
        <v>0</v>
      </c>
      <c r="AX128" s="55"/>
    </row>
    <row r="129" spans="2:50">
      <c r="B129" s="28">
        <v>1729</v>
      </c>
      <c r="C129" s="29">
        <v>45365.022731481484</v>
      </c>
      <c r="D129" s="30" t="s">
        <v>341</v>
      </c>
      <c r="E129" s="31" t="s">
        <v>342</v>
      </c>
      <c r="F129" s="31" t="s">
        <v>51</v>
      </c>
      <c r="G129" s="31" t="s">
        <v>52</v>
      </c>
      <c r="H129" s="31" t="s">
        <v>109</v>
      </c>
      <c r="I129" s="31" t="s">
        <v>54</v>
      </c>
      <c r="J129" s="31" t="s">
        <v>55</v>
      </c>
      <c r="K129" s="31" t="s">
        <v>56</v>
      </c>
      <c r="L129" s="59" t="s">
        <v>57</v>
      </c>
      <c r="M129" s="35" t="s">
        <v>57</v>
      </c>
      <c r="N129" s="60"/>
      <c r="O129" s="37" t="s">
        <v>57</v>
      </c>
      <c r="P129" s="38">
        <v>0.8586648025166026</v>
      </c>
      <c r="Q129" s="38">
        <v>0.91320258564543433</v>
      </c>
      <c r="R129" s="38">
        <v>0.91320258564543433</v>
      </c>
      <c r="S129" s="39">
        <v>0</v>
      </c>
      <c r="T129" s="61">
        <v>-7.6999999999999999E-2</v>
      </c>
      <c r="U129" s="53">
        <v>228880</v>
      </c>
      <c r="V129" s="53">
        <v>196531.20000000001</v>
      </c>
      <c r="W129" s="62">
        <v>32348.799999999988</v>
      </c>
      <c r="X129" s="43">
        <v>0</v>
      </c>
      <c r="Y129" s="53">
        <v>0</v>
      </c>
      <c r="Z129" s="53">
        <v>0</v>
      </c>
      <c r="AA129" s="53">
        <v>0</v>
      </c>
      <c r="AB129" s="53">
        <v>179472.8</v>
      </c>
      <c r="AC129" s="31">
        <v>288.94</v>
      </c>
      <c r="AD129" s="53">
        <v>17058.400000000001</v>
      </c>
      <c r="AE129" s="63">
        <v>0</v>
      </c>
      <c r="AF129" s="64">
        <v>179472.8</v>
      </c>
      <c r="AG129" s="63">
        <v>0</v>
      </c>
      <c r="AH129" s="63">
        <v>0</v>
      </c>
      <c r="AI129" s="63">
        <v>0</v>
      </c>
      <c r="AJ129" s="63">
        <v>0</v>
      </c>
      <c r="AK129" s="53">
        <v>0</v>
      </c>
      <c r="AL129" s="61">
        <v>0.13</v>
      </c>
      <c r="AM129" s="61">
        <v>5.2999999999999999E-2</v>
      </c>
      <c r="AN129" s="61">
        <v>3.0999999999999999E-3</v>
      </c>
      <c r="AO129" s="65">
        <v>-0.12689999999999999</v>
      </c>
      <c r="AP129" s="66"/>
      <c r="AQ129" s="53">
        <v>46.04</v>
      </c>
      <c r="AR129" s="50"/>
      <c r="AS129" s="52"/>
      <c r="AT129" s="52"/>
      <c r="AU129" s="52"/>
      <c r="AV129" s="52"/>
      <c r="AW129" s="53">
        <v>0</v>
      </c>
      <c r="AX129" s="55"/>
    </row>
    <row r="130" spans="2:50">
      <c r="B130" s="28">
        <v>1729</v>
      </c>
      <c r="C130" s="29">
        <v>45365.022731481484</v>
      </c>
      <c r="D130" s="30" t="s">
        <v>497</v>
      </c>
      <c r="E130" s="31" t="s">
        <v>498</v>
      </c>
      <c r="F130" s="31" t="s">
        <v>499</v>
      </c>
      <c r="G130" s="31" t="s">
        <v>459</v>
      </c>
      <c r="H130" s="31" t="s">
        <v>123</v>
      </c>
      <c r="I130" s="31" t="s">
        <v>54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>
        <v>-20.967718329905686</v>
      </c>
      <c r="P130" s="38" t="s">
        <v>57</v>
      </c>
      <c r="Q130" s="38">
        <v>0.83295678226034575</v>
      </c>
      <c r="R130" s="38">
        <v>0.83295678226034575</v>
      </c>
      <c r="S130" s="39">
        <v>0</v>
      </c>
      <c r="T130" s="61">
        <v>-7.6E-3</v>
      </c>
      <c r="U130" s="53">
        <v>0</v>
      </c>
      <c r="V130" s="53">
        <v>197994.39</v>
      </c>
      <c r="W130" s="62">
        <v>-197994.39</v>
      </c>
      <c r="X130" s="43">
        <v>9442.82</v>
      </c>
      <c r="Y130" s="53">
        <v>0</v>
      </c>
      <c r="Z130" s="53">
        <v>0</v>
      </c>
      <c r="AA130" s="53">
        <v>0</v>
      </c>
      <c r="AB130" s="53">
        <v>164920.76999999999</v>
      </c>
      <c r="AC130" s="31">
        <v>29.1</v>
      </c>
      <c r="AD130" s="53">
        <v>33073.620000000003</v>
      </c>
      <c r="AE130" s="63">
        <v>0</v>
      </c>
      <c r="AF130" s="64">
        <v>164920.76999999999</v>
      </c>
      <c r="AG130" s="63">
        <v>0</v>
      </c>
      <c r="AH130" s="63">
        <v>0</v>
      </c>
      <c r="AI130" s="63">
        <v>0</v>
      </c>
      <c r="AJ130" s="63">
        <v>0</v>
      </c>
      <c r="AK130" s="53">
        <v>0</v>
      </c>
      <c r="AL130" s="61">
        <v>0.31</v>
      </c>
      <c r="AM130" s="61">
        <v>0.3024</v>
      </c>
      <c r="AN130" s="61">
        <v>0.28850000000000003</v>
      </c>
      <c r="AO130" s="65">
        <v>-2.1499999999999998E-2</v>
      </c>
      <c r="AP130" s="66"/>
      <c r="AQ130" s="53">
        <v>61.88</v>
      </c>
      <c r="AR130" s="50"/>
      <c r="AS130" s="52"/>
      <c r="AT130" s="52"/>
      <c r="AU130" s="52"/>
      <c r="AV130" s="52"/>
      <c r="AW130" s="53">
        <v>0</v>
      </c>
      <c r="AX130" s="55"/>
    </row>
    <row r="131" spans="2:50">
      <c r="B131" s="28">
        <v>1729</v>
      </c>
      <c r="C131" s="29">
        <v>45365.022731481484</v>
      </c>
      <c r="D131" s="30" t="s">
        <v>336</v>
      </c>
      <c r="E131" s="31" t="s">
        <v>337</v>
      </c>
      <c r="F131" s="31" t="s">
        <v>76</v>
      </c>
      <c r="G131" s="31" t="s">
        <v>63</v>
      </c>
      <c r="H131" s="31" t="s">
        <v>64</v>
      </c>
      <c r="I131" s="31" t="s">
        <v>65</v>
      </c>
      <c r="J131" s="31" t="s">
        <v>55</v>
      </c>
      <c r="K131" s="31" t="s">
        <v>56</v>
      </c>
      <c r="L131" s="59" t="s">
        <v>57</v>
      </c>
      <c r="M131" s="35" t="s">
        <v>57</v>
      </c>
      <c r="N131" s="60"/>
      <c r="O131" s="37">
        <v>30.703015730052361</v>
      </c>
      <c r="P131" s="38">
        <v>0.63506955106904683</v>
      </c>
      <c r="Q131" s="38">
        <v>0.96610269794926695</v>
      </c>
      <c r="R131" s="38">
        <v>0.8612936527439462</v>
      </c>
      <c r="S131" s="39">
        <v>0</v>
      </c>
      <c r="T131" s="61">
        <v>8.9200000000000002E-2</v>
      </c>
      <c r="U131" s="53">
        <v>305459</v>
      </c>
      <c r="V131" s="53">
        <v>193987.71</v>
      </c>
      <c r="W131" s="62">
        <v>111471.29000000001</v>
      </c>
      <c r="X131" s="43">
        <v>3630.63</v>
      </c>
      <c r="Y131" s="53">
        <v>775.55</v>
      </c>
      <c r="Z131" s="53">
        <v>775.55</v>
      </c>
      <c r="AA131" s="53">
        <v>0</v>
      </c>
      <c r="AB131" s="53">
        <v>187412.05</v>
      </c>
      <c r="AC131" s="31">
        <v>83.1</v>
      </c>
      <c r="AD131" s="53">
        <v>6575.66</v>
      </c>
      <c r="AE131" s="63">
        <v>24398</v>
      </c>
      <c r="AF131" s="64">
        <v>167080.38333333333</v>
      </c>
      <c r="AG131" s="63">
        <v>0</v>
      </c>
      <c r="AH131" s="63">
        <v>13941.6</v>
      </c>
      <c r="AI131" s="63">
        <v>10456.200000000001</v>
      </c>
      <c r="AJ131" s="63">
        <v>0</v>
      </c>
      <c r="AK131" s="53">
        <v>0</v>
      </c>
      <c r="AL131" s="61">
        <v>0.15</v>
      </c>
      <c r="AM131" s="61">
        <v>0.23920000000000002</v>
      </c>
      <c r="AN131" s="61">
        <v>7.8399999999999997E-2</v>
      </c>
      <c r="AO131" s="65">
        <v>-7.1599999999999997E-2</v>
      </c>
      <c r="AP131" s="66"/>
      <c r="AQ131" s="53">
        <v>78.180000000000007</v>
      </c>
      <c r="AR131" s="50"/>
      <c r="AS131" s="52"/>
      <c r="AT131" s="52"/>
      <c r="AU131" s="52"/>
      <c r="AV131" s="52"/>
      <c r="AW131" s="53">
        <v>0</v>
      </c>
      <c r="AX131" s="55"/>
    </row>
    <row r="132" spans="2:50">
      <c r="B132" s="28">
        <v>1729</v>
      </c>
      <c r="C132" s="29">
        <v>45365.022731481484</v>
      </c>
      <c r="D132" s="30" t="s">
        <v>505</v>
      </c>
      <c r="E132" s="31" t="s">
        <v>506</v>
      </c>
      <c r="F132" s="31" t="s">
        <v>463</v>
      </c>
      <c r="G132" s="31" t="s">
        <v>459</v>
      </c>
      <c r="H132" s="31" t="s">
        <v>123</v>
      </c>
      <c r="I132" s="31" t="s">
        <v>54</v>
      </c>
      <c r="J132" s="31" t="s">
        <v>95</v>
      </c>
      <c r="K132" s="31" t="s">
        <v>56</v>
      </c>
      <c r="L132" s="59" t="s">
        <v>57</v>
      </c>
      <c r="M132" s="35" t="s">
        <v>57</v>
      </c>
      <c r="N132" s="60"/>
      <c r="O132" s="37">
        <v>163.69395076923078</v>
      </c>
      <c r="P132" s="38">
        <v>0.45025979923772047</v>
      </c>
      <c r="Q132" s="38">
        <v>1.1820579526666508</v>
      </c>
      <c r="R132" s="38">
        <v>1.0567789848285651</v>
      </c>
      <c r="S132" s="39">
        <v>0</v>
      </c>
      <c r="T132" s="61">
        <v>-0.19950000000000001</v>
      </c>
      <c r="U132" s="53">
        <v>483869.78</v>
      </c>
      <c r="V132" s="53">
        <v>217867.11</v>
      </c>
      <c r="W132" s="62">
        <v>266002.67000000004</v>
      </c>
      <c r="X132" s="43">
        <v>1625</v>
      </c>
      <c r="Y132" s="53">
        <v>201987.5</v>
      </c>
      <c r="Z132" s="53">
        <v>356900</v>
      </c>
      <c r="AA132" s="53">
        <v>0</v>
      </c>
      <c r="AB132" s="53">
        <v>257531.55</v>
      </c>
      <c r="AC132" s="31">
        <v>0</v>
      </c>
      <c r="AD132" s="53">
        <v>-39664.449999999997</v>
      </c>
      <c r="AE132" s="63">
        <v>32753</v>
      </c>
      <c r="AF132" s="64">
        <v>230237.38333333333</v>
      </c>
      <c r="AG132" s="63">
        <v>0</v>
      </c>
      <c r="AH132" s="63">
        <v>32753.16</v>
      </c>
      <c r="AI132" s="63">
        <v>0</v>
      </c>
      <c r="AJ132" s="63">
        <v>0</v>
      </c>
      <c r="AK132" s="53">
        <v>0</v>
      </c>
      <c r="AL132" s="61">
        <v>0.23</v>
      </c>
      <c r="AM132" s="61">
        <v>3.0499999999999999E-2</v>
      </c>
      <c r="AN132" s="61">
        <v>0.12509999999999999</v>
      </c>
      <c r="AO132" s="65">
        <v>-0.10490000000000001</v>
      </c>
      <c r="AP132" s="66"/>
      <c r="AQ132" s="53">
        <v>46.74</v>
      </c>
      <c r="AR132" s="58"/>
      <c r="AS132" s="52"/>
      <c r="AT132" s="52"/>
      <c r="AU132" s="52"/>
      <c r="AV132" s="52"/>
      <c r="AW132" s="53">
        <v>0</v>
      </c>
      <c r="AX132" s="55"/>
    </row>
    <row r="133" spans="2:50">
      <c r="B133" s="28">
        <v>1729</v>
      </c>
      <c r="C133" s="29">
        <v>45365.022731481484</v>
      </c>
      <c r="D133" s="30" t="s">
        <v>352</v>
      </c>
      <c r="E133" s="31" t="s">
        <v>353</v>
      </c>
      <c r="F133" s="31" t="s">
        <v>354</v>
      </c>
      <c r="G133" s="31" t="s">
        <v>355</v>
      </c>
      <c r="H133" s="31" t="s">
        <v>356</v>
      </c>
      <c r="I133" s="31" t="s">
        <v>65</v>
      </c>
      <c r="J133" s="31" t="s">
        <v>106</v>
      </c>
      <c r="K133" s="31" t="s">
        <v>56</v>
      </c>
      <c r="L133" s="59">
        <v>45238</v>
      </c>
      <c r="M133" s="35">
        <v>0</v>
      </c>
      <c r="N133" s="60"/>
      <c r="O133" s="37">
        <v>-5.7262907917280943</v>
      </c>
      <c r="P133" s="38">
        <v>0.85747649611640475</v>
      </c>
      <c r="Q133" s="38">
        <v>1.0504019701901139</v>
      </c>
      <c r="R133" s="38">
        <v>1.0504019701901139</v>
      </c>
      <c r="S133" s="39">
        <v>0</v>
      </c>
      <c r="T133" s="61">
        <v>-3.4700000000000002E-2</v>
      </c>
      <c r="U133" s="53">
        <v>252086</v>
      </c>
      <c r="V133" s="53">
        <v>216157.82</v>
      </c>
      <c r="W133" s="62">
        <v>35928.179999999993</v>
      </c>
      <c r="X133" s="43">
        <v>-6274.25</v>
      </c>
      <c r="Y133" s="53">
        <v>0</v>
      </c>
      <c r="Z133" s="53">
        <v>0</v>
      </c>
      <c r="AA133" s="53">
        <v>0</v>
      </c>
      <c r="AB133" s="53">
        <v>227052.6</v>
      </c>
      <c r="AC133" s="31">
        <v>0.26</v>
      </c>
      <c r="AD133" s="53">
        <v>0.22</v>
      </c>
      <c r="AE133" s="63">
        <v>0</v>
      </c>
      <c r="AF133" s="64">
        <v>227052.6</v>
      </c>
      <c r="AG133" s="63">
        <v>0</v>
      </c>
      <c r="AH133" s="63">
        <v>0</v>
      </c>
      <c r="AI133" s="63">
        <v>0</v>
      </c>
      <c r="AJ133" s="63">
        <v>0</v>
      </c>
      <c r="AK133" s="53">
        <v>0</v>
      </c>
      <c r="AL133" s="61">
        <v>0.28999999999999998</v>
      </c>
      <c r="AM133" s="61">
        <v>0.25530000000000003</v>
      </c>
      <c r="AN133" s="61">
        <v>1</v>
      </c>
      <c r="AO133" s="65">
        <v>0.71</v>
      </c>
      <c r="AP133" s="66"/>
      <c r="AQ133" s="53">
        <v>50.31</v>
      </c>
      <c r="AR133" s="58"/>
      <c r="AS133" s="52"/>
      <c r="AT133" s="52"/>
      <c r="AU133" s="52"/>
      <c r="AV133" s="52"/>
      <c r="AW133" s="53">
        <v>10895</v>
      </c>
      <c r="AX133" s="55"/>
    </row>
    <row r="134" spans="2:50">
      <c r="B134" s="28">
        <v>1729</v>
      </c>
      <c r="C134" s="29">
        <v>45365.022731481484</v>
      </c>
      <c r="D134" s="30" t="s">
        <v>347</v>
      </c>
      <c r="E134" s="31" t="s">
        <v>348</v>
      </c>
      <c r="F134" s="31" t="s">
        <v>91</v>
      </c>
      <c r="G134" s="31" t="s">
        <v>92</v>
      </c>
      <c r="H134" s="31" t="s">
        <v>103</v>
      </c>
      <c r="I134" s="31" t="s">
        <v>94</v>
      </c>
      <c r="J134" s="31" t="s">
        <v>106</v>
      </c>
      <c r="K134" s="31" t="s">
        <v>70</v>
      </c>
      <c r="L134" s="59">
        <v>45303</v>
      </c>
      <c r="M134" s="35">
        <v>0</v>
      </c>
      <c r="N134" s="60"/>
      <c r="O134" s="37">
        <v>129.99877327491785</v>
      </c>
      <c r="P134" s="38">
        <v>0.88131112</v>
      </c>
      <c r="Q134" s="38">
        <v>1.041216863347872</v>
      </c>
      <c r="R134" s="38">
        <v>1.041216863347872</v>
      </c>
      <c r="S134" s="39">
        <v>20248.8</v>
      </c>
      <c r="T134" s="61">
        <v>2.4100000000000003E-2</v>
      </c>
      <c r="U134" s="53">
        <v>250000</v>
      </c>
      <c r="V134" s="53">
        <v>220327.78</v>
      </c>
      <c r="W134" s="62">
        <v>29672.22</v>
      </c>
      <c r="X134" s="43">
        <v>228.25</v>
      </c>
      <c r="Y134" s="53">
        <v>0</v>
      </c>
      <c r="Z134" s="53">
        <v>0</v>
      </c>
      <c r="AA134" s="53">
        <v>0</v>
      </c>
      <c r="AB134" s="53">
        <v>229409</v>
      </c>
      <c r="AC134" s="31">
        <v>0</v>
      </c>
      <c r="AD134" s="53">
        <v>-0.22</v>
      </c>
      <c r="AE134" s="63">
        <v>0</v>
      </c>
      <c r="AF134" s="64">
        <v>229409</v>
      </c>
      <c r="AG134" s="63">
        <v>0</v>
      </c>
      <c r="AH134" s="63">
        <v>0</v>
      </c>
      <c r="AI134" s="63">
        <v>0</v>
      </c>
      <c r="AJ134" s="63">
        <v>0</v>
      </c>
      <c r="AK134" s="53">
        <v>20248.8</v>
      </c>
      <c r="AL134" s="61">
        <v>0.3</v>
      </c>
      <c r="AM134" s="61">
        <v>0.3241</v>
      </c>
      <c r="AN134" s="61">
        <v>0.42820000000000003</v>
      </c>
      <c r="AO134" s="65">
        <v>0.12820000000000001</v>
      </c>
      <c r="AP134" s="66"/>
      <c r="AQ134" s="53">
        <v>45.31</v>
      </c>
      <c r="AR134" s="58"/>
      <c r="AS134" s="52"/>
      <c r="AT134" s="52"/>
      <c r="AU134" s="52"/>
      <c r="AV134" s="52"/>
      <c r="AW134" s="53">
        <v>9081</v>
      </c>
      <c r="AX134" s="55"/>
    </row>
    <row r="135" spans="2:50">
      <c r="B135" s="28">
        <v>1729</v>
      </c>
      <c r="C135" s="29">
        <v>45365.022731481484</v>
      </c>
      <c r="D135" s="30" t="s">
        <v>231</v>
      </c>
      <c r="E135" s="31" t="s">
        <v>232</v>
      </c>
      <c r="F135" s="31" t="s">
        <v>76</v>
      </c>
      <c r="G135" s="31" t="s">
        <v>220</v>
      </c>
      <c r="H135" s="31" t="s">
        <v>64</v>
      </c>
      <c r="I135" s="31" t="s">
        <v>54</v>
      </c>
      <c r="J135" s="31" t="s">
        <v>55</v>
      </c>
      <c r="K135" s="31" t="s">
        <v>56</v>
      </c>
      <c r="L135" s="59" t="s">
        <v>57</v>
      </c>
      <c r="M135" s="35" t="s">
        <v>57</v>
      </c>
      <c r="N135" s="60"/>
      <c r="O135" s="37">
        <v>-1.3773909774436093</v>
      </c>
      <c r="P135" s="38">
        <v>1.04579825</v>
      </c>
      <c r="Q135" s="38">
        <v>0.80206507325863285</v>
      </c>
      <c r="R135" s="38">
        <v>0.77069947924149496</v>
      </c>
      <c r="S135" s="39">
        <v>0</v>
      </c>
      <c r="T135" s="61">
        <v>-0.26030000000000003</v>
      </c>
      <c r="U135" s="53">
        <v>80000</v>
      </c>
      <c r="V135" s="53">
        <v>83663.86</v>
      </c>
      <c r="W135" s="62">
        <v>-3663.8600000000006</v>
      </c>
      <c r="X135" s="43">
        <v>2660</v>
      </c>
      <c r="Y135" s="53">
        <v>1140.5999999999999</v>
      </c>
      <c r="Z135" s="53">
        <v>1140.5999999999999</v>
      </c>
      <c r="AA135" s="53">
        <v>16000</v>
      </c>
      <c r="AB135" s="53">
        <v>67103.86</v>
      </c>
      <c r="AC135" s="31">
        <v>52.92</v>
      </c>
      <c r="AD135" s="53">
        <v>16560</v>
      </c>
      <c r="AE135" s="63">
        <v>3149</v>
      </c>
      <c r="AF135" s="64">
        <v>64479.693333333336</v>
      </c>
      <c r="AG135" s="63">
        <v>0</v>
      </c>
      <c r="AH135" s="63">
        <v>3148.63</v>
      </c>
      <c r="AI135" s="63">
        <v>0</v>
      </c>
      <c r="AJ135" s="63">
        <v>0</v>
      </c>
      <c r="AK135" s="53">
        <v>0</v>
      </c>
      <c r="AL135" s="61">
        <v>0.49</v>
      </c>
      <c r="AM135" s="61">
        <v>0.22969999999999999</v>
      </c>
      <c r="AN135" s="61">
        <v>0.22399999999999998</v>
      </c>
      <c r="AO135" s="65">
        <v>-0.26600000000000001</v>
      </c>
      <c r="AP135" s="66"/>
      <c r="AQ135" s="53">
        <v>80</v>
      </c>
      <c r="AR135" s="58"/>
      <c r="AS135" s="52"/>
      <c r="AT135" s="52"/>
      <c r="AU135" s="52"/>
      <c r="AV135" s="52"/>
      <c r="AW135" s="53">
        <v>0</v>
      </c>
      <c r="AX135" s="55"/>
    </row>
    <row r="136" spans="2:50">
      <c r="B136" s="28">
        <v>1729</v>
      </c>
      <c r="C136" s="29">
        <v>45365.022731481484</v>
      </c>
      <c r="D136" s="30" t="s">
        <v>351</v>
      </c>
      <c r="E136" s="31" t="s">
        <v>90</v>
      </c>
      <c r="F136" s="31" t="s">
        <v>91</v>
      </c>
      <c r="G136" s="31" t="s">
        <v>92</v>
      </c>
      <c r="H136" s="31" t="s">
        <v>93</v>
      </c>
      <c r="I136" s="31" t="s">
        <v>94</v>
      </c>
      <c r="J136" s="31" t="s">
        <v>95</v>
      </c>
      <c r="K136" s="31" t="s">
        <v>70</v>
      </c>
      <c r="L136" s="59">
        <v>45303</v>
      </c>
      <c r="M136" s="35">
        <v>0</v>
      </c>
      <c r="N136" s="60"/>
      <c r="O136" s="37">
        <v>35.185216652506369</v>
      </c>
      <c r="P136" s="38">
        <v>0.95888304209690234</v>
      </c>
      <c r="Q136" s="38">
        <v>1.0428800553331117</v>
      </c>
      <c r="R136" s="38">
        <v>1.0428800553331117</v>
      </c>
      <c r="S136" s="39">
        <v>17760</v>
      </c>
      <c r="T136" s="61">
        <v>4.2999999999999997E-2</v>
      </c>
      <c r="U136" s="53">
        <v>251800</v>
      </c>
      <c r="V136" s="53">
        <v>241446.75</v>
      </c>
      <c r="W136" s="62">
        <v>10353.25</v>
      </c>
      <c r="X136" s="43">
        <v>294.25</v>
      </c>
      <c r="Y136" s="53">
        <v>0</v>
      </c>
      <c r="Z136" s="53">
        <v>0</v>
      </c>
      <c r="AA136" s="53">
        <v>0</v>
      </c>
      <c r="AB136" s="53">
        <v>251800</v>
      </c>
      <c r="AC136" s="31">
        <v>0</v>
      </c>
      <c r="AD136" s="53">
        <v>-0.25</v>
      </c>
      <c r="AE136" s="63">
        <v>0</v>
      </c>
      <c r="AF136" s="64">
        <v>251800</v>
      </c>
      <c r="AG136" s="63">
        <v>0</v>
      </c>
      <c r="AH136" s="63">
        <v>0</v>
      </c>
      <c r="AI136" s="63">
        <v>0</v>
      </c>
      <c r="AJ136" s="63">
        <v>0</v>
      </c>
      <c r="AK136" s="53">
        <v>17760</v>
      </c>
      <c r="AL136" s="61">
        <v>0.25</v>
      </c>
      <c r="AM136" s="61">
        <v>0.29300000000000004</v>
      </c>
      <c r="AN136" s="61">
        <v>0.49009999999999998</v>
      </c>
      <c r="AO136" s="65">
        <v>0.24010000000000001</v>
      </c>
      <c r="AP136" s="66"/>
      <c r="AQ136" s="53">
        <v>36.29</v>
      </c>
      <c r="AR136" s="58"/>
      <c r="AS136" s="52"/>
      <c r="AT136" s="52"/>
      <c r="AU136" s="52"/>
      <c r="AV136" s="52"/>
      <c r="AW136" s="53">
        <v>10353</v>
      </c>
      <c r="AX136" s="55"/>
    </row>
    <row r="137" spans="2:50">
      <c r="B137" s="28">
        <v>1729</v>
      </c>
      <c r="C137" s="29">
        <v>45365.022731481484</v>
      </c>
      <c r="D137" s="30" t="s">
        <v>507</v>
      </c>
      <c r="E137" s="31" t="s">
        <v>508</v>
      </c>
      <c r="F137" s="31" t="s">
        <v>499</v>
      </c>
      <c r="G137" s="31" t="s">
        <v>459</v>
      </c>
      <c r="H137" s="31" t="s">
        <v>123</v>
      </c>
      <c r="I137" s="31" t="s">
        <v>54</v>
      </c>
      <c r="J137" s="31" t="s">
        <v>95</v>
      </c>
      <c r="K137" s="31" t="s">
        <v>56</v>
      </c>
      <c r="L137" s="59" t="s">
        <v>57</v>
      </c>
      <c r="M137" s="35" t="s">
        <v>57</v>
      </c>
      <c r="N137" s="60"/>
      <c r="O137" s="37">
        <v>9.8030524506402035</v>
      </c>
      <c r="P137" s="38">
        <v>0.8300681990967953</v>
      </c>
      <c r="Q137" s="38">
        <v>0</v>
      </c>
      <c r="R137" s="38">
        <v>0</v>
      </c>
      <c r="S137" s="39">
        <v>0</v>
      </c>
      <c r="T137" s="61">
        <v>2.2799999999999997E-2</v>
      </c>
      <c r="U137" s="53">
        <v>305067.09000000003</v>
      </c>
      <c r="V137" s="53">
        <v>253226.49</v>
      </c>
      <c r="W137" s="62">
        <v>51840.600000000035</v>
      </c>
      <c r="X137" s="43">
        <v>5288.21</v>
      </c>
      <c r="Y137" s="53">
        <v>0</v>
      </c>
      <c r="Z137" s="53">
        <v>0</v>
      </c>
      <c r="AA137" s="53">
        <v>4271.91</v>
      </c>
      <c r="AB137" s="53">
        <v>0</v>
      </c>
      <c r="AC137" s="31">
        <v>305.89</v>
      </c>
      <c r="AD137" s="53">
        <v>253226.49</v>
      </c>
      <c r="AE137" s="63">
        <v>0</v>
      </c>
      <c r="AF137" s="64">
        <v>0</v>
      </c>
      <c r="AG137" s="63">
        <v>0</v>
      </c>
      <c r="AH137" s="63">
        <v>0</v>
      </c>
      <c r="AI137" s="63">
        <v>0</v>
      </c>
      <c r="AJ137" s="63">
        <v>0</v>
      </c>
      <c r="AK137" s="53">
        <v>0</v>
      </c>
      <c r="AL137" s="61">
        <v>0.28999999999999998</v>
      </c>
      <c r="AM137" s="61">
        <v>0.31280000000000002</v>
      </c>
      <c r="AN137" s="61">
        <v>0.32689999999999997</v>
      </c>
      <c r="AO137" s="65">
        <v>3.6900000000000002E-2</v>
      </c>
      <c r="AP137" s="66"/>
      <c r="AQ137" s="53">
        <v>57.33</v>
      </c>
      <c r="AR137" s="58"/>
      <c r="AS137" s="52"/>
      <c r="AT137" s="52"/>
      <c r="AU137" s="52"/>
      <c r="AV137" s="52"/>
      <c r="AW137" s="53">
        <v>0</v>
      </c>
      <c r="AX137" s="55"/>
    </row>
    <row r="138" spans="2:50">
      <c r="B138" s="28">
        <v>1729</v>
      </c>
      <c r="C138" s="29">
        <v>45365.022731481484</v>
      </c>
      <c r="D138" s="30" t="s">
        <v>169</v>
      </c>
      <c r="E138" s="31" t="s">
        <v>170</v>
      </c>
      <c r="F138" s="31" t="s">
        <v>91</v>
      </c>
      <c r="G138" s="31" t="s">
        <v>92</v>
      </c>
      <c r="H138" s="31" t="s">
        <v>103</v>
      </c>
      <c r="I138" s="31" t="s">
        <v>94</v>
      </c>
      <c r="J138" s="31" t="s">
        <v>106</v>
      </c>
      <c r="K138" s="31" t="s">
        <v>70</v>
      </c>
      <c r="L138" s="59" t="s">
        <v>57</v>
      </c>
      <c r="M138" s="35" t="s">
        <v>57</v>
      </c>
      <c r="N138" s="60"/>
      <c r="O138" s="37">
        <v>25.399649333828336</v>
      </c>
      <c r="P138" s="38">
        <v>0.22190240677966103</v>
      </c>
      <c r="Q138" s="38">
        <v>1.8767908506426936</v>
      </c>
      <c r="R138" s="38">
        <v>-1.2730185302568439E-6</v>
      </c>
      <c r="S138" s="39">
        <v>0</v>
      </c>
      <c r="T138" s="61">
        <v>-1.2500000000000001E-2</v>
      </c>
      <c r="U138" s="53">
        <v>1180000</v>
      </c>
      <c r="V138" s="53">
        <v>261844.84</v>
      </c>
      <c r="W138" s="62">
        <v>918155.16</v>
      </c>
      <c r="X138" s="43">
        <v>36148.339999999997</v>
      </c>
      <c r="Y138" s="53">
        <v>0</v>
      </c>
      <c r="Z138" s="53">
        <v>0</v>
      </c>
      <c r="AA138" s="53">
        <v>0</v>
      </c>
      <c r="AB138" s="53">
        <v>491428</v>
      </c>
      <c r="AC138" s="31">
        <v>69</v>
      </c>
      <c r="AD138" s="53">
        <v>-229583.16</v>
      </c>
      <c r="AE138" s="63">
        <v>589714</v>
      </c>
      <c r="AF138" s="64">
        <v>-0.33333333337213844</v>
      </c>
      <c r="AG138" s="63">
        <v>0</v>
      </c>
      <c r="AH138" s="63">
        <v>288001.2</v>
      </c>
      <c r="AI138" s="63">
        <v>301712.40000000002</v>
      </c>
      <c r="AJ138" s="63">
        <v>0</v>
      </c>
      <c r="AK138" s="53">
        <v>0</v>
      </c>
      <c r="AL138" s="61">
        <v>0.28000000000000003</v>
      </c>
      <c r="AM138" s="61">
        <v>0.26750000000000002</v>
      </c>
      <c r="AN138" s="61">
        <v>0.26750000000000002</v>
      </c>
      <c r="AO138" s="65">
        <v>-1.2500000000000001E-2</v>
      </c>
      <c r="AP138" s="66"/>
      <c r="AQ138" s="53">
        <v>59.78</v>
      </c>
      <c r="AR138" s="58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1729</v>
      </c>
      <c r="C139" s="29">
        <v>45365.022731481484</v>
      </c>
      <c r="D139" s="30" t="s">
        <v>295</v>
      </c>
      <c r="E139" s="31" t="s">
        <v>296</v>
      </c>
      <c r="F139" s="31" t="s">
        <v>62</v>
      </c>
      <c r="G139" s="31" t="s">
        <v>63</v>
      </c>
      <c r="H139" s="31" t="s">
        <v>64</v>
      </c>
      <c r="I139" s="31" t="s">
        <v>65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>
        <v>62.113022113022112</v>
      </c>
      <c r="P139" s="38">
        <v>0.36482412060301506</v>
      </c>
      <c r="Q139" s="38">
        <v>0.94393939393939397</v>
      </c>
      <c r="R139" s="38">
        <v>0.72575757575757571</v>
      </c>
      <c r="S139" s="39">
        <v>0</v>
      </c>
      <c r="T139" s="61">
        <v>-9.1500000000000012E-2</v>
      </c>
      <c r="U139" s="53">
        <v>398000</v>
      </c>
      <c r="V139" s="53">
        <v>145200</v>
      </c>
      <c r="W139" s="62">
        <v>252800</v>
      </c>
      <c r="X139" s="43">
        <v>4070</v>
      </c>
      <c r="Y139" s="53">
        <v>0</v>
      </c>
      <c r="Z139" s="53">
        <v>0</v>
      </c>
      <c r="AA139" s="53">
        <v>0</v>
      </c>
      <c r="AB139" s="53">
        <v>137060</v>
      </c>
      <c r="AC139" s="31">
        <v>73.7</v>
      </c>
      <c r="AD139" s="53">
        <v>8140</v>
      </c>
      <c r="AE139" s="63">
        <v>38016</v>
      </c>
      <c r="AF139" s="64">
        <v>105380</v>
      </c>
      <c r="AG139" s="63">
        <v>0</v>
      </c>
      <c r="AH139" s="63">
        <v>19536</v>
      </c>
      <c r="AI139" s="63">
        <v>18480</v>
      </c>
      <c r="AJ139" s="63">
        <v>0</v>
      </c>
      <c r="AK139" s="53">
        <v>0</v>
      </c>
      <c r="AL139" s="61">
        <v>0.47000000000000003</v>
      </c>
      <c r="AM139" s="61">
        <v>0.3785</v>
      </c>
      <c r="AN139" s="61">
        <v>0.29320000000000002</v>
      </c>
      <c r="AO139" s="65">
        <v>-0.17680000000000001</v>
      </c>
      <c r="AP139" s="66"/>
      <c r="AQ139" s="53">
        <v>110</v>
      </c>
      <c r="AR139" s="58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1729</v>
      </c>
      <c r="C140" s="29">
        <v>45365.022731481484</v>
      </c>
      <c r="D140" s="30" t="s">
        <v>357</v>
      </c>
      <c r="E140" s="31" t="s">
        <v>358</v>
      </c>
      <c r="F140" s="31" t="s">
        <v>354</v>
      </c>
      <c r="G140" s="31" t="s">
        <v>359</v>
      </c>
      <c r="H140" s="31" t="s">
        <v>360</v>
      </c>
      <c r="I140" s="31" t="s">
        <v>65</v>
      </c>
      <c r="J140" s="31" t="s">
        <v>106</v>
      </c>
      <c r="K140" s="31" t="s">
        <v>70</v>
      </c>
      <c r="L140" s="59" t="s">
        <v>57</v>
      </c>
      <c r="M140" s="35" t="s">
        <v>57</v>
      </c>
      <c r="N140" s="60"/>
      <c r="O140" s="37">
        <v>301.3434250412493</v>
      </c>
      <c r="P140" s="38">
        <v>0.77523758318391511</v>
      </c>
      <c r="Q140" s="38">
        <v>1.2898606898582459</v>
      </c>
      <c r="R140" s="38">
        <v>1.2898606898582459</v>
      </c>
      <c r="S140" s="39">
        <v>0</v>
      </c>
      <c r="T140" s="61">
        <v>-0.26929999999999998</v>
      </c>
      <c r="U140" s="53">
        <v>349404.99</v>
      </c>
      <c r="V140" s="53">
        <v>270871.88</v>
      </c>
      <c r="W140" s="62">
        <v>78533.109999999986</v>
      </c>
      <c r="X140" s="43">
        <v>260.61</v>
      </c>
      <c r="Y140" s="53">
        <v>56750.54</v>
      </c>
      <c r="Z140" s="53">
        <v>69642.23</v>
      </c>
      <c r="AA140" s="53">
        <v>21721</v>
      </c>
      <c r="AB140" s="53">
        <v>349386.99</v>
      </c>
      <c r="AC140" s="31">
        <v>0</v>
      </c>
      <c r="AD140" s="53">
        <v>-78515.11</v>
      </c>
      <c r="AE140" s="63">
        <v>0</v>
      </c>
      <c r="AF140" s="64">
        <v>349386.99</v>
      </c>
      <c r="AG140" s="63">
        <v>0</v>
      </c>
      <c r="AH140" s="63">
        <v>0</v>
      </c>
      <c r="AI140" s="63">
        <v>0</v>
      </c>
      <c r="AJ140" s="63">
        <v>0</v>
      </c>
      <c r="AK140" s="53">
        <v>0</v>
      </c>
      <c r="AL140" s="61">
        <v>0.48</v>
      </c>
      <c r="AM140" s="61">
        <v>0.2107</v>
      </c>
      <c r="AN140" s="61">
        <v>0.39880000000000004</v>
      </c>
      <c r="AO140" s="65">
        <v>-8.1199999999999994E-2</v>
      </c>
      <c r="AP140" s="66"/>
      <c r="AQ140" s="53">
        <v>52.91</v>
      </c>
      <c r="AR140" s="58"/>
      <c r="AS140" s="52"/>
      <c r="AT140" s="52"/>
      <c r="AU140" s="52"/>
      <c r="AV140" s="52"/>
      <c r="AW140" s="53">
        <v>0</v>
      </c>
      <c r="AX140" s="55"/>
    </row>
    <row r="141" spans="2:50">
      <c r="B141" s="28">
        <v>1729</v>
      </c>
      <c r="C141" s="29">
        <v>45365.022731481484</v>
      </c>
      <c r="D141" s="30" t="s">
        <v>209</v>
      </c>
      <c r="E141" s="31" t="s">
        <v>210</v>
      </c>
      <c r="F141" s="31" t="s">
        <v>51</v>
      </c>
      <c r="G141" s="31" t="s">
        <v>52</v>
      </c>
      <c r="H141" s="31" t="s">
        <v>109</v>
      </c>
      <c r="I141" s="31" t="s">
        <v>54</v>
      </c>
      <c r="J141" s="31" t="s">
        <v>55</v>
      </c>
      <c r="K141" s="31" t="s">
        <v>56</v>
      </c>
      <c r="L141" s="59" t="s">
        <v>57</v>
      </c>
      <c r="M141" s="35" t="s">
        <v>57</v>
      </c>
      <c r="N141" s="60"/>
      <c r="O141" s="37">
        <v>-8.3849411803583056</v>
      </c>
      <c r="P141" s="38" t="s">
        <v>57</v>
      </c>
      <c r="Q141" s="38">
        <v>0</v>
      </c>
      <c r="R141" s="38">
        <v>0</v>
      </c>
      <c r="S141" s="39">
        <v>0</v>
      </c>
      <c r="T141" s="61">
        <v>-0.02</v>
      </c>
      <c r="U141" s="53">
        <v>0</v>
      </c>
      <c r="V141" s="53">
        <v>274037.57</v>
      </c>
      <c r="W141" s="62">
        <v>-274037.57</v>
      </c>
      <c r="X141" s="43">
        <v>32682.11</v>
      </c>
      <c r="Y141" s="53">
        <v>7000</v>
      </c>
      <c r="Z141" s="53">
        <v>7000</v>
      </c>
      <c r="AA141" s="53">
        <v>321520</v>
      </c>
      <c r="AB141" s="53">
        <v>0</v>
      </c>
      <c r="AC141" s="31">
        <v>98.33</v>
      </c>
      <c r="AD141" s="53">
        <v>274037.57</v>
      </c>
      <c r="AE141" s="63">
        <v>0</v>
      </c>
      <c r="AF141" s="64">
        <v>0</v>
      </c>
      <c r="AG141" s="63">
        <v>0</v>
      </c>
      <c r="AH141" s="63">
        <v>0</v>
      </c>
      <c r="AI141" s="63">
        <v>0</v>
      </c>
      <c r="AJ141" s="63">
        <v>0</v>
      </c>
      <c r="AK141" s="53">
        <v>0</v>
      </c>
      <c r="AL141" s="61">
        <v>0.22</v>
      </c>
      <c r="AM141" s="61">
        <v>0.2</v>
      </c>
      <c r="AN141" s="61">
        <v>0.20030000000000001</v>
      </c>
      <c r="AO141" s="65">
        <v>-1.9699999999999999E-2</v>
      </c>
      <c r="AP141" s="66"/>
      <c r="AQ141" s="53">
        <v>61.88</v>
      </c>
      <c r="AR141" s="58"/>
      <c r="AS141" s="52"/>
      <c r="AT141" s="52"/>
      <c r="AU141" s="52"/>
      <c r="AV141" s="52"/>
      <c r="AW141" s="53">
        <v>0</v>
      </c>
      <c r="AX141" s="55"/>
    </row>
    <row r="142" spans="2:50">
      <c r="B142" s="28">
        <v>1729</v>
      </c>
      <c r="C142" s="29">
        <v>45365.022731481484</v>
      </c>
      <c r="D142" s="30" t="s">
        <v>362</v>
      </c>
      <c r="E142" s="31" t="s">
        <v>363</v>
      </c>
      <c r="F142" s="31" t="s">
        <v>225</v>
      </c>
      <c r="G142" s="31" t="s">
        <v>226</v>
      </c>
      <c r="H142" s="31" t="s">
        <v>133</v>
      </c>
      <c r="I142" s="31" t="s">
        <v>65</v>
      </c>
      <c r="J142" s="31" t="s">
        <v>55</v>
      </c>
      <c r="K142" s="31" t="s">
        <v>56</v>
      </c>
      <c r="L142" s="59" t="s">
        <v>57</v>
      </c>
      <c r="M142" s="35" t="s">
        <v>57</v>
      </c>
      <c r="N142" s="60"/>
      <c r="O142" s="37">
        <v>29.842845804170562</v>
      </c>
      <c r="P142" s="38">
        <v>0.81427611582146864</v>
      </c>
      <c r="Q142" s="38">
        <v>0.94182577684909785</v>
      </c>
      <c r="R142" s="38">
        <v>0.81196259857744879</v>
      </c>
      <c r="S142" s="39">
        <v>45213.08</v>
      </c>
      <c r="T142" s="61">
        <v>-3.5799999999999998E-2</v>
      </c>
      <c r="U142" s="53">
        <v>356307</v>
      </c>
      <c r="V142" s="53">
        <v>290132.28000000003</v>
      </c>
      <c r="W142" s="62">
        <v>66174.719999999972</v>
      </c>
      <c r="X142" s="43">
        <v>2217.44</v>
      </c>
      <c r="Y142" s="53">
        <v>613.89</v>
      </c>
      <c r="Z142" s="53">
        <v>613.89</v>
      </c>
      <c r="AA142" s="53">
        <v>0</v>
      </c>
      <c r="AB142" s="53">
        <v>273254.06</v>
      </c>
      <c r="AC142" s="31">
        <v>163.66</v>
      </c>
      <c r="AD142" s="53">
        <v>16878.22</v>
      </c>
      <c r="AE142" s="63">
        <v>45213</v>
      </c>
      <c r="AF142" s="64">
        <v>235576.56</v>
      </c>
      <c r="AG142" s="63">
        <v>0</v>
      </c>
      <c r="AH142" s="63">
        <v>0</v>
      </c>
      <c r="AI142" s="63">
        <v>45213.08</v>
      </c>
      <c r="AJ142" s="63">
        <v>0</v>
      </c>
      <c r="AK142" s="53">
        <v>45213.08</v>
      </c>
      <c r="AL142" s="61">
        <v>0.24</v>
      </c>
      <c r="AM142" s="61">
        <v>0.20420000000000002</v>
      </c>
      <c r="AN142" s="61">
        <v>0.1182</v>
      </c>
      <c r="AO142" s="65">
        <v>-0.12180000000000001</v>
      </c>
      <c r="AP142" s="66"/>
      <c r="AQ142" s="53">
        <v>75.81</v>
      </c>
      <c r="AR142" s="58"/>
      <c r="AS142" s="52"/>
      <c r="AT142" s="52"/>
      <c r="AU142" s="52"/>
      <c r="AV142" s="52"/>
      <c r="AW142" s="53">
        <v>0</v>
      </c>
      <c r="AX142" s="55"/>
    </row>
    <row r="143" spans="2:50">
      <c r="B143" s="28">
        <v>1729</v>
      </c>
      <c r="C143" s="29">
        <v>45365.022731481484</v>
      </c>
      <c r="D143" s="30" t="s">
        <v>364</v>
      </c>
      <c r="E143" s="31" t="s">
        <v>365</v>
      </c>
      <c r="F143" s="31" t="s">
        <v>354</v>
      </c>
      <c r="G143" s="31" t="s">
        <v>63</v>
      </c>
      <c r="H143" s="31" t="s">
        <v>64</v>
      </c>
      <c r="I143" s="31" t="s">
        <v>65</v>
      </c>
      <c r="J143" s="31" t="s">
        <v>106</v>
      </c>
      <c r="K143" s="31" t="s">
        <v>70</v>
      </c>
      <c r="L143" s="59">
        <v>45349</v>
      </c>
      <c r="M143" s="35">
        <v>6</v>
      </c>
      <c r="N143" s="60"/>
      <c r="O143" s="37">
        <v>3347.6156146179396</v>
      </c>
      <c r="P143" s="38">
        <v>0.74763521413790579</v>
      </c>
      <c r="Q143" s="38">
        <v>1.3375506946299938</v>
      </c>
      <c r="R143" s="38">
        <v>0.95113241568225337</v>
      </c>
      <c r="S143" s="39">
        <v>0</v>
      </c>
      <c r="T143" s="61">
        <v>-0.19120000000000001</v>
      </c>
      <c r="U143" s="53">
        <v>399276.11</v>
      </c>
      <c r="V143" s="53">
        <v>298512.88</v>
      </c>
      <c r="W143" s="62">
        <v>100763.22999999998</v>
      </c>
      <c r="X143" s="43">
        <v>30.1</v>
      </c>
      <c r="Y143" s="53">
        <v>214550.47</v>
      </c>
      <c r="Z143" s="53">
        <v>214550.47</v>
      </c>
      <c r="AA143" s="53">
        <v>0</v>
      </c>
      <c r="AB143" s="53">
        <v>399276.11</v>
      </c>
      <c r="AC143" s="31">
        <v>5744.55</v>
      </c>
      <c r="AD143" s="53">
        <v>-100763.23</v>
      </c>
      <c r="AE143" s="63">
        <v>138421</v>
      </c>
      <c r="AF143" s="64">
        <v>283925.27666666661</v>
      </c>
      <c r="AG143" s="63">
        <v>0</v>
      </c>
      <c r="AH143" s="63">
        <v>138420.73000000001</v>
      </c>
      <c r="AI143" s="63">
        <v>0</v>
      </c>
      <c r="AJ143" s="63">
        <v>0</v>
      </c>
      <c r="AK143" s="53">
        <v>0</v>
      </c>
      <c r="AL143" s="61">
        <v>0.28999999999999998</v>
      </c>
      <c r="AM143" s="61">
        <v>9.8800000000000013E-2</v>
      </c>
      <c r="AN143" s="61">
        <v>0</v>
      </c>
      <c r="AO143" s="65">
        <v>-0.28999999999999998</v>
      </c>
      <c r="AP143" s="66"/>
      <c r="AQ143" s="53">
        <v>55.76</v>
      </c>
      <c r="AR143" s="58"/>
      <c r="AS143" s="52"/>
      <c r="AT143" s="52"/>
      <c r="AU143" s="52"/>
      <c r="AV143" s="52"/>
      <c r="AW143" s="53">
        <v>0</v>
      </c>
      <c r="AX143" s="55"/>
    </row>
    <row r="144" spans="2:50">
      <c r="B144" s="28">
        <v>1729</v>
      </c>
      <c r="C144" s="29">
        <v>45365.022731481484</v>
      </c>
      <c r="D144" s="30" t="s">
        <v>510</v>
      </c>
      <c r="E144" s="31" t="s">
        <v>511</v>
      </c>
      <c r="F144" s="31" t="s">
        <v>463</v>
      </c>
      <c r="G144" s="31" t="s">
        <v>459</v>
      </c>
      <c r="H144" s="31" t="s">
        <v>123</v>
      </c>
      <c r="I144" s="31" t="s">
        <v>54</v>
      </c>
      <c r="J144" s="31" t="s">
        <v>106</v>
      </c>
      <c r="K144" s="31" t="s">
        <v>70</v>
      </c>
      <c r="L144" s="59" t="s">
        <v>57</v>
      </c>
      <c r="M144" s="35" t="s">
        <v>57</v>
      </c>
      <c r="N144" s="60"/>
      <c r="O144" s="37">
        <v>-15.540354787777465</v>
      </c>
      <c r="P144" s="38">
        <v>1.239614523844536</v>
      </c>
      <c r="Q144" s="38">
        <v>0.27213225700074045</v>
      </c>
      <c r="R144" s="38">
        <v>0.11231631233422837</v>
      </c>
      <c r="S144" s="39">
        <v>29536.68</v>
      </c>
      <c r="T144" s="61">
        <v>2.76E-2</v>
      </c>
      <c r="U144" s="53">
        <v>244405.26</v>
      </c>
      <c r="V144" s="53">
        <v>302968.31</v>
      </c>
      <c r="W144" s="62">
        <v>-58563.049999999988</v>
      </c>
      <c r="X144" s="43">
        <v>3768.45</v>
      </c>
      <c r="Y144" s="53">
        <v>0</v>
      </c>
      <c r="Z144" s="53">
        <v>0</v>
      </c>
      <c r="AA144" s="53">
        <v>57651.28</v>
      </c>
      <c r="AB144" s="53">
        <v>82447.45</v>
      </c>
      <c r="AC144" s="31">
        <v>265.02</v>
      </c>
      <c r="AD144" s="53">
        <v>220520.86</v>
      </c>
      <c r="AE144" s="63">
        <v>58103</v>
      </c>
      <c r="AF144" s="64">
        <v>34028.283333333326</v>
      </c>
      <c r="AG144" s="63">
        <v>0</v>
      </c>
      <c r="AH144" s="63">
        <v>28565.94</v>
      </c>
      <c r="AI144" s="63">
        <v>0</v>
      </c>
      <c r="AJ144" s="63">
        <v>29536.68</v>
      </c>
      <c r="AK144" s="53">
        <v>29536.68</v>
      </c>
      <c r="AL144" s="61">
        <v>0.31</v>
      </c>
      <c r="AM144" s="61">
        <v>0.33760000000000001</v>
      </c>
      <c r="AN144" s="61">
        <v>0.3362</v>
      </c>
      <c r="AO144" s="65">
        <v>2.6200000000000001E-2</v>
      </c>
      <c r="AP144" s="66"/>
      <c r="AQ144" s="53">
        <v>62.32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1729</v>
      </c>
      <c r="C145" s="29">
        <v>45365.022731481484</v>
      </c>
      <c r="D145" s="30" t="s">
        <v>366</v>
      </c>
      <c r="E145" s="31" t="s">
        <v>367</v>
      </c>
      <c r="F145" s="31" t="s">
        <v>51</v>
      </c>
      <c r="G145" s="31" t="s">
        <v>52</v>
      </c>
      <c r="H145" s="31" t="s">
        <v>109</v>
      </c>
      <c r="I145" s="31" t="s">
        <v>54</v>
      </c>
      <c r="J145" s="31" t="s">
        <v>55</v>
      </c>
      <c r="K145" s="31" t="s">
        <v>56</v>
      </c>
      <c r="L145" s="59" t="s">
        <v>57</v>
      </c>
      <c r="M145" s="35" t="s">
        <v>57</v>
      </c>
      <c r="N145" s="60"/>
      <c r="O145" s="37">
        <v>43.349025009452809</v>
      </c>
      <c r="P145" s="38">
        <v>0.79968475054062527</v>
      </c>
      <c r="Q145" s="38">
        <v>0.97631169881231383</v>
      </c>
      <c r="R145" s="38">
        <v>0.92848518857690998</v>
      </c>
      <c r="S145" s="39">
        <v>0</v>
      </c>
      <c r="T145" s="61">
        <v>1.21E-2</v>
      </c>
      <c r="U145" s="53">
        <v>400628.76</v>
      </c>
      <c r="V145" s="53">
        <v>320376.71000000002</v>
      </c>
      <c r="W145" s="62">
        <v>80252.049999999988</v>
      </c>
      <c r="X145" s="43">
        <v>1851.3</v>
      </c>
      <c r="Y145" s="53">
        <v>3450.98</v>
      </c>
      <c r="Z145" s="53">
        <v>3450.98</v>
      </c>
      <c r="AA145" s="53">
        <v>0</v>
      </c>
      <c r="AB145" s="53">
        <v>312787.53000000003</v>
      </c>
      <c r="AC145" s="31">
        <v>94.64</v>
      </c>
      <c r="AD145" s="53">
        <v>7589.18</v>
      </c>
      <c r="AE145" s="63">
        <v>18387</v>
      </c>
      <c r="AF145" s="64">
        <v>297465.03000000003</v>
      </c>
      <c r="AG145" s="63">
        <v>18386.68</v>
      </c>
      <c r="AH145" s="63">
        <v>0</v>
      </c>
      <c r="AI145" s="63">
        <v>0</v>
      </c>
      <c r="AJ145" s="63">
        <v>0</v>
      </c>
      <c r="AK145" s="53">
        <v>0</v>
      </c>
      <c r="AL145" s="61">
        <v>0.1</v>
      </c>
      <c r="AM145" s="61">
        <v>0.11210000000000001</v>
      </c>
      <c r="AN145" s="61">
        <v>0.1416</v>
      </c>
      <c r="AO145" s="65">
        <v>4.1600000000000005E-2</v>
      </c>
      <c r="AP145" s="66"/>
      <c r="AQ145" s="53">
        <v>40.42</v>
      </c>
      <c r="AR145" s="58"/>
      <c r="AS145" s="52"/>
      <c r="AT145" s="52"/>
      <c r="AU145" s="52"/>
      <c r="AV145" s="52"/>
      <c r="AW145" s="53">
        <v>0</v>
      </c>
      <c r="AX145" s="55"/>
    </row>
    <row r="146" spans="2:50">
      <c r="B146" s="28">
        <v>1729</v>
      </c>
      <c r="C146" s="29">
        <v>45365.022731481484</v>
      </c>
      <c r="D146" s="30" t="s">
        <v>368</v>
      </c>
      <c r="E146" s="31" t="s">
        <v>369</v>
      </c>
      <c r="F146" s="31" t="s">
        <v>51</v>
      </c>
      <c r="G146" s="31" t="s">
        <v>52</v>
      </c>
      <c r="H146" s="31" t="s">
        <v>109</v>
      </c>
      <c r="I146" s="31" t="s">
        <v>54</v>
      </c>
      <c r="J146" s="31" t="s">
        <v>55</v>
      </c>
      <c r="K146" s="31" t="s">
        <v>56</v>
      </c>
      <c r="L146" s="59">
        <v>45054</v>
      </c>
      <c r="M146" s="35">
        <v>2</v>
      </c>
      <c r="N146" s="60"/>
      <c r="O146" s="37" t="s">
        <v>57</v>
      </c>
      <c r="P146" s="38">
        <v>1.0314908471900133</v>
      </c>
      <c r="Q146" s="38">
        <v>0.80830868837814474</v>
      </c>
      <c r="R146" s="38">
        <v>0.79355709318284462</v>
      </c>
      <c r="S146" s="39">
        <v>0</v>
      </c>
      <c r="T146" s="61">
        <v>-6.7400000000000002E-2</v>
      </c>
      <c r="U146" s="53">
        <v>324272</v>
      </c>
      <c r="V146" s="53">
        <v>334483.59999999998</v>
      </c>
      <c r="W146" s="62">
        <v>-10211.599999999977</v>
      </c>
      <c r="X146" s="43">
        <v>0</v>
      </c>
      <c r="Y146" s="53">
        <v>66696.600000000006</v>
      </c>
      <c r="Z146" s="53">
        <v>67387.899999999994</v>
      </c>
      <c r="AA146" s="53">
        <v>0</v>
      </c>
      <c r="AB146" s="53">
        <v>270366</v>
      </c>
      <c r="AC146" s="31">
        <v>179.02</v>
      </c>
      <c r="AD146" s="53">
        <v>64117.599999999999</v>
      </c>
      <c r="AE146" s="63">
        <v>5921</v>
      </c>
      <c r="AF146" s="64">
        <v>265431.83333333331</v>
      </c>
      <c r="AG146" s="63">
        <v>5920.8</v>
      </c>
      <c r="AH146" s="63">
        <v>0</v>
      </c>
      <c r="AI146" s="63">
        <v>0</v>
      </c>
      <c r="AJ146" s="63">
        <v>0</v>
      </c>
      <c r="AK146" s="53">
        <v>0</v>
      </c>
      <c r="AL146" s="61">
        <v>0.17</v>
      </c>
      <c r="AM146" s="61">
        <v>0.1026</v>
      </c>
      <c r="AN146" s="61">
        <v>0</v>
      </c>
      <c r="AO146" s="65">
        <v>-0.17</v>
      </c>
      <c r="AP146" s="66"/>
      <c r="AQ146" s="53">
        <v>46.19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1729</v>
      </c>
      <c r="C147" s="29">
        <v>45365.022731481484</v>
      </c>
      <c r="D147" s="30" t="s">
        <v>372</v>
      </c>
      <c r="E147" s="31" t="s">
        <v>373</v>
      </c>
      <c r="F147" s="31" t="s">
        <v>139</v>
      </c>
      <c r="G147" s="31" t="s">
        <v>146</v>
      </c>
      <c r="H147" s="31" t="s">
        <v>374</v>
      </c>
      <c r="I147" s="31" t="s">
        <v>148</v>
      </c>
      <c r="J147" s="31" t="s">
        <v>95</v>
      </c>
      <c r="K147" s="31" t="s">
        <v>70</v>
      </c>
      <c r="L147" s="59">
        <v>45091</v>
      </c>
      <c r="M147" s="35">
        <v>4</v>
      </c>
      <c r="N147" s="60"/>
      <c r="O147" s="37" t="s">
        <v>57</v>
      </c>
      <c r="P147" s="38">
        <v>0.99313995546034683</v>
      </c>
      <c r="Q147" s="38">
        <v>1.005102755865583</v>
      </c>
      <c r="R147" s="38">
        <v>0.86628336026998054</v>
      </c>
      <c r="S147" s="39">
        <v>57290.84</v>
      </c>
      <c r="T147" s="61">
        <v>4.8999999999999998E-3</v>
      </c>
      <c r="U147" s="53">
        <v>346293.67</v>
      </c>
      <c r="V147" s="53">
        <v>343918.08000000002</v>
      </c>
      <c r="W147" s="62">
        <v>2375.5899999999674</v>
      </c>
      <c r="X147" s="43">
        <v>0</v>
      </c>
      <c r="Y147" s="53">
        <v>2909.86</v>
      </c>
      <c r="Z147" s="53">
        <v>2909.86</v>
      </c>
      <c r="AA147" s="53">
        <v>0</v>
      </c>
      <c r="AB147" s="53">
        <v>345673.01</v>
      </c>
      <c r="AC147" s="31">
        <v>55184.93</v>
      </c>
      <c r="AD147" s="53">
        <v>-1754.93</v>
      </c>
      <c r="AE147" s="63">
        <v>57291</v>
      </c>
      <c r="AF147" s="64">
        <v>297930.51</v>
      </c>
      <c r="AG147" s="63">
        <v>0</v>
      </c>
      <c r="AH147" s="63">
        <v>0</v>
      </c>
      <c r="AI147" s="63">
        <v>0</v>
      </c>
      <c r="AJ147" s="63">
        <v>57290.84</v>
      </c>
      <c r="AK147" s="53">
        <v>57290.84</v>
      </c>
      <c r="AL147" s="61">
        <v>0.13</v>
      </c>
      <c r="AM147" s="61">
        <v>0.13489999999999999</v>
      </c>
      <c r="AN147" s="61">
        <v>0</v>
      </c>
      <c r="AO147" s="65">
        <v>-0.13</v>
      </c>
      <c r="AP147" s="66"/>
      <c r="AQ147" s="53">
        <v>46.3</v>
      </c>
      <c r="AR147" s="58"/>
      <c r="AS147" s="52"/>
      <c r="AT147" s="52"/>
      <c r="AU147" s="52"/>
      <c r="AV147" s="52"/>
      <c r="AW147" s="53">
        <v>0</v>
      </c>
      <c r="AX147" s="55"/>
    </row>
    <row r="148" spans="2:50">
      <c r="B148" s="28">
        <v>1729</v>
      </c>
      <c r="C148" s="29">
        <v>45365.022731481484</v>
      </c>
      <c r="D148" s="30" t="s">
        <v>382</v>
      </c>
      <c r="E148" s="31" t="s">
        <v>383</v>
      </c>
      <c r="F148" s="31" t="s">
        <v>384</v>
      </c>
      <c r="G148" s="31" t="s">
        <v>385</v>
      </c>
      <c r="H148" s="31" t="s">
        <v>386</v>
      </c>
      <c r="I148" s="31" t="s">
        <v>65</v>
      </c>
      <c r="J148" s="31" t="s">
        <v>55</v>
      </c>
      <c r="K148" s="31" t="s">
        <v>56</v>
      </c>
      <c r="L148" s="59" t="s">
        <v>57</v>
      </c>
      <c r="M148" s="35" t="s">
        <v>57</v>
      </c>
      <c r="N148" s="60"/>
      <c r="O148" s="37" t="s">
        <v>57</v>
      </c>
      <c r="P148" s="38">
        <v>0.82005649876822562</v>
      </c>
      <c r="Q148" s="38">
        <v>0.99511276337214138</v>
      </c>
      <c r="R148" s="38">
        <v>0.98823811470083944</v>
      </c>
      <c r="S148" s="39">
        <v>0</v>
      </c>
      <c r="T148" s="61">
        <v>1.3000000000000002E-3</v>
      </c>
      <c r="U148" s="53">
        <v>434434.25</v>
      </c>
      <c r="V148" s="53">
        <v>356260.63</v>
      </c>
      <c r="W148" s="62">
        <v>78173.62</v>
      </c>
      <c r="X148" s="43">
        <v>0</v>
      </c>
      <c r="Y148" s="53">
        <v>0</v>
      </c>
      <c r="Z148" s="53">
        <v>0</v>
      </c>
      <c r="AA148" s="53">
        <v>0</v>
      </c>
      <c r="AB148" s="53">
        <v>354519.5</v>
      </c>
      <c r="AC148" s="31">
        <v>88.97</v>
      </c>
      <c r="AD148" s="53">
        <v>1741.13</v>
      </c>
      <c r="AE148" s="63">
        <v>2939</v>
      </c>
      <c r="AF148" s="64">
        <v>352070.33333333331</v>
      </c>
      <c r="AG148" s="63">
        <v>0</v>
      </c>
      <c r="AH148" s="63">
        <v>2939.04</v>
      </c>
      <c r="AI148" s="63">
        <v>0</v>
      </c>
      <c r="AJ148" s="63">
        <v>0</v>
      </c>
      <c r="AK148" s="53">
        <v>0</v>
      </c>
      <c r="AL148" s="61">
        <v>0.06</v>
      </c>
      <c r="AM148" s="61">
        <v>6.13E-2</v>
      </c>
      <c r="AN148" s="61">
        <v>6.0900000000000003E-2</v>
      </c>
      <c r="AO148" s="65">
        <v>8.9999999999999998E-4</v>
      </c>
      <c r="AP148" s="66"/>
      <c r="AQ148" s="53">
        <v>57.33</v>
      </c>
      <c r="AR148" s="58"/>
      <c r="AS148" s="52"/>
      <c r="AT148" s="52"/>
      <c r="AU148" s="52"/>
      <c r="AV148" s="52"/>
      <c r="AW148" s="53">
        <v>0</v>
      </c>
      <c r="AX148" s="55"/>
    </row>
    <row r="149" spans="2:50">
      <c r="B149" s="28">
        <v>1729</v>
      </c>
      <c r="C149" s="29">
        <v>45365.022731481484</v>
      </c>
      <c r="D149" s="30" t="s">
        <v>375</v>
      </c>
      <c r="E149" s="31" t="s">
        <v>376</v>
      </c>
      <c r="F149" s="31" t="s">
        <v>206</v>
      </c>
      <c r="G149" s="31" t="s">
        <v>52</v>
      </c>
      <c r="H149" s="31" t="s">
        <v>109</v>
      </c>
      <c r="I149" s="31" t="s">
        <v>54</v>
      </c>
      <c r="J149" s="31" t="s">
        <v>95</v>
      </c>
      <c r="K149" s="31" t="s">
        <v>56</v>
      </c>
      <c r="L149" s="59" t="s">
        <v>57</v>
      </c>
      <c r="M149" s="35" t="s">
        <v>57</v>
      </c>
      <c r="N149" s="60"/>
      <c r="O149" s="37">
        <v>7.0797805227546027</v>
      </c>
      <c r="P149" s="38">
        <v>0.81573341726135118</v>
      </c>
      <c r="Q149" s="38">
        <v>0.97891856518870612</v>
      </c>
      <c r="R149" s="38">
        <v>0.87397020780472523</v>
      </c>
      <c r="S149" s="39">
        <v>0</v>
      </c>
      <c r="T149" s="61">
        <v>-0.20710000000000001</v>
      </c>
      <c r="U149" s="53">
        <v>480221.04</v>
      </c>
      <c r="V149" s="53">
        <v>391732.35</v>
      </c>
      <c r="W149" s="62">
        <v>88488.69</v>
      </c>
      <c r="X149" s="43">
        <v>12498.79</v>
      </c>
      <c r="Y149" s="53">
        <v>229061.5</v>
      </c>
      <c r="Z149" s="53">
        <v>267726</v>
      </c>
      <c r="AA149" s="53">
        <v>0</v>
      </c>
      <c r="AB149" s="53">
        <v>383474.07</v>
      </c>
      <c r="AC149" s="31">
        <v>93.95</v>
      </c>
      <c r="AD149" s="53">
        <v>22769.279999999999</v>
      </c>
      <c r="AE149" s="63">
        <v>49334</v>
      </c>
      <c r="AF149" s="64">
        <v>342362.40333333332</v>
      </c>
      <c r="AG149" s="63">
        <v>0</v>
      </c>
      <c r="AH149" s="63">
        <v>21204.59</v>
      </c>
      <c r="AI149" s="63">
        <v>28129.27</v>
      </c>
      <c r="AJ149" s="63">
        <v>0</v>
      </c>
      <c r="AK149" s="53">
        <v>0</v>
      </c>
      <c r="AL149" s="61">
        <v>0.27</v>
      </c>
      <c r="AM149" s="61">
        <v>6.2899999999999998E-2</v>
      </c>
      <c r="AN149" s="61">
        <v>3.0499999999999999E-2</v>
      </c>
      <c r="AO149" s="65">
        <v>-0.23949999999999999</v>
      </c>
      <c r="AP149" s="66"/>
      <c r="AQ149" s="53">
        <v>29.57</v>
      </c>
      <c r="AR149" s="58"/>
      <c r="AS149" s="52"/>
      <c r="AT149" s="52"/>
      <c r="AU149" s="52"/>
      <c r="AV149" s="52"/>
      <c r="AW149" s="53">
        <v>14511</v>
      </c>
      <c r="AX149" s="55"/>
    </row>
    <row r="150" spans="2:50">
      <c r="B150" s="28">
        <v>1729</v>
      </c>
      <c r="C150" s="29">
        <v>45365.022731481484</v>
      </c>
      <c r="D150" s="30" t="s">
        <v>393</v>
      </c>
      <c r="E150" s="31" t="s">
        <v>394</v>
      </c>
      <c r="F150" s="31" t="s">
        <v>51</v>
      </c>
      <c r="G150" s="31" t="s">
        <v>52</v>
      </c>
      <c r="H150" s="31" t="s">
        <v>109</v>
      </c>
      <c r="I150" s="31" t="s">
        <v>54</v>
      </c>
      <c r="J150" s="31" t="s">
        <v>55</v>
      </c>
      <c r="K150" s="31" t="s">
        <v>56</v>
      </c>
      <c r="L150" s="59" t="s">
        <v>57</v>
      </c>
      <c r="M150" s="35" t="s">
        <v>57</v>
      </c>
      <c r="N150" s="60"/>
      <c r="O150" s="37" t="s">
        <v>57</v>
      </c>
      <c r="P150" s="38">
        <v>0.65769894003937324</v>
      </c>
      <c r="Q150" s="38">
        <v>1.2563726202945649</v>
      </c>
      <c r="R150" s="38">
        <v>1.0382430667851745</v>
      </c>
      <c r="S150" s="39">
        <v>77391.600000000006</v>
      </c>
      <c r="T150" s="61">
        <v>-0.1153</v>
      </c>
      <c r="U150" s="53">
        <v>449545</v>
      </c>
      <c r="V150" s="53">
        <v>295665.27</v>
      </c>
      <c r="W150" s="62">
        <v>153879.72999999998</v>
      </c>
      <c r="X150" s="43">
        <v>0</v>
      </c>
      <c r="Y150" s="53">
        <v>295665.27</v>
      </c>
      <c r="Z150" s="53">
        <v>451827.33</v>
      </c>
      <c r="AA150" s="53">
        <v>0</v>
      </c>
      <c r="AB150" s="53">
        <v>371465.75</v>
      </c>
      <c r="AC150" s="31">
        <v>75.91</v>
      </c>
      <c r="AD150" s="53">
        <v>36199.519999999997</v>
      </c>
      <c r="AE150" s="63">
        <v>77392</v>
      </c>
      <c r="AF150" s="64">
        <v>306972.41666666669</v>
      </c>
      <c r="AG150" s="63">
        <v>0</v>
      </c>
      <c r="AH150" s="63">
        <v>0</v>
      </c>
      <c r="AI150" s="63">
        <v>0</v>
      </c>
      <c r="AJ150" s="63">
        <v>77391.600000000006</v>
      </c>
      <c r="AK150" s="53">
        <v>77391.600000000006</v>
      </c>
      <c r="AL150" s="61">
        <v>0.39</v>
      </c>
      <c r="AM150" s="61">
        <v>0.2747</v>
      </c>
      <c r="AN150" s="61">
        <v>0</v>
      </c>
      <c r="AO150" s="65">
        <v>-0.39</v>
      </c>
      <c r="AP150" s="66"/>
      <c r="AQ150" s="53">
        <v>0</v>
      </c>
      <c r="AR150" s="58"/>
      <c r="AS150" s="52"/>
      <c r="AT150" s="52"/>
      <c r="AU150" s="52"/>
      <c r="AV150" s="52"/>
      <c r="AW150" s="53">
        <v>112000</v>
      </c>
      <c r="AX150" s="55"/>
    </row>
    <row r="151" spans="2:50">
      <c r="B151" s="28">
        <v>1729</v>
      </c>
      <c r="C151" s="29">
        <v>45365.022731481484</v>
      </c>
      <c r="D151" s="30" t="s">
        <v>309</v>
      </c>
      <c r="E151" s="31" t="s">
        <v>310</v>
      </c>
      <c r="F151" s="31" t="s">
        <v>76</v>
      </c>
      <c r="G151" s="31" t="s">
        <v>63</v>
      </c>
      <c r="H151" s="31" t="s">
        <v>64</v>
      </c>
      <c r="I151" s="31" t="s">
        <v>65</v>
      </c>
      <c r="J151" s="31" t="s">
        <v>55</v>
      </c>
      <c r="K151" s="31" t="s">
        <v>56</v>
      </c>
      <c r="L151" s="59" t="s">
        <v>57</v>
      </c>
      <c r="M151" s="35" t="s">
        <v>57</v>
      </c>
      <c r="N151" s="60"/>
      <c r="O151" s="37" t="s">
        <v>57</v>
      </c>
      <c r="P151" s="38">
        <v>0.98779385232208494</v>
      </c>
      <c r="Q151" s="38">
        <v>1</v>
      </c>
      <c r="R151" s="38">
        <v>0.95486166427699004</v>
      </c>
      <c r="S151" s="39">
        <v>0</v>
      </c>
      <c r="T151" s="61">
        <v>4.3099999999999999E-2</v>
      </c>
      <c r="U151" s="53">
        <v>149650</v>
      </c>
      <c r="V151" s="53">
        <v>147823.35</v>
      </c>
      <c r="W151" s="62">
        <v>1826.6499999999942</v>
      </c>
      <c r="X151" s="43">
        <v>0</v>
      </c>
      <c r="Y151" s="53">
        <v>0</v>
      </c>
      <c r="Z151" s="53">
        <v>0</v>
      </c>
      <c r="AA151" s="53">
        <v>0</v>
      </c>
      <c r="AB151" s="53">
        <v>147823.35</v>
      </c>
      <c r="AC151" s="31">
        <v>28.32</v>
      </c>
      <c r="AD151" s="53">
        <v>0</v>
      </c>
      <c r="AE151" s="63">
        <v>8007</v>
      </c>
      <c r="AF151" s="64">
        <v>141150.85</v>
      </c>
      <c r="AG151" s="63">
        <v>0</v>
      </c>
      <c r="AH151" s="63">
        <v>8007</v>
      </c>
      <c r="AI151" s="63">
        <v>0</v>
      </c>
      <c r="AJ151" s="63">
        <v>0</v>
      </c>
      <c r="AK151" s="53">
        <v>0</v>
      </c>
      <c r="AL151" s="61">
        <v>0.18</v>
      </c>
      <c r="AM151" s="61">
        <v>0.22309999999999999</v>
      </c>
      <c r="AN151" s="61">
        <v>0.2261</v>
      </c>
      <c r="AO151" s="65">
        <v>4.6100000000000002E-2</v>
      </c>
      <c r="AP151" s="66"/>
      <c r="AQ151" s="53">
        <v>78.5</v>
      </c>
      <c r="AR151" s="58"/>
      <c r="AS151" s="52"/>
      <c r="AT151" s="52"/>
      <c r="AU151" s="52"/>
      <c r="AV151" s="52"/>
      <c r="AW151" s="53">
        <v>0</v>
      </c>
      <c r="AX151" s="55"/>
    </row>
    <row r="152" spans="2:50">
      <c r="B152" s="28">
        <v>1729</v>
      </c>
      <c r="C152" s="29">
        <v>45365.022731481484</v>
      </c>
      <c r="D152" s="30" t="s">
        <v>395</v>
      </c>
      <c r="E152" s="31" t="s">
        <v>97</v>
      </c>
      <c r="F152" s="31" t="s">
        <v>91</v>
      </c>
      <c r="G152" s="31" t="s">
        <v>92</v>
      </c>
      <c r="H152" s="31" t="s">
        <v>93</v>
      </c>
      <c r="I152" s="31" t="s">
        <v>94</v>
      </c>
      <c r="J152" s="31" t="s">
        <v>95</v>
      </c>
      <c r="K152" s="31" t="s">
        <v>70</v>
      </c>
      <c r="L152" s="59">
        <v>45303</v>
      </c>
      <c r="M152" s="35">
        <v>0</v>
      </c>
      <c r="N152" s="60"/>
      <c r="O152" s="37">
        <v>35.809760858955563</v>
      </c>
      <c r="P152" s="38">
        <v>0.9556168642632471</v>
      </c>
      <c r="Q152" s="38">
        <v>1.0464444877403571</v>
      </c>
      <c r="R152" s="38">
        <v>1.0464444877403571</v>
      </c>
      <c r="S152" s="39">
        <v>34138.800000000003</v>
      </c>
      <c r="T152" s="61">
        <v>2.98E-2</v>
      </c>
      <c r="U152" s="53">
        <v>413300</v>
      </c>
      <c r="V152" s="53">
        <v>394956.45</v>
      </c>
      <c r="W152" s="62">
        <v>18343.549999999988</v>
      </c>
      <c r="X152" s="43">
        <v>512.25</v>
      </c>
      <c r="Y152" s="53">
        <v>0</v>
      </c>
      <c r="Z152" s="53">
        <v>0</v>
      </c>
      <c r="AA152" s="53">
        <v>0</v>
      </c>
      <c r="AB152" s="53">
        <v>413300</v>
      </c>
      <c r="AC152" s="31">
        <v>0</v>
      </c>
      <c r="AD152" s="53">
        <v>-0.55000000000000004</v>
      </c>
      <c r="AE152" s="63">
        <v>0</v>
      </c>
      <c r="AF152" s="64">
        <v>413300</v>
      </c>
      <c r="AG152" s="63">
        <v>0</v>
      </c>
      <c r="AH152" s="63">
        <v>0</v>
      </c>
      <c r="AI152" s="63">
        <v>0</v>
      </c>
      <c r="AJ152" s="63">
        <v>0</v>
      </c>
      <c r="AK152" s="53">
        <v>34138.800000000003</v>
      </c>
      <c r="AL152" s="61">
        <v>0.26</v>
      </c>
      <c r="AM152" s="61">
        <v>0.2898</v>
      </c>
      <c r="AN152" s="61">
        <v>0.52049999999999996</v>
      </c>
      <c r="AO152" s="65">
        <v>0.26050000000000001</v>
      </c>
      <c r="AP152" s="66"/>
      <c r="AQ152" s="53">
        <v>33.15</v>
      </c>
      <c r="AR152" s="58"/>
      <c r="AS152" s="52"/>
      <c r="AT152" s="52"/>
      <c r="AU152" s="52"/>
      <c r="AV152" s="52"/>
      <c r="AW152" s="53">
        <v>18343</v>
      </c>
      <c r="AX152" s="55"/>
    </row>
    <row r="153" spans="2:50">
      <c r="B153" s="28">
        <v>1729</v>
      </c>
      <c r="C153" s="29">
        <v>45365.022731481484</v>
      </c>
      <c r="D153" s="30" t="s">
        <v>514</v>
      </c>
      <c r="E153" s="31" t="s">
        <v>515</v>
      </c>
      <c r="F153" s="31" t="s">
        <v>496</v>
      </c>
      <c r="G153" s="31" t="s">
        <v>516</v>
      </c>
      <c r="H153" s="31" t="s">
        <v>123</v>
      </c>
      <c r="I153" s="31" t="s">
        <v>148</v>
      </c>
      <c r="J153" s="31" t="s">
        <v>95</v>
      </c>
      <c r="K153" s="31" t="s">
        <v>56</v>
      </c>
      <c r="L153" s="59" t="s">
        <v>57</v>
      </c>
      <c r="M153" s="35" t="s">
        <v>57</v>
      </c>
      <c r="N153" s="60"/>
      <c r="O153" s="37">
        <v>-35.270453141159713</v>
      </c>
      <c r="P153" s="38" t="s">
        <v>57</v>
      </c>
      <c r="Q153" s="38">
        <v>0.73372983189172802</v>
      </c>
      <c r="R153" s="38">
        <v>0.73372983189172802</v>
      </c>
      <c r="S153" s="39">
        <v>0</v>
      </c>
      <c r="T153" s="61">
        <v>2.9700000000000004E-2</v>
      </c>
      <c r="U153" s="53">
        <v>0</v>
      </c>
      <c r="V153" s="53">
        <v>426974.23</v>
      </c>
      <c r="W153" s="62">
        <v>-426974.23</v>
      </c>
      <c r="X153" s="43">
        <v>12105.72</v>
      </c>
      <c r="Y153" s="53">
        <v>287.44</v>
      </c>
      <c r="Z153" s="53">
        <v>287.44</v>
      </c>
      <c r="AA153" s="53">
        <v>0</v>
      </c>
      <c r="AB153" s="53">
        <v>313283.73</v>
      </c>
      <c r="AC153" s="31">
        <v>76.78</v>
      </c>
      <c r="AD153" s="53">
        <v>113690.5</v>
      </c>
      <c r="AE153" s="63">
        <v>0</v>
      </c>
      <c r="AF153" s="64">
        <v>313283.73</v>
      </c>
      <c r="AG153" s="63">
        <v>0</v>
      </c>
      <c r="AH153" s="63">
        <v>0</v>
      </c>
      <c r="AI153" s="63">
        <v>0</v>
      </c>
      <c r="AJ153" s="63">
        <v>0</v>
      </c>
      <c r="AK153" s="53">
        <v>0</v>
      </c>
      <c r="AL153" s="61">
        <v>0.25</v>
      </c>
      <c r="AM153" s="61">
        <v>0.2797</v>
      </c>
      <c r="AN153" s="61">
        <v>0.32020000000000004</v>
      </c>
      <c r="AO153" s="65">
        <v>7.0199999999999999E-2</v>
      </c>
      <c r="AP153" s="66"/>
      <c r="AQ153" s="53">
        <v>59.55</v>
      </c>
      <c r="AR153" s="58"/>
      <c r="AS153" s="52"/>
      <c r="AT153" s="52"/>
      <c r="AU153" s="52"/>
      <c r="AV153" s="52"/>
      <c r="AW153" s="53">
        <v>0</v>
      </c>
      <c r="AX153" s="55"/>
    </row>
    <row r="154" spans="2:50">
      <c r="B154" s="28">
        <v>1729</v>
      </c>
      <c r="C154" s="29">
        <v>45365.022731481484</v>
      </c>
      <c r="D154" s="30" t="s">
        <v>80</v>
      </c>
      <c r="E154" s="31" t="s">
        <v>81</v>
      </c>
      <c r="F154" s="31" t="s">
        <v>76</v>
      </c>
      <c r="G154" s="31" t="s">
        <v>63</v>
      </c>
      <c r="H154" s="31" t="s">
        <v>64</v>
      </c>
      <c r="I154" s="31" t="s">
        <v>65</v>
      </c>
      <c r="J154" s="31" t="s">
        <v>55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 t="s">
        <v>57</v>
      </c>
      <c r="Q154" s="38" t="s">
        <v>57</v>
      </c>
      <c r="R154" s="38" t="s">
        <v>57</v>
      </c>
      <c r="S154" s="39">
        <v>0</v>
      </c>
      <c r="T154" s="61">
        <v>-0.35000000000000003</v>
      </c>
      <c r="U154" s="53">
        <v>0</v>
      </c>
      <c r="V154" s="53">
        <v>0</v>
      </c>
      <c r="W154" s="62">
        <v>0</v>
      </c>
      <c r="X154" s="43">
        <v>0</v>
      </c>
      <c r="Y154" s="53">
        <v>0</v>
      </c>
      <c r="Z154" s="53">
        <v>0</v>
      </c>
      <c r="AA154" s="53">
        <v>49500</v>
      </c>
      <c r="AB154" s="53">
        <v>0</v>
      </c>
      <c r="AC154" s="31">
        <v>0</v>
      </c>
      <c r="AD154" s="53">
        <v>0</v>
      </c>
      <c r="AE154" s="63">
        <v>0</v>
      </c>
      <c r="AF154" s="64">
        <v>0</v>
      </c>
      <c r="AG154" s="63">
        <v>0</v>
      </c>
      <c r="AH154" s="63">
        <v>0</v>
      </c>
      <c r="AI154" s="63">
        <v>0</v>
      </c>
      <c r="AJ154" s="63">
        <v>0</v>
      </c>
      <c r="AK154" s="53">
        <v>0</v>
      </c>
      <c r="AL154" s="61">
        <v>0.35000000000000003</v>
      </c>
      <c r="AM154" s="61">
        <v>0</v>
      </c>
      <c r="AN154" s="61">
        <v>0</v>
      </c>
      <c r="AO154" s="65">
        <v>-0.35000000000000003</v>
      </c>
      <c r="AP154" s="66"/>
      <c r="AQ154" s="53">
        <v>0</v>
      </c>
      <c r="AR154" s="50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1729</v>
      </c>
      <c r="C155" s="29">
        <v>45365.022731481484</v>
      </c>
      <c r="D155" s="30" t="s">
        <v>377</v>
      </c>
      <c r="E155" s="31" t="s">
        <v>378</v>
      </c>
      <c r="F155" s="31" t="s">
        <v>85</v>
      </c>
      <c r="G155" s="31" t="s">
        <v>379</v>
      </c>
      <c r="H155" s="31" t="s">
        <v>380</v>
      </c>
      <c r="I155" s="31" t="s">
        <v>54</v>
      </c>
      <c r="J155" s="31" t="s">
        <v>106</v>
      </c>
      <c r="K155" s="31" t="s">
        <v>56</v>
      </c>
      <c r="L155" s="59" t="s">
        <v>57</v>
      </c>
      <c r="M155" s="35" t="s">
        <v>57</v>
      </c>
      <c r="N155" s="60"/>
      <c r="O155" s="37">
        <v>2.3179108877489543</v>
      </c>
      <c r="P155" s="38">
        <v>0.93803049018355045</v>
      </c>
      <c r="Q155" s="38">
        <v>0.90004137844985432</v>
      </c>
      <c r="R155" s="38">
        <v>0.85893962362451959</v>
      </c>
      <c r="S155" s="39">
        <v>0</v>
      </c>
      <c r="T155" s="61">
        <v>8.0100000000000005E-2</v>
      </c>
      <c r="U155" s="53">
        <v>474542.24</v>
      </c>
      <c r="V155" s="53">
        <v>445135.09</v>
      </c>
      <c r="W155" s="62">
        <v>29407.149999999965</v>
      </c>
      <c r="X155" s="43">
        <v>12686.92</v>
      </c>
      <c r="Y155" s="53">
        <v>4046.44</v>
      </c>
      <c r="Z155" s="53">
        <v>4046.44</v>
      </c>
      <c r="AA155" s="53">
        <v>0</v>
      </c>
      <c r="AB155" s="53">
        <v>400640</v>
      </c>
      <c r="AC155" s="31">
        <v>54.3</v>
      </c>
      <c r="AD155" s="53">
        <v>44495.09</v>
      </c>
      <c r="AE155" s="63">
        <v>21955</v>
      </c>
      <c r="AF155" s="64">
        <v>382344.16666666669</v>
      </c>
      <c r="AG155" s="63">
        <v>21955.08</v>
      </c>
      <c r="AH155" s="63">
        <v>0</v>
      </c>
      <c r="AI155" s="63">
        <v>0</v>
      </c>
      <c r="AJ155" s="63">
        <v>0</v>
      </c>
      <c r="AK155" s="53">
        <v>0</v>
      </c>
      <c r="AL155" s="61">
        <v>0.21</v>
      </c>
      <c r="AM155" s="61">
        <v>0.29010000000000002</v>
      </c>
      <c r="AN155" s="61">
        <v>0.315</v>
      </c>
      <c r="AO155" s="65">
        <v>0.105</v>
      </c>
      <c r="AP155" s="66"/>
      <c r="AQ155" s="53">
        <v>67.709999999999994</v>
      </c>
      <c r="AR155" s="58"/>
      <c r="AS155" s="52"/>
      <c r="AT155" s="52"/>
      <c r="AU155" s="52"/>
      <c r="AV155" s="52"/>
      <c r="AW155" s="53">
        <v>0</v>
      </c>
      <c r="AX155" s="55"/>
    </row>
    <row r="156" spans="2:50">
      <c r="B156" s="28">
        <v>1729</v>
      </c>
      <c r="C156" s="29">
        <v>45365.022731481484</v>
      </c>
      <c r="D156" s="30" t="s">
        <v>396</v>
      </c>
      <c r="E156" s="31" t="s">
        <v>397</v>
      </c>
      <c r="F156" s="31" t="s">
        <v>51</v>
      </c>
      <c r="G156" s="31" t="s">
        <v>52</v>
      </c>
      <c r="H156" s="31" t="s">
        <v>109</v>
      </c>
      <c r="I156" s="31" t="s">
        <v>54</v>
      </c>
      <c r="J156" s="31" t="s">
        <v>95</v>
      </c>
      <c r="K156" s="31" t="s">
        <v>56</v>
      </c>
      <c r="L156" s="59" t="s">
        <v>57</v>
      </c>
      <c r="M156" s="35" t="s">
        <v>57</v>
      </c>
      <c r="N156" s="60"/>
      <c r="O156" s="37">
        <v>10.863691194209894</v>
      </c>
      <c r="P156" s="38">
        <v>0.91175610424442721</v>
      </c>
      <c r="Q156" s="38">
        <v>0.8804249070731508</v>
      </c>
      <c r="R156" s="38">
        <v>0.69173009480812409</v>
      </c>
      <c r="S156" s="39">
        <v>13497.6</v>
      </c>
      <c r="T156" s="61">
        <v>-7.6999999999999999E-2</v>
      </c>
      <c r="U156" s="53">
        <v>481714</v>
      </c>
      <c r="V156" s="53">
        <v>439205.68</v>
      </c>
      <c r="W156" s="62">
        <v>42508.320000000007</v>
      </c>
      <c r="X156" s="43">
        <v>3912.88</v>
      </c>
      <c r="Y156" s="53">
        <v>0</v>
      </c>
      <c r="Z156" s="53">
        <v>0</v>
      </c>
      <c r="AA156" s="53">
        <v>0</v>
      </c>
      <c r="AB156" s="53">
        <v>386687.62</v>
      </c>
      <c r="AC156" s="31">
        <v>285.63</v>
      </c>
      <c r="AD156" s="53">
        <v>60518.06</v>
      </c>
      <c r="AE156" s="63">
        <v>99451</v>
      </c>
      <c r="AF156" s="64">
        <v>303811.78666666662</v>
      </c>
      <c r="AG156" s="63">
        <v>0</v>
      </c>
      <c r="AH156" s="63">
        <v>0</v>
      </c>
      <c r="AI156" s="63">
        <v>85953.72</v>
      </c>
      <c r="AJ156" s="63">
        <v>13497.6</v>
      </c>
      <c r="AK156" s="53">
        <v>13497.6</v>
      </c>
      <c r="AL156" s="61">
        <v>0.13</v>
      </c>
      <c r="AM156" s="61">
        <v>5.2999999999999999E-2</v>
      </c>
      <c r="AN156" s="61">
        <v>3.09E-2</v>
      </c>
      <c r="AO156" s="65">
        <v>-9.9100000000000008E-2</v>
      </c>
      <c r="AP156" s="66"/>
      <c r="AQ156" s="53">
        <v>36.880000000000003</v>
      </c>
      <c r="AR156" s="50"/>
      <c r="AS156" s="52"/>
      <c r="AT156" s="52"/>
      <c r="AU156" s="52"/>
      <c r="AV156" s="52"/>
      <c r="AW156" s="53">
        <v>8000</v>
      </c>
      <c r="AX156" s="55"/>
    </row>
    <row r="157" spans="2:50">
      <c r="B157" s="28">
        <v>1729</v>
      </c>
      <c r="C157" s="29">
        <v>45365.022731481484</v>
      </c>
      <c r="D157" s="30" t="s">
        <v>519</v>
      </c>
      <c r="E157" s="31" t="s">
        <v>520</v>
      </c>
      <c r="F157" s="31" t="s">
        <v>142</v>
      </c>
      <c r="G157" s="31" t="s">
        <v>516</v>
      </c>
      <c r="H157" s="31" t="s">
        <v>123</v>
      </c>
      <c r="I157" s="31" t="s">
        <v>148</v>
      </c>
      <c r="J157" s="31" t="s">
        <v>55</v>
      </c>
      <c r="K157" s="31" t="s">
        <v>56</v>
      </c>
      <c r="L157" s="59" t="s">
        <v>57</v>
      </c>
      <c r="M157" s="35" t="s">
        <v>57</v>
      </c>
      <c r="N157" s="60"/>
      <c r="O157" s="37" t="s">
        <v>57</v>
      </c>
      <c r="P157" s="38">
        <v>1.6530666960588036</v>
      </c>
      <c r="Q157" s="38">
        <v>0.5629707421175778</v>
      </c>
      <c r="R157" s="38">
        <v>0.5629707421175778</v>
      </c>
      <c r="S157" s="39">
        <v>0</v>
      </c>
      <c r="T157" s="61">
        <v>-4.1299999999999996E-2</v>
      </c>
      <c r="U157" s="53">
        <v>276718</v>
      </c>
      <c r="V157" s="53">
        <v>457433.31</v>
      </c>
      <c r="W157" s="62">
        <v>-180715.31</v>
      </c>
      <c r="X157" s="43">
        <v>0</v>
      </c>
      <c r="Y157" s="53">
        <v>0</v>
      </c>
      <c r="Z157" s="53">
        <v>0</v>
      </c>
      <c r="AA157" s="53">
        <v>197460.8</v>
      </c>
      <c r="AB157" s="53">
        <v>257521.57</v>
      </c>
      <c r="AC157" s="31">
        <v>691.79</v>
      </c>
      <c r="AD157" s="53">
        <v>199911.74</v>
      </c>
      <c r="AE157" s="63">
        <v>0</v>
      </c>
      <c r="AF157" s="64">
        <v>257521.57</v>
      </c>
      <c r="AG157" s="63">
        <v>0</v>
      </c>
      <c r="AH157" s="63">
        <v>0</v>
      </c>
      <c r="AI157" s="63">
        <v>0</v>
      </c>
      <c r="AJ157" s="63">
        <v>0</v>
      </c>
      <c r="AK157" s="53">
        <v>0</v>
      </c>
      <c r="AL157" s="61">
        <v>0.27</v>
      </c>
      <c r="AM157" s="61">
        <v>0.22870000000000001</v>
      </c>
      <c r="AN157" s="61">
        <v>0.20940000000000003</v>
      </c>
      <c r="AO157" s="65">
        <v>-6.0599999999999994E-2</v>
      </c>
      <c r="AP157" s="66"/>
      <c r="AQ157" s="53">
        <v>53.57</v>
      </c>
      <c r="AR157" s="58"/>
      <c r="AS157" s="52"/>
      <c r="AT157" s="52"/>
      <c r="AU157" s="52"/>
      <c r="AV157" s="52"/>
      <c r="AW157" s="53">
        <v>0</v>
      </c>
      <c r="AX157" s="55"/>
    </row>
    <row r="158" spans="2:50">
      <c r="B158" s="28">
        <v>1729</v>
      </c>
      <c r="C158" s="29">
        <v>45365.022731481484</v>
      </c>
      <c r="D158" s="30" t="s">
        <v>398</v>
      </c>
      <c r="E158" s="31" t="s">
        <v>399</v>
      </c>
      <c r="F158" s="31" t="s">
        <v>51</v>
      </c>
      <c r="G158" s="31" t="s">
        <v>52</v>
      </c>
      <c r="H158" s="31" t="s">
        <v>109</v>
      </c>
      <c r="I158" s="31" t="s">
        <v>54</v>
      </c>
      <c r="J158" s="31" t="s">
        <v>106</v>
      </c>
      <c r="K158" s="31" t="s">
        <v>70</v>
      </c>
      <c r="L158" s="59" t="s">
        <v>57</v>
      </c>
      <c r="M158" s="35" t="s">
        <v>57</v>
      </c>
      <c r="N158" s="60"/>
      <c r="O158" s="37">
        <v>40.838824297622985</v>
      </c>
      <c r="P158" s="38">
        <v>0.69713775587532967</v>
      </c>
      <c r="Q158" s="38">
        <v>0.83639052760676424</v>
      </c>
      <c r="R158" s="38">
        <v>0.74553434030473165</v>
      </c>
      <c r="S158" s="39">
        <v>48343.199999999997</v>
      </c>
      <c r="T158" s="61">
        <v>-8.3900000000000002E-2</v>
      </c>
      <c r="U158" s="53">
        <v>636032.4</v>
      </c>
      <c r="V158" s="53">
        <v>443402.2</v>
      </c>
      <c r="W158" s="62">
        <v>192630.2</v>
      </c>
      <c r="X158" s="43">
        <v>4716.84</v>
      </c>
      <c r="Y158" s="53">
        <v>20870.3</v>
      </c>
      <c r="Z158" s="53">
        <v>87811.88</v>
      </c>
      <c r="AA158" s="53">
        <v>0</v>
      </c>
      <c r="AB158" s="53">
        <v>370857.4</v>
      </c>
      <c r="AC158" s="31">
        <v>200.57</v>
      </c>
      <c r="AD158" s="53">
        <v>97544.8</v>
      </c>
      <c r="AE158" s="63">
        <v>48343</v>
      </c>
      <c r="AF158" s="64">
        <v>330571.56666666671</v>
      </c>
      <c r="AG158" s="63">
        <v>0</v>
      </c>
      <c r="AH158" s="63">
        <v>0</v>
      </c>
      <c r="AI158" s="63">
        <v>0</v>
      </c>
      <c r="AJ158" s="63">
        <v>48343.199999999997</v>
      </c>
      <c r="AK158" s="53">
        <v>48343.199999999997</v>
      </c>
      <c r="AL158" s="61">
        <v>0.25</v>
      </c>
      <c r="AM158" s="61">
        <v>0.1661</v>
      </c>
      <c r="AN158" s="61">
        <v>0.13450000000000001</v>
      </c>
      <c r="AO158" s="65">
        <v>-0.11550000000000001</v>
      </c>
      <c r="AP158" s="66"/>
      <c r="AQ158" s="53">
        <v>47.37</v>
      </c>
      <c r="AR158" s="58"/>
      <c r="AS158" s="52"/>
      <c r="AT158" s="52"/>
      <c r="AU158" s="52"/>
      <c r="AV158" s="52"/>
      <c r="AW158" s="53">
        <v>25000</v>
      </c>
      <c r="AX158" s="55"/>
    </row>
    <row r="159" spans="2:50">
      <c r="B159" s="28">
        <v>1729</v>
      </c>
      <c r="C159" s="29">
        <v>45365.022731481484</v>
      </c>
      <c r="D159" s="30" t="s">
        <v>305</v>
      </c>
      <c r="E159" s="31" t="s">
        <v>306</v>
      </c>
      <c r="F159" s="31" t="s">
        <v>76</v>
      </c>
      <c r="G159" s="31" t="s">
        <v>63</v>
      </c>
      <c r="H159" s="31" t="s">
        <v>64</v>
      </c>
      <c r="I159" s="31" t="s">
        <v>65</v>
      </c>
      <c r="J159" s="31" t="s">
        <v>95</v>
      </c>
      <c r="K159" s="31" t="s">
        <v>56</v>
      </c>
      <c r="L159" s="59" t="s">
        <v>57</v>
      </c>
      <c r="M159" s="35" t="s">
        <v>57</v>
      </c>
      <c r="N159" s="60"/>
      <c r="O159" s="37">
        <v>14.474541143529683</v>
      </c>
      <c r="P159" s="38">
        <v>0.78226490785436742</v>
      </c>
      <c r="Q159" s="38">
        <v>0.93315020768243551</v>
      </c>
      <c r="R159" s="38">
        <v>0.85648861073262361</v>
      </c>
      <c r="S159" s="39">
        <v>0</v>
      </c>
      <c r="T159" s="61">
        <v>-2.8500000000000001E-2</v>
      </c>
      <c r="U159" s="53">
        <v>193736.8</v>
      </c>
      <c r="V159" s="53">
        <v>151553.5</v>
      </c>
      <c r="W159" s="62">
        <v>42183.299999999988</v>
      </c>
      <c r="X159" s="43">
        <v>2914.31</v>
      </c>
      <c r="Y159" s="53">
        <v>3927.4</v>
      </c>
      <c r="Z159" s="53">
        <v>3927.4</v>
      </c>
      <c r="AA159" s="53">
        <v>0</v>
      </c>
      <c r="AB159" s="53">
        <v>141422.18</v>
      </c>
      <c r="AC159" s="31">
        <v>54.93</v>
      </c>
      <c r="AD159" s="53">
        <v>10131.32</v>
      </c>
      <c r="AE159" s="63">
        <v>13942</v>
      </c>
      <c r="AF159" s="64">
        <v>129803.84666666666</v>
      </c>
      <c r="AG159" s="63">
        <v>0</v>
      </c>
      <c r="AH159" s="63">
        <v>13941.6</v>
      </c>
      <c r="AI159" s="63">
        <v>0</v>
      </c>
      <c r="AJ159" s="63">
        <v>0</v>
      </c>
      <c r="AK159" s="53">
        <v>0</v>
      </c>
      <c r="AL159" s="61">
        <v>0.3</v>
      </c>
      <c r="AM159" s="61">
        <v>0.27150000000000002</v>
      </c>
      <c r="AN159" s="61">
        <v>3.5000000000000003E-2</v>
      </c>
      <c r="AO159" s="65">
        <v>-0.26500000000000001</v>
      </c>
      <c r="AP159" s="66"/>
      <c r="AQ159" s="53">
        <v>67.540000000000006</v>
      </c>
      <c r="AR159" s="50"/>
      <c r="AS159" s="52"/>
      <c r="AT159" s="52"/>
      <c r="AU159" s="52"/>
      <c r="AV159" s="52"/>
      <c r="AW159" s="53">
        <v>0</v>
      </c>
      <c r="AX159" s="55"/>
    </row>
    <row r="160" spans="2:50">
      <c r="B160" s="28">
        <v>1729</v>
      </c>
      <c r="C160" s="29">
        <v>45365.022731481484</v>
      </c>
      <c r="D160" s="30" t="s">
        <v>517</v>
      </c>
      <c r="E160" s="31" t="s">
        <v>518</v>
      </c>
      <c r="F160" s="31" t="s">
        <v>463</v>
      </c>
      <c r="G160" s="31" t="s">
        <v>459</v>
      </c>
      <c r="H160" s="31" t="s">
        <v>123</v>
      </c>
      <c r="I160" s="31" t="s">
        <v>54</v>
      </c>
      <c r="J160" s="31" t="s">
        <v>95</v>
      </c>
      <c r="K160" s="31" t="s">
        <v>56</v>
      </c>
      <c r="L160" s="59" t="s">
        <v>57</v>
      </c>
      <c r="M160" s="35" t="s">
        <v>57</v>
      </c>
      <c r="N160" s="60"/>
      <c r="O160" s="37">
        <v>21.137367146784847</v>
      </c>
      <c r="P160" s="38">
        <v>0.67266837663211043</v>
      </c>
      <c r="Q160" s="38">
        <v>0.90757472104007431</v>
      </c>
      <c r="R160" s="38">
        <v>0.80747314900692491</v>
      </c>
      <c r="S160" s="39">
        <v>0</v>
      </c>
      <c r="T160" s="61">
        <v>-2.7000000000000003E-2</v>
      </c>
      <c r="U160" s="53">
        <v>723866.48</v>
      </c>
      <c r="V160" s="53">
        <v>486922.09</v>
      </c>
      <c r="W160" s="62">
        <v>236944.38999999996</v>
      </c>
      <c r="X160" s="43">
        <v>11209.74</v>
      </c>
      <c r="Y160" s="53">
        <v>91875</v>
      </c>
      <c r="Z160" s="53">
        <v>100425</v>
      </c>
      <c r="AA160" s="53">
        <v>0</v>
      </c>
      <c r="AB160" s="53">
        <v>441918.18</v>
      </c>
      <c r="AC160" s="31">
        <v>61.94</v>
      </c>
      <c r="AD160" s="53">
        <v>45003.91</v>
      </c>
      <c r="AE160" s="63">
        <v>58490</v>
      </c>
      <c r="AF160" s="64">
        <v>393176.51333333331</v>
      </c>
      <c r="AG160" s="63">
        <v>0</v>
      </c>
      <c r="AH160" s="63">
        <v>58489.72</v>
      </c>
      <c r="AI160" s="63">
        <v>0</v>
      </c>
      <c r="AJ160" s="63">
        <v>0</v>
      </c>
      <c r="AK160" s="53">
        <v>0</v>
      </c>
      <c r="AL160" s="61">
        <v>0.24</v>
      </c>
      <c r="AM160" s="61">
        <v>0.21300000000000002</v>
      </c>
      <c r="AN160" s="61">
        <v>0.23879999999999998</v>
      </c>
      <c r="AO160" s="65">
        <v>-1.1999999999999999E-3</v>
      </c>
      <c r="AP160" s="66"/>
      <c r="AQ160" s="53">
        <v>62.4</v>
      </c>
      <c r="AR160" s="58"/>
      <c r="AS160" s="52"/>
      <c r="AT160" s="52"/>
      <c r="AU160" s="52"/>
      <c r="AV160" s="52"/>
      <c r="AW160" s="53">
        <v>0</v>
      </c>
      <c r="AX160" s="55"/>
    </row>
    <row r="161" spans="2:50">
      <c r="B161" s="28">
        <v>1729</v>
      </c>
      <c r="C161" s="29">
        <v>45365.022731481484</v>
      </c>
      <c r="D161" s="30" t="s">
        <v>400</v>
      </c>
      <c r="E161" s="31" t="s">
        <v>401</v>
      </c>
      <c r="F161" s="31" t="s">
        <v>402</v>
      </c>
      <c r="G161" s="31" t="s">
        <v>403</v>
      </c>
      <c r="H161" s="31" t="s">
        <v>404</v>
      </c>
      <c r="I161" s="31" t="s">
        <v>65</v>
      </c>
      <c r="J161" s="31" t="s">
        <v>55</v>
      </c>
      <c r="K161" s="31" t="s">
        <v>70</v>
      </c>
      <c r="L161" s="59" t="s">
        <v>57</v>
      </c>
      <c r="M161" s="35" t="s">
        <v>57</v>
      </c>
      <c r="N161" s="60"/>
      <c r="O161" s="37" t="s">
        <v>57</v>
      </c>
      <c r="P161" s="38">
        <v>0.95626110548539334</v>
      </c>
      <c r="Q161" s="38">
        <v>0.86690243208008033</v>
      </c>
      <c r="R161" s="38">
        <v>0.86690243208008033</v>
      </c>
      <c r="S161" s="39">
        <v>0</v>
      </c>
      <c r="T161" s="61">
        <v>5.6600000000000004E-2</v>
      </c>
      <c r="U161" s="53">
        <v>523390</v>
      </c>
      <c r="V161" s="53">
        <v>500497.5</v>
      </c>
      <c r="W161" s="62">
        <v>22892.5</v>
      </c>
      <c r="X161" s="43">
        <v>0</v>
      </c>
      <c r="Y161" s="53">
        <v>0</v>
      </c>
      <c r="Z161" s="53">
        <v>0</v>
      </c>
      <c r="AA161" s="53">
        <v>0</v>
      </c>
      <c r="AB161" s="53">
        <v>433882.5</v>
      </c>
      <c r="AC161" s="31">
        <v>79938</v>
      </c>
      <c r="AD161" s="53">
        <v>66615</v>
      </c>
      <c r="AE161" s="63">
        <v>0</v>
      </c>
      <c r="AF161" s="64">
        <v>433882.5</v>
      </c>
      <c r="AG161" s="63">
        <v>0</v>
      </c>
      <c r="AH161" s="63">
        <v>0</v>
      </c>
      <c r="AI161" s="63">
        <v>0</v>
      </c>
      <c r="AJ161" s="63">
        <v>0</v>
      </c>
      <c r="AK161" s="53">
        <v>0</v>
      </c>
      <c r="AL161" s="61">
        <v>0.21</v>
      </c>
      <c r="AM161" s="61">
        <v>0.2666</v>
      </c>
      <c r="AN161" s="61">
        <v>0.25879999999999997</v>
      </c>
      <c r="AO161" s="65">
        <v>4.8800000000000003E-2</v>
      </c>
      <c r="AP161" s="66"/>
      <c r="AQ161" s="53">
        <v>83.05</v>
      </c>
      <c r="AR161" s="58"/>
      <c r="AS161" s="52"/>
      <c r="AT161" s="52"/>
      <c r="AU161" s="52"/>
      <c r="AV161" s="52"/>
      <c r="AW161" s="53">
        <v>0</v>
      </c>
      <c r="AX161" s="55"/>
    </row>
    <row r="162" spans="2:50">
      <c r="B162" s="28">
        <v>1729</v>
      </c>
      <c r="C162" s="29">
        <v>45365.022731481484</v>
      </c>
      <c r="D162" s="30" t="s">
        <v>408</v>
      </c>
      <c r="E162" s="31" t="s">
        <v>346</v>
      </c>
      <c r="F162" s="31" t="s">
        <v>62</v>
      </c>
      <c r="G162" s="31" t="s">
        <v>63</v>
      </c>
      <c r="H162" s="31" t="s">
        <v>64</v>
      </c>
      <c r="I162" s="31" t="s">
        <v>65</v>
      </c>
      <c r="J162" s="31" t="s">
        <v>106</v>
      </c>
      <c r="K162" s="31" t="s">
        <v>56</v>
      </c>
      <c r="L162" s="59">
        <v>45350</v>
      </c>
      <c r="M162" s="35">
        <v>1</v>
      </c>
      <c r="N162" s="60"/>
      <c r="O162" s="37" t="s">
        <v>57</v>
      </c>
      <c r="P162" s="38">
        <v>0.44428817715493674</v>
      </c>
      <c r="Q162" s="38">
        <v>0.9731343710887701</v>
      </c>
      <c r="R162" s="38">
        <v>0.97192077180480518</v>
      </c>
      <c r="S162" s="39">
        <v>0</v>
      </c>
      <c r="T162" s="61">
        <v>-0.17100000000000001</v>
      </c>
      <c r="U162" s="53">
        <v>1177697.24</v>
      </c>
      <c r="V162" s="53">
        <v>523236.96</v>
      </c>
      <c r="W162" s="62">
        <v>654460.28</v>
      </c>
      <c r="X162" s="43">
        <v>0</v>
      </c>
      <c r="Y162" s="53">
        <v>2133.2800000000002</v>
      </c>
      <c r="Z162" s="53">
        <v>2133.2800000000002</v>
      </c>
      <c r="AA162" s="53">
        <v>0</v>
      </c>
      <c r="AB162" s="53">
        <v>509179.87</v>
      </c>
      <c r="AC162" s="31">
        <v>17523.23</v>
      </c>
      <c r="AD162" s="53">
        <v>13968.09</v>
      </c>
      <c r="AE162" s="63">
        <v>762</v>
      </c>
      <c r="AF162" s="64">
        <v>508544.87</v>
      </c>
      <c r="AG162" s="63">
        <v>0</v>
      </c>
      <c r="AH162" s="63">
        <v>761.53</v>
      </c>
      <c r="AI162" s="63">
        <v>0</v>
      </c>
      <c r="AJ162" s="63">
        <v>0</v>
      </c>
      <c r="AK162" s="53">
        <v>0</v>
      </c>
      <c r="AL162" s="61">
        <v>0.25</v>
      </c>
      <c r="AM162" s="61">
        <v>7.9000000000000001E-2</v>
      </c>
      <c r="AN162" s="61">
        <v>0</v>
      </c>
      <c r="AO162" s="65">
        <v>-0.25</v>
      </c>
      <c r="AP162" s="66"/>
      <c r="AQ162" s="53">
        <v>70.48</v>
      </c>
      <c r="AR162" s="50"/>
      <c r="AS162" s="52"/>
      <c r="AT162" s="52"/>
      <c r="AU162" s="52"/>
      <c r="AV162" s="52"/>
      <c r="AW162" s="53">
        <v>-89</v>
      </c>
      <c r="AX162" s="55"/>
    </row>
    <row r="163" spans="2:50">
      <c r="B163" s="28">
        <v>1729</v>
      </c>
      <c r="C163" s="29">
        <v>45365.022731481484</v>
      </c>
      <c r="D163" s="30" t="s">
        <v>405</v>
      </c>
      <c r="E163" s="31" t="s">
        <v>406</v>
      </c>
      <c r="F163" s="31" t="s">
        <v>51</v>
      </c>
      <c r="G163" s="31" t="s">
        <v>52</v>
      </c>
      <c r="H163" s="31" t="s">
        <v>109</v>
      </c>
      <c r="I163" s="31" t="s">
        <v>54</v>
      </c>
      <c r="J163" s="31" t="s">
        <v>55</v>
      </c>
      <c r="K163" s="31" t="s">
        <v>56</v>
      </c>
      <c r="L163" s="59" t="s">
        <v>57</v>
      </c>
      <c r="M163" s="35" t="s">
        <v>57</v>
      </c>
      <c r="N163" s="60"/>
      <c r="O163" s="37">
        <v>-19.042561252841619</v>
      </c>
      <c r="P163" s="38">
        <v>1.1302345065860504</v>
      </c>
      <c r="Q163" s="38">
        <v>0.7460891199201547</v>
      </c>
      <c r="R163" s="38">
        <v>0.69954034899748752</v>
      </c>
      <c r="S163" s="39">
        <v>0</v>
      </c>
      <c r="T163" s="61">
        <v>-4.1100000000000005E-2</v>
      </c>
      <c r="U163" s="53">
        <v>463100</v>
      </c>
      <c r="V163" s="53">
        <v>523411.6</v>
      </c>
      <c r="W163" s="62">
        <v>-60311.599999999977</v>
      </c>
      <c r="X163" s="43">
        <v>3167.2</v>
      </c>
      <c r="Y163" s="53">
        <v>0</v>
      </c>
      <c r="Z163" s="53">
        <v>0</v>
      </c>
      <c r="AA163" s="53">
        <v>65953.2</v>
      </c>
      <c r="AB163" s="53">
        <v>390511.7</v>
      </c>
      <c r="AC163" s="31">
        <v>366.42</v>
      </c>
      <c r="AD163" s="53">
        <v>132899.9</v>
      </c>
      <c r="AE163" s="63">
        <v>29237</v>
      </c>
      <c r="AF163" s="64">
        <v>366147.53333333333</v>
      </c>
      <c r="AG163" s="63">
        <v>29236.68</v>
      </c>
      <c r="AH163" s="63">
        <v>0</v>
      </c>
      <c r="AI163" s="63">
        <v>0</v>
      </c>
      <c r="AJ163" s="63">
        <v>0</v>
      </c>
      <c r="AK163" s="53">
        <v>0</v>
      </c>
      <c r="AL163" s="61">
        <v>0.25</v>
      </c>
      <c r="AM163" s="61">
        <v>0.2089</v>
      </c>
      <c r="AN163" s="61">
        <v>0.11800000000000001</v>
      </c>
      <c r="AO163" s="65">
        <v>-0.13200000000000001</v>
      </c>
      <c r="AP163" s="66"/>
      <c r="AQ163" s="53">
        <v>43.6</v>
      </c>
      <c r="AR163" s="58"/>
      <c r="AS163" s="52"/>
      <c r="AT163" s="52"/>
      <c r="AU163" s="52"/>
      <c r="AV163" s="52"/>
      <c r="AW163" s="53">
        <v>0</v>
      </c>
      <c r="AX163" s="55"/>
    </row>
    <row r="164" spans="2:50">
      <c r="B164" s="28">
        <v>1729</v>
      </c>
      <c r="C164" s="29">
        <v>45365.022731481484</v>
      </c>
      <c r="D164" s="30" t="s">
        <v>522</v>
      </c>
      <c r="E164" s="31" t="s">
        <v>523</v>
      </c>
      <c r="F164" s="31" t="s">
        <v>496</v>
      </c>
      <c r="G164" s="31" t="s">
        <v>516</v>
      </c>
      <c r="H164" s="31" t="s">
        <v>123</v>
      </c>
      <c r="I164" s="31" t="s">
        <v>148</v>
      </c>
      <c r="J164" s="31" t="s">
        <v>95</v>
      </c>
      <c r="K164" s="31" t="s">
        <v>56</v>
      </c>
      <c r="L164" s="59" t="s">
        <v>57</v>
      </c>
      <c r="M164" s="35" t="s">
        <v>57</v>
      </c>
      <c r="N164" s="60"/>
      <c r="O164" s="37">
        <v>5.9794027318343552</v>
      </c>
      <c r="P164" s="38">
        <v>0.88226511288086851</v>
      </c>
      <c r="Q164" s="38">
        <v>0.85973571784042169</v>
      </c>
      <c r="R164" s="38">
        <v>0.66610838566067299</v>
      </c>
      <c r="S164" s="39">
        <v>0</v>
      </c>
      <c r="T164" s="61">
        <v>-3.1000000000000003E-2</v>
      </c>
      <c r="U164" s="53">
        <v>617809.74</v>
      </c>
      <c r="V164" s="53">
        <v>545071.98</v>
      </c>
      <c r="W164" s="62">
        <v>72737.760000000009</v>
      </c>
      <c r="X164" s="43">
        <v>12164.72</v>
      </c>
      <c r="Y164" s="53">
        <v>15941.56</v>
      </c>
      <c r="Z164" s="53">
        <v>15941.56</v>
      </c>
      <c r="AA164" s="53">
        <v>0</v>
      </c>
      <c r="AB164" s="53">
        <v>468617.85</v>
      </c>
      <c r="AC164" s="31">
        <v>152.55000000000001</v>
      </c>
      <c r="AD164" s="53">
        <v>76454.13</v>
      </c>
      <c r="AE164" s="63">
        <v>126649</v>
      </c>
      <c r="AF164" s="64">
        <v>363077.0166666666</v>
      </c>
      <c r="AG164" s="63">
        <v>49693.78</v>
      </c>
      <c r="AH164" s="63">
        <v>76955.66</v>
      </c>
      <c r="AI164" s="63">
        <v>0</v>
      </c>
      <c r="AJ164" s="63">
        <v>0</v>
      </c>
      <c r="AK164" s="53">
        <v>0</v>
      </c>
      <c r="AL164" s="61">
        <v>0.32</v>
      </c>
      <c r="AM164" s="61">
        <v>0.28899999999999998</v>
      </c>
      <c r="AN164" s="61">
        <v>0.37280000000000002</v>
      </c>
      <c r="AO164" s="65">
        <v>5.2800000000000007E-2</v>
      </c>
      <c r="AP164" s="66"/>
      <c r="AQ164" s="53">
        <v>57.09</v>
      </c>
      <c r="AR164" s="58"/>
      <c r="AS164" s="52"/>
      <c r="AT164" s="52"/>
      <c r="AU164" s="52"/>
      <c r="AV164" s="52"/>
      <c r="AW164" s="53">
        <v>0</v>
      </c>
      <c r="AX164" s="55"/>
    </row>
    <row r="165" spans="2:50">
      <c r="B165" s="28">
        <v>1729</v>
      </c>
      <c r="C165" s="29">
        <v>45365.022731481484</v>
      </c>
      <c r="D165" s="30" t="s">
        <v>409</v>
      </c>
      <c r="E165" s="31" t="s">
        <v>410</v>
      </c>
      <c r="F165" s="31" t="s">
        <v>85</v>
      </c>
      <c r="G165" s="31" t="s">
        <v>411</v>
      </c>
      <c r="H165" s="31" t="s">
        <v>412</v>
      </c>
      <c r="I165" s="31" t="s">
        <v>54</v>
      </c>
      <c r="J165" s="31" t="s">
        <v>413</v>
      </c>
      <c r="K165" s="31" t="s">
        <v>70</v>
      </c>
      <c r="L165" s="59">
        <v>44811</v>
      </c>
      <c r="M165" s="35">
        <v>0</v>
      </c>
      <c r="N165" s="60"/>
      <c r="O165" s="37">
        <v>8042.8690909090956</v>
      </c>
      <c r="P165" s="38">
        <v>0.96115211136988754</v>
      </c>
      <c r="Q165" s="38">
        <v>1.0404180443142805</v>
      </c>
      <c r="R165" s="38">
        <v>1.0404180443142805</v>
      </c>
      <c r="S165" s="39">
        <v>0</v>
      </c>
      <c r="T165" s="61">
        <v>-3.44E-2</v>
      </c>
      <c r="U165" s="53">
        <v>569346</v>
      </c>
      <c r="V165" s="53">
        <v>547228.11</v>
      </c>
      <c r="W165" s="62">
        <v>22117.890000000014</v>
      </c>
      <c r="X165" s="43">
        <v>2.75</v>
      </c>
      <c r="Y165" s="53">
        <v>75181.75</v>
      </c>
      <c r="Z165" s="53">
        <v>75181.75</v>
      </c>
      <c r="AA165" s="53">
        <v>0</v>
      </c>
      <c r="AB165" s="53">
        <v>569346</v>
      </c>
      <c r="AC165" s="31">
        <v>0</v>
      </c>
      <c r="AD165" s="53">
        <v>0.11</v>
      </c>
      <c r="AE165" s="63">
        <v>0</v>
      </c>
      <c r="AF165" s="64">
        <v>569346</v>
      </c>
      <c r="AG165" s="63">
        <v>0</v>
      </c>
      <c r="AH165" s="63">
        <v>0</v>
      </c>
      <c r="AI165" s="63">
        <v>0</v>
      </c>
      <c r="AJ165" s="63">
        <v>0</v>
      </c>
      <c r="AK165" s="53">
        <v>0</v>
      </c>
      <c r="AL165" s="61">
        <v>0.36</v>
      </c>
      <c r="AM165" s="61">
        <v>0.32560000000000006</v>
      </c>
      <c r="AN165" s="61">
        <v>8.0000000000000004E-4</v>
      </c>
      <c r="AO165" s="65">
        <v>-0.35920000000000002</v>
      </c>
      <c r="AP165" s="66"/>
      <c r="AQ165" s="53">
        <v>73.95</v>
      </c>
      <c r="AR165" s="58"/>
      <c r="AS165" s="52"/>
      <c r="AT165" s="52"/>
      <c r="AU165" s="52"/>
      <c r="AV165" s="52"/>
      <c r="AW165" s="53">
        <v>22118</v>
      </c>
      <c r="AX165" s="55"/>
    </row>
    <row r="166" spans="2:50">
      <c r="B166" s="28">
        <v>1729</v>
      </c>
      <c r="C166" s="29">
        <v>45365.022731481484</v>
      </c>
      <c r="D166" s="30" t="s">
        <v>525</v>
      </c>
      <c r="E166" s="31" t="s">
        <v>526</v>
      </c>
      <c r="F166" s="31" t="s">
        <v>463</v>
      </c>
      <c r="G166" s="31" t="s">
        <v>459</v>
      </c>
      <c r="H166" s="31" t="s">
        <v>123</v>
      </c>
      <c r="I166" s="31" t="s">
        <v>54</v>
      </c>
      <c r="J166" s="31" t="s">
        <v>95</v>
      </c>
      <c r="K166" s="31" t="s">
        <v>56</v>
      </c>
      <c r="L166" s="59" t="s">
        <v>57</v>
      </c>
      <c r="M166" s="35" t="s">
        <v>57</v>
      </c>
      <c r="N166" s="60"/>
      <c r="O166" s="37">
        <v>14.499697629793051</v>
      </c>
      <c r="P166" s="38">
        <v>0.71168646074096453</v>
      </c>
      <c r="Q166" s="38">
        <v>0.83139445725382954</v>
      </c>
      <c r="R166" s="38">
        <v>0.74322507327734788</v>
      </c>
      <c r="S166" s="39">
        <v>0</v>
      </c>
      <c r="T166" s="61">
        <v>-5.9699999999999996E-2</v>
      </c>
      <c r="U166" s="53">
        <v>884012.04</v>
      </c>
      <c r="V166" s="53">
        <v>629139.4</v>
      </c>
      <c r="W166" s="62">
        <v>254872.64</v>
      </c>
      <c r="X166" s="43">
        <v>17577.79</v>
      </c>
      <c r="Y166" s="53">
        <v>213.34</v>
      </c>
      <c r="Z166" s="53">
        <v>213.34</v>
      </c>
      <c r="AA166" s="53">
        <v>0</v>
      </c>
      <c r="AB166" s="53">
        <v>523063.01</v>
      </c>
      <c r="AC166" s="31">
        <v>76.41</v>
      </c>
      <c r="AD166" s="53">
        <v>106076.39</v>
      </c>
      <c r="AE166" s="63">
        <v>66565</v>
      </c>
      <c r="AF166" s="64">
        <v>467592.1766666667</v>
      </c>
      <c r="AG166" s="63">
        <v>0</v>
      </c>
      <c r="AH166" s="63">
        <v>66565.09</v>
      </c>
      <c r="AI166" s="63">
        <v>0</v>
      </c>
      <c r="AJ166" s="63">
        <v>0</v>
      </c>
      <c r="AK166" s="53">
        <v>0</v>
      </c>
      <c r="AL166" s="61">
        <v>0.33</v>
      </c>
      <c r="AM166" s="61">
        <v>0.27030000000000004</v>
      </c>
      <c r="AN166" s="61">
        <v>0.28220000000000001</v>
      </c>
      <c r="AO166" s="65">
        <v>-4.7800000000000002E-2</v>
      </c>
      <c r="AP166" s="66"/>
      <c r="AQ166" s="53">
        <v>51.24</v>
      </c>
      <c r="AR166" s="50"/>
      <c r="AS166" s="52"/>
      <c r="AT166" s="52"/>
      <c r="AU166" s="52"/>
      <c r="AV166" s="52"/>
      <c r="AW166" s="53">
        <v>0</v>
      </c>
      <c r="AX166" s="55"/>
    </row>
    <row r="167" spans="2:50">
      <c r="B167" s="28">
        <v>1729</v>
      </c>
      <c r="C167" s="29">
        <v>45365.022731481484</v>
      </c>
      <c r="D167" s="30" t="s">
        <v>530</v>
      </c>
      <c r="E167" s="31" t="s">
        <v>531</v>
      </c>
      <c r="F167" s="31" t="s">
        <v>532</v>
      </c>
      <c r="G167" s="31" t="s">
        <v>533</v>
      </c>
      <c r="H167" s="31" t="s">
        <v>123</v>
      </c>
      <c r="I167" s="31" t="s">
        <v>65</v>
      </c>
      <c r="J167" s="31" t="s">
        <v>95</v>
      </c>
      <c r="K167" s="31" t="s">
        <v>56</v>
      </c>
      <c r="L167" s="59" t="s">
        <v>57</v>
      </c>
      <c r="M167" s="35" t="s">
        <v>57</v>
      </c>
      <c r="N167" s="60"/>
      <c r="O167" s="37">
        <v>-1.5565011737653656</v>
      </c>
      <c r="P167" s="38">
        <v>1.0289450870341406</v>
      </c>
      <c r="Q167" s="38">
        <v>0.91392033822436125</v>
      </c>
      <c r="R167" s="38">
        <v>0.91392033822436125</v>
      </c>
      <c r="S167" s="39">
        <v>0</v>
      </c>
      <c r="T167" s="61">
        <v>1.83E-2</v>
      </c>
      <c r="U167" s="53">
        <v>615046</v>
      </c>
      <c r="V167" s="53">
        <v>632848.56000000006</v>
      </c>
      <c r="W167" s="62">
        <v>-17802.560000000056</v>
      </c>
      <c r="X167" s="43">
        <v>11437.55</v>
      </c>
      <c r="Y167" s="53">
        <v>459.21</v>
      </c>
      <c r="Z167" s="53">
        <v>459.21</v>
      </c>
      <c r="AA167" s="53">
        <v>0</v>
      </c>
      <c r="AB167" s="53">
        <v>578373.17000000004</v>
      </c>
      <c r="AC167" s="31">
        <v>108.35</v>
      </c>
      <c r="AD167" s="53">
        <v>54475.39</v>
      </c>
      <c r="AE167" s="63">
        <v>0</v>
      </c>
      <c r="AF167" s="64">
        <v>578373.17000000004</v>
      </c>
      <c r="AG167" s="63">
        <v>0</v>
      </c>
      <c r="AH167" s="63">
        <v>0</v>
      </c>
      <c r="AI167" s="63">
        <v>0</v>
      </c>
      <c r="AJ167" s="63">
        <v>0</v>
      </c>
      <c r="AK167" s="53">
        <v>0</v>
      </c>
      <c r="AL167" s="61">
        <v>0.31</v>
      </c>
      <c r="AM167" s="61">
        <v>0.32829999999999998</v>
      </c>
      <c r="AN167" s="61">
        <v>0.3765</v>
      </c>
      <c r="AO167" s="65">
        <v>6.6500000000000004E-2</v>
      </c>
      <c r="AP167" s="66"/>
      <c r="AQ167" s="53">
        <v>81.540000000000006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1729</v>
      </c>
      <c r="C168" s="29">
        <v>45365.022731481484</v>
      </c>
      <c r="D168" s="30" t="s">
        <v>345</v>
      </c>
      <c r="E168" s="31" t="s">
        <v>597</v>
      </c>
      <c r="F168" s="31" t="s">
        <v>62</v>
      </c>
      <c r="G168" s="31" t="s">
        <v>63</v>
      </c>
      <c r="H168" s="31" t="s">
        <v>64</v>
      </c>
      <c r="I168" s="31" t="s">
        <v>65</v>
      </c>
      <c r="J168" s="31" t="s">
        <v>106</v>
      </c>
      <c r="K168" s="31" t="s">
        <v>56</v>
      </c>
      <c r="L168" s="59" t="s">
        <v>57</v>
      </c>
      <c r="M168" s="35" t="s">
        <v>57</v>
      </c>
      <c r="N168" s="60"/>
      <c r="O168" s="37">
        <v>10.293704471434701</v>
      </c>
      <c r="P168" s="38">
        <v>0.63695233007984042</v>
      </c>
      <c r="Q168" s="38">
        <v>0.87827356382502253</v>
      </c>
      <c r="R168" s="38">
        <v>0.6930962243489025</v>
      </c>
      <c r="S168" s="39">
        <v>0</v>
      </c>
      <c r="T168" s="61">
        <v>2.6000000000000002E-2</v>
      </c>
      <c r="U168" s="53">
        <v>648492.80000000005</v>
      </c>
      <c r="V168" s="53">
        <v>413059</v>
      </c>
      <c r="W168" s="62">
        <v>235433.80000000005</v>
      </c>
      <c r="X168" s="43">
        <v>22871.63</v>
      </c>
      <c r="Y168" s="53">
        <v>157.75</v>
      </c>
      <c r="Z168" s="53">
        <v>157.75</v>
      </c>
      <c r="AA168" s="53">
        <v>0</v>
      </c>
      <c r="AB168" s="53">
        <v>362778.8</v>
      </c>
      <c r="AC168" s="31">
        <v>44.13</v>
      </c>
      <c r="AD168" s="53">
        <v>50280.2</v>
      </c>
      <c r="AE168" s="63">
        <v>91787</v>
      </c>
      <c r="AF168" s="64">
        <v>286289.6333333333</v>
      </c>
      <c r="AG168" s="63">
        <v>0</v>
      </c>
      <c r="AH168" s="63">
        <v>91786.96</v>
      </c>
      <c r="AI168" s="63">
        <v>0</v>
      </c>
      <c r="AJ168" s="63">
        <v>0</v>
      </c>
      <c r="AK168" s="53">
        <v>0</v>
      </c>
      <c r="AL168" s="61">
        <v>0.21</v>
      </c>
      <c r="AM168" s="61">
        <v>0.23600000000000002</v>
      </c>
      <c r="AN168" s="61">
        <v>0.1893</v>
      </c>
      <c r="AO168" s="65">
        <v>-2.07E-2</v>
      </c>
      <c r="AP168" s="66"/>
      <c r="AQ168" s="53">
        <v>89.42</v>
      </c>
      <c r="AR168" s="58"/>
      <c r="AS168" s="52"/>
      <c r="AT168" s="52"/>
      <c r="AU168" s="52"/>
      <c r="AV168" s="52"/>
      <c r="AW168" s="53">
        <v>0</v>
      </c>
      <c r="AX168" s="55"/>
    </row>
    <row r="169" spans="2:50">
      <c r="B169" s="28">
        <v>1729</v>
      </c>
      <c r="C169" s="29">
        <v>45365.022731481484</v>
      </c>
      <c r="D169" s="30" t="s">
        <v>527</v>
      </c>
      <c r="E169" s="31" t="s">
        <v>528</v>
      </c>
      <c r="F169" s="31" t="s">
        <v>499</v>
      </c>
      <c r="G169" s="31" t="s">
        <v>459</v>
      </c>
      <c r="H169" s="31" t="s">
        <v>123</v>
      </c>
      <c r="I169" s="31" t="s">
        <v>54</v>
      </c>
      <c r="J169" s="31" t="s">
        <v>106</v>
      </c>
      <c r="K169" s="31" t="s">
        <v>56</v>
      </c>
      <c r="L169" s="59" t="s">
        <v>57</v>
      </c>
      <c r="M169" s="35" t="s">
        <v>57</v>
      </c>
      <c r="N169" s="60"/>
      <c r="O169" s="37">
        <v>-1003.5327408793266</v>
      </c>
      <c r="P169" s="38">
        <v>1.1966463222107007</v>
      </c>
      <c r="Q169" s="38">
        <v>0.41266579807781595</v>
      </c>
      <c r="R169" s="38">
        <v>-4.544431050825833E-7</v>
      </c>
      <c r="S169" s="39">
        <v>0</v>
      </c>
      <c r="T169" s="61">
        <v>5.21E-2</v>
      </c>
      <c r="U169" s="53">
        <v>545536.01</v>
      </c>
      <c r="V169" s="53">
        <v>652813.66</v>
      </c>
      <c r="W169" s="62">
        <v>-107277.65000000002</v>
      </c>
      <c r="X169" s="43">
        <v>106.9</v>
      </c>
      <c r="Y169" s="53">
        <v>4054</v>
      </c>
      <c r="Z169" s="53">
        <v>4054</v>
      </c>
      <c r="AA169" s="53">
        <v>81999.09</v>
      </c>
      <c r="AB169" s="53">
        <v>269393.87</v>
      </c>
      <c r="AC169" s="31">
        <v>272.49</v>
      </c>
      <c r="AD169" s="53">
        <v>383419.79</v>
      </c>
      <c r="AE169" s="63">
        <v>323273</v>
      </c>
      <c r="AF169" s="64">
        <v>-0.29666666669072583</v>
      </c>
      <c r="AG169" s="63">
        <v>89358.36</v>
      </c>
      <c r="AH169" s="63">
        <v>233914.28</v>
      </c>
      <c r="AI169" s="63">
        <v>0</v>
      </c>
      <c r="AJ169" s="63">
        <v>0</v>
      </c>
      <c r="AK169" s="53">
        <v>0</v>
      </c>
      <c r="AL169" s="61">
        <v>0.23</v>
      </c>
      <c r="AM169" s="61">
        <v>0.28210000000000002</v>
      </c>
      <c r="AN169" s="61">
        <v>0.29010000000000002</v>
      </c>
      <c r="AO169" s="65">
        <v>6.0100000000000001E-2</v>
      </c>
      <c r="AP169" s="66"/>
      <c r="AQ169" s="53">
        <v>55.82</v>
      </c>
      <c r="AR169" s="50"/>
      <c r="AS169" s="52"/>
      <c r="AT169" s="52"/>
      <c r="AU169" s="52"/>
      <c r="AV169" s="52"/>
      <c r="AW169" s="53">
        <v>0</v>
      </c>
      <c r="AX169" s="55"/>
    </row>
    <row r="170" spans="2:50">
      <c r="B170" s="28">
        <v>1729</v>
      </c>
      <c r="C170" s="29">
        <v>45365.022731481484</v>
      </c>
      <c r="D170" s="30" t="s">
        <v>414</v>
      </c>
      <c r="E170" s="31" t="s">
        <v>415</v>
      </c>
      <c r="F170" s="31" t="s">
        <v>206</v>
      </c>
      <c r="G170" s="31" t="s">
        <v>52</v>
      </c>
      <c r="H170" s="31" t="s">
        <v>109</v>
      </c>
      <c r="I170" s="31" t="s">
        <v>54</v>
      </c>
      <c r="J170" s="31" t="s">
        <v>106</v>
      </c>
      <c r="K170" s="31" t="s">
        <v>56</v>
      </c>
      <c r="L170" s="59" t="s">
        <v>57</v>
      </c>
      <c r="M170" s="35" t="s">
        <v>57</v>
      </c>
      <c r="N170" s="60"/>
      <c r="O170" s="37" t="s">
        <v>57</v>
      </c>
      <c r="P170" s="38">
        <v>1.9454413184192596</v>
      </c>
      <c r="Q170" s="38">
        <v>0.90438934874932919</v>
      </c>
      <c r="R170" s="38">
        <v>0.90438934874932919</v>
      </c>
      <c r="S170" s="39">
        <v>0</v>
      </c>
      <c r="T170" s="61">
        <v>1.3700000000000002E-2</v>
      </c>
      <c r="U170" s="53">
        <v>352240</v>
      </c>
      <c r="V170" s="53">
        <v>685262.25</v>
      </c>
      <c r="W170" s="62">
        <v>-333022.25</v>
      </c>
      <c r="X170" s="43">
        <v>0</v>
      </c>
      <c r="Y170" s="53">
        <v>1611.52</v>
      </c>
      <c r="Z170" s="53">
        <v>1611.52</v>
      </c>
      <c r="AA170" s="53">
        <v>515246</v>
      </c>
      <c r="AB170" s="53">
        <v>619743.88</v>
      </c>
      <c r="AC170" s="31">
        <v>41098.04</v>
      </c>
      <c r="AD170" s="53">
        <v>34248.370000000003</v>
      </c>
      <c r="AE170" s="63">
        <v>0</v>
      </c>
      <c r="AF170" s="64">
        <v>619743.88</v>
      </c>
      <c r="AG170" s="63">
        <v>0</v>
      </c>
      <c r="AH170" s="63">
        <v>0</v>
      </c>
      <c r="AI170" s="63">
        <v>0</v>
      </c>
      <c r="AJ170" s="63">
        <v>0</v>
      </c>
      <c r="AK170" s="53">
        <v>0</v>
      </c>
      <c r="AL170" s="61">
        <v>0.13</v>
      </c>
      <c r="AM170" s="61">
        <v>0.14369999999999999</v>
      </c>
      <c r="AN170" s="61">
        <v>0</v>
      </c>
      <c r="AO170" s="65">
        <v>-0.13</v>
      </c>
      <c r="AP170" s="66"/>
      <c r="AQ170" s="53">
        <v>45.06</v>
      </c>
      <c r="AR170" s="58"/>
      <c r="AS170" s="52"/>
      <c r="AT170" s="52"/>
      <c r="AU170" s="52"/>
      <c r="AV170" s="52"/>
      <c r="AW170" s="53">
        <v>-31270</v>
      </c>
      <c r="AX170" s="55"/>
    </row>
    <row r="171" spans="2:50">
      <c r="B171" s="28">
        <v>1729</v>
      </c>
      <c r="C171" s="29">
        <v>45365.022731481484</v>
      </c>
      <c r="D171" s="30" t="s">
        <v>535</v>
      </c>
      <c r="E171" s="31" t="s">
        <v>536</v>
      </c>
      <c r="F171" s="31" t="s">
        <v>496</v>
      </c>
      <c r="G171" s="31" t="s">
        <v>516</v>
      </c>
      <c r="H171" s="31" t="s">
        <v>123</v>
      </c>
      <c r="I171" s="31" t="s">
        <v>148</v>
      </c>
      <c r="J171" s="31" t="s">
        <v>95</v>
      </c>
      <c r="K171" s="31" t="s">
        <v>56</v>
      </c>
      <c r="L171" s="59" t="s">
        <v>57</v>
      </c>
      <c r="M171" s="35" t="s">
        <v>57</v>
      </c>
      <c r="N171" s="60"/>
      <c r="O171" s="37">
        <v>8.7330324104286241</v>
      </c>
      <c r="P171" s="38">
        <v>0.79237198379688423</v>
      </c>
      <c r="Q171" s="38">
        <v>0.54270417860375697</v>
      </c>
      <c r="R171" s="38">
        <v>0.51268822023498828</v>
      </c>
      <c r="S171" s="39">
        <v>27224.9</v>
      </c>
      <c r="T171" s="61">
        <v>-3.27E-2</v>
      </c>
      <c r="U171" s="53">
        <v>953905.42</v>
      </c>
      <c r="V171" s="53">
        <v>755847.93</v>
      </c>
      <c r="W171" s="62">
        <v>198057.49</v>
      </c>
      <c r="X171" s="43">
        <v>22679.119999999999</v>
      </c>
      <c r="Y171" s="53">
        <v>0</v>
      </c>
      <c r="Z171" s="53">
        <v>0</v>
      </c>
      <c r="AA171" s="53">
        <v>0</v>
      </c>
      <c r="AB171" s="53">
        <v>410201.83</v>
      </c>
      <c r="AC171" s="31">
        <v>128.47</v>
      </c>
      <c r="AD171" s="53">
        <v>345646.1</v>
      </c>
      <c r="AE171" s="63">
        <v>27225</v>
      </c>
      <c r="AF171" s="64">
        <v>387514.33</v>
      </c>
      <c r="AG171" s="63">
        <v>0</v>
      </c>
      <c r="AH171" s="63">
        <v>0</v>
      </c>
      <c r="AI171" s="63">
        <v>27224.9</v>
      </c>
      <c r="AJ171" s="63">
        <v>0</v>
      </c>
      <c r="AK171" s="53">
        <v>27224.9</v>
      </c>
      <c r="AL171" s="61">
        <v>0.28000000000000003</v>
      </c>
      <c r="AM171" s="61">
        <v>0.24730000000000002</v>
      </c>
      <c r="AN171" s="61">
        <v>0.26940000000000003</v>
      </c>
      <c r="AO171" s="65">
        <v>-1.06E-2</v>
      </c>
      <c r="AP171" s="66"/>
      <c r="AQ171" s="53">
        <v>53.6</v>
      </c>
      <c r="AR171" s="58"/>
      <c r="AS171" s="52"/>
      <c r="AT171" s="52"/>
      <c r="AU171" s="52"/>
      <c r="AV171" s="52"/>
      <c r="AW171" s="53">
        <v>0</v>
      </c>
      <c r="AX171" s="55"/>
    </row>
    <row r="172" spans="2:50">
      <c r="B172" s="28">
        <v>1729</v>
      </c>
      <c r="C172" s="29">
        <v>45365.022731481484</v>
      </c>
      <c r="D172" s="30" t="s">
        <v>417</v>
      </c>
      <c r="E172" s="31" t="s">
        <v>105</v>
      </c>
      <c r="F172" s="31" t="s">
        <v>91</v>
      </c>
      <c r="G172" s="31" t="s">
        <v>92</v>
      </c>
      <c r="H172" s="31" t="s">
        <v>103</v>
      </c>
      <c r="I172" s="31" t="s">
        <v>94</v>
      </c>
      <c r="J172" s="31" t="s">
        <v>106</v>
      </c>
      <c r="K172" s="31" t="s">
        <v>70</v>
      </c>
      <c r="L172" s="59">
        <v>45320</v>
      </c>
      <c r="M172" s="35">
        <v>0</v>
      </c>
      <c r="N172" s="60"/>
      <c r="O172" s="37">
        <v>99.588210770121648</v>
      </c>
      <c r="P172" s="38">
        <v>0.89762191223723731</v>
      </c>
      <c r="Q172" s="38">
        <v>1.1140548000968415</v>
      </c>
      <c r="R172" s="38">
        <v>1.1140548000968415</v>
      </c>
      <c r="S172" s="39">
        <v>69002.399999999994</v>
      </c>
      <c r="T172" s="61">
        <v>2.92E-2</v>
      </c>
      <c r="U172" s="53">
        <v>839969</v>
      </c>
      <c r="V172" s="53">
        <v>753974.58</v>
      </c>
      <c r="W172" s="62">
        <v>85994.420000000042</v>
      </c>
      <c r="X172" s="43">
        <v>863.5</v>
      </c>
      <c r="Y172" s="53">
        <v>0</v>
      </c>
      <c r="Z172" s="53">
        <v>0</v>
      </c>
      <c r="AA172" s="53">
        <v>0</v>
      </c>
      <c r="AB172" s="53">
        <v>839969</v>
      </c>
      <c r="AC172" s="31">
        <v>0</v>
      </c>
      <c r="AD172" s="53">
        <v>-0.42</v>
      </c>
      <c r="AE172" s="63">
        <v>0</v>
      </c>
      <c r="AF172" s="64">
        <v>839969</v>
      </c>
      <c r="AG172" s="63">
        <v>0</v>
      </c>
      <c r="AH172" s="63">
        <v>0</v>
      </c>
      <c r="AI172" s="63">
        <v>0</v>
      </c>
      <c r="AJ172" s="63">
        <v>0</v>
      </c>
      <c r="AK172" s="53">
        <v>69002.399999999994</v>
      </c>
      <c r="AL172" s="61">
        <v>0.28000000000000003</v>
      </c>
      <c r="AM172" s="61">
        <v>0.30920000000000003</v>
      </c>
      <c r="AN172" s="61">
        <v>0.57469999999999999</v>
      </c>
      <c r="AO172" s="65">
        <v>0.29470000000000002</v>
      </c>
      <c r="AP172" s="66"/>
      <c r="AQ172" s="53">
        <v>49.95</v>
      </c>
      <c r="AR172" s="58"/>
      <c r="AS172" s="52"/>
      <c r="AT172" s="52"/>
      <c r="AU172" s="52"/>
      <c r="AV172" s="52"/>
      <c r="AW172" s="53">
        <v>85994</v>
      </c>
      <c r="AX172" s="55"/>
    </row>
    <row r="173" spans="2:50">
      <c r="B173" s="28">
        <v>1729</v>
      </c>
      <c r="C173" s="29">
        <v>45365.022731481484</v>
      </c>
      <c r="D173" s="30" t="s">
        <v>428</v>
      </c>
      <c r="E173" s="31" t="s">
        <v>429</v>
      </c>
      <c r="F173" s="31" t="s">
        <v>225</v>
      </c>
      <c r="G173" s="31" t="s">
        <v>430</v>
      </c>
      <c r="H173" s="31" t="s">
        <v>335</v>
      </c>
      <c r="I173" s="31" t="s">
        <v>54</v>
      </c>
      <c r="J173" s="31" t="s">
        <v>195</v>
      </c>
      <c r="K173" s="31" t="s">
        <v>56</v>
      </c>
      <c r="L173" s="59">
        <v>45120</v>
      </c>
      <c r="M173" s="35">
        <v>2</v>
      </c>
      <c r="N173" s="60"/>
      <c r="O173" s="37">
        <v>-469.7339255499154</v>
      </c>
      <c r="P173" s="38">
        <v>0.7696175046140773</v>
      </c>
      <c r="Q173" s="38">
        <v>0.944895393846367</v>
      </c>
      <c r="R173" s="38">
        <v>0.90072418780809305</v>
      </c>
      <c r="S173" s="39">
        <v>49156.800000000003</v>
      </c>
      <c r="T173" s="61">
        <v>-2.0199999999999999E-2</v>
      </c>
      <c r="U173" s="53">
        <v>1205008</v>
      </c>
      <c r="V173" s="53">
        <v>927395.25</v>
      </c>
      <c r="W173" s="62">
        <v>277612.75</v>
      </c>
      <c r="X173" s="43">
        <v>-591</v>
      </c>
      <c r="Y173" s="53">
        <v>0</v>
      </c>
      <c r="Z173" s="53">
        <v>0</v>
      </c>
      <c r="AA173" s="53">
        <v>0</v>
      </c>
      <c r="AB173" s="53">
        <v>876291.5</v>
      </c>
      <c r="AC173" s="31">
        <v>107644.5</v>
      </c>
      <c r="AD173" s="53">
        <v>48739.75</v>
      </c>
      <c r="AE173" s="63">
        <v>49157</v>
      </c>
      <c r="AF173" s="64">
        <v>835327.33333333337</v>
      </c>
      <c r="AG173" s="63">
        <v>0</v>
      </c>
      <c r="AH173" s="63">
        <v>0</v>
      </c>
      <c r="AI173" s="63">
        <v>49156.800000000003</v>
      </c>
      <c r="AJ173" s="63">
        <v>0</v>
      </c>
      <c r="AK173" s="53">
        <v>49156.800000000003</v>
      </c>
      <c r="AL173" s="61">
        <v>0.26</v>
      </c>
      <c r="AM173" s="61">
        <v>0.23980000000000001</v>
      </c>
      <c r="AN173" s="61">
        <v>1</v>
      </c>
      <c r="AO173" s="65">
        <v>0.74</v>
      </c>
      <c r="AP173" s="66"/>
      <c r="AQ173" s="53">
        <v>48.97</v>
      </c>
      <c r="AR173" s="58"/>
      <c r="AS173" s="52"/>
      <c r="AT173" s="52"/>
      <c r="AU173" s="52"/>
      <c r="AV173" s="52"/>
      <c r="AW173" s="53">
        <v>-2364</v>
      </c>
      <c r="AX173" s="55"/>
    </row>
    <row r="174" spans="2:50">
      <c r="B174" s="28">
        <v>1729</v>
      </c>
      <c r="C174" s="29">
        <v>45365.022731481484</v>
      </c>
      <c r="D174" s="30" t="s">
        <v>422</v>
      </c>
      <c r="E174" s="31" t="s">
        <v>423</v>
      </c>
      <c r="F174" s="31" t="s">
        <v>225</v>
      </c>
      <c r="G174" s="31" t="s">
        <v>425</v>
      </c>
      <c r="H174" s="31" t="s">
        <v>426</v>
      </c>
      <c r="I174" s="31" t="s">
        <v>427</v>
      </c>
      <c r="J174" s="31" t="s">
        <v>55</v>
      </c>
      <c r="K174" s="31" t="s">
        <v>56</v>
      </c>
      <c r="L174" s="59" t="s">
        <v>57</v>
      </c>
      <c r="M174" s="35" t="s">
        <v>57</v>
      </c>
      <c r="N174" s="60"/>
      <c r="O174" s="37">
        <v>7.9473341973103793</v>
      </c>
      <c r="P174" s="38">
        <v>0.94835356198515586</v>
      </c>
      <c r="Q174" s="38">
        <v>0.9902606500332598</v>
      </c>
      <c r="R174" s="38">
        <v>0.94225241403579385</v>
      </c>
      <c r="S174" s="39">
        <v>0</v>
      </c>
      <c r="T174" s="61">
        <v>-2.07E-2</v>
      </c>
      <c r="U174" s="53">
        <v>1017579.76</v>
      </c>
      <c r="V174" s="53">
        <v>965025.39</v>
      </c>
      <c r="W174" s="62">
        <v>52554.369999999995</v>
      </c>
      <c r="X174" s="43">
        <v>6612.83</v>
      </c>
      <c r="Y174" s="53">
        <v>400</v>
      </c>
      <c r="Z174" s="53">
        <v>400</v>
      </c>
      <c r="AA174" s="53">
        <v>0</v>
      </c>
      <c r="AB174" s="53">
        <v>955626.67</v>
      </c>
      <c r="AC174" s="31">
        <v>66.02</v>
      </c>
      <c r="AD174" s="53">
        <v>9398.7199999999993</v>
      </c>
      <c r="AE174" s="63">
        <v>55595</v>
      </c>
      <c r="AF174" s="64">
        <v>909297.50333333341</v>
      </c>
      <c r="AG174" s="63">
        <v>15720.92</v>
      </c>
      <c r="AH174" s="63">
        <v>31809.66</v>
      </c>
      <c r="AI174" s="63">
        <v>8064.8</v>
      </c>
      <c r="AJ174" s="63">
        <v>0</v>
      </c>
      <c r="AK174" s="53">
        <v>0</v>
      </c>
      <c r="AL174" s="61">
        <v>0.32</v>
      </c>
      <c r="AM174" s="61">
        <v>0.29930000000000001</v>
      </c>
      <c r="AN174" s="61">
        <v>0.26879999999999998</v>
      </c>
      <c r="AO174" s="65">
        <v>-5.1200000000000002E-2</v>
      </c>
      <c r="AP174" s="66"/>
      <c r="AQ174" s="53">
        <v>44.09</v>
      </c>
      <c r="AR174" s="58"/>
      <c r="AS174" s="52"/>
      <c r="AT174" s="52"/>
      <c r="AU174" s="52"/>
      <c r="AV174" s="52"/>
      <c r="AW174" s="53">
        <v>0</v>
      </c>
      <c r="AX174" s="55"/>
    </row>
    <row r="175" spans="2:50">
      <c r="B175" s="28">
        <v>1729</v>
      </c>
      <c r="C175" s="29">
        <v>45365.022731481484</v>
      </c>
      <c r="D175" s="30" t="s">
        <v>538</v>
      </c>
      <c r="E175" s="31" t="s">
        <v>539</v>
      </c>
      <c r="F175" s="31" t="s">
        <v>499</v>
      </c>
      <c r="G175" s="31" t="s">
        <v>459</v>
      </c>
      <c r="H175" s="31" t="s">
        <v>123</v>
      </c>
      <c r="I175" s="31" t="s">
        <v>54</v>
      </c>
      <c r="J175" s="31" t="s">
        <v>95</v>
      </c>
      <c r="K175" s="31" t="s">
        <v>56</v>
      </c>
      <c r="L175" s="59">
        <v>45363</v>
      </c>
      <c r="M175" s="35">
        <v>9</v>
      </c>
      <c r="N175" s="60"/>
      <c r="O175" s="37" t="s">
        <v>57</v>
      </c>
      <c r="P175" s="38">
        <v>1.0757849208410106</v>
      </c>
      <c r="Q175" s="38">
        <v>0.88516310645434493</v>
      </c>
      <c r="R175" s="38">
        <v>0.88516310645434493</v>
      </c>
      <c r="S175" s="39">
        <v>0</v>
      </c>
      <c r="T175" s="61">
        <v>-1.44E-2</v>
      </c>
      <c r="U175" s="53">
        <v>950771.99</v>
      </c>
      <c r="V175" s="53">
        <v>1022826.17</v>
      </c>
      <c r="W175" s="62">
        <v>-72054.180000000051</v>
      </c>
      <c r="X175" s="43">
        <v>0</v>
      </c>
      <c r="Y175" s="53">
        <v>19090.009999999998</v>
      </c>
      <c r="Z175" s="53">
        <v>21165.02</v>
      </c>
      <c r="AA175" s="53">
        <v>69773.84</v>
      </c>
      <c r="AB175" s="53">
        <v>905367.99</v>
      </c>
      <c r="AC175" s="31">
        <v>108434.61</v>
      </c>
      <c r="AD175" s="53">
        <v>90362.18</v>
      </c>
      <c r="AE175" s="63">
        <v>0</v>
      </c>
      <c r="AF175" s="64">
        <v>905367.99</v>
      </c>
      <c r="AG175" s="63">
        <v>0</v>
      </c>
      <c r="AH175" s="63">
        <v>0</v>
      </c>
      <c r="AI175" s="63">
        <v>0</v>
      </c>
      <c r="AJ175" s="63">
        <v>0</v>
      </c>
      <c r="AK175" s="53">
        <v>0</v>
      </c>
      <c r="AL175" s="61">
        <v>0.3</v>
      </c>
      <c r="AM175" s="61">
        <v>0.28560000000000002</v>
      </c>
      <c r="AN175" s="61">
        <v>0</v>
      </c>
      <c r="AO175" s="65">
        <v>-0.3</v>
      </c>
      <c r="AP175" s="66"/>
      <c r="AQ175" s="53">
        <v>52.3</v>
      </c>
      <c r="AR175" s="58"/>
      <c r="AS175" s="52"/>
      <c r="AT175" s="52"/>
      <c r="AU175" s="52"/>
      <c r="AV175" s="52"/>
      <c r="AW175" s="53">
        <v>-27096</v>
      </c>
      <c r="AX175" s="55"/>
    </row>
    <row r="176" spans="2:50">
      <c r="B176" s="28">
        <v>1729</v>
      </c>
      <c r="C176" s="29">
        <v>45365.022731481484</v>
      </c>
      <c r="D176" s="30" t="s">
        <v>541</v>
      </c>
      <c r="E176" s="31" t="s">
        <v>542</v>
      </c>
      <c r="F176" s="31" t="s">
        <v>463</v>
      </c>
      <c r="G176" s="31" t="s">
        <v>459</v>
      </c>
      <c r="H176" s="31" t="s">
        <v>123</v>
      </c>
      <c r="I176" s="31" t="s">
        <v>54</v>
      </c>
      <c r="J176" s="31" t="s">
        <v>95</v>
      </c>
      <c r="K176" s="31" t="s">
        <v>56</v>
      </c>
      <c r="L176" s="59" t="s">
        <v>57</v>
      </c>
      <c r="M176" s="35" t="s">
        <v>57</v>
      </c>
      <c r="N176" s="60"/>
      <c r="O176" s="37">
        <v>14.590740281253684</v>
      </c>
      <c r="P176" s="38">
        <v>0.78178185044223447</v>
      </c>
      <c r="Q176" s="38">
        <v>0.87995399184249667</v>
      </c>
      <c r="R176" s="38">
        <v>0.80595344346937081</v>
      </c>
      <c r="S176" s="39">
        <v>0</v>
      </c>
      <c r="T176" s="61">
        <v>2.01E-2</v>
      </c>
      <c r="U176" s="53">
        <v>1498284.22</v>
      </c>
      <c r="V176" s="53">
        <v>1171331.4099999999</v>
      </c>
      <c r="W176" s="62">
        <v>326952.81000000006</v>
      </c>
      <c r="X176" s="43">
        <v>22408.240000000002</v>
      </c>
      <c r="Y176" s="53">
        <v>0</v>
      </c>
      <c r="Z176" s="53">
        <v>0</v>
      </c>
      <c r="AA176" s="53">
        <v>0</v>
      </c>
      <c r="AB176" s="53">
        <v>1030717.75</v>
      </c>
      <c r="AC176" s="31">
        <v>75.86</v>
      </c>
      <c r="AD176" s="53">
        <v>140613.66</v>
      </c>
      <c r="AE176" s="63">
        <v>104015</v>
      </c>
      <c r="AF176" s="64">
        <v>944038.58333333337</v>
      </c>
      <c r="AG176" s="63">
        <v>0</v>
      </c>
      <c r="AH176" s="63">
        <v>104014.85</v>
      </c>
      <c r="AI176" s="63">
        <v>0</v>
      </c>
      <c r="AJ176" s="63">
        <v>0</v>
      </c>
      <c r="AK176" s="53">
        <v>0</v>
      </c>
      <c r="AL176" s="61">
        <v>0.32</v>
      </c>
      <c r="AM176" s="61">
        <v>0.34010000000000001</v>
      </c>
      <c r="AN176" s="61">
        <v>0.33409999999999995</v>
      </c>
      <c r="AO176" s="65">
        <v>1.41E-2</v>
      </c>
      <c r="AP176" s="66"/>
      <c r="AQ176" s="53">
        <v>53.2</v>
      </c>
      <c r="AR176" s="50"/>
      <c r="AS176" s="52"/>
      <c r="AT176" s="52"/>
      <c r="AU176" s="52"/>
      <c r="AV176" s="52"/>
      <c r="AW176" s="53">
        <v>0</v>
      </c>
      <c r="AX176" s="55"/>
    </row>
    <row r="177" spans="2:50">
      <c r="B177" s="28">
        <v>1729</v>
      </c>
      <c r="C177" s="29">
        <v>45365.022731481484</v>
      </c>
      <c r="D177" s="30" t="s">
        <v>433</v>
      </c>
      <c r="E177" s="31" t="s">
        <v>434</v>
      </c>
      <c r="F177" s="31" t="s">
        <v>206</v>
      </c>
      <c r="G177" s="31" t="s">
        <v>52</v>
      </c>
      <c r="H177" s="31" t="s">
        <v>109</v>
      </c>
      <c r="I177" s="31" t="s">
        <v>54</v>
      </c>
      <c r="J177" s="31" t="s">
        <v>413</v>
      </c>
      <c r="K177" s="31" t="s">
        <v>70</v>
      </c>
      <c r="L177" s="59">
        <v>45049</v>
      </c>
      <c r="M177" s="35">
        <v>4</v>
      </c>
      <c r="N177" s="60"/>
      <c r="O177" s="37">
        <v>-5480.8022079116899</v>
      </c>
      <c r="P177" s="38">
        <v>1.0497092865912132</v>
      </c>
      <c r="Q177" s="38">
        <v>0.9526447110393419</v>
      </c>
      <c r="R177" s="38">
        <v>0.9526447110393419</v>
      </c>
      <c r="S177" s="39">
        <v>0</v>
      </c>
      <c r="T177" s="61">
        <v>-7.2099999999999997E-2</v>
      </c>
      <c r="U177" s="53">
        <v>1198494.77</v>
      </c>
      <c r="V177" s="53">
        <v>1258071.0900000001</v>
      </c>
      <c r="W177" s="62">
        <v>-59576.320000000065</v>
      </c>
      <c r="X177" s="43">
        <v>10.87</v>
      </c>
      <c r="Y177" s="53">
        <v>106494.89</v>
      </c>
      <c r="Z177" s="53">
        <v>174907.39</v>
      </c>
      <c r="AA177" s="53">
        <v>0</v>
      </c>
      <c r="AB177" s="53">
        <v>1198494.77</v>
      </c>
      <c r="AC177" s="31">
        <v>2544.39</v>
      </c>
      <c r="AD177" s="53">
        <v>2120.3200000000002</v>
      </c>
      <c r="AE177" s="63">
        <v>0</v>
      </c>
      <c r="AF177" s="64">
        <v>1198494.77</v>
      </c>
      <c r="AG177" s="63">
        <v>0</v>
      </c>
      <c r="AH177" s="63">
        <v>0</v>
      </c>
      <c r="AI177" s="63">
        <v>0</v>
      </c>
      <c r="AJ177" s="63">
        <v>0</v>
      </c>
      <c r="AK177" s="53">
        <v>0</v>
      </c>
      <c r="AL177" s="61">
        <v>0.2</v>
      </c>
      <c r="AM177" s="61">
        <v>0.12789999999999999</v>
      </c>
      <c r="AN177" s="61">
        <v>0</v>
      </c>
      <c r="AO177" s="65">
        <v>-0.2</v>
      </c>
      <c r="AP177" s="66"/>
      <c r="AQ177" s="53">
        <v>45.4</v>
      </c>
      <c r="AR177" s="58"/>
      <c r="AS177" s="52"/>
      <c r="AT177" s="52"/>
      <c r="AU177" s="52"/>
      <c r="AV177" s="52"/>
      <c r="AW177" s="53">
        <v>-57456</v>
      </c>
      <c r="AX177" s="55"/>
    </row>
    <row r="178" spans="2:50">
      <c r="B178" s="28">
        <v>1729</v>
      </c>
      <c r="C178" s="29">
        <v>45365.022731481484</v>
      </c>
      <c r="D178" s="30" t="s">
        <v>419</v>
      </c>
      <c r="E178" s="31" t="s">
        <v>420</v>
      </c>
      <c r="F178" s="31" t="s">
        <v>62</v>
      </c>
      <c r="G178" s="31" t="s">
        <v>156</v>
      </c>
      <c r="H178" s="31" t="s">
        <v>143</v>
      </c>
      <c r="I178" s="31" t="s">
        <v>54</v>
      </c>
      <c r="J178" s="31" t="s">
        <v>106</v>
      </c>
      <c r="K178" s="31" t="s">
        <v>56</v>
      </c>
      <c r="L178" s="59" t="s">
        <v>57</v>
      </c>
      <c r="M178" s="35" t="s">
        <v>57</v>
      </c>
      <c r="N178" s="60"/>
      <c r="O178" s="37">
        <v>14.357570236616485</v>
      </c>
      <c r="P178" s="38">
        <v>0.66537890785355724</v>
      </c>
      <c r="Q178" s="38">
        <v>0.92580208347756243</v>
      </c>
      <c r="R178" s="38">
        <v>0.6835490959748437</v>
      </c>
      <c r="S178" s="39">
        <v>0</v>
      </c>
      <c r="T178" s="61">
        <v>-1.5300000000000001E-2</v>
      </c>
      <c r="U178" s="53">
        <v>1807261.3</v>
      </c>
      <c r="V178" s="53">
        <v>1202513.55</v>
      </c>
      <c r="W178" s="62">
        <v>604747.75</v>
      </c>
      <c r="X178" s="43">
        <v>42120.480000000003</v>
      </c>
      <c r="Y178" s="53">
        <v>727</v>
      </c>
      <c r="Z178" s="53">
        <v>727</v>
      </c>
      <c r="AA178" s="53">
        <v>0</v>
      </c>
      <c r="AB178" s="53">
        <v>1113289.55</v>
      </c>
      <c r="AC178" s="31">
        <v>88.25</v>
      </c>
      <c r="AD178" s="53">
        <v>89224</v>
      </c>
      <c r="AE178" s="63">
        <v>349575</v>
      </c>
      <c r="AF178" s="64">
        <v>821977.05</v>
      </c>
      <c r="AG178" s="63">
        <v>0</v>
      </c>
      <c r="AH178" s="63">
        <v>349574.52</v>
      </c>
      <c r="AI178" s="63">
        <v>0</v>
      </c>
      <c r="AJ178" s="63">
        <v>0</v>
      </c>
      <c r="AK178" s="53">
        <v>0</v>
      </c>
      <c r="AL178" s="61">
        <v>0.33</v>
      </c>
      <c r="AM178" s="61">
        <v>0.31469999999999998</v>
      </c>
      <c r="AN178" s="61">
        <v>0.316</v>
      </c>
      <c r="AO178" s="65">
        <v>-1.3999999999999999E-2</v>
      </c>
      <c r="AP178" s="66"/>
      <c r="AQ178" s="53">
        <v>56.63</v>
      </c>
      <c r="AR178" s="50"/>
      <c r="AS178" s="52"/>
      <c r="AT178" s="52"/>
      <c r="AU178" s="52"/>
      <c r="AV178" s="52"/>
      <c r="AW178" s="53">
        <v>0</v>
      </c>
      <c r="AX178" s="55"/>
    </row>
    <row r="179" spans="2:50">
      <c r="B179" s="28">
        <v>1729</v>
      </c>
      <c r="C179" s="29">
        <v>45365.022731481484</v>
      </c>
      <c r="D179" s="30" t="s">
        <v>431</v>
      </c>
      <c r="E179" s="31" t="s">
        <v>432</v>
      </c>
      <c r="F179" s="31" t="s">
        <v>51</v>
      </c>
      <c r="G179" s="31" t="s">
        <v>52</v>
      </c>
      <c r="H179" s="31" t="s">
        <v>109</v>
      </c>
      <c r="I179" s="31" t="s">
        <v>54</v>
      </c>
      <c r="J179" s="31" t="s">
        <v>95</v>
      </c>
      <c r="K179" s="31" t="s">
        <v>56</v>
      </c>
      <c r="L179" s="59" t="s">
        <v>57</v>
      </c>
      <c r="M179" s="35" t="s">
        <v>57</v>
      </c>
      <c r="N179" s="60"/>
      <c r="O179" s="37">
        <v>6.5511394687027318</v>
      </c>
      <c r="P179" s="38">
        <v>0.93410388513286124</v>
      </c>
      <c r="Q179" s="38">
        <v>0.58550576268753984</v>
      </c>
      <c r="R179" s="38">
        <v>0.58550576268753984</v>
      </c>
      <c r="S179" s="39">
        <v>0</v>
      </c>
      <c r="T179" s="61">
        <v>-9.5299999999999996E-2</v>
      </c>
      <c r="U179" s="53">
        <v>1333452.21</v>
      </c>
      <c r="V179" s="53">
        <v>1245582.8899999999</v>
      </c>
      <c r="W179" s="62">
        <v>87869.320000000065</v>
      </c>
      <c r="X179" s="43">
        <v>13412.83</v>
      </c>
      <c r="Y179" s="53">
        <v>0</v>
      </c>
      <c r="Z179" s="53">
        <v>0</v>
      </c>
      <c r="AA179" s="53">
        <v>0</v>
      </c>
      <c r="AB179" s="53">
        <v>729295.96</v>
      </c>
      <c r="AC179" s="31">
        <v>315.36</v>
      </c>
      <c r="AD179" s="53">
        <v>516286.93</v>
      </c>
      <c r="AE179" s="63">
        <v>0</v>
      </c>
      <c r="AF179" s="64">
        <v>729295.96</v>
      </c>
      <c r="AG179" s="63">
        <v>0</v>
      </c>
      <c r="AH179" s="63">
        <v>0</v>
      </c>
      <c r="AI179" s="63">
        <v>0</v>
      </c>
      <c r="AJ179" s="63">
        <v>0</v>
      </c>
      <c r="AK179" s="53">
        <v>0</v>
      </c>
      <c r="AL179" s="61">
        <v>0.39</v>
      </c>
      <c r="AM179" s="61">
        <v>0.29470000000000002</v>
      </c>
      <c r="AN179" s="61">
        <v>0.2923</v>
      </c>
      <c r="AO179" s="65">
        <v>-9.7699999999999995E-2</v>
      </c>
      <c r="AP179" s="66"/>
      <c r="AQ179" s="53">
        <v>51.91</v>
      </c>
      <c r="AR179" s="58"/>
      <c r="AS179" s="52"/>
      <c r="AT179" s="52"/>
      <c r="AU179" s="52"/>
      <c r="AV179" s="52"/>
      <c r="AW179" s="53">
        <v>0</v>
      </c>
      <c r="AX179" s="55"/>
    </row>
    <row r="180" spans="2:50">
      <c r="B180" s="28">
        <v>1729</v>
      </c>
      <c r="C180" s="29">
        <v>45365.022731481484</v>
      </c>
      <c r="D180" s="30" t="s">
        <v>290</v>
      </c>
      <c r="E180" s="31" t="s">
        <v>291</v>
      </c>
      <c r="F180" s="31" t="s">
        <v>62</v>
      </c>
      <c r="G180" s="31" t="s">
        <v>292</v>
      </c>
      <c r="H180" s="31" t="s">
        <v>64</v>
      </c>
      <c r="I180" s="31" t="s">
        <v>148</v>
      </c>
      <c r="J180" s="31" t="s">
        <v>55</v>
      </c>
      <c r="K180" s="31" t="s">
        <v>56</v>
      </c>
      <c r="L180" s="59" t="s">
        <v>57</v>
      </c>
      <c r="M180" s="35" t="s">
        <v>57</v>
      </c>
      <c r="N180" s="60"/>
      <c r="O180" s="37">
        <v>-6.735378767605833</v>
      </c>
      <c r="P180" s="38">
        <v>1.1176422052303443</v>
      </c>
      <c r="Q180" s="38">
        <v>0.88594621283147568</v>
      </c>
      <c r="R180" s="38">
        <v>0.88594621283147568</v>
      </c>
      <c r="S180" s="39">
        <v>0</v>
      </c>
      <c r="T180" s="61">
        <v>-8.8300000000000003E-2</v>
      </c>
      <c r="U180" s="53">
        <v>104834.4</v>
      </c>
      <c r="V180" s="53">
        <v>117167.35</v>
      </c>
      <c r="W180" s="62">
        <v>-12332.950000000012</v>
      </c>
      <c r="X180" s="43">
        <v>1831.07</v>
      </c>
      <c r="Y180" s="53">
        <v>0</v>
      </c>
      <c r="Z180" s="53">
        <v>0</v>
      </c>
      <c r="AA180" s="53">
        <v>19964</v>
      </c>
      <c r="AB180" s="53">
        <v>103803.97</v>
      </c>
      <c r="AC180" s="31">
        <v>59.17</v>
      </c>
      <c r="AD180" s="53">
        <v>13363.38</v>
      </c>
      <c r="AE180" s="63">
        <v>0</v>
      </c>
      <c r="AF180" s="64">
        <v>103803.97</v>
      </c>
      <c r="AG180" s="63">
        <v>0</v>
      </c>
      <c r="AH180" s="63">
        <v>0</v>
      </c>
      <c r="AI180" s="63">
        <v>0</v>
      </c>
      <c r="AJ180" s="63">
        <v>0</v>
      </c>
      <c r="AK180" s="53">
        <v>0</v>
      </c>
      <c r="AL180" s="61">
        <v>0.3</v>
      </c>
      <c r="AM180" s="61">
        <v>0.21170000000000003</v>
      </c>
      <c r="AN180" s="61">
        <v>0.30370000000000003</v>
      </c>
      <c r="AO180" s="65">
        <v>3.7000000000000002E-3</v>
      </c>
      <c r="AP180" s="66"/>
      <c r="AQ180" s="53">
        <v>49.71</v>
      </c>
      <c r="AR180" s="58"/>
      <c r="AS180" s="52"/>
      <c r="AT180" s="52"/>
      <c r="AU180" s="52"/>
      <c r="AV180" s="52"/>
      <c r="AW180" s="53">
        <v>0</v>
      </c>
      <c r="AX180" s="55"/>
    </row>
    <row r="181" spans="2:50">
      <c r="B181" s="28">
        <v>1729</v>
      </c>
      <c r="C181" s="29">
        <v>45365.022731481484</v>
      </c>
      <c r="D181" s="30" t="s">
        <v>437</v>
      </c>
      <c r="E181" s="31" t="s">
        <v>438</v>
      </c>
      <c r="F181" s="31" t="s">
        <v>91</v>
      </c>
      <c r="G181" s="31" t="s">
        <v>92</v>
      </c>
      <c r="H181" s="31" t="s">
        <v>103</v>
      </c>
      <c r="I181" s="31" t="s">
        <v>94</v>
      </c>
      <c r="J181" s="31" t="s">
        <v>106</v>
      </c>
      <c r="K181" s="31" t="s">
        <v>70</v>
      </c>
      <c r="L181" s="59">
        <v>45338</v>
      </c>
      <c r="M181" s="35">
        <v>0</v>
      </c>
      <c r="N181" s="60"/>
      <c r="O181" s="37">
        <v>36.255127159774794</v>
      </c>
      <c r="P181" s="38">
        <v>0.85165655204844848</v>
      </c>
      <c r="Q181" s="38">
        <v>1.1741822423543249</v>
      </c>
      <c r="R181" s="38">
        <v>1.1741822423543249</v>
      </c>
      <c r="S181" s="39">
        <v>195596.40000000002</v>
      </c>
      <c r="T181" s="61">
        <v>3.27E-2</v>
      </c>
      <c r="U181" s="53">
        <v>1573630</v>
      </c>
      <c r="V181" s="53">
        <v>1340192.3</v>
      </c>
      <c r="W181" s="62">
        <v>233437.69999999995</v>
      </c>
      <c r="X181" s="43">
        <v>6438.75</v>
      </c>
      <c r="Y181" s="53">
        <v>180.3</v>
      </c>
      <c r="Z181" s="53">
        <v>180.3</v>
      </c>
      <c r="AA181" s="53">
        <v>0</v>
      </c>
      <c r="AB181" s="53">
        <v>1573630</v>
      </c>
      <c r="AC181" s="31">
        <v>0</v>
      </c>
      <c r="AD181" s="53">
        <v>-13235.7</v>
      </c>
      <c r="AE181" s="63">
        <v>0</v>
      </c>
      <c r="AF181" s="64">
        <v>1573630</v>
      </c>
      <c r="AG181" s="63">
        <v>0</v>
      </c>
      <c r="AH181" s="63">
        <v>0</v>
      </c>
      <c r="AI181" s="63">
        <v>0</v>
      </c>
      <c r="AJ181" s="63">
        <v>0</v>
      </c>
      <c r="AK181" s="53">
        <v>195596.40000000002</v>
      </c>
      <c r="AL181" s="61">
        <v>0.28000000000000003</v>
      </c>
      <c r="AM181" s="61">
        <v>0.31269999999999998</v>
      </c>
      <c r="AN181" s="61">
        <v>0.43820000000000003</v>
      </c>
      <c r="AO181" s="65">
        <v>0.15820000000000001</v>
      </c>
      <c r="AP181" s="66"/>
      <c r="AQ181" s="53">
        <v>52.35</v>
      </c>
      <c r="AR181" s="58"/>
      <c r="AS181" s="52"/>
      <c r="AT181" s="52"/>
      <c r="AU181" s="52"/>
      <c r="AV181" s="52"/>
      <c r="AW181" s="53">
        <v>220202</v>
      </c>
      <c r="AX181" s="55"/>
    </row>
    <row r="182" spans="2:50">
      <c r="B182" s="28">
        <v>1729</v>
      </c>
      <c r="C182" s="29">
        <v>45365.022731481484</v>
      </c>
      <c r="D182" s="30" t="s">
        <v>317</v>
      </c>
      <c r="E182" s="31" t="s">
        <v>318</v>
      </c>
      <c r="F182" s="31" t="s">
        <v>76</v>
      </c>
      <c r="G182" s="31" t="s">
        <v>63</v>
      </c>
      <c r="H182" s="31" t="s">
        <v>64</v>
      </c>
      <c r="I182" s="31" t="s">
        <v>65</v>
      </c>
      <c r="J182" s="31" t="s">
        <v>95</v>
      </c>
      <c r="K182" s="31" t="s">
        <v>56</v>
      </c>
      <c r="L182" s="59" t="s">
        <v>57</v>
      </c>
      <c r="M182" s="35" t="s">
        <v>57</v>
      </c>
      <c r="N182" s="60"/>
      <c r="O182" s="37">
        <v>16.103555721940502</v>
      </c>
      <c r="P182" s="38">
        <v>0.80002174219300304</v>
      </c>
      <c r="Q182" s="38">
        <v>0.97984117947487104</v>
      </c>
      <c r="R182" s="38">
        <v>0.89770852083557484</v>
      </c>
      <c r="S182" s="39">
        <v>0</v>
      </c>
      <c r="T182" s="61">
        <v>0.1086</v>
      </c>
      <c r="U182" s="53">
        <v>212950</v>
      </c>
      <c r="V182" s="53">
        <v>170364.63</v>
      </c>
      <c r="W182" s="62">
        <v>42585.369999999995</v>
      </c>
      <c r="X182" s="43">
        <v>2644.47</v>
      </c>
      <c r="Y182" s="53">
        <v>0</v>
      </c>
      <c r="Z182" s="53">
        <v>0</v>
      </c>
      <c r="AA182" s="53">
        <v>0</v>
      </c>
      <c r="AB182" s="53">
        <v>166930.28</v>
      </c>
      <c r="AC182" s="31">
        <v>34</v>
      </c>
      <c r="AD182" s="53">
        <v>3434.35</v>
      </c>
      <c r="AE182" s="63">
        <v>16791</v>
      </c>
      <c r="AF182" s="64">
        <v>152937.78</v>
      </c>
      <c r="AG182" s="63">
        <v>0</v>
      </c>
      <c r="AH182" s="63">
        <v>16791.16</v>
      </c>
      <c r="AI182" s="63">
        <v>0</v>
      </c>
      <c r="AJ182" s="63">
        <v>0</v>
      </c>
      <c r="AK182" s="53">
        <v>0</v>
      </c>
      <c r="AL182" s="61">
        <v>0.24</v>
      </c>
      <c r="AM182" s="61">
        <v>0.34860000000000002</v>
      </c>
      <c r="AN182" s="61">
        <v>0.3397</v>
      </c>
      <c r="AO182" s="65">
        <v>9.9700000000000011E-2</v>
      </c>
      <c r="AP182" s="66"/>
      <c r="AQ182" s="53">
        <v>78.5</v>
      </c>
      <c r="AR182" s="58"/>
      <c r="AS182" s="52"/>
      <c r="AT182" s="52"/>
      <c r="AU182" s="52"/>
      <c r="AV182" s="52"/>
      <c r="AW182" s="53">
        <v>0</v>
      </c>
      <c r="AX182" s="55"/>
    </row>
    <row r="183" spans="2:50">
      <c r="B183" s="28">
        <v>1729</v>
      </c>
      <c r="C183" s="29">
        <v>45365.022731481484</v>
      </c>
      <c r="D183" s="30" t="s">
        <v>443</v>
      </c>
      <c r="E183" s="31" t="s">
        <v>444</v>
      </c>
      <c r="F183" s="31" t="s">
        <v>206</v>
      </c>
      <c r="G183" s="31" t="s">
        <v>52</v>
      </c>
      <c r="H183" s="31" t="s">
        <v>109</v>
      </c>
      <c r="I183" s="31" t="s">
        <v>54</v>
      </c>
      <c r="J183" s="31" t="s">
        <v>55</v>
      </c>
      <c r="K183" s="31" t="s">
        <v>56</v>
      </c>
      <c r="L183" s="59" t="s">
        <v>57</v>
      </c>
      <c r="M183" s="35" t="s">
        <v>57</v>
      </c>
      <c r="N183" s="60"/>
      <c r="O183" s="37">
        <v>-31.208463785769347</v>
      </c>
      <c r="P183" s="38">
        <v>1.5066074892189776</v>
      </c>
      <c r="Q183" s="38">
        <v>0.80936772363189535</v>
      </c>
      <c r="R183" s="38">
        <v>0.79149695416808541</v>
      </c>
      <c r="S183" s="39">
        <v>0</v>
      </c>
      <c r="T183" s="61">
        <v>0.19190000000000002</v>
      </c>
      <c r="U183" s="53">
        <v>1035745.92</v>
      </c>
      <c r="V183" s="53">
        <v>1560462.56</v>
      </c>
      <c r="W183" s="62">
        <v>-524716.64</v>
      </c>
      <c r="X183" s="43">
        <v>16813.28</v>
      </c>
      <c r="Y183" s="53">
        <v>1086670.26</v>
      </c>
      <c r="Z183" s="53">
        <v>1708220.2</v>
      </c>
      <c r="AA183" s="53">
        <v>0</v>
      </c>
      <c r="AB183" s="53">
        <v>1262988.03</v>
      </c>
      <c r="AC183" s="31">
        <v>302.58</v>
      </c>
      <c r="AD183" s="53">
        <v>608748.53</v>
      </c>
      <c r="AE183" s="63">
        <v>33464</v>
      </c>
      <c r="AF183" s="64">
        <v>1235101.3633333333</v>
      </c>
      <c r="AG183" s="63">
        <v>33464.400000000001</v>
      </c>
      <c r="AH183" s="63">
        <v>0</v>
      </c>
      <c r="AI183" s="63">
        <v>0</v>
      </c>
      <c r="AJ183" s="63">
        <v>0</v>
      </c>
      <c r="AK183" s="53">
        <v>0</v>
      </c>
      <c r="AL183" s="61">
        <v>0.05</v>
      </c>
      <c r="AM183" s="61">
        <v>0.24190000000000003</v>
      </c>
      <c r="AN183" s="61">
        <v>0.3594</v>
      </c>
      <c r="AO183" s="65">
        <v>0.30940000000000001</v>
      </c>
      <c r="AP183" s="66"/>
      <c r="AQ183" s="53">
        <v>47.88</v>
      </c>
      <c r="AR183" s="50"/>
      <c r="AS183" s="52"/>
      <c r="AT183" s="52"/>
      <c r="AU183" s="52"/>
      <c r="AV183" s="52"/>
      <c r="AW183" s="53">
        <v>311274</v>
      </c>
      <c r="AX183" s="55"/>
    </row>
    <row r="184" spans="2:50">
      <c r="B184" s="28">
        <v>1729</v>
      </c>
      <c r="C184" s="29">
        <v>45365.022731481484</v>
      </c>
      <c r="D184" s="30" t="s">
        <v>543</v>
      </c>
      <c r="E184" s="31" t="s">
        <v>544</v>
      </c>
      <c r="F184" s="31" t="s">
        <v>225</v>
      </c>
      <c r="G184" s="31" t="s">
        <v>545</v>
      </c>
      <c r="H184" s="31" t="s">
        <v>546</v>
      </c>
      <c r="I184" s="31" t="s">
        <v>54</v>
      </c>
      <c r="J184" s="31" t="s">
        <v>195</v>
      </c>
      <c r="K184" s="31" t="s">
        <v>56</v>
      </c>
      <c r="L184" s="59" t="s">
        <v>57</v>
      </c>
      <c r="M184" s="35" t="s">
        <v>57</v>
      </c>
      <c r="N184" s="60"/>
      <c r="O184" s="37">
        <v>465.79901000959825</v>
      </c>
      <c r="P184" s="38">
        <v>0.19320257808692612</v>
      </c>
      <c r="Q184" s="38">
        <v>4.6975182368766788</v>
      </c>
      <c r="R184" s="38">
        <v>4.6975182368766788</v>
      </c>
      <c r="S184" s="39">
        <v>0</v>
      </c>
      <c r="T184" s="61">
        <v>-0.15620000000000001</v>
      </c>
      <c r="U184" s="53">
        <v>2105282</v>
      </c>
      <c r="V184" s="53">
        <v>406745.91</v>
      </c>
      <c r="W184" s="62">
        <v>1698536.09</v>
      </c>
      <c r="X184" s="43">
        <v>3646.5</v>
      </c>
      <c r="Y184" s="53">
        <v>49400.29</v>
      </c>
      <c r="Z184" s="53">
        <v>49400.29</v>
      </c>
      <c r="AA184" s="53">
        <v>0</v>
      </c>
      <c r="AB184" s="53">
        <v>1910696.33</v>
      </c>
      <c r="AC184" s="31">
        <v>0</v>
      </c>
      <c r="AD184" s="53">
        <v>-10544.42</v>
      </c>
      <c r="AE184" s="63">
        <v>0</v>
      </c>
      <c r="AF184" s="64">
        <v>1910696.33</v>
      </c>
      <c r="AG184" s="63">
        <v>0</v>
      </c>
      <c r="AH184" s="63">
        <v>0</v>
      </c>
      <c r="AI184" s="63">
        <v>0</v>
      </c>
      <c r="AJ184" s="63">
        <v>0</v>
      </c>
      <c r="AK184" s="53">
        <v>0</v>
      </c>
      <c r="AL184" s="61">
        <v>0.95000000000000007</v>
      </c>
      <c r="AM184" s="61">
        <v>0.79379999999999995</v>
      </c>
      <c r="AN184" s="61">
        <v>0.65480000000000005</v>
      </c>
      <c r="AO184" s="65">
        <v>-0.29520000000000002</v>
      </c>
      <c r="AP184" s="66"/>
      <c r="AQ184" s="53">
        <v>34.25</v>
      </c>
      <c r="AR184" s="58"/>
      <c r="AS184" s="52"/>
      <c r="AT184" s="52"/>
      <c r="AU184" s="52"/>
      <c r="AV184" s="52"/>
      <c r="AW184" s="53">
        <v>1493406</v>
      </c>
      <c r="AX184" s="55"/>
    </row>
    <row r="185" spans="2:50">
      <c r="B185" s="28">
        <v>1729</v>
      </c>
      <c r="C185" s="29">
        <v>45365.022731481484</v>
      </c>
      <c r="D185" s="30" t="s">
        <v>549</v>
      </c>
      <c r="E185" s="31" t="s">
        <v>550</v>
      </c>
      <c r="F185" s="31" t="s">
        <v>499</v>
      </c>
      <c r="G185" s="31" t="s">
        <v>459</v>
      </c>
      <c r="H185" s="31" t="s">
        <v>123</v>
      </c>
      <c r="I185" s="31" t="s">
        <v>54</v>
      </c>
      <c r="J185" s="31" t="s">
        <v>106</v>
      </c>
      <c r="K185" s="31" t="s">
        <v>56</v>
      </c>
      <c r="L185" s="59">
        <v>45363</v>
      </c>
      <c r="M185" s="35">
        <v>2</v>
      </c>
      <c r="N185" s="60"/>
      <c r="O185" s="37" t="s">
        <v>57</v>
      </c>
      <c r="P185" s="38">
        <v>1.0381736998658784</v>
      </c>
      <c r="Q185" s="38">
        <v>0.96322603642523741</v>
      </c>
      <c r="R185" s="38">
        <v>0.96322603642523741</v>
      </c>
      <c r="S185" s="39">
        <v>0</v>
      </c>
      <c r="T185" s="61">
        <v>-1.6299999999999999E-2</v>
      </c>
      <c r="U185" s="53">
        <v>1984265.09</v>
      </c>
      <c r="V185" s="53">
        <v>2060011.83</v>
      </c>
      <c r="W185" s="62">
        <v>-75746.739999999991</v>
      </c>
      <c r="X185" s="43">
        <v>0</v>
      </c>
      <c r="Y185" s="53">
        <v>57677.87</v>
      </c>
      <c r="Z185" s="53">
        <v>86030.82</v>
      </c>
      <c r="AA185" s="53">
        <v>15444.64</v>
      </c>
      <c r="AB185" s="53">
        <v>1984257.03</v>
      </c>
      <c r="AC185" s="31">
        <v>84731.75</v>
      </c>
      <c r="AD185" s="53">
        <v>70609.8</v>
      </c>
      <c r="AE185" s="63">
        <v>0</v>
      </c>
      <c r="AF185" s="64">
        <v>1984257.03</v>
      </c>
      <c r="AG185" s="63">
        <v>0</v>
      </c>
      <c r="AH185" s="63">
        <v>0</v>
      </c>
      <c r="AI185" s="63">
        <v>0</v>
      </c>
      <c r="AJ185" s="63">
        <v>0</v>
      </c>
      <c r="AK185" s="53">
        <v>0</v>
      </c>
      <c r="AL185" s="61">
        <v>0.28999999999999998</v>
      </c>
      <c r="AM185" s="61">
        <v>0.2737</v>
      </c>
      <c r="AN185" s="61">
        <v>0</v>
      </c>
      <c r="AO185" s="65">
        <v>-0.28999999999999998</v>
      </c>
      <c r="AP185" s="66"/>
      <c r="AQ185" s="53">
        <v>51.76</v>
      </c>
      <c r="AR185" s="58"/>
      <c r="AS185" s="52"/>
      <c r="AT185" s="52"/>
      <c r="AU185" s="52"/>
      <c r="AV185" s="52"/>
      <c r="AW185" s="53">
        <v>-5145</v>
      </c>
      <c r="AX185" s="55"/>
    </row>
    <row r="186" spans="2:50">
      <c r="B186" s="28">
        <v>1729</v>
      </c>
      <c r="C186" s="29">
        <v>45365.022731481484</v>
      </c>
      <c r="D186" s="30" t="s">
        <v>547</v>
      </c>
      <c r="E186" s="31" t="s">
        <v>548</v>
      </c>
      <c r="F186" s="31" t="s">
        <v>463</v>
      </c>
      <c r="G186" s="31" t="s">
        <v>459</v>
      </c>
      <c r="H186" s="31" t="s">
        <v>123</v>
      </c>
      <c r="I186" s="31" t="s">
        <v>54</v>
      </c>
      <c r="J186" s="31" t="s">
        <v>95</v>
      </c>
      <c r="K186" s="31" t="s">
        <v>56</v>
      </c>
      <c r="L186" s="59" t="s">
        <v>57</v>
      </c>
      <c r="M186" s="35" t="s">
        <v>57</v>
      </c>
      <c r="N186" s="60"/>
      <c r="O186" s="37">
        <v>1.4225996436335608</v>
      </c>
      <c r="P186" s="38">
        <v>0.98746438723991392</v>
      </c>
      <c r="Q186" s="38">
        <v>0.95631286813190874</v>
      </c>
      <c r="R186" s="38">
        <v>0.92075886001940721</v>
      </c>
      <c r="S186" s="39">
        <v>0</v>
      </c>
      <c r="T186" s="61">
        <v>-5.7400000000000007E-2</v>
      </c>
      <c r="U186" s="53">
        <v>2106860.71</v>
      </c>
      <c r="V186" s="53">
        <v>2080449.92</v>
      </c>
      <c r="W186" s="62">
        <v>26410.790000000037</v>
      </c>
      <c r="X186" s="43">
        <v>18565.16</v>
      </c>
      <c r="Y186" s="53">
        <v>78100</v>
      </c>
      <c r="Z186" s="53">
        <v>78100</v>
      </c>
      <c r="AA186" s="53">
        <v>0</v>
      </c>
      <c r="AB186" s="53">
        <v>1989561.03</v>
      </c>
      <c r="AC186" s="31">
        <v>64.62</v>
      </c>
      <c r="AD186" s="53">
        <v>90888.89</v>
      </c>
      <c r="AE186" s="63">
        <v>88762</v>
      </c>
      <c r="AF186" s="64">
        <v>1915592.6966666668</v>
      </c>
      <c r="AG186" s="63">
        <v>0</v>
      </c>
      <c r="AH186" s="63">
        <v>88762</v>
      </c>
      <c r="AI186" s="63">
        <v>0</v>
      </c>
      <c r="AJ186" s="63">
        <v>0</v>
      </c>
      <c r="AK186" s="53">
        <v>0</v>
      </c>
      <c r="AL186" s="61">
        <v>0.33</v>
      </c>
      <c r="AM186" s="61">
        <v>0.27260000000000001</v>
      </c>
      <c r="AN186" s="61">
        <v>0.28560000000000002</v>
      </c>
      <c r="AO186" s="65">
        <v>-4.4400000000000002E-2</v>
      </c>
      <c r="AP186" s="66"/>
      <c r="AQ186" s="53">
        <v>61.06</v>
      </c>
      <c r="AR186" s="58"/>
      <c r="AS186" s="52"/>
      <c r="AT186" s="52"/>
      <c r="AU186" s="52"/>
      <c r="AV186" s="52"/>
      <c r="AW186" s="53">
        <v>0</v>
      </c>
      <c r="AX186" s="55"/>
    </row>
    <row r="187" spans="2:50">
      <c r="B187" s="28">
        <v>1729</v>
      </c>
      <c r="C187" s="29">
        <v>45365.022731481484</v>
      </c>
      <c r="D187" s="30" t="s">
        <v>445</v>
      </c>
      <c r="E187" s="31" t="s">
        <v>446</v>
      </c>
      <c r="F187" s="31" t="s">
        <v>51</v>
      </c>
      <c r="G187" s="31" t="s">
        <v>52</v>
      </c>
      <c r="H187" s="31" t="s">
        <v>53</v>
      </c>
      <c r="I187" s="31" t="s">
        <v>54</v>
      </c>
      <c r="J187" s="31" t="s">
        <v>106</v>
      </c>
      <c r="K187" s="31" t="s">
        <v>70</v>
      </c>
      <c r="L187" s="59">
        <v>45314</v>
      </c>
      <c r="M187" s="35">
        <v>3</v>
      </c>
      <c r="N187" s="60"/>
      <c r="O187" s="37" t="s">
        <v>57</v>
      </c>
      <c r="P187" s="38">
        <v>0.90817610722420017</v>
      </c>
      <c r="Q187" s="38">
        <v>1.1182808938381747</v>
      </c>
      <c r="R187" s="38">
        <v>1.0704603269214126</v>
      </c>
      <c r="S187" s="39">
        <v>99792.83</v>
      </c>
      <c r="T187" s="61">
        <v>2.0899999999999998E-2</v>
      </c>
      <c r="U187" s="53">
        <v>1914846.83</v>
      </c>
      <c r="V187" s="53">
        <v>1739018.14</v>
      </c>
      <c r="W187" s="62">
        <v>175828.69000000018</v>
      </c>
      <c r="X187" s="43">
        <v>0</v>
      </c>
      <c r="Y187" s="53">
        <v>44317.61</v>
      </c>
      <c r="Z187" s="53">
        <v>44317.61</v>
      </c>
      <c r="AA187" s="53">
        <v>15178.88</v>
      </c>
      <c r="AB187" s="53">
        <v>1944710.76</v>
      </c>
      <c r="AC187" s="31">
        <v>5424.14</v>
      </c>
      <c r="AD187" s="53">
        <v>196987.38</v>
      </c>
      <c r="AE187" s="63">
        <v>99793</v>
      </c>
      <c r="AF187" s="64">
        <v>1861549.9266666668</v>
      </c>
      <c r="AG187" s="63">
        <v>0</v>
      </c>
      <c r="AH187" s="63">
        <v>0</v>
      </c>
      <c r="AI187" s="63">
        <v>0</v>
      </c>
      <c r="AJ187" s="63">
        <v>99792.83</v>
      </c>
      <c r="AK187" s="53">
        <v>99792.83</v>
      </c>
      <c r="AL187" s="61">
        <v>0.25</v>
      </c>
      <c r="AM187" s="61">
        <v>0.27090000000000003</v>
      </c>
      <c r="AN187" s="61">
        <v>9.3200000000000005E-2</v>
      </c>
      <c r="AO187" s="65">
        <v>-0.15679999999999999</v>
      </c>
      <c r="AP187" s="66"/>
      <c r="AQ187" s="53">
        <v>40.869999999999997</v>
      </c>
      <c r="AR187" s="58"/>
      <c r="AS187" s="52"/>
      <c r="AT187" s="52"/>
      <c r="AU187" s="52"/>
      <c r="AV187" s="52"/>
      <c r="AW187" s="53">
        <v>402680</v>
      </c>
      <c r="AX187" s="55"/>
    </row>
    <row r="188" spans="2:50">
      <c r="B188" s="28">
        <v>1729</v>
      </c>
      <c r="C188" s="29">
        <v>45365.022731481484</v>
      </c>
      <c r="D188" s="30" t="s">
        <v>441</v>
      </c>
      <c r="E188" s="31" t="s">
        <v>442</v>
      </c>
      <c r="F188" s="31" t="s">
        <v>206</v>
      </c>
      <c r="G188" s="31" t="s">
        <v>52</v>
      </c>
      <c r="H188" s="31" t="s">
        <v>109</v>
      </c>
      <c r="I188" s="31" t="s">
        <v>54</v>
      </c>
      <c r="J188" s="31" t="s">
        <v>106</v>
      </c>
      <c r="K188" s="31" t="s">
        <v>70</v>
      </c>
      <c r="L188" s="59" t="s">
        <v>57</v>
      </c>
      <c r="M188" s="35" t="s">
        <v>57</v>
      </c>
      <c r="N188" s="60"/>
      <c r="O188" s="37">
        <v>7.8164452232834316</v>
      </c>
      <c r="P188" s="38">
        <v>0.82634312181762459</v>
      </c>
      <c r="Q188" s="38">
        <v>0.89394662554450932</v>
      </c>
      <c r="R188" s="38">
        <v>0.49419608900534445</v>
      </c>
      <c r="S188" s="39">
        <v>169776.21000000002</v>
      </c>
      <c r="T188" s="61">
        <v>-4.58E-2</v>
      </c>
      <c r="U188" s="53">
        <v>2728308</v>
      </c>
      <c r="V188" s="53">
        <v>2254518.5499999998</v>
      </c>
      <c r="W188" s="62">
        <v>473789.45000000019</v>
      </c>
      <c r="X188" s="43">
        <v>60614.44</v>
      </c>
      <c r="Y188" s="53">
        <v>26624.639999999999</v>
      </c>
      <c r="Z188" s="53">
        <v>27084.59</v>
      </c>
      <c r="AA188" s="53">
        <v>0</v>
      </c>
      <c r="AB188" s="53">
        <v>2015419.25</v>
      </c>
      <c r="AC188" s="31">
        <v>149.24</v>
      </c>
      <c r="AD188" s="53">
        <v>239099.3</v>
      </c>
      <c r="AE188" s="63">
        <v>1081494</v>
      </c>
      <c r="AF188" s="64">
        <v>1114174.25</v>
      </c>
      <c r="AG188" s="63">
        <v>0</v>
      </c>
      <c r="AH188" s="63">
        <v>570705.26</v>
      </c>
      <c r="AI188" s="63">
        <v>341012.63</v>
      </c>
      <c r="AJ188" s="63">
        <v>169776.21</v>
      </c>
      <c r="AK188" s="53">
        <v>169776.21000000002</v>
      </c>
      <c r="AL188" s="61">
        <v>0.23</v>
      </c>
      <c r="AM188" s="61">
        <v>0.18420000000000003</v>
      </c>
      <c r="AN188" s="61">
        <v>0.1857</v>
      </c>
      <c r="AO188" s="65">
        <v>-4.4299999999999999E-2</v>
      </c>
      <c r="AP188" s="66"/>
      <c r="AQ188" s="53">
        <v>54.7</v>
      </c>
      <c r="AR188" s="58"/>
      <c r="AS188" s="52"/>
      <c r="AT188" s="52"/>
      <c r="AU188" s="52"/>
      <c r="AV188" s="52"/>
      <c r="AW188" s="53">
        <v>0</v>
      </c>
      <c r="AX188" s="55"/>
    </row>
    <row r="189" spans="2:50">
      <c r="B189" s="28">
        <v>1729</v>
      </c>
      <c r="C189" s="29">
        <v>45365.022731481484</v>
      </c>
      <c r="D189" s="30" t="s">
        <v>448</v>
      </c>
      <c r="E189" s="31" t="s">
        <v>415</v>
      </c>
      <c r="F189" s="31" t="s">
        <v>206</v>
      </c>
      <c r="G189" s="31" t="s">
        <v>52</v>
      </c>
      <c r="H189" s="31" t="s">
        <v>109</v>
      </c>
      <c r="I189" s="31" t="s">
        <v>54</v>
      </c>
      <c r="J189" s="31" t="s">
        <v>413</v>
      </c>
      <c r="K189" s="31" t="s">
        <v>70</v>
      </c>
      <c r="L189" s="59" t="s">
        <v>57</v>
      </c>
      <c r="M189" s="35" t="s">
        <v>57</v>
      </c>
      <c r="N189" s="60"/>
      <c r="O189" s="37">
        <v>-114.971673799306</v>
      </c>
      <c r="P189" s="38">
        <v>1.2963476421425104</v>
      </c>
      <c r="Q189" s="38">
        <v>0.89806369989275037</v>
      </c>
      <c r="R189" s="38">
        <v>0.82075797927363248</v>
      </c>
      <c r="S189" s="39">
        <v>35500.910000000003</v>
      </c>
      <c r="T189" s="61">
        <v>-9.3399999999999997E-2</v>
      </c>
      <c r="U189" s="53">
        <v>1955410.8</v>
      </c>
      <c r="V189" s="53">
        <v>2534892.1800000002</v>
      </c>
      <c r="W189" s="62">
        <v>-579481.38000000012</v>
      </c>
      <c r="X189" s="43">
        <v>5040.21</v>
      </c>
      <c r="Y189" s="53">
        <v>156991.12</v>
      </c>
      <c r="Z189" s="53">
        <v>248243.92</v>
      </c>
      <c r="AA189" s="53">
        <v>492000</v>
      </c>
      <c r="AB189" s="53">
        <v>2276494.65</v>
      </c>
      <c r="AC189" s="31">
        <v>453.93</v>
      </c>
      <c r="AD189" s="53">
        <v>258397.53</v>
      </c>
      <c r="AE189" s="63">
        <v>235154</v>
      </c>
      <c r="AF189" s="64">
        <v>2080532.9833333332</v>
      </c>
      <c r="AG189" s="63">
        <v>49890.05</v>
      </c>
      <c r="AH189" s="63">
        <v>140266.99</v>
      </c>
      <c r="AI189" s="63">
        <v>9496.08</v>
      </c>
      <c r="AJ189" s="63">
        <v>35500.910000000003</v>
      </c>
      <c r="AK189" s="53">
        <v>35500.910000000003</v>
      </c>
      <c r="AL189" s="61">
        <v>0.22</v>
      </c>
      <c r="AM189" s="61">
        <v>0.12659999999999999</v>
      </c>
      <c r="AN189" s="61">
        <v>0.16760000000000003</v>
      </c>
      <c r="AO189" s="65">
        <v>-5.2400000000000002E-2</v>
      </c>
      <c r="AP189" s="66"/>
      <c r="AQ189" s="53">
        <v>44.4</v>
      </c>
      <c r="AR189" s="50"/>
      <c r="AS189" s="52"/>
      <c r="AT189" s="52"/>
      <c r="AU189" s="52"/>
      <c r="AV189" s="52"/>
      <c r="AW189" s="53">
        <v>0</v>
      </c>
      <c r="AX189" s="55"/>
    </row>
    <row r="190" spans="2:50">
      <c r="B190" s="28">
        <v>1729</v>
      </c>
      <c r="C190" s="29">
        <v>45365.022731481484</v>
      </c>
      <c r="D190" s="30" t="s">
        <v>552</v>
      </c>
      <c r="E190" s="31" t="s">
        <v>531</v>
      </c>
      <c r="F190" s="31" t="s">
        <v>532</v>
      </c>
      <c r="G190" s="31" t="s">
        <v>533</v>
      </c>
      <c r="H190" s="31" t="s">
        <v>123</v>
      </c>
      <c r="I190" s="31" t="s">
        <v>65</v>
      </c>
      <c r="J190" s="31" t="s">
        <v>106</v>
      </c>
      <c r="K190" s="31" t="s">
        <v>70</v>
      </c>
      <c r="L190" s="59" t="s">
        <v>57</v>
      </c>
      <c r="M190" s="35" t="s">
        <v>57</v>
      </c>
      <c r="N190" s="60"/>
      <c r="O190" s="37">
        <v>4.0573255872114586</v>
      </c>
      <c r="P190" s="38">
        <v>0.93297484657447349</v>
      </c>
      <c r="Q190" s="38">
        <v>0.8412606836350971</v>
      </c>
      <c r="R190" s="38">
        <v>0.79383879473077334</v>
      </c>
      <c r="S190" s="39">
        <v>30074.379999999997</v>
      </c>
      <c r="T190" s="61">
        <v>-4.2999999999999997E-2</v>
      </c>
      <c r="U190" s="53">
        <v>2928777.63</v>
      </c>
      <c r="V190" s="53">
        <v>2732475.86</v>
      </c>
      <c r="W190" s="62">
        <v>196301.77000000002</v>
      </c>
      <c r="X190" s="43">
        <v>48382.06</v>
      </c>
      <c r="Y190" s="53">
        <v>0</v>
      </c>
      <c r="Z190" s="53">
        <v>0</v>
      </c>
      <c r="AA190" s="53">
        <v>0</v>
      </c>
      <c r="AB190" s="53">
        <v>2298724.5099999998</v>
      </c>
      <c r="AC190" s="31">
        <v>79.2</v>
      </c>
      <c r="AD190" s="53">
        <v>433751.35</v>
      </c>
      <c r="AE190" s="63">
        <v>155495</v>
      </c>
      <c r="AF190" s="64">
        <v>2169145.3433333333</v>
      </c>
      <c r="AG190" s="63">
        <v>0</v>
      </c>
      <c r="AH190" s="63">
        <v>125420.63</v>
      </c>
      <c r="AI190" s="63">
        <v>30074.38</v>
      </c>
      <c r="AJ190" s="63">
        <v>0</v>
      </c>
      <c r="AK190" s="53">
        <v>30074.379999999997</v>
      </c>
      <c r="AL190" s="61">
        <v>0.4</v>
      </c>
      <c r="AM190" s="61">
        <v>0.35700000000000004</v>
      </c>
      <c r="AN190" s="61">
        <v>0.38159999999999999</v>
      </c>
      <c r="AO190" s="65">
        <v>-1.84E-2</v>
      </c>
      <c r="AP190" s="66"/>
      <c r="AQ190" s="53">
        <v>78.709999999999994</v>
      </c>
      <c r="AR190" s="58"/>
      <c r="AS190" s="52"/>
      <c r="AT190" s="52"/>
      <c r="AU190" s="52"/>
      <c r="AV190" s="52"/>
      <c r="AW190" s="53">
        <v>0</v>
      </c>
      <c r="AX190" s="55"/>
    </row>
    <row r="191" spans="2:50">
      <c r="B191" s="28">
        <v>1729</v>
      </c>
      <c r="C191" s="29">
        <v>45365.022731481484</v>
      </c>
      <c r="D191" s="30" t="s">
        <v>449</v>
      </c>
      <c r="E191" s="31" t="s">
        <v>450</v>
      </c>
      <c r="F191" s="31" t="s">
        <v>85</v>
      </c>
      <c r="G191" s="31" t="s">
        <v>411</v>
      </c>
      <c r="H191" s="31" t="s">
        <v>451</v>
      </c>
      <c r="I191" s="31" t="s">
        <v>54</v>
      </c>
      <c r="J191" s="31" t="s">
        <v>413</v>
      </c>
      <c r="K191" s="31" t="s">
        <v>70</v>
      </c>
      <c r="L191" s="59" t="s">
        <v>57</v>
      </c>
      <c r="M191" s="35" t="s">
        <v>57</v>
      </c>
      <c r="N191" s="60"/>
      <c r="O191" s="37">
        <v>1.80273251624987</v>
      </c>
      <c r="P191" s="38">
        <v>0.99842992281879195</v>
      </c>
      <c r="Q191" s="38">
        <v>1.0015725462001133</v>
      </c>
      <c r="R191" s="38">
        <v>0.87637597792509914</v>
      </c>
      <c r="S191" s="39">
        <v>447000</v>
      </c>
      <c r="T191" s="61">
        <v>-0.15380000000000002</v>
      </c>
      <c r="U191" s="53">
        <v>2980000</v>
      </c>
      <c r="V191" s="53">
        <v>2975321.17</v>
      </c>
      <c r="W191" s="62">
        <v>4678.8300000000745</v>
      </c>
      <c r="X191" s="43">
        <v>2595.41</v>
      </c>
      <c r="Y191" s="53">
        <v>363828.33</v>
      </c>
      <c r="Z191" s="53">
        <v>518253.56</v>
      </c>
      <c r="AA191" s="53">
        <v>0</v>
      </c>
      <c r="AB191" s="53">
        <v>2980000</v>
      </c>
      <c r="AC191" s="31">
        <v>862</v>
      </c>
      <c r="AD191" s="53">
        <v>-229678.83</v>
      </c>
      <c r="AE191" s="63">
        <v>447000</v>
      </c>
      <c r="AF191" s="64">
        <v>2607500</v>
      </c>
      <c r="AG191" s="63">
        <v>0</v>
      </c>
      <c r="AH191" s="63">
        <v>0</v>
      </c>
      <c r="AI191" s="63">
        <v>0</v>
      </c>
      <c r="AJ191" s="63">
        <v>447000</v>
      </c>
      <c r="AK191" s="53">
        <v>447000</v>
      </c>
      <c r="AL191" s="61">
        <v>0.38</v>
      </c>
      <c r="AM191" s="61">
        <v>0.22620000000000001</v>
      </c>
      <c r="AN191" s="61">
        <v>0.1411</v>
      </c>
      <c r="AO191" s="65">
        <v>-0.2389</v>
      </c>
      <c r="AP191" s="66"/>
      <c r="AQ191" s="53">
        <v>64.86</v>
      </c>
      <c r="AR191" s="58"/>
      <c r="AS191" s="52"/>
      <c r="AT191" s="52"/>
      <c r="AU191" s="52"/>
      <c r="AV191" s="52"/>
      <c r="AW191" s="53">
        <v>-225000</v>
      </c>
      <c r="AX191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91">
    <cfRule type="expression" dxfId="1059" priority="1">
      <formula>AND(M2&lt;&gt;"",M2&gt;0)</formula>
    </cfRule>
  </conditionalFormatting>
  <conditionalFormatting sqref="N2:T191">
    <cfRule type="containsText" dxfId="1058" priority="15" operator="containsText" text="Green">
      <formula>NOT(ISERROR(SEARCH("Green",N2)))</formula>
    </cfRule>
    <cfRule type="containsText" dxfId="1057" priority="16" operator="containsText" text="Amber">
      <formula>NOT(ISERROR(SEARCH("Amber",N2)))</formula>
    </cfRule>
    <cfRule type="containsText" dxfId="1056" priority="17" operator="containsText" text="Red">
      <formula>NOT(ISERROR(SEARCH("Red",N2)))</formula>
    </cfRule>
  </conditionalFormatting>
  <conditionalFormatting sqref="P2:P191">
    <cfRule type="expression" dxfId="1055" priority="7">
      <formula>AND(P2&lt;&gt;"",P2&gt;100%)</formula>
    </cfRule>
    <cfRule type="expression" dxfId="1054" priority="8">
      <formula>AND(P2&lt;&gt;"",P2&gt;80%)</formula>
    </cfRule>
  </conditionalFormatting>
  <conditionalFormatting sqref="S2:S191">
    <cfRule type="expression" dxfId="1053" priority="6">
      <formula>AND(S2&lt;&gt;"",S2&gt;0.001)</formula>
    </cfRule>
  </conditionalFormatting>
  <conditionalFormatting sqref="T2:T191">
    <cfRule type="expression" dxfId="1052" priority="4">
      <formula>AND(T2&lt;&gt;"",T2&lt;-3%)</formula>
    </cfRule>
    <cfRule type="expression" dxfId="1051" priority="5">
      <formula>AND(T2&lt;&gt;"",T2&lt;0%)</formula>
    </cfRule>
  </conditionalFormatting>
  <conditionalFormatting sqref="AC2:AC191">
    <cfRule type="expression" dxfId="1050" priority="2">
      <formula>AND(AC2&lt;&gt;"",AC2&gt;90)</formula>
    </cfRule>
    <cfRule type="expression" dxfId="1049" priority="3">
      <formula>AND(AC2&lt;&gt;"",AC2&gt;75)</formula>
    </cfRule>
  </conditionalFormatting>
  <conditionalFormatting sqref="AK2:AK191">
    <cfRule type="cellIs" dxfId="1048" priority="9" operator="greaterThan">
      <formula>0</formula>
    </cfRule>
  </conditionalFormatting>
  <conditionalFormatting sqref="AP2:AP191">
    <cfRule type="containsBlanks" dxfId="1047" priority="11">
      <formula>LEN(TRIM(AP2))=0</formula>
    </cfRule>
  </conditionalFormatting>
  <conditionalFormatting sqref="AR2:AR191">
    <cfRule type="containsBlanks" dxfId="1046" priority="10">
      <formula>LEN(TRIM(AR2))=0</formula>
    </cfRule>
  </conditionalFormatting>
  <conditionalFormatting sqref="D2:D191">
    <cfRule type="expression" dxfId="1045" priority="38">
      <formula>L2&lt;&gt;""</formula>
    </cfRule>
    <cfRule type="duplicateValues" dxfId="1044" priority="39"/>
  </conditionalFormatting>
  <dataValidations count="6"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X1" xr:uid="{EF8DBABC-A45D-4022-A040-B77D80223B21}"/>
    <dataValidation allowBlank="1" showErrorMessage="1" sqref="O1" xr:uid="{146CE863-BBFD-4EBC-9FCF-44562533E59E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9E86FF71-A0DD-4971-9B16-C0163E936B12}"/>
    <dataValidation allowBlank="1" showInputMessage="1" showErrorMessage="1" prompt="To view detail of the actions required, see the 'Closing Projects Prelim' tab." sqref="M1:N1" xr:uid="{D27BEB38-372A-47FD-963C-66B17A990B4B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4B1DDADC-9736-42B3-BE41-05A925FA71DB}"/>
    <dataValidation type="list" allowBlank="1" showInputMessage="1" showErrorMessage="1" sqref="N2:N191" xr:uid="{9D127663-BAEB-4719-B377-642084A578D3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4" name="Button 1">
              <controlPr defaultSize="0" print="0" autoFill="0" autoPict="0" macro="[10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2CA1-58B8-4F52-A385-12CD2EAEE4E1}">
  <sheetPr codeName="Sheet14">
    <tabColor theme="9"/>
  </sheetPr>
  <dimension ref="A1:AX191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20" width="16.5703125" style="17" customWidth="1"/>
    <col min="21" max="22" width="16.7109375" style="17" customWidth="1"/>
    <col min="23" max="23" width="16.7109375" style="17" hidden="1" customWidth="1"/>
    <col min="24" max="24" width="16.85546875" style="17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35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1730</v>
      </c>
      <c r="C2" s="29">
        <v>45372.024189814816</v>
      </c>
      <c r="D2" s="30" t="s">
        <v>439</v>
      </c>
      <c r="E2" s="31" t="s">
        <v>440</v>
      </c>
      <c r="F2" s="31" t="s">
        <v>389</v>
      </c>
      <c r="G2" s="31" t="s">
        <v>390</v>
      </c>
      <c r="H2" s="31" t="s">
        <v>64</v>
      </c>
      <c r="I2" s="31" t="s">
        <v>94</v>
      </c>
      <c r="J2" s="31" t="s">
        <v>106</v>
      </c>
      <c r="K2" s="31" t="s">
        <v>56</v>
      </c>
      <c r="L2" s="59">
        <v>45152</v>
      </c>
      <c r="M2" s="35">
        <v>0</v>
      </c>
      <c r="N2" s="60"/>
      <c r="O2" s="37" t="s">
        <v>57</v>
      </c>
      <c r="P2" s="38">
        <v>0.36304937273823884</v>
      </c>
      <c r="Q2" s="38">
        <v>1.7051650652612722</v>
      </c>
      <c r="R2" s="38">
        <v>1.7051650652612722</v>
      </c>
      <c r="S2" s="39">
        <v>0</v>
      </c>
      <c r="T2" s="61">
        <v>0.1308</v>
      </c>
      <c r="U2" s="53">
        <v>2487000</v>
      </c>
      <c r="V2" s="53">
        <v>902903.79</v>
      </c>
      <c r="W2" s="62">
        <v>1584096.21</v>
      </c>
      <c r="X2" s="43">
        <v>0</v>
      </c>
      <c r="Y2" s="53">
        <v>894178.59</v>
      </c>
      <c r="Z2" s="53">
        <v>894178.59</v>
      </c>
      <c r="AA2" s="53">
        <v>0</v>
      </c>
      <c r="AB2" s="53">
        <v>1539600</v>
      </c>
      <c r="AC2" s="31">
        <v>19368.95</v>
      </c>
      <c r="AD2" s="53">
        <v>16140.79</v>
      </c>
      <c r="AE2" s="63">
        <v>0</v>
      </c>
      <c r="AF2" s="64">
        <v>1539600</v>
      </c>
      <c r="AG2" s="63">
        <v>0</v>
      </c>
      <c r="AH2" s="63">
        <v>0</v>
      </c>
      <c r="AI2" s="63">
        <v>0</v>
      </c>
      <c r="AJ2" s="63">
        <v>0</v>
      </c>
      <c r="AK2" s="53">
        <v>0</v>
      </c>
      <c r="AL2" s="61">
        <v>0.28999999999999998</v>
      </c>
      <c r="AM2" s="61">
        <v>0.42080000000000001</v>
      </c>
      <c r="AN2" s="61">
        <v>0</v>
      </c>
      <c r="AO2" s="65">
        <v>-0.28999999999999998</v>
      </c>
      <c r="AP2" s="66"/>
      <c r="AQ2" s="53">
        <v>74.569999999999993</v>
      </c>
      <c r="AR2" s="50"/>
      <c r="AS2" s="51"/>
      <c r="AT2" s="52"/>
      <c r="AU2" s="52"/>
      <c r="AV2" s="52"/>
      <c r="AW2" s="53">
        <v>652837</v>
      </c>
      <c r="AX2" s="54"/>
    </row>
    <row r="3" spans="2:50">
      <c r="B3" s="28">
        <v>1730</v>
      </c>
      <c r="C3" s="29">
        <v>45372.024189814816</v>
      </c>
      <c r="D3" s="30" t="s">
        <v>435</v>
      </c>
      <c r="E3" s="31" t="s">
        <v>436</v>
      </c>
      <c r="F3" s="31" t="s">
        <v>62</v>
      </c>
      <c r="G3" s="31" t="s">
        <v>63</v>
      </c>
      <c r="H3" s="31" t="s">
        <v>64</v>
      </c>
      <c r="I3" s="31" t="s">
        <v>65</v>
      </c>
      <c r="J3" s="31" t="s">
        <v>106</v>
      </c>
      <c r="K3" s="31" t="s">
        <v>56</v>
      </c>
      <c r="L3" s="59" t="s">
        <v>57</v>
      </c>
      <c r="M3" s="35" t="s">
        <v>57</v>
      </c>
      <c r="N3" s="60"/>
      <c r="O3" s="37">
        <v>27.785432960352576</v>
      </c>
      <c r="P3" s="38">
        <v>0.54573456648187479</v>
      </c>
      <c r="Q3" s="38">
        <v>0.80671940208179249</v>
      </c>
      <c r="R3" s="38">
        <v>0.73675936936143915</v>
      </c>
      <c r="S3" s="39">
        <v>0</v>
      </c>
      <c r="T3" s="61">
        <v>-7.1800000000000003E-2</v>
      </c>
      <c r="U3" s="53">
        <v>3377457.4</v>
      </c>
      <c r="V3" s="53">
        <v>1843195.25</v>
      </c>
      <c r="W3" s="62">
        <v>1534262.15</v>
      </c>
      <c r="X3" s="43">
        <v>55218.22</v>
      </c>
      <c r="Y3" s="53">
        <v>2352.5700000000002</v>
      </c>
      <c r="Z3" s="53">
        <v>2352.5700000000002</v>
      </c>
      <c r="AA3" s="53">
        <v>0</v>
      </c>
      <c r="AB3" s="53">
        <v>1486941.37</v>
      </c>
      <c r="AC3" s="31">
        <v>78.06</v>
      </c>
      <c r="AD3" s="53">
        <v>356253.88</v>
      </c>
      <c r="AE3" s="63">
        <v>154740</v>
      </c>
      <c r="AF3" s="64">
        <v>1357991.37</v>
      </c>
      <c r="AG3" s="63">
        <v>0</v>
      </c>
      <c r="AH3" s="63">
        <v>154740.26999999999</v>
      </c>
      <c r="AI3" s="63">
        <v>0</v>
      </c>
      <c r="AJ3" s="63">
        <v>0</v>
      </c>
      <c r="AK3" s="53">
        <v>0</v>
      </c>
      <c r="AL3" s="61">
        <v>0.25</v>
      </c>
      <c r="AM3" s="61">
        <v>0.1782</v>
      </c>
      <c r="AN3" s="61">
        <v>0.20600000000000002</v>
      </c>
      <c r="AO3" s="65">
        <v>-4.4000000000000004E-2</v>
      </c>
      <c r="AP3" s="66"/>
      <c r="AQ3" s="53">
        <v>80.08</v>
      </c>
      <c r="AR3" s="58"/>
      <c r="AS3" s="52"/>
      <c r="AT3" s="52"/>
      <c r="AU3" s="52"/>
      <c r="AV3" s="52"/>
      <c r="AW3" s="53">
        <v>0</v>
      </c>
      <c r="AX3" s="55"/>
    </row>
    <row r="4" spans="2:50">
      <c r="B4" s="28">
        <v>1730</v>
      </c>
      <c r="C4" s="29">
        <v>45372.024189814816</v>
      </c>
      <c r="D4" s="30" t="s">
        <v>83</v>
      </c>
      <c r="E4" s="31" t="s">
        <v>84</v>
      </c>
      <c r="F4" s="31" t="s">
        <v>452</v>
      </c>
      <c r="G4" s="31" t="s">
        <v>86</v>
      </c>
      <c r="H4" s="31" t="s">
        <v>87</v>
      </c>
      <c r="I4" s="31" t="s">
        <v>54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0</v>
      </c>
      <c r="U4" s="53">
        <v>0</v>
      </c>
      <c r="V4" s="53">
        <v>0</v>
      </c>
      <c r="W4" s="62">
        <v>0</v>
      </c>
      <c r="X4" s="43">
        <v>0</v>
      </c>
      <c r="Y4" s="53">
        <v>0</v>
      </c>
      <c r="Z4" s="53">
        <v>0</v>
      </c>
      <c r="AA4" s="53">
        <v>10047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>
        <v>0</v>
      </c>
      <c r="AH4" s="63">
        <v>0</v>
      </c>
      <c r="AI4" s="63">
        <v>0</v>
      </c>
      <c r="AJ4" s="63">
        <v>0</v>
      </c>
      <c r="AK4" s="53">
        <v>0</v>
      </c>
      <c r="AL4" s="61">
        <v>0</v>
      </c>
      <c r="AM4" s="61">
        <v>0</v>
      </c>
      <c r="AN4" s="61">
        <v>0</v>
      </c>
      <c r="AO4" s="65">
        <v>0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1730</v>
      </c>
      <c r="C5" s="29">
        <v>45372.024189814816</v>
      </c>
      <c r="D5" s="30" t="s">
        <v>77</v>
      </c>
      <c r="E5" s="31" t="s">
        <v>78</v>
      </c>
      <c r="F5" s="31" t="s">
        <v>76</v>
      </c>
      <c r="G5" s="31" t="s">
        <v>63</v>
      </c>
      <c r="H5" s="31" t="s">
        <v>64</v>
      </c>
      <c r="I5" s="31" t="s">
        <v>65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>
        <v>0</v>
      </c>
      <c r="Q5" s="38" t="s">
        <v>57</v>
      </c>
      <c r="R5" s="38" t="s">
        <v>57</v>
      </c>
      <c r="S5" s="39">
        <v>0</v>
      </c>
      <c r="T5" s="61">
        <v>-0.26</v>
      </c>
      <c r="U5" s="53">
        <v>385921</v>
      </c>
      <c r="V5" s="53">
        <v>0</v>
      </c>
      <c r="W5" s="62">
        <v>385921</v>
      </c>
      <c r="X5" s="43">
        <v>0</v>
      </c>
      <c r="Y5" s="53">
        <v>0</v>
      </c>
      <c r="Z5" s="53">
        <v>0</v>
      </c>
      <c r="AA5" s="53">
        <v>0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>
        <v>0</v>
      </c>
      <c r="AH5" s="63">
        <v>0</v>
      </c>
      <c r="AI5" s="63">
        <v>0</v>
      </c>
      <c r="AJ5" s="63">
        <v>0</v>
      </c>
      <c r="AK5" s="53">
        <v>0</v>
      </c>
      <c r="AL5" s="61">
        <v>0.26</v>
      </c>
      <c r="AM5" s="61">
        <v>0</v>
      </c>
      <c r="AN5" s="61">
        <v>0</v>
      </c>
      <c r="AO5" s="65">
        <v>-0.26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1730</v>
      </c>
      <c r="C6" s="29">
        <v>45372.024189814816</v>
      </c>
      <c r="D6" s="30" t="s">
        <v>486</v>
      </c>
      <c r="E6" s="31" t="s">
        <v>487</v>
      </c>
      <c r="F6" s="31" t="s">
        <v>589</v>
      </c>
      <c r="G6" s="31" t="s">
        <v>470</v>
      </c>
      <c r="H6" s="31" t="s">
        <v>53</v>
      </c>
      <c r="I6" s="31" t="s">
        <v>148</v>
      </c>
      <c r="J6" s="31" t="s">
        <v>95</v>
      </c>
      <c r="K6" s="31" t="s">
        <v>70</v>
      </c>
      <c r="L6" s="59" t="s">
        <v>57</v>
      </c>
      <c r="M6" s="35" t="s">
        <v>57</v>
      </c>
      <c r="N6" s="60"/>
      <c r="O6" s="37">
        <v>20.637941779610049</v>
      </c>
      <c r="P6" s="38">
        <v>0.31726866883116883</v>
      </c>
      <c r="Q6" s="38">
        <v>0</v>
      </c>
      <c r="R6" s="38">
        <v>0</v>
      </c>
      <c r="S6" s="39">
        <v>0</v>
      </c>
      <c r="T6" s="61">
        <v>-0.16589999999999999</v>
      </c>
      <c r="U6" s="53">
        <v>554400</v>
      </c>
      <c r="V6" s="53">
        <v>175893.75</v>
      </c>
      <c r="W6" s="62">
        <v>378506.25</v>
      </c>
      <c r="X6" s="43">
        <v>18340.310000000001</v>
      </c>
      <c r="Y6" s="53">
        <v>0</v>
      </c>
      <c r="Z6" s="53">
        <v>0</v>
      </c>
      <c r="AA6" s="53">
        <v>0</v>
      </c>
      <c r="AB6" s="53">
        <v>0</v>
      </c>
      <c r="AC6" s="31">
        <v>114.57</v>
      </c>
      <c r="AD6" s="53">
        <v>175893.75</v>
      </c>
      <c r="AE6" s="63">
        <v>0</v>
      </c>
      <c r="AF6" s="64">
        <v>0</v>
      </c>
      <c r="AG6" s="63">
        <v>0</v>
      </c>
      <c r="AH6" s="63">
        <v>0</v>
      </c>
      <c r="AI6" s="63">
        <v>0</v>
      </c>
      <c r="AJ6" s="63">
        <v>0</v>
      </c>
      <c r="AK6" s="53">
        <v>0</v>
      </c>
      <c r="AL6" s="61">
        <v>0.33</v>
      </c>
      <c r="AM6" s="61">
        <v>0.1641</v>
      </c>
      <c r="AN6" s="61">
        <v>0.20440000000000003</v>
      </c>
      <c r="AO6" s="65">
        <v>-0.12560000000000002</v>
      </c>
      <c r="AP6" s="66"/>
      <c r="AQ6" s="53">
        <v>45</v>
      </c>
      <c r="AR6" s="58"/>
      <c r="AS6" s="52"/>
      <c r="AT6" s="52"/>
      <c r="AU6" s="52"/>
      <c r="AV6" s="52"/>
      <c r="AW6" s="53">
        <v>0</v>
      </c>
      <c r="AX6" s="55"/>
    </row>
    <row r="7" spans="2:50">
      <c r="B7" s="28">
        <v>1730</v>
      </c>
      <c r="C7" s="29">
        <v>45372.024189814816</v>
      </c>
      <c r="D7" s="30" t="s">
        <v>517</v>
      </c>
      <c r="E7" s="31" t="s">
        <v>518</v>
      </c>
      <c r="F7" s="31" t="s">
        <v>463</v>
      </c>
      <c r="G7" s="31" t="s">
        <v>459</v>
      </c>
      <c r="H7" s="31" t="s">
        <v>123</v>
      </c>
      <c r="I7" s="31" t="s">
        <v>54</v>
      </c>
      <c r="J7" s="31" t="s">
        <v>95</v>
      </c>
      <c r="K7" s="31" t="s">
        <v>56</v>
      </c>
      <c r="L7" s="59" t="s">
        <v>57</v>
      </c>
      <c r="M7" s="35" t="s">
        <v>57</v>
      </c>
      <c r="N7" s="60"/>
      <c r="O7" s="37">
        <v>20.259690390189878</v>
      </c>
      <c r="P7" s="38">
        <v>0.68687882881384421</v>
      </c>
      <c r="Q7" s="38">
        <v>0.97438529618235059</v>
      </c>
      <c r="R7" s="38">
        <v>0.79076851908315238</v>
      </c>
      <c r="S7" s="39">
        <v>0</v>
      </c>
      <c r="T7" s="61">
        <v>-2.6099999999999998E-2</v>
      </c>
      <c r="U7" s="53">
        <v>723866.48</v>
      </c>
      <c r="V7" s="53">
        <v>497208.56</v>
      </c>
      <c r="W7" s="62">
        <v>226657.91999999998</v>
      </c>
      <c r="X7" s="43">
        <v>11187.63</v>
      </c>
      <c r="Y7" s="53">
        <v>91875</v>
      </c>
      <c r="Z7" s="53">
        <v>100425</v>
      </c>
      <c r="AA7" s="53">
        <v>0</v>
      </c>
      <c r="AB7" s="53">
        <v>484472.71</v>
      </c>
      <c r="AC7" s="31">
        <v>75.22</v>
      </c>
      <c r="AD7" s="53">
        <v>12735.85</v>
      </c>
      <c r="AE7" s="63">
        <v>109555</v>
      </c>
      <c r="AF7" s="64">
        <v>393176.87666666671</v>
      </c>
      <c r="AG7" s="63">
        <v>51065.440000000002</v>
      </c>
      <c r="AH7" s="63">
        <v>58489.72</v>
      </c>
      <c r="AI7" s="63">
        <v>0</v>
      </c>
      <c r="AJ7" s="63">
        <v>0</v>
      </c>
      <c r="AK7" s="53">
        <v>0</v>
      </c>
      <c r="AL7" s="61">
        <v>0.24</v>
      </c>
      <c r="AM7" s="61">
        <v>0.21390000000000001</v>
      </c>
      <c r="AN7" s="61">
        <v>0.2404</v>
      </c>
      <c r="AO7" s="65">
        <v>4.0000000000000002E-4</v>
      </c>
      <c r="AP7" s="66"/>
      <c r="AQ7" s="53">
        <v>62.39</v>
      </c>
      <c r="AR7" s="58"/>
      <c r="AS7" s="52"/>
      <c r="AT7" s="52"/>
      <c r="AU7" s="52"/>
      <c r="AV7" s="52"/>
      <c r="AW7" s="53">
        <v>0</v>
      </c>
      <c r="AX7" s="55"/>
    </row>
    <row r="8" spans="2:50">
      <c r="B8" s="28">
        <v>1730</v>
      </c>
      <c r="C8" s="29">
        <v>45372.024189814816</v>
      </c>
      <c r="D8" s="30" t="s">
        <v>303</v>
      </c>
      <c r="E8" s="31" t="s">
        <v>304</v>
      </c>
      <c r="F8" s="31" t="s">
        <v>76</v>
      </c>
      <c r="G8" s="31" t="s">
        <v>63</v>
      </c>
      <c r="H8" s="31" t="s">
        <v>64</v>
      </c>
      <c r="I8" s="31" t="s">
        <v>65</v>
      </c>
      <c r="J8" s="31" t="s">
        <v>95</v>
      </c>
      <c r="K8" s="31" t="s">
        <v>56</v>
      </c>
      <c r="L8" s="59" t="s">
        <v>57</v>
      </c>
      <c r="M8" s="35" t="s">
        <v>57</v>
      </c>
      <c r="N8" s="60"/>
      <c r="O8" s="37">
        <v>0.87709215104803284</v>
      </c>
      <c r="P8" s="38">
        <v>0.98727512487512481</v>
      </c>
      <c r="Q8" s="38">
        <v>0.96081337642040543</v>
      </c>
      <c r="R8" s="38">
        <v>0.85984491568231269</v>
      </c>
      <c r="S8" s="39">
        <v>0</v>
      </c>
      <c r="T8" s="61">
        <v>-6.2899999999999998E-2</v>
      </c>
      <c r="U8" s="53">
        <v>150150</v>
      </c>
      <c r="V8" s="53">
        <v>148239.35999999999</v>
      </c>
      <c r="W8" s="62">
        <v>1910.640000000014</v>
      </c>
      <c r="X8" s="43">
        <v>2178.38</v>
      </c>
      <c r="Y8" s="53">
        <v>737.86</v>
      </c>
      <c r="Z8" s="53">
        <v>737.86</v>
      </c>
      <c r="AA8" s="53">
        <v>0</v>
      </c>
      <c r="AB8" s="53">
        <v>142430.35999999999</v>
      </c>
      <c r="AC8" s="31">
        <v>61.44</v>
      </c>
      <c r="AD8" s="53">
        <v>5809</v>
      </c>
      <c r="AE8" s="63">
        <v>17961</v>
      </c>
      <c r="AF8" s="64">
        <v>127462.85999999999</v>
      </c>
      <c r="AG8" s="63">
        <v>0</v>
      </c>
      <c r="AH8" s="63">
        <v>17960.7</v>
      </c>
      <c r="AI8" s="63">
        <v>0</v>
      </c>
      <c r="AJ8" s="63">
        <v>0</v>
      </c>
      <c r="AK8" s="53">
        <v>0</v>
      </c>
      <c r="AL8" s="61">
        <v>0.22</v>
      </c>
      <c r="AM8" s="61">
        <v>0.15710000000000002</v>
      </c>
      <c r="AN8" s="61">
        <v>0.16239999999999999</v>
      </c>
      <c r="AO8" s="65">
        <v>-5.7599999999999998E-2</v>
      </c>
      <c r="AP8" s="66"/>
      <c r="AQ8" s="53">
        <v>78.5</v>
      </c>
      <c r="AR8" s="58"/>
      <c r="AS8" s="52"/>
      <c r="AT8" s="52"/>
      <c r="AU8" s="52"/>
      <c r="AV8" s="52"/>
      <c r="AW8" s="53">
        <v>0</v>
      </c>
      <c r="AX8" s="55"/>
    </row>
    <row r="9" spans="2:50">
      <c r="B9" s="28">
        <v>1730</v>
      </c>
      <c r="C9" s="29">
        <v>45372.024189814816</v>
      </c>
      <c r="D9" s="30" t="s">
        <v>49</v>
      </c>
      <c r="E9" s="31" t="s">
        <v>50</v>
      </c>
      <c r="F9" s="31" t="s">
        <v>51</v>
      </c>
      <c r="G9" s="31" t="s">
        <v>52</v>
      </c>
      <c r="H9" s="31" t="s">
        <v>53</v>
      </c>
      <c r="I9" s="31" t="s">
        <v>54</v>
      </c>
      <c r="J9" s="31" t="s">
        <v>55</v>
      </c>
      <c r="K9" s="31" t="s">
        <v>56</v>
      </c>
      <c r="L9" s="59" t="s">
        <v>57</v>
      </c>
      <c r="M9" s="35" t="s">
        <v>57</v>
      </c>
      <c r="N9" s="60"/>
      <c r="O9" s="37" t="s">
        <v>57</v>
      </c>
      <c r="P9" s="38" t="s">
        <v>57</v>
      </c>
      <c r="Q9" s="38">
        <v>0</v>
      </c>
      <c r="R9" s="38">
        <v>0</v>
      </c>
      <c r="S9" s="39">
        <v>0</v>
      </c>
      <c r="T9" s="61">
        <v>-0.16789999999999999</v>
      </c>
      <c r="U9" s="53">
        <v>0</v>
      </c>
      <c r="V9" s="53">
        <v>1120</v>
      </c>
      <c r="W9" s="62">
        <v>-1120</v>
      </c>
      <c r="X9" s="43">
        <v>0</v>
      </c>
      <c r="Y9" s="53">
        <v>0</v>
      </c>
      <c r="Z9" s="53">
        <v>0</v>
      </c>
      <c r="AA9" s="53">
        <v>24000</v>
      </c>
      <c r="AB9" s="53">
        <v>0</v>
      </c>
      <c r="AC9" s="31">
        <v>76</v>
      </c>
      <c r="AD9" s="53">
        <v>1120</v>
      </c>
      <c r="AE9" s="63">
        <v>0</v>
      </c>
      <c r="AF9" s="64">
        <v>0</v>
      </c>
      <c r="AG9" s="63">
        <v>0</v>
      </c>
      <c r="AH9" s="63">
        <v>0</v>
      </c>
      <c r="AI9" s="63">
        <v>0</v>
      </c>
      <c r="AJ9" s="63">
        <v>0</v>
      </c>
      <c r="AK9" s="53">
        <v>0</v>
      </c>
      <c r="AL9" s="61">
        <v>0</v>
      </c>
      <c r="AM9" s="61">
        <v>-0.16789999999999999</v>
      </c>
      <c r="AN9" s="61">
        <v>-0.16789999999999999</v>
      </c>
      <c r="AO9" s="65">
        <v>-0.16789999999999999</v>
      </c>
      <c r="AP9" s="66"/>
      <c r="AQ9" s="53">
        <v>35</v>
      </c>
      <c r="AR9" s="50"/>
      <c r="AS9" s="52"/>
      <c r="AT9" s="52"/>
      <c r="AU9" s="52"/>
      <c r="AV9" s="52"/>
      <c r="AW9" s="53">
        <v>0</v>
      </c>
      <c r="AX9" s="55"/>
    </row>
    <row r="10" spans="2:50">
      <c r="B10" s="28">
        <v>1730</v>
      </c>
      <c r="C10" s="29">
        <v>45372.024189814816</v>
      </c>
      <c r="D10" s="30" t="s">
        <v>114</v>
      </c>
      <c r="E10" s="31" t="s">
        <v>115</v>
      </c>
      <c r="F10" s="31" t="s">
        <v>51</v>
      </c>
      <c r="G10" s="31" t="s">
        <v>52</v>
      </c>
      <c r="H10" s="31" t="s">
        <v>109</v>
      </c>
      <c r="I10" s="31" t="s">
        <v>54</v>
      </c>
      <c r="J10" s="31" t="s">
        <v>55</v>
      </c>
      <c r="K10" s="31" t="s">
        <v>56</v>
      </c>
      <c r="L10" s="59">
        <v>45358</v>
      </c>
      <c r="M10" s="35">
        <v>0</v>
      </c>
      <c r="N10" s="60"/>
      <c r="O10" s="37" t="s">
        <v>57</v>
      </c>
      <c r="P10" s="38" t="s">
        <v>57</v>
      </c>
      <c r="Q10" s="38">
        <v>0</v>
      </c>
      <c r="R10" s="38">
        <v>0</v>
      </c>
      <c r="S10" s="39">
        <v>0</v>
      </c>
      <c r="T10" s="61">
        <v>7.85E-2</v>
      </c>
      <c r="U10" s="53">
        <v>0</v>
      </c>
      <c r="V10" s="53">
        <v>1628</v>
      </c>
      <c r="W10" s="62">
        <v>-1628</v>
      </c>
      <c r="X10" s="43">
        <v>0</v>
      </c>
      <c r="Y10" s="53">
        <v>0</v>
      </c>
      <c r="Z10" s="53">
        <v>0</v>
      </c>
      <c r="AA10" s="53">
        <v>15000</v>
      </c>
      <c r="AB10" s="53">
        <v>0</v>
      </c>
      <c r="AC10" s="31">
        <v>1953.6</v>
      </c>
      <c r="AD10" s="53">
        <v>1628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0.03</v>
      </c>
      <c r="AM10" s="61">
        <v>0.1085</v>
      </c>
      <c r="AN10" s="61">
        <v>0</v>
      </c>
      <c r="AO10" s="65">
        <v>-0.03</v>
      </c>
      <c r="AP10" s="66"/>
      <c r="AQ10" s="53">
        <v>44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1730</v>
      </c>
      <c r="C11" s="29">
        <v>45372.024189814816</v>
      </c>
      <c r="D11" s="30" t="s">
        <v>119</v>
      </c>
      <c r="E11" s="31" t="s">
        <v>120</v>
      </c>
      <c r="F11" s="31" t="s">
        <v>121</v>
      </c>
      <c r="G11" s="31" t="s">
        <v>122</v>
      </c>
      <c r="H11" s="31" t="s">
        <v>123</v>
      </c>
      <c r="I11" s="31" t="s">
        <v>54</v>
      </c>
      <c r="J11" s="31" t="s">
        <v>95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0</v>
      </c>
      <c r="U11" s="53">
        <v>0</v>
      </c>
      <c r="V11" s="53">
        <v>2680</v>
      </c>
      <c r="W11" s="62">
        <v>-2680</v>
      </c>
      <c r="X11" s="43">
        <v>0</v>
      </c>
      <c r="Y11" s="53">
        <v>2680</v>
      </c>
      <c r="Z11" s="53">
        <v>2680</v>
      </c>
      <c r="AA11" s="53">
        <v>0</v>
      </c>
      <c r="AB11" s="53">
        <v>0</v>
      </c>
      <c r="AC11" s="31">
        <v>3216</v>
      </c>
      <c r="AD11" s="53">
        <v>2680</v>
      </c>
      <c r="AE11" s="63">
        <v>0</v>
      </c>
      <c r="AF11" s="64">
        <v>0</v>
      </c>
      <c r="AG11" s="63">
        <v>0</v>
      </c>
      <c r="AH11" s="63">
        <v>0</v>
      </c>
      <c r="AI11" s="63">
        <v>0</v>
      </c>
      <c r="AJ11" s="63">
        <v>0</v>
      </c>
      <c r="AK11" s="53">
        <v>0</v>
      </c>
      <c r="AL11" s="61">
        <v>0</v>
      </c>
      <c r="AM11" s="61">
        <v>0</v>
      </c>
      <c r="AN11" s="61">
        <v>0</v>
      </c>
      <c r="AO11" s="65">
        <v>0</v>
      </c>
      <c r="AP11" s="66"/>
      <c r="AQ11" s="53">
        <v>0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1730</v>
      </c>
      <c r="C12" s="29">
        <v>45372.024189814816</v>
      </c>
      <c r="D12" s="30" t="s">
        <v>129</v>
      </c>
      <c r="E12" s="31" t="s">
        <v>130</v>
      </c>
      <c r="F12" s="31" t="s">
        <v>131</v>
      </c>
      <c r="G12" s="31" t="s">
        <v>132</v>
      </c>
      <c r="H12" s="31" t="s">
        <v>133</v>
      </c>
      <c r="I12" s="31" t="s">
        <v>94</v>
      </c>
      <c r="J12" s="31" t="s">
        <v>95</v>
      </c>
      <c r="K12" s="31" t="s">
        <v>70</v>
      </c>
      <c r="L12" s="59">
        <v>45292</v>
      </c>
      <c r="M12" s="35">
        <v>0</v>
      </c>
      <c r="N12" s="60"/>
      <c r="O12" s="37" t="s">
        <v>57</v>
      </c>
      <c r="P12" s="38">
        <v>0.86167800453514742</v>
      </c>
      <c r="Q12" s="38">
        <v>1.1605263157894736</v>
      </c>
      <c r="R12" s="38">
        <v>1.1605263157894736</v>
      </c>
      <c r="S12" s="39">
        <v>0</v>
      </c>
      <c r="T12" s="61">
        <v>0.35859999999999997</v>
      </c>
      <c r="U12" s="53">
        <v>4410</v>
      </c>
      <c r="V12" s="53">
        <v>3800</v>
      </c>
      <c r="W12" s="62">
        <v>610</v>
      </c>
      <c r="X12" s="43">
        <v>0</v>
      </c>
      <c r="Y12" s="53">
        <v>0</v>
      </c>
      <c r="Z12" s="53">
        <v>0</v>
      </c>
      <c r="AA12" s="53">
        <v>0</v>
      </c>
      <c r="AB12" s="53">
        <v>4410</v>
      </c>
      <c r="AC12" s="31">
        <v>0</v>
      </c>
      <c r="AD12" s="53">
        <v>-610</v>
      </c>
      <c r="AE12" s="63">
        <v>0</v>
      </c>
      <c r="AF12" s="64">
        <v>4410</v>
      </c>
      <c r="AG12" s="63">
        <v>0</v>
      </c>
      <c r="AH12" s="63">
        <v>0</v>
      </c>
      <c r="AI12" s="63">
        <v>0</v>
      </c>
      <c r="AJ12" s="63">
        <v>0</v>
      </c>
      <c r="AK12" s="53">
        <v>0</v>
      </c>
      <c r="AL12" s="61">
        <v>0.24</v>
      </c>
      <c r="AM12" s="61">
        <v>0.59860000000000002</v>
      </c>
      <c r="AN12" s="61">
        <v>0</v>
      </c>
      <c r="AO12" s="65">
        <v>-0.24</v>
      </c>
      <c r="AP12" s="66"/>
      <c r="AQ12" s="53">
        <v>95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1730</v>
      </c>
      <c r="C13" s="29">
        <v>45372.024189814816</v>
      </c>
      <c r="D13" s="30" t="s">
        <v>134</v>
      </c>
      <c r="E13" s="31" t="s">
        <v>135</v>
      </c>
      <c r="F13" s="31" t="s">
        <v>69</v>
      </c>
      <c r="G13" s="31" t="s">
        <v>52</v>
      </c>
      <c r="H13" s="31" t="s">
        <v>53</v>
      </c>
      <c r="I13" s="31" t="s">
        <v>54</v>
      </c>
      <c r="J13" s="31" t="s">
        <v>55</v>
      </c>
      <c r="K13" s="31" t="s">
        <v>56</v>
      </c>
      <c r="L13" s="59" t="s">
        <v>57</v>
      </c>
      <c r="M13" s="35" t="s">
        <v>57</v>
      </c>
      <c r="N13" s="60"/>
      <c r="O13" s="37" t="s">
        <v>57</v>
      </c>
      <c r="P13" s="38" t="s">
        <v>57</v>
      </c>
      <c r="Q13" s="38">
        <v>0</v>
      </c>
      <c r="R13" s="38">
        <v>0</v>
      </c>
      <c r="S13" s="39">
        <v>0</v>
      </c>
      <c r="T13" s="61">
        <v>-6.6699999999999995E-2</v>
      </c>
      <c r="U13" s="53">
        <v>0</v>
      </c>
      <c r="V13" s="53">
        <v>3909.24</v>
      </c>
      <c r="W13" s="62">
        <v>-3909.24</v>
      </c>
      <c r="X13" s="43">
        <v>0</v>
      </c>
      <c r="Y13" s="53">
        <v>0</v>
      </c>
      <c r="Z13" s="53">
        <v>0</v>
      </c>
      <c r="AA13" s="53">
        <v>4454.8</v>
      </c>
      <c r="AB13" s="53">
        <v>0</v>
      </c>
      <c r="AC13" s="11">
        <v>4691.09</v>
      </c>
      <c r="AD13" s="53">
        <v>3909.24</v>
      </c>
      <c r="AE13" s="63">
        <v>0</v>
      </c>
      <c r="AF13" s="64">
        <v>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7.0000000000000007E-2</v>
      </c>
      <c r="AM13" s="61">
        <v>3.3000000000000004E-3</v>
      </c>
      <c r="AN13" s="61">
        <v>0</v>
      </c>
      <c r="AO13" s="65">
        <v>-7.0000000000000007E-2</v>
      </c>
      <c r="AP13" s="66"/>
      <c r="AQ13" s="53">
        <v>15.05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1730</v>
      </c>
      <c r="C14" s="29">
        <v>45372.024189814816</v>
      </c>
      <c r="D14" s="30" t="s">
        <v>137</v>
      </c>
      <c r="E14" s="31" t="s">
        <v>138</v>
      </c>
      <c r="F14" s="31" t="s">
        <v>139</v>
      </c>
      <c r="G14" s="31" t="s">
        <v>52</v>
      </c>
      <c r="H14" s="31" t="s">
        <v>53</v>
      </c>
      <c r="I14" s="31" t="s">
        <v>54</v>
      </c>
      <c r="J14" s="31" t="s">
        <v>95</v>
      </c>
      <c r="K14" s="31" t="s">
        <v>70</v>
      </c>
      <c r="L14" s="59">
        <v>45156</v>
      </c>
      <c r="M14" s="35">
        <v>1</v>
      </c>
      <c r="N14" s="60"/>
      <c r="O14" s="37" t="s">
        <v>57</v>
      </c>
      <c r="P14" s="38">
        <v>0.30887011615628301</v>
      </c>
      <c r="Q14" s="38">
        <v>3.2376068376068377</v>
      </c>
      <c r="R14" s="38">
        <v>3.2376068376068377</v>
      </c>
      <c r="S14" s="39">
        <v>0</v>
      </c>
      <c r="T14" s="61">
        <v>0.5384000000000001</v>
      </c>
      <c r="U14" s="53">
        <v>4735</v>
      </c>
      <c r="V14" s="53">
        <v>1462.5</v>
      </c>
      <c r="W14" s="62">
        <v>3272.5</v>
      </c>
      <c r="X14" s="43">
        <v>0</v>
      </c>
      <c r="Y14" s="53">
        <v>0</v>
      </c>
      <c r="Z14" s="53">
        <v>2242.5</v>
      </c>
      <c r="AA14" s="53">
        <v>0</v>
      </c>
      <c r="AB14" s="53">
        <v>4735</v>
      </c>
      <c r="AC14" s="31">
        <v>0.6</v>
      </c>
      <c r="AD14" s="53">
        <v>0.5</v>
      </c>
      <c r="AE14" s="63">
        <v>0</v>
      </c>
      <c r="AF14" s="64">
        <v>4735</v>
      </c>
      <c r="AG14" s="63">
        <v>0</v>
      </c>
      <c r="AH14" s="63">
        <v>0</v>
      </c>
      <c r="AI14" s="63">
        <v>0</v>
      </c>
      <c r="AJ14" s="63">
        <v>0</v>
      </c>
      <c r="AK14" s="53">
        <v>0</v>
      </c>
      <c r="AL14" s="61">
        <v>0.1</v>
      </c>
      <c r="AM14" s="61">
        <v>0.63840000000000008</v>
      </c>
      <c r="AN14" s="61">
        <v>0</v>
      </c>
      <c r="AO14" s="65">
        <v>-0.1</v>
      </c>
      <c r="AP14" s="66"/>
      <c r="AQ14" s="53">
        <v>45</v>
      </c>
      <c r="AR14" s="50"/>
      <c r="AS14" s="52"/>
      <c r="AT14" s="52"/>
      <c r="AU14" s="52"/>
      <c r="AV14" s="52"/>
      <c r="AW14" s="53">
        <v>3273</v>
      </c>
      <c r="AX14" s="55"/>
    </row>
    <row r="15" spans="2:50">
      <c r="B15" s="28">
        <v>1730</v>
      </c>
      <c r="C15" s="57">
        <v>45372.024189814816</v>
      </c>
      <c r="D15" s="30" t="s">
        <v>98</v>
      </c>
      <c r="E15" s="31" t="s">
        <v>99</v>
      </c>
      <c r="F15" s="31" t="s">
        <v>91</v>
      </c>
      <c r="G15" s="31" t="s">
        <v>92</v>
      </c>
      <c r="H15" s="31" t="s">
        <v>100</v>
      </c>
      <c r="I15" s="31" t="s">
        <v>94</v>
      </c>
      <c r="J15" s="31" t="s">
        <v>95</v>
      </c>
      <c r="K15" s="31" t="s">
        <v>70</v>
      </c>
      <c r="L15" s="59" t="s">
        <v>57</v>
      </c>
      <c r="M15" s="35" t="s">
        <v>57</v>
      </c>
      <c r="N15" s="60"/>
      <c r="O15" s="37">
        <v>183.34538382024914</v>
      </c>
      <c r="P15" s="38">
        <v>9.4833272900635215E-2</v>
      </c>
      <c r="Q15" s="38">
        <v>2.5667096693794722</v>
      </c>
      <c r="R15" s="38">
        <v>0.42778494489657853</v>
      </c>
      <c r="S15" s="39">
        <v>0</v>
      </c>
      <c r="T15" s="61">
        <v>-2.6099999999999998E-2</v>
      </c>
      <c r="U15" s="53">
        <v>74463</v>
      </c>
      <c r="V15" s="53">
        <v>7061.57</v>
      </c>
      <c r="W15" s="62">
        <v>67401.429999999993</v>
      </c>
      <c r="X15" s="43">
        <v>367.62</v>
      </c>
      <c r="Y15" s="53">
        <v>991.93</v>
      </c>
      <c r="Z15" s="53">
        <v>991.93</v>
      </c>
      <c r="AA15" s="53">
        <v>0</v>
      </c>
      <c r="AB15" s="53">
        <v>18125</v>
      </c>
      <c r="AC15" s="31">
        <v>76</v>
      </c>
      <c r="AD15" s="53">
        <v>-11063.43</v>
      </c>
      <c r="AE15" s="63">
        <v>18125</v>
      </c>
      <c r="AF15" s="64">
        <v>3020.8333333333321</v>
      </c>
      <c r="AG15" s="63">
        <v>0</v>
      </c>
      <c r="AH15" s="63">
        <v>18125</v>
      </c>
      <c r="AI15" s="63">
        <v>0</v>
      </c>
      <c r="AJ15" s="63">
        <v>0</v>
      </c>
      <c r="AK15" s="53">
        <v>0</v>
      </c>
      <c r="AL15" s="61">
        <v>0.28000000000000003</v>
      </c>
      <c r="AM15" s="61">
        <v>0.25390000000000001</v>
      </c>
      <c r="AN15" s="61">
        <v>0.25390000000000001</v>
      </c>
      <c r="AO15" s="65">
        <v>-2.6099999999999998E-2</v>
      </c>
      <c r="AP15" s="66"/>
      <c r="AQ15" s="53">
        <v>80</v>
      </c>
      <c r="AR15" s="50"/>
      <c r="AS15" s="52"/>
      <c r="AT15" s="52"/>
      <c r="AU15" s="52"/>
      <c r="AV15" s="52"/>
      <c r="AW15" s="53">
        <v>0</v>
      </c>
      <c r="AX15" s="55"/>
    </row>
    <row r="16" spans="2:50">
      <c r="B16" s="28">
        <v>1730</v>
      </c>
      <c r="C16" s="29">
        <v>45372.024189814816</v>
      </c>
      <c r="D16" s="30" t="s">
        <v>140</v>
      </c>
      <c r="E16" s="31" t="s">
        <v>141</v>
      </c>
      <c r="F16" s="31" t="s">
        <v>142</v>
      </c>
      <c r="G16" s="31" t="s">
        <v>122</v>
      </c>
      <c r="H16" s="31" t="s">
        <v>143</v>
      </c>
      <c r="I16" s="31" t="s">
        <v>54</v>
      </c>
      <c r="J16" s="31" t="s">
        <v>95</v>
      </c>
      <c r="K16" s="31" t="s">
        <v>70</v>
      </c>
      <c r="L16" s="59" t="s">
        <v>57</v>
      </c>
      <c r="M16" s="35" t="s">
        <v>57</v>
      </c>
      <c r="N16" s="60"/>
      <c r="O16" s="37">
        <v>4</v>
      </c>
      <c r="P16" s="38">
        <v>0.95684523809523814</v>
      </c>
      <c r="Q16" s="38">
        <v>1.0451010886469674</v>
      </c>
      <c r="R16" s="38">
        <v>1.9938589145359533E-5</v>
      </c>
      <c r="S16" s="39">
        <v>0</v>
      </c>
      <c r="T16" s="61">
        <v>-0.15570000000000001</v>
      </c>
      <c r="U16" s="53">
        <v>8736</v>
      </c>
      <c r="V16" s="53">
        <v>8359</v>
      </c>
      <c r="W16" s="62">
        <v>377</v>
      </c>
      <c r="X16" s="43">
        <v>94.25</v>
      </c>
      <c r="Y16" s="53">
        <v>0</v>
      </c>
      <c r="Z16" s="53">
        <v>0</v>
      </c>
      <c r="AA16" s="53">
        <v>0</v>
      </c>
      <c r="AB16" s="53">
        <v>8736</v>
      </c>
      <c r="AC16" s="31">
        <v>10483.200000000001</v>
      </c>
      <c r="AD16" s="53">
        <v>0</v>
      </c>
      <c r="AE16" s="63">
        <v>10483</v>
      </c>
      <c r="AF16" s="64">
        <v>0.16666666666606034</v>
      </c>
      <c r="AG16" s="63">
        <v>0</v>
      </c>
      <c r="AH16" s="63">
        <v>0</v>
      </c>
      <c r="AI16" s="63">
        <v>10483.200000000001</v>
      </c>
      <c r="AJ16" s="63">
        <v>0</v>
      </c>
      <c r="AK16" s="53">
        <v>0</v>
      </c>
      <c r="AL16" s="61">
        <v>0.23</v>
      </c>
      <c r="AM16" s="61">
        <v>7.4300000000000005E-2</v>
      </c>
      <c r="AN16" s="61">
        <v>1</v>
      </c>
      <c r="AO16" s="65">
        <v>0.77</v>
      </c>
      <c r="AP16" s="66"/>
      <c r="AQ16" s="53">
        <v>52</v>
      </c>
      <c r="AR16" s="50"/>
      <c r="AS16" s="52"/>
      <c r="AT16" s="52"/>
      <c r="AU16" s="52"/>
      <c r="AV16" s="52"/>
      <c r="AW16" s="53">
        <v>377</v>
      </c>
      <c r="AX16" s="55"/>
    </row>
    <row r="17" spans="2:50">
      <c r="B17" s="28">
        <v>1730</v>
      </c>
      <c r="C17" s="29">
        <v>45372.024189814816</v>
      </c>
      <c r="D17" s="30" t="s">
        <v>144</v>
      </c>
      <c r="E17" s="31" t="s">
        <v>145</v>
      </c>
      <c r="F17" s="31" t="s">
        <v>139</v>
      </c>
      <c r="G17" s="31" t="s">
        <v>146</v>
      </c>
      <c r="H17" s="31" t="s">
        <v>147</v>
      </c>
      <c r="I17" s="31" t="s">
        <v>148</v>
      </c>
      <c r="J17" s="31" t="s">
        <v>95</v>
      </c>
      <c r="K17" s="31" t="s">
        <v>70</v>
      </c>
      <c r="L17" s="59">
        <v>45156</v>
      </c>
      <c r="M17" s="35">
        <v>0</v>
      </c>
      <c r="N17" s="60"/>
      <c r="O17" s="37" t="s">
        <v>57</v>
      </c>
      <c r="P17" s="38">
        <v>0.51875000000000004</v>
      </c>
      <c r="Q17" s="38">
        <v>0.56295180722891569</v>
      </c>
      <c r="R17" s="38">
        <v>0.56295180722891569</v>
      </c>
      <c r="S17" s="39">
        <v>0</v>
      </c>
      <c r="T17" s="61">
        <v>-1.7000000000000001E-3</v>
      </c>
      <c r="U17" s="53">
        <v>17280</v>
      </c>
      <c r="V17" s="53">
        <v>8964</v>
      </c>
      <c r="W17" s="62">
        <v>8316</v>
      </c>
      <c r="X17" s="43">
        <v>0</v>
      </c>
      <c r="Y17" s="53">
        <v>0</v>
      </c>
      <c r="Z17" s="53">
        <v>0</v>
      </c>
      <c r="AA17" s="53">
        <v>0</v>
      </c>
      <c r="AB17" s="53">
        <v>5046.3</v>
      </c>
      <c r="AC17" s="31">
        <v>4701.24</v>
      </c>
      <c r="AD17" s="53">
        <v>3917.7</v>
      </c>
      <c r="AE17" s="63">
        <v>0</v>
      </c>
      <c r="AF17" s="64">
        <v>5046.3</v>
      </c>
      <c r="AG17" s="63">
        <v>0</v>
      </c>
      <c r="AH17" s="63">
        <v>0</v>
      </c>
      <c r="AI17" s="63">
        <v>0</v>
      </c>
      <c r="AJ17" s="63">
        <v>0</v>
      </c>
      <c r="AK17" s="53">
        <v>0</v>
      </c>
      <c r="AL17" s="61">
        <v>0.21</v>
      </c>
      <c r="AM17" s="61">
        <v>0.20829999999999999</v>
      </c>
      <c r="AN17" s="61">
        <v>0</v>
      </c>
      <c r="AO17" s="65">
        <v>-0.21</v>
      </c>
      <c r="AP17" s="66"/>
      <c r="AQ17" s="53">
        <v>48</v>
      </c>
      <c r="AR17" s="50"/>
      <c r="AS17" s="52"/>
      <c r="AT17" s="52"/>
      <c r="AU17" s="52"/>
      <c r="AV17" s="52"/>
      <c r="AW17" s="53">
        <v>0</v>
      </c>
      <c r="AX17" s="55"/>
    </row>
    <row r="18" spans="2:50">
      <c r="B18" s="28">
        <v>1730</v>
      </c>
      <c r="C18" s="29">
        <v>45372.024189814816</v>
      </c>
      <c r="D18" s="30" t="s">
        <v>149</v>
      </c>
      <c r="E18" s="31" t="s">
        <v>150</v>
      </c>
      <c r="F18" s="31" t="s">
        <v>151</v>
      </c>
      <c r="G18" s="31" t="s">
        <v>52</v>
      </c>
      <c r="H18" s="31" t="s">
        <v>53</v>
      </c>
      <c r="I18" s="31" t="s">
        <v>54</v>
      </c>
      <c r="J18" s="31" t="s">
        <v>55</v>
      </c>
      <c r="K18" s="31" t="s">
        <v>56</v>
      </c>
      <c r="L18" s="59">
        <v>45049</v>
      </c>
      <c r="M18" s="35">
        <v>0</v>
      </c>
      <c r="N18" s="60"/>
      <c r="O18" s="37" t="s">
        <v>57</v>
      </c>
      <c r="P18" s="38">
        <v>0.97222222222222221</v>
      </c>
      <c r="Q18" s="38">
        <v>0.48571428571428577</v>
      </c>
      <c r="R18" s="38">
        <v>0.48571428571428577</v>
      </c>
      <c r="S18" s="39">
        <v>0</v>
      </c>
      <c r="T18" s="61">
        <v>-7.9899999999999999E-2</v>
      </c>
      <c r="U18" s="53">
        <v>9910.08</v>
      </c>
      <c r="V18" s="53">
        <v>9634.7999999999993</v>
      </c>
      <c r="W18" s="62">
        <v>275.28000000000065</v>
      </c>
      <c r="X18" s="43">
        <v>0</v>
      </c>
      <c r="Y18" s="53">
        <v>0</v>
      </c>
      <c r="Z18" s="53">
        <v>0</v>
      </c>
      <c r="AA18" s="53">
        <v>0</v>
      </c>
      <c r="AB18" s="53">
        <v>4679.76</v>
      </c>
      <c r="AC18" s="31">
        <v>5946.05</v>
      </c>
      <c r="AD18" s="53">
        <v>4955.04</v>
      </c>
      <c r="AE18" s="63">
        <v>0</v>
      </c>
      <c r="AF18" s="64">
        <v>4679.76</v>
      </c>
      <c r="AG18" s="63">
        <v>0</v>
      </c>
      <c r="AH18" s="63">
        <v>0</v>
      </c>
      <c r="AI18" s="63">
        <v>0</v>
      </c>
      <c r="AJ18" s="63">
        <v>0</v>
      </c>
      <c r="AK18" s="53">
        <v>0</v>
      </c>
      <c r="AL18" s="61">
        <v>7.0000000000000007E-2</v>
      </c>
      <c r="AM18" s="61">
        <v>-9.9000000000000008E-3</v>
      </c>
      <c r="AN18" s="61">
        <v>0</v>
      </c>
      <c r="AO18" s="65">
        <v>-7.0000000000000007E-2</v>
      </c>
      <c r="AP18" s="66"/>
      <c r="AQ18" s="53">
        <v>34.409999999999997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1730</v>
      </c>
      <c r="C19" s="29">
        <v>45372.024189814816</v>
      </c>
      <c r="D19" s="30" t="s">
        <v>152</v>
      </c>
      <c r="E19" s="31" t="s">
        <v>153</v>
      </c>
      <c r="F19" s="31" t="s">
        <v>69</v>
      </c>
      <c r="G19" s="31" t="s">
        <v>52</v>
      </c>
      <c r="H19" s="31" t="s">
        <v>109</v>
      </c>
      <c r="I19" s="31" t="s">
        <v>54</v>
      </c>
      <c r="J19" s="31" t="s">
        <v>55</v>
      </c>
      <c r="K19" s="31" t="s">
        <v>56</v>
      </c>
      <c r="L19" s="59" t="s">
        <v>57</v>
      </c>
      <c r="M19" s="35" t="s">
        <v>57</v>
      </c>
      <c r="N19" s="60"/>
      <c r="O19" s="37" t="s">
        <v>57</v>
      </c>
      <c r="P19" s="38">
        <v>1.0095041322314049</v>
      </c>
      <c r="Q19" s="38">
        <v>0.9905853458862055</v>
      </c>
      <c r="R19" s="38">
        <v>0.9905853458862055</v>
      </c>
      <c r="S19" s="39">
        <v>0</v>
      </c>
      <c r="T19" s="61">
        <v>-9.5500000000000015E-2</v>
      </c>
      <c r="U19" s="53">
        <v>9680</v>
      </c>
      <c r="V19" s="53">
        <v>9772</v>
      </c>
      <c r="W19" s="62">
        <v>-92</v>
      </c>
      <c r="X19" s="43">
        <v>0</v>
      </c>
      <c r="Y19" s="53">
        <v>0</v>
      </c>
      <c r="Z19" s="53">
        <v>0</v>
      </c>
      <c r="AA19" s="53">
        <v>0</v>
      </c>
      <c r="AB19" s="53">
        <v>9680</v>
      </c>
      <c r="AC19" s="31">
        <v>110.4</v>
      </c>
      <c r="AD19" s="53">
        <v>92</v>
      </c>
      <c r="AE19" s="63">
        <v>0</v>
      </c>
      <c r="AF19" s="64">
        <v>9680</v>
      </c>
      <c r="AG19" s="63">
        <v>0</v>
      </c>
      <c r="AH19" s="63">
        <v>0</v>
      </c>
      <c r="AI19" s="63">
        <v>0</v>
      </c>
      <c r="AJ19" s="63">
        <v>0</v>
      </c>
      <c r="AK19" s="53">
        <v>0</v>
      </c>
      <c r="AL19" s="61">
        <v>0.41000000000000003</v>
      </c>
      <c r="AM19" s="61">
        <v>0.3145</v>
      </c>
      <c r="AN19" s="61">
        <v>0</v>
      </c>
      <c r="AO19" s="65">
        <v>-0.41000000000000003</v>
      </c>
      <c r="AP19" s="66"/>
      <c r="AQ19" s="53">
        <v>44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1730</v>
      </c>
      <c r="C20" s="29">
        <v>45372.024189814816</v>
      </c>
      <c r="D20" s="30" t="s">
        <v>154</v>
      </c>
      <c r="E20" s="31" t="s">
        <v>155</v>
      </c>
      <c r="F20" s="31" t="s">
        <v>62</v>
      </c>
      <c r="G20" s="31" t="s">
        <v>156</v>
      </c>
      <c r="H20" s="31" t="s">
        <v>157</v>
      </c>
      <c r="I20" s="31" t="s">
        <v>54</v>
      </c>
      <c r="J20" s="31" t="s">
        <v>55</v>
      </c>
      <c r="K20" s="31" t="s">
        <v>70</v>
      </c>
      <c r="L20" s="59" t="s">
        <v>57</v>
      </c>
      <c r="M20" s="35" t="s">
        <v>57</v>
      </c>
      <c r="N20" s="60"/>
      <c r="O20" s="37" t="s">
        <v>57</v>
      </c>
      <c r="P20" s="38">
        <v>0.61198148373405192</v>
      </c>
      <c r="Q20" s="38">
        <v>1.0000292594139641</v>
      </c>
      <c r="R20" s="38">
        <v>1.0000292594139641</v>
      </c>
      <c r="S20" s="39">
        <v>0</v>
      </c>
      <c r="T20" s="61">
        <v>-1.8700000000000001E-2</v>
      </c>
      <c r="U20" s="53">
        <v>16195.49</v>
      </c>
      <c r="V20" s="53">
        <v>9911.34</v>
      </c>
      <c r="W20" s="62">
        <v>6284.15</v>
      </c>
      <c r="X20" s="43">
        <v>0</v>
      </c>
      <c r="Y20" s="53">
        <v>0</v>
      </c>
      <c r="Z20" s="53">
        <v>0</v>
      </c>
      <c r="AA20" s="53">
        <v>0</v>
      </c>
      <c r="AB20" s="53">
        <v>9911.6299999999992</v>
      </c>
      <c r="AC20" s="31">
        <v>0</v>
      </c>
      <c r="AD20" s="53">
        <v>-0.28999999999999998</v>
      </c>
      <c r="AE20" s="63">
        <v>0</v>
      </c>
      <c r="AF20" s="64">
        <v>9911.6299999999992</v>
      </c>
      <c r="AG20" s="63">
        <v>0</v>
      </c>
      <c r="AH20" s="63">
        <v>0</v>
      </c>
      <c r="AI20" s="63">
        <v>0</v>
      </c>
      <c r="AJ20" s="63">
        <v>0</v>
      </c>
      <c r="AK20" s="53">
        <v>0</v>
      </c>
      <c r="AL20" s="61">
        <v>0.26</v>
      </c>
      <c r="AM20" s="61">
        <v>0.24129999999999999</v>
      </c>
      <c r="AN20" s="61">
        <v>0</v>
      </c>
      <c r="AO20" s="65">
        <v>-0.26</v>
      </c>
      <c r="AP20" s="66"/>
      <c r="AQ20" s="53">
        <v>64.78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1730</v>
      </c>
      <c r="C21" s="29">
        <v>45372.024189814816</v>
      </c>
      <c r="D21" s="30" t="s">
        <v>158</v>
      </c>
      <c r="E21" s="31" t="s">
        <v>159</v>
      </c>
      <c r="F21" s="31" t="s">
        <v>142</v>
      </c>
      <c r="G21" s="31" t="s">
        <v>122</v>
      </c>
      <c r="H21" s="31" t="s">
        <v>160</v>
      </c>
      <c r="I21" s="31" t="s">
        <v>54</v>
      </c>
      <c r="J21" s="31" t="s">
        <v>95</v>
      </c>
      <c r="K21" s="31" t="s">
        <v>70</v>
      </c>
      <c r="L21" s="59">
        <v>45250</v>
      </c>
      <c r="M21" s="35">
        <v>0</v>
      </c>
      <c r="N21" s="60"/>
      <c r="O21" s="37" t="s">
        <v>57</v>
      </c>
      <c r="P21" s="38">
        <v>0.89869281045751637</v>
      </c>
      <c r="Q21" s="38">
        <v>1.1127272727272728</v>
      </c>
      <c r="R21" s="38">
        <v>1.1127272727272728</v>
      </c>
      <c r="S21" s="39">
        <v>0</v>
      </c>
      <c r="T21" s="61">
        <v>5.3E-3</v>
      </c>
      <c r="U21" s="53">
        <v>13770</v>
      </c>
      <c r="V21" s="53">
        <v>12375</v>
      </c>
      <c r="W21" s="62">
        <v>1395</v>
      </c>
      <c r="X21" s="43">
        <v>0</v>
      </c>
      <c r="Y21" s="53">
        <v>0</v>
      </c>
      <c r="Z21" s="53">
        <v>0</v>
      </c>
      <c r="AA21" s="53">
        <v>0</v>
      </c>
      <c r="AB21" s="53">
        <v>13770</v>
      </c>
      <c r="AC21" s="31">
        <v>0</v>
      </c>
      <c r="AD21" s="53">
        <v>-1395</v>
      </c>
      <c r="AE21" s="63">
        <v>0</v>
      </c>
      <c r="AF21" s="64">
        <v>13770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0.17</v>
      </c>
      <c r="AM21" s="61">
        <v>0.17530000000000001</v>
      </c>
      <c r="AN21" s="61">
        <v>0</v>
      </c>
      <c r="AO21" s="65">
        <v>-0.17</v>
      </c>
      <c r="AP21" s="66"/>
      <c r="AQ21" s="53">
        <v>45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1730</v>
      </c>
      <c r="C22" s="29">
        <v>45372.024189814816</v>
      </c>
      <c r="D22" s="30" t="s">
        <v>164</v>
      </c>
      <c r="E22" s="31" t="s">
        <v>165</v>
      </c>
      <c r="F22" s="31" t="s">
        <v>139</v>
      </c>
      <c r="G22" s="31" t="s">
        <v>122</v>
      </c>
      <c r="H22" s="31" t="s">
        <v>166</v>
      </c>
      <c r="I22" s="31" t="s">
        <v>54</v>
      </c>
      <c r="J22" s="31" t="s">
        <v>95</v>
      </c>
      <c r="K22" s="31" t="s">
        <v>70</v>
      </c>
      <c r="L22" s="59">
        <v>44880</v>
      </c>
      <c r="M22" s="35">
        <v>0</v>
      </c>
      <c r="N22" s="60"/>
      <c r="O22" s="37" t="s">
        <v>57</v>
      </c>
      <c r="P22" s="38">
        <v>0.72180816591056385</v>
      </c>
      <c r="Q22" s="38">
        <v>0.96978675645342316</v>
      </c>
      <c r="R22" s="38">
        <v>0.96978675645342316</v>
      </c>
      <c r="S22" s="39">
        <v>0</v>
      </c>
      <c r="T22" s="61">
        <v>7.9200000000000007E-2</v>
      </c>
      <c r="U22" s="53">
        <v>12961.2</v>
      </c>
      <c r="V22" s="53">
        <v>9355.5</v>
      </c>
      <c r="W22" s="62">
        <v>3605.7000000000007</v>
      </c>
      <c r="X22" s="43">
        <v>0</v>
      </c>
      <c r="Y22" s="53">
        <v>0</v>
      </c>
      <c r="Z22" s="53">
        <v>0</v>
      </c>
      <c r="AA22" s="53">
        <v>0</v>
      </c>
      <c r="AB22" s="53">
        <v>9072.84</v>
      </c>
      <c r="AC22" s="31">
        <v>4666.3900000000003</v>
      </c>
      <c r="AD22" s="53">
        <v>3888.66</v>
      </c>
      <c r="AE22" s="63">
        <v>0</v>
      </c>
      <c r="AF22" s="64">
        <v>9072.84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0.23</v>
      </c>
      <c r="AM22" s="61">
        <v>0.30920000000000003</v>
      </c>
      <c r="AN22" s="61">
        <v>0</v>
      </c>
      <c r="AO22" s="65">
        <v>-0.23</v>
      </c>
      <c r="AP22" s="66"/>
      <c r="AQ22" s="53">
        <v>42.19</v>
      </c>
      <c r="AR22" s="50"/>
      <c r="AS22" s="52"/>
      <c r="AT22" s="52"/>
      <c r="AU22" s="52"/>
      <c r="AV22" s="52"/>
      <c r="AW22" s="53">
        <v>3606</v>
      </c>
      <c r="AX22" s="55"/>
    </row>
    <row r="23" spans="2:50">
      <c r="B23" s="28">
        <v>1730</v>
      </c>
      <c r="C23" s="29">
        <v>45372.024189814816</v>
      </c>
      <c r="D23" s="30" t="s">
        <v>171</v>
      </c>
      <c r="E23" s="31" t="s">
        <v>172</v>
      </c>
      <c r="F23" s="31" t="s">
        <v>51</v>
      </c>
      <c r="G23" s="31" t="s">
        <v>52</v>
      </c>
      <c r="H23" s="31" t="s">
        <v>109</v>
      </c>
      <c r="I23" s="31" t="s">
        <v>54</v>
      </c>
      <c r="J23" s="31" t="s">
        <v>55</v>
      </c>
      <c r="K23" s="31" t="s">
        <v>56</v>
      </c>
      <c r="L23" s="59" t="s">
        <v>57</v>
      </c>
      <c r="M23" s="35" t="s">
        <v>57</v>
      </c>
      <c r="N23" s="60"/>
      <c r="O23" s="37" t="s">
        <v>57</v>
      </c>
      <c r="P23" s="38">
        <v>0.32810606060606062</v>
      </c>
      <c r="Q23" s="38">
        <v>1</v>
      </c>
      <c r="R23" s="38">
        <v>1</v>
      </c>
      <c r="S23" s="39">
        <v>0</v>
      </c>
      <c r="T23" s="61">
        <v>-3.4000000000000002E-3</v>
      </c>
      <c r="U23" s="53">
        <v>42240</v>
      </c>
      <c r="V23" s="53">
        <v>13859.2</v>
      </c>
      <c r="W23" s="62">
        <v>28380.799999999999</v>
      </c>
      <c r="X23" s="43">
        <v>0</v>
      </c>
      <c r="Y23" s="53">
        <v>0</v>
      </c>
      <c r="Z23" s="53">
        <v>0</v>
      </c>
      <c r="AA23" s="53">
        <v>0</v>
      </c>
      <c r="AB23" s="53">
        <v>13859.2</v>
      </c>
      <c r="AC23" s="31">
        <v>0</v>
      </c>
      <c r="AD23" s="53">
        <v>0</v>
      </c>
      <c r="AE23" s="63">
        <v>0</v>
      </c>
      <c r="AF23" s="64">
        <v>13859.2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7.0000000000000007E-2</v>
      </c>
      <c r="AM23" s="61">
        <v>6.6600000000000006E-2</v>
      </c>
      <c r="AN23" s="61">
        <v>0</v>
      </c>
      <c r="AO23" s="65">
        <v>-7.0000000000000007E-2</v>
      </c>
      <c r="AP23" s="66"/>
      <c r="AQ23" s="53">
        <v>43.93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1730</v>
      </c>
      <c r="C24" s="29">
        <v>45372.024189814816</v>
      </c>
      <c r="D24" s="30" t="s">
        <v>173</v>
      </c>
      <c r="E24" s="31" t="s">
        <v>174</v>
      </c>
      <c r="F24" s="31" t="s">
        <v>69</v>
      </c>
      <c r="G24" s="31" t="s">
        <v>52</v>
      </c>
      <c r="H24" s="31" t="s">
        <v>53</v>
      </c>
      <c r="I24" s="31" t="s">
        <v>54</v>
      </c>
      <c r="J24" s="31" t="s">
        <v>95</v>
      </c>
      <c r="K24" s="31" t="s">
        <v>70</v>
      </c>
      <c r="L24" s="59">
        <v>45147</v>
      </c>
      <c r="M24" s="35">
        <v>0</v>
      </c>
      <c r="N24" s="60"/>
      <c r="O24" s="37" t="s">
        <v>57</v>
      </c>
      <c r="P24" s="38">
        <v>0.14154411764705882</v>
      </c>
      <c r="Q24" s="38">
        <v>0.72640692640692639</v>
      </c>
      <c r="R24" s="38">
        <v>0.72640692640692639</v>
      </c>
      <c r="S24" s="39">
        <v>0</v>
      </c>
      <c r="T24" s="61">
        <v>-2.8999999999999998E-3</v>
      </c>
      <c r="U24" s="53">
        <v>97920</v>
      </c>
      <c r="V24" s="53">
        <v>13860</v>
      </c>
      <c r="W24" s="62">
        <v>84060</v>
      </c>
      <c r="X24" s="43">
        <v>0</v>
      </c>
      <c r="Y24" s="53">
        <v>0</v>
      </c>
      <c r="Z24" s="53">
        <v>0</v>
      </c>
      <c r="AA24" s="53">
        <v>0</v>
      </c>
      <c r="AB24" s="53">
        <v>10068</v>
      </c>
      <c r="AC24" s="31">
        <v>4550.3999999999996</v>
      </c>
      <c r="AD24" s="53">
        <v>3792</v>
      </c>
      <c r="AE24" s="63">
        <v>0</v>
      </c>
      <c r="AF24" s="64">
        <v>10068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0.18</v>
      </c>
      <c r="AM24" s="61">
        <v>0.17710000000000001</v>
      </c>
      <c r="AN24" s="61">
        <v>0</v>
      </c>
      <c r="AO24" s="65">
        <v>-0.18</v>
      </c>
      <c r="AP24" s="66"/>
      <c r="AQ24" s="53">
        <v>48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1730</v>
      </c>
      <c r="C25" s="29">
        <v>45372.024189814816</v>
      </c>
      <c r="D25" s="30" t="s">
        <v>357</v>
      </c>
      <c r="E25" s="31" t="s">
        <v>358</v>
      </c>
      <c r="F25" s="31" t="s">
        <v>354</v>
      </c>
      <c r="G25" s="31" t="s">
        <v>359</v>
      </c>
      <c r="H25" s="31" t="s">
        <v>360</v>
      </c>
      <c r="I25" s="31" t="s">
        <v>65</v>
      </c>
      <c r="J25" s="31" t="s">
        <v>106</v>
      </c>
      <c r="K25" s="31" t="s">
        <v>70</v>
      </c>
      <c r="L25" s="59" t="s">
        <v>57</v>
      </c>
      <c r="M25" s="35" t="s">
        <v>57</v>
      </c>
      <c r="N25" s="60"/>
      <c r="O25" s="37">
        <v>268.92860578574857</v>
      </c>
      <c r="P25" s="38">
        <v>0.77597812784528353</v>
      </c>
      <c r="Q25" s="38">
        <v>1.2886297280392112</v>
      </c>
      <c r="R25" s="38">
        <v>1.2886297280392112</v>
      </c>
      <c r="S25" s="39">
        <v>0</v>
      </c>
      <c r="T25" s="61">
        <v>-0.26950000000000002</v>
      </c>
      <c r="U25" s="53">
        <v>349404.99</v>
      </c>
      <c r="V25" s="53">
        <v>271130.63</v>
      </c>
      <c r="W25" s="62">
        <v>78274.359999999986</v>
      </c>
      <c r="X25" s="43">
        <v>291.06</v>
      </c>
      <c r="Y25" s="53">
        <v>57009.29</v>
      </c>
      <c r="Z25" s="53">
        <v>69911.88</v>
      </c>
      <c r="AA25" s="53">
        <v>21721</v>
      </c>
      <c r="AB25" s="53">
        <v>349386.99</v>
      </c>
      <c r="AC25" s="31">
        <v>0</v>
      </c>
      <c r="AD25" s="53">
        <v>-78256.36</v>
      </c>
      <c r="AE25" s="63">
        <v>0</v>
      </c>
      <c r="AF25" s="64">
        <v>349386.99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0.48</v>
      </c>
      <c r="AM25" s="61">
        <v>0.21050000000000002</v>
      </c>
      <c r="AN25" s="61">
        <v>0.3926</v>
      </c>
      <c r="AO25" s="65">
        <v>-8.7400000000000005E-2</v>
      </c>
      <c r="AP25" s="66"/>
      <c r="AQ25" s="53">
        <v>52.91</v>
      </c>
      <c r="AR25" s="58"/>
      <c r="AS25" s="52"/>
      <c r="AT25" s="52"/>
      <c r="AU25" s="52"/>
      <c r="AV25" s="52"/>
      <c r="AW25" s="53">
        <v>0</v>
      </c>
      <c r="AX25" s="55"/>
    </row>
    <row r="26" spans="2:50">
      <c r="B26" s="28">
        <v>1730</v>
      </c>
      <c r="C26" s="29">
        <v>45372.024189814816</v>
      </c>
      <c r="D26" s="30" t="s">
        <v>586</v>
      </c>
      <c r="E26" s="31" t="s">
        <v>587</v>
      </c>
      <c r="F26" s="31" t="s">
        <v>131</v>
      </c>
      <c r="G26" s="31" t="s">
        <v>132</v>
      </c>
      <c r="H26" s="31" t="s">
        <v>133</v>
      </c>
      <c r="I26" s="31" t="s">
        <v>94</v>
      </c>
      <c r="J26" s="31" t="s">
        <v>95</v>
      </c>
      <c r="K26" s="31" t="s">
        <v>70</v>
      </c>
      <c r="L26" s="59" t="s">
        <v>57</v>
      </c>
      <c r="M26" s="35" t="s">
        <v>57</v>
      </c>
      <c r="N26" s="60"/>
      <c r="O26" s="37">
        <v>-9.4</v>
      </c>
      <c r="P26" s="38" t="s">
        <v>57</v>
      </c>
      <c r="Q26" s="38">
        <v>0</v>
      </c>
      <c r="R26" s="38">
        <v>0</v>
      </c>
      <c r="S26" s="39">
        <v>0</v>
      </c>
      <c r="T26" s="61">
        <v>0.31670000000000004</v>
      </c>
      <c r="U26" s="53">
        <v>0</v>
      </c>
      <c r="V26" s="53">
        <v>14100</v>
      </c>
      <c r="W26" s="62">
        <v>-14100</v>
      </c>
      <c r="X26" s="43">
        <v>1500</v>
      </c>
      <c r="Y26" s="53">
        <v>0</v>
      </c>
      <c r="Z26" s="53">
        <v>0</v>
      </c>
      <c r="AA26" s="53">
        <v>27500</v>
      </c>
      <c r="AB26" s="53">
        <v>0</v>
      </c>
      <c r="AC26" s="31">
        <v>91</v>
      </c>
      <c r="AD26" s="53">
        <v>14100</v>
      </c>
      <c r="AE26" s="63">
        <v>0</v>
      </c>
      <c r="AF26" s="64">
        <v>0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</v>
      </c>
      <c r="AM26" s="61">
        <v>0.31670000000000004</v>
      </c>
      <c r="AN26" s="61">
        <v>0.31670000000000004</v>
      </c>
      <c r="AO26" s="65">
        <v>0.31670000000000004</v>
      </c>
      <c r="AP26" s="66"/>
      <c r="AQ26" s="53">
        <v>100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1730</v>
      </c>
      <c r="C27" s="29">
        <v>45372.024189814816</v>
      </c>
      <c r="D27" s="30" t="s">
        <v>101</v>
      </c>
      <c r="E27" s="31" t="s">
        <v>102</v>
      </c>
      <c r="F27" s="31" t="s">
        <v>91</v>
      </c>
      <c r="G27" s="31" t="s">
        <v>92</v>
      </c>
      <c r="H27" s="31" t="s">
        <v>103</v>
      </c>
      <c r="I27" s="31" t="s">
        <v>94</v>
      </c>
      <c r="J27" s="31" t="s">
        <v>95</v>
      </c>
      <c r="K27" s="31" t="s">
        <v>70</v>
      </c>
      <c r="L27" s="59" t="s">
        <v>57</v>
      </c>
      <c r="M27" s="35" t="s">
        <v>57</v>
      </c>
      <c r="N27" s="60"/>
      <c r="O27" s="37">
        <v>60.643954823180891</v>
      </c>
      <c r="P27" s="38">
        <v>6.9340970955441519E-2</v>
      </c>
      <c r="Q27" s="38">
        <v>2.0602360268808391</v>
      </c>
      <c r="R27" s="38">
        <v>-1.3658963011627546E-5</v>
      </c>
      <c r="S27" s="39">
        <v>0</v>
      </c>
      <c r="T27" s="61">
        <v>9.9900000000000003E-2</v>
      </c>
      <c r="U27" s="53">
        <v>175971</v>
      </c>
      <c r="V27" s="53">
        <v>12202</v>
      </c>
      <c r="W27" s="62">
        <v>163769</v>
      </c>
      <c r="X27" s="43">
        <v>2700.5</v>
      </c>
      <c r="Y27" s="53">
        <v>0</v>
      </c>
      <c r="Z27" s="53">
        <v>0</v>
      </c>
      <c r="AA27" s="53">
        <v>0</v>
      </c>
      <c r="AB27" s="53">
        <v>25139</v>
      </c>
      <c r="AC27" s="31">
        <v>88.46</v>
      </c>
      <c r="AD27" s="53">
        <v>-10937</v>
      </c>
      <c r="AE27" s="63">
        <v>30167</v>
      </c>
      <c r="AF27" s="64">
        <v>-0.16666666666787933</v>
      </c>
      <c r="AG27" s="63">
        <v>0</v>
      </c>
      <c r="AH27" s="63">
        <v>0</v>
      </c>
      <c r="AI27" s="63">
        <v>30166.799999999999</v>
      </c>
      <c r="AJ27" s="63">
        <v>0</v>
      </c>
      <c r="AK27" s="53">
        <v>0</v>
      </c>
      <c r="AL27" s="61">
        <v>0.28000000000000003</v>
      </c>
      <c r="AM27" s="61">
        <v>0.37990000000000002</v>
      </c>
      <c r="AN27" s="61">
        <v>0.37990000000000002</v>
      </c>
      <c r="AO27" s="65">
        <v>9.9900000000000003E-2</v>
      </c>
      <c r="AP27" s="66"/>
      <c r="AQ27" s="53">
        <v>52.37</v>
      </c>
      <c r="AR27" s="50"/>
      <c r="AS27" s="52"/>
      <c r="AT27" s="52"/>
      <c r="AU27" s="52"/>
      <c r="AV27" s="52"/>
      <c r="AW27" s="53">
        <v>2000</v>
      </c>
      <c r="AX27" s="55"/>
    </row>
    <row r="28" spans="2:50">
      <c r="B28" s="28">
        <v>1730</v>
      </c>
      <c r="C28" s="29">
        <v>45372.024189814816</v>
      </c>
      <c r="D28" s="30" t="s">
        <v>477</v>
      </c>
      <c r="E28" s="31" t="s">
        <v>478</v>
      </c>
      <c r="F28" s="31" t="s">
        <v>69</v>
      </c>
      <c r="G28" s="31" t="s">
        <v>470</v>
      </c>
      <c r="H28" s="31" t="s">
        <v>53</v>
      </c>
      <c r="I28" s="31" t="s">
        <v>148</v>
      </c>
      <c r="J28" s="31" t="s">
        <v>55</v>
      </c>
      <c r="K28" s="31" t="s">
        <v>56</v>
      </c>
      <c r="L28" s="59" t="s">
        <v>57</v>
      </c>
      <c r="M28" s="35" t="s">
        <v>57</v>
      </c>
      <c r="N28" s="60"/>
      <c r="O28" s="37" t="s">
        <v>57</v>
      </c>
      <c r="P28" s="38">
        <v>0.25280297256432954</v>
      </c>
      <c r="Q28" s="38">
        <v>1</v>
      </c>
      <c r="R28" s="38">
        <v>1</v>
      </c>
      <c r="S28" s="39">
        <v>0</v>
      </c>
      <c r="T28" s="61">
        <v>1E-4</v>
      </c>
      <c r="U28" s="53">
        <v>56812.9</v>
      </c>
      <c r="V28" s="53">
        <v>14362.47</v>
      </c>
      <c r="W28" s="62">
        <v>42450.43</v>
      </c>
      <c r="X28" s="43">
        <v>0</v>
      </c>
      <c r="Y28" s="53">
        <v>0</v>
      </c>
      <c r="Z28" s="53">
        <v>0</v>
      </c>
      <c r="AA28" s="53">
        <v>0</v>
      </c>
      <c r="AB28" s="53">
        <v>14362.47</v>
      </c>
      <c r="AC28" s="31">
        <v>0</v>
      </c>
      <c r="AD28" s="53">
        <v>0</v>
      </c>
      <c r="AE28" s="63">
        <v>0</v>
      </c>
      <c r="AF28" s="64">
        <v>14362.47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7.0000000000000007E-2</v>
      </c>
      <c r="AM28" s="61">
        <v>7.0099999999999996E-2</v>
      </c>
      <c r="AN28" s="61">
        <v>0</v>
      </c>
      <c r="AO28" s="65">
        <v>-7.0000000000000007E-2</v>
      </c>
      <c r="AP28" s="66"/>
      <c r="AQ28" s="53">
        <v>30.11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1730</v>
      </c>
      <c r="C29" s="29">
        <v>45372.024189814816</v>
      </c>
      <c r="D29" s="30" t="s">
        <v>608</v>
      </c>
      <c r="E29" s="31" t="s">
        <v>609</v>
      </c>
      <c r="F29" s="31" t="s">
        <v>354</v>
      </c>
      <c r="G29" s="31" t="s">
        <v>359</v>
      </c>
      <c r="H29" s="31" t="s">
        <v>360</v>
      </c>
      <c r="I29" s="31" t="s">
        <v>65</v>
      </c>
      <c r="J29" s="31" t="s">
        <v>106</v>
      </c>
      <c r="K29" s="31" t="s">
        <v>70</v>
      </c>
      <c r="L29" s="59" t="s">
        <v>57</v>
      </c>
      <c r="M29" s="35" t="s">
        <v>57</v>
      </c>
      <c r="N29" s="60"/>
      <c r="O29" s="37">
        <v>3.4956526424256302</v>
      </c>
      <c r="P29" s="38">
        <v>0.36392401960784315</v>
      </c>
      <c r="Q29" s="38">
        <v>0</v>
      </c>
      <c r="R29" s="38">
        <v>0</v>
      </c>
      <c r="S29" s="39">
        <v>0</v>
      </c>
      <c r="T29" s="61">
        <v>0.16589999999999999</v>
      </c>
      <c r="U29" s="53">
        <v>40800</v>
      </c>
      <c r="V29" s="53">
        <v>14848.1</v>
      </c>
      <c r="W29" s="62">
        <v>25951.9</v>
      </c>
      <c r="X29" s="43">
        <v>7424.05</v>
      </c>
      <c r="Y29" s="53">
        <v>0</v>
      </c>
      <c r="Z29" s="53">
        <v>0</v>
      </c>
      <c r="AA29" s="53">
        <v>0</v>
      </c>
      <c r="AB29" s="53">
        <v>0</v>
      </c>
      <c r="AC29" s="31">
        <v>91</v>
      </c>
      <c r="AD29" s="53">
        <v>14848.1</v>
      </c>
      <c r="AE29" s="63">
        <v>0</v>
      </c>
      <c r="AF29" s="64">
        <v>0</v>
      </c>
      <c r="AG29" s="63">
        <v>0</v>
      </c>
      <c r="AH29" s="63">
        <v>0</v>
      </c>
      <c r="AI29" s="63">
        <v>0</v>
      </c>
      <c r="AJ29" s="63">
        <v>0</v>
      </c>
      <c r="AK29" s="53">
        <v>0</v>
      </c>
      <c r="AL29" s="61">
        <v>0.37</v>
      </c>
      <c r="AM29" s="61">
        <v>0.53590000000000004</v>
      </c>
      <c r="AN29" s="61">
        <v>0.53590000000000004</v>
      </c>
      <c r="AO29" s="65">
        <v>0.16589999999999999</v>
      </c>
      <c r="AP29" s="66"/>
      <c r="AQ29" s="53">
        <v>80.260000000000005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1730</v>
      </c>
      <c r="C30" s="29">
        <v>45372.024189814816</v>
      </c>
      <c r="D30" s="30" t="s">
        <v>117</v>
      </c>
      <c r="E30" s="31" t="s">
        <v>108</v>
      </c>
      <c r="F30" s="31" t="s">
        <v>51</v>
      </c>
      <c r="G30" s="31" t="s">
        <v>52</v>
      </c>
      <c r="H30" s="31" t="s">
        <v>109</v>
      </c>
      <c r="I30" s="31" t="s">
        <v>54</v>
      </c>
      <c r="J30" s="31" t="s">
        <v>55</v>
      </c>
      <c r="K30" s="31" t="s">
        <v>56</v>
      </c>
      <c r="L30" s="59">
        <v>45338</v>
      </c>
      <c r="M30" s="35">
        <v>1</v>
      </c>
      <c r="N30" s="60"/>
      <c r="O30" s="37" t="s">
        <v>57</v>
      </c>
      <c r="P30" s="38" t="s">
        <v>57</v>
      </c>
      <c r="Q30" s="38">
        <v>0</v>
      </c>
      <c r="R30" s="38">
        <v>0</v>
      </c>
      <c r="S30" s="39">
        <v>0</v>
      </c>
      <c r="T30" s="61">
        <v>-0.10039999999999999</v>
      </c>
      <c r="U30" s="53">
        <v>0</v>
      </c>
      <c r="V30" s="53">
        <v>15100.57</v>
      </c>
      <c r="W30" s="62">
        <v>-15100.57</v>
      </c>
      <c r="X30" s="43">
        <v>0</v>
      </c>
      <c r="Y30" s="53">
        <v>9448.07</v>
      </c>
      <c r="Z30" s="53">
        <v>17381.62</v>
      </c>
      <c r="AA30" s="53">
        <v>24200</v>
      </c>
      <c r="AB30" s="53">
        <v>0</v>
      </c>
      <c r="AC30" s="31">
        <v>102.4</v>
      </c>
      <c r="AD30" s="53">
        <v>15100.57</v>
      </c>
      <c r="AE30" s="63">
        <v>0</v>
      </c>
      <c r="AF30" s="64">
        <v>0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0.18</v>
      </c>
      <c r="AM30" s="61">
        <v>7.9600000000000004E-2</v>
      </c>
      <c r="AN30" s="61">
        <v>8.9499999999999996E-2</v>
      </c>
      <c r="AO30" s="65">
        <v>-9.0500000000000011E-2</v>
      </c>
      <c r="AP30" s="66"/>
      <c r="AQ30" s="53">
        <v>42.5</v>
      </c>
      <c r="AR30" s="58"/>
      <c r="AS30" s="52"/>
      <c r="AT30" s="52"/>
      <c r="AU30" s="52"/>
      <c r="AV30" s="52"/>
      <c r="AW30" s="53">
        <v>0</v>
      </c>
      <c r="AX30" s="55"/>
    </row>
    <row r="31" spans="2:50">
      <c r="B31" s="28">
        <v>1730</v>
      </c>
      <c r="C31" s="29">
        <v>45372.024189814816</v>
      </c>
      <c r="D31" s="30" t="s">
        <v>593</v>
      </c>
      <c r="E31" s="31" t="s">
        <v>594</v>
      </c>
      <c r="F31" s="31" t="s">
        <v>206</v>
      </c>
      <c r="G31" s="31" t="s">
        <v>52</v>
      </c>
      <c r="H31" s="31" t="s">
        <v>109</v>
      </c>
      <c r="I31" s="31" t="s">
        <v>54</v>
      </c>
      <c r="J31" s="31" t="s">
        <v>55</v>
      </c>
      <c r="K31" s="31" t="s">
        <v>56</v>
      </c>
      <c r="L31" s="59" t="s">
        <v>57</v>
      </c>
      <c r="M31" s="35" t="s">
        <v>57</v>
      </c>
      <c r="N31" s="60"/>
      <c r="O31" s="37">
        <v>-4.0000026317174582</v>
      </c>
      <c r="P31" s="38" t="s">
        <v>57</v>
      </c>
      <c r="Q31" s="38">
        <v>0</v>
      </c>
      <c r="R31" s="38">
        <v>0</v>
      </c>
      <c r="S31" s="39">
        <v>0</v>
      </c>
      <c r="T31" s="61">
        <v>-7.1400000000000005E-2</v>
      </c>
      <c r="U31" s="53">
        <v>0</v>
      </c>
      <c r="V31" s="53">
        <v>15199.21</v>
      </c>
      <c r="W31" s="62">
        <v>-15199.21</v>
      </c>
      <c r="X31" s="43">
        <v>3799.8</v>
      </c>
      <c r="Y31" s="53">
        <v>0</v>
      </c>
      <c r="Z31" s="53">
        <v>0</v>
      </c>
      <c r="AA31" s="53">
        <v>34639</v>
      </c>
      <c r="AB31" s="53">
        <v>0</v>
      </c>
      <c r="AC31" s="31">
        <v>35</v>
      </c>
      <c r="AD31" s="53">
        <v>15199.21</v>
      </c>
      <c r="AE31" s="63">
        <v>0</v>
      </c>
      <c r="AF31" s="64">
        <v>0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0.21</v>
      </c>
      <c r="AM31" s="61">
        <v>0.1386</v>
      </c>
      <c r="AN31" s="61">
        <v>0.1386</v>
      </c>
      <c r="AO31" s="65">
        <v>-7.1400000000000005E-2</v>
      </c>
      <c r="AP31" s="66"/>
      <c r="AQ31" s="53">
        <v>46.81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1730</v>
      </c>
      <c r="C32" s="29">
        <v>45372.024189814816</v>
      </c>
      <c r="D32" s="30" t="s">
        <v>600</v>
      </c>
      <c r="E32" s="31" t="s">
        <v>601</v>
      </c>
      <c r="F32" s="31" t="s">
        <v>62</v>
      </c>
      <c r="G32" s="31" t="s">
        <v>63</v>
      </c>
      <c r="H32" s="31" t="s">
        <v>64</v>
      </c>
      <c r="I32" s="31" t="s">
        <v>65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>
        <v>18.34624767945343</v>
      </c>
      <c r="P32" s="38">
        <v>0.17900087387124963</v>
      </c>
      <c r="Q32" s="38">
        <v>0.2392638036809816</v>
      </c>
      <c r="R32" s="38">
        <v>-5.4243760611534336E-6</v>
      </c>
      <c r="S32" s="39">
        <v>0</v>
      </c>
      <c r="T32" s="61">
        <v>3.2000000000000002E-3</v>
      </c>
      <c r="U32" s="53">
        <v>85825</v>
      </c>
      <c r="V32" s="53">
        <v>15362.75</v>
      </c>
      <c r="W32" s="62">
        <v>70462.25</v>
      </c>
      <c r="X32" s="43">
        <v>3840.69</v>
      </c>
      <c r="Y32" s="53">
        <v>0</v>
      </c>
      <c r="Z32" s="53">
        <v>0</v>
      </c>
      <c r="AA32" s="53">
        <v>0</v>
      </c>
      <c r="AB32" s="53">
        <v>3675.75</v>
      </c>
      <c r="AC32" s="31">
        <v>35</v>
      </c>
      <c r="AD32" s="53">
        <v>11687</v>
      </c>
      <c r="AE32" s="63">
        <v>4411</v>
      </c>
      <c r="AF32" s="64">
        <v>-8.3333333333484916E-2</v>
      </c>
      <c r="AG32" s="63">
        <v>4410.8999999999996</v>
      </c>
      <c r="AH32" s="63">
        <v>0</v>
      </c>
      <c r="AI32" s="63">
        <v>0</v>
      </c>
      <c r="AJ32" s="63">
        <v>0</v>
      </c>
      <c r="AK32" s="53">
        <v>0</v>
      </c>
      <c r="AL32" s="61">
        <v>0.14000000000000001</v>
      </c>
      <c r="AM32" s="61">
        <v>0.14319999999999999</v>
      </c>
      <c r="AN32" s="61">
        <v>0.14319999999999999</v>
      </c>
      <c r="AO32" s="65">
        <v>3.2000000000000002E-3</v>
      </c>
      <c r="AP32" s="66"/>
      <c r="AQ32" s="53">
        <v>94.25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1730</v>
      </c>
      <c r="C33" s="29">
        <v>45372.024189814816</v>
      </c>
      <c r="D33" s="30" t="s">
        <v>468</v>
      </c>
      <c r="E33" s="31" t="s">
        <v>469</v>
      </c>
      <c r="F33" s="31" t="s">
        <v>69</v>
      </c>
      <c r="G33" s="31" t="s">
        <v>470</v>
      </c>
      <c r="H33" s="31" t="s">
        <v>53</v>
      </c>
      <c r="I33" s="31" t="s">
        <v>148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>
        <v>5.25</v>
      </c>
      <c r="P33" s="38">
        <v>0.78125</v>
      </c>
      <c r="Q33" s="38">
        <v>0</v>
      </c>
      <c r="R33" s="38">
        <v>0</v>
      </c>
      <c r="S33" s="39">
        <v>0</v>
      </c>
      <c r="T33" s="61">
        <v>-7.4900000000000008E-2</v>
      </c>
      <c r="U33" s="53">
        <v>19820.16</v>
      </c>
      <c r="V33" s="53">
        <v>15484.5</v>
      </c>
      <c r="W33" s="62">
        <v>4335.66</v>
      </c>
      <c r="X33" s="43">
        <v>825.84</v>
      </c>
      <c r="Y33" s="53">
        <v>0</v>
      </c>
      <c r="Z33" s="53">
        <v>0</v>
      </c>
      <c r="AA33" s="53">
        <v>7392</v>
      </c>
      <c r="AB33" s="53">
        <v>0</v>
      </c>
      <c r="AC33" s="31">
        <v>145.21</v>
      </c>
      <c r="AD33" s="53">
        <v>15484.5</v>
      </c>
      <c r="AE33" s="63">
        <v>0</v>
      </c>
      <c r="AF33" s="64">
        <v>0</v>
      </c>
      <c r="AG33" s="63">
        <v>0</v>
      </c>
      <c r="AH33" s="63">
        <v>0</v>
      </c>
      <c r="AI33" s="63">
        <v>0</v>
      </c>
      <c r="AJ33" s="63">
        <v>0</v>
      </c>
      <c r="AK33" s="53">
        <v>0</v>
      </c>
      <c r="AL33" s="61">
        <v>0.12</v>
      </c>
      <c r="AM33" s="61">
        <v>4.5100000000000001E-2</v>
      </c>
      <c r="AN33" s="61">
        <v>4.8200000000000007E-2</v>
      </c>
      <c r="AO33" s="65">
        <v>-7.1800000000000003E-2</v>
      </c>
      <c r="AP33" s="66"/>
      <c r="AQ33" s="53">
        <v>34.409999999999997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1730</v>
      </c>
      <c r="C34" s="29">
        <v>45372.024189814816</v>
      </c>
      <c r="D34" s="30" t="s">
        <v>602</v>
      </c>
      <c r="E34" s="31" t="s">
        <v>603</v>
      </c>
      <c r="F34" s="31" t="s">
        <v>604</v>
      </c>
      <c r="G34" s="31" t="s">
        <v>359</v>
      </c>
      <c r="H34" s="31" t="s">
        <v>157</v>
      </c>
      <c r="I34" s="31" t="s">
        <v>65</v>
      </c>
      <c r="J34" s="31" t="s">
        <v>55</v>
      </c>
      <c r="K34" s="31" t="s">
        <v>56</v>
      </c>
      <c r="L34" s="59" t="s">
        <v>57</v>
      </c>
      <c r="M34" s="35" t="s">
        <v>57</v>
      </c>
      <c r="N34" s="60"/>
      <c r="O34" s="37">
        <v>3.9346217652123401</v>
      </c>
      <c r="P34" s="38">
        <v>0.50411980789521038</v>
      </c>
      <c r="Q34" s="38">
        <v>0</v>
      </c>
      <c r="R34" s="38">
        <v>0</v>
      </c>
      <c r="S34" s="39">
        <v>0</v>
      </c>
      <c r="T34" s="61">
        <v>0.20480000000000001</v>
      </c>
      <c r="U34" s="53">
        <v>34006.44</v>
      </c>
      <c r="V34" s="53">
        <v>17143.32</v>
      </c>
      <c r="W34" s="62">
        <v>16863.120000000003</v>
      </c>
      <c r="X34" s="43">
        <v>4285.83</v>
      </c>
      <c r="Y34" s="53">
        <v>0</v>
      </c>
      <c r="Z34" s="53">
        <v>0</v>
      </c>
      <c r="AA34" s="53">
        <v>0</v>
      </c>
      <c r="AB34" s="53">
        <v>0</v>
      </c>
      <c r="AC34" s="31">
        <v>91</v>
      </c>
      <c r="AD34" s="53">
        <v>17143.32</v>
      </c>
      <c r="AE34" s="63">
        <v>0</v>
      </c>
      <c r="AF34" s="64">
        <v>0</v>
      </c>
      <c r="AG34" s="63">
        <v>0</v>
      </c>
      <c r="AH34" s="63">
        <v>0</v>
      </c>
      <c r="AI34" s="63">
        <v>0</v>
      </c>
      <c r="AJ34" s="63">
        <v>0</v>
      </c>
      <c r="AK34" s="53">
        <v>0</v>
      </c>
      <c r="AL34" s="61">
        <v>0</v>
      </c>
      <c r="AM34" s="61">
        <v>0.20480000000000001</v>
      </c>
      <c r="AN34" s="61">
        <v>0.20480000000000001</v>
      </c>
      <c r="AO34" s="65">
        <v>0.20480000000000001</v>
      </c>
      <c r="AP34" s="66"/>
      <c r="AQ34" s="53">
        <v>55.48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1730</v>
      </c>
      <c r="C35" s="29">
        <v>45372.024189814816</v>
      </c>
      <c r="D35" s="30" t="s">
        <v>167</v>
      </c>
      <c r="E35" s="31" t="s">
        <v>168</v>
      </c>
      <c r="F35" s="31" t="s">
        <v>69</v>
      </c>
      <c r="G35" s="31" t="s">
        <v>52</v>
      </c>
      <c r="H35" s="31" t="s">
        <v>53</v>
      </c>
      <c r="I35" s="31" t="s">
        <v>54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 t="s">
        <v>57</v>
      </c>
      <c r="P35" s="38">
        <v>0.49895245769540691</v>
      </c>
      <c r="Q35" s="38">
        <v>0</v>
      </c>
      <c r="R35" s="38">
        <v>0</v>
      </c>
      <c r="S35" s="39">
        <v>0</v>
      </c>
      <c r="T35" s="61">
        <v>-3.4000000000000002E-2</v>
      </c>
      <c r="U35" s="53">
        <v>37230</v>
      </c>
      <c r="V35" s="53">
        <v>18576</v>
      </c>
      <c r="W35" s="62">
        <v>18654</v>
      </c>
      <c r="X35" s="43">
        <v>0</v>
      </c>
      <c r="Y35" s="53">
        <v>0</v>
      </c>
      <c r="Z35" s="53">
        <v>0</v>
      </c>
      <c r="AA35" s="53">
        <v>0</v>
      </c>
      <c r="AB35" s="53">
        <v>0</v>
      </c>
      <c r="AC35" s="31">
        <v>248.18</v>
      </c>
      <c r="AD35" s="53">
        <v>18576</v>
      </c>
      <c r="AE35" s="63">
        <v>0</v>
      </c>
      <c r="AF35" s="64">
        <v>0</v>
      </c>
      <c r="AG35" s="63">
        <v>0</v>
      </c>
      <c r="AH35" s="63">
        <v>0</v>
      </c>
      <c r="AI35" s="63">
        <v>0</v>
      </c>
      <c r="AJ35" s="63">
        <v>0</v>
      </c>
      <c r="AK35" s="53">
        <v>0</v>
      </c>
      <c r="AL35" s="61">
        <v>0.08</v>
      </c>
      <c r="AM35" s="61">
        <v>4.5999999999999999E-2</v>
      </c>
      <c r="AN35" s="61">
        <v>5.04E-2</v>
      </c>
      <c r="AO35" s="65">
        <v>-2.9600000000000001E-2</v>
      </c>
      <c r="AP35" s="66"/>
      <c r="AQ35" s="53">
        <v>38.700000000000003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1730</v>
      </c>
      <c r="C36" s="29">
        <v>45372.024189814816</v>
      </c>
      <c r="D36" s="30" t="s">
        <v>178</v>
      </c>
      <c r="E36" s="31" t="s">
        <v>179</v>
      </c>
      <c r="F36" s="31" t="s">
        <v>69</v>
      </c>
      <c r="G36" s="31" t="s">
        <v>52</v>
      </c>
      <c r="H36" s="31" t="s">
        <v>53</v>
      </c>
      <c r="I36" s="31" t="s">
        <v>54</v>
      </c>
      <c r="J36" s="31" t="s">
        <v>55</v>
      </c>
      <c r="K36" s="31" t="s">
        <v>56</v>
      </c>
      <c r="L36" s="59">
        <v>45147</v>
      </c>
      <c r="M36" s="35">
        <v>0</v>
      </c>
      <c r="N36" s="60"/>
      <c r="O36" s="37" t="s">
        <v>57</v>
      </c>
      <c r="P36" s="38">
        <v>0.28563857975622681</v>
      </c>
      <c r="Q36" s="38">
        <v>0.86270871985157704</v>
      </c>
      <c r="R36" s="38">
        <v>0.86270871985157704</v>
      </c>
      <c r="S36" s="39">
        <v>0</v>
      </c>
      <c r="T36" s="61">
        <v>-2.0000000000000001E-4</v>
      </c>
      <c r="U36" s="53">
        <v>65120.37</v>
      </c>
      <c r="V36" s="53">
        <v>18600.89</v>
      </c>
      <c r="W36" s="62">
        <v>46519.48</v>
      </c>
      <c r="X36" s="43">
        <v>0</v>
      </c>
      <c r="Y36" s="53">
        <v>0</v>
      </c>
      <c r="Z36" s="53">
        <v>0</v>
      </c>
      <c r="AA36" s="53">
        <v>0</v>
      </c>
      <c r="AB36" s="53">
        <v>16047.15</v>
      </c>
      <c r="AC36" s="31">
        <v>3064.49</v>
      </c>
      <c r="AD36" s="53">
        <v>2553.7399999999998</v>
      </c>
      <c r="AE36" s="63">
        <v>0</v>
      </c>
      <c r="AF36" s="64">
        <v>16047.15</v>
      </c>
      <c r="AG36" s="63">
        <v>0</v>
      </c>
      <c r="AH36" s="63">
        <v>0</v>
      </c>
      <c r="AI36" s="63">
        <v>0</v>
      </c>
      <c r="AJ36" s="63">
        <v>0</v>
      </c>
      <c r="AK36" s="53">
        <v>0</v>
      </c>
      <c r="AL36" s="61">
        <v>7.0000000000000007E-2</v>
      </c>
      <c r="AM36" s="61">
        <v>6.9800000000000001E-2</v>
      </c>
      <c r="AN36" s="61">
        <v>0</v>
      </c>
      <c r="AO36" s="65">
        <v>-7.0000000000000007E-2</v>
      </c>
      <c r="AP36" s="66"/>
      <c r="AQ36" s="53">
        <v>34.51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1730</v>
      </c>
      <c r="C37" s="29">
        <v>45372.024189814816</v>
      </c>
      <c r="D37" s="30" t="s">
        <v>111</v>
      </c>
      <c r="E37" s="31" t="s">
        <v>112</v>
      </c>
      <c r="F37" s="31" t="s">
        <v>452</v>
      </c>
      <c r="G37" s="31" t="s">
        <v>86</v>
      </c>
      <c r="H37" s="31" t="s">
        <v>87</v>
      </c>
      <c r="I37" s="31" t="s">
        <v>54</v>
      </c>
      <c r="J37" s="31" t="s">
        <v>55</v>
      </c>
      <c r="K37" s="31" t="s">
        <v>56</v>
      </c>
      <c r="L37" s="59" t="s">
        <v>57</v>
      </c>
      <c r="M37" s="35" t="s">
        <v>57</v>
      </c>
      <c r="N37" s="60"/>
      <c r="O37" s="37">
        <v>16.243243243243242</v>
      </c>
      <c r="P37" s="38">
        <v>0.39900000000000002</v>
      </c>
      <c r="Q37" s="38">
        <v>0.72180451127819545</v>
      </c>
      <c r="R37" s="38">
        <v>-8.7197788396163629E-6</v>
      </c>
      <c r="S37" s="39">
        <v>0</v>
      </c>
      <c r="T37" s="61">
        <v>1.5100000000000001E-2</v>
      </c>
      <c r="U37" s="53">
        <v>49820</v>
      </c>
      <c r="V37" s="53">
        <v>19878.18</v>
      </c>
      <c r="W37" s="62">
        <v>29941.82</v>
      </c>
      <c r="X37" s="43">
        <v>1843.34</v>
      </c>
      <c r="Y37" s="53">
        <v>0</v>
      </c>
      <c r="Z37" s="53">
        <v>0</v>
      </c>
      <c r="AA37" s="53">
        <v>0</v>
      </c>
      <c r="AB37" s="53">
        <v>14348.16</v>
      </c>
      <c r="AC37" s="31">
        <v>76</v>
      </c>
      <c r="AD37" s="53">
        <v>5530.02</v>
      </c>
      <c r="AE37" s="63">
        <v>17218</v>
      </c>
      <c r="AF37" s="64">
        <v>-0.17333333333408518</v>
      </c>
      <c r="AG37" s="63">
        <v>0</v>
      </c>
      <c r="AH37" s="63">
        <v>17217.79</v>
      </c>
      <c r="AI37" s="63">
        <v>0</v>
      </c>
      <c r="AJ37" s="63">
        <v>0</v>
      </c>
      <c r="AK37" s="53">
        <v>0</v>
      </c>
      <c r="AL37" s="61">
        <v>0.19</v>
      </c>
      <c r="AM37" s="61">
        <v>0.20510000000000003</v>
      </c>
      <c r="AN37" s="61">
        <v>0.20510000000000003</v>
      </c>
      <c r="AO37" s="65">
        <v>1.5100000000000001E-2</v>
      </c>
      <c r="AP37" s="66"/>
      <c r="AQ37" s="53">
        <v>49.82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1730</v>
      </c>
      <c r="C38" s="29">
        <v>45372.024189814816</v>
      </c>
      <c r="D38" s="30" t="s">
        <v>182</v>
      </c>
      <c r="E38" s="31" t="s">
        <v>183</v>
      </c>
      <c r="F38" s="31" t="s">
        <v>69</v>
      </c>
      <c r="G38" s="31" t="s">
        <v>52</v>
      </c>
      <c r="H38" s="31" t="s">
        <v>53</v>
      </c>
      <c r="I38" s="31" t="s">
        <v>54</v>
      </c>
      <c r="J38" s="31" t="s">
        <v>95</v>
      </c>
      <c r="K38" s="31" t="s">
        <v>70</v>
      </c>
      <c r="L38" s="59">
        <v>45161</v>
      </c>
      <c r="M38" s="35">
        <v>0</v>
      </c>
      <c r="N38" s="60"/>
      <c r="O38" s="37" t="s">
        <v>57</v>
      </c>
      <c r="P38" s="38">
        <v>0.22933921568627452</v>
      </c>
      <c r="Q38" s="38">
        <v>0.89023879346459989</v>
      </c>
      <c r="R38" s="38">
        <v>0.89023879346459989</v>
      </c>
      <c r="S38" s="39">
        <v>0</v>
      </c>
      <c r="T38" s="61">
        <v>-8.199999999999999E-3</v>
      </c>
      <c r="U38" s="53">
        <v>91800</v>
      </c>
      <c r="V38" s="53">
        <v>21053.34</v>
      </c>
      <c r="W38" s="62">
        <v>70746.66</v>
      </c>
      <c r="X38" s="43">
        <v>0</v>
      </c>
      <c r="Y38" s="53">
        <v>0</v>
      </c>
      <c r="Z38" s="53">
        <v>0</v>
      </c>
      <c r="AA38" s="53">
        <v>0</v>
      </c>
      <c r="AB38" s="53">
        <v>18742.5</v>
      </c>
      <c r="AC38" s="31">
        <v>2773.01</v>
      </c>
      <c r="AD38" s="53">
        <v>2310.84</v>
      </c>
      <c r="AE38" s="63">
        <v>0</v>
      </c>
      <c r="AF38" s="64">
        <v>18742.5</v>
      </c>
      <c r="AG38" s="63">
        <v>0</v>
      </c>
      <c r="AH38" s="63">
        <v>0</v>
      </c>
      <c r="AI38" s="63">
        <v>0</v>
      </c>
      <c r="AJ38" s="63">
        <v>0</v>
      </c>
      <c r="AK38" s="53">
        <v>0</v>
      </c>
      <c r="AL38" s="61">
        <v>0.2</v>
      </c>
      <c r="AM38" s="61">
        <v>0.1918</v>
      </c>
      <c r="AN38" s="61">
        <v>0</v>
      </c>
      <c r="AO38" s="65">
        <v>-0.2</v>
      </c>
      <c r="AP38" s="66"/>
      <c r="AQ38" s="53">
        <v>44.46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1730</v>
      </c>
      <c r="C39" s="29">
        <v>45372.024189814816</v>
      </c>
      <c r="D39" s="30" t="s">
        <v>184</v>
      </c>
      <c r="E39" s="31" t="s">
        <v>185</v>
      </c>
      <c r="F39" s="31" t="s">
        <v>69</v>
      </c>
      <c r="G39" s="31" t="s">
        <v>52</v>
      </c>
      <c r="H39" s="31" t="s">
        <v>53</v>
      </c>
      <c r="I39" s="31" t="s">
        <v>54</v>
      </c>
      <c r="J39" s="31" t="s">
        <v>95</v>
      </c>
      <c r="K39" s="31" t="s">
        <v>70</v>
      </c>
      <c r="L39" s="59">
        <v>45147</v>
      </c>
      <c r="M39" s="35">
        <v>0</v>
      </c>
      <c r="N39" s="60"/>
      <c r="O39" s="37" t="s">
        <v>57</v>
      </c>
      <c r="P39" s="38">
        <v>0.26470588235294118</v>
      </c>
      <c r="Q39" s="38">
        <v>0.93148148148148147</v>
      </c>
      <c r="R39" s="38">
        <v>0.93148148148148147</v>
      </c>
      <c r="S39" s="39">
        <v>0</v>
      </c>
      <c r="T39" s="61">
        <v>8.9999999999999998E-4</v>
      </c>
      <c r="U39" s="53">
        <v>93840</v>
      </c>
      <c r="V39" s="53">
        <v>24840</v>
      </c>
      <c r="W39" s="62">
        <v>69000</v>
      </c>
      <c r="X39" s="43">
        <v>0</v>
      </c>
      <c r="Y39" s="53">
        <v>0</v>
      </c>
      <c r="Z39" s="53">
        <v>0</v>
      </c>
      <c r="AA39" s="53">
        <v>0</v>
      </c>
      <c r="AB39" s="53">
        <v>23138</v>
      </c>
      <c r="AC39" s="31">
        <v>2042.4</v>
      </c>
      <c r="AD39" s="53">
        <v>1702</v>
      </c>
      <c r="AE39" s="63">
        <v>0</v>
      </c>
      <c r="AF39" s="64">
        <v>23138</v>
      </c>
      <c r="AG39" s="63">
        <v>0</v>
      </c>
      <c r="AH39" s="63">
        <v>0</v>
      </c>
      <c r="AI39" s="63">
        <v>0</v>
      </c>
      <c r="AJ39" s="63">
        <v>0</v>
      </c>
      <c r="AK39" s="53">
        <v>0</v>
      </c>
      <c r="AL39" s="61">
        <v>0.26</v>
      </c>
      <c r="AM39" s="61">
        <v>0.26090000000000002</v>
      </c>
      <c r="AN39" s="61">
        <v>0</v>
      </c>
      <c r="AO39" s="65">
        <v>-0.26</v>
      </c>
      <c r="AP39" s="66"/>
      <c r="AQ39" s="53">
        <v>46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1730</v>
      </c>
      <c r="C40" s="29">
        <v>45372.024189814816</v>
      </c>
      <c r="D40" s="30" t="s">
        <v>186</v>
      </c>
      <c r="E40" s="31" t="s">
        <v>187</v>
      </c>
      <c r="F40" s="31" t="s">
        <v>69</v>
      </c>
      <c r="G40" s="31" t="s">
        <v>52</v>
      </c>
      <c r="H40" s="31" t="s">
        <v>53</v>
      </c>
      <c r="I40" s="31" t="s">
        <v>54</v>
      </c>
      <c r="J40" s="31" t="s">
        <v>55</v>
      </c>
      <c r="K40" s="31" t="s">
        <v>70</v>
      </c>
      <c r="L40" s="59">
        <v>45147</v>
      </c>
      <c r="M40" s="35">
        <v>1</v>
      </c>
      <c r="N40" s="60"/>
      <c r="O40" s="37" t="s">
        <v>57</v>
      </c>
      <c r="P40" s="38" t="s">
        <v>57</v>
      </c>
      <c r="Q40" s="38">
        <v>0.76657230045222247</v>
      </c>
      <c r="R40" s="38">
        <v>1.3321035353446524E-5</v>
      </c>
      <c r="S40" s="39">
        <v>23018.400000000001</v>
      </c>
      <c r="T40" s="61">
        <v>4.7999999999999996E-3</v>
      </c>
      <c r="U40" s="53">
        <v>0</v>
      </c>
      <c r="V40" s="53">
        <v>25023.08</v>
      </c>
      <c r="W40" s="62">
        <v>-25023.08</v>
      </c>
      <c r="X40" s="43">
        <v>0</v>
      </c>
      <c r="Y40" s="53">
        <v>0</v>
      </c>
      <c r="Z40" s="53">
        <v>0</v>
      </c>
      <c r="AA40" s="53">
        <v>25300</v>
      </c>
      <c r="AB40" s="53">
        <v>19182</v>
      </c>
      <c r="AC40" s="31">
        <v>30027.7</v>
      </c>
      <c r="AD40" s="53">
        <v>5841.08</v>
      </c>
      <c r="AE40" s="63">
        <v>23018</v>
      </c>
      <c r="AF40" s="64">
        <v>0.33333333333212067</v>
      </c>
      <c r="AG40" s="63">
        <v>0</v>
      </c>
      <c r="AH40" s="63">
        <v>0</v>
      </c>
      <c r="AI40" s="63">
        <v>0</v>
      </c>
      <c r="AJ40" s="63">
        <v>23018.400000000001</v>
      </c>
      <c r="AK40" s="53">
        <v>23018.400000000001</v>
      </c>
      <c r="AL40" s="61">
        <v>0.18</v>
      </c>
      <c r="AM40" s="61">
        <v>0.18480000000000002</v>
      </c>
      <c r="AN40" s="61">
        <v>0</v>
      </c>
      <c r="AO40" s="65">
        <v>-0.18</v>
      </c>
      <c r="AP40" s="66"/>
      <c r="AQ40" s="53">
        <v>46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1730</v>
      </c>
      <c r="C41" s="29">
        <v>45372.024189814816</v>
      </c>
      <c r="D41" s="30" t="s">
        <v>189</v>
      </c>
      <c r="E41" s="31" t="s">
        <v>190</v>
      </c>
      <c r="F41" s="31" t="s">
        <v>69</v>
      </c>
      <c r="G41" s="31" t="s">
        <v>52</v>
      </c>
      <c r="H41" s="31" t="s">
        <v>109</v>
      </c>
      <c r="I41" s="31" t="s">
        <v>54</v>
      </c>
      <c r="J41" s="31" t="s">
        <v>55</v>
      </c>
      <c r="K41" s="31" t="s">
        <v>56</v>
      </c>
      <c r="L41" s="59" t="s">
        <v>57</v>
      </c>
      <c r="M41" s="35" t="s">
        <v>57</v>
      </c>
      <c r="N41" s="60"/>
      <c r="O41" s="37" t="s">
        <v>57</v>
      </c>
      <c r="P41" s="38">
        <v>0.66302083333333339</v>
      </c>
      <c r="Q41" s="38">
        <v>1.0008242427994845</v>
      </c>
      <c r="R41" s="38">
        <v>1.0008242427994845</v>
      </c>
      <c r="S41" s="39">
        <v>0</v>
      </c>
      <c r="T41" s="61">
        <v>5.6000000000000008E-3</v>
      </c>
      <c r="U41" s="53">
        <v>38976</v>
      </c>
      <c r="V41" s="53">
        <v>25841.9</v>
      </c>
      <c r="W41" s="62">
        <v>13134.099999999999</v>
      </c>
      <c r="X41" s="43">
        <v>0</v>
      </c>
      <c r="Y41" s="53">
        <v>0</v>
      </c>
      <c r="Z41" s="53">
        <v>0</v>
      </c>
      <c r="AA41" s="53">
        <v>0</v>
      </c>
      <c r="AB41" s="53">
        <v>25863.200000000001</v>
      </c>
      <c r="AC41" s="31">
        <v>0</v>
      </c>
      <c r="AD41" s="53">
        <v>-0.3</v>
      </c>
      <c r="AE41" s="63">
        <v>0</v>
      </c>
      <c r="AF41" s="64">
        <v>25863.200000000001</v>
      </c>
      <c r="AG41" s="63">
        <v>0</v>
      </c>
      <c r="AH41" s="63">
        <v>0</v>
      </c>
      <c r="AI41" s="63">
        <v>0</v>
      </c>
      <c r="AJ41" s="63">
        <v>0</v>
      </c>
      <c r="AK41" s="53">
        <v>0</v>
      </c>
      <c r="AL41" s="61">
        <v>7.0000000000000007E-2</v>
      </c>
      <c r="AM41" s="61">
        <v>7.5600000000000001E-2</v>
      </c>
      <c r="AN41" s="61">
        <v>0</v>
      </c>
      <c r="AO41" s="65">
        <v>-7.0000000000000007E-2</v>
      </c>
      <c r="AP41" s="66"/>
      <c r="AQ41" s="53">
        <v>20.3</v>
      </c>
      <c r="AR41" s="58"/>
      <c r="AS41" s="52"/>
      <c r="AT41" s="52"/>
      <c r="AU41" s="52"/>
      <c r="AV41" s="52"/>
      <c r="AW41" s="53">
        <v>21</v>
      </c>
      <c r="AX41" s="55"/>
    </row>
    <row r="42" spans="2:50">
      <c r="B42" s="28">
        <v>1730</v>
      </c>
      <c r="C42" s="29">
        <v>45372.024189814816</v>
      </c>
      <c r="D42" s="30" t="s">
        <v>191</v>
      </c>
      <c r="E42" s="31" t="s">
        <v>192</v>
      </c>
      <c r="F42" s="31" t="s">
        <v>69</v>
      </c>
      <c r="G42" s="31" t="s">
        <v>52</v>
      </c>
      <c r="H42" s="31" t="s">
        <v>53</v>
      </c>
      <c r="I42" s="31" t="s">
        <v>54</v>
      </c>
      <c r="J42" s="31" t="s">
        <v>95</v>
      </c>
      <c r="K42" s="31" t="s">
        <v>70</v>
      </c>
      <c r="L42" s="59">
        <v>45147</v>
      </c>
      <c r="M42" s="35">
        <v>0</v>
      </c>
      <c r="N42" s="60"/>
      <c r="O42" s="37" t="s">
        <v>57</v>
      </c>
      <c r="P42" s="38">
        <v>0.27972058823529411</v>
      </c>
      <c r="Q42" s="38">
        <v>0.99363860995741549</v>
      </c>
      <c r="R42" s="38">
        <v>0.99363860995741549</v>
      </c>
      <c r="S42" s="39">
        <v>0</v>
      </c>
      <c r="T42" s="61">
        <v>4.7999999999999996E-3</v>
      </c>
      <c r="U42" s="53">
        <v>93840</v>
      </c>
      <c r="V42" s="53">
        <v>26248.98</v>
      </c>
      <c r="W42" s="62">
        <v>67591.02</v>
      </c>
      <c r="X42" s="43">
        <v>0</v>
      </c>
      <c r="Y42" s="53">
        <v>0</v>
      </c>
      <c r="Z42" s="53">
        <v>0</v>
      </c>
      <c r="AA42" s="53">
        <v>0</v>
      </c>
      <c r="AB42" s="53">
        <v>26082</v>
      </c>
      <c r="AC42" s="31">
        <v>200.38</v>
      </c>
      <c r="AD42" s="53">
        <v>166.98</v>
      </c>
      <c r="AE42" s="63">
        <v>0</v>
      </c>
      <c r="AF42" s="64">
        <v>26082</v>
      </c>
      <c r="AG42" s="63">
        <v>0</v>
      </c>
      <c r="AH42" s="63">
        <v>0</v>
      </c>
      <c r="AI42" s="63">
        <v>0</v>
      </c>
      <c r="AJ42" s="63">
        <v>0</v>
      </c>
      <c r="AK42" s="53">
        <v>0</v>
      </c>
      <c r="AL42" s="61">
        <v>0.18</v>
      </c>
      <c r="AM42" s="61">
        <v>0.18480000000000002</v>
      </c>
      <c r="AN42" s="61">
        <v>0</v>
      </c>
      <c r="AO42" s="65">
        <v>-0.18</v>
      </c>
      <c r="AP42" s="66"/>
      <c r="AQ42" s="53">
        <v>46</v>
      </c>
      <c r="AR42" s="50"/>
      <c r="AS42" s="52"/>
      <c r="AT42" s="52"/>
      <c r="AU42" s="52"/>
      <c r="AV42" s="52"/>
      <c r="AW42" s="53">
        <v>0</v>
      </c>
      <c r="AX42" s="55"/>
    </row>
    <row r="43" spans="2:50">
      <c r="B43" s="28">
        <v>1730</v>
      </c>
      <c r="C43" s="29">
        <v>45372.024189814816</v>
      </c>
      <c r="D43" s="30" t="s">
        <v>175</v>
      </c>
      <c r="E43" s="31" t="s">
        <v>176</v>
      </c>
      <c r="F43" s="31" t="s">
        <v>51</v>
      </c>
      <c r="G43" s="31" t="s">
        <v>52</v>
      </c>
      <c r="H43" s="31" t="s">
        <v>109</v>
      </c>
      <c r="I43" s="31" t="s">
        <v>54</v>
      </c>
      <c r="J43" s="31" t="s">
        <v>55</v>
      </c>
      <c r="K43" s="31" t="s">
        <v>56</v>
      </c>
      <c r="L43" s="59" t="s">
        <v>57</v>
      </c>
      <c r="M43" s="35" t="s">
        <v>57</v>
      </c>
      <c r="N43" s="60"/>
      <c r="O43" s="37">
        <v>-20.132013201320131</v>
      </c>
      <c r="P43" s="38" t="s">
        <v>57</v>
      </c>
      <c r="Q43" s="38">
        <v>0</v>
      </c>
      <c r="R43" s="38">
        <v>0</v>
      </c>
      <c r="S43" s="39">
        <v>0</v>
      </c>
      <c r="T43" s="61">
        <v>0.23870000000000002</v>
      </c>
      <c r="U43" s="53">
        <v>0</v>
      </c>
      <c r="V43" s="53">
        <v>27450</v>
      </c>
      <c r="W43" s="62">
        <v>-27450</v>
      </c>
      <c r="X43" s="43">
        <v>1363.5</v>
      </c>
      <c r="Y43" s="53">
        <v>0</v>
      </c>
      <c r="Z43" s="53">
        <v>0</v>
      </c>
      <c r="AA43" s="53">
        <v>42680</v>
      </c>
      <c r="AB43" s="53">
        <v>0</v>
      </c>
      <c r="AC43" s="31">
        <v>201.71</v>
      </c>
      <c r="AD43" s="53">
        <v>27450</v>
      </c>
      <c r="AE43" s="63">
        <v>0</v>
      </c>
      <c r="AF43" s="64">
        <v>0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0</v>
      </c>
      <c r="AM43" s="61">
        <v>0.23870000000000002</v>
      </c>
      <c r="AN43" s="61">
        <v>0.23180000000000001</v>
      </c>
      <c r="AO43" s="65">
        <v>0.23180000000000001</v>
      </c>
      <c r="AP43" s="66"/>
      <c r="AQ43" s="53">
        <v>36</v>
      </c>
      <c r="AR43" s="50"/>
      <c r="AS43" s="52"/>
      <c r="AT43" s="52"/>
      <c r="AU43" s="52"/>
      <c r="AV43" s="52"/>
      <c r="AW43" s="53">
        <v>0</v>
      </c>
      <c r="AX43" s="55"/>
    </row>
    <row r="44" spans="2:50">
      <c r="B44" s="28">
        <v>1730</v>
      </c>
      <c r="C44" s="29">
        <v>45372.024189814816</v>
      </c>
      <c r="D44" s="30" t="s">
        <v>193</v>
      </c>
      <c r="E44" s="31" t="s">
        <v>194</v>
      </c>
      <c r="F44" s="31" t="s">
        <v>139</v>
      </c>
      <c r="G44" s="31" t="s">
        <v>52</v>
      </c>
      <c r="H44" s="31" t="s">
        <v>53</v>
      </c>
      <c r="I44" s="31" t="s">
        <v>54</v>
      </c>
      <c r="J44" s="31" t="s">
        <v>195</v>
      </c>
      <c r="K44" s="31" t="s">
        <v>56</v>
      </c>
      <c r="L44" s="59">
        <v>44643</v>
      </c>
      <c r="M44" s="35">
        <v>1</v>
      </c>
      <c r="N44" s="60"/>
      <c r="O44" s="37" t="s">
        <v>57</v>
      </c>
      <c r="P44" s="38">
        <v>0.68390384659468628</v>
      </c>
      <c r="Q44" s="38">
        <v>1.1970888857697712</v>
      </c>
      <c r="R44" s="38">
        <v>1.1970888857697712</v>
      </c>
      <c r="S44" s="39">
        <v>0</v>
      </c>
      <c r="T44" s="61">
        <v>0.16460000000000002</v>
      </c>
      <c r="U44" s="53">
        <v>34898.400000000001</v>
      </c>
      <c r="V44" s="53">
        <v>23867.15</v>
      </c>
      <c r="W44" s="62">
        <v>11031.25</v>
      </c>
      <c r="X44" s="43">
        <v>0</v>
      </c>
      <c r="Y44" s="53">
        <v>23867.15</v>
      </c>
      <c r="Z44" s="53">
        <v>24342.3</v>
      </c>
      <c r="AA44" s="53">
        <v>0</v>
      </c>
      <c r="AB44" s="53">
        <v>28571.1</v>
      </c>
      <c r="AC44" s="31">
        <v>0.06</v>
      </c>
      <c r="AD44" s="53">
        <v>0.05</v>
      </c>
      <c r="AE44" s="63">
        <v>0</v>
      </c>
      <c r="AF44" s="64">
        <v>28571.1</v>
      </c>
      <c r="AG44" s="63">
        <v>0</v>
      </c>
      <c r="AH44" s="63">
        <v>0</v>
      </c>
      <c r="AI44" s="63">
        <v>0</v>
      </c>
      <c r="AJ44" s="63">
        <v>0</v>
      </c>
      <c r="AK44" s="53">
        <v>0</v>
      </c>
      <c r="AL44" s="61">
        <v>0</v>
      </c>
      <c r="AM44" s="61">
        <v>0.16460000000000002</v>
      </c>
      <c r="AN44" s="61">
        <v>0</v>
      </c>
      <c r="AO44" s="65">
        <v>0</v>
      </c>
      <c r="AP44" s="66"/>
      <c r="AQ44" s="53">
        <v>0</v>
      </c>
      <c r="AR44" s="50"/>
      <c r="AS44" s="52"/>
      <c r="AT44" s="52"/>
      <c r="AU44" s="52"/>
      <c r="AV44" s="52"/>
      <c r="AW44" s="53">
        <v>4704</v>
      </c>
      <c r="AX44" s="55"/>
    </row>
    <row r="45" spans="2:50">
      <c r="B45" s="28">
        <v>1730</v>
      </c>
      <c r="C45" s="29">
        <v>45372.024189814816</v>
      </c>
      <c r="D45" s="30" t="s">
        <v>107</v>
      </c>
      <c r="E45" s="31" t="s">
        <v>108</v>
      </c>
      <c r="F45" s="31" t="s">
        <v>51</v>
      </c>
      <c r="G45" s="31" t="s">
        <v>52</v>
      </c>
      <c r="H45" s="31" t="s">
        <v>109</v>
      </c>
      <c r="I45" s="31" t="s">
        <v>54</v>
      </c>
      <c r="J45" s="31" t="s">
        <v>55</v>
      </c>
      <c r="K45" s="31" t="s">
        <v>56</v>
      </c>
      <c r="L45" s="59" t="s">
        <v>57</v>
      </c>
      <c r="M45" s="35" t="s">
        <v>57</v>
      </c>
      <c r="N45" s="60"/>
      <c r="O45" s="37">
        <v>26.185584737678855</v>
      </c>
      <c r="P45" s="38">
        <v>0.22632515632515632</v>
      </c>
      <c r="Q45" s="38">
        <v>0</v>
      </c>
      <c r="R45" s="38">
        <v>0</v>
      </c>
      <c r="S45" s="39">
        <v>0</v>
      </c>
      <c r="T45" s="61">
        <v>-0.12909999999999999</v>
      </c>
      <c r="U45" s="53">
        <v>133056</v>
      </c>
      <c r="V45" s="53">
        <v>30113.919999999998</v>
      </c>
      <c r="W45" s="62">
        <v>102942.08</v>
      </c>
      <c r="X45" s="43">
        <v>3931.25</v>
      </c>
      <c r="Y45" s="53">
        <v>8736.42</v>
      </c>
      <c r="Z45" s="53">
        <v>14079.58</v>
      </c>
      <c r="AA45" s="53">
        <v>0</v>
      </c>
      <c r="AB45" s="53">
        <v>0</v>
      </c>
      <c r="AC45" s="31">
        <v>93.74</v>
      </c>
      <c r="AD45" s="53">
        <v>30113.919999999998</v>
      </c>
      <c r="AE45" s="63">
        <v>0</v>
      </c>
      <c r="AF45" s="64">
        <v>0</v>
      </c>
      <c r="AG45" s="63">
        <v>0</v>
      </c>
      <c r="AH45" s="63">
        <v>0</v>
      </c>
      <c r="AI45" s="63">
        <v>0</v>
      </c>
      <c r="AJ45" s="63">
        <v>0</v>
      </c>
      <c r="AK45" s="53">
        <v>0</v>
      </c>
      <c r="AL45" s="61">
        <v>0.28000000000000003</v>
      </c>
      <c r="AM45" s="61">
        <v>0.15090000000000001</v>
      </c>
      <c r="AN45" s="61">
        <v>0.15539999999999998</v>
      </c>
      <c r="AO45" s="65">
        <v>-0.12460000000000002</v>
      </c>
      <c r="AP45" s="66"/>
      <c r="AQ45" s="53">
        <v>42.5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1730</v>
      </c>
      <c r="C46" s="29">
        <v>45372.024189814816</v>
      </c>
      <c r="D46" s="30" t="s">
        <v>479</v>
      </c>
      <c r="E46" s="31" t="s">
        <v>480</v>
      </c>
      <c r="F46" s="31" t="s">
        <v>69</v>
      </c>
      <c r="G46" s="31" t="s">
        <v>470</v>
      </c>
      <c r="H46" s="31" t="s">
        <v>53</v>
      </c>
      <c r="I46" s="31" t="s">
        <v>148</v>
      </c>
      <c r="J46" s="31" t="s">
        <v>55</v>
      </c>
      <c r="K46" s="31" t="s">
        <v>56</v>
      </c>
      <c r="L46" s="59" t="s">
        <v>57</v>
      </c>
      <c r="M46" s="35" t="s">
        <v>57</v>
      </c>
      <c r="N46" s="60"/>
      <c r="O46" s="37">
        <v>5.6081081081081114</v>
      </c>
      <c r="P46" s="38">
        <v>0.8900370959194488</v>
      </c>
      <c r="Q46" s="38">
        <v>0.58767490324501348</v>
      </c>
      <c r="R46" s="38">
        <v>0.58767490324501348</v>
      </c>
      <c r="S46" s="39">
        <v>0</v>
      </c>
      <c r="T46" s="61">
        <v>4.8200000000000007E-2</v>
      </c>
      <c r="U46" s="53">
        <v>34494.36</v>
      </c>
      <c r="V46" s="53">
        <v>30701.26</v>
      </c>
      <c r="W46" s="62">
        <v>3793.1000000000022</v>
      </c>
      <c r="X46" s="43">
        <v>676.36</v>
      </c>
      <c r="Y46" s="53">
        <v>0</v>
      </c>
      <c r="Z46" s="53">
        <v>0</v>
      </c>
      <c r="AA46" s="53">
        <v>0</v>
      </c>
      <c r="AB46" s="53">
        <v>18042.36</v>
      </c>
      <c r="AC46" s="31">
        <v>154.83000000000001</v>
      </c>
      <c r="AD46" s="53">
        <v>12658.9</v>
      </c>
      <c r="AE46" s="63">
        <v>0</v>
      </c>
      <c r="AF46" s="64">
        <v>18042.36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7.0000000000000007E-2</v>
      </c>
      <c r="AM46" s="61">
        <v>0.1182</v>
      </c>
      <c r="AN46" s="61">
        <v>0.19309999999999999</v>
      </c>
      <c r="AO46" s="65">
        <v>0.1231</v>
      </c>
      <c r="AP46" s="66"/>
      <c r="AQ46" s="53">
        <v>18.28</v>
      </c>
      <c r="AR46" s="58"/>
      <c r="AS46" s="52"/>
      <c r="AT46" s="52"/>
      <c r="AU46" s="52"/>
      <c r="AV46" s="52"/>
      <c r="AW46" s="53">
        <v>0</v>
      </c>
      <c r="AX46" s="55"/>
    </row>
    <row r="47" spans="2:50">
      <c r="B47" s="28">
        <v>1730</v>
      </c>
      <c r="C47" s="29">
        <v>45372.024189814816</v>
      </c>
      <c r="D47" s="30" t="s">
        <v>322</v>
      </c>
      <c r="E47" s="31" t="s">
        <v>323</v>
      </c>
      <c r="F47" s="31" t="s">
        <v>76</v>
      </c>
      <c r="G47" s="31" t="s">
        <v>63</v>
      </c>
      <c r="H47" s="31" t="s">
        <v>64</v>
      </c>
      <c r="I47" s="31" t="s">
        <v>65</v>
      </c>
      <c r="J47" s="31" t="s">
        <v>55</v>
      </c>
      <c r="K47" s="31" t="s">
        <v>56</v>
      </c>
      <c r="L47" s="59" t="s">
        <v>57</v>
      </c>
      <c r="M47" s="35" t="s">
        <v>57</v>
      </c>
      <c r="N47" s="60"/>
      <c r="O47" s="37">
        <v>7.703198597545704</v>
      </c>
      <c r="P47" s="38">
        <v>0.8290413961760783</v>
      </c>
      <c r="Q47" s="38">
        <v>0.93716861674577845</v>
      </c>
      <c r="R47" s="38">
        <v>0.83483185601367482</v>
      </c>
      <c r="S47" s="39">
        <v>0</v>
      </c>
      <c r="T47" s="61">
        <v>1.0200000000000001E-2</v>
      </c>
      <c r="U47" s="53">
        <v>224900</v>
      </c>
      <c r="V47" s="53">
        <v>186451.41</v>
      </c>
      <c r="W47" s="62">
        <v>38448.589999999997</v>
      </c>
      <c r="X47" s="43">
        <v>4991.25</v>
      </c>
      <c r="Y47" s="53">
        <v>2806.41</v>
      </c>
      <c r="Z47" s="53">
        <v>2806.41</v>
      </c>
      <c r="AA47" s="53">
        <v>0</v>
      </c>
      <c r="AB47" s="53">
        <v>174736.41</v>
      </c>
      <c r="AC47" s="31">
        <v>58.39</v>
      </c>
      <c r="AD47" s="53">
        <v>11715</v>
      </c>
      <c r="AE47" s="63">
        <v>22897</v>
      </c>
      <c r="AF47" s="64">
        <v>155655.57666666666</v>
      </c>
      <c r="AG47" s="63">
        <v>0</v>
      </c>
      <c r="AH47" s="63">
        <v>22896.62</v>
      </c>
      <c r="AI47" s="63">
        <v>0</v>
      </c>
      <c r="AJ47" s="63">
        <v>0</v>
      </c>
      <c r="AK47" s="53">
        <v>0</v>
      </c>
      <c r="AL47" s="61">
        <v>0.25</v>
      </c>
      <c r="AM47" s="61">
        <v>0.26019999999999999</v>
      </c>
      <c r="AN47" s="61">
        <v>0.2631</v>
      </c>
      <c r="AO47" s="65">
        <v>1.3100000000000001E-2</v>
      </c>
      <c r="AP47" s="66"/>
      <c r="AQ47" s="53">
        <v>110</v>
      </c>
      <c r="AR47" s="58"/>
      <c r="AS47" s="52"/>
      <c r="AT47" s="52"/>
      <c r="AU47" s="52"/>
      <c r="AV47" s="52"/>
      <c r="AW47" s="53">
        <v>0</v>
      </c>
      <c r="AX47" s="55"/>
    </row>
    <row r="48" spans="2:50">
      <c r="B48" s="28">
        <v>1730</v>
      </c>
      <c r="C48" s="29">
        <v>45372.024189814816</v>
      </c>
      <c r="D48" s="30" t="s">
        <v>465</v>
      </c>
      <c r="E48" s="31" t="s">
        <v>605</v>
      </c>
      <c r="F48" s="31" t="s">
        <v>62</v>
      </c>
      <c r="G48" s="31" t="s">
        <v>63</v>
      </c>
      <c r="H48" s="31" t="s">
        <v>64</v>
      </c>
      <c r="I48" s="31" t="s">
        <v>65</v>
      </c>
      <c r="J48" s="31" t="s">
        <v>55</v>
      </c>
      <c r="K48" s="31" t="s">
        <v>56</v>
      </c>
      <c r="L48" s="59" t="s">
        <v>57</v>
      </c>
      <c r="M48" s="35" t="s">
        <v>57</v>
      </c>
      <c r="N48" s="60"/>
      <c r="O48" s="37">
        <v>30.444223806275392</v>
      </c>
      <c r="P48" s="38">
        <v>0.22534961349262123</v>
      </c>
      <c r="Q48" s="38">
        <v>0.74296205630354961</v>
      </c>
      <c r="R48" s="38">
        <v>-7.7961159750212442E-6</v>
      </c>
      <c r="S48" s="39">
        <v>0</v>
      </c>
      <c r="T48" s="61">
        <v>-2.0000000000000001E-4</v>
      </c>
      <c r="U48" s="53">
        <v>142300</v>
      </c>
      <c r="V48" s="53">
        <v>32067.25</v>
      </c>
      <c r="W48" s="62">
        <v>110232.75</v>
      </c>
      <c r="X48" s="43">
        <v>3620.81</v>
      </c>
      <c r="Y48" s="53">
        <v>0</v>
      </c>
      <c r="Z48" s="53">
        <v>0</v>
      </c>
      <c r="AA48" s="53">
        <v>0</v>
      </c>
      <c r="AB48" s="53">
        <v>23824.75</v>
      </c>
      <c r="AC48" s="31">
        <v>76</v>
      </c>
      <c r="AD48" s="53">
        <v>8242.5</v>
      </c>
      <c r="AE48" s="63">
        <v>28590</v>
      </c>
      <c r="AF48" s="64">
        <v>-0.25</v>
      </c>
      <c r="AG48" s="63">
        <v>0</v>
      </c>
      <c r="AH48" s="63">
        <v>28589.7</v>
      </c>
      <c r="AI48" s="63">
        <v>0</v>
      </c>
      <c r="AJ48" s="63">
        <v>0</v>
      </c>
      <c r="AK48" s="53">
        <v>0</v>
      </c>
      <c r="AL48" s="61">
        <v>0.28999999999999998</v>
      </c>
      <c r="AM48" s="61">
        <v>0.2898</v>
      </c>
      <c r="AN48" s="61">
        <v>0.2898</v>
      </c>
      <c r="AO48" s="65">
        <v>-2.0000000000000001E-4</v>
      </c>
      <c r="AP48" s="66"/>
      <c r="AQ48" s="53">
        <v>78.5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1730</v>
      </c>
      <c r="C49" s="29">
        <v>45372.024189814816</v>
      </c>
      <c r="D49" s="30" t="s">
        <v>199</v>
      </c>
      <c r="E49" s="31" t="s">
        <v>200</v>
      </c>
      <c r="F49" s="31" t="s">
        <v>85</v>
      </c>
      <c r="G49" s="31" t="s">
        <v>122</v>
      </c>
      <c r="H49" s="31" t="s">
        <v>87</v>
      </c>
      <c r="I49" s="31" t="s">
        <v>54</v>
      </c>
      <c r="J49" s="31" t="s">
        <v>95</v>
      </c>
      <c r="K49" s="31" t="s">
        <v>70</v>
      </c>
      <c r="L49" s="59">
        <v>45211</v>
      </c>
      <c r="M49" s="35">
        <v>0</v>
      </c>
      <c r="N49" s="60"/>
      <c r="O49" s="37" t="s">
        <v>57</v>
      </c>
      <c r="P49" s="38">
        <v>0.41908865753612928</v>
      </c>
      <c r="Q49" s="38">
        <v>1.1316793300632664</v>
      </c>
      <c r="R49" s="38">
        <v>1.1316793300632664</v>
      </c>
      <c r="S49" s="39">
        <v>0</v>
      </c>
      <c r="T49" s="61">
        <v>-9.2600000000000002E-2</v>
      </c>
      <c r="U49" s="53">
        <v>79161.460000000006</v>
      </c>
      <c r="V49" s="53">
        <v>33175.67</v>
      </c>
      <c r="W49" s="62">
        <v>45985.790000000008</v>
      </c>
      <c r="X49" s="43">
        <v>0</v>
      </c>
      <c r="Y49" s="53">
        <v>5109.88</v>
      </c>
      <c r="Z49" s="53">
        <v>5109.88</v>
      </c>
      <c r="AA49" s="53">
        <v>0</v>
      </c>
      <c r="AB49" s="53">
        <v>37544.22</v>
      </c>
      <c r="AC49" s="31">
        <v>0</v>
      </c>
      <c r="AD49" s="53">
        <v>-4368.55</v>
      </c>
      <c r="AE49" s="63">
        <v>0</v>
      </c>
      <c r="AF49" s="64">
        <v>37544.22</v>
      </c>
      <c r="AG49" s="63">
        <v>0</v>
      </c>
      <c r="AH49" s="63">
        <v>0</v>
      </c>
      <c r="AI49" s="63">
        <v>0</v>
      </c>
      <c r="AJ49" s="63">
        <v>0</v>
      </c>
      <c r="AK49" s="53">
        <v>0</v>
      </c>
      <c r="AL49" s="61">
        <v>0.22</v>
      </c>
      <c r="AM49" s="61">
        <v>0.12740000000000001</v>
      </c>
      <c r="AN49" s="61">
        <v>0</v>
      </c>
      <c r="AO49" s="65">
        <v>-0.22</v>
      </c>
      <c r="AP49" s="66"/>
      <c r="AQ49" s="53">
        <v>56</v>
      </c>
      <c r="AR49" s="58"/>
      <c r="AS49" s="52"/>
      <c r="AT49" s="52"/>
      <c r="AU49" s="52"/>
      <c r="AV49" s="52"/>
      <c r="AW49" s="53">
        <v>0</v>
      </c>
      <c r="AX49" s="55"/>
    </row>
    <row r="50" spans="2:50">
      <c r="B50" s="28">
        <v>1730</v>
      </c>
      <c r="C50" s="29">
        <v>45372.024189814816</v>
      </c>
      <c r="D50" s="30" t="s">
        <v>201</v>
      </c>
      <c r="E50" s="31" t="s">
        <v>202</v>
      </c>
      <c r="F50" s="31" t="s">
        <v>139</v>
      </c>
      <c r="G50" s="31" t="s">
        <v>52</v>
      </c>
      <c r="H50" s="31" t="s">
        <v>109</v>
      </c>
      <c r="I50" s="31" t="s">
        <v>54</v>
      </c>
      <c r="J50" s="31" t="s">
        <v>95</v>
      </c>
      <c r="K50" s="31" t="s">
        <v>56</v>
      </c>
      <c r="L50" s="59">
        <v>45134</v>
      </c>
      <c r="M50" s="35">
        <v>0</v>
      </c>
      <c r="N50" s="60"/>
      <c r="O50" s="37" t="s">
        <v>57</v>
      </c>
      <c r="P50" s="38" t="s">
        <v>57</v>
      </c>
      <c r="Q50" s="38">
        <v>0</v>
      </c>
      <c r="R50" s="38">
        <v>0</v>
      </c>
      <c r="S50" s="39">
        <v>0</v>
      </c>
      <c r="T50" s="61">
        <v>-0.17070000000000002</v>
      </c>
      <c r="U50" s="53">
        <v>0</v>
      </c>
      <c r="V50" s="53">
        <v>34614</v>
      </c>
      <c r="W50" s="62">
        <v>-34614</v>
      </c>
      <c r="X50" s="43">
        <v>0</v>
      </c>
      <c r="Y50" s="53">
        <v>0</v>
      </c>
      <c r="Z50" s="53">
        <v>0</v>
      </c>
      <c r="AA50" s="53">
        <v>36800</v>
      </c>
      <c r="AB50" s="53">
        <v>0</v>
      </c>
      <c r="AC50" s="31">
        <v>41536.800000000003</v>
      </c>
      <c r="AD50" s="53">
        <v>34614</v>
      </c>
      <c r="AE50" s="63">
        <v>0</v>
      </c>
      <c r="AF50" s="64">
        <v>0</v>
      </c>
      <c r="AG50" s="63">
        <v>0</v>
      </c>
      <c r="AH50" s="63">
        <v>0</v>
      </c>
      <c r="AI50" s="63">
        <v>0</v>
      </c>
      <c r="AJ50" s="63">
        <v>0</v>
      </c>
      <c r="AK50" s="53">
        <v>0</v>
      </c>
      <c r="AL50" s="61">
        <v>0.1</v>
      </c>
      <c r="AM50" s="61">
        <v>-7.0699999999999999E-2</v>
      </c>
      <c r="AN50" s="61">
        <v>0</v>
      </c>
      <c r="AO50" s="65">
        <v>-0.1</v>
      </c>
      <c r="AP50" s="66"/>
      <c r="AQ50" s="53">
        <v>36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1730</v>
      </c>
      <c r="C51" s="29">
        <v>45372.024189814816</v>
      </c>
      <c r="D51" s="30" t="s">
        <v>481</v>
      </c>
      <c r="E51" s="31" t="s">
        <v>482</v>
      </c>
      <c r="F51" s="31" t="s">
        <v>69</v>
      </c>
      <c r="G51" s="31" t="s">
        <v>470</v>
      </c>
      <c r="H51" s="31" t="s">
        <v>53</v>
      </c>
      <c r="I51" s="31" t="s">
        <v>148</v>
      </c>
      <c r="J51" s="31" t="s">
        <v>55</v>
      </c>
      <c r="K51" s="31" t="s">
        <v>56</v>
      </c>
      <c r="L51" s="59" t="s">
        <v>57</v>
      </c>
      <c r="M51" s="35" t="s">
        <v>57</v>
      </c>
      <c r="N51" s="60"/>
      <c r="O51" s="37" t="s">
        <v>57</v>
      </c>
      <c r="P51" s="38">
        <v>1.1278586278586278</v>
      </c>
      <c r="Q51" s="38">
        <v>0.42027649769585251</v>
      </c>
      <c r="R51" s="38">
        <v>0.42027649769585251</v>
      </c>
      <c r="S51" s="39">
        <v>0</v>
      </c>
      <c r="T51" s="61">
        <v>-4.0999999999999995E-3</v>
      </c>
      <c r="U51" s="53">
        <v>31034.12</v>
      </c>
      <c r="V51" s="53">
        <v>35002.1</v>
      </c>
      <c r="W51" s="62">
        <v>-3967.9799999999996</v>
      </c>
      <c r="X51" s="43">
        <v>0</v>
      </c>
      <c r="Y51" s="53">
        <v>0</v>
      </c>
      <c r="Z51" s="53">
        <v>0</v>
      </c>
      <c r="AA51" s="53">
        <v>10500</v>
      </c>
      <c r="AB51" s="53">
        <v>14710.56</v>
      </c>
      <c r="AC51" s="31">
        <v>24349.85</v>
      </c>
      <c r="AD51" s="53">
        <v>20291.54</v>
      </c>
      <c r="AE51" s="63">
        <v>0</v>
      </c>
      <c r="AF51" s="64">
        <v>14710.56</v>
      </c>
      <c r="AG51" s="63">
        <v>0</v>
      </c>
      <c r="AH51" s="63">
        <v>0</v>
      </c>
      <c r="AI51" s="63">
        <v>0</v>
      </c>
      <c r="AJ51" s="63">
        <v>0</v>
      </c>
      <c r="AK51" s="53">
        <v>0</v>
      </c>
      <c r="AL51" s="61">
        <v>7.0000000000000007E-2</v>
      </c>
      <c r="AM51" s="61">
        <v>6.59E-2</v>
      </c>
      <c r="AN51" s="61">
        <v>0</v>
      </c>
      <c r="AO51" s="65">
        <v>-7.0000000000000007E-2</v>
      </c>
      <c r="AP51" s="66"/>
      <c r="AQ51" s="53">
        <v>32.26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1730</v>
      </c>
      <c r="C52" s="29">
        <v>45372.024189814816</v>
      </c>
      <c r="D52" s="30" t="s">
        <v>204</v>
      </c>
      <c r="E52" s="31" t="s">
        <v>205</v>
      </c>
      <c r="F52" s="31" t="s">
        <v>206</v>
      </c>
      <c r="G52" s="31" t="s">
        <v>52</v>
      </c>
      <c r="H52" s="31" t="s">
        <v>109</v>
      </c>
      <c r="I52" s="31" t="s">
        <v>54</v>
      </c>
      <c r="J52" s="31" t="s">
        <v>195</v>
      </c>
      <c r="K52" s="31" t="s">
        <v>56</v>
      </c>
      <c r="L52" s="59" t="s">
        <v>57</v>
      </c>
      <c r="M52" s="35" t="s">
        <v>57</v>
      </c>
      <c r="N52" s="60"/>
      <c r="O52" s="37" t="s">
        <v>57</v>
      </c>
      <c r="P52" s="38">
        <v>2.0593434343434343</v>
      </c>
      <c r="Q52" s="38">
        <v>1.0539546290619253</v>
      </c>
      <c r="R52" s="38">
        <v>1.0539546290619253</v>
      </c>
      <c r="S52" s="39">
        <v>0</v>
      </c>
      <c r="T52" s="61">
        <v>-6.3E-3</v>
      </c>
      <c r="U52" s="53">
        <v>18216</v>
      </c>
      <c r="V52" s="53">
        <v>37513</v>
      </c>
      <c r="W52" s="62">
        <v>-19297</v>
      </c>
      <c r="X52" s="43">
        <v>0</v>
      </c>
      <c r="Y52" s="53">
        <v>0</v>
      </c>
      <c r="Z52" s="53">
        <v>0</v>
      </c>
      <c r="AA52" s="53">
        <v>0</v>
      </c>
      <c r="AB52" s="53">
        <v>39537</v>
      </c>
      <c r="AC52" s="31">
        <v>0</v>
      </c>
      <c r="AD52" s="53">
        <v>0</v>
      </c>
      <c r="AE52" s="63">
        <v>0</v>
      </c>
      <c r="AF52" s="64">
        <v>39537</v>
      </c>
      <c r="AG52" s="63">
        <v>0</v>
      </c>
      <c r="AH52" s="63">
        <v>0</v>
      </c>
      <c r="AI52" s="63">
        <v>0</v>
      </c>
      <c r="AJ52" s="63">
        <v>0</v>
      </c>
      <c r="AK52" s="53">
        <v>0</v>
      </c>
      <c r="AL52" s="61">
        <v>0.3</v>
      </c>
      <c r="AM52" s="61">
        <v>0.29370000000000002</v>
      </c>
      <c r="AN52" s="61">
        <v>0</v>
      </c>
      <c r="AO52" s="65">
        <v>-0.3</v>
      </c>
      <c r="AP52" s="66"/>
      <c r="AQ52" s="53">
        <v>46</v>
      </c>
      <c r="AR52" s="58"/>
      <c r="AS52" s="52"/>
      <c r="AT52" s="52"/>
      <c r="AU52" s="52"/>
      <c r="AV52" s="52"/>
      <c r="AW52" s="53">
        <v>2024</v>
      </c>
      <c r="AX52" s="55"/>
    </row>
    <row r="53" spans="2:50">
      <c r="B53" s="28">
        <v>1730</v>
      </c>
      <c r="C53" s="29">
        <v>45372.024189814816</v>
      </c>
      <c r="D53" s="30" t="s">
        <v>180</v>
      </c>
      <c r="E53" s="31" t="s">
        <v>181</v>
      </c>
      <c r="F53" s="31" t="s">
        <v>51</v>
      </c>
      <c r="G53" s="31" t="s">
        <v>52</v>
      </c>
      <c r="H53" s="31" t="s">
        <v>53</v>
      </c>
      <c r="I53" s="31" t="s">
        <v>54</v>
      </c>
      <c r="J53" s="31" t="s">
        <v>55</v>
      </c>
      <c r="K53" s="31" t="s">
        <v>56</v>
      </c>
      <c r="L53" s="59" t="s">
        <v>57</v>
      </c>
      <c r="M53" s="35" t="s">
        <v>57</v>
      </c>
      <c r="N53" s="60"/>
      <c r="O53" s="37">
        <v>-18.584832584860248</v>
      </c>
      <c r="P53" s="38" t="s">
        <v>57</v>
      </c>
      <c r="Q53" s="38">
        <v>0</v>
      </c>
      <c r="R53" s="38">
        <v>0</v>
      </c>
      <c r="S53" s="39">
        <v>0</v>
      </c>
      <c r="T53" s="61">
        <v>-0.42840000000000006</v>
      </c>
      <c r="U53" s="53">
        <v>0</v>
      </c>
      <c r="V53" s="53">
        <v>40307.9</v>
      </c>
      <c r="W53" s="62">
        <v>-40307.9</v>
      </c>
      <c r="X53" s="43">
        <v>2168.86</v>
      </c>
      <c r="Y53" s="53">
        <v>2947.65</v>
      </c>
      <c r="Z53" s="53">
        <v>2947.65</v>
      </c>
      <c r="AA53" s="53">
        <v>42350</v>
      </c>
      <c r="AB53" s="53">
        <v>0</v>
      </c>
      <c r="AC53" s="31">
        <v>175.46</v>
      </c>
      <c r="AD53" s="53">
        <v>40307.9</v>
      </c>
      <c r="AE53" s="63">
        <v>0</v>
      </c>
      <c r="AF53" s="64">
        <v>0</v>
      </c>
      <c r="AG53" s="63">
        <v>0</v>
      </c>
      <c r="AH53" s="63">
        <v>0</v>
      </c>
      <c r="AI53" s="63">
        <v>0</v>
      </c>
      <c r="AJ53" s="63">
        <v>0</v>
      </c>
      <c r="AK53" s="53">
        <v>0</v>
      </c>
      <c r="AL53" s="61">
        <v>0.22</v>
      </c>
      <c r="AM53" s="61">
        <v>-0.2084</v>
      </c>
      <c r="AN53" s="61">
        <v>-0.2331</v>
      </c>
      <c r="AO53" s="65">
        <v>-0.45310000000000006</v>
      </c>
      <c r="AP53" s="66"/>
      <c r="AQ53" s="53">
        <v>38.520000000000003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1730</v>
      </c>
      <c r="C54" s="29">
        <v>45372.024189814816</v>
      </c>
      <c r="D54" s="30" t="s">
        <v>207</v>
      </c>
      <c r="E54" s="31" t="s">
        <v>208</v>
      </c>
      <c r="F54" s="31" t="s">
        <v>139</v>
      </c>
      <c r="G54" s="31" t="s">
        <v>52</v>
      </c>
      <c r="H54" s="31" t="s">
        <v>53</v>
      </c>
      <c r="I54" s="31" t="s">
        <v>54</v>
      </c>
      <c r="J54" s="31" t="s">
        <v>95</v>
      </c>
      <c r="K54" s="31" t="s">
        <v>56</v>
      </c>
      <c r="L54" s="59">
        <v>45049</v>
      </c>
      <c r="M54" s="35">
        <v>0</v>
      </c>
      <c r="N54" s="60"/>
      <c r="O54" s="37" t="s">
        <v>57</v>
      </c>
      <c r="P54" s="38">
        <v>1.0110097266472566</v>
      </c>
      <c r="Q54" s="38">
        <v>0.74021944496582848</v>
      </c>
      <c r="R54" s="38">
        <v>0.74021944496582848</v>
      </c>
      <c r="S54" s="39">
        <v>0</v>
      </c>
      <c r="T54" s="61">
        <v>-8.5000000000000006E-2</v>
      </c>
      <c r="U54" s="53">
        <v>41525.1</v>
      </c>
      <c r="V54" s="53">
        <v>41982.28</v>
      </c>
      <c r="W54" s="62">
        <v>-457.18000000000029</v>
      </c>
      <c r="X54" s="43">
        <v>0</v>
      </c>
      <c r="Y54" s="53">
        <v>0</v>
      </c>
      <c r="Z54" s="53">
        <v>0</v>
      </c>
      <c r="AA54" s="53">
        <v>0</v>
      </c>
      <c r="AB54" s="53">
        <v>31076.1</v>
      </c>
      <c r="AC54" s="31">
        <v>13087.42</v>
      </c>
      <c r="AD54" s="53">
        <v>10906.18</v>
      </c>
      <c r="AE54" s="63">
        <v>0</v>
      </c>
      <c r="AF54" s="64">
        <v>31076.1</v>
      </c>
      <c r="AG54" s="63">
        <v>0</v>
      </c>
      <c r="AH54" s="63">
        <v>0</v>
      </c>
      <c r="AI54" s="63">
        <v>0</v>
      </c>
      <c r="AJ54" s="63">
        <v>0</v>
      </c>
      <c r="AK54" s="53">
        <v>0</v>
      </c>
      <c r="AL54" s="61">
        <v>0</v>
      </c>
      <c r="AM54" s="61">
        <v>-8.5000000000000006E-2</v>
      </c>
      <c r="AN54" s="61">
        <v>0</v>
      </c>
      <c r="AO54" s="65">
        <v>0</v>
      </c>
      <c r="AP54" s="66"/>
      <c r="AQ54" s="53">
        <v>39.090000000000003</v>
      </c>
      <c r="AR54" s="50"/>
      <c r="AS54" s="52"/>
      <c r="AT54" s="52"/>
      <c r="AU54" s="52"/>
      <c r="AV54" s="52"/>
      <c r="AW54" s="53">
        <v>0</v>
      </c>
      <c r="AX54" s="55"/>
    </row>
    <row r="55" spans="2:50">
      <c r="B55" s="28">
        <v>1730</v>
      </c>
      <c r="C55" s="29">
        <v>45372.024189814816</v>
      </c>
      <c r="D55" s="30" t="s">
        <v>161</v>
      </c>
      <c r="E55" s="31" t="s">
        <v>162</v>
      </c>
      <c r="F55" s="31" t="s">
        <v>51</v>
      </c>
      <c r="G55" s="31" t="s">
        <v>52</v>
      </c>
      <c r="H55" s="31" t="s">
        <v>109</v>
      </c>
      <c r="I55" s="31" t="s">
        <v>54</v>
      </c>
      <c r="J55" s="31" t="s">
        <v>55</v>
      </c>
      <c r="K55" s="31" t="s">
        <v>56</v>
      </c>
      <c r="L55" s="59" t="s">
        <v>57</v>
      </c>
      <c r="M55" s="35" t="s">
        <v>57</v>
      </c>
      <c r="N55" s="60"/>
      <c r="O55" s="37">
        <v>79.963898331473644</v>
      </c>
      <c r="P55" s="38">
        <v>0.27177177177177181</v>
      </c>
      <c r="Q55" s="38">
        <v>0.54198905896917793</v>
      </c>
      <c r="R55" s="38">
        <v>-8.2606630486633193E-6</v>
      </c>
      <c r="S55" s="39">
        <v>0</v>
      </c>
      <c r="T55" s="61">
        <v>-1.5300000000000001E-2</v>
      </c>
      <c r="U55" s="53">
        <v>169263.9</v>
      </c>
      <c r="V55" s="53">
        <v>46001.15</v>
      </c>
      <c r="W55" s="62">
        <v>123262.75</v>
      </c>
      <c r="X55" s="43">
        <v>1541.48</v>
      </c>
      <c r="Y55" s="53">
        <v>0</v>
      </c>
      <c r="Z55" s="53">
        <v>0</v>
      </c>
      <c r="AA55" s="53">
        <v>0</v>
      </c>
      <c r="AB55" s="53">
        <v>24932.12</v>
      </c>
      <c r="AC55" s="31">
        <v>99.13</v>
      </c>
      <c r="AD55" s="53">
        <v>21069.03</v>
      </c>
      <c r="AE55" s="63">
        <v>29919</v>
      </c>
      <c r="AF55" s="64">
        <v>-0.38000000000101863</v>
      </c>
      <c r="AG55" s="63">
        <v>29918.54</v>
      </c>
      <c r="AH55" s="63">
        <v>0</v>
      </c>
      <c r="AI55" s="63">
        <v>0</v>
      </c>
      <c r="AJ55" s="63">
        <v>0</v>
      </c>
      <c r="AK55" s="53">
        <v>0</v>
      </c>
      <c r="AL55" s="61">
        <v>0.26</v>
      </c>
      <c r="AM55" s="61">
        <v>0.2447</v>
      </c>
      <c r="AN55" s="61">
        <v>0.21550000000000002</v>
      </c>
      <c r="AO55" s="65">
        <v>-4.4500000000000005E-2</v>
      </c>
      <c r="AP55" s="66"/>
      <c r="AQ55" s="53">
        <v>50.83</v>
      </c>
      <c r="AR55" s="58"/>
      <c r="AS55" s="52"/>
      <c r="AT55" s="52"/>
      <c r="AU55" s="52"/>
      <c r="AV55" s="52"/>
      <c r="AW55" s="53">
        <v>0</v>
      </c>
      <c r="AX55" s="55"/>
    </row>
    <row r="56" spans="2:50">
      <c r="B56" s="28">
        <v>1730</v>
      </c>
      <c r="C56" s="29">
        <v>45372.024189814816</v>
      </c>
      <c r="D56" s="30" t="s">
        <v>598</v>
      </c>
      <c r="E56" s="31" t="s">
        <v>599</v>
      </c>
      <c r="F56" s="31" t="s">
        <v>62</v>
      </c>
      <c r="G56" s="31" t="s">
        <v>63</v>
      </c>
      <c r="H56" s="31" t="s">
        <v>64</v>
      </c>
      <c r="I56" s="31" t="s">
        <v>65</v>
      </c>
      <c r="J56" s="31" t="s">
        <v>95</v>
      </c>
      <c r="K56" s="31" t="s">
        <v>56</v>
      </c>
      <c r="L56" s="59" t="s">
        <v>57</v>
      </c>
      <c r="M56" s="35" t="s">
        <v>57</v>
      </c>
      <c r="N56" s="60"/>
      <c r="O56" s="37">
        <v>-4</v>
      </c>
      <c r="P56" s="38" t="s">
        <v>57</v>
      </c>
      <c r="Q56" s="38">
        <v>0</v>
      </c>
      <c r="R56" s="38">
        <v>0</v>
      </c>
      <c r="S56" s="39">
        <v>0</v>
      </c>
      <c r="T56" s="61">
        <v>-7.46E-2</v>
      </c>
      <c r="U56" s="53">
        <v>0</v>
      </c>
      <c r="V56" s="53">
        <v>46911.32</v>
      </c>
      <c r="W56" s="62">
        <v>-46911.32</v>
      </c>
      <c r="X56" s="43">
        <v>11727.83</v>
      </c>
      <c r="Y56" s="53">
        <v>0</v>
      </c>
      <c r="Z56" s="53">
        <v>0</v>
      </c>
      <c r="AA56" s="53">
        <v>49946.3</v>
      </c>
      <c r="AB56" s="53">
        <v>0</v>
      </c>
      <c r="AC56" s="31">
        <v>42</v>
      </c>
      <c r="AD56" s="53">
        <v>46911.32</v>
      </c>
      <c r="AE56" s="63">
        <v>0</v>
      </c>
      <c r="AF56" s="64">
        <v>0</v>
      </c>
      <c r="AG56" s="63">
        <v>0</v>
      </c>
      <c r="AH56" s="63">
        <v>0</v>
      </c>
      <c r="AI56" s="63">
        <v>0</v>
      </c>
      <c r="AJ56" s="63">
        <v>0</v>
      </c>
      <c r="AK56" s="53">
        <v>0</v>
      </c>
      <c r="AL56" s="61">
        <v>0.2</v>
      </c>
      <c r="AM56" s="61">
        <v>0.12539999999999998</v>
      </c>
      <c r="AN56" s="61">
        <v>0.12539999999999998</v>
      </c>
      <c r="AO56" s="65">
        <v>-7.46E-2</v>
      </c>
      <c r="AP56" s="66"/>
      <c r="AQ56" s="53">
        <v>76.09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1730</v>
      </c>
      <c r="C57" s="29">
        <v>45372.024189814816</v>
      </c>
      <c r="D57" s="30" t="s">
        <v>484</v>
      </c>
      <c r="E57" s="31" t="s">
        <v>485</v>
      </c>
      <c r="F57" s="31" t="s">
        <v>69</v>
      </c>
      <c r="G57" s="31" t="s">
        <v>470</v>
      </c>
      <c r="H57" s="31" t="s">
        <v>53</v>
      </c>
      <c r="I57" s="31" t="s">
        <v>148</v>
      </c>
      <c r="J57" s="31" t="s">
        <v>55</v>
      </c>
      <c r="K57" s="31" t="s">
        <v>56</v>
      </c>
      <c r="L57" s="59" t="s">
        <v>57</v>
      </c>
      <c r="M57" s="35" t="s">
        <v>57</v>
      </c>
      <c r="N57" s="60"/>
      <c r="O57" s="37" t="s">
        <v>57</v>
      </c>
      <c r="P57" s="38">
        <v>0.64509803921568631</v>
      </c>
      <c r="Q57" s="38">
        <v>1.0000004260602295</v>
      </c>
      <c r="R57" s="38">
        <v>1.0000004260602295</v>
      </c>
      <c r="S57" s="39">
        <v>0</v>
      </c>
      <c r="T57" s="61">
        <v>6.1999999999999998E-3</v>
      </c>
      <c r="U57" s="53">
        <v>72766.8</v>
      </c>
      <c r="V57" s="53">
        <v>46941.72</v>
      </c>
      <c r="W57" s="62">
        <v>25825.08</v>
      </c>
      <c r="X57" s="43">
        <v>0</v>
      </c>
      <c r="Y57" s="53">
        <v>0</v>
      </c>
      <c r="Z57" s="53">
        <v>0</v>
      </c>
      <c r="AA57" s="53">
        <v>0</v>
      </c>
      <c r="AB57" s="53">
        <v>46941.74</v>
      </c>
      <c r="AC57" s="31">
        <v>0</v>
      </c>
      <c r="AD57" s="53">
        <v>-0.02</v>
      </c>
      <c r="AE57" s="63">
        <v>0</v>
      </c>
      <c r="AF57" s="64">
        <v>46941.74</v>
      </c>
      <c r="AG57" s="63">
        <v>0</v>
      </c>
      <c r="AH57" s="63">
        <v>0</v>
      </c>
      <c r="AI57" s="63">
        <v>0</v>
      </c>
      <c r="AJ57" s="63">
        <v>0</v>
      </c>
      <c r="AK57" s="53">
        <v>0</v>
      </c>
      <c r="AL57" s="61">
        <v>7.0000000000000007E-2</v>
      </c>
      <c r="AM57" s="61">
        <v>7.6200000000000004E-2</v>
      </c>
      <c r="AN57" s="61">
        <v>0</v>
      </c>
      <c r="AO57" s="65">
        <v>-7.0000000000000007E-2</v>
      </c>
      <c r="AP57" s="66"/>
      <c r="AQ57" s="53">
        <v>35.67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1730</v>
      </c>
      <c r="C58" s="29">
        <v>45372.024189814816</v>
      </c>
      <c r="D58" s="30" t="s">
        <v>214</v>
      </c>
      <c r="E58" s="31" t="s">
        <v>215</v>
      </c>
      <c r="F58" s="31" t="s">
        <v>139</v>
      </c>
      <c r="G58" s="31" t="s">
        <v>52</v>
      </c>
      <c r="H58" s="31" t="s">
        <v>53</v>
      </c>
      <c r="I58" s="31" t="s">
        <v>54</v>
      </c>
      <c r="J58" s="31" t="s">
        <v>95</v>
      </c>
      <c r="K58" s="31" t="s">
        <v>70</v>
      </c>
      <c r="L58" s="59">
        <v>44880</v>
      </c>
      <c r="M58" s="35">
        <v>1</v>
      </c>
      <c r="N58" s="60"/>
      <c r="O58" s="37" t="s">
        <v>57</v>
      </c>
      <c r="P58" s="38">
        <v>0.85985063798596872</v>
      </c>
      <c r="Q58" s="38">
        <v>1.1071272466320907</v>
      </c>
      <c r="R58" s="38">
        <v>1.1629963068068558</v>
      </c>
      <c r="S58" s="39">
        <v>-3082.8</v>
      </c>
      <c r="T58" s="61">
        <v>3.9700000000000006E-2</v>
      </c>
      <c r="U58" s="53">
        <v>53480.800000000003</v>
      </c>
      <c r="V58" s="53">
        <v>45985.5</v>
      </c>
      <c r="W58" s="62">
        <v>7495.3000000000029</v>
      </c>
      <c r="X58" s="43">
        <v>0</v>
      </c>
      <c r="Y58" s="53">
        <v>42804</v>
      </c>
      <c r="Z58" s="53">
        <v>42804</v>
      </c>
      <c r="AA58" s="53">
        <v>0</v>
      </c>
      <c r="AB58" s="53">
        <v>50911.8</v>
      </c>
      <c r="AC58" s="31">
        <v>0</v>
      </c>
      <c r="AD58" s="53">
        <v>-0.3</v>
      </c>
      <c r="AE58" s="63">
        <v>-3083</v>
      </c>
      <c r="AF58" s="64">
        <v>53480.966666666667</v>
      </c>
      <c r="AG58" s="63">
        <v>0</v>
      </c>
      <c r="AH58" s="63">
        <v>0</v>
      </c>
      <c r="AI58" s="63">
        <v>0</v>
      </c>
      <c r="AJ58" s="63">
        <v>-3082.8</v>
      </c>
      <c r="AK58" s="53">
        <v>-3082.8</v>
      </c>
      <c r="AL58" s="61">
        <v>0.06</v>
      </c>
      <c r="AM58" s="61">
        <v>9.9700000000000011E-2</v>
      </c>
      <c r="AN58" s="61">
        <v>0</v>
      </c>
      <c r="AO58" s="65">
        <v>-0.06</v>
      </c>
      <c r="AP58" s="66"/>
      <c r="AQ58" s="53">
        <v>42</v>
      </c>
      <c r="AR58" s="58"/>
      <c r="AS58" s="52"/>
      <c r="AT58" s="52"/>
      <c r="AU58" s="52"/>
      <c r="AV58" s="52"/>
      <c r="AW58" s="53">
        <v>4926</v>
      </c>
      <c r="AX58" s="55"/>
    </row>
    <row r="59" spans="2:50">
      <c r="B59" s="28">
        <v>1730</v>
      </c>
      <c r="C59" s="29">
        <v>45372.024189814816</v>
      </c>
      <c r="D59" s="30" t="s">
        <v>67</v>
      </c>
      <c r="E59" s="31" t="s">
        <v>68</v>
      </c>
      <c r="F59" s="31" t="s">
        <v>589</v>
      </c>
      <c r="G59" s="31" t="s">
        <v>52</v>
      </c>
      <c r="H59" s="31" t="s">
        <v>109</v>
      </c>
      <c r="I59" s="31" t="s">
        <v>54</v>
      </c>
      <c r="J59" s="31" t="s">
        <v>55</v>
      </c>
      <c r="K59" s="31" t="s">
        <v>70</v>
      </c>
      <c r="L59" s="59" t="s">
        <v>57</v>
      </c>
      <c r="M59" s="35" t="s">
        <v>57</v>
      </c>
      <c r="N59" s="60"/>
      <c r="O59" s="37">
        <v>4.5288134596909151</v>
      </c>
      <c r="P59" s="38">
        <v>0.67388888888888887</v>
      </c>
      <c r="Q59" s="38">
        <v>0.6368507831821929</v>
      </c>
      <c r="R59" s="38">
        <v>0</v>
      </c>
      <c r="S59" s="39">
        <v>0</v>
      </c>
      <c r="T59" s="61">
        <v>4.4400000000000002E-2</v>
      </c>
      <c r="U59" s="53">
        <v>75600</v>
      </c>
      <c r="V59" s="53">
        <v>50946</v>
      </c>
      <c r="W59" s="62">
        <v>24654</v>
      </c>
      <c r="X59" s="43">
        <v>5443.81</v>
      </c>
      <c r="Y59" s="53">
        <v>0</v>
      </c>
      <c r="Z59" s="53">
        <v>0</v>
      </c>
      <c r="AA59" s="53">
        <v>0</v>
      </c>
      <c r="AB59" s="53">
        <v>32445</v>
      </c>
      <c r="AC59" s="31">
        <v>70</v>
      </c>
      <c r="AD59" s="53">
        <v>18501</v>
      </c>
      <c r="AE59" s="63">
        <v>38934</v>
      </c>
      <c r="AF59" s="64">
        <v>0</v>
      </c>
      <c r="AG59" s="63">
        <v>38934</v>
      </c>
      <c r="AH59" s="63">
        <v>0</v>
      </c>
      <c r="AI59" s="63">
        <v>0</v>
      </c>
      <c r="AJ59" s="63">
        <v>0</v>
      </c>
      <c r="AK59" s="53">
        <v>0</v>
      </c>
      <c r="AL59" s="61">
        <v>0.1</v>
      </c>
      <c r="AM59" s="61">
        <v>0.1444</v>
      </c>
      <c r="AN59" s="61">
        <v>0.1444</v>
      </c>
      <c r="AO59" s="65">
        <v>4.4400000000000002E-2</v>
      </c>
      <c r="AP59" s="66"/>
      <c r="AQ59" s="53">
        <v>42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1730</v>
      </c>
      <c r="C60" s="29">
        <v>45372.024189814816</v>
      </c>
      <c r="D60" s="30" t="s">
        <v>453</v>
      </c>
      <c r="E60" s="31" t="s">
        <v>454</v>
      </c>
      <c r="F60" s="31" t="s">
        <v>91</v>
      </c>
      <c r="G60" s="31" t="s">
        <v>92</v>
      </c>
      <c r="H60" s="31" t="s">
        <v>103</v>
      </c>
      <c r="I60" s="31" t="s">
        <v>94</v>
      </c>
      <c r="J60" s="31" t="s">
        <v>106</v>
      </c>
      <c r="K60" s="31" t="s">
        <v>70</v>
      </c>
      <c r="L60" s="59" t="s">
        <v>57</v>
      </c>
      <c r="M60" s="35" t="s">
        <v>57</v>
      </c>
      <c r="N60" s="60"/>
      <c r="O60" s="37">
        <v>41.802139037433157</v>
      </c>
      <c r="P60" s="38">
        <v>0.19535264963781929</v>
      </c>
      <c r="Q60" s="38">
        <v>0.87266056478210807</v>
      </c>
      <c r="R60" s="38">
        <v>3.2526037092219385E-6</v>
      </c>
      <c r="S60" s="39">
        <v>0</v>
      </c>
      <c r="T60" s="61">
        <v>8.8300000000000003E-2</v>
      </c>
      <c r="U60" s="53">
        <v>262300</v>
      </c>
      <c r="V60" s="53">
        <v>51241</v>
      </c>
      <c r="W60" s="62">
        <v>211059</v>
      </c>
      <c r="X60" s="43">
        <v>5049</v>
      </c>
      <c r="Y60" s="53">
        <v>0</v>
      </c>
      <c r="Z60" s="53">
        <v>0</v>
      </c>
      <c r="AA60" s="53">
        <v>0</v>
      </c>
      <c r="AB60" s="53">
        <v>44716</v>
      </c>
      <c r="AC60" s="31">
        <v>78.97</v>
      </c>
      <c r="AD60" s="53">
        <v>8525</v>
      </c>
      <c r="AE60" s="63">
        <v>53659</v>
      </c>
      <c r="AF60" s="64">
        <v>0.16666666666424135</v>
      </c>
      <c r="AG60" s="63">
        <v>0</v>
      </c>
      <c r="AH60" s="63">
        <v>26229.599999999999</v>
      </c>
      <c r="AI60" s="63">
        <v>27429.599999999999</v>
      </c>
      <c r="AJ60" s="63">
        <v>0</v>
      </c>
      <c r="AK60" s="53">
        <v>0</v>
      </c>
      <c r="AL60" s="61">
        <v>0.28000000000000003</v>
      </c>
      <c r="AM60" s="61">
        <v>0.36830000000000002</v>
      </c>
      <c r="AN60" s="61">
        <v>0.36830000000000002</v>
      </c>
      <c r="AO60" s="65">
        <v>8.8300000000000003E-2</v>
      </c>
      <c r="AP60" s="66"/>
      <c r="AQ60" s="53">
        <v>50.53</v>
      </c>
      <c r="AR60" s="58"/>
      <c r="AS60" s="52"/>
      <c r="AT60" s="52"/>
      <c r="AU60" s="52"/>
      <c r="AV60" s="52"/>
      <c r="AW60" s="53">
        <v>2000</v>
      </c>
      <c r="AX60" s="55"/>
    </row>
    <row r="61" spans="2:50">
      <c r="B61" s="28">
        <v>1730</v>
      </c>
      <c r="C61" s="29">
        <v>45372.024189814816</v>
      </c>
      <c r="D61" s="30" t="s">
        <v>472</v>
      </c>
      <c r="E61" s="31" t="s">
        <v>473</v>
      </c>
      <c r="F61" s="31" t="s">
        <v>463</v>
      </c>
      <c r="G61" s="31" t="s">
        <v>459</v>
      </c>
      <c r="H61" s="31" t="s">
        <v>123</v>
      </c>
      <c r="I61" s="31" t="s">
        <v>54</v>
      </c>
      <c r="J61" s="31" t="s">
        <v>95</v>
      </c>
      <c r="K61" s="31" t="s">
        <v>56</v>
      </c>
      <c r="L61" s="59" t="s">
        <v>57</v>
      </c>
      <c r="M61" s="35" t="s">
        <v>57</v>
      </c>
      <c r="N61" s="60"/>
      <c r="O61" s="37">
        <v>-7.5849433466867255</v>
      </c>
      <c r="P61" s="38" t="s">
        <v>57</v>
      </c>
      <c r="Q61" s="38">
        <v>0</v>
      </c>
      <c r="R61" s="38">
        <v>0</v>
      </c>
      <c r="S61" s="39">
        <v>0</v>
      </c>
      <c r="T61" s="61">
        <v>-0.19989999999999999</v>
      </c>
      <c r="U61" s="53">
        <v>0</v>
      </c>
      <c r="V61" s="53">
        <v>53847.94</v>
      </c>
      <c r="W61" s="62">
        <v>-53847.94</v>
      </c>
      <c r="X61" s="43">
        <v>7099.32</v>
      </c>
      <c r="Y61" s="53">
        <v>0</v>
      </c>
      <c r="Z61" s="53">
        <v>0</v>
      </c>
      <c r="AA61" s="53">
        <v>54398.400000000001</v>
      </c>
      <c r="AB61" s="53">
        <v>0</v>
      </c>
      <c r="AC61" s="31">
        <v>77</v>
      </c>
      <c r="AD61" s="53">
        <v>53847.94</v>
      </c>
      <c r="AE61" s="63">
        <v>0</v>
      </c>
      <c r="AF61" s="64">
        <v>0</v>
      </c>
      <c r="AG61" s="63">
        <v>0</v>
      </c>
      <c r="AH61" s="63">
        <v>0</v>
      </c>
      <c r="AI61" s="63">
        <v>0</v>
      </c>
      <c r="AJ61" s="63">
        <v>0</v>
      </c>
      <c r="AK61" s="53">
        <v>0</v>
      </c>
      <c r="AL61" s="61">
        <v>0.37</v>
      </c>
      <c r="AM61" s="61">
        <v>0.17010000000000003</v>
      </c>
      <c r="AN61" s="61">
        <v>0.17010000000000003</v>
      </c>
      <c r="AO61" s="65">
        <v>-0.19989999999999999</v>
      </c>
      <c r="AP61" s="66"/>
      <c r="AQ61" s="53">
        <v>64.760000000000005</v>
      </c>
      <c r="AR61" s="58"/>
      <c r="AS61" s="52"/>
      <c r="AT61" s="52"/>
      <c r="AU61" s="52"/>
      <c r="AV61" s="52"/>
      <c r="AW61" s="53">
        <v>0</v>
      </c>
      <c r="AX61" s="55"/>
    </row>
    <row r="62" spans="2:50">
      <c r="B62" s="28">
        <v>1730</v>
      </c>
      <c r="C62" s="29">
        <v>45372.024189814816</v>
      </c>
      <c r="D62" s="30" t="s">
        <v>74</v>
      </c>
      <c r="E62" s="31" t="s">
        <v>75</v>
      </c>
      <c r="F62" s="31" t="s">
        <v>76</v>
      </c>
      <c r="G62" s="31" t="s">
        <v>63</v>
      </c>
      <c r="H62" s="31" t="s">
        <v>64</v>
      </c>
      <c r="I62" s="31" t="s">
        <v>65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>
        <v>0</v>
      </c>
      <c r="Q62" s="38" t="s">
        <v>57</v>
      </c>
      <c r="R62" s="38" t="s">
        <v>57</v>
      </c>
      <c r="S62" s="39">
        <v>0</v>
      </c>
      <c r="T62" s="61">
        <v>-0.25</v>
      </c>
      <c r="U62" s="53">
        <v>597871</v>
      </c>
      <c r="V62" s="53">
        <v>0</v>
      </c>
      <c r="W62" s="62">
        <v>597871</v>
      </c>
      <c r="X62" s="43">
        <v>0</v>
      </c>
      <c r="Y62" s="53">
        <v>0</v>
      </c>
      <c r="Z62" s="53">
        <v>0</v>
      </c>
      <c r="AA62" s="53">
        <v>0</v>
      </c>
      <c r="AB62" s="53">
        <v>0</v>
      </c>
      <c r="AC62" s="31">
        <v>0</v>
      </c>
      <c r="AD62" s="53">
        <v>0</v>
      </c>
      <c r="AE62" s="63">
        <v>0</v>
      </c>
      <c r="AF62" s="64">
        <v>0</v>
      </c>
      <c r="AG62" s="63">
        <v>0</v>
      </c>
      <c r="AH62" s="63">
        <v>0</v>
      </c>
      <c r="AI62" s="63">
        <v>0</v>
      </c>
      <c r="AJ62" s="63">
        <v>0</v>
      </c>
      <c r="AK62" s="53">
        <v>0</v>
      </c>
      <c r="AL62" s="61">
        <v>0.25</v>
      </c>
      <c r="AM62" s="61">
        <v>0</v>
      </c>
      <c r="AN62" s="61">
        <v>0</v>
      </c>
      <c r="AO62" s="65">
        <v>-0.25</v>
      </c>
      <c r="AP62" s="66"/>
      <c r="AQ62" s="53">
        <v>0</v>
      </c>
      <c r="AR62" s="50"/>
      <c r="AS62" s="52"/>
      <c r="AT62" s="52"/>
      <c r="AU62" s="52"/>
      <c r="AV62" s="52"/>
      <c r="AW62" s="53">
        <v>0</v>
      </c>
      <c r="AX62" s="55"/>
    </row>
    <row r="63" spans="2:50">
      <c r="B63" s="28">
        <v>1730</v>
      </c>
      <c r="C63" s="29">
        <v>45372.024189814816</v>
      </c>
      <c r="D63" s="30" t="s">
        <v>227</v>
      </c>
      <c r="E63" s="31" t="s">
        <v>228</v>
      </c>
      <c r="F63" s="31" t="s">
        <v>69</v>
      </c>
      <c r="G63" s="31" t="s">
        <v>52</v>
      </c>
      <c r="H63" s="31" t="s">
        <v>53</v>
      </c>
      <c r="I63" s="31" t="s">
        <v>54</v>
      </c>
      <c r="J63" s="31" t="s">
        <v>95</v>
      </c>
      <c r="K63" s="31" t="s">
        <v>70</v>
      </c>
      <c r="L63" s="59">
        <v>45147</v>
      </c>
      <c r="M63" s="35">
        <v>0</v>
      </c>
      <c r="N63" s="60"/>
      <c r="O63" s="37" t="s">
        <v>57</v>
      </c>
      <c r="P63" s="38">
        <v>0.58235294117647063</v>
      </c>
      <c r="Q63" s="38">
        <v>0.8005050505050505</v>
      </c>
      <c r="R63" s="38">
        <v>0.8005050505050505</v>
      </c>
      <c r="S63" s="39">
        <v>0</v>
      </c>
      <c r="T63" s="61">
        <v>-2.8999999999999998E-3</v>
      </c>
      <c r="U63" s="53">
        <v>97920</v>
      </c>
      <c r="V63" s="53">
        <v>57024</v>
      </c>
      <c r="W63" s="62">
        <v>40896</v>
      </c>
      <c r="X63" s="43">
        <v>0</v>
      </c>
      <c r="Y63" s="53">
        <v>0</v>
      </c>
      <c r="Z63" s="53">
        <v>0</v>
      </c>
      <c r="AA63" s="53">
        <v>0</v>
      </c>
      <c r="AB63" s="53">
        <v>45648</v>
      </c>
      <c r="AC63" s="31">
        <v>13651.2</v>
      </c>
      <c r="AD63" s="53">
        <v>11376</v>
      </c>
      <c r="AE63" s="63">
        <v>0</v>
      </c>
      <c r="AF63" s="64">
        <v>45648</v>
      </c>
      <c r="AG63" s="63">
        <v>0</v>
      </c>
      <c r="AH63" s="63">
        <v>0</v>
      </c>
      <c r="AI63" s="63">
        <v>0</v>
      </c>
      <c r="AJ63" s="63">
        <v>0</v>
      </c>
      <c r="AK63" s="53">
        <v>0</v>
      </c>
      <c r="AL63" s="61">
        <v>0.18</v>
      </c>
      <c r="AM63" s="61">
        <v>0.17710000000000001</v>
      </c>
      <c r="AN63" s="61">
        <v>0</v>
      </c>
      <c r="AO63" s="65">
        <v>-0.18</v>
      </c>
      <c r="AP63" s="66"/>
      <c r="AQ63" s="53">
        <v>48</v>
      </c>
      <c r="AR63" s="58"/>
      <c r="AS63" s="52"/>
      <c r="AT63" s="52"/>
      <c r="AU63" s="52"/>
      <c r="AV63" s="52"/>
      <c r="AW63" s="53">
        <v>0</v>
      </c>
      <c r="AX63" s="55"/>
    </row>
    <row r="64" spans="2:50">
      <c r="B64" s="28">
        <v>1730</v>
      </c>
      <c r="C64" s="29">
        <v>45372.024189814816</v>
      </c>
      <c r="D64" s="30" t="s">
        <v>212</v>
      </c>
      <c r="E64" s="31" t="s">
        <v>213</v>
      </c>
      <c r="F64" s="31" t="s">
        <v>85</v>
      </c>
      <c r="G64" s="31" t="s">
        <v>86</v>
      </c>
      <c r="H64" s="31" t="s">
        <v>87</v>
      </c>
      <c r="I64" s="31" t="s">
        <v>54</v>
      </c>
      <c r="J64" s="31" t="s">
        <v>55</v>
      </c>
      <c r="K64" s="31" t="s">
        <v>56</v>
      </c>
      <c r="L64" s="59" t="s">
        <v>57</v>
      </c>
      <c r="M64" s="35" t="s">
        <v>57</v>
      </c>
      <c r="N64" s="60"/>
      <c r="O64" s="37">
        <v>0.15360983102918588</v>
      </c>
      <c r="P64" s="38">
        <v>0.99660740941783144</v>
      </c>
      <c r="Q64" s="38">
        <v>0.95057189542483655</v>
      </c>
      <c r="R64" s="38">
        <v>0.83415032679738566</v>
      </c>
      <c r="S64" s="39">
        <v>0</v>
      </c>
      <c r="T64" s="61">
        <v>-3.3000000000000004E-3</v>
      </c>
      <c r="U64" s="53">
        <v>58952</v>
      </c>
      <c r="V64" s="53">
        <v>58752</v>
      </c>
      <c r="W64" s="62">
        <v>200</v>
      </c>
      <c r="X64" s="43">
        <v>1302</v>
      </c>
      <c r="Y64" s="53">
        <v>0</v>
      </c>
      <c r="Z64" s="53">
        <v>0</v>
      </c>
      <c r="AA64" s="53">
        <v>0</v>
      </c>
      <c r="AB64" s="53">
        <v>55848</v>
      </c>
      <c r="AC64" s="31">
        <v>91</v>
      </c>
      <c r="AD64" s="53">
        <v>2904</v>
      </c>
      <c r="AE64" s="63">
        <v>8208</v>
      </c>
      <c r="AF64" s="64">
        <v>49008</v>
      </c>
      <c r="AG64" s="63">
        <v>0</v>
      </c>
      <c r="AH64" s="63">
        <v>8208</v>
      </c>
      <c r="AI64" s="63">
        <v>0</v>
      </c>
      <c r="AJ64" s="63">
        <v>0</v>
      </c>
      <c r="AK64" s="53">
        <v>0</v>
      </c>
      <c r="AL64" s="61">
        <v>0.17</v>
      </c>
      <c r="AM64" s="61">
        <v>0.16670000000000001</v>
      </c>
      <c r="AN64" s="61">
        <v>0.16670000000000001</v>
      </c>
      <c r="AO64" s="65">
        <v>-3.3000000000000004E-3</v>
      </c>
      <c r="AP64" s="66"/>
      <c r="AQ64" s="53">
        <v>48</v>
      </c>
      <c r="AR64" s="58"/>
      <c r="AS64" s="52"/>
      <c r="AT64" s="52"/>
      <c r="AU64" s="52"/>
      <c r="AV64" s="52"/>
      <c r="AW64" s="53">
        <v>0</v>
      </c>
      <c r="AX64" s="55"/>
    </row>
    <row r="65" spans="2:50">
      <c r="B65" s="28">
        <v>1730</v>
      </c>
      <c r="C65" s="29">
        <v>45372.024189814816</v>
      </c>
      <c r="D65" s="30" t="s">
        <v>216</v>
      </c>
      <c r="E65" s="31" t="s">
        <v>217</v>
      </c>
      <c r="F65" s="31" t="s">
        <v>69</v>
      </c>
      <c r="G65" s="31" t="s">
        <v>52</v>
      </c>
      <c r="H65" s="31" t="s">
        <v>53</v>
      </c>
      <c r="I65" s="31" t="s">
        <v>54</v>
      </c>
      <c r="J65" s="31" t="s">
        <v>55</v>
      </c>
      <c r="K65" s="31" t="s">
        <v>56</v>
      </c>
      <c r="L65" s="59" t="s">
        <v>57</v>
      </c>
      <c r="M65" s="35" t="s">
        <v>57</v>
      </c>
      <c r="N65" s="60"/>
      <c r="O65" s="37">
        <v>38.632107162803095</v>
      </c>
      <c r="P65" s="38">
        <v>0.57350404540870048</v>
      </c>
      <c r="Q65" s="38">
        <v>0.78536863079988617</v>
      </c>
      <c r="R65" s="38">
        <v>0.69029576406653215</v>
      </c>
      <c r="S65" s="39">
        <v>0</v>
      </c>
      <c r="T65" s="61">
        <v>-1E-4</v>
      </c>
      <c r="U65" s="53">
        <v>108666.4</v>
      </c>
      <c r="V65" s="53">
        <v>62320.62</v>
      </c>
      <c r="W65" s="62">
        <v>46345.779999999992</v>
      </c>
      <c r="X65" s="43">
        <v>1199.67</v>
      </c>
      <c r="Y65" s="53">
        <v>0</v>
      </c>
      <c r="Z65" s="53">
        <v>0</v>
      </c>
      <c r="AA65" s="53">
        <v>0</v>
      </c>
      <c r="AB65" s="53">
        <v>48944.66</v>
      </c>
      <c r="AC65" s="31">
        <v>141.74</v>
      </c>
      <c r="AD65" s="53">
        <v>13375.96</v>
      </c>
      <c r="AE65" s="63">
        <v>7110</v>
      </c>
      <c r="AF65" s="64">
        <v>43019.66</v>
      </c>
      <c r="AG65" s="63">
        <v>0</v>
      </c>
      <c r="AH65" s="63">
        <v>0</v>
      </c>
      <c r="AI65" s="63">
        <v>0</v>
      </c>
      <c r="AJ65" s="63">
        <v>7110.19</v>
      </c>
      <c r="AK65" s="53">
        <v>0</v>
      </c>
      <c r="AL65" s="61">
        <v>7.0000000000000007E-2</v>
      </c>
      <c r="AM65" s="61">
        <v>6.9900000000000004E-2</v>
      </c>
      <c r="AN65" s="61">
        <v>6.9900000000000004E-2</v>
      </c>
      <c r="AO65" s="65">
        <v>-1E-4</v>
      </c>
      <c r="AP65" s="66"/>
      <c r="AQ65" s="53">
        <v>35.479999999999997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1730</v>
      </c>
      <c r="C66" s="29">
        <v>45372.024189814816</v>
      </c>
      <c r="D66" s="30" t="s">
        <v>488</v>
      </c>
      <c r="E66" s="31" t="s">
        <v>489</v>
      </c>
      <c r="F66" s="31" t="s">
        <v>69</v>
      </c>
      <c r="G66" s="31" t="s">
        <v>470</v>
      </c>
      <c r="H66" s="31" t="s">
        <v>53</v>
      </c>
      <c r="I66" s="31" t="s">
        <v>148</v>
      </c>
      <c r="J66" s="31" t="s">
        <v>95</v>
      </c>
      <c r="K66" s="31" t="s">
        <v>70</v>
      </c>
      <c r="L66" s="59" t="s">
        <v>57</v>
      </c>
      <c r="M66" s="35" t="s">
        <v>57</v>
      </c>
      <c r="N66" s="60"/>
      <c r="O66" s="37" t="s">
        <v>57</v>
      </c>
      <c r="P66" s="38">
        <v>0.95793087171678726</v>
      </c>
      <c r="Q66" s="38">
        <v>0.97028616589079586</v>
      </c>
      <c r="R66" s="38">
        <v>0.97028616589079586</v>
      </c>
      <c r="S66" s="39">
        <v>0</v>
      </c>
      <c r="T66" s="61">
        <v>3.0000000000000001E-3</v>
      </c>
      <c r="U66" s="53">
        <v>65675</v>
      </c>
      <c r="V66" s="53">
        <v>62912.11</v>
      </c>
      <c r="W66" s="62">
        <v>2762.8899999999994</v>
      </c>
      <c r="X66" s="43">
        <v>0</v>
      </c>
      <c r="Y66" s="53">
        <v>0</v>
      </c>
      <c r="Z66" s="53">
        <v>0</v>
      </c>
      <c r="AA66" s="53">
        <v>0</v>
      </c>
      <c r="AB66" s="53">
        <v>61042.75</v>
      </c>
      <c r="AC66" s="31">
        <v>2243.2399999999998</v>
      </c>
      <c r="AD66" s="53">
        <v>1869.36</v>
      </c>
      <c r="AE66" s="63">
        <v>0</v>
      </c>
      <c r="AF66" s="64">
        <v>61042.75</v>
      </c>
      <c r="AG66" s="63">
        <v>0</v>
      </c>
      <c r="AH66" s="63">
        <v>0</v>
      </c>
      <c r="AI66" s="63">
        <v>0</v>
      </c>
      <c r="AJ66" s="63">
        <v>0</v>
      </c>
      <c r="AK66" s="53">
        <v>0</v>
      </c>
      <c r="AL66" s="61">
        <v>0.15</v>
      </c>
      <c r="AM66" s="61">
        <v>0.153</v>
      </c>
      <c r="AN66" s="61">
        <v>0</v>
      </c>
      <c r="AO66" s="65">
        <v>-0.15</v>
      </c>
      <c r="AP66" s="66"/>
      <c r="AQ66" s="53">
        <v>35.65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1730</v>
      </c>
      <c r="C67" s="29">
        <v>45372.024189814816</v>
      </c>
      <c r="D67" s="30" t="s">
        <v>221</v>
      </c>
      <c r="E67" s="31" t="s">
        <v>222</v>
      </c>
      <c r="F67" s="31" t="s">
        <v>69</v>
      </c>
      <c r="G67" s="31" t="s">
        <v>52</v>
      </c>
      <c r="H67" s="31" t="s">
        <v>109</v>
      </c>
      <c r="I67" s="31" t="s">
        <v>54</v>
      </c>
      <c r="J67" s="31" t="s">
        <v>55</v>
      </c>
      <c r="K67" s="31" t="s">
        <v>56</v>
      </c>
      <c r="L67" s="59" t="s">
        <v>57</v>
      </c>
      <c r="M67" s="35" t="s">
        <v>57</v>
      </c>
      <c r="N67" s="60"/>
      <c r="O67" s="37">
        <v>-2.340668689106117</v>
      </c>
      <c r="P67" s="38">
        <v>1.0237223451327433</v>
      </c>
      <c r="Q67" s="38">
        <v>0.96476289784914282</v>
      </c>
      <c r="R67" s="38">
        <v>0.86850554884089148</v>
      </c>
      <c r="S67" s="39">
        <v>0</v>
      </c>
      <c r="T67" s="61">
        <v>8.5500000000000007E-2</v>
      </c>
      <c r="U67" s="53">
        <v>61472</v>
      </c>
      <c r="V67" s="53">
        <v>62930.26</v>
      </c>
      <c r="W67" s="62">
        <v>-1458.260000000002</v>
      </c>
      <c r="X67" s="43">
        <v>623.01</v>
      </c>
      <c r="Y67" s="53">
        <v>0</v>
      </c>
      <c r="Z67" s="53">
        <v>0</v>
      </c>
      <c r="AA67" s="53">
        <v>10878</v>
      </c>
      <c r="AB67" s="53">
        <v>60712.78</v>
      </c>
      <c r="AC67" s="31">
        <v>93.03</v>
      </c>
      <c r="AD67" s="53">
        <v>2217.48</v>
      </c>
      <c r="AE67" s="63">
        <v>7269</v>
      </c>
      <c r="AF67" s="64">
        <v>54655.28</v>
      </c>
      <c r="AG67" s="63">
        <v>7268.72</v>
      </c>
      <c r="AH67" s="63">
        <v>0</v>
      </c>
      <c r="AI67" s="63">
        <v>0</v>
      </c>
      <c r="AJ67" s="63">
        <v>0</v>
      </c>
      <c r="AK67" s="53">
        <v>0</v>
      </c>
      <c r="AL67" s="61">
        <v>0.23</v>
      </c>
      <c r="AM67" s="61">
        <v>0.3155</v>
      </c>
      <c r="AN67" s="61">
        <v>0.34029999999999999</v>
      </c>
      <c r="AO67" s="65">
        <v>0.1103</v>
      </c>
      <c r="AP67" s="66"/>
      <c r="AQ67" s="53">
        <v>35.06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1730</v>
      </c>
      <c r="C68" s="29">
        <v>45372.024189814816</v>
      </c>
      <c r="D68" s="30" t="s">
        <v>237</v>
      </c>
      <c r="E68" s="31" t="s">
        <v>238</v>
      </c>
      <c r="F68" s="31" t="s">
        <v>139</v>
      </c>
      <c r="G68" s="31" t="s">
        <v>52</v>
      </c>
      <c r="H68" s="31" t="s">
        <v>53</v>
      </c>
      <c r="I68" s="31" t="s">
        <v>54</v>
      </c>
      <c r="J68" s="31" t="s">
        <v>195</v>
      </c>
      <c r="K68" s="31" t="s">
        <v>56</v>
      </c>
      <c r="L68" s="59">
        <v>44952</v>
      </c>
      <c r="M68" s="35">
        <v>2</v>
      </c>
      <c r="N68" s="60"/>
      <c r="O68" s="37" t="s">
        <v>57</v>
      </c>
      <c r="P68" s="38">
        <v>0.69687037231685844</v>
      </c>
      <c r="Q68" s="38">
        <v>1.212551896235214</v>
      </c>
      <c r="R68" s="38">
        <v>1.212551896235214</v>
      </c>
      <c r="S68" s="39">
        <v>0</v>
      </c>
      <c r="T68" s="61">
        <v>9.5299999999999996E-2</v>
      </c>
      <c r="U68" s="53">
        <v>75159.100000000006</v>
      </c>
      <c r="V68" s="53">
        <v>52376.15</v>
      </c>
      <c r="W68" s="62">
        <v>22782.950000000004</v>
      </c>
      <c r="X68" s="43">
        <v>0</v>
      </c>
      <c r="Y68" s="53">
        <v>52376.15</v>
      </c>
      <c r="Z68" s="53">
        <v>54898.1</v>
      </c>
      <c r="AA68" s="53">
        <v>0</v>
      </c>
      <c r="AB68" s="53">
        <v>63508.800000000003</v>
      </c>
      <c r="AC68" s="31">
        <v>0.42</v>
      </c>
      <c r="AD68" s="53">
        <v>0.35</v>
      </c>
      <c r="AE68" s="63">
        <v>0</v>
      </c>
      <c r="AF68" s="64">
        <v>63508.800000000003</v>
      </c>
      <c r="AG68" s="63">
        <v>0</v>
      </c>
      <c r="AH68" s="63">
        <v>0</v>
      </c>
      <c r="AI68" s="63">
        <v>0</v>
      </c>
      <c r="AJ68" s="63">
        <v>0</v>
      </c>
      <c r="AK68" s="53">
        <v>0</v>
      </c>
      <c r="AL68" s="61">
        <v>0.08</v>
      </c>
      <c r="AM68" s="61">
        <v>0.17530000000000001</v>
      </c>
      <c r="AN68" s="61">
        <v>0</v>
      </c>
      <c r="AO68" s="65">
        <v>-0.08</v>
      </c>
      <c r="AP68" s="66"/>
      <c r="AQ68" s="53">
        <v>0</v>
      </c>
      <c r="AR68" s="58"/>
      <c r="AS68" s="52"/>
      <c r="AT68" s="52"/>
      <c r="AU68" s="52"/>
      <c r="AV68" s="52"/>
      <c r="AW68" s="53">
        <v>11133</v>
      </c>
      <c r="AX68" s="55"/>
    </row>
    <row r="69" spans="2:50">
      <c r="B69" s="28">
        <v>1730</v>
      </c>
      <c r="C69" s="29">
        <v>45372.024189814816</v>
      </c>
      <c r="D69" s="30" t="s">
        <v>235</v>
      </c>
      <c r="E69" s="31" t="s">
        <v>236</v>
      </c>
      <c r="F69" s="31" t="s">
        <v>51</v>
      </c>
      <c r="G69" s="31" t="s">
        <v>52</v>
      </c>
      <c r="H69" s="31" t="s">
        <v>109</v>
      </c>
      <c r="I69" s="31" t="s">
        <v>54</v>
      </c>
      <c r="J69" s="31" t="s">
        <v>95</v>
      </c>
      <c r="K69" s="31" t="s">
        <v>56</v>
      </c>
      <c r="L69" s="59">
        <v>45292</v>
      </c>
      <c r="M69" s="35">
        <v>1</v>
      </c>
      <c r="N69" s="60"/>
      <c r="O69" s="37">
        <v>10.740263157894734</v>
      </c>
      <c r="P69" s="38">
        <v>0.82461628510039275</v>
      </c>
      <c r="Q69" s="38">
        <v>1.2111470365358152</v>
      </c>
      <c r="R69" s="38">
        <v>1.2111470365358152</v>
      </c>
      <c r="S69" s="39">
        <v>0</v>
      </c>
      <c r="T69" s="61">
        <v>8.77E-2</v>
      </c>
      <c r="U69" s="53">
        <v>67485</v>
      </c>
      <c r="V69" s="53">
        <v>55649.23</v>
      </c>
      <c r="W69" s="62">
        <v>11835.769999999997</v>
      </c>
      <c r="X69" s="43">
        <v>1102</v>
      </c>
      <c r="Y69" s="53">
        <v>0</v>
      </c>
      <c r="Z69" s="53">
        <v>0</v>
      </c>
      <c r="AA69" s="53">
        <v>0</v>
      </c>
      <c r="AB69" s="53">
        <v>67399.399999999994</v>
      </c>
      <c r="AC69" s="31">
        <v>0</v>
      </c>
      <c r="AD69" s="53">
        <v>-0.17</v>
      </c>
      <c r="AE69" s="63">
        <v>0</v>
      </c>
      <c r="AF69" s="64">
        <v>67399.399999999994</v>
      </c>
      <c r="AG69" s="63">
        <v>0</v>
      </c>
      <c r="AH69" s="63">
        <v>0</v>
      </c>
      <c r="AI69" s="63">
        <v>0</v>
      </c>
      <c r="AJ69" s="63">
        <v>0</v>
      </c>
      <c r="AK69" s="53">
        <v>0</v>
      </c>
      <c r="AL69" s="61">
        <v>0.16</v>
      </c>
      <c r="AM69" s="61">
        <v>0.2477</v>
      </c>
      <c r="AN69" s="61">
        <v>1</v>
      </c>
      <c r="AO69" s="65">
        <v>0.84</v>
      </c>
      <c r="AP69" s="66"/>
      <c r="AQ69" s="53">
        <v>36.82</v>
      </c>
      <c r="AR69" s="58"/>
      <c r="AS69" s="52"/>
      <c r="AT69" s="52"/>
      <c r="AU69" s="52"/>
      <c r="AV69" s="52"/>
      <c r="AW69" s="53">
        <v>11750</v>
      </c>
      <c r="AX69" s="55"/>
    </row>
    <row r="70" spans="2:50">
      <c r="B70" s="28">
        <v>1730</v>
      </c>
      <c r="C70" s="29">
        <v>45372.024189814816</v>
      </c>
      <c r="D70" s="30" t="s">
        <v>564</v>
      </c>
      <c r="E70" s="31" t="s">
        <v>565</v>
      </c>
      <c r="F70" s="31" t="s">
        <v>499</v>
      </c>
      <c r="G70" s="31" t="s">
        <v>516</v>
      </c>
      <c r="H70" s="31" t="s">
        <v>123</v>
      </c>
      <c r="I70" s="31" t="s">
        <v>148</v>
      </c>
      <c r="J70" s="31" t="s">
        <v>55</v>
      </c>
      <c r="K70" s="31" t="s">
        <v>56</v>
      </c>
      <c r="L70" s="59" t="s">
        <v>57</v>
      </c>
      <c r="M70" s="35" t="s">
        <v>57</v>
      </c>
      <c r="N70" s="60"/>
      <c r="O70" s="37">
        <v>-9.7064184894649834</v>
      </c>
      <c r="P70" s="38" t="s">
        <v>57</v>
      </c>
      <c r="Q70" s="38">
        <v>0</v>
      </c>
      <c r="R70" s="38">
        <v>0</v>
      </c>
      <c r="S70" s="39">
        <v>0</v>
      </c>
      <c r="T70" s="61">
        <v>-0.113</v>
      </c>
      <c r="U70" s="53">
        <v>0</v>
      </c>
      <c r="V70" s="53">
        <v>73684.820000000007</v>
      </c>
      <c r="W70" s="62">
        <v>-73684.820000000007</v>
      </c>
      <c r="X70" s="43">
        <v>7591.35</v>
      </c>
      <c r="Y70" s="53">
        <v>0</v>
      </c>
      <c r="Z70" s="53">
        <v>0</v>
      </c>
      <c r="AA70" s="53">
        <v>74725</v>
      </c>
      <c r="AB70" s="53">
        <v>0</v>
      </c>
      <c r="AC70" s="31">
        <v>76</v>
      </c>
      <c r="AD70" s="53">
        <v>73684.820000000007</v>
      </c>
      <c r="AE70" s="63">
        <v>0</v>
      </c>
      <c r="AF70" s="64">
        <v>0</v>
      </c>
      <c r="AG70" s="63">
        <v>0</v>
      </c>
      <c r="AH70" s="63">
        <v>0</v>
      </c>
      <c r="AI70" s="63">
        <v>0</v>
      </c>
      <c r="AJ70" s="63">
        <v>0</v>
      </c>
      <c r="AK70" s="53">
        <v>0</v>
      </c>
      <c r="AL70" s="61">
        <v>0.3</v>
      </c>
      <c r="AM70" s="61">
        <v>0.187</v>
      </c>
      <c r="AN70" s="61">
        <v>0.187</v>
      </c>
      <c r="AO70" s="65">
        <v>-0.113</v>
      </c>
      <c r="AP70" s="66"/>
      <c r="AQ70" s="53">
        <v>55</v>
      </c>
      <c r="AR70" s="58"/>
      <c r="AS70" s="52"/>
      <c r="AT70" s="52"/>
      <c r="AU70" s="52"/>
      <c r="AV70" s="52"/>
      <c r="AW70" s="53">
        <v>0</v>
      </c>
      <c r="AX70" s="55"/>
    </row>
    <row r="71" spans="2:50">
      <c r="B71" s="28">
        <v>1730</v>
      </c>
      <c r="C71" s="29">
        <v>45372.024189814816</v>
      </c>
      <c r="D71" s="30" t="s">
        <v>251</v>
      </c>
      <c r="E71" s="31" t="s">
        <v>252</v>
      </c>
      <c r="F71" s="31" t="s">
        <v>69</v>
      </c>
      <c r="G71" s="31" t="s">
        <v>52</v>
      </c>
      <c r="H71" s="31" t="s">
        <v>109</v>
      </c>
      <c r="I71" s="31" t="s">
        <v>54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>
        <v>152.50015405155591</v>
      </c>
      <c r="P71" s="38">
        <v>0.50371189839572195</v>
      </c>
      <c r="Q71" s="38">
        <v>0.98466464867102899</v>
      </c>
      <c r="R71" s="38">
        <v>0.91736126501166237</v>
      </c>
      <c r="S71" s="39">
        <v>3787.8</v>
      </c>
      <c r="T71" s="61">
        <v>-1.15E-2</v>
      </c>
      <c r="U71" s="53">
        <v>149600</v>
      </c>
      <c r="V71" s="53">
        <v>75355.3</v>
      </c>
      <c r="W71" s="62">
        <v>74244.7</v>
      </c>
      <c r="X71" s="43">
        <v>486.85</v>
      </c>
      <c r="Y71" s="53">
        <v>0</v>
      </c>
      <c r="Z71" s="53">
        <v>0</v>
      </c>
      <c r="AA71" s="53">
        <v>0</v>
      </c>
      <c r="AB71" s="53">
        <v>74199.7</v>
      </c>
      <c r="AC71" s="31">
        <v>184.54</v>
      </c>
      <c r="AD71" s="53">
        <v>1155.5999999999999</v>
      </c>
      <c r="AE71" s="63">
        <v>6086</v>
      </c>
      <c r="AF71" s="64">
        <v>69128.033333333326</v>
      </c>
      <c r="AG71" s="63">
        <v>2298.36</v>
      </c>
      <c r="AH71" s="63">
        <v>0</v>
      </c>
      <c r="AI71" s="63">
        <v>0</v>
      </c>
      <c r="AJ71" s="63">
        <v>3787.8</v>
      </c>
      <c r="AK71" s="53">
        <v>3787.8</v>
      </c>
      <c r="AL71" s="61">
        <v>0.24</v>
      </c>
      <c r="AM71" s="61">
        <v>0.22850000000000001</v>
      </c>
      <c r="AN71" s="61">
        <v>0.13220000000000001</v>
      </c>
      <c r="AO71" s="65">
        <v>-0.10779999999999999</v>
      </c>
      <c r="AP71" s="66"/>
      <c r="AQ71" s="53">
        <v>44.41</v>
      </c>
      <c r="AR71" s="58"/>
      <c r="AS71" s="52"/>
      <c r="AT71" s="52"/>
      <c r="AU71" s="52"/>
      <c r="AV71" s="52"/>
      <c r="AW71" s="53">
        <v>0</v>
      </c>
      <c r="AX71" s="55"/>
    </row>
    <row r="72" spans="2:50">
      <c r="B72" s="28">
        <v>1730</v>
      </c>
      <c r="C72" s="29">
        <v>45372.024189814816</v>
      </c>
      <c r="D72" s="30" t="s">
        <v>260</v>
      </c>
      <c r="E72" s="31" t="s">
        <v>261</v>
      </c>
      <c r="F72" s="31" t="s">
        <v>62</v>
      </c>
      <c r="G72" s="31" t="s">
        <v>63</v>
      </c>
      <c r="H72" s="31" t="s">
        <v>64</v>
      </c>
      <c r="I72" s="31" t="s">
        <v>65</v>
      </c>
      <c r="J72" s="31" t="s">
        <v>55</v>
      </c>
      <c r="K72" s="31" t="s">
        <v>56</v>
      </c>
      <c r="L72" s="59" t="s">
        <v>57</v>
      </c>
      <c r="M72" s="35" t="s">
        <v>57</v>
      </c>
      <c r="N72" s="60"/>
      <c r="O72" s="37" t="s">
        <v>57</v>
      </c>
      <c r="P72" s="38">
        <v>0.59650078988941546</v>
      </c>
      <c r="Q72" s="38">
        <v>1</v>
      </c>
      <c r="R72" s="38">
        <v>1</v>
      </c>
      <c r="S72" s="39">
        <v>0</v>
      </c>
      <c r="T72" s="61">
        <v>4.0000000000000001E-3</v>
      </c>
      <c r="U72" s="53">
        <v>126600</v>
      </c>
      <c r="V72" s="53">
        <v>75517</v>
      </c>
      <c r="W72" s="62">
        <v>51083</v>
      </c>
      <c r="X72" s="43">
        <v>0</v>
      </c>
      <c r="Y72" s="53">
        <v>0</v>
      </c>
      <c r="Z72" s="53">
        <v>0</v>
      </c>
      <c r="AA72" s="53">
        <v>0</v>
      </c>
      <c r="AB72" s="53">
        <v>75517</v>
      </c>
      <c r="AC72" s="31">
        <v>0</v>
      </c>
      <c r="AD72" s="53">
        <v>0</v>
      </c>
      <c r="AE72" s="63">
        <v>0</v>
      </c>
      <c r="AF72" s="64">
        <v>75517</v>
      </c>
      <c r="AG72" s="63">
        <v>0</v>
      </c>
      <c r="AH72" s="63">
        <v>0</v>
      </c>
      <c r="AI72" s="63">
        <v>0</v>
      </c>
      <c r="AJ72" s="63">
        <v>0</v>
      </c>
      <c r="AK72" s="53">
        <v>0</v>
      </c>
      <c r="AL72" s="61">
        <v>0.41000000000000003</v>
      </c>
      <c r="AM72" s="61">
        <v>0.41399999999999998</v>
      </c>
      <c r="AN72" s="61">
        <v>0</v>
      </c>
      <c r="AO72" s="65">
        <v>-0.41000000000000003</v>
      </c>
      <c r="AP72" s="66"/>
      <c r="AQ72" s="53">
        <v>78.5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1730</v>
      </c>
      <c r="C73" s="29">
        <v>45372.024189814816</v>
      </c>
      <c r="D73" s="30" t="s">
        <v>527</v>
      </c>
      <c r="E73" s="31" t="s">
        <v>528</v>
      </c>
      <c r="F73" s="31" t="s">
        <v>499</v>
      </c>
      <c r="G73" s="31" t="s">
        <v>459</v>
      </c>
      <c r="H73" s="31" t="s">
        <v>123</v>
      </c>
      <c r="I73" s="31" t="s">
        <v>54</v>
      </c>
      <c r="J73" s="31" t="s">
        <v>106</v>
      </c>
      <c r="K73" s="31" t="s">
        <v>56</v>
      </c>
      <c r="L73" s="59" t="s">
        <v>57</v>
      </c>
      <c r="M73" s="35" t="s">
        <v>57</v>
      </c>
      <c r="N73" s="60"/>
      <c r="O73" s="37">
        <v>-396.47037649219448</v>
      </c>
      <c r="P73" s="38">
        <v>1.1978587261361535</v>
      </c>
      <c r="Q73" s="38">
        <v>0.41224812141647577</v>
      </c>
      <c r="R73" s="38">
        <v>-4.5398314382632205E-7</v>
      </c>
      <c r="S73" s="39">
        <v>0</v>
      </c>
      <c r="T73" s="61">
        <v>5.21E-2</v>
      </c>
      <c r="U73" s="53">
        <v>545536.01</v>
      </c>
      <c r="V73" s="53">
        <v>653475.06999999995</v>
      </c>
      <c r="W73" s="62">
        <v>-107939.05999999994</v>
      </c>
      <c r="X73" s="43">
        <v>272.25</v>
      </c>
      <c r="Y73" s="53">
        <v>4054</v>
      </c>
      <c r="Z73" s="53">
        <v>4054</v>
      </c>
      <c r="AA73" s="53">
        <v>81999.09</v>
      </c>
      <c r="AB73" s="53">
        <v>269393.87</v>
      </c>
      <c r="AC73" s="31">
        <v>326.66000000000003</v>
      </c>
      <c r="AD73" s="53">
        <v>384081.2</v>
      </c>
      <c r="AE73" s="63">
        <v>323273</v>
      </c>
      <c r="AF73" s="64">
        <v>-0.29666666669072583</v>
      </c>
      <c r="AG73" s="63">
        <v>89358.36</v>
      </c>
      <c r="AH73" s="63">
        <v>233914.28</v>
      </c>
      <c r="AI73" s="63">
        <v>0</v>
      </c>
      <c r="AJ73" s="63">
        <v>0</v>
      </c>
      <c r="AK73" s="53">
        <v>0</v>
      </c>
      <c r="AL73" s="61">
        <v>0.23</v>
      </c>
      <c r="AM73" s="61">
        <v>0.28210000000000002</v>
      </c>
      <c r="AN73" s="61">
        <v>0.29020000000000001</v>
      </c>
      <c r="AO73" s="65">
        <v>6.0199999999999997E-2</v>
      </c>
      <c r="AP73" s="66"/>
      <c r="AQ73" s="53">
        <v>55.82</v>
      </c>
      <c r="AR73" s="50"/>
      <c r="AS73" s="52"/>
      <c r="AT73" s="52"/>
      <c r="AU73" s="52"/>
      <c r="AV73" s="52"/>
      <c r="AW73" s="53">
        <v>0</v>
      </c>
      <c r="AX73" s="55"/>
    </row>
    <row r="74" spans="2:50">
      <c r="B74" s="28">
        <v>1730</v>
      </c>
      <c r="C74" s="29">
        <v>45372.024189814816</v>
      </c>
      <c r="D74" s="30" t="s">
        <v>233</v>
      </c>
      <c r="E74" s="31" t="s">
        <v>234</v>
      </c>
      <c r="F74" s="31" t="s">
        <v>225</v>
      </c>
      <c r="G74" s="31" t="s">
        <v>226</v>
      </c>
      <c r="H74" s="31" t="s">
        <v>133</v>
      </c>
      <c r="I74" s="31" t="s">
        <v>65</v>
      </c>
      <c r="J74" s="31" t="s">
        <v>106</v>
      </c>
      <c r="K74" s="31" t="s">
        <v>70</v>
      </c>
      <c r="L74" s="59" t="s">
        <v>57</v>
      </c>
      <c r="M74" s="35" t="s">
        <v>57</v>
      </c>
      <c r="N74" s="60"/>
      <c r="O74" s="37">
        <v>1.3502374091960536</v>
      </c>
      <c r="P74" s="38">
        <v>0.97958822085889574</v>
      </c>
      <c r="Q74" s="38">
        <v>0.50102434427186382</v>
      </c>
      <c r="R74" s="38">
        <v>0.50102434427186382</v>
      </c>
      <c r="S74" s="39">
        <v>0</v>
      </c>
      <c r="T74" s="61">
        <v>0.12150000000000001</v>
      </c>
      <c r="U74" s="53">
        <v>81500</v>
      </c>
      <c r="V74" s="53">
        <v>79836.44</v>
      </c>
      <c r="W74" s="62">
        <v>1663.5599999999977</v>
      </c>
      <c r="X74" s="43">
        <v>1232.05</v>
      </c>
      <c r="Y74" s="53">
        <v>0</v>
      </c>
      <c r="Z74" s="53">
        <v>0</v>
      </c>
      <c r="AA74" s="53">
        <v>0</v>
      </c>
      <c r="AB74" s="53">
        <v>40000</v>
      </c>
      <c r="AC74" s="31">
        <v>157.63</v>
      </c>
      <c r="AD74" s="53">
        <v>39836.44</v>
      </c>
      <c r="AE74" s="63">
        <v>0</v>
      </c>
      <c r="AF74" s="64">
        <v>40000</v>
      </c>
      <c r="AG74" s="63">
        <v>0</v>
      </c>
      <c r="AH74" s="63">
        <v>0</v>
      </c>
      <c r="AI74" s="63">
        <v>0</v>
      </c>
      <c r="AJ74" s="63">
        <v>0</v>
      </c>
      <c r="AK74" s="53">
        <v>0</v>
      </c>
      <c r="AL74" s="61">
        <v>0.28000000000000003</v>
      </c>
      <c r="AM74" s="61">
        <v>0.40149999999999997</v>
      </c>
      <c r="AN74" s="61">
        <v>0.40200000000000002</v>
      </c>
      <c r="AO74" s="65">
        <v>0.122</v>
      </c>
      <c r="AP74" s="66"/>
      <c r="AQ74" s="53">
        <v>73.010000000000005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1730</v>
      </c>
      <c r="C75" s="29">
        <v>45372.024189814816</v>
      </c>
      <c r="D75" s="30" t="s">
        <v>243</v>
      </c>
      <c r="E75" s="31" t="s">
        <v>244</v>
      </c>
      <c r="F75" s="31" t="s">
        <v>51</v>
      </c>
      <c r="G75" s="31" t="s">
        <v>52</v>
      </c>
      <c r="H75" s="31" t="s">
        <v>109</v>
      </c>
      <c r="I75" s="31" t="s">
        <v>54</v>
      </c>
      <c r="J75" s="31" t="s">
        <v>55</v>
      </c>
      <c r="K75" s="31" t="s">
        <v>56</v>
      </c>
      <c r="L75" s="59" t="s">
        <v>57</v>
      </c>
      <c r="M75" s="35" t="s">
        <v>57</v>
      </c>
      <c r="N75" s="60"/>
      <c r="O75" s="37">
        <v>-11.221949221949213</v>
      </c>
      <c r="P75" s="38">
        <v>0.83573894696461126</v>
      </c>
      <c r="Q75" s="38">
        <v>0.80402788536018588</v>
      </c>
      <c r="R75" s="38">
        <v>0.50391974165254061</v>
      </c>
      <c r="S75" s="39">
        <v>0</v>
      </c>
      <c r="T75" s="61">
        <v>-7.2700000000000001E-2</v>
      </c>
      <c r="U75" s="53">
        <v>95928.4</v>
      </c>
      <c r="V75" s="53">
        <v>80171.100000000006</v>
      </c>
      <c r="W75" s="62">
        <v>15757.299999999988</v>
      </c>
      <c r="X75" s="43">
        <v>-1404.15</v>
      </c>
      <c r="Y75" s="53">
        <v>0</v>
      </c>
      <c r="Z75" s="53">
        <v>0</v>
      </c>
      <c r="AA75" s="53">
        <v>0</v>
      </c>
      <c r="AB75" s="53">
        <v>64459.8</v>
      </c>
      <c r="AC75" s="31">
        <v>263.45</v>
      </c>
      <c r="AD75" s="53">
        <v>15711.3</v>
      </c>
      <c r="AE75" s="63">
        <v>28872</v>
      </c>
      <c r="AF75" s="64">
        <v>40399.800000000003</v>
      </c>
      <c r="AG75" s="63">
        <v>28872.36</v>
      </c>
      <c r="AH75" s="63">
        <v>0</v>
      </c>
      <c r="AI75" s="63">
        <v>0</v>
      </c>
      <c r="AJ75" s="63">
        <v>0</v>
      </c>
      <c r="AK75" s="53">
        <v>0</v>
      </c>
      <c r="AL75" s="61">
        <v>0.23</v>
      </c>
      <c r="AM75" s="61">
        <v>0.1573</v>
      </c>
      <c r="AN75" s="61">
        <v>0.17269999999999999</v>
      </c>
      <c r="AO75" s="65">
        <v>-5.7300000000000004E-2</v>
      </c>
      <c r="AP75" s="66"/>
      <c r="AQ75" s="53">
        <v>49.8</v>
      </c>
      <c r="AR75" s="58"/>
      <c r="AS75" s="52"/>
      <c r="AT75" s="52"/>
      <c r="AU75" s="52"/>
      <c r="AV75" s="52"/>
      <c r="AW75" s="53">
        <v>0</v>
      </c>
      <c r="AX75" s="55"/>
    </row>
    <row r="76" spans="2:50">
      <c r="B76" s="28">
        <v>1730</v>
      </c>
      <c r="C76" s="29">
        <v>45372.024189814816</v>
      </c>
      <c r="D76" s="30" t="s">
        <v>461</v>
      </c>
      <c r="E76" s="31" t="s">
        <v>462</v>
      </c>
      <c r="F76" s="31" t="s">
        <v>463</v>
      </c>
      <c r="G76" s="31" t="s">
        <v>459</v>
      </c>
      <c r="H76" s="31" t="s">
        <v>123</v>
      </c>
      <c r="I76" s="31" t="s">
        <v>54</v>
      </c>
      <c r="J76" s="31" t="s">
        <v>106</v>
      </c>
      <c r="K76" s="31" t="s">
        <v>70</v>
      </c>
      <c r="L76" s="59" t="s">
        <v>57</v>
      </c>
      <c r="M76" s="35" t="s">
        <v>57</v>
      </c>
      <c r="N76" s="60"/>
      <c r="O76" s="37">
        <v>-7.8681799881170154</v>
      </c>
      <c r="P76" s="38" t="s">
        <v>57</v>
      </c>
      <c r="Q76" s="38">
        <v>0</v>
      </c>
      <c r="R76" s="38">
        <v>0</v>
      </c>
      <c r="S76" s="39">
        <v>0</v>
      </c>
      <c r="T76" s="61">
        <v>7.4099999999999999E-2</v>
      </c>
      <c r="U76" s="53">
        <v>0</v>
      </c>
      <c r="V76" s="53">
        <v>80516.03</v>
      </c>
      <c r="W76" s="62">
        <v>-80516.03</v>
      </c>
      <c r="X76" s="43">
        <v>10233.120000000001</v>
      </c>
      <c r="Y76" s="53">
        <v>149.25</v>
      </c>
      <c r="Z76" s="53">
        <v>149.25</v>
      </c>
      <c r="AA76" s="53">
        <v>97140</v>
      </c>
      <c r="AB76" s="53">
        <v>0</v>
      </c>
      <c r="AC76" s="31">
        <v>91</v>
      </c>
      <c r="AD76" s="53">
        <v>80516.03</v>
      </c>
      <c r="AE76" s="63">
        <v>0</v>
      </c>
      <c r="AF76" s="64">
        <v>0</v>
      </c>
      <c r="AG76" s="63">
        <v>0</v>
      </c>
      <c r="AH76" s="63">
        <v>0</v>
      </c>
      <c r="AI76" s="63">
        <v>0</v>
      </c>
      <c r="AJ76" s="63">
        <v>0</v>
      </c>
      <c r="AK76" s="53">
        <v>0</v>
      </c>
      <c r="AL76" s="61">
        <v>0.28000000000000003</v>
      </c>
      <c r="AM76" s="61">
        <v>0.35409999999999997</v>
      </c>
      <c r="AN76" s="61">
        <v>0.35409999999999997</v>
      </c>
      <c r="AO76" s="65">
        <v>7.4099999999999999E-2</v>
      </c>
      <c r="AP76" s="66"/>
      <c r="AQ76" s="53">
        <v>63.14</v>
      </c>
      <c r="AR76" s="58"/>
      <c r="AS76" s="52"/>
      <c r="AT76" s="52"/>
      <c r="AU76" s="52"/>
      <c r="AV76" s="52"/>
      <c r="AW76" s="53">
        <v>0</v>
      </c>
      <c r="AX76" s="55"/>
    </row>
    <row r="77" spans="2:50">
      <c r="B77" s="28">
        <v>1730</v>
      </c>
      <c r="C77" s="29">
        <v>45372.024189814816</v>
      </c>
      <c r="D77" s="30" t="s">
        <v>270</v>
      </c>
      <c r="E77" s="31" t="s">
        <v>271</v>
      </c>
      <c r="F77" s="31" t="s">
        <v>139</v>
      </c>
      <c r="G77" s="31" t="s">
        <v>272</v>
      </c>
      <c r="H77" s="31" t="s">
        <v>273</v>
      </c>
      <c r="I77" s="31" t="s">
        <v>148</v>
      </c>
      <c r="J77" s="31" t="s">
        <v>95</v>
      </c>
      <c r="K77" s="31" t="s">
        <v>70</v>
      </c>
      <c r="L77" s="59">
        <v>44938</v>
      </c>
      <c r="M77" s="35">
        <v>0</v>
      </c>
      <c r="N77" s="60"/>
      <c r="O77" s="37" t="s">
        <v>57</v>
      </c>
      <c r="P77" s="38">
        <v>0.68778208914016825</v>
      </c>
      <c r="Q77" s="38">
        <v>1.0873719529687931</v>
      </c>
      <c r="R77" s="38">
        <v>1.0873719529687931</v>
      </c>
      <c r="S77" s="39">
        <v>0</v>
      </c>
      <c r="T77" s="61">
        <v>0.1305</v>
      </c>
      <c r="U77" s="53">
        <v>106632.96000000001</v>
      </c>
      <c r="V77" s="53">
        <v>73340.240000000005</v>
      </c>
      <c r="W77" s="62">
        <v>33292.720000000001</v>
      </c>
      <c r="X77" s="43">
        <v>0</v>
      </c>
      <c r="Y77" s="53">
        <v>0</v>
      </c>
      <c r="Z77" s="53">
        <v>0</v>
      </c>
      <c r="AA77" s="53">
        <v>0</v>
      </c>
      <c r="AB77" s="53">
        <v>79748.12</v>
      </c>
      <c r="AC77" s="31">
        <v>1531.35</v>
      </c>
      <c r="AD77" s="53">
        <v>1276.1199999999999</v>
      </c>
      <c r="AE77" s="63">
        <v>0</v>
      </c>
      <c r="AF77" s="64">
        <v>79748.12</v>
      </c>
      <c r="AG77" s="63">
        <v>0</v>
      </c>
      <c r="AH77" s="63">
        <v>0</v>
      </c>
      <c r="AI77" s="63">
        <v>0</v>
      </c>
      <c r="AJ77" s="63">
        <v>0</v>
      </c>
      <c r="AK77" s="53">
        <v>0</v>
      </c>
      <c r="AL77" s="61">
        <v>0.15</v>
      </c>
      <c r="AM77" s="61">
        <v>0.28050000000000003</v>
      </c>
      <c r="AN77" s="61">
        <v>0</v>
      </c>
      <c r="AO77" s="65">
        <v>-0.15</v>
      </c>
      <c r="AP77" s="66"/>
      <c r="AQ77" s="53">
        <v>44.37</v>
      </c>
      <c r="AR77" s="50"/>
      <c r="AS77" s="52"/>
      <c r="AT77" s="52"/>
      <c r="AU77" s="52"/>
      <c r="AV77" s="52"/>
      <c r="AW77" s="53">
        <v>7684</v>
      </c>
      <c r="AX77" s="55"/>
    </row>
    <row r="78" spans="2:50">
      <c r="B78" s="28">
        <v>1730</v>
      </c>
      <c r="C78" s="29">
        <v>45372.024189814816</v>
      </c>
      <c r="D78" s="30" t="s">
        <v>241</v>
      </c>
      <c r="E78" s="31" t="s">
        <v>242</v>
      </c>
      <c r="F78" s="31" t="s">
        <v>69</v>
      </c>
      <c r="G78" s="31" t="s">
        <v>52</v>
      </c>
      <c r="H78" s="31" t="s">
        <v>53</v>
      </c>
      <c r="I78" s="31" t="s">
        <v>54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>
        <v>48.857142857142861</v>
      </c>
      <c r="P78" s="38">
        <v>0.54689984101748801</v>
      </c>
      <c r="Q78" s="38">
        <v>0.76550387596899228</v>
      </c>
      <c r="R78" s="38">
        <v>0.67587371694188847</v>
      </c>
      <c r="S78" s="39">
        <v>0</v>
      </c>
      <c r="T78" s="61">
        <v>-1E-4</v>
      </c>
      <c r="U78" s="53">
        <v>150129.72</v>
      </c>
      <c r="V78" s="53">
        <v>82105.919999999998</v>
      </c>
      <c r="W78" s="62">
        <v>68023.8</v>
      </c>
      <c r="X78" s="43">
        <v>1392.3</v>
      </c>
      <c r="Y78" s="53">
        <v>0</v>
      </c>
      <c r="Z78" s="53">
        <v>0</v>
      </c>
      <c r="AA78" s="53">
        <v>0</v>
      </c>
      <c r="AB78" s="53">
        <v>62852.4</v>
      </c>
      <c r="AC78" s="31">
        <v>145.63999999999999</v>
      </c>
      <c r="AD78" s="53">
        <v>19253.52</v>
      </c>
      <c r="AE78" s="63">
        <v>8831</v>
      </c>
      <c r="AF78" s="64">
        <v>55493.233333333337</v>
      </c>
      <c r="AG78" s="63">
        <v>0</v>
      </c>
      <c r="AH78" s="63">
        <v>0</v>
      </c>
      <c r="AI78" s="63">
        <v>0</v>
      </c>
      <c r="AJ78" s="63">
        <v>8831.16</v>
      </c>
      <c r="AK78" s="53">
        <v>0</v>
      </c>
      <c r="AL78" s="61">
        <v>7.0000000000000007E-2</v>
      </c>
      <c r="AM78" s="61">
        <v>6.9900000000000004E-2</v>
      </c>
      <c r="AN78" s="61">
        <v>6.9900000000000004E-2</v>
      </c>
      <c r="AO78" s="65">
        <v>-1E-4</v>
      </c>
      <c r="AP78" s="66"/>
      <c r="AQ78" s="53">
        <v>39.78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1730</v>
      </c>
      <c r="C79" s="29">
        <v>45372.024189814816</v>
      </c>
      <c r="D79" s="30" t="s">
        <v>246</v>
      </c>
      <c r="E79" s="31" t="s">
        <v>247</v>
      </c>
      <c r="F79" s="31" t="s">
        <v>69</v>
      </c>
      <c r="G79" s="31" t="s">
        <v>52</v>
      </c>
      <c r="H79" s="31" t="s">
        <v>109</v>
      </c>
      <c r="I79" s="31" t="s">
        <v>54</v>
      </c>
      <c r="J79" s="31" t="s">
        <v>55</v>
      </c>
      <c r="K79" s="31" t="s">
        <v>56</v>
      </c>
      <c r="L79" s="59" t="s">
        <v>57</v>
      </c>
      <c r="M79" s="35" t="s">
        <v>57</v>
      </c>
      <c r="N79" s="60"/>
      <c r="O79" s="37" t="s">
        <v>57</v>
      </c>
      <c r="P79" s="38">
        <v>0.69175781088617816</v>
      </c>
      <c r="Q79" s="38">
        <v>1.2271469852789847</v>
      </c>
      <c r="R79" s="38">
        <v>0.96147783267806275</v>
      </c>
      <c r="S79" s="39">
        <v>0</v>
      </c>
      <c r="T79" s="61">
        <v>2.6800000000000001E-2</v>
      </c>
      <c r="U79" s="53">
        <v>103113.14</v>
      </c>
      <c r="V79" s="53">
        <v>71329.320000000007</v>
      </c>
      <c r="W79" s="62">
        <v>31783.819999999992</v>
      </c>
      <c r="X79" s="43">
        <v>0</v>
      </c>
      <c r="Y79" s="53">
        <v>71329.320000000007</v>
      </c>
      <c r="Z79" s="53">
        <v>85975.13</v>
      </c>
      <c r="AA79" s="53">
        <v>0</v>
      </c>
      <c r="AB79" s="53">
        <v>87531.56</v>
      </c>
      <c r="AC79" s="31">
        <v>105.02</v>
      </c>
      <c r="AD79" s="53">
        <v>-3932.24</v>
      </c>
      <c r="AE79" s="63">
        <v>22740</v>
      </c>
      <c r="AF79" s="64">
        <v>68581.56</v>
      </c>
      <c r="AG79" s="63">
        <v>0</v>
      </c>
      <c r="AH79" s="63">
        <v>16774.18</v>
      </c>
      <c r="AI79" s="63">
        <v>5965.46</v>
      </c>
      <c r="AJ79" s="63">
        <v>0</v>
      </c>
      <c r="AK79" s="53">
        <v>0</v>
      </c>
      <c r="AL79" s="61">
        <v>0.12</v>
      </c>
      <c r="AM79" s="61">
        <v>0.14680000000000001</v>
      </c>
      <c r="AN79" s="61">
        <v>0</v>
      </c>
      <c r="AO79" s="65">
        <v>-0.12</v>
      </c>
      <c r="AP79" s="66"/>
      <c r="AQ79" s="53">
        <v>0</v>
      </c>
      <c r="AR79" s="58"/>
      <c r="AS79" s="52"/>
      <c r="AT79" s="52"/>
      <c r="AU79" s="52"/>
      <c r="AV79" s="52"/>
      <c r="AW79" s="53">
        <v>12270</v>
      </c>
      <c r="AX79" s="55"/>
    </row>
    <row r="80" spans="2:50">
      <c r="B80" s="28">
        <v>1730</v>
      </c>
      <c r="C80" s="29">
        <v>45372.024189814816</v>
      </c>
      <c r="D80" s="30" t="s">
        <v>490</v>
      </c>
      <c r="E80" s="31" t="s">
        <v>491</v>
      </c>
      <c r="F80" s="31" t="s">
        <v>69</v>
      </c>
      <c r="G80" s="31" t="s">
        <v>470</v>
      </c>
      <c r="H80" s="31" t="s">
        <v>53</v>
      </c>
      <c r="I80" s="31" t="s">
        <v>148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>
        <v>-5.486486486486486</v>
      </c>
      <c r="P80" s="38">
        <v>1.1075781664016957</v>
      </c>
      <c r="Q80" s="38">
        <v>0.76602870813397139</v>
      </c>
      <c r="R80" s="38">
        <v>0.60909423674346419</v>
      </c>
      <c r="S80" s="39">
        <v>7150.18</v>
      </c>
      <c r="T80" s="61">
        <v>-6.7000000000000004E-2</v>
      </c>
      <c r="U80" s="53">
        <v>75970.62</v>
      </c>
      <c r="V80" s="53">
        <v>84143.4</v>
      </c>
      <c r="W80" s="62">
        <v>-8172.7799999999988</v>
      </c>
      <c r="X80" s="43">
        <v>1489.62</v>
      </c>
      <c r="Y80" s="53">
        <v>0</v>
      </c>
      <c r="Z80" s="53">
        <v>0</v>
      </c>
      <c r="AA80" s="53">
        <v>8938</v>
      </c>
      <c r="AB80" s="53">
        <v>64456.26</v>
      </c>
      <c r="AC80" s="31">
        <v>177.02</v>
      </c>
      <c r="AD80" s="53">
        <v>19687.14</v>
      </c>
      <c r="AE80" s="63">
        <v>15846</v>
      </c>
      <c r="AF80" s="64">
        <v>51251.26</v>
      </c>
      <c r="AG80" s="63">
        <v>0</v>
      </c>
      <c r="AH80" s="63">
        <v>0</v>
      </c>
      <c r="AI80" s="63">
        <v>0</v>
      </c>
      <c r="AJ80" s="63">
        <v>15846.34</v>
      </c>
      <c r="AK80" s="53">
        <v>7150.18</v>
      </c>
      <c r="AL80" s="61">
        <v>7.0000000000000007E-2</v>
      </c>
      <c r="AM80" s="61">
        <v>3.0000000000000001E-3</v>
      </c>
      <c r="AN80" s="61">
        <v>-1.2200000000000001E-2</v>
      </c>
      <c r="AO80" s="65">
        <v>-8.2200000000000009E-2</v>
      </c>
      <c r="AP80" s="66"/>
      <c r="AQ80" s="53">
        <v>40.26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1730</v>
      </c>
      <c r="C81" s="29">
        <v>45372.024189814816</v>
      </c>
      <c r="D81" s="30" t="s">
        <v>264</v>
      </c>
      <c r="E81" s="31" t="s">
        <v>265</v>
      </c>
      <c r="F81" s="31" t="s">
        <v>62</v>
      </c>
      <c r="G81" s="31" t="s">
        <v>63</v>
      </c>
      <c r="H81" s="31" t="s">
        <v>64</v>
      </c>
      <c r="I81" s="31" t="s">
        <v>65</v>
      </c>
      <c r="J81" s="31" t="s">
        <v>95</v>
      </c>
      <c r="K81" s="31" t="s">
        <v>56</v>
      </c>
      <c r="L81" s="59" t="s">
        <v>57</v>
      </c>
      <c r="M81" s="35" t="s">
        <v>57</v>
      </c>
      <c r="N81" s="60"/>
      <c r="O81" s="37">
        <v>26.652090075138283</v>
      </c>
      <c r="P81" s="38">
        <v>0.43036509433962267</v>
      </c>
      <c r="Q81" s="38">
        <v>0.85123581839402329</v>
      </c>
      <c r="R81" s="38">
        <v>0.64411002296781594</v>
      </c>
      <c r="S81" s="39">
        <v>0</v>
      </c>
      <c r="T81" s="61">
        <v>5.1400000000000001E-2</v>
      </c>
      <c r="U81" s="53">
        <v>371000</v>
      </c>
      <c r="V81" s="53">
        <v>159665.45000000001</v>
      </c>
      <c r="W81" s="62">
        <v>211334.55</v>
      </c>
      <c r="X81" s="43">
        <v>7929.38</v>
      </c>
      <c r="Y81" s="53">
        <v>1032.95</v>
      </c>
      <c r="Z81" s="53">
        <v>1032.95</v>
      </c>
      <c r="AA81" s="53">
        <v>0</v>
      </c>
      <c r="AB81" s="53">
        <v>135912.95000000001</v>
      </c>
      <c r="AC81" s="31">
        <v>57.47</v>
      </c>
      <c r="AD81" s="53">
        <v>23752.5</v>
      </c>
      <c r="AE81" s="63">
        <v>39685</v>
      </c>
      <c r="AF81" s="64">
        <v>102842.11666666667</v>
      </c>
      <c r="AG81" s="63">
        <v>0</v>
      </c>
      <c r="AH81" s="63">
        <v>39684.54</v>
      </c>
      <c r="AI81" s="63">
        <v>0</v>
      </c>
      <c r="AJ81" s="63">
        <v>0</v>
      </c>
      <c r="AK81" s="53">
        <v>0</v>
      </c>
      <c r="AL81" s="61">
        <v>0.22</v>
      </c>
      <c r="AM81" s="61">
        <v>0.27140000000000003</v>
      </c>
      <c r="AN81" s="61">
        <v>0.27160000000000001</v>
      </c>
      <c r="AO81" s="65">
        <v>5.16E-2</v>
      </c>
      <c r="AP81" s="66"/>
      <c r="AQ81" s="53">
        <v>103.48</v>
      </c>
      <c r="AR81" s="50"/>
      <c r="AS81" s="52"/>
      <c r="AT81" s="52"/>
      <c r="AU81" s="52"/>
      <c r="AV81" s="52"/>
      <c r="AW81" s="53">
        <v>0</v>
      </c>
      <c r="AX81" s="55"/>
    </row>
    <row r="82" spans="2:50">
      <c r="B82" s="28">
        <v>1730</v>
      </c>
      <c r="C82" s="29">
        <v>45372.024189814816</v>
      </c>
      <c r="D82" s="30" t="s">
        <v>229</v>
      </c>
      <c r="E82" s="31" t="s">
        <v>230</v>
      </c>
      <c r="F82" s="31" t="s">
        <v>51</v>
      </c>
      <c r="G82" s="31" t="s">
        <v>52</v>
      </c>
      <c r="H82" s="31" t="s">
        <v>109</v>
      </c>
      <c r="I82" s="31" t="s">
        <v>54</v>
      </c>
      <c r="J82" s="31" t="s">
        <v>55</v>
      </c>
      <c r="K82" s="31" t="s">
        <v>56</v>
      </c>
      <c r="L82" s="59" t="s">
        <v>57</v>
      </c>
      <c r="M82" s="35" t="s">
        <v>57</v>
      </c>
      <c r="N82" s="60"/>
      <c r="O82" s="37">
        <v>17.527906016589725</v>
      </c>
      <c r="P82" s="38">
        <v>0.64621515151515152</v>
      </c>
      <c r="Q82" s="38">
        <v>0.79427997992975408</v>
      </c>
      <c r="R82" s="38">
        <v>0.65378630502709634</v>
      </c>
      <c r="S82" s="39">
        <v>0</v>
      </c>
      <c r="T82" s="61">
        <v>-4.5700000000000005E-2</v>
      </c>
      <c r="U82" s="53">
        <v>132000</v>
      </c>
      <c r="V82" s="53">
        <v>85300.4</v>
      </c>
      <c r="W82" s="62">
        <v>46699.600000000006</v>
      </c>
      <c r="X82" s="43">
        <v>2664.3</v>
      </c>
      <c r="Y82" s="53">
        <v>0</v>
      </c>
      <c r="Z82" s="53">
        <v>0</v>
      </c>
      <c r="AA82" s="53">
        <v>0</v>
      </c>
      <c r="AB82" s="53">
        <v>67752.399999999994</v>
      </c>
      <c r="AC82" s="31">
        <v>90.09</v>
      </c>
      <c r="AD82" s="53">
        <v>17548</v>
      </c>
      <c r="AE82" s="63">
        <v>14381</v>
      </c>
      <c r="AF82" s="64">
        <v>55768.233333333323</v>
      </c>
      <c r="AG82" s="63">
        <v>14380.8</v>
      </c>
      <c r="AH82" s="63">
        <v>0</v>
      </c>
      <c r="AI82" s="63">
        <v>0</v>
      </c>
      <c r="AJ82" s="63">
        <v>0</v>
      </c>
      <c r="AK82" s="53">
        <v>0</v>
      </c>
      <c r="AL82" s="61">
        <v>0.2</v>
      </c>
      <c r="AM82" s="61">
        <v>0.15429999999999999</v>
      </c>
      <c r="AN82" s="61">
        <v>0.14199999999999999</v>
      </c>
      <c r="AO82" s="65">
        <v>-5.7999999999999996E-2</v>
      </c>
      <c r="AP82" s="66"/>
      <c r="AQ82" s="53">
        <v>42.8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1730</v>
      </c>
      <c r="C83" s="29">
        <v>45372.024189814816</v>
      </c>
      <c r="D83" s="30" t="s">
        <v>248</v>
      </c>
      <c r="E83" s="31" t="s">
        <v>249</v>
      </c>
      <c r="F83" s="31" t="s">
        <v>69</v>
      </c>
      <c r="G83" s="31" t="s">
        <v>52</v>
      </c>
      <c r="H83" s="31" t="s">
        <v>53</v>
      </c>
      <c r="I83" s="31" t="s">
        <v>54</v>
      </c>
      <c r="J83" s="31" t="s">
        <v>55</v>
      </c>
      <c r="K83" s="31" t="s">
        <v>56</v>
      </c>
      <c r="L83" s="59" t="s">
        <v>57</v>
      </c>
      <c r="M83" s="35" t="s">
        <v>57</v>
      </c>
      <c r="N83" s="60"/>
      <c r="O83" s="37">
        <v>32.343195266272176</v>
      </c>
      <c r="P83" s="38">
        <v>0.63791732909379972</v>
      </c>
      <c r="Q83" s="38">
        <v>0.77092419522326061</v>
      </c>
      <c r="R83" s="38">
        <v>0.56033260710161736</v>
      </c>
      <c r="S83" s="39">
        <v>13070.83</v>
      </c>
      <c r="T83" s="61">
        <v>-1E-4</v>
      </c>
      <c r="U83" s="53">
        <v>133901.51999999999</v>
      </c>
      <c r="V83" s="53">
        <v>85418.1</v>
      </c>
      <c r="W83" s="62">
        <v>48483.419999999984</v>
      </c>
      <c r="X83" s="43">
        <v>1499.03</v>
      </c>
      <c r="Y83" s="53">
        <v>0</v>
      </c>
      <c r="Z83" s="53">
        <v>0</v>
      </c>
      <c r="AA83" s="53">
        <v>0</v>
      </c>
      <c r="AB83" s="53">
        <v>65850.880000000005</v>
      </c>
      <c r="AC83" s="31">
        <v>202.15</v>
      </c>
      <c r="AD83" s="53">
        <v>19567.22</v>
      </c>
      <c r="AE83" s="63">
        <v>21586</v>
      </c>
      <c r="AF83" s="64">
        <v>47862.546666666669</v>
      </c>
      <c r="AG83" s="63">
        <v>0</v>
      </c>
      <c r="AH83" s="63">
        <v>0</v>
      </c>
      <c r="AI83" s="63">
        <v>0</v>
      </c>
      <c r="AJ83" s="63">
        <v>21586.03</v>
      </c>
      <c r="AK83" s="53">
        <v>13070.83</v>
      </c>
      <c r="AL83" s="61">
        <v>7.0000000000000007E-2</v>
      </c>
      <c r="AM83" s="61">
        <v>6.9900000000000004E-2</v>
      </c>
      <c r="AN83" s="61">
        <v>6.9900000000000004E-2</v>
      </c>
      <c r="AO83" s="65">
        <v>-1E-4</v>
      </c>
      <c r="AP83" s="66"/>
      <c r="AQ83" s="53">
        <v>35.479999999999997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1730</v>
      </c>
      <c r="C84" s="29">
        <v>45372.024189814816</v>
      </c>
      <c r="D84" s="30" t="s">
        <v>276</v>
      </c>
      <c r="E84" s="31" t="s">
        <v>277</v>
      </c>
      <c r="F84" s="31" t="s">
        <v>139</v>
      </c>
      <c r="G84" s="31" t="s">
        <v>52</v>
      </c>
      <c r="H84" s="31" t="s">
        <v>53</v>
      </c>
      <c r="I84" s="31" t="s">
        <v>54</v>
      </c>
      <c r="J84" s="31" t="s">
        <v>95</v>
      </c>
      <c r="K84" s="31" t="s">
        <v>70</v>
      </c>
      <c r="L84" s="59">
        <v>45049</v>
      </c>
      <c r="M84" s="35">
        <v>1</v>
      </c>
      <c r="N84" s="60"/>
      <c r="O84" s="37" t="s">
        <v>57</v>
      </c>
      <c r="P84" s="38">
        <v>1.0669554128419287</v>
      </c>
      <c r="Q84" s="38">
        <v>0.96661615246580923</v>
      </c>
      <c r="R84" s="38">
        <v>0.9201905276432214</v>
      </c>
      <c r="S84" s="39">
        <v>4759.75</v>
      </c>
      <c r="T84" s="61">
        <v>3.1400000000000004E-2</v>
      </c>
      <c r="U84" s="53">
        <v>80079.56</v>
      </c>
      <c r="V84" s="53">
        <v>85441.32</v>
      </c>
      <c r="W84" s="62">
        <v>-5361.7600000000093</v>
      </c>
      <c r="X84" s="43">
        <v>0</v>
      </c>
      <c r="Y84" s="53">
        <v>0</v>
      </c>
      <c r="Z84" s="53">
        <v>0</v>
      </c>
      <c r="AA84" s="53">
        <v>0</v>
      </c>
      <c r="AB84" s="53">
        <v>82588.960000000006</v>
      </c>
      <c r="AC84" s="31">
        <v>8182.59</v>
      </c>
      <c r="AD84" s="53">
        <v>2852.36</v>
      </c>
      <c r="AE84" s="63">
        <v>4760</v>
      </c>
      <c r="AF84" s="64">
        <v>78622.293333333335</v>
      </c>
      <c r="AG84" s="63">
        <v>0</v>
      </c>
      <c r="AH84" s="63">
        <v>0</v>
      </c>
      <c r="AI84" s="63">
        <v>0</v>
      </c>
      <c r="AJ84" s="63">
        <v>4759.75</v>
      </c>
      <c r="AK84" s="53">
        <v>4759.75</v>
      </c>
      <c r="AL84" s="61">
        <v>0.14000000000000001</v>
      </c>
      <c r="AM84" s="61">
        <v>0.1714</v>
      </c>
      <c r="AN84" s="61">
        <v>0</v>
      </c>
      <c r="AO84" s="65">
        <v>-0.14000000000000001</v>
      </c>
      <c r="AP84" s="66"/>
      <c r="AQ84" s="53">
        <v>42.44</v>
      </c>
      <c r="AR84" s="50"/>
      <c r="AS84" s="52"/>
      <c r="AT84" s="52"/>
      <c r="AU84" s="52"/>
      <c r="AV84" s="52"/>
      <c r="AW84" s="53">
        <v>0</v>
      </c>
      <c r="AX84" s="55"/>
    </row>
    <row r="85" spans="2:50">
      <c r="B85" s="28">
        <v>1730</v>
      </c>
      <c r="C85" s="29">
        <v>45372.024189814816</v>
      </c>
      <c r="D85" s="30" t="s">
        <v>278</v>
      </c>
      <c r="E85" s="31" t="s">
        <v>279</v>
      </c>
      <c r="F85" s="31" t="s">
        <v>62</v>
      </c>
      <c r="G85" s="31" t="s">
        <v>126</v>
      </c>
      <c r="H85" s="31" t="s">
        <v>127</v>
      </c>
      <c r="I85" s="31" t="s">
        <v>54</v>
      </c>
      <c r="J85" s="31" t="s">
        <v>106</v>
      </c>
      <c r="K85" s="31" t="s">
        <v>70</v>
      </c>
      <c r="L85" s="59">
        <v>45268</v>
      </c>
      <c r="M85" s="35">
        <v>1</v>
      </c>
      <c r="N85" s="60"/>
      <c r="O85" s="37" t="s">
        <v>57</v>
      </c>
      <c r="P85" s="38">
        <v>0.72425126903553294</v>
      </c>
      <c r="Q85" s="38">
        <v>1.3807362758669026</v>
      </c>
      <c r="R85" s="38">
        <v>0.98473830842284171</v>
      </c>
      <c r="S85" s="39">
        <v>0</v>
      </c>
      <c r="T85" s="61">
        <v>3.4200000000000001E-2</v>
      </c>
      <c r="U85" s="53">
        <v>118200</v>
      </c>
      <c r="V85" s="53">
        <v>85606.5</v>
      </c>
      <c r="W85" s="62">
        <v>32593.5</v>
      </c>
      <c r="X85" s="43">
        <v>0</v>
      </c>
      <c r="Y85" s="53">
        <v>0</v>
      </c>
      <c r="Z85" s="53">
        <v>0</v>
      </c>
      <c r="AA85" s="53">
        <v>0</v>
      </c>
      <c r="AB85" s="53">
        <v>118200</v>
      </c>
      <c r="AC85" s="31">
        <v>1567.8</v>
      </c>
      <c r="AD85" s="53">
        <v>-32593.5</v>
      </c>
      <c r="AE85" s="63">
        <v>40680</v>
      </c>
      <c r="AF85" s="64">
        <v>84300</v>
      </c>
      <c r="AG85" s="63">
        <v>40680</v>
      </c>
      <c r="AH85" s="63">
        <v>0</v>
      </c>
      <c r="AI85" s="63">
        <v>0</v>
      </c>
      <c r="AJ85" s="63">
        <v>0</v>
      </c>
      <c r="AK85" s="53">
        <v>0</v>
      </c>
      <c r="AL85" s="61">
        <v>0.25</v>
      </c>
      <c r="AM85" s="61">
        <v>0.28420000000000001</v>
      </c>
      <c r="AN85" s="61">
        <v>0</v>
      </c>
      <c r="AO85" s="65">
        <v>-0.25</v>
      </c>
      <c r="AP85" s="66"/>
      <c r="AQ85" s="53">
        <v>64.290000000000006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1730</v>
      </c>
      <c r="C86" s="29">
        <v>45372.024189814816</v>
      </c>
      <c r="D86" s="30" t="s">
        <v>280</v>
      </c>
      <c r="E86" s="31" t="s">
        <v>281</v>
      </c>
      <c r="F86" s="31" t="s">
        <v>139</v>
      </c>
      <c r="G86" s="31" t="s">
        <v>52</v>
      </c>
      <c r="H86" s="31" t="s">
        <v>53</v>
      </c>
      <c r="I86" s="31" t="s">
        <v>54</v>
      </c>
      <c r="J86" s="31" t="s">
        <v>95</v>
      </c>
      <c r="K86" s="31" t="s">
        <v>70</v>
      </c>
      <c r="L86" s="59">
        <v>45049</v>
      </c>
      <c r="M86" s="35">
        <v>0</v>
      </c>
      <c r="N86" s="60"/>
      <c r="O86" s="37" t="s">
        <v>57</v>
      </c>
      <c r="P86" s="38">
        <v>1.0061457104331704</v>
      </c>
      <c r="Q86" s="38">
        <v>0.9795193732545715</v>
      </c>
      <c r="R86" s="38">
        <v>0.9795193732545715</v>
      </c>
      <c r="S86" s="39">
        <v>0</v>
      </c>
      <c r="T86" s="61">
        <v>1.9099999999999999E-2</v>
      </c>
      <c r="U86" s="53">
        <v>85435.199999999997</v>
      </c>
      <c r="V86" s="53">
        <v>85960.26</v>
      </c>
      <c r="W86" s="62">
        <v>-525.05999999999767</v>
      </c>
      <c r="X86" s="43">
        <v>0</v>
      </c>
      <c r="Y86" s="53">
        <v>0</v>
      </c>
      <c r="Z86" s="53">
        <v>0</v>
      </c>
      <c r="AA86" s="53">
        <v>0</v>
      </c>
      <c r="AB86" s="53">
        <v>84199.74</v>
      </c>
      <c r="AC86" s="31">
        <v>2112.62</v>
      </c>
      <c r="AD86" s="53">
        <v>1760.52</v>
      </c>
      <c r="AE86" s="63">
        <v>0</v>
      </c>
      <c r="AF86" s="64">
        <v>84199.74</v>
      </c>
      <c r="AG86" s="63">
        <v>0</v>
      </c>
      <c r="AH86" s="63">
        <v>0</v>
      </c>
      <c r="AI86" s="63">
        <v>0</v>
      </c>
      <c r="AJ86" s="63">
        <v>0</v>
      </c>
      <c r="AK86" s="53">
        <v>0</v>
      </c>
      <c r="AL86" s="61">
        <v>0.16</v>
      </c>
      <c r="AM86" s="61">
        <v>0.17910000000000001</v>
      </c>
      <c r="AN86" s="61">
        <v>0</v>
      </c>
      <c r="AO86" s="65">
        <v>-0.16</v>
      </c>
      <c r="AP86" s="66"/>
      <c r="AQ86" s="53">
        <v>42.69</v>
      </c>
      <c r="AR86" s="50"/>
      <c r="AS86" s="52"/>
      <c r="AT86" s="52"/>
      <c r="AU86" s="52"/>
      <c r="AV86" s="52"/>
      <c r="AW86" s="53">
        <v>0</v>
      </c>
      <c r="AX86" s="55"/>
    </row>
    <row r="87" spans="2:50">
      <c r="B87" s="28">
        <v>1730</v>
      </c>
      <c r="C87" s="29">
        <v>45372.024189814816</v>
      </c>
      <c r="D87" s="30" t="s">
        <v>239</v>
      </c>
      <c r="E87" s="31" t="s">
        <v>240</v>
      </c>
      <c r="F87" s="31" t="s">
        <v>69</v>
      </c>
      <c r="G87" s="31" t="s">
        <v>52</v>
      </c>
      <c r="H87" s="31" t="s">
        <v>53</v>
      </c>
      <c r="I87" s="31" t="s">
        <v>54</v>
      </c>
      <c r="J87" s="31" t="s">
        <v>55</v>
      </c>
      <c r="K87" s="31" t="s">
        <v>56</v>
      </c>
      <c r="L87" s="59" t="s">
        <v>57</v>
      </c>
      <c r="M87" s="35" t="s">
        <v>57</v>
      </c>
      <c r="N87" s="60"/>
      <c r="O87" s="37">
        <v>-0.7333589022415401</v>
      </c>
      <c r="P87" s="38">
        <v>1.0477134055087471</v>
      </c>
      <c r="Q87" s="38">
        <v>0.78400222868218217</v>
      </c>
      <c r="R87" s="38">
        <v>0.74353559273687941</v>
      </c>
      <c r="S87" s="39">
        <v>0</v>
      </c>
      <c r="T87" s="61">
        <v>-3.6900000000000002E-2</v>
      </c>
      <c r="U87" s="53">
        <v>79348.350000000006</v>
      </c>
      <c r="V87" s="53">
        <v>83134.33</v>
      </c>
      <c r="W87" s="62">
        <v>-3785.9799999999959</v>
      </c>
      <c r="X87" s="43">
        <v>5162.5200000000004</v>
      </c>
      <c r="Y87" s="53">
        <v>83134.33</v>
      </c>
      <c r="Z87" s="53">
        <v>94827</v>
      </c>
      <c r="AA87" s="53">
        <v>0</v>
      </c>
      <c r="AB87" s="53">
        <v>65177.5</v>
      </c>
      <c r="AC87" s="31">
        <v>106.52</v>
      </c>
      <c r="AD87" s="53">
        <v>20806.830000000002</v>
      </c>
      <c r="AE87" s="63">
        <v>4037</v>
      </c>
      <c r="AF87" s="64">
        <v>61813.333333333336</v>
      </c>
      <c r="AG87" s="63">
        <v>0</v>
      </c>
      <c r="AH87" s="63">
        <v>0</v>
      </c>
      <c r="AI87" s="63">
        <v>0</v>
      </c>
      <c r="AJ87" s="63">
        <v>4036.8</v>
      </c>
      <c r="AK87" s="53">
        <v>0</v>
      </c>
      <c r="AL87" s="61">
        <v>7.0000000000000007E-2</v>
      </c>
      <c r="AM87" s="61">
        <v>3.3100000000000004E-2</v>
      </c>
      <c r="AN87" s="61">
        <v>0</v>
      </c>
      <c r="AO87" s="65">
        <v>-7.0000000000000007E-2</v>
      </c>
      <c r="AP87" s="66"/>
      <c r="AQ87" s="53">
        <v>0</v>
      </c>
      <c r="AR87" s="50"/>
      <c r="AS87" s="52"/>
      <c r="AT87" s="52"/>
      <c r="AU87" s="52"/>
      <c r="AV87" s="52"/>
      <c r="AW87" s="53">
        <v>2850</v>
      </c>
      <c r="AX87" s="55"/>
    </row>
    <row r="88" spans="2:50">
      <c r="B88" s="28">
        <v>1730</v>
      </c>
      <c r="C88" s="29">
        <v>45372.024189814816</v>
      </c>
      <c r="D88" s="30" t="s">
        <v>231</v>
      </c>
      <c r="E88" s="31" t="s">
        <v>232</v>
      </c>
      <c r="F88" s="31" t="s">
        <v>76</v>
      </c>
      <c r="G88" s="31" t="s">
        <v>220</v>
      </c>
      <c r="H88" s="31" t="s">
        <v>64</v>
      </c>
      <c r="I88" s="31" t="s">
        <v>54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>
        <v>-2.4901729323308275</v>
      </c>
      <c r="P88" s="38">
        <v>1.08279825</v>
      </c>
      <c r="Q88" s="38">
        <v>0.77465792912022158</v>
      </c>
      <c r="R88" s="38">
        <v>0.74436412015503972</v>
      </c>
      <c r="S88" s="39">
        <v>0</v>
      </c>
      <c r="T88" s="61">
        <v>-0.26050000000000001</v>
      </c>
      <c r="U88" s="53">
        <v>80000</v>
      </c>
      <c r="V88" s="53">
        <v>86623.86</v>
      </c>
      <c r="W88" s="62">
        <v>-6623.8600000000006</v>
      </c>
      <c r="X88" s="43">
        <v>2660</v>
      </c>
      <c r="Y88" s="53">
        <v>1140.5999999999999</v>
      </c>
      <c r="Z88" s="53">
        <v>1140.5999999999999</v>
      </c>
      <c r="AA88" s="53">
        <v>16000</v>
      </c>
      <c r="AB88" s="53">
        <v>67103.86</v>
      </c>
      <c r="AC88" s="31">
        <v>63.69</v>
      </c>
      <c r="AD88" s="53">
        <v>19520</v>
      </c>
      <c r="AE88" s="63">
        <v>3149</v>
      </c>
      <c r="AF88" s="64">
        <v>64479.693333333336</v>
      </c>
      <c r="AG88" s="63">
        <v>0</v>
      </c>
      <c r="AH88" s="63">
        <v>3148.63</v>
      </c>
      <c r="AI88" s="63">
        <v>0</v>
      </c>
      <c r="AJ88" s="63">
        <v>0</v>
      </c>
      <c r="AK88" s="53">
        <v>0</v>
      </c>
      <c r="AL88" s="61">
        <v>0.49</v>
      </c>
      <c r="AM88" s="61">
        <v>0.22950000000000001</v>
      </c>
      <c r="AN88" s="61">
        <v>0.22399999999999998</v>
      </c>
      <c r="AO88" s="65">
        <v>-0.26600000000000001</v>
      </c>
      <c r="AP88" s="66"/>
      <c r="AQ88" s="53">
        <v>80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1730</v>
      </c>
      <c r="C89" s="29">
        <v>45372.024189814816</v>
      </c>
      <c r="D89" s="30" t="s">
        <v>282</v>
      </c>
      <c r="E89" s="31" t="s">
        <v>283</v>
      </c>
      <c r="F89" s="31" t="s">
        <v>139</v>
      </c>
      <c r="G89" s="31" t="s">
        <v>52</v>
      </c>
      <c r="H89" s="31" t="s">
        <v>53</v>
      </c>
      <c r="I89" s="31" t="s">
        <v>54</v>
      </c>
      <c r="J89" s="31" t="s">
        <v>95</v>
      </c>
      <c r="K89" s="31" t="s">
        <v>70</v>
      </c>
      <c r="L89" s="59">
        <v>45049</v>
      </c>
      <c r="M89" s="35">
        <v>1</v>
      </c>
      <c r="N89" s="60"/>
      <c r="O89" s="37" t="s">
        <v>57</v>
      </c>
      <c r="P89" s="38">
        <v>1.0855047155603752</v>
      </c>
      <c r="Q89" s="38">
        <v>1.039840559993392</v>
      </c>
      <c r="R89" s="38">
        <v>0.94456876368920906</v>
      </c>
      <c r="S89" s="39">
        <v>9938.48</v>
      </c>
      <c r="T89" s="61">
        <v>3.1800000000000002E-2</v>
      </c>
      <c r="U89" s="53">
        <v>80079.56</v>
      </c>
      <c r="V89" s="53">
        <v>86926.74</v>
      </c>
      <c r="W89" s="62">
        <v>-6847.1800000000076</v>
      </c>
      <c r="X89" s="43">
        <v>0</v>
      </c>
      <c r="Y89" s="53">
        <v>0</v>
      </c>
      <c r="Z89" s="53">
        <v>0</v>
      </c>
      <c r="AA89" s="53">
        <v>0</v>
      </c>
      <c r="AB89" s="53">
        <v>90389.95</v>
      </c>
      <c r="AC89" s="31">
        <v>5782.63</v>
      </c>
      <c r="AD89" s="53">
        <v>-3463.21</v>
      </c>
      <c r="AE89" s="63">
        <v>9938</v>
      </c>
      <c r="AF89" s="64">
        <v>82108.283333333326</v>
      </c>
      <c r="AG89" s="63">
        <v>0</v>
      </c>
      <c r="AH89" s="63">
        <v>0</v>
      </c>
      <c r="AI89" s="63">
        <v>0</v>
      </c>
      <c r="AJ89" s="63">
        <v>9938.48</v>
      </c>
      <c r="AK89" s="53">
        <v>9938.48</v>
      </c>
      <c r="AL89" s="61">
        <v>0.13</v>
      </c>
      <c r="AM89" s="61">
        <v>0.1618</v>
      </c>
      <c r="AN89" s="61">
        <v>0</v>
      </c>
      <c r="AO89" s="65">
        <v>-0.13</v>
      </c>
      <c r="AP89" s="66"/>
      <c r="AQ89" s="53">
        <v>42.39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1730</v>
      </c>
      <c r="C90" s="29">
        <v>45372.024189814816</v>
      </c>
      <c r="D90" s="30" t="s">
        <v>268</v>
      </c>
      <c r="E90" s="31" t="s">
        <v>269</v>
      </c>
      <c r="F90" s="31" t="s">
        <v>69</v>
      </c>
      <c r="G90" s="31" t="s">
        <v>52</v>
      </c>
      <c r="H90" s="31" t="s">
        <v>109</v>
      </c>
      <c r="I90" s="31" t="s">
        <v>54</v>
      </c>
      <c r="J90" s="31" t="s">
        <v>55</v>
      </c>
      <c r="K90" s="31" t="s">
        <v>56</v>
      </c>
      <c r="L90" s="59" t="s">
        <v>57</v>
      </c>
      <c r="M90" s="35" t="s">
        <v>57</v>
      </c>
      <c r="N90" s="60"/>
      <c r="O90" s="37">
        <v>2.0271028037383085</v>
      </c>
      <c r="P90" s="38">
        <v>0.98528743428862142</v>
      </c>
      <c r="Q90" s="38">
        <v>0.84015118136255984</v>
      </c>
      <c r="R90" s="38">
        <v>0.78416764578093523</v>
      </c>
      <c r="S90" s="39">
        <v>0</v>
      </c>
      <c r="T90" s="61">
        <v>1.9599999999999999E-2</v>
      </c>
      <c r="U90" s="53">
        <v>88455</v>
      </c>
      <c r="V90" s="53">
        <v>87153.600000000006</v>
      </c>
      <c r="W90" s="62">
        <v>1301.3999999999942</v>
      </c>
      <c r="X90" s="43">
        <v>642</v>
      </c>
      <c r="Y90" s="53">
        <v>0</v>
      </c>
      <c r="Z90" s="53">
        <v>0</v>
      </c>
      <c r="AA90" s="53">
        <v>0</v>
      </c>
      <c r="AB90" s="53">
        <v>73222.2</v>
      </c>
      <c r="AC90" s="31">
        <v>229.85</v>
      </c>
      <c r="AD90" s="53">
        <v>13931.4</v>
      </c>
      <c r="AE90" s="63">
        <v>5855</v>
      </c>
      <c r="AF90" s="64">
        <v>68343.033333333326</v>
      </c>
      <c r="AG90" s="63">
        <v>5855.04</v>
      </c>
      <c r="AH90" s="63">
        <v>0</v>
      </c>
      <c r="AI90" s="63">
        <v>0</v>
      </c>
      <c r="AJ90" s="63">
        <v>0</v>
      </c>
      <c r="AK90" s="53">
        <v>0</v>
      </c>
      <c r="AL90" s="61">
        <v>0.2</v>
      </c>
      <c r="AM90" s="61">
        <v>0.21960000000000002</v>
      </c>
      <c r="AN90" s="61">
        <v>0.25230000000000002</v>
      </c>
      <c r="AO90" s="65">
        <v>5.2300000000000006E-2</v>
      </c>
      <c r="AP90" s="66"/>
      <c r="AQ90" s="53">
        <v>30.75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1730</v>
      </c>
      <c r="C91" s="29">
        <v>45372.024189814816</v>
      </c>
      <c r="D91" s="30" t="s">
        <v>223</v>
      </c>
      <c r="E91" s="31" t="s">
        <v>224</v>
      </c>
      <c r="F91" s="31" t="s">
        <v>225</v>
      </c>
      <c r="G91" s="31" t="s">
        <v>226</v>
      </c>
      <c r="H91" s="31" t="s">
        <v>133</v>
      </c>
      <c r="I91" s="31" t="s">
        <v>65</v>
      </c>
      <c r="J91" s="31" t="s">
        <v>55</v>
      </c>
      <c r="K91" s="31" t="s">
        <v>56</v>
      </c>
      <c r="L91" s="59" t="s">
        <v>57</v>
      </c>
      <c r="M91" s="35" t="s">
        <v>57</v>
      </c>
      <c r="N91" s="60"/>
      <c r="O91" s="37">
        <v>-4.1615263045293629</v>
      </c>
      <c r="P91" s="38">
        <v>1.1590821791320407</v>
      </c>
      <c r="Q91" s="38">
        <v>0.76496500171503323</v>
      </c>
      <c r="R91" s="38">
        <v>0.76496500171503323</v>
      </c>
      <c r="S91" s="39">
        <v>0</v>
      </c>
      <c r="T91" s="61">
        <v>0.13730000000000001</v>
      </c>
      <c r="U91" s="53">
        <v>75810</v>
      </c>
      <c r="V91" s="53">
        <v>87870.02</v>
      </c>
      <c r="W91" s="62">
        <v>-12060.020000000004</v>
      </c>
      <c r="X91" s="43">
        <v>2897.98</v>
      </c>
      <c r="Y91" s="53">
        <v>0</v>
      </c>
      <c r="Z91" s="53">
        <v>0</v>
      </c>
      <c r="AA91" s="53">
        <v>24259.200000000001</v>
      </c>
      <c r="AB91" s="53">
        <v>67217.490000000005</v>
      </c>
      <c r="AC91" s="31">
        <v>60.16</v>
      </c>
      <c r="AD91" s="53">
        <v>20652.53</v>
      </c>
      <c r="AE91" s="63">
        <v>0</v>
      </c>
      <c r="AF91" s="64">
        <v>67217.490000000005</v>
      </c>
      <c r="AG91" s="63">
        <v>0</v>
      </c>
      <c r="AH91" s="63">
        <v>0</v>
      </c>
      <c r="AI91" s="63">
        <v>0</v>
      </c>
      <c r="AJ91" s="63">
        <v>0</v>
      </c>
      <c r="AK91" s="53">
        <v>0</v>
      </c>
      <c r="AL91" s="61">
        <v>0.22</v>
      </c>
      <c r="AM91" s="61">
        <v>0.35729999999999995</v>
      </c>
      <c r="AN91" s="61">
        <v>0.3901</v>
      </c>
      <c r="AO91" s="65">
        <v>0.17010000000000003</v>
      </c>
      <c r="AP91" s="66"/>
      <c r="AQ91" s="53">
        <v>77.37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1730</v>
      </c>
      <c r="C92" s="29">
        <v>45372.024189814816</v>
      </c>
      <c r="D92" s="30" t="s">
        <v>266</v>
      </c>
      <c r="E92" s="31" t="s">
        <v>267</v>
      </c>
      <c r="F92" s="31" t="s">
        <v>85</v>
      </c>
      <c r="G92" s="31" t="s">
        <v>86</v>
      </c>
      <c r="H92" s="31" t="s">
        <v>87</v>
      </c>
      <c r="I92" s="31" t="s">
        <v>54</v>
      </c>
      <c r="J92" s="31" t="s">
        <v>55</v>
      </c>
      <c r="K92" s="31" t="s">
        <v>56</v>
      </c>
      <c r="L92" s="59">
        <v>45352</v>
      </c>
      <c r="M92" s="35">
        <v>3</v>
      </c>
      <c r="N92" s="60"/>
      <c r="O92" s="37" t="s">
        <v>57</v>
      </c>
      <c r="P92" s="38">
        <v>0.93372532335727754</v>
      </c>
      <c r="Q92" s="38">
        <v>1.0526022587066795</v>
      </c>
      <c r="R92" s="38">
        <v>0.76884970967535271</v>
      </c>
      <c r="S92" s="39">
        <v>0</v>
      </c>
      <c r="T92" s="61">
        <v>-0.1593</v>
      </c>
      <c r="U92" s="53">
        <v>97123.22</v>
      </c>
      <c r="V92" s="53">
        <v>90686.41</v>
      </c>
      <c r="W92" s="62">
        <v>6436.8099999999977</v>
      </c>
      <c r="X92" s="43">
        <v>0</v>
      </c>
      <c r="Y92" s="53">
        <v>90686.41</v>
      </c>
      <c r="Z92" s="53">
        <v>90686.41</v>
      </c>
      <c r="AA92" s="53">
        <v>0</v>
      </c>
      <c r="AB92" s="53">
        <v>95456.72</v>
      </c>
      <c r="AC92" s="31">
        <v>154.91999999999999</v>
      </c>
      <c r="AD92" s="53">
        <v>-920.31</v>
      </c>
      <c r="AE92" s="63">
        <v>30879</v>
      </c>
      <c r="AF92" s="64">
        <v>69724.22</v>
      </c>
      <c r="AG92" s="63">
        <v>0</v>
      </c>
      <c r="AH92" s="63">
        <v>8793.2900000000009</v>
      </c>
      <c r="AI92" s="63">
        <v>0</v>
      </c>
      <c r="AJ92" s="63">
        <v>22086.17</v>
      </c>
      <c r="AK92" s="53">
        <v>0</v>
      </c>
      <c r="AL92" s="61">
        <v>0.2</v>
      </c>
      <c r="AM92" s="61">
        <v>4.0700000000000007E-2</v>
      </c>
      <c r="AN92" s="61">
        <v>0</v>
      </c>
      <c r="AO92" s="65">
        <v>-0.2</v>
      </c>
      <c r="AP92" s="66"/>
      <c r="AQ92" s="53">
        <v>0</v>
      </c>
      <c r="AR92" s="50"/>
      <c r="AS92" s="52"/>
      <c r="AT92" s="52"/>
      <c r="AU92" s="52"/>
      <c r="AV92" s="52"/>
      <c r="AW92" s="53">
        <v>3850</v>
      </c>
      <c r="AX92" s="55"/>
    </row>
    <row r="93" spans="2:50">
      <c r="B93" s="28">
        <v>1730</v>
      </c>
      <c r="C93" s="29">
        <v>45372.024189814816</v>
      </c>
      <c r="D93" s="30" t="s">
        <v>253</v>
      </c>
      <c r="E93" s="31" t="s">
        <v>254</v>
      </c>
      <c r="F93" s="31" t="s">
        <v>51</v>
      </c>
      <c r="G93" s="31" t="s">
        <v>52</v>
      </c>
      <c r="H93" s="31" t="s">
        <v>109</v>
      </c>
      <c r="I93" s="31" t="s">
        <v>54</v>
      </c>
      <c r="J93" s="31" t="s">
        <v>55</v>
      </c>
      <c r="K93" s="31" t="s">
        <v>56</v>
      </c>
      <c r="L93" s="59" t="s">
        <v>57</v>
      </c>
      <c r="M93" s="35" t="s">
        <v>57</v>
      </c>
      <c r="N93" s="60"/>
      <c r="O93" s="37">
        <v>-17.60595823095823</v>
      </c>
      <c r="P93" s="38">
        <v>1.4245038507109005</v>
      </c>
      <c r="Q93" s="38">
        <v>0.63688924700439264</v>
      </c>
      <c r="R93" s="38">
        <v>0.63688924700439264</v>
      </c>
      <c r="S93" s="39">
        <v>0</v>
      </c>
      <c r="T93" s="61">
        <v>-6.4500000000000002E-2</v>
      </c>
      <c r="U93" s="53">
        <v>67520</v>
      </c>
      <c r="V93" s="53">
        <v>96182.5</v>
      </c>
      <c r="W93" s="62">
        <v>-28662.5</v>
      </c>
      <c r="X93" s="43">
        <v>1628</v>
      </c>
      <c r="Y93" s="53">
        <v>0</v>
      </c>
      <c r="Z93" s="53">
        <v>0</v>
      </c>
      <c r="AA93" s="53">
        <v>36106</v>
      </c>
      <c r="AB93" s="53">
        <v>61257.599999999999</v>
      </c>
      <c r="AC93" s="31">
        <v>134.63999999999999</v>
      </c>
      <c r="AD93" s="53">
        <v>34924.9</v>
      </c>
      <c r="AE93" s="63">
        <v>0</v>
      </c>
      <c r="AF93" s="64">
        <v>61257.599999999999</v>
      </c>
      <c r="AG93" s="63">
        <v>0</v>
      </c>
      <c r="AH93" s="63">
        <v>0</v>
      </c>
      <c r="AI93" s="63">
        <v>0</v>
      </c>
      <c r="AJ93" s="63">
        <v>0</v>
      </c>
      <c r="AK93" s="53">
        <v>0</v>
      </c>
      <c r="AL93" s="61">
        <v>0.21</v>
      </c>
      <c r="AM93" s="61">
        <v>0.14550000000000002</v>
      </c>
      <c r="AN93" s="61">
        <v>0.17</v>
      </c>
      <c r="AO93" s="65">
        <v>-0.04</v>
      </c>
      <c r="AP93" s="66"/>
      <c r="AQ93" s="53">
        <v>42.74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1730</v>
      </c>
      <c r="C94" s="29">
        <v>45372.024189814816</v>
      </c>
      <c r="D94" s="30" t="s">
        <v>256</v>
      </c>
      <c r="E94" s="31" t="s">
        <v>257</v>
      </c>
      <c r="F94" s="31" t="s">
        <v>225</v>
      </c>
      <c r="G94" s="31" t="s">
        <v>258</v>
      </c>
      <c r="H94" s="31" t="s">
        <v>259</v>
      </c>
      <c r="I94" s="31" t="s">
        <v>65</v>
      </c>
      <c r="J94" s="31" t="s">
        <v>55</v>
      </c>
      <c r="K94" s="31" t="s">
        <v>56</v>
      </c>
      <c r="L94" s="59" t="s">
        <v>57</v>
      </c>
      <c r="M94" s="35" t="s">
        <v>57</v>
      </c>
      <c r="N94" s="60"/>
      <c r="O94" s="37">
        <v>-17.167443135105515</v>
      </c>
      <c r="P94" s="38">
        <v>1.3297052631578947</v>
      </c>
      <c r="Q94" s="38">
        <v>0.74661579139025658</v>
      </c>
      <c r="R94" s="38">
        <v>0.43496184354269241</v>
      </c>
      <c r="S94" s="39">
        <v>37794.239999999998</v>
      </c>
      <c r="T94" s="61">
        <v>2.2200000000000001E-2</v>
      </c>
      <c r="U94" s="53">
        <v>76000</v>
      </c>
      <c r="V94" s="53">
        <v>101057.60000000001</v>
      </c>
      <c r="W94" s="62">
        <v>-25057.600000000006</v>
      </c>
      <c r="X94" s="43">
        <v>1459.6</v>
      </c>
      <c r="Y94" s="53">
        <v>0</v>
      </c>
      <c r="Z94" s="53">
        <v>0</v>
      </c>
      <c r="AA94" s="53">
        <v>24259.200000000001</v>
      </c>
      <c r="AB94" s="53">
        <v>75451.199999999997</v>
      </c>
      <c r="AC94" s="31">
        <v>201.23</v>
      </c>
      <c r="AD94" s="53">
        <v>25606.400000000001</v>
      </c>
      <c r="AE94" s="63">
        <v>37794</v>
      </c>
      <c r="AF94" s="64">
        <v>43956.2</v>
      </c>
      <c r="AG94" s="63">
        <v>0</v>
      </c>
      <c r="AH94" s="63">
        <v>37794.239999999998</v>
      </c>
      <c r="AI94" s="63">
        <v>0</v>
      </c>
      <c r="AJ94" s="63">
        <v>0</v>
      </c>
      <c r="AK94" s="53">
        <v>37794.239999999998</v>
      </c>
      <c r="AL94" s="61">
        <v>0.23</v>
      </c>
      <c r="AM94" s="61">
        <v>0.25219999999999998</v>
      </c>
      <c r="AN94" s="61">
        <v>0.25</v>
      </c>
      <c r="AO94" s="65">
        <v>0.02</v>
      </c>
      <c r="AP94" s="66"/>
      <c r="AQ94" s="53">
        <v>80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1730</v>
      </c>
      <c r="C95" s="29">
        <v>45372.024189814816</v>
      </c>
      <c r="D95" s="30" t="s">
        <v>284</v>
      </c>
      <c r="E95" s="31" t="s">
        <v>285</v>
      </c>
      <c r="F95" s="31" t="s">
        <v>69</v>
      </c>
      <c r="G95" s="31" t="s">
        <v>52</v>
      </c>
      <c r="H95" s="31" t="s">
        <v>53</v>
      </c>
      <c r="I95" s="31" t="s">
        <v>54</v>
      </c>
      <c r="J95" s="31" t="s">
        <v>55</v>
      </c>
      <c r="K95" s="31" t="s">
        <v>70</v>
      </c>
      <c r="L95" s="59" t="s">
        <v>57</v>
      </c>
      <c r="M95" s="35" t="s">
        <v>57</v>
      </c>
      <c r="N95" s="60"/>
      <c r="O95" s="37">
        <v>23.368770764119603</v>
      </c>
      <c r="P95" s="38">
        <v>0.56899509803921566</v>
      </c>
      <c r="Q95" s="38">
        <v>0.65680953406561848</v>
      </c>
      <c r="R95" s="38">
        <v>0.65680953406561848</v>
      </c>
      <c r="S95" s="39">
        <v>0</v>
      </c>
      <c r="T95" s="61">
        <v>0.10289999999999999</v>
      </c>
      <c r="U95" s="53">
        <v>183600</v>
      </c>
      <c r="V95" s="53">
        <v>104467.5</v>
      </c>
      <c r="W95" s="62">
        <v>79132.5</v>
      </c>
      <c r="X95" s="43">
        <v>3386.25</v>
      </c>
      <c r="Y95" s="53">
        <v>0</v>
      </c>
      <c r="Z95" s="53">
        <v>0</v>
      </c>
      <c r="AA95" s="53">
        <v>0</v>
      </c>
      <c r="AB95" s="53">
        <v>68615.25</v>
      </c>
      <c r="AC95" s="31">
        <v>188.31</v>
      </c>
      <c r="AD95" s="53">
        <v>35852.25</v>
      </c>
      <c r="AE95" s="63">
        <v>0</v>
      </c>
      <c r="AF95" s="64">
        <v>68615.25</v>
      </c>
      <c r="AG95" s="63">
        <v>0</v>
      </c>
      <c r="AH95" s="63">
        <v>0</v>
      </c>
      <c r="AI95" s="63">
        <v>0</v>
      </c>
      <c r="AJ95" s="63">
        <v>0</v>
      </c>
      <c r="AK95" s="53">
        <v>0</v>
      </c>
      <c r="AL95" s="61">
        <v>7.0000000000000007E-2</v>
      </c>
      <c r="AM95" s="61">
        <v>0.1729</v>
      </c>
      <c r="AN95" s="61">
        <v>0.1444</v>
      </c>
      <c r="AO95" s="65">
        <v>7.4400000000000008E-2</v>
      </c>
      <c r="AP95" s="66"/>
      <c r="AQ95" s="53">
        <v>45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1730</v>
      </c>
      <c r="C96" s="29">
        <v>45372.024189814816</v>
      </c>
      <c r="D96" s="30" t="s">
        <v>286</v>
      </c>
      <c r="E96" s="31" t="s">
        <v>287</v>
      </c>
      <c r="F96" s="31" t="s">
        <v>69</v>
      </c>
      <c r="G96" s="31" t="s">
        <v>52</v>
      </c>
      <c r="H96" s="31" t="s">
        <v>53</v>
      </c>
      <c r="I96" s="31" t="s">
        <v>54</v>
      </c>
      <c r="J96" s="31" t="s">
        <v>55</v>
      </c>
      <c r="K96" s="31" t="s">
        <v>70</v>
      </c>
      <c r="L96" s="59" t="s">
        <v>57</v>
      </c>
      <c r="M96" s="35" t="s">
        <v>57</v>
      </c>
      <c r="N96" s="60"/>
      <c r="O96" s="37" t="s">
        <v>57</v>
      </c>
      <c r="P96" s="38">
        <v>1.0943627450980393</v>
      </c>
      <c r="Q96" s="38">
        <v>0.65240761478163489</v>
      </c>
      <c r="R96" s="38">
        <v>0.65240761478163489</v>
      </c>
      <c r="S96" s="39">
        <v>0</v>
      </c>
      <c r="T96" s="61">
        <v>7.2900000000000006E-2</v>
      </c>
      <c r="U96" s="53">
        <v>97920</v>
      </c>
      <c r="V96" s="53">
        <v>107160</v>
      </c>
      <c r="W96" s="62">
        <v>-9240</v>
      </c>
      <c r="X96" s="43">
        <v>0</v>
      </c>
      <c r="Y96" s="53">
        <v>0</v>
      </c>
      <c r="Z96" s="53">
        <v>0</v>
      </c>
      <c r="AA96" s="53">
        <v>29856</v>
      </c>
      <c r="AB96" s="53">
        <v>69912</v>
      </c>
      <c r="AC96" s="31">
        <v>220.68</v>
      </c>
      <c r="AD96" s="53">
        <v>37248</v>
      </c>
      <c r="AE96" s="63">
        <v>0</v>
      </c>
      <c r="AF96" s="64">
        <v>69912</v>
      </c>
      <c r="AG96" s="63">
        <v>0</v>
      </c>
      <c r="AH96" s="63">
        <v>0</v>
      </c>
      <c r="AI96" s="63">
        <v>0</v>
      </c>
      <c r="AJ96" s="63">
        <v>0</v>
      </c>
      <c r="AK96" s="53">
        <v>0</v>
      </c>
      <c r="AL96" s="61">
        <v>7.0000000000000007E-2</v>
      </c>
      <c r="AM96" s="61">
        <v>0.1429</v>
      </c>
      <c r="AN96" s="61">
        <v>4.6900000000000004E-2</v>
      </c>
      <c r="AO96" s="65">
        <v>-2.3100000000000002E-2</v>
      </c>
      <c r="AP96" s="66"/>
      <c r="AQ96" s="53">
        <v>48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1730</v>
      </c>
      <c r="C97" s="29">
        <v>45372.024189814816</v>
      </c>
      <c r="D97" s="30" t="s">
        <v>494</v>
      </c>
      <c r="E97" s="31" t="s">
        <v>495</v>
      </c>
      <c r="F97" s="31" t="s">
        <v>496</v>
      </c>
      <c r="G97" s="31" t="s">
        <v>459</v>
      </c>
      <c r="H97" s="31" t="s">
        <v>123</v>
      </c>
      <c r="I97" s="31" t="s">
        <v>54</v>
      </c>
      <c r="J97" s="31" t="s">
        <v>95</v>
      </c>
      <c r="K97" s="31" t="s">
        <v>56</v>
      </c>
      <c r="L97" s="59" t="s">
        <v>57</v>
      </c>
      <c r="M97" s="35" t="s">
        <v>57</v>
      </c>
      <c r="N97" s="60"/>
      <c r="O97" s="37">
        <v>26.39246372195792</v>
      </c>
      <c r="P97" s="38">
        <v>0.62130857617794988</v>
      </c>
      <c r="Q97" s="38">
        <v>0.84856912402972273</v>
      </c>
      <c r="R97" s="38">
        <v>0.47383701802793182</v>
      </c>
      <c r="S97" s="39">
        <v>0</v>
      </c>
      <c r="T97" s="61">
        <v>-3.8600000000000002E-2</v>
      </c>
      <c r="U97" s="53">
        <v>175060.5</v>
      </c>
      <c r="V97" s="53">
        <v>108766.59</v>
      </c>
      <c r="W97" s="62">
        <v>66293.91</v>
      </c>
      <c r="X97" s="43">
        <v>2511.85</v>
      </c>
      <c r="Y97" s="53">
        <v>0</v>
      </c>
      <c r="Z97" s="53">
        <v>0</v>
      </c>
      <c r="AA97" s="53">
        <v>0</v>
      </c>
      <c r="AB97" s="53">
        <v>92295.97</v>
      </c>
      <c r="AC97" s="31">
        <v>168.76</v>
      </c>
      <c r="AD97" s="53">
        <v>16470.62</v>
      </c>
      <c r="AE97" s="63">
        <v>48910</v>
      </c>
      <c r="AF97" s="64">
        <v>51537.636666666665</v>
      </c>
      <c r="AG97" s="63">
        <v>0</v>
      </c>
      <c r="AH97" s="63">
        <v>48910.43</v>
      </c>
      <c r="AI97" s="63">
        <v>0</v>
      </c>
      <c r="AJ97" s="63">
        <v>0</v>
      </c>
      <c r="AK97" s="53">
        <v>0</v>
      </c>
      <c r="AL97" s="61">
        <v>0.31</v>
      </c>
      <c r="AM97" s="61">
        <v>0.27140000000000003</v>
      </c>
      <c r="AN97" s="61">
        <v>0.2923</v>
      </c>
      <c r="AO97" s="65">
        <v>-1.77E-2</v>
      </c>
      <c r="AP97" s="66"/>
      <c r="AQ97" s="53">
        <v>55.53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1730</v>
      </c>
      <c r="C98" s="29">
        <v>45372.024189814816</v>
      </c>
      <c r="D98" s="30" t="s">
        <v>288</v>
      </c>
      <c r="E98" s="31" t="s">
        <v>289</v>
      </c>
      <c r="F98" s="31" t="s">
        <v>69</v>
      </c>
      <c r="G98" s="31" t="s">
        <v>52</v>
      </c>
      <c r="H98" s="31" t="s">
        <v>109</v>
      </c>
      <c r="I98" s="31" t="s">
        <v>54</v>
      </c>
      <c r="J98" s="31" t="s">
        <v>55</v>
      </c>
      <c r="K98" s="31" t="s">
        <v>56</v>
      </c>
      <c r="L98" s="59" t="s">
        <v>57</v>
      </c>
      <c r="M98" s="35" t="s">
        <v>57</v>
      </c>
      <c r="N98" s="60"/>
      <c r="O98" s="37">
        <v>11.445579869563515</v>
      </c>
      <c r="P98" s="38">
        <v>0.86473261538461543</v>
      </c>
      <c r="Q98" s="38">
        <v>0.94947046325747286</v>
      </c>
      <c r="R98" s="38">
        <v>0.62581920980346317</v>
      </c>
      <c r="S98" s="39">
        <v>0</v>
      </c>
      <c r="T98" s="61">
        <v>9.74E-2</v>
      </c>
      <c r="U98" s="53">
        <v>130000</v>
      </c>
      <c r="V98" s="53">
        <v>112415.24</v>
      </c>
      <c r="W98" s="62">
        <v>17584.759999999995</v>
      </c>
      <c r="X98" s="43">
        <v>1536.38</v>
      </c>
      <c r="Y98" s="53">
        <v>0</v>
      </c>
      <c r="Z98" s="53">
        <v>0</v>
      </c>
      <c r="AA98" s="53">
        <v>9900</v>
      </c>
      <c r="AB98" s="53">
        <v>106734.95</v>
      </c>
      <c r="AC98" s="31">
        <v>221.52</v>
      </c>
      <c r="AD98" s="53">
        <v>5680.29</v>
      </c>
      <c r="AE98" s="63">
        <v>43660</v>
      </c>
      <c r="AF98" s="64">
        <v>70351.616666666669</v>
      </c>
      <c r="AG98" s="63">
        <v>0</v>
      </c>
      <c r="AH98" s="63">
        <v>43659.95</v>
      </c>
      <c r="AI98" s="63">
        <v>0</v>
      </c>
      <c r="AJ98" s="63">
        <v>0</v>
      </c>
      <c r="AK98" s="53">
        <v>0</v>
      </c>
      <c r="AL98" s="61">
        <v>7.0000000000000007E-2</v>
      </c>
      <c r="AM98" s="61">
        <v>0.16739999999999999</v>
      </c>
      <c r="AN98" s="61">
        <v>0.19090000000000001</v>
      </c>
      <c r="AO98" s="65">
        <v>0.12090000000000001</v>
      </c>
      <c r="AP98" s="66"/>
      <c r="AQ98" s="53">
        <v>23.28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1730</v>
      </c>
      <c r="C99" s="29">
        <v>45372.024189814816</v>
      </c>
      <c r="D99" s="30" t="s">
        <v>89</v>
      </c>
      <c r="E99" s="31" t="s">
        <v>90</v>
      </c>
      <c r="F99" s="31" t="s">
        <v>91</v>
      </c>
      <c r="G99" s="31" t="s">
        <v>92</v>
      </c>
      <c r="H99" s="31" t="s">
        <v>93</v>
      </c>
      <c r="I99" s="31" t="s">
        <v>94</v>
      </c>
      <c r="J99" s="31" t="s">
        <v>95</v>
      </c>
      <c r="K99" s="31" t="s">
        <v>70</v>
      </c>
      <c r="L99" s="59" t="s">
        <v>57</v>
      </c>
      <c r="M99" s="35" t="s">
        <v>57</v>
      </c>
      <c r="N99" s="60"/>
      <c r="O99" s="37">
        <v>42.048095826267229</v>
      </c>
      <c r="P99" s="38">
        <v>0.17391933983758107</v>
      </c>
      <c r="Q99" s="38">
        <v>0.79650353164120813</v>
      </c>
      <c r="R99" s="38">
        <v>0</v>
      </c>
      <c r="S99" s="39">
        <v>0</v>
      </c>
      <c r="T99" s="61">
        <v>1.7899999999999999E-2</v>
      </c>
      <c r="U99" s="53">
        <v>640812</v>
      </c>
      <c r="V99" s="53">
        <v>111449.60000000001</v>
      </c>
      <c r="W99" s="62">
        <v>529362.4</v>
      </c>
      <c r="X99" s="43">
        <v>12589.45</v>
      </c>
      <c r="Y99" s="53">
        <v>0</v>
      </c>
      <c r="Z99" s="53">
        <v>0</v>
      </c>
      <c r="AA99" s="53">
        <v>0</v>
      </c>
      <c r="AB99" s="53">
        <v>88770</v>
      </c>
      <c r="AC99" s="31">
        <v>77.36</v>
      </c>
      <c r="AD99" s="53">
        <v>24679.599999999999</v>
      </c>
      <c r="AE99" s="63">
        <v>106524</v>
      </c>
      <c r="AF99" s="64">
        <v>0</v>
      </c>
      <c r="AG99" s="63">
        <v>0</v>
      </c>
      <c r="AH99" s="63">
        <v>52662</v>
      </c>
      <c r="AI99" s="63">
        <v>53862</v>
      </c>
      <c r="AJ99" s="63">
        <v>0</v>
      </c>
      <c r="AK99" s="53">
        <v>0</v>
      </c>
      <c r="AL99" s="61">
        <v>0.28000000000000003</v>
      </c>
      <c r="AM99" s="61">
        <v>0.2979</v>
      </c>
      <c r="AN99" s="61">
        <v>0.2979</v>
      </c>
      <c r="AO99" s="65">
        <v>1.7899999999999999E-2</v>
      </c>
      <c r="AP99" s="66"/>
      <c r="AQ99" s="53">
        <v>38.72</v>
      </c>
      <c r="AR99" s="58"/>
      <c r="AS99" s="52"/>
      <c r="AT99" s="52"/>
      <c r="AU99" s="52"/>
      <c r="AV99" s="52"/>
      <c r="AW99" s="53">
        <v>2000</v>
      </c>
      <c r="AX99" s="55"/>
    </row>
    <row r="100" spans="2:50">
      <c r="B100" s="28">
        <v>1730</v>
      </c>
      <c r="C100" s="29">
        <v>45372.024189814816</v>
      </c>
      <c r="D100" s="30" t="s">
        <v>492</v>
      </c>
      <c r="E100" s="31" t="s">
        <v>493</v>
      </c>
      <c r="F100" s="31" t="s">
        <v>463</v>
      </c>
      <c r="G100" s="31" t="s">
        <v>459</v>
      </c>
      <c r="H100" s="31" t="s">
        <v>123</v>
      </c>
      <c r="I100" s="31" t="s">
        <v>54</v>
      </c>
      <c r="J100" s="31" t="s">
        <v>106</v>
      </c>
      <c r="K100" s="31" t="s">
        <v>70</v>
      </c>
      <c r="L100" s="59" t="s">
        <v>57</v>
      </c>
      <c r="M100" s="35" t="s">
        <v>57</v>
      </c>
      <c r="N100" s="60"/>
      <c r="O100" s="37">
        <v>2.4941601516974661</v>
      </c>
      <c r="P100" s="38">
        <v>0.93533723967786164</v>
      </c>
      <c r="Q100" s="38">
        <v>0.14422129128724839</v>
      </c>
      <c r="R100" s="38">
        <v>0.14422129128724839</v>
      </c>
      <c r="S100" s="39">
        <v>0</v>
      </c>
      <c r="T100" s="61">
        <v>-5.0599999999999999E-2</v>
      </c>
      <c r="U100" s="53">
        <v>122455.49</v>
      </c>
      <c r="V100" s="53">
        <v>114537.18</v>
      </c>
      <c r="W100" s="62">
        <v>7918.3100000000122</v>
      </c>
      <c r="X100" s="43">
        <v>3174.74</v>
      </c>
      <c r="Y100" s="53">
        <v>0</v>
      </c>
      <c r="Z100" s="53">
        <v>0</v>
      </c>
      <c r="AA100" s="53">
        <v>0</v>
      </c>
      <c r="AB100" s="53">
        <v>16518.7</v>
      </c>
      <c r="AC100" s="31">
        <v>198.52</v>
      </c>
      <c r="AD100" s="53">
        <v>98018.48</v>
      </c>
      <c r="AE100" s="63">
        <v>0</v>
      </c>
      <c r="AF100" s="64">
        <v>16518.7</v>
      </c>
      <c r="AG100" s="63">
        <v>0</v>
      </c>
      <c r="AH100" s="63">
        <v>0</v>
      </c>
      <c r="AI100" s="63">
        <v>0</v>
      </c>
      <c r="AJ100" s="63">
        <v>0</v>
      </c>
      <c r="AK100" s="53">
        <v>0</v>
      </c>
      <c r="AL100" s="61">
        <v>0.37</v>
      </c>
      <c r="AM100" s="61">
        <v>0.31940000000000002</v>
      </c>
      <c r="AN100" s="61">
        <v>0.3392</v>
      </c>
      <c r="AO100" s="65">
        <v>-3.0800000000000001E-2</v>
      </c>
      <c r="AP100" s="66"/>
      <c r="AQ100" s="53">
        <v>60.72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1730</v>
      </c>
      <c r="C101" s="29">
        <v>45372.024189814816</v>
      </c>
      <c r="D101" s="30" t="s">
        <v>196</v>
      </c>
      <c r="E101" s="31" t="s">
        <v>197</v>
      </c>
      <c r="F101" s="31" t="s">
        <v>51</v>
      </c>
      <c r="G101" s="31" t="s">
        <v>52</v>
      </c>
      <c r="H101" s="31" t="s">
        <v>109</v>
      </c>
      <c r="I101" s="31" t="s">
        <v>54</v>
      </c>
      <c r="J101" s="31" t="s">
        <v>55</v>
      </c>
      <c r="K101" s="31" t="s">
        <v>56</v>
      </c>
      <c r="L101" s="59">
        <v>45149</v>
      </c>
      <c r="M101" s="35">
        <v>0</v>
      </c>
      <c r="N101" s="60"/>
      <c r="O101" s="37" t="s">
        <v>57</v>
      </c>
      <c r="P101" s="38">
        <v>1.0131944444444445</v>
      </c>
      <c r="Q101" s="38">
        <v>0.94653872515421511</v>
      </c>
      <c r="R101" s="38">
        <v>0.94653872515421511</v>
      </c>
      <c r="S101" s="39">
        <v>0</v>
      </c>
      <c r="T101" s="61">
        <v>8.6400000000000005E-2</v>
      </c>
      <c r="U101" s="53">
        <v>30384</v>
      </c>
      <c r="V101" s="53">
        <v>30784.9</v>
      </c>
      <c r="W101" s="62">
        <v>-400.90000000000146</v>
      </c>
      <c r="X101" s="43">
        <v>0</v>
      </c>
      <c r="Y101" s="53">
        <v>0</v>
      </c>
      <c r="Z101" s="53">
        <v>0</v>
      </c>
      <c r="AA101" s="53">
        <v>0</v>
      </c>
      <c r="AB101" s="53">
        <v>29139.1</v>
      </c>
      <c r="AC101" s="31">
        <v>1974.96</v>
      </c>
      <c r="AD101" s="53">
        <v>1645.8</v>
      </c>
      <c r="AE101" s="63">
        <v>0</v>
      </c>
      <c r="AF101" s="64">
        <v>29139.1</v>
      </c>
      <c r="AG101" s="63">
        <v>0</v>
      </c>
      <c r="AH101" s="63">
        <v>0</v>
      </c>
      <c r="AI101" s="63">
        <v>0</v>
      </c>
      <c r="AJ101" s="63">
        <v>0</v>
      </c>
      <c r="AK101" s="53">
        <v>0</v>
      </c>
      <c r="AL101" s="61">
        <v>7.0000000000000007E-2</v>
      </c>
      <c r="AM101" s="61">
        <v>0.15640000000000001</v>
      </c>
      <c r="AN101" s="61">
        <v>0</v>
      </c>
      <c r="AO101" s="65">
        <v>-7.0000000000000007E-2</v>
      </c>
      <c r="AP101" s="66"/>
      <c r="AQ101" s="53">
        <v>42.2</v>
      </c>
      <c r="AR101" s="50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1730</v>
      </c>
      <c r="C102" s="29">
        <v>45372.024189814816</v>
      </c>
      <c r="D102" s="30" t="s">
        <v>301</v>
      </c>
      <c r="E102" s="31" t="s">
        <v>302</v>
      </c>
      <c r="F102" s="31" t="s">
        <v>139</v>
      </c>
      <c r="G102" s="31" t="s">
        <v>52</v>
      </c>
      <c r="H102" s="31" t="s">
        <v>53</v>
      </c>
      <c r="I102" s="31" t="s">
        <v>54</v>
      </c>
      <c r="J102" s="31" t="s">
        <v>95</v>
      </c>
      <c r="K102" s="31" t="s">
        <v>70</v>
      </c>
      <c r="L102" s="59">
        <v>45156</v>
      </c>
      <c r="M102" s="35">
        <v>1</v>
      </c>
      <c r="N102" s="60"/>
      <c r="O102" s="37" t="s">
        <v>57</v>
      </c>
      <c r="P102" s="38">
        <v>1.0665993619930503</v>
      </c>
      <c r="Q102" s="38">
        <v>0.93422001635017138</v>
      </c>
      <c r="R102" s="38">
        <v>0.91318969260101113</v>
      </c>
      <c r="S102" s="39">
        <v>3019.54</v>
      </c>
      <c r="T102" s="61">
        <v>1E-4</v>
      </c>
      <c r="U102" s="53">
        <v>112196.27</v>
      </c>
      <c r="V102" s="53">
        <v>119668.47</v>
      </c>
      <c r="W102" s="62">
        <v>-7472.1999999999971</v>
      </c>
      <c r="X102" s="43">
        <v>0</v>
      </c>
      <c r="Y102" s="53">
        <v>0</v>
      </c>
      <c r="Z102" s="53">
        <v>0</v>
      </c>
      <c r="AA102" s="53">
        <v>0</v>
      </c>
      <c r="AB102" s="53">
        <v>111796.68</v>
      </c>
      <c r="AC102" s="31">
        <v>12465.69</v>
      </c>
      <c r="AD102" s="53">
        <v>7871.79</v>
      </c>
      <c r="AE102" s="63">
        <v>3020</v>
      </c>
      <c r="AF102" s="64">
        <v>109280.01333333332</v>
      </c>
      <c r="AG102" s="63">
        <v>0</v>
      </c>
      <c r="AH102" s="63">
        <v>0</v>
      </c>
      <c r="AI102" s="63">
        <v>0</v>
      </c>
      <c r="AJ102" s="63">
        <v>3019.54</v>
      </c>
      <c r="AK102" s="53">
        <v>3019.54</v>
      </c>
      <c r="AL102" s="61">
        <v>7.0000000000000007E-2</v>
      </c>
      <c r="AM102" s="61">
        <v>7.0099999999999996E-2</v>
      </c>
      <c r="AN102" s="61">
        <v>0</v>
      </c>
      <c r="AO102" s="65">
        <v>-7.0000000000000007E-2</v>
      </c>
      <c r="AP102" s="66"/>
      <c r="AQ102" s="53">
        <v>32.26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1730</v>
      </c>
      <c r="C103" s="29">
        <v>45372.024189814816</v>
      </c>
      <c r="D103" s="30" t="s">
        <v>299</v>
      </c>
      <c r="E103" s="31" t="s">
        <v>300</v>
      </c>
      <c r="F103" s="31" t="s">
        <v>69</v>
      </c>
      <c r="G103" s="31" t="s">
        <v>52</v>
      </c>
      <c r="H103" s="31" t="s">
        <v>109</v>
      </c>
      <c r="I103" s="31" t="s">
        <v>54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>
        <v>40.560104422604425</v>
      </c>
      <c r="P103" s="38">
        <v>0.64460791173304621</v>
      </c>
      <c r="Q103" s="38">
        <v>0.90964693033999444</v>
      </c>
      <c r="R103" s="38">
        <v>0.90964693033999444</v>
      </c>
      <c r="S103" s="39">
        <v>0</v>
      </c>
      <c r="T103" s="61">
        <v>-0.1173</v>
      </c>
      <c r="U103" s="53">
        <v>185800</v>
      </c>
      <c r="V103" s="53">
        <v>119768.15</v>
      </c>
      <c r="W103" s="62">
        <v>66031.850000000006</v>
      </c>
      <c r="X103" s="43">
        <v>1628</v>
      </c>
      <c r="Y103" s="53">
        <v>0</v>
      </c>
      <c r="Z103" s="53">
        <v>0</v>
      </c>
      <c r="AA103" s="53">
        <v>0</v>
      </c>
      <c r="AB103" s="53">
        <v>108946.73</v>
      </c>
      <c r="AC103" s="31">
        <v>86.25</v>
      </c>
      <c r="AD103" s="53">
        <v>10821.42</v>
      </c>
      <c r="AE103" s="63">
        <v>0</v>
      </c>
      <c r="AF103" s="64">
        <v>108946.73</v>
      </c>
      <c r="AG103" s="63">
        <v>0</v>
      </c>
      <c r="AH103" s="63">
        <v>0</v>
      </c>
      <c r="AI103" s="63">
        <v>0</v>
      </c>
      <c r="AJ103" s="63">
        <v>0</v>
      </c>
      <c r="AK103" s="53">
        <v>0</v>
      </c>
      <c r="AL103" s="61">
        <v>0.26</v>
      </c>
      <c r="AM103" s="61">
        <v>0.14269999999999999</v>
      </c>
      <c r="AN103" s="61">
        <v>0.24199999999999999</v>
      </c>
      <c r="AO103" s="65">
        <v>-1.8000000000000002E-2</v>
      </c>
      <c r="AP103" s="66"/>
      <c r="AQ103" s="53">
        <v>36.729999999999997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1730</v>
      </c>
      <c r="C104" s="29">
        <v>45372.024189814816</v>
      </c>
      <c r="D104" s="30" t="s">
        <v>293</v>
      </c>
      <c r="E104" s="31" t="s">
        <v>294</v>
      </c>
      <c r="F104" s="31" t="s">
        <v>51</v>
      </c>
      <c r="G104" s="31" t="s">
        <v>52</v>
      </c>
      <c r="H104" s="31" t="s">
        <v>109</v>
      </c>
      <c r="I104" s="31" t="s">
        <v>54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>
        <v>12.944892449191517</v>
      </c>
      <c r="P104" s="38">
        <v>0.84663840616388275</v>
      </c>
      <c r="Q104" s="38">
        <v>0.8402333188466713</v>
      </c>
      <c r="R104" s="38">
        <v>0.72977736430545148</v>
      </c>
      <c r="S104" s="39">
        <v>0</v>
      </c>
      <c r="T104" s="61">
        <v>6.5000000000000006E-3</v>
      </c>
      <c r="U104" s="53">
        <v>142248</v>
      </c>
      <c r="V104" s="53">
        <v>120432.62</v>
      </c>
      <c r="W104" s="62">
        <v>21815.380000000005</v>
      </c>
      <c r="X104" s="43">
        <v>1685.25</v>
      </c>
      <c r="Y104" s="53">
        <v>0</v>
      </c>
      <c r="Z104" s="53">
        <v>0</v>
      </c>
      <c r="AA104" s="53">
        <v>0</v>
      </c>
      <c r="AB104" s="53">
        <v>101191.5</v>
      </c>
      <c r="AC104" s="31">
        <v>148.08000000000001</v>
      </c>
      <c r="AD104" s="53">
        <v>19241.12</v>
      </c>
      <c r="AE104" s="63">
        <v>15963</v>
      </c>
      <c r="AF104" s="64">
        <v>87889</v>
      </c>
      <c r="AG104" s="63">
        <v>15962.69</v>
      </c>
      <c r="AH104" s="63">
        <v>0</v>
      </c>
      <c r="AI104" s="63">
        <v>0</v>
      </c>
      <c r="AJ104" s="63">
        <v>0</v>
      </c>
      <c r="AK104" s="53">
        <v>0</v>
      </c>
      <c r="AL104" s="61">
        <v>0.13</v>
      </c>
      <c r="AM104" s="61">
        <v>0.13650000000000001</v>
      </c>
      <c r="AN104" s="61">
        <v>0.1099</v>
      </c>
      <c r="AO104" s="65">
        <v>-2.01E-2</v>
      </c>
      <c r="AP104" s="66"/>
      <c r="AQ104" s="53">
        <v>45.35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1730</v>
      </c>
      <c r="C105" s="29">
        <v>45372.024189814816</v>
      </c>
      <c r="D105" s="30" t="s">
        <v>307</v>
      </c>
      <c r="E105" s="31" t="s">
        <v>308</v>
      </c>
      <c r="F105" s="31" t="s">
        <v>139</v>
      </c>
      <c r="G105" s="31" t="s">
        <v>52</v>
      </c>
      <c r="H105" s="31" t="s">
        <v>53</v>
      </c>
      <c r="I105" s="31" t="s">
        <v>54</v>
      </c>
      <c r="J105" s="31" t="s">
        <v>106</v>
      </c>
      <c r="K105" s="31" t="s">
        <v>70</v>
      </c>
      <c r="L105" s="59">
        <v>45091</v>
      </c>
      <c r="M105" s="35">
        <v>1</v>
      </c>
      <c r="N105" s="60"/>
      <c r="O105" s="37" t="s">
        <v>57</v>
      </c>
      <c r="P105" s="38">
        <v>0.65166715415460719</v>
      </c>
      <c r="Q105" s="38">
        <v>1.0160674006178243</v>
      </c>
      <c r="R105" s="38">
        <v>1.0160674006178243</v>
      </c>
      <c r="S105" s="39">
        <v>0</v>
      </c>
      <c r="T105" s="61">
        <v>0.1201</v>
      </c>
      <c r="U105" s="53">
        <v>173987.21</v>
      </c>
      <c r="V105" s="53">
        <v>113381.75</v>
      </c>
      <c r="W105" s="62">
        <v>60605.459999999992</v>
      </c>
      <c r="X105" s="43">
        <v>0</v>
      </c>
      <c r="Y105" s="53">
        <v>50078</v>
      </c>
      <c r="Z105" s="53">
        <v>58423.58</v>
      </c>
      <c r="AA105" s="53">
        <v>0</v>
      </c>
      <c r="AB105" s="53">
        <v>115203.5</v>
      </c>
      <c r="AC105" s="31">
        <v>12813.9</v>
      </c>
      <c r="AD105" s="53">
        <v>10678.25</v>
      </c>
      <c r="AE105" s="63">
        <v>0</v>
      </c>
      <c r="AF105" s="64">
        <v>115203.5</v>
      </c>
      <c r="AG105" s="63">
        <v>0</v>
      </c>
      <c r="AH105" s="63">
        <v>0</v>
      </c>
      <c r="AI105" s="63">
        <v>0</v>
      </c>
      <c r="AJ105" s="63">
        <v>0</v>
      </c>
      <c r="AK105" s="53">
        <v>0</v>
      </c>
      <c r="AL105" s="61">
        <v>0.01</v>
      </c>
      <c r="AM105" s="61">
        <v>0.13009999999999999</v>
      </c>
      <c r="AN105" s="61">
        <v>0</v>
      </c>
      <c r="AO105" s="65">
        <v>-0.01</v>
      </c>
      <c r="AP105" s="66"/>
      <c r="AQ105" s="53">
        <v>45</v>
      </c>
      <c r="AR105" s="58"/>
      <c r="AS105" s="52"/>
      <c r="AT105" s="52"/>
      <c r="AU105" s="52"/>
      <c r="AV105" s="52"/>
      <c r="AW105" s="53">
        <v>12500</v>
      </c>
      <c r="AX105" s="55"/>
    </row>
    <row r="106" spans="2:50">
      <c r="B106" s="28">
        <v>1730</v>
      </c>
      <c r="C106" s="29">
        <v>45372.024189814816</v>
      </c>
      <c r="D106" s="30" t="s">
        <v>96</v>
      </c>
      <c r="E106" s="31" t="s">
        <v>97</v>
      </c>
      <c r="F106" s="31" t="s">
        <v>91</v>
      </c>
      <c r="G106" s="31" t="s">
        <v>92</v>
      </c>
      <c r="H106" s="31" t="s">
        <v>93</v>
      </c>
      <c r="I106" s="31" t="s">
        <v>94</v>
      </c>
      <c r="J106" s="31" t="s">
        <v>95</v>
      </c>
      <c r="K106" s="31" t="s">
        <v>70</v>
      </c>
      <c r="L106" s="59" t="s">
        <v>57</v>
      </c>
      <c r="M106" s="35" t="s">
        <v>57</v>
      </c>
      <c r="N106" s="60"/>
      <c r="O106" s="37">
        <v>44.355522265323522</v>
      </c>
      <c r="P106" s="38">
        <v>0.19811868248368641</v>
      </c>
      <c r="Q106" s="38">
        <v>0.84893496788181433</v>
      </c>
      <c r="R106" s="38">
        <v>-2.5627915977060551E-6</v>
      </c>
      <c r="S106" s="39">
        <v>0</v>
      </c>
      <c r="T106" s="61">
        <v>3.0099999999999998E-2</v>
      </c>
      <c r="U106" s="53">
        <v>656508</v>
      </c>
      <c r="V106" s="53">
        <v>130066.5</v>
      </c>
      <c r="W106" s="62">
        <v>526441.5</v>
      </c>
      <c r="X106" s="43">
        <v>11868.68</v>
      </c>
      <c r="Y106" s="53">
        <v>0</v>
      </c>
      <c r="Z106" s="53">
        <v>0</v>
      </c>
      <c r="AA106" s="53">
        <v>0</v>
      </c>
      <c r="AB106" s="53">
        <v>110418</v>
      </c>
      <c r="AC106" s="31">
        <v>76</v>
      </c>
      <c r="AD106" s="53">
        <v>19648.5</v>
      </c>
      <c r="AE106" s="63">
        <v>132502</v>
      </c>
      <c r="AF106" s="64">
        <v>-0.33333333334303461</v>
      </c>
      <c r="AG106" s="63">
        <v>0</v>
      </c>
      <c r="AH106" s="63">
        <v>65650.8</v>
      </c>
      <c r="AI106" s="63">
        <v>66850.8</v>
      </c>
      <c r="AJ106" s="63">
        <v>0</v>
      </c>
      <c r="AK106" s="53">
        <v>0</v>
      </c>
      <c r="AL106" s="61">
        <v>0.28000000000000003</v>
      </c>
      <c r="AM106" s="61">
        <v>0.31010000000000004</v>
      </c>
      <c r="AN106" s="61">
        <v>0.31010000000000004</v>
      </c>
      <c r="AO106" s="65">
        <v>3.0099999999999998E-2</v>
      </c>
      <c r="AP106" s="66"/>
      <c r="AQ106" s="53">
        <v>37.83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1730</v>
      </c>
      <c r="C107" s="29">
        <v>45372.024189814816</v>
      </c>
      <c r="D107" s="30" t="s">
        <v>595</v>
      </c>
      <c r="E107" s="31" t="s">
        <v>596</v>
      </c>
      <c r="F107" s="31" t="s">
        <v>326</v>
      </c>
      <c r="G107" s="31" t="s">
        <v>52</v>
      </c>
      <c r="H107" s="31" t="s">
        <v>53</v>
      </c>
      <c r="I107" s="31" t="s">
        <v>54</v>
      </c>
      <c r="J107" s="31" t="s">
        <v>55</v>
      </c>
      <c r="K107" s="31" t="s">
        <v>56</v>
      </c>
      <c r="L107" s="59" t="s">
        <v>57</v>
      </c>
      <c r="M107" s="35" t="s">
        <v>57</v>
      </c>
      <c r="N107" s="60"/>
      <c r="O107" s="37">
        <v>-6.3390525736581473</v>
      </c>
      <c r="P107" s="38" t="s">
        <v>57</v>
      </c>
      <c r="Q107" s="38">
        <v>0</v>
      </c>
      <c r="R107" s="38">
        <v>0</v>
      </c>
      <c r="S107" s="39">
        <v>0</v>
      </c>
      <c r="T107" s="61">
        <v>-0.20579999999999998</v>
      </c>
      <c r="U107" s="53">
        <v>0</v>
      </c>
      <c r="V107" s="53">
        <v>133060.20000000001</v>
      </c>
      <c r="W107" s="62">
        <v>-133060.20000000001</v>
      </c>
      <c r="X107" s="43">
        <v>20990.55</v>
      </c>
      <c r="Y107" s="53">
        <v>0</v>
      </c>
      <c r="Z107" s="53">
        <v>0</v>
      </c>
      <c r="AA107" s="53">
        <v>134000</v>
      </c>
      <c r="AB107" s="53">
        <v>0</v>
      </c>
      <c r="AC107" s="31">
        <v>77</v>
      </c>
      <c r="AD107" s="53">
        <v>133060.20000000001</v>
      </c>
      <c r="AE107" s="63">
        <v>0</v>
      </c>
      <c r="AF107" s="64">
        <v>0</v>
      </c>
      <c r="AG107" s="63">
        <v>0</v>
      </c>
      <c r="AH107" s="63">
        <v>0</v>
      </c>
      <c r="AI107" s="63">
        <v>0</v>
      </c>
      <c r="AJ107" s="63">
        <v>0</v>
      </c>
      <c r="AK107" s="53">
        <v>0</v>
      </c>
      <c r="AL107" s="61">
        <v>0.18</v>
      </c>
      <c r="AM107" s="61">
        <v>-2.58E-2</v>
      </c>
      <c r="AN107" s="61">
        <v>-2.58E-2</v>
      </c>
      <c r="AO107" s="65">
        <v>-0.20579999999999998</v>
      </c>
      <c r="AP107" s="66"/>
      <c r="AQ107" s="53">
        <v>42</v>
      </c>
      <c r="AR107" s="58"/>
      <c r="AS107" s="52"/>
      <c r="AT107" s="52"/>
      <c r="AU107" s="52"/>
      <c r="AV107" s="52"/>
      <c r="AW107" s="53">
        <v>0</v>
      </c>
      <c r="AX107" s="55"/>
    </row>
    <row r="108" spans="2:50">
      <c r="B108" s="28">
        <v>1730</v>
      </c>
      <c r="C108" s="29">
        <v>45372.024189814816</v>
      </c>
      <c r="D108" s="30" t="s">
        <v>319</v>
      </c>
      <c r="E108" s="31" t="s">
        <v>320</v>
      </c>
      <c r="F108" s="31" t="s">
        <v>62</v>
      </c>
      <c r="G108" s="31" t="s">
        <v>126</v>
      </c>
      <c r="H108" s="31" t="s">
        <v>127</v>
      </c>
      <c r="I108" s="31" t="s">
        <v>54</v>
      </c>
      <c r="J108" s="31" t="s">
        <v>106</v>
      </c>
      <c r="K108" s="31" t="s">
        <v>70</v>
      </c>
      <c r="L108" s="59">
        <v>45268</v>
      </c>
      <c r="M108" s="35">
        <v>1</v>
      </c>
      <c r="N108" s="60"/>
      <c r="O108" s="37" t="s">
        <v>57</v>
      </c>
      <c r="P108" s="38">
        <v>1.0240625000000001</v>
      </c>
      <c r="Q108" s="38">
        <v>0.97650289899298137</v>
      </c>
      <c r="R108" s="38">
        <v>0.73237717424473603</v>
      </c>
      <c r="S108" s="39">
        <v>0</v>
      </c>
      <c r="T108" s="61">
        <v>3.3300000000000003E-2</v>
      </c>
      <c r="U108" s="53">
        <v>140000</v>
      </c>
      <c r="V108" s="53">
        <v>143368.75</v>
      </c>
      <c r="W108" s="62">
        <v>-3368.75</v>
      </c>
      <c r="X108" s="43">
        <v>0</v>
      </c>
      <c r="Y108" s="53">
        <v>0</v>
      </c>
      <c r="Z108" s="53">
        <v>0</v>
      </c>
      <c r="AA108" s="53">
        <v>12936</v>
      </c>
      <c r="AB108" s="53">
        <v>140000</v>
      </c>
      <c r="AC108" s="31">
        <v>41999.7</v>
      </c>
      <c r="AD108" s="53">
        <v>-0.25</v>
      </c>
      <c r="AE108" s="63">
        <v>42000</v>
      </c>
      <c r="AF108" s="64">
        <v>105000</v>
      </c>
      <c r="AG108" s="63">
        <v>42000</v>
      </c>
      <c r="AH108" s="63">
        <v>0</v>
      </c>
      <c r="AI108" s="63">
        <v>0</v>
      </c>
      <c r="AJ108" s="63">
        <v>0</v>
      </c>
      <c r="AK108" s="53">
        <v>0</v>
      </c>
      <c r="AL108" s="61">
        <v>0.27</v>
      </c>
      <c r="AM108" s="61">
        <v>0.30330000000000001</v>
      </c>
      <c r="AN108" s="61">
        <v>0</v>
      </c>
      <c r="AO108" s="65">
        <v>-0.27</v>
      </c>
      <c r="AP108" s="66"/>
      <c r="AQ108" s="53">
        <v>60.04</v>
      </c>
      <c r="AR108" s="58"/>
      <c r="AS108" s="52"/>
      <c r="AT108" s="52"/>
      <c r="AU108" s="52"/>
      <c r="AV108" s="52"/>
      <c r="AW108" s="53">
        <v>-3369</v>
      </c>
      <c r="AX108" s="55"/>
    </row>
    <row r="109" spans="2:50">
      <c r="B109" s="28">
        <v>1730</v>
      </c>
      <c r="C109" s="29">
        <v>45372.024189814816</v>
      </c>
      <c r="D109" s="30" t="s">
        <v>313</v>
      </c>
      <c r="E109" s="31" t="s">
        <v>314</v>
      </c>
      <c r="F109" s="31" t="s">
        <v>315</v>
      </c>
      <c r="G109" s="31" t="s">
        <v>63</v>
      </c>
      <c r="H109" s="31" t="s">
        <v>64</v>
      </c>
      <c r="I109" s="31" t="s">
        <v>65</v>
      </c>
      <c r="J109" s="31" t="s">
        <v>55</v>
      </c>
      <c r="K109" s="31" t="s">
        <v>56</v>
      </c>
      <c r="L109" s="59">
        <v>45323</v>
      </c>
      <c r="M109" s="35">
        <v>1</v>
      </c>
      <c r="N109" s="60"/>
      <c r="O109" s="37">
        <v>9.6388599999999993</v>
      </c>
      <c r="P109" s="38" t="s">
        <v>57</v>
      </c>
      <c r="Q109" s="38">
        <v>0</v>
      </c>
      <c r="R109" s="38">
        <v>0</v>
      </c>
      <c r="S109" s="39">
        <v>0</v>
      </c>
      <c r="T109" s="61">
        <v>-0.20149999999999998</v>
      </c>
      <c r="U109" s="53">
        <v>0</v>
      </c>
      <c r="V109" s="53">
        <v>240971.5</v>
      </c>
      <c r="W109" s="62">
        <v>-240971.5</v>
      </c>
      <c r="X109" s="43">
        <v>-25000</v>
      </c>
      <c r="Y109" s="53">
        <v>0</v>
      </c>
      <c r="Z109" s="53">
        <v>0</v>
      </c>
      <c r="AA109" s="53">
        <v>266000</v>
      </c>
      <c r="AB109" s="53">
        <v>0</v>
      </c>
      <c r="AC109" s="31">
        <v>100.9</v>
      </c>
      <c r="AD109" s="53">
        <v>140971.5</v>
      </c>
      <c r="AE109" s="63">
        <v>0</v>
      </c>
      <c r="AF109" s="64">
        <v>0</v>
      </c>
      <c r="AG109" s="63">
        <v>0</v>
      </c>
      <c r="AH109" s="63">
        <v>0</v>
      </c>
      <c r="AI109" s="63">
        <v>0</v>
      </c>
      <c r="AJ109" s="63">
        <v>0</v>
      </c>
      <c r="AK109" s="53">
        <v>0</v>
      </c>
      <c r="AL109" s="61">
        <v>0.03</v>
      </c>
      <c r="AM109" s="61">
        <v>-0.17149999999999999</v>
      </c>
      <c r="AN109" s="61">
        <v>-4.4065000000000003</v>
      </c>
      <c r="AO109" s="65">
        <v>-4.4364999999999997</v>
      </c>
      <c r="AP109" s="66"/>
      <c r="AQ109" s="53">
        <v>82.3</v>
      </c>
      <c r="AR109" s="58"/>
      <c r="AS109" s="52"/>
      <c r="AT109" s="52"/>
      <c r="AU109" s="52"/>
      <c r="AV109" s="52"/>
      <c r="AW109" s="53">
        <v>-100000</v>
      </c>
      <c r="AX109" s="55"/>
    </row>
    <row r="110" spans="2:50">
      <c r="B110" s="28">
        <v>1730</v>
      </c>
      <c r="C110" s="29">
        <v>45372.024189814816</v>
      </c>
      <c r="D110" s="30" t="s">
        <v>324</v>
      </c>
      <c r="E110" s="31" t="s">
        <v>325</v>
      </c>
      <c r="F110" s="31" t="s">
        <v>326</v>
      </c>
      <c r="G110" s="31" t="s">
        <v>272</v>
      </c>
      <c r="H110" s="31" t="s">
        <v>327</v>
      </c>
      <c r="I110" s="31" t="s">
        <v>148</v>
      </c>
      <c r="J110" s="31" t="s">
        <v>106</v>
      </c>
      <c r="K110" s="31" t="s">
        <v>56</v>
      </c>
      <c r="L110" s="59" t="s">
        <v>57</v>
      </c>
      <c r="M110" s="35" t="s">
        <v>57</v>
      </c>
      <c r="N110" s="60"/>
      <c r="O110" s="37" t="s">
        <v>57</v>
      </c>
      <c r="P110" s="38">
        <v>0.94810586003270192</v>
      </c>
      <c r="Q110" s="38">
        <v>0.58010291960514848</v>
      </c>
      <c r="R110" s="38">
        <v>0.58010291960514848</v>
      </c>
      <c r="S110" s="39">
        <v>0</v>
      </c>
      <c r="T110" s="61">
        <v>3.0999999999999999E-3</v>
      </c>
      <c r="U110" s="53">
        <v>155501.18</v>
      </c>
      <c r="V110" s="53">
        <v>147431.57999999999</v>
      </c>
      <c r="W110" s="62">
        <v>8069.6000000000058</v>
      </c>
      <c r="X110" s="43">
        <v>0</v>
      </c>
      <c r="Y110" s="53">
        <v>23043</v>
      </c>
      <c r="Z110" s="53">
        <v>23043</v>
      </c>
      <c r="AA110" s="53">
        <v>0</v>
      </c>
      <c r="AB110" s="53">
        <v>85525.49</v>
      </c>
      <c r="AC110" s="31">
        <v>61906.09</v>
      </c>
      <c r="AD110" s="53">
        <v>61906.09</v>
      </c>
      <c r="AE110" s="63">
        <v>0</v>
      </c>
      <c r="AF110" s="64">
        <v>85525.49</v>
      </c>
      <c r="AG110" s="63">
        <v>0</v>
      </c>
      <c r="AH110" s="63">
        <v>0</v>
      </c>
      <c r="AI110" s="63">
        <v>0</v>
      </c>
      <c r="AJ110" s="63">
        <v>0</v>
      </c>
      <c r="AK110" s="53">
        <v>0</v>
      </c>
      <c r="AL110" s="61">
        <v>0.3</v>
      </c>
      <c r="AM110" s="61">
        <v>0.30309999999999998</v>
      </c>
      <c r="AN110" s="61">
        <v>0</v>
      </c>
      <c r="AO110" s="65">
        <v>-0.3</v>
      </c>
      <c r="AP110" s="66"/>
      <c r="AQ110" s="53">
        <v>60.79</v>
      </c>
      <c r="AR110" s="58"/>
      <c r="AS110" s="52"/>
      <c r="AT110" s="52"/>
      <c r="AU110" s="52"/>
      <c r="AV110" s="52"/>
      <c r="AW110" s="53">
        <v>0</v>
      </c>
      <c r="AX110" s="55"/>
    </row>
    <row r="111" spans="2:50">
      <c r="B111" s="28">
        <v>1730</v>
      </c>
      <c r="C111" s="29">
        <v>45372.024189814816</v>
      </c>
      <c r="D111" s="30" t="s">
        <v>475</v>
      </c>
      <c r="E111" s="31" t="s">
        <v>476</v>
      </c>
      <c r="F111" s="31" t="s">
        <v>69</v>
      </c>
      <c r="G111" s="31" t="s">
        <v>470</v>
      </c>
      <c r="H111" s="31" t="s">
        <v>53</v>
      </c>
      <c r="I111" s="31" t="s">
        <v>148</v>
      </c>
      <c r="J111" s="31" t="s">
        <v>55</v>
      </c>
      <c r="K111" s="31" t="s">
        <v>56</v>
      </c>
      <c r="L111" s="59" t="s">
        <v>57</v>
      </c>
      <c r="M111" s="35" t="s">
        <v>57</v>
      </c>
      <c r="N111" s="60"/>
      <c r="O111" s="37" t="s">
        <v>57</v>
      </c>
      <c r="P111" s="38">
        <v>0.38749999999999996</v>
      </c>
      <c r="Q111" s="38">
        <v>1</v>
      </c>
      <c r="R111" s="38">
        <v>1</v>
      </c>
      <c r="S111" s="39">
        <v>0</v>
      </c>
      <c r="T111" s="61">
        <v>5.8200000000000002E-2</v>
      </c>
      <c r="U111" s="53">
        <v>35786.400000000001</v>
      </c>
      <c r="V111" s="53">
        <v>13867.23</v>
      </c>
      <c r="W111" s="62">
        <v>21919.170000000002</v>
      </c>
      <c r="X111" s="43">
        <v>0</v>
      </c>
      <c r="Y111" s="53">
        <v>0</v>
      </c>
      <c r="Z111" s="53">
        <v>0</v>
      </c>
      <c r="AA111" s="53">
        <v>0</v>
      </c>
      <c r="AB111" s="53">
        <v>13867.23</v>
      </c>
      <c r="AC111" s="31">
        <v>0</v>
      </c>
      <c r="AD111" s="53">
        <v>0</v>
      </c>
      <c r="AE111" s="63">
        <v>0</v>
      </c>
      <c r="AF111" s="64">
        <v>13867.23</v>
      </c>
      <c r="AG111" s="63">
        <v>0</v>
      </c>
      <c r="AH111" s="63">
        <v>0</v>
      </c>
      <c r="AI111" s="63">
        <v>0</v>
      </c>
      <c r="AJ111" s="63">
        <v>0</v>
      </c>
      <c r="AK111" s="53">
        <v>0</v>
      </c>
      <c r="AL111" s="61">
        <v>7.0000000000000007E-2</v>
      </c>
      <c r="AM111" s="61">
        <v>0.12820000000000001</v>
      </c>
      <c r="AN111" s="61">
        <v>0</v>
      </c>
      <c r="AO111" s="65">
        <v>-7.0000000000000007E-2</v>
      </c>
      <c r="AP111" s="66"/>
      <c r="AQ111" s="53">
        <v>34.409999999999997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1730</v>
      </c>
      <c r="C112" s="29">
        <v>45372.024189814816</v>
      </c>
      <c r="D112" s="30" t="s">
        <v>343</v>
      </c>
      <c r="E112" s="31" t="s">
        <v>344</v>
      </c>
      <c r="F112" s="31" t="s">
        <v>76</v>
      </c>
      <c r="G112" s="31" t="s">
        <v>63</v>
      </c>
      <c r="H112" s="31" t="s">
        <v>64</v>
      </c>
      <c r="I112" s="31" t="s">
        <v>65</v>
      </c>
      <c r="J112" s="31" t="s">
        <v>55</v>
      </c>
      <c r="K112" s="31" t="s">
        <v>56</v>
      </c>
      <c r="L112" s="59" t="s">
        <v>57</v>
      </c>
      <c r="M112" s="35" t="s">
        <v>57</v>
      </c>
      <c r="N112" s="60"/>
      <c r="O112" s="37">
        <v>5.2928945281522575</v>
      </c>
      <c r="P112" s="38">
        <v>1.0309654952278264</v>
      </c>
      <c r="Q112" s="38">
        <v>0.89911245631156134</v>
      </c>
      <c r="R112" s="38">
        <v>0.89911245631156134</v>
      </c>
      <c r="S112" s="39">
        <v>0</v>
      </c>
      <c r="T112" s="61">
        <v>-0.1668</v>
      </c>
      <c r="U112" s="53">
        <v>215541.2</v>
      </c>
      <c r="V112" s="53">
        <v>222215.54</v>
      </c>
      <c r="W112" s="62">
        <v>-6674.3399999999965</v>
      </c>
      <c r="X112" s="43">
        <v>-1261</v>
      </c>
      <c r="Y112" s="53">
        <v>12297.9</v>
      </c>
      <c r="Z112" s="53">
        <v>12297.9</v>
      </c>
      <c r="AA112" s="53">
        <v>0</v>
      </c>
      <c r="AB112" s="53">
        <v>199796.76</v>
      </c>
      <c r="AC112" s="31">
        <v>91.24</v>
      </c>
      <c r="AD112" s="53">
        <v>397.78</v>
      </c>
      <c r="AE112" s="63">
        <v>0</v>
      </c>
      <c r="AF112" s="64">
        <v>199796.76</v>
      </c>
      <c r="AG112" s="63">
        <v>0</v>
      </c>
      <c r="AH112" s="63">
        <v>0</v>
      </c>
      <c r="AI112" s="63">
        <v>0</v>
      </c>
      <c r="AJ112" s="63">
        <v>0</v>
      </c>
      <c r="AK112" s="53">
        <v>0</v>
      </c>
      <c r="AL112" s="61">
        <v>0.34</v>
      </c>
      <c r="AM112" s="61">
        <v>0.17319999999999999</v>
      </c>
      <c r="AN112" s="61">
        <v>0.7964</v>
      </c>
      <c r="AO112" s="65">
        <v>0.45640000000000003</v>
      </c>
      <c r="AP112" s="66"/>
      <c r="AQ112" s="53">
        <v>58.45</v>
      </c>
      <c r="AR112" s="50"/>
      <c r="AS112" s="52"/>
      <c r="AT112" s="52"/>
      <c r="AU112" s="52"/>
      <c r="AV112" s="52"/>
      <c r="AW112" s="53">
        <v>-22021</v>
      </c>
      <c r="AX112" s="55"/>
    </row>
    <row r="113" spans="2:50">
      <c r="B113" s="28">
        <v>1730</v>
      </c>
      <c r="C113" s="29">
        <v>45372.024189814816</v>
      </c>
      <c r="D113" s="30" t="s">
        <v>295</v>
      </c>
      <c r="E113" s="31" t="s">
        <v>296</v>
      </c>
      <c r="F113" s="31" t="s">
        <v>62</v>
      </c>
      <c r="G113" s="31" t="s">
        <v>63</v>
      </c>
      <c r="H113" s="31" t="s">
        <v>64</v>
      </c>
      <c r="I113" s="31" t="s">
        <v>65</v>
      </c>
      <c r="J113" s="31" t="s">
        <v>55</v>
      </c>
      <c r="K113" s="31" t="s">
        <v>56</v>
      </c>
      <c r="L113" s="59" t="s">
        <v>57</v>
      </c>
      <c r="M113" s="35" t="s">
        <v>57</v>
      </c>
      <c r="N113" s="60"/>
      <c r="O113" s="37">
        <v>61.113022113022112</v>
      </c>
      <c r="P113" s="38">
        <v>0.37505025125628139</v>
      </c>
      <c r="Q113" s="38">
        <v>0.91820191599115697</v>
      </c>
      <c r="R113" s="38">
        <v>0.8091378039793663</v>
      </c>
      <c r="S113" s="39">
        <v>0</v>
      </c>
      <c r="T113" s="61">
        <v>-9.3900000000000011E-2</v>
      </c>
      <c r="U113" s="53">
        <v>398000</v>
      </c>
      <c r="V113" s="53">
        <v>149270</v>
      </c>
      <c r="W113" s="62">
        <v>248730</v>
      </c>
      <c r="X113" s="43">
        <v>4070</v>
      </c>
      <c r="Y113" s="53">
        <v>0</v>
      </c>
      <c r="Z113" s="53">
        <v>0</v>
      </c>
      <c r="AA113" s="53">
        <v>0</v>
      </c>
      <c r="AB113" s="53">
        <v>137060</v>
      </c>
      <c r="AC113" s="31">
        <v>59.07</v>
      </c>
      <c r="AD113" s="53">
        <v>12210</v>
      </c>
      <c r="AE113" s="63">
        <v>19536</v>
      </c>
      <c r="AF113" s="64">
        <v>120780</v>
      </c>
      <c r="AG113" s="63">
        <v>0</v>
      </c>
      <c r="AH113" s="63">
        <v>19536</v>
      </c>
      <c r="AI113" s="63">
        <v>0</v>
      </c>
      <c r="AJ113" s="63">
        <v>0</v>
      </c>
      <c r="AK113" s="53">
        <v>0</v>
      </c>
      <c r="AL113" s="61">
        <v>0.47000000000000003</v>
      </c>
      <c r="AM113" s="61">
        <v>0.37609999999999999</v>
      </c>
      <c r="AN113" s="61">
        <v>0.29320000000000002</v>
      </c>
      <c r="AO113" s="65">
        <v>-0.17680000000000001</v>
      </c>
      <c r="AP113" s="66"/>
      <c r="AQ113" s="53">
        <v>110</v>
      </c>
      <c r="AR113" s="50"/>
      <c r="AS113" s="52"/>
      <c r="AT113" s="52"/>
      <c r="AU113" s="52"/>
      <c r="AV113" s="52"/>
      <c r="AW113" s="53">
        <v>0</v>
      </c>
      <c r="AX113" s="55"/>
    </row>
    <row r="114" spans="2:50" ht="15" customHeight="1">
      <c r="B114" s="28">
        <v>1730</v>
      </c>
      <c r="C114" s="29">
        <v>45372.024189814816</v>
      </c>
      <c r="D114" s="30" t="s">
        <v>500</v>
      </c>
      <c r="E114" s="31" t="s">
        <v>501</v>
      </c>
      <c r="F114" s="31" t="s">
        <v>463</v>
      </c>
      <c r="G114" s="31" t="s">
        <v>459</v>
      </c>
      <c r="H114" s="31" t="s">
        <v>123</v>
      </c>
      <c r="I114" s="31" t="s">
        <v>54</v>
      </c>
      <c r="J114" s="31" t="s">
        <v>106</v>
      </c>
      <c r="K114" s="31" t="s">
        <v>70</v>
      </c>
      <c r="L114" s="59" t="s">
        <v>57</v>
      </c>
      <c r="M114" s="35" t="s">
        <v>57</v>
      </c>
      <c r="N114" s="60"/>
      <c r="O114" s="37">
        <v>-8.1906451612899662</v>
      </c>
      <c r="P114" s="38">
        <v>1.0033969047242541</v>
      </c>
      <c r="Q114" s="38">
        <v>0.99661459517339501</v>
      </c>
      <c r="R114" s="38">
        <v>0.84239519002564001</v>
      </c>
      <c r="S114" s="39">
        <v>0</v>
      </c>
      <c r="T114" s="61">
        <v>5.1299999999999998E-2</v>
      </c>
      <c r="U114" s="53">
        <v>149494.92000000001</v>
      </c>
      <c r="V114" s="53">
        <v>150002.74</v>
      </c>
      <c r="W114" s="62">
        <v>-507.81999999997788</v>
      </c>
      <c r="X114" s="43">
        <v>62</v>
      </c>
      <c r="Y114" s="53">
        <v>0</v>
      </c>
      <c r="Z114" s="53">
        <v>0</v>
      </c>
      <c r="AA114" s="53">
        <v>2396.12</v>
      </c>
      <c r="AB114" s="53">
        <v>149494.92000000001</v>
      </c>
      <c r="AC114" s="31">
        <v>104.22</v>
      </c>
      <c r="AD114" s="53">
        <v>507.82</v>
      </c>
      <c r="AE114" s="63">
        <v>27760</v>
      </c>
      <c r="AF114" s="64">
        <v>126361.58666666667</v>
      </c>
      <c r="AG114" s="63">
        <v>0</v>
      </c>
      <c r="AH114" s="63">
        <v>27760.26</v>
      </c>
      <c r="AI114" s="63">
        <v>0</v>
      </c>
      <c r="AJ114" s="63">
        <v>0</v>
      </c>
      <c r="AK114" s="53">
        <v>0</v>
      </c>
      <c r="AL114" s="61">
        <v>0.26</v>
      </c>
      <c r="AM114" s="61">
        <v>0.31130000000000002</v>
      </c>
      <c r="AN114" s="61">
        <v>0.34470000000000001</v>
      </c>
      <c r="AO114" s="65">
        <v>8.4700000000000011E-2</v>
      </c>
      <c r="AP114" s="66"/>
      <c r="AQ114" s="53">
        <v>61.58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1730</v>
      </c>
      <c r="C115" s="29">
        <v>45372.024189814816</v>
      </c>
      <c r="D115" s="30" t="s">
        <v>370</v>
      </c>
      <c r="E115" s="31" t="s">
        <v>371</v>
      </c>
      <c r="F115" s="31" t="s">
        <v>76</v>
      </c>
      <c r="G115" s="31" t="s">
        <v>63</v>
      </c>
      <c r="H115" s="31" t="s">
        <v>64</v>
      </c>
      <c r="I115" s="31" t="s">
        <v>65</v>
      </c>
      <c r="J115" s="31" t="s">
        <v>106</v>
      </c>
      <c r="K115" s="31" t="s">
        <v>56</v>
      </c>
      <c r="L115" s="59" t="s">
        <v>57</v>
      </c>
      <c r="M115" s="35" t="s">
        <v>57</v>
      </c>
      <c r="N115" s="60"/>
      <c r="O115" s="37">
        <v>30.062826337901505</v>
      </c>
      <c r="P115" s="38">
        <v>0.55803599068105048</v>
      </c>
      <c r="Q115" s="38">
        <v>0.9142722800078591</v>
      </c>
      <c r="R115" s="38">
        <v>0.80512811275717233</v>
      </c>
      <c r="S115" s="39">
        <v>0</v>
      </c>
      <c r="T115" s="61">
        <v>-7.1400000000000005E-2</v>
      </c>
      <c r="U115" s="53">
        <v>810821</v>
      </c>
      <c r="V115" s="53">
        <v>452467.3</v>
      </c>
      <c r="W115" s="62">
        <v>358353.7</v>
      </c>
      <c r="X115" s="43">
        <v>11920.16</v>
      </c>
      <c r="Y115" s="53">
        <v>423</v>
      </c>
      <c r="Z115" s="53">
        <v>423</v>
      </c>
      <c r="AA115" s="53">
        <v>0</v>
      </c>
      <c r="AB115" s="53">
        <v>413678.31</v>
      </c>
      <c r="AC115" s="31">
        <v>57.52</v>
      </c>
      <c r="AD115" s="53">
        <v>34505.99</v>
      </c>
      <c r="AE115" s="63">
        <v>59261</v>
      </c>
      <c r="AF115" s="64">
        <v>364294.14333333331</v>
      </c>
      <c r="AG115" s="63">
        <v>0</v>
      </c>
      <c r="AH115" s="63">
        <v>59261.4</v>
      </c>
      <c r="AI115" s="63">
        <v>0</v>
      </c>
      <c r="AJ115" s="63">
        <v>0</v>
      </c>
      <c r="AK115" s="53">
        <v>0</v>
      </c>
      <c r="AL115" s="61">
        <v>0.22</v>
      </c>
      <c r="AM115" s="61">
        <v>0.14860000000000001</v>
      </c>
      <c r="AN115" s="61">
        <v>0.1489</v>
      </c>
      <c r="AO115" s="65">
        <v>-7.110000000000001E-2</v>
      </c>
      <c r="AP115" s="66"/>
      <c r="AQ115" s="53">
        <v>80.16</v>
      </c>
      <c r="AR115" s="58"/>
      <c r="AS115" s="52"/>
      <c r="AT115" s="52"/>
      <c r="AU115" s="52"/>
      <c r="AV115" s="52"/>
      <c r="AW115" s="53">
        <v>-4283</v>
      </c>
      <c r="AX115" s="55"/>
    </row>
    <row r="116" spans="2:50">
      <c r="B116" s="28">
        <v>1730</v>
      </c>
      <c r="C116" s="29">
        <v>45372.024189814816</v>
      </c>
      <c r="D116" s="30" t="s">
        <v>305</v>
      </c>
      <c r="E116" s="31" t="s">
        <v>306</v>
      </c>
      <c r="F116" s="31" t="s">
        <v>76</v>
      </c>
      <c r="G116" s="31" t="s">
        <v>63</v>
      </c>
      <c r="H116" s="31" t="s">
        <v>64</v>
      </c>
      <c r="I116" s="31" t="s">
        <v>65</v>
      </c>
      <c r="J116" s="31" t="s">
        <v>95</v>
      </c>
      <c r="K116" s="31" t="s">
        <v>56</v>
      </c>
      <c r="L116" s="59" t="s">
        <v>57</v>
      </c>
      <c r="M116" s="35" t="s">
        <v>57</v>
      </c>
      <c r="N116" s="60"/>
      <c r="O116" s="37">
        <v>19.277713544070664</v>
      </c>
      <c r="P116" s="38">
        <v>0.78226490785436742</v>
      </c>
      <c r="Q116" s="38">
        <v>0.93315020768243551</v>
      </c>
      <c r="R116" s="38">
        <v>0.85648861073262361</v>
      </c>
      <c r="S116" s="39">
        <v>0</v>
      </c>
      <c r="T116" s="61">
        <v>-2.8500000000000001E-2</v>
      </c>
      <c r="U116" s="53">
        <v>193736.8</v>
      </c>
      <c r="V116" s="53">
        <v>151553.5</v>
      </c>
      <c r="W116" s="62">
        <v>42183.299999999988</v>
      </c>
      <c r="X116" s="43">
        <v>2188.19</v>
      </c>
      <c r="Y116" s="53">
        <v>3927.4</v>
      </c>
      <c r="Z116" s="53">
        <v>3927.4</v>
      </c>
      <c r="AA116" s="53">
        <v>0</v>
      </c>
      <c r="AB116" s="53">
        <v>141422.18</v>
      </c>
      <c r="AC116" s="31">
        <v>62.56</v>
      </c>
      <c r="AD116" s="53">
        <v>10131.32</v>
      </c>
      <c r="AE116" s="63">
        <v>13942</v>
      </c>
      <c r="AF116" s="64">
        <v>129803.84666666666</v>
      </c>
      <c r="AG116" s="63">
        <v>0</v>
      </c>
      <c r="AH116" s="63">
        <v>13941.6</v>
      </c>
      <c r="AI116" s="63">
        <v>0</v>
      </c>
      <c r="AJ116" s="63">
        <v>0</v>
      </c>
      <c r="AK116" s="53">
        <v>0</v>
      </c>
      <c r="AL116" s="61">
        <v>0.3</v>
      </c>
      <c r="AM116" s="61">
        <v>0.27150000000000002</v>
      </c>
      <c r="AN116" s="61">
        <v>3.5000000000000003E-2</v>
      </c>
      <c r="AO116" s="65">
        <v>-0.26500000000000001</v>
      </c>
      <c r="AP116" s="66"/>
      <c r="AQ116" s="53">
        <v>67.540000000000006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1730</v>
      </c>
      <c r="C117" s="29">
        <v>45372.024189814816</v>
      </c>
      <c r="D117" s="30" t="s">
        <v>330</v>
      </c>
      <c r="E117" s="31" t="s">
        <v>331</v>
      </c>
      <c r="F117" s="31" t="s">
        <v>139</v>
      </c>
      <c r="G117" s="31" t="s">
        <v>52</v>
      </c>
      <c r="H117" s="31" t="s">
        <v>53</v>
      </c>
      <c r="I117" s="31" t="s">
        <v>54</v>
      </c>
      <c r="J117" s="31" t="s">
        <v>95</v>
      </c>
      <c r="K117" s="31" t="s">
        <v>70</v>
      </c>
      <c r="L117" s="59">
        <v>44654</v>
      </c>
      <c r="M117" s="35">
        <v>3</v>
      </c>
      <c r="N117" s="60"/>
      <c r="O117" s="37" t="s">
        <v>57</v>
      </c>
      <c r="P117" s="38">
        <v>0.88562680115273773</v>
      </c>
      <c r="Q117" s="38">
        <v>0.92560582468985153</v>
      </c>
      <c r="R117" s="38">
        <v>0.92560582468985153</v>
      </c>
      <c r="S117" s="39">
        <v>0</v>
      </c>
      <c r="T117" s="61">
        <v>0.11509999999999999</v>
      </c>
      <c r="U117" s="53">
        <v>173500</v>
      </c>
      <c r="V117" s="53">
        <v>153656.25</v>
      </c>
      <c r="W117" s="62">
        <v>19843.75</v>
      </c>
      <c r="X117" s="43">
        <v>0</v>
      </c>
      <c r="Y117" s="53">
        <v>52115</v>
      </c>
      <c r="Z117" s="53">
        <v>55720</v>
      </c>
      <c r="AA117" s="53">
        <v>0</v>
      </c>
      <c r="AB117" s="53">
        <v>142225.12</v>
      </c>
      <c r="AC117" s="31">
        <v>13717.36</v>
      </c>
      <c r="AD117" s="53">
        <v>11431.13</v>
      </c>
      <c r="AE117" s="63">
        <v>0</v>
      </c>
      <c r="AF117" s="64">
        <v>142225.12</v>
      </c>
      <c r="AG117" s="63">
        <v>0</v>
      </c>
      <c r="AH117" s="63">
        <v>0</v>
      </c>
      <c r="AI117" s="63">
        <v>0</v>
      </c>
      <c r="AJ117" s="63">
        <v>0</v>
      </c>
      <c r="AK117" s="53">
        <v>0</v>
      </c>
      <c r="AL117" s="61">
        <v>0</v>
      </c>
      <c r="AM117" s="61">
        <v>0.11509999999999999</v>
      </c>
      <c r="AN117" s="61">
        <v>0</v>
      </c>
      <c r="AO117" s="65">
        <v>0</v>
      </c>
      <c r="AP117" s="66"/>
      <c r="AQ117" s="53">
        <v>44.73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1730</v>
      </c>
      <c r="C118" s="29">
        <v>45372.024189814816</v>
      </c>
      <c r="D118" s="30" t="s">
        <v>124</v>
      </c>
      <c r="E118" s="31" t="s">
        <v>125</v>
      </c>
      <c r="F118" s="31" t="s">
        <v>62</v>
      </c>
      <c r="G118" s="31" t="s">
        <v>126</v>
      </c>
      <c r="H118" s="31" t="s">
        <v>127</v>
      </c>
      <c r="I118" s="31" t="s">
        <v>54</v>
      </c>
      <c r="J118" s="31" t="s">
        <v>55</v>
      </c>
      <c r="K118" s="31" t="s">
        <v>56</v>
      </c>
      <c r="L118" s="59">
        <v>45316</v>
      </c>
      <c r="M118" s="35">
        <v>0</v>
      </c>
      <c r="N118" s="60"/>
      <c r="O118" s="37" t="s">
        <v>57</v>
      </c>
      <c r="P118" s="38" t="s">
        <v>57</v>
      </c>
      <c r="Q118" s="38">
        <v>0</v>
      </c>
      <c r="R118" s="38">
        <v>0</v>
      </c>
      <c r="S118" s="39">
        <v>0</v>
      </c>
      <c r="T118" s="61">
        <v>-10431.68</v>
      </c>
      <c r="U118" s="53">
        <v>0</v>
      </c>
      <c r="V118" s="53">
        <v>10755.5</v>
      </c>
      <c r="W118" s="62">
        <v>-10755.5</v>
      </c>
      <c r="X118" s="43">
        <v>0</v>
      </c>
      <c r="Y118" s="53">
        <v>0</v>
      </c>
      <c r="Z118" s="53">
        <v>0</v>
      </c>
      <c r="AA118" s="53">
        <v>0</v>
      </c>
      <c r="AB118" s="53">
        <v>0</v>
      </c>
      <c r="AC118" s="31">
        <v>0.6</v>
      </c>
      <c r="AD118" s="53">
        <v>0.5</v>
      </c>
      <c r="AE118" s="63">
        <v>0</v>
      </c>
      <c r="AF118" s="64">
        <v>0</v>
      </c>
      <c r="AG118" s="63">
        <v>0</v>
      </c>
      <c r="AH118" s="63">
        <v>0</v>
      </c>
      <c r="AI118" s="63">
        <v>0</v>
      </c>
      <c r="AJ118" s="63">
        <v>0</v>
      </c>
      <c r="AK118" s="53">
        <v>0</v>
      </c>
      <c r="AL118" s="61">
        <v>0</v>
      </c>
      <c r="AM118" s="61">
        <v>-10431.68</v>
      </c>
      <c r="AN118" s="61">
        <v>1</v>
      </c>
      <c r="AO118" s="65">
        <v>1</v>
      </c>
      <c r="AP118" s="66"/>
      <c r="AQ118" s="53">
        <v>49</v>
      </c>
      <c r="AR118" s="50"/>
      <c r="AS118" s="52"/>
      <c r="AT118" s="52"/>
      <c r="AU118" s="52"/>
      <c r="AV118" s="52"/>
      <c r="AW118" s="53">
        <v>-10755</v>
      </c>
      <c r="AX118" s="55"/>
    </row>
    <row r="119" spans="2:50">
      <c r="B119" s="28">
        <v>1730</v>
      </c>
      <c r="C119" s="29">
        <v>45372.024189814816</v>
      </c>
      <c r="D119" s="30" t="s">
        <v>60</v>
      </c>
      <c r="E119" s="31" t="s">
        <v>61</v>
      </c>
      <c r="F119" s="31" t="s">
        <v>62</v>
      </c>
      <c r="G119" s="31" t="s">
        <v>63</v>
      </c>
      <c r="H119" s="31" t="s">
        <v>64</v>
      </c>
      <c r="I119" s="31" t="s">
        <v>65</v>
      </c>
      <c r="J119" s="31" t="s">
        <v>55</v>
      </c>
      <c r="K119" s="31" t="s">
        <v>56</v>
      </c>
      <c r="L119" s="59" t="s">
        <v>57</v>
      </c>
      <c r="M119" s="35" t="s">
        <v>57</v>
      </c>
      <c r="N119" s="60"/>
      <c r="O119" s="37" t="s">
        <v>57</v>
      </c>
      <c r="P119" s="38" t="s">
        <v>57</v>
      </c>
      <c r="Q119" s="38" t="s">
        <v>57</v>
      </c>
      <c r="R119" s="38" t="s">
        <v>57</v>
      </c>
      <c r="S119" s="39">
        <v>0</v>
      </c>
      <c r="T119" s="61">
        <v>-0.35000000000000003</v>
      </c>
      <c r="U119" s="53">
        <v>0</v>
      </c>
      <c r="V119" s="53">
        <v>0</v>
      </c>
      <c r="W119" s="62">
        <v>0</v>
      </c>
      <c r="X119" s="43">
        <v>0</v>
      </c>
      <c r="Y119" s="53">
        <v>0</v>
      </c>
      <c r="Z119" s="53">
        <v>0</v>
      </c>
      <c r="AA119" s="53">
        <v>49980</v>
      </c>
      <c r="AB119" s="53">
        <v>0</v>
      </c>
      <c r="AC119" s="31">
        <v>0</v>
      </c>
      <c r="AD119" s="53">
        <v>0</v>
      </c>
      <c r="AE119" s="63">
        <v>0</v>
      </c>
      <c r="AF119" s="64">
        <v>0</v>
      </c>
      <c r="AG119" s="63">
        <v>0</v>
      </c>
      <c r="AH119" s="63">
        <v>0</v>
      </c>
      <c r="AI119" s="63">
        <v>0</v>
      </c>
      <c r="AJ119" s="63">
        <v>0</v>
      </c>
      <c r="AK119" s="53">
        <v>0</v>
      </c>
      <c r="AL119" s="61">
        <v>0.35000000000000003</v>
      </c>
      <c r="AM119" s="61">
        <v>0</v>
      </c>
      <c r="AN119" s="61">
        <v>0</v>
      </c>
      <c r="AO119" s="65">
        <v>-0.35000000000000003</v>
      </c>
      <c r="AP119" s="66"/>
      <c r="AQ119" s="53">
        <v>0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1730</v>
      </c>
      <c r="C120" s="29">
        <v>45372.024189814816</v>
      </c>
      <c r="D120" s="30" t="s">
        <v>606</v>
      </c>
      <c r="E120" s="31" t="s">
        <v>607</v>
      </c>
      <c r="F120" s="31" t="s">
        <v>499</v>
      </c>
      <c r="G120" s="31" t="s">
        <v>459</v>
      </c>
      <c r="H120" s="31" t="s">
        <v>123</v>
      </c>
      <c r="I120" s="31" t="s">
        <v>54</v>
      </c>
      <c r="J120" s="31" t="s">
        <v>106</v>
      </c>
      <c r="K120" s="31" t="s">
        <v>70</v>
      </c>
      <c r="L120" s="59" t="s">
        <v>57</v>
      </c>
      <c r="M120" s="35" t="s">
        <v>57</v>
      </c>
      <c r="N120" s="60"/>
      <c r="O120" s="37">
        <v>6.048763684524185</v>
      </c>
      <c r="P120" s="38">
        <v>0.39805891804981802</v>
      </c>
      <c r="Q120" s="38">
        <v>0</v>
      </c>
      <c r="R120" s="38">
        <v>0</v>
      </c>
      <c r="S120" s="39">
        <v>0</v>
      </c>
      <c r="T120" s="61">
        <v>-3.95E-2</v>
      </c>
      <c r="U120" s="53">
        <v>404176.65</v>
      </c>
      <c r="V120" s="53">
        <v>160886.12</v>
      </c>
      <c r="W120" s="62">
        <v>243290.53000000003</v>
      </c>
      <c r="X120" s="43">
        <v>40221.53</v>
      </c>
      <c r="Y120" s="53">
        <v>0</v>
      </c>
      <c r="Z120" s="53">
        <v>0</v>
      </c>
      <c r="AA120" s="53">
        <v>0</v>
      </c>
      <c r="AB120" s="53">
        <v>0</v>
      </c>
      <c r="AC120" s="31">
        <v>42</v>
      </c>
      <c r="AD120" s="53">
        <v>160886.12</v>
      </c>
      <c r="AE120" s="63">
        <v>0</v>
      </c>
      <c r="AF120" s="64">
        <v>0</v>
      </c>
      <c r="AG120" s="63">
        <v>0</v>
      </c>
      <c r="AH120" s="63">
        <v>0</v>
      </c>
      <c r="AI120" s="63">
        <v>0</v>
      </c>
      <c r="AJ120" s="63">
        <v>0</v>
      </c>
      <c r="AK120" s="53">
        <v>0</v>
      </c>
      <c r="AL120" s="61">
        <v>0.3</v>
      </c>
      <c r="AM120" s="61">
        <v>0.26050000000000001</v>
      </c>
      <c r="AN120" s="61">
        <v>0.26050000000000001</v>
      </c>
      <c r="AO120" s="65">
        <v>-3.95E-2</v>
      </c>
      <c r="AP120" s="66"/>
      <c r="AQ120" s="53">
        <v>53.91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1730</v>
      </c>
      <c r="C121" s="29">
        <v>45372.024189814816</v>
      </c>
      <c r="D121" s="30" t="s">
        <v>311</v>
      </c>
      <c r="E121" s="31" t="s">
        <v>312</v>
      </c>
      <c r="F121" s="31" t="s">
        <v>51</v>
      </c>
      <c r="G121" s="31" t="s">
        <v>52</v>
      </c>
      <c r="H121" s="31" t="s">
        <v>109</v>
      </c>
      <c r="I121" s="31" t="s">
        <v>54</v>
      </c>
      <c r="J121" s="31" t="s">
        <v>55</v>
      </c>
      <c r="K121" s="31" t="s">
        <v>56</v>
      </c>
      <c r="L121" s="59" t="s">
        <v>57</v>
      </c>
      <c r="M121" s="35" t="s">
        <v>57</v>
      </c>
      <c r="N121" s="60"/>
      <c r="O121" s="37">
        <v>54.000712677561999</v>
      </c>
      <c r="P121" s="38">
        <v>0.4984127700547632</v>
      </c>
      <c r="Q121" s="38">
        <v>0.9445758184040931</v>
      </c>
      <c r="R121" s="38">
        <v>0.66461043109910389</v>
      </c>
      <c r="S121" s="39">
        <v>27862.799999999999</v>
      </c>
      <c r="T121" s="61">
        <v>-9.1400000000000009E-2</v>
      </c>
      <c r="U121" s="53">
        <v>332340</v>
      </c>
      <c r="V121" s="53">
        <v>165642.5</v>
      </c>
      <c r="W121" s="62">
        <v>166697.5</v>
      </c>
      <c r="X121" s="43">
        <v>3086.95</v>
      </c>
      <c r="Y121" s="53">
        <v>0</v>
      </c>
      <c r="Z121" s="53">
        <v>0</v>
      </c>
      <c r="AA121" s="53">
        <v>0</v>
      </c>
      <c r="AB121" s="53">
        <v>156461.9</v>
      </c>
      <c r="AC121" s="31">
        <v>145.19999999999999</v>
      </c>
      <c r="AD121" s="53">
        <v>9180.6</v>
      </c>
      <c r="AE121" s="63">
        <v>55649</v>
      </c>
      <c r="AF121" s="64">
        <v>110087.73333333332</v>
      </c>
      <c r="AG121" s="63">
        <v>27785.759999999998</v>
      </c>
      <c r="AH121" s="63">
        <v>0</v>
      </c>
      <c r="AI121" s="63">
        <v>0</v>
      </c>
      <c r="AJ121" s="63">
        <v>27862.799999999999</v>
      </c>
      <c r="AK121" s="53">
        <v>27862.799999999999</v>
      </c>
      <c r="AL121" s="61">
        <v>0.26</v>
      </c>
      <c r="AM121" s="61">
        <v>0.1686</v>
      </c>
      <c r="AN121" s="61">
        <v>0.15230000000000002</v>
      </c>
      <c r="AO121" s="65">
        <v>-0.1077</v>
      </c>
      <c r="AP121" s="66"/>
      <c r="AQ121" s="53">
        <v>42.88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1730</v>
      </c>
      <c r="C122" s="29">
        <v>45372.024189814816</v>
      </c>
      <c r="D122" s="30" t="s">
        <v>104</v>
      </c>
      <c r="E122" s="31" t="s">
        <v>105</v>
      </c>
      <c r="F122" s="31" t="s">
        <v>91</v>
      </c>
      <c r="G122" s="31" t="s">
        <v>92</v>
      </c>
      <c r="H122" s="31" t="s">
        <v>103</v>
      </c>
      <c r="I122" s="31" t="s">
        <v>94</v>
      </c>
      <c r="J122" s="31" t="s">
        <v>106</v>
      </c>
      <c r="K122" s="31" t="s">
        <v>70</v>
      </c>
      <c r="L122" s="59" t="s">
        <v>57</v>
      </c>
      <c r="M122" s="35" t="s">
        <v>57</v>
      </c>
      <c r="N122" s="60"/>
      <c r="O122" s="37">
        <v>35.763493944859569</v>
      </c>
      <c r="P122" s="38">
        <v>0.14617298228346456</v>
      </c>
      <c r="Q122" s="38">
        <v>1.1497541440323746</v>
      </c>
      <c r="R122" s="38">
        <v>2.2444913167741328E-6</v>
      </c>
      <c r="S122" s="39">
        <v>0</v>
      </c>
      <c r="T122" s="61">
        <v>7.46E-2</v>
      </c>
      <c r="U122" s="53">
        <v>1016000</v>
      </c>
      <c r="V122" s="53">
        <v>148511.75</v>
      </c>
      <c r="W122" s="62">
        <v>867488.25</v>
      </c>
      <c r="X122" s="43">
        <v>24256.25</v>
      </c>
      <c r="Y122" s="53">
        <v>0</v>
      </c>
      <c r="Z122" s="53">
        <v>0</v>
      </c>
      <c r="AA122" s="53">
        <v>0</v>
      </c>
      <c r="AB122" s="53">
        <v>170752</v>
      </c>
      <c r="AC122" s="31">
        <v>85.21</v>
      </c>
      <c r="AD122" s="53">
        <v>-4240.25</v>
      </c>
      <c r="AE122" s="63">
        <v>204902</v>
      </c>
      <c r="AF122" s="64">
        <v>0.33333333331393078</v>
      </c>
      <c r="AG122" s="63">
        <v>0</v>
      </c>
      <c r="AH122" s="63">
        <v>102412.8</v>
      </c>
      <c r="AI122" s="63">
        <v>102489.60000000001</v>
      </c>
      <c r="AJ122" s="63">
        <v>0</v>
      </c>
      <c r="AK122" s="53">
        <v>0</v>
      </c>
      <c r="AL122" s="61">
        <v>0.28000000000000003</v>
      </c>
      <c r="AM122" s="61">
        <v>0.35460000000000003</v>
      </c>
      <c r="AN122" s="61">
        <v>0.35460000000000003</v>
      </c>
      <c r="AO122" s="65">
        <v>7.46E-2</v>
      </c>
      <c r="AP122" s="66"/>
      <c r="AQ122" s="53">
        <v>53.06</v>
      </c>
      <c r="AR122" s="58"/>
      <c r="AS122" s="52"/>
      <c r="AT122" s="52"/>
      <c r="AU122" s="52"/>
      <c r="AV122" s="52"/>
      <c r="AW122" s="53">
        <v>18000</v>
      </c>
      <c r="AX122" s="55"/>
    </row>
    <row r="123" spans="2:50">
      <c r="B123" s="28">
        <v>1730</v>
      </c>
      <c r="C123" s="29">
        <v>45372.024189814816</v>
      </c>
      <c r="D123" s="30" t="s">
        <v>262</v>
      </c>
      <c r="E123" s="31" t="s">
        <v>263</v>
      </c>
      <c r="F123" s="31" t="s">
        <v>139</v>
      </c>
      <c r="G123" s="31" t="s">
        <v>52</v>
      </c>
      <c r="H123" s="31" t="s">
        <v>53</v>
      </c>
      <c r="I123" s="31" t="s">
        <v>54</v>
      </c>
      <c r="J123" s="31" t="s">
        <v>95</v>
      </c>
      <c r="K123" s="31" t="s">
        <v>70</v>
      </c>
      <c r="L123" s="59">
        <v>44654</v>
      </c>
      <c r="M123" s="35">
        <v>1</v>
      </c>
      <c r="N123" s="60"/>
      <c r="O123" s="37" t="s">
        <v>57</v>
      </c>
      <c r="P123" s="38">
        <v>0.91165865384615385</v>
      </c>
      <c r="Q123" s="38">
        <v>1</v>
      </c>
      <c r="R123" s="38">
        <v>0.95781650684159592</v>
      </c>
      <c r="S123" s="39">
        <v>4020.48</v>
      </c>
      <c r="T123" s="61">
        <v>0.21199999999999999</v>
      </c>
      <c r="U123" s="53">
        <v>87110.399999999994</v>
      </c>
      <c r="V123" s="53">
        <v>79414.95</v>
      </c>
      <c r="W123" s="62">
        <v>7695.4499999999971</v>
      </c>
      <c r="X123" s="43">
        <v>0</v>
      </c>
      <c r="Y123" s="53">
        <v>0</v>
      </c>
      <c r="Z123" s="53">
        <v>0</v>
      </c>
      <c r="AA123" s="53">
        <v>0</v>
      </c>
      <c r="AB123" s="53">
        <v>79414.95</v>
      </c>
      <c r="AC123" s="31">
        <v>4020.48</v>
      </c>
      <c r="AD123" s="53">
        <v>0</v>
      </c>
      <c r="AE123" s="63">
        <v>4020</v>
      </c>
      <c r="AF123" s="64">
        <v>76064.95</v>
      </c>
      <c r="AG123" s="63">
        <v>0</v>
      </c>
      <c r="AH123" s="63">
        <v>0</v>
      </c>
      <c r="AI123" s="63">
        <v>0</v>
      </c>
      <c r="AJ123" s="63">
        <v>4020.48</v>
      </c>
      <c r="AK123" s="53">
        <v>4020.48</v>
      </c>
      <c r="AL123" s="61">
        <v>0</v>
      </c>
      <c r="AM123" s="61">
        <v>0.21199999999999999</v>
      </c>
      <c r="AN123" s="61">
        <v>0</v>
      </c>
      <c r="AO123" s="65">
        <v>0</v>
      </c>
      <c r="AP123" s="66"/>
      <c r="AQ123" s="53">
        <v>41.88</v>
      </c>
      <c r="AR123" s="50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1730</v>
      </c>
      <c r="C124" s="29">
        <v>45372.024189814816</v>
      </c>
      <c r="D124" s="30" t="s">
        <v>505</v>
      </c>
      <c r="E124" s="31" t="s">
        <v>506</v>
      </c>
      <c r="F124" s="31" t="s">
        <v>463</v>
      </c>
      <c r="G124" s="31" t="s">
        <v>459</v>
      </c>
      <c r="H124" s="31" t="s">
        <v>123</v>
      </c>
      <c r="I124" s="31" t="s">
        <v>54</v>
      </c>
      <c r="J124" s="31" t="s">
        <v>95</v>
      </c>
      <c r="K124" s="31" t="s">
        <v>56</v>
      </c>
      <c r="L124" s="59" t="s">
        <v>57</v>
      </c>
      <c r="M124" s="35" t="s">
        <v>57</v>
      </c>
      <c r="N124" s="60"/>
      <c r="O124" s="37">
        <v>33.778116825396829</v>
      </c>
      <c r="P124" s="38">
        <v>0.45025979923772047</v>
      </c>
      <c r="Q124" s="38">
        <v>1.1820579526666508</v>
      </c>
      <c r="R124" s="38">
        <v>1.0567789848285651</v>
      </c>
      <c r="S124" s="39">
        <v>0</v>
      </c>
      <c r="T124" s="61">
        <v>-9.9700000000000011E-2</v>
      </c>
      <c r="U124" s="53">
        <v>483869.78</v>
      </c>
      <c r="V124" s="53">
        <v>217867.11</v>
      </c>
      <c r="W124" s="62">
        <v>266002.67000000004</v>
      </c>
      <c r="X124" s="43">
        <v>7875</v>
      </c>
      <c r="Y124" s="53">
        <v>201987.5</v>
      </c>
      <c r="Z124" s="53">
        <v>356900</v>
      </c>
      <c r="AA124" s="53">
        <v>0</v>
      </c>
      <c r="AB124" s="53">
        <v>257531.55</v>
      </c>
      <c r="AC124" s="31">
        <v>26.3</v>
      </c>
      <c r="AD124" s="53">
        <v>-14664.45</v>
      </c>
      <c r="AE124" s="63">
        <v>32753</v>
      </c>
      <c r="AF124" s="64">
        <v>230237.38333333333</v>
      </c>
      <c r="AG124" s="63">
        <v>0</v>
      </c>
      <c r="AH124" s="63">
        <v>32753.16</v>
      </c>
      <c r="AI124" s="63">
        <v>0</v>
      </c>
      <c r="AJ124" s="63">
        <v>0</v>
      </c>
      <c r="AK124" s="53">
        <v>0</v>
      </c>
      <c r="AL124" s="61">
        <v>0.23</v>
      </c>
      <c r="AM124" s="61">
        <v>0.1303</v>
      </c>
      <c r="AN124" s="61">
        <v>0.44540000000000002</v>
      </c>
      <c r="AO124" s="65">
        <v>0.21540000000000001</v>
      </c>
      <c r="AP124" s="66"/>
      <c r="AQ124" s="53">
        <v>46.74</v>
      </c>
      <c r="AR124" s="58"/>
      <c r="AS124" s="52"/>
      <c r="AT124" s="52"/>
      <c r="AU124" s="52"/>
      <c r="AV124" s="52"/>
      <c r="AW124" s="53">
        <v>25000</v>
      </c>
      <c r="AX124" s="55"/>
    </row>
    <row r="125" spans="2:50">
      <c r="B125" s="28">
        <v>1730</v>
      </c>
      <c r="C125" s="29">
        <v>45372.024189814816</v>
      </c>
      <c r="D125" s="30" t="s">
        <v>72</v>
      </c>
      <c r="E125" s="31" t="s">
        <v>73</v>
      </c>
      <c r="F125" s="31" t="s">
        <v>69</v>
      </c>
      <c r="G125" s="31" t="s">
        <v>52</v>
      </c>
      <c r="H125" s="31" t="s">
        <v>53</v>
      </c>
      <c r="I125" s="31" t="s">
        <v>54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 t="s">
        <v>57</v>
      </c>
      <c r="Q125" s="38" t="s">
        <v>57</v>
      </c>
      <c r="R125" s="38" t="s">
        <v>57</v>
      </c>
      <c r="S125" s="39">
        <v>0</v>
      </c>
      <c r="T125" s="61">
        <v>0</v>
      </c>
      <c r="U125" s="53">
        <v>0</v>
      </c>
      <c r="V125" s="53">
        <v>0</v>
      </c>
      <c r="W125" s="62">
        <v>0</v>
      </c>
      <c r="X125" s="43">
        <v>0</v>
      </c>
      <c r="Y125" s="53">
        <v>0</v>
      </c>
      <c r="Z125" s="53">
        <v>0</v>
      </c>
      <c r="AA125" s="53">
        <v>0</v>
      </c>
      <c r="AB125" s="53">
        <v>0</v>
      </c>
      <c r="AC125" s="31">
        <v>0</v>
      </c>
      <c r="AD125" s="53">
        <v>0</v>
      </c>
      <c r="AE125" s="63">
        <v>0</v>
      </c>
      <c r="AF125" s="64">
        <v>0</v>
      </c>
      <c r="AG125" s="63">
        <v>0</v>
      </c>
      <c r="AH125" s="63">
        <v>0</v>
      </c>
      <c r="AI125" s="63">
        <v>0</v>
      </c>
      <c r="AJ125" s="63">
        <v>0</v>
      </c>
      <c r="AK125" s="53">
        <v>0</v>
      </c>
      <c r="AL125" s="61">
        <v>0</v>
      </c>
      <c r="AM125" s="61">
        <v>0</v>
      </c>
      <c r="AN125" s="61">
        <v>0</v>
      </c>
      <c r="AO125" s="65">
        <v>0</v>
      </c>
      <c r="AP125" s="66"/>
      <c r="AQ125" s="53">
        <v>0</v>
      </c>
      <c r="AR125" s="50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1730</v>
      </c>
      <c r="C126" s="29">
        <v>45372.024189814816</v>
      </c>
      <c r="D126" s="30" t="s">
        <v>338</v>
      </c>
      <c r="E126" s="31" t="s">
        <v>339</v>
      </c>
      <c r="F126" s="31" t="s">
        <v>51</v>
      </c>
      <c r="G126" s="31" t="s">
        <v>52</v>
      </c>
      <c r="H126" s="31" t="s">
        <v>109</v>
      </c>
      <c r="I126" s="31" t="s">
        <v>54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 t="s">
        <v>57</v>
      </c>
      <c r="P126" s="38">
        <v>1.3077756838845935</v>
      </c>
      <c r="Q126" s="38">
        <v>0.56890525450406371</v>
      </c>
      <c r="R126" s="38">
        <v>0.44323336661933033</v>
      </c>
      <c r="S126" s="39">
        <v>28851.48</v>
      </c>
      <c r="T126" s="61">
        <v>-4.6900000000000004E-2</v>
      </c>
      <c r="U126" s="53">
        <v>146287.84</v>
      </c>
      <c r="V126" s="53">
        <v>191311.68</v>
      </c>
      <c r="W126" s="62">
        <v>-45023.839999999997</v>
      </c>
      <c r="X126" s="43">
        <v>0</v>
      </c>
      <c r="Y126" s="53">
        <v>0</v>
      </c>
      <c r="Z126" s="53">
        <v>0</v>
      </c>
      <c r="AA126" s="53">
        <v>46750</v>
      </c>
      <c r="AB126" s="53">
        <v>108838.22</v>
      </c>
      <c r="AC126" s="31">
        <v>285.14</v>
      </c>
      <c r="AD126" s="53">
        <v>82473.460000000006</v>
      </c>
      <c r="AE126" s="63">
        <v>28851</v>
      </c>
      <c r="AF126" s="64">
        <v>84795.72</v>
      </c>
      <c r="AG126" s="63">
        <v>0</v>
      </c>
      <c r="AH126" s="63">
        <v>0</v>
      </c>
      <c r="AI126" s="63">
        <v>0</v>
      </c>
      <c r="AJ126" s="63">
        <v>28851.48</v>
      </c>
      <c r="AK126" s="53">
        <v>28851.48</v>
      </c>
      <c r="AL126" s="61">
        <v>0.18</v>
      </c>
      <c r="AM126" s="61">
        <v>0.1331</v>
      </c>
      <c r="AN126" s="61">
        <v>0.15429999999999999</v>
      </c>
      <c r="AO126" s="65">
        <v>-2.5700000000000001E-2</v>
      </c>
      <c r="AP126" s="66"/>
      <c r="AQ126" s="53">
        <v>43.92</v>
      </c>
      <c r="AR126" s="58"/>
      <c r="AS126" s="52"/>
      <c r="AT126" s="52"/>
      <c r="AU126" s="52"/>
      <c r="AV126" s="52"/>
      <c r="AW126" s="53">
        <v>0</v>
      </c>
      <c r="AX126" s="55"/>
    </row>
    <row r="127" spans="2:50">
      <c r="B127" s="28">
        <v>1730</v>
      </c>
      <c r="C127" s="29">
        <v>45372.024189814816</v>
      </c>
      <c r="D127" s="30" t="s">
        <v>218</v>
      </c>
      <c r="E127" s="31" t="s">
        <v>219</v>
      </c>
      <c r="F127" s="31" t="s">
        <v>62</v>
      </c>
      <c r="G127" s="31" t="s">
        <v>220</v>
      </c>
      <c r="H127" s="31" t="s">
        <v>64</v>
      </c>
      <c r="I127" s="31" t="s">
        <v>54</v>
      </c>
      <c r="J127" s="31" t="s">
        <v>55</v>
      </c>
      <c r="K127" s="31" t="s">
        <v>56</v>
      </c>
      <c r="L127" s="59">
        <v>45116</v>
      </c>
      <c r="M127" s="35">
        <v>0</v>
      </c>
      <c r="N127" s="60"/>
      <c r="O127" s="37" t="s">
        <v>57</v>
      </c>
      <c r="P127" s="38">
        <v>0.40954131665224197</v>
      </c>
      <c r="Q127" s="38">
        <v>0.79088409240343915</v>
      </c>
      <c r="R127" s="38">
        <v>0.79088409240343915</v>
      </c>
      <c r="S127" s="39">
        <v>0</v>
      </c>
      <c r="T127" s="61">
        <v>-0.1636</v>
      </c>
      <c r="U127" s="53">
        <v>170009.66</v>
      </c>
      <c r="V127" s="53">
        <v>69625.98</v>
      </c>
      <c r="W127" s="62">
        <v>100383.68000000001</v>
      </c>
      <c r="X127" s="43">
        <v>0</v>
      </c>
      <c r="Y127" s="53">
        <v>14559.9</v>
      </c>
      <c r="Z127" s="53">
        <v>14559.9</v>
      </c>
      <c r="AA127" s="53">
        <v>0</v>
      </c>
      <c r="AB127" s="53">
        <v>55066.080000000002</v>
      </c>
      <c r="AC127" s="31">
        <v>0</v>
      </c>
      <c r="AD127" s="53">
        <v>-0.1</v>
      </c>
      <c r="AE127" s="63">
        <v>0</v>
      </c>
      <c r="AF127" s="64">
        <v>55066.080000000002</v>
      </c>
      <c r="AG127" s="63">
        <v>0</v>
      </c>
      <c r="AH127" s="63">
        <v>0</v>
      </c>
      <c r="AI127" s="63">
        <v>0</v>
      </c>
      <c r="AJ127" s="63">
        <v>0</v>
      </c>
      <c r="AK127" s="53">
        <v>0</v>
      </c>
      <c r="AL127" s="61">
        <v>0.2</v>
      </c>
      <c r="AM127" s="61">
        <v>3.6400000000000002E-2</v>
      </c>
      <c r="AN127" s="61">
        <v>0</v>
      </c>
      <c r="AO127" s="65">
        <v>-0.2</v>
      </c>
      <c r="AP127" s="66"/>
      <c r="AQ127" s="53">
        <v>77.05</v>
      </c>
      <c r="AR127" s="50"/>
      <c r="AS127" s="52"/>
      <c r="AT127" s="52"/>
      <c r="AU127" s="52"/>
      <c r="AV127" s="52"/>
      <c r="AW127" s="53">
        <v>-14560</v>
      </c>
      <c r="AX127" s="55"/>
    </row>
    <row r="128" spans="2:50">
      <c r="B128" s="28">
        <v>1730</v>
      </c>
      <c r="C128" s="29">
        <v>45372.024189814816</v>
      </c>
      <c r="D128" s="30" t="s">
        <v>332</v>
      </c>
      <c r="E128" s="31" t="s">
        <v>333</v>
      </c>
      <c r="F128" s="31" t="s">
        <v>225</v>
      </c>
      <c r="G128" s="31" t="s">
        <v>334</v>
      </c>
      <c r="H128" s="31" t="s">
        <v>335</v>
      </c>
      <c r="I128" s="31" t="s">
        <v>65</v>
      </c>
      <c r="J128" s="31" t="s">
        <v>55</v>
      </c>
      <c r="K128" s="31" t="s">
        <v>56</v>
      </c>
      <c r="L128" s="59" t="s">
        <v>57</v>
      </c>
      <c r="M128" s="35" t="s">
        <v>57</v>
      </c>
      <c r="N128" s="60"/>
      <c r="O128" s="37">
        <v>4.4049654938204226</v>
      </c>
      <c r="P128" s="38">
        <v>0.91528912511883798</v>
      </c>
      <c r="Q128" s="38">
        <v>0.97722612439901202</v>
      </c>
      <c r="R128" s="38">
        <v>0.87217187461377121</v>
      </c>
      <c r="S128" s="39">
        <v>0</v>
      </c>
      <c r="T128" s="61">
        <v>-7.9000000000000001E-2</v>
      </c>
      <c r="U128" s="53">
        <v>214367.4</v>
      </c>
      <c r="V128" s="53">
        <v>196208.15</v>
      </c>
      <c r="W128" s="62">
        <v>18159.25</v>
      </c>
      <c r="X128" s="43">
        <v>4122.45</v>
      </c>
      <c r="Y128" s="53">
        <v>0</v>
      </c>
      <c r="Z128" s="53">
        <v>0</v>
      </c>
      <c r="AA128" s="53">
        <v>0</v>
      </c>
      <c r="AB128" s="53">
        <v>191739.73</v>
      </c>
      <c r="AC128" s="31">
        <v>51.26</v>
      </c>
      <c r="AD128" s="53">
        <v>4468.42</v>
      </c>
      <c r="AE128" s="63">
        <v>24735</v>
      </c>
      <c r="AF128" s="64">
        <v>171127.23</v>
      </c>
      <c r="AG128" s="63">
        <v>24734.7</v>
      </c>
      <c r="AH128" s="63">
        <v>0</v>
      </c>
      <c r="AI128" s="63">
        <v>0</v>
      </c>
      <c r="AJ128" s="63">
        <v>0</v>
      </c>
      <c r="AK128" s="53">
        <v>0</v>
      </c>
      <c r="AL128" s="61">
        <v>0.45</v>
      </c>
      <c r="AM128" s="61">
        <v>0.371</v>
      </c>
      <c r="AN128" s="61">
        <v>0.38790000000000002</v>
      </c>
      <c r="AO128" s="65">
        <v>-6.2100000000000002E-2</v>
      </c>
      <c r="AP128" s="66"/>
      <c r="AQ128" s="53">
        <v>91.61</v>
      </c>
      <c r="AR128" s="58"/>
      <c r="AS128" s="52"/>
      <c r="AT128" s="52"/>
      <c r="AU128" s="52"/>
      <c r="AV128" s="52"/>
      <c r="AW128" s="53">
        <v>0</v>
      </c>
      <c r="AX128" s="55"/>
    </row>
    <row r="129" spans="2:50">
      <c r="B129" s="28">
        <v>1730</v>
      </c>
      <c r="C129" s="29">
        <v>45372.024189814816</v>
      </c>
      <c r="D129" s="30" t="s">
        <v>341</v>
      </c>
      <c r="E129" s="31" t="s">
        <v>342</v>
      </c>
      <c r="F129" s="31" t="s">
        <v>51</v>
      </c>
      <c r="G129" s="31" t="s">
        <v>52</v>
      </c>
      <c r="H129" s="31" t="s">
        <v>109</v>
      </c>
      <c r="I129" s="31" t="s">
        <v>54</v>
      </c>
      <c r="J129" s="31" t="s">
        <v>55</v>
      </c>
      <c r="K129" s="31" t="s">
        <v>56</v>
      </c>
      <c r="L129" s="59" t="s">
        <v>57</v>
      </c>
      <c r="M129" s="35" t="s">
        <v>57</v>
      </c>
      <c r="N129" s="60"/>
      <c r="O129" s="37" t="s">
        <v>57</v>
      </c>
      <c r="P129" s="38">
        <v>0.8586648025166026</v>
      </c>
      <c r="Q129" s="38">
        <v>0.91320258564543433</v>
      </c>
      <c r="R129" s="38">
        <v>0.91320258564543433</v>
      </c>
      <c r="S129" s="39">
        <v>0</v>
      </c>
      <c r="T129" s="61">
        <v>-7.6999999999999999E-2</v>
      </c>
      <c r="U129" s="53">
        <v>228880</v>
      </c>
      <c r="V129" s="53">
        <v>196531.20000000001</v>
      </c>
      <c r="W129" s="62">
        <v>32348.799999999988</v>
      </c>
      <c r="X129" s="43">
        <v>0</v>
      </c>
      <c r="Y129" s="53">
        <v>0</v>
      </c>
      <c r="Z129" s="53">
        <v>0</v>
      </c>
      <c r="AA129" s="53">
        <v>0</v>
      </c>
      <c r="AB129" s="53">
        <v>179472.8</v>
      </c>
      <c r="AC129" s="31">
        <v>454.93</v>
      </c>
      <c r="AD129" s="53">
        <v>17058.400000000001</v>
      </c>
      <c r="AE129" s="63">
        <v>0</v>
      </c>
      <c r="AF129" s="64">
        <v>179472.8</v>
      </c>
      <c r="AG129" s="63">
        <v>0</v>
      </c>
      <c r="AH129" s="63">
        <v>0</v>
      </c>
      <c r="AI129" s="63">
        <v>0</v>
      </c>
      <c r="AJ129" s="63">
        <v>0</v>
      </c>
      <c r="AK129" s="53">
        <v>0</v>
      </c>
      <c r="AL129" s="61">
        <v>0.13</v>
      </c>
      <c r="AM129" s="61">
        <v>5.2999999999999999E-2</v>
      </c>
      <c r="AN129" s="61">
        <v>3.0999999999999999E-3</v>
      </c>
      <c r="AO129" s="65">
        <v>-0.12689999999999999</v>
      </c>
      <c r="AP129" s="66"/>
      <c r="AQ129" s="53">
        <v>46.04</v>
      </c>
      <c r="AR129" s="50"/>
      <c r="AS129" s="52"/>
      <c r="AT129" s="52"/>
      <c r="AU129" s="52"/>
      <c r="AV129" s="52"/>
      <c r="AW129" s="53">
        <v>0</v>
      </c>
      <c r="AX129" s="55"/>
    </row>
    <row r="130" spans="2:50">
      <c r="B130" s="28">
        <v>1730</v>
      </c>
      <c r="C130" s="29">
        <v>45372.024189814816</v>
      </c>
      <c r="D130" s="30" t="s">
        <v>336</v>
      </c>
      <c r="E130" s="31" t="s">
        <v>337</v>
      </c>
      <c r="F130" s="31" t="s">
        <v>76</v>
      </c>
      <c r="G130" s="31" t="s">
        <v>63</v>
      </c>
      <c r="H130" s="31" t="s">
        <v>64</v>
      </c>
      <c r="I130" s="31" t="s">
        <v>65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>
        <v>37.968580684703618</v>
      </c>
      <c r="P130" s="38">
        <v>0.64509217276295672</v>
      </c>
      <c r="Q130" s="38">
        <v>0.95109262300518738</v>
      </c>
      <c r="R130" s="38">
        <v>0.89213104009230315</v>
      </c>
      <c r="S130" s="39">
        <v>0</v>
      </c>
      <c r="T130" s="61">
        <v>8.539999999999999E-2</v>
      </c>
      <c r="U130" s="53">
        <v>305459</v>
      </c>
      <c r="V130" s="53">
        <v>197049.21</v>
      </c>
      <c r="W130" s="62">
        <v>108409.79000000001</v>
      </c>
      <c r="X130" s="43">
        <v>2855.25</v>
      </c>
      <c r="Y130" s="53">
        <v>775.55</v>
      </c>
      <c r="Z130" s="53">
        <v>775.55</v>
      </c>
      <c r="AA130" s="53">
        <v>0</v>
      </c>
      <c r="AB130" s="53">
        <v>187412.05</v>
      </c>
      <c r="AC130" s="31">
        <v>64.209999999999994</v>
      </c>
      <c r="AD130" s="53">
        <v>9283.16</v>
      </c>
      <c r="AE130" s="63">
        <v>13942</v>
      </c>
      <c r="AF130" s="64">
        <v>175793.71666666665</v>
      </c>
      <c r="AG130" s="63">
        <v>0</v>
      </c>
      <c r="AH130" s="63">
        <v>13941.6</v>
      </c>
      <c r="AI130" s="63">
        <v>0</v>
      </c>
      <c r="AJ130" s="63">
        <v>0</v>
      </c>
      <c r="AK130" s="53">
        <v>0</v>
      </c>
      <c r="AL130" s="61">
        <v>0.15</v>
      </c>
      <c r="AM130" s="61">
        <v>0.2354</v>
      </c>
      <c r="AN130" s="61">
        <v>6.7300000000000013E-2</v>
      </c>
      <c r="AO130" s="65">
        <v>-8.2699999999999996E-2</v>
      </c>
      <c r="AP130" s="66"/>
      <c r="AQ130" s="53">
        <v>78.19</v>
      </c>
      <c r="AR130" s="50"/>
      <c r="AS130" s="52"/>
      <c r="AT130" s="52"/>
      <c r="AU130" s="52"/>
      <c r="AV130" s="52"/>
      <c r="AW130" s="53">
        <v>-354</v>
      </c>
      <c r="AX130" s="55"/>
    </row>
    <row r="131" spans="2:50">
      <c r="B131" s="28">
        <v>1730</v>
      </c>
      <c r="C131" s="29">
        <v>45372.024189814816</v>
      </c>
      <c r="D131" s="30" t="s">
        <v>328</v>
      </c>
      <c r="E131" s="31" t="s">
        <v>329</v>
      </c>
      <c r="F131" s="31" t="s">
        <v>76</v>
      </c>
      <c r="G131" s="31" t="s">
        <v>63</v>
      </c>
      <c r="H131" s="31" t="s">
        <v>64</v>
      </c>
      <c r="I131" s="31" t="s">
        <v>65</v>
      </c>
      <c r="J131" s="31" t="s">
        <v>55</v>
      </c>
      <c r="K131" s="31" t="s">
        <v>56</v>
      </c>
      <c r="L131" s="59" t="s">
        <v>57</v>
      </c>
      <c r="M131" s="35" t="s">
        <v>57</v>
      </c>
      <c r="N131" s="60"/>
      <c r="O131" s="37">
        <v>13.696900516953125</v>
      </c>
      <c r="P131" s="38">
        <v>0.77654200054793554</v>
      </c>
      <c r="Q131" s="38">
        <v>0.93706051734225904</v>
      </c>
      <c r="R131" s="38">
        <v>0.85325633839070603</v>
      </c>
      <c r="S131" s="39">
        <v>0</v>
      </c>
      <c r="T131" s="61">
        <v>-9.7999999999999997E-3</v>
      </c>
      <c r="U131" s="53">
        <v>246744.4</v>
      </c>
      <c r="V131" s="53">
        <v>191607.39</v>
      </c>
      <c r="W131" s="62">
        <v>55137.00999999998</v>
      </c>
      <c r="X131" s="43">
        <v>4025.51</v>
      </c>
      <c r="Y131" s="53">
        <v>0</v>
      </c>
      <c r="Z131" s="53">
        <v>0</v>
      </c>
      <c r="AA131" s="53">
        <v>0</v>
      </c>
      <c r="AB131" s="53">
        <v>179547.72</v>
      </c>
      <c r="AC131" s="31">
        <v>55.9</v>
      </c>
      <c r="AD131" s="53">
        <v>12059.67</v>
      </c>
      <c r="AE131" s="63">
        <v>19269</v>
      </c>
      <c r="AF131" s="64">
        <v>163490.22</v>
      </c>
      <c r="AG131" s="63">
        <v>0</v>
      </c>
      <c r="AH131" s="63">
        <v>19268.53</v>
      </c>
      <c r="AI131" s="63">
        <v>0</v>
      </c>
      <c r="AJ131" s="63">
        <v>0</v>
      </c>
      <c r="AK131" s="53">
        <v>0</v>
      </c>
      <c r="AL131" s="61">
        <v>0.2</v>
      </c>
      <c r="AM131" s="61">
        <v>0.19020000000000001</v>
      </c>
      <c r="AN131" s="61">
        <v>0.15670000000000001</v>
      </c>
      <c r="AO131" s="65">
        <v>-4.3299999999999998E-2</v>
      </c>
      <c r="AP131" s="66"/>
      <c r="AQ131" s="53">
        <v>89.83</v>
      </c>
      <c r="AR131" s="50"/>
      <c r="AS131" s="52"/>
      <c r="AT131" s="52"/>
      <c r="AU131" s="52"/>
      <c r="AV131" s="52"/>
      <c r="AW131" s="53">
        <v>0</v>
      </c>
      <c r="AX131" s="55"/>
    </row>
    <row r="132" spans="2:50">
      <c r="B132" s="28">
        <v>1730</v>
      </c>
      <c r="C132" s="29">
        <v>45372.024189814816</v>
      </c>
      <c r="D132" s="30" t="s">
        <v>497</v>
      </c>
      <c r="E132" s="31" t="s">
        <v>498</v>
      </c>
      <c r="F132" s="31" t="s">
        <v>499</v>
      </c>
      <c r="G132" s="31" t="s">
        <v>459</v>
      </c>
      <c r="H132" s="31" t="s">
        <v>123</v>
      </c>
      <c r="I132" s="31" t="s">
        <v>54</v>
      </c>
      <c r="J132" s="31" t="s">
        <v>55</v>
      </c>
      <c r="K132" s="31" t="s">
        <v>56</v>
      </c>
      <c r="L132" s="59" t="s">
        <v>57</v>
      </c>
      <c r="M132" s="35" t="s">
        <v>57</v>
      </c>
      <c r="N132" s="60"/>
      <c r="O132" s="37">
        <v>-21.716407130299174</v>
      </c>
      <c r="P132" s="38" t="s">
        <v>57</v>
      </c>
      <c r="Q132" s="38">
        <v>0.79379595428753935</v>
      </c>
      <c r="R132" s="38">
        <v>0.79379595428753935</v>
      </c>
      <c r="S132" s="39">
        <v>0</v>
      </c>
      <c r="T132" s="61">
        <v>-7.9000000000000008E-3</v>
      </c>
      <c r="U132" s="53">
        <v>0</v>
      </c>
      <c r="V132" s="53">
        <v>207762.17</v>
      </c>
      <c r="W132" s="62">
        <v>-207762.17</v>
      </c>
      <c r="X132" s="43">
        <v>9567.06</v>
      </c>
      <c r="Y132" s="53">
        <v>0</v>
      </c>
      <c r="Z132" s="53">
        <v>0</v>
      </c>
      <c r="AA132" s="53">
        <v>0</v>
      </c>
      <c r="AB132" s="53">
        <v>164920.76999999999</v>
      </c>
      <c r="AC132" s="31">
        <v>36.82</v>
      </c>
      <c r="AD132" s="53">
        <v>42841.4</v>
      </c>
      <c r="AE132" s="63">
        <v>0</v>
      </c>
      <c r="AF132" s="64">
        <v>164920.76999999999</v>
      </c>
      <c r="AG132" s="63">
        <v>0</v>
      </c>
      <c r="AH132" s="63">
        <v>0</v>
      </c>
      <c r="AI132" s="63">
        <v>0</v>
      </c>
      <c r="AJ132" s="63">
        <v>0</v>
      </c>
      <c r="AK132" s="53">
        <v>0</v>
      </c>
      <c r="AL132" s="61">
        <v>0.31</v>
      </c>
      <c r="AM132" s="61">
        <v>0.30210000000000004</v>
      </c>
      <c r="AN132" s="61">
        <v>0.2893</v>
      </c>
      <c r="AO132" s="65">
        <v>-2.07E-2</v>
      </c>
      <c r="AP132" s="66"/>
      <c r="AQ132" s="53">
        <v>61.84</v>
      </c>
      <c r="AR132" s="58"/>
      <c r="AS132" s="52"/>
      <c r="AT132" s="52"/>
      <c r="AU132" s="52"/>
      <c r="AV132" s="52"/>
      <c r="AW132" s="53">
        <v>0</v>
      </c>
      <c r="AX132" s="55"/>
    </row>
    <row r="133" spans="2:50">
      <c r="B133" s="28">
        <v>1730</v>
      </c>
      <c r="C133" s="29">
        <v>45372.024189814816</v>
      </c>
      <c r="D133" s="30" t="s">
        <v>352</v>
      </c>
      <c r="E133" s="31" t="s">
        <v>353</v>
      </c>
      <c r="F133" s="31" t="s">
        <v>354</v>
      </c>
      <c r="G133" s="31" t="s">
        <v>355</v>
      </c>
      <c r="H133" s="31" t="s">
        <v>356</v>
      </c>
      <c r="I133" s="31" t="s">
        <v>65</v>
      </c>
      <c r="J133" s="31" t="s">
        <v>106</v>
      </c>
      <c r="K133" s="31" t="s">
        <v>56</v>
      </c>
      <c r="L133" s="59">
        <v>45238</v>
      </c>
      <c r="M133" s="35">
        <v>0</v>
      </c>
      <c r="N133" s="60"/>
      <c r="O133" s="37" t="s">
        <v>57</v>
      </c>
      <c r="P133" s="38">
        <v>0.85747649611640475</v>
      </c>
      <c r="Q133" s="38">
        <v>1.0504019701901139</v>
      </c>
      <c r="R133" s="38">
        <v>1.0504019701901139</v>
      </c>
      <c r="S133" s="39">
        <v>0</v>
      </c>
      <c r="T133" s="61">
        <v>-3.4700000000000002E-2</v>
      </c>
      <c r="U133" s="53">
        <v>252086</v>
      </c>
      <c r="V133" s="53">
        <v>216157.82</v>
      </c>
      <c r="W133" s="62">
        <v>35928.179999999993</v>
      </c>
      <c r="X133" s="43">
        <v>0</v>
      </c>
      <c r="Y133" s="53">
        <v>0</v>
      </c>
      <c r="Z133" s="53">
        <v>0</v>
      </c>
      <c r="AA133" s="53">
        <v>0</v>
      </c>
      <c r="AB133" s="53">
        <v>227052.6</v>
      </c>
      <c r="AC133" s="31">
        <v>0.26</v>
      </c>
      <c r="AD133" s="53">
        <v>0.22</v>
      </c>
      <c r="AE133" s="63">
        <v>0</v>
      </c>
      <c r="AF133" s="64">
        <v>227052.6</v>
      </c>
      <c r="AG133" s="63">
        <v>0</v>
      </c>
      <c r="AH133" s="63">
        <v>0</v>
      </c>
      <c r="AI133" s="63">
        <v>0</v>
      </c>
      <c r="AJ133" s="63">
        <v>0</v>
      </c>
      <c r="AK133" s="53">
        <v>0</v>
      </c>
      <c r="AL133" s="61">
        <v>0.28999999999999998</v>
      </c>
      <c r="AM133" s="61">
        <v>0.25530000000000003</v>
      </c>
      <c r="AN133" s="61">
        <v>1</v>
      </c>
      <c r="AO133" s="65">
        <v>0.71</v>
      </c>
      <c r="AP133" s="66"/>
      <c r="AQ133" s="53">
        <v>50.31</v>
      </c>
      <c r="AR133" s="58"/>
      <c r="AS133" s="52"/>
      <c r="AT133" s="52"/>
      <c r="AU133" s="52"/>
      <c r="AV133" s="52"/>
      <c r="AW133" s="53">
        <v>10895</v>
      </c>
      <c r="AX133" s="55"/>
    </row>
    <row r="134" spans="2:50">
      <c r="B134" s="28">
        <v>1730</v>
      </c>
      <c r="C134" s="29">
        <v>45372.024189814816</v>
      </c>
      <c r="D134" s="30" t="s">
        <v>347</v>
      </c>
      <c r="E134" s="31" t="s">
        <v>348</v>
      </c>
      <c r="F134" s="31" t="s">
        <v>91</v>
      </c>
      <c r="G134" s="31" t="s">
        <v>92</v>
      </c>
      <c r="H134" s="31" t="s">
        <v>103</v>
      </c>
      <c r="I134" s="31" t="s">
        <v>94</v>
      </c>
      <c r="J134" s="31" t="s">
        <v>106</v>
      </c>
      <c r="K134" s="31" t="s">
        <v>70</v>
      </c>
      <c r="L134" s="59">
        <v>45303</v>
      </c>
      <c r="M134" s="35">
        <v>0</v>
      </c>
      <c r="N134" s="60"/>
      <c r="O134" s="37" t="s">
        <v>57</v>
      </c>
      <c r="P134" s="38">
        <v>0.88131112</v>
      </c>
      <c r="Q134" s="38">
        <v>1.041216863347872</v>
      </c>
      <c r="R134" s="38">
        <v>1.041216863347872</v>
      </c>
      <c r="S134" s="39">
        <v>0</v>
      </c>
      <c r="T134" s="61">
        <v>2.4100000000000003E-2</v>
      </c>
      <c r="U134" s="53">
        <v>250000</v>
      </c>
      <c r="V134" s="53">
        <v>220327.78</v>
      </c>
      <c r="W134" s="62">
        <v>29672.22</v>
      </c>
      <c r="X134" s="43">
        <v>0</v>
      </c>
      <c r="Y134" s="53">
        <v>0</v>
      </c>
      <c r="Z134" s="53">
        <v>0</v>
      </c>
      <c r="AA134" s="53">
        <v>0</v>
      </c>
      <c r="AB134" s="53">
        <v>229409</v>
      </c>
      <c r="AC134" s="31">
        <v>0</v>
      </c>
      <c r="AD134" s="53">
        <v>-0.22</v>
      </c>
      <c r="AE134" s="63">
        <v>0</v>
      </c>
      <c r="AF134" s="64">
        <v>229409</v>
      </c>
      <c r="AG134" s="63">
        <v>0</v>
      </c>
      <c r="AH134" s="63">
        <v>0</v>
      </c>
      <c r="AI134" s="63">
        <v>0</v>
      </c>
      <c r="AJ134" s="63">
        <v>0</v>
      </c>
      <c r="AK134" s="53">
        <v>0</v>
      </c>
      <c r="AL134" s="61">
        <v>0.3</v>
      </c>
      <c r="AM134" s="61">
        <v>0.3241</v>
      </c>
      <c r="AN134" s="61">
        <v>0.42820000000000003</v>
      </c>
      <c r="AO134" s="65">
        <v>0.12820000000000001</v>
      </c>
      <c r="AP134" s="66"/>
      <c r="AQ134" s="53">
        <v>45.31</v>
      </c>
      <c r="AR134" s="58"/>
      <c r="AS134" s="52"/>
      <c r="AT134" s="52"/>
      <c r="AU134" s="52"/>
      <c r="AV134" s="52"/>
      <c r="AW134" s="53">
        <v>9081</v>
      </c>
      <c r="AX134" s="55"/>
    </row>
    <row r="135" spans="2:50">
      <c r="B135" s="28">
        <v>1730</v>
      </c>
      <c r="C135" s="29">
        <v>45372.024189814816</v>
      </c>
      <c r="D135" s="30" t="s">
        <v>274</v>
      </c>
      <c r="E135" s="31" t="s">
        <v>275</v>
      </c>
      <c r="F135" s="31" t="s">
        <v>85</v>
      </c>
      <c r="G135" s="31" t="s">
        <v>86</v>
      </c>
      <c r="H135" s="31" t="s">
        <v>87</v>
      </c>
      <c r="I135" s="31" t="s">
        <v>54</v>
      </c>
      <c r="J135" s="31" t="s">
        <v>55</v>
      </c>
      <c r="K135" s="31" t="s">
        <v>56</v>
      </c>
      <c r="L135" s="59">
        <v>45291</v>
      </c>
      <c r="M135" s="35">
        <v>2</v>
      </c>
      <c r="N135" s="60"/>
      <c r="O135" s="37" t="s">
        <v>57</v>
      </c>
      <c r="P135" s="38">
        <v>0.96612903225806457</v>
      </c>
      <c r="Q135" s="38">
        <v>1</v>
      </c>
      <c r="R135" s="38">
        <v>0.83528497061690676</v>
      </c>
      <c r="S135" s="39">
        <v>0</v>
      </c>
      <c r="T135" s="61">
        <v>7.4000000000000003E-3</v>
      </c>
      <c r="U135" s="53">
        <v>87420</v>
      </c>
      <c r="V135" s="53">
        <v>84459</v>
      </c>
      <c r="W135" s="62">
        <v>2961</v>
      </c>
      <c r="X135" s="43">
        <v>0</v>
      </c>
      <c r="Y135" s="53">
        <v>0</v>
      </c>
      <c r="Z135" s="53">
        <v>0</v>
      </c>
      <c r="AA135" s="53">
        <v>0</v>
      </c>
      <c r="AB135" s="53">
        <v>84459</v>
      </c>
      <c r="AC135" s="31">
        <v>728</v>
      </c>
      <c r="AD135" s="53">
        <v>0</v>
      </c>
      <c r="AE135" s="63">
        <v>16694</v>
      </c>
      <c r="AF135" s="64">
        <v>70547.333333333328</v>
      </c>
      <c r="AG135" s="63">
        <v>0</v>
      </c>
      <c r="AH135" s="63">
        <v>0</v>
      </c>
      <c r="AI135" s="63">
        <v>0</v>
      </c>
      <c r="AJ135" s="63">
        <v>16694.400000000001</v>
      </c>
      <c r="AK135" s="53">
        <v>0</v>
      </c>
      <c r="AL135" s="61">
        <v>0.15</v>
      </c>
      <c r="AM135" s="61">
        <v>0.15740000000000001</v>
      </c>
      <c r="AN135" s="61">
        <v>0</v>
      </c>
      <c r="AO135" s="65">
        <v>-0.15</v>
      </c>
      <c r="AP135" s="66"/>
      <c r="AQ135" s="53">
        <v>47</v>
      </c>
      <c r="AR135" s="58"/>
      <c r="AS135" s="52"/>
      <c r="AT135" s="52"/>
      <c r="AU135" s="52"/>
      <c r="AV135" s="52"/>
      <c r="AW135" s="53">
        <v>0</v>
      </c>
      <c r="AX135" s="55"/>
    </row>
    <row r="136" spans="2:50">
      <c r="B136" s="28">
        <v>1730</v>
      </c>
      <c r="C136" s="29">
        <v>45372.024189814816</v>
      </c>
      <c r="D136" s="30" t="s">
        <v>351</v>
      </c>
      <c r="E136" s="31" t="s">
        <v>90</v>
      </c>
      <c r="F136" s="31" t="s">
        <v>91</v>
      </c>
      <c r="G136" s="31" t="s">
        <v>92</v>
      </c>
      <c r="H136" s="31" t="s">
        <v>93</v>
      </c>
      <c r="I136" s="31" t="s">
        <v>94</v>
      </c>
      <c r="J136" s="31" t="s">
        <v>95</v>
      </c>
      <c r="K136" s="31" t="s">
        <v>70</v>
      </c>
      <c r="L136" s="59">
        <v>45303</v>
      </c>
      <c r="M136" s="35">
        <v>0</v>
      </c>
      <c r="N136" s="60"/>
      <c r="O136" s="37" t="s">
        <v>57</v>
      </c>
      <c r="P136" s="38">
        <v>0.95888304209690234</v>
      </c>
      <c r="Q136" s="38">
        <v>1.0428800553331117</v>
      </c>
      <c r="R136" s="38">
        <v>1.0428800553331117</v>
      </c>
      <c r="S136" s="39">
        <v>0</v>
      </c>
      <c r="T136" s="61">
        <v>4.2999999999999997E-2</v>
      </c>
      <c r="U136" s="53">
        <v>251800</v>
      </c>
      <c r="V136" s="53">
        <v>241446.75</v>
      </c>
      <c r="W136" s="62">
        <v>10353.25</v>
      </c>
      <c r="X136" s="43">
        <v>0</v>
      </c>
      <c r="Y136" s="53">
        <v>0</v>
      </c>
      <c r="Z136" s="53">
        <v>0</v>
      </c>
      <c r="AA136" s="53">
        <v>0</v>
      </c>
      <c r="AB136" s="53">
        <v>251800</v>
      </c>
      <c r="AC136" s="31">
        <v>0</v>
      </c>
      <c r="AD136" s="53">
        <v>-0.25</v>
      </c>
      <c r="AE136" s="63">
        <v>0</v>
      </c>
      <c r="AF136" s="64">
        <v>251800</v>
      </c>
      <c r="AG136" s="63">
        <v>0</v>
      </c>
      <c r="AH136" s="63">
        <v>0</v>
      </c>
      <c r="AI136" s="63">
        <v>0</v>
      </c>
      <c r="AJ136" s="63">
        <v>0</v>
      </c>
      <c r="AK136" s="53">
        <v>0</v>
      </c>
      <c r="AL136" s="61">
        <v>0.25</v>
      </c>
      <c r="AM136" s="61">
        <v>0.29300000000000004</v>
      </c>
      <c r="AN136" s="61">
        <v>0.49009999999999998</v>
      </c>
      <c r="AO136" s="65">
        <v>0.24010000000000001</v>
      </c>
      <c r="AP136" s="66"/>
      <c r="AQ136" s="53">
        <v>36.29</v>
      </c>
      <c r="AR136" s="58"/>
      <c r="AS136" s="52"/>
      <c r="AT136" s="52"/>
      <c r="AU136" s="52"/>
      <c r="AV136" s="52"/>
      <c r="AW136" s="53">
        <v>10353</v>
      </c>
      <c r="AX136" s="55"/>
    </row>
    <row r="137" spans="2:50">
      <c r="B137" s="28">
        <v>1730</v>
      </c>
      <c r="C137" s="29">
        <v>45372.024189814816</v>
      </c>
      <c r="D137" s="30" t="s">
        <v>507</v>
      </c>
      <c r="E137" s="31" t="s">
        <v>508</v>
      </c>
      <c r="F137" s="31" t="s">
        <v>499</v>
      </c>
      <c r="G137" s="31" t="s">
        <v>459</v>
      </c>
      <c r="H137" s="31" t="s">
        <v>123</v>
      </c>
      <c r="I137" s="31" t="s">
        <v>54</v>
      </c>
      <c r="J137" s="31" t="s">
        <v>95</v>
      </c>
      <c r="K137" s="31" t="s">
        <v>56</v>
      </c>
      <c r="L137" s="59" t="s">
        <v>57</v>
      </c>
      <c r="M137" s="35" t="s">
        <v>57</v>
      </c>
      <c r="N137" s="60"/>
      <c r="O137" s="37">
        <v>7.1489047125920679</v>
      </c>
      <c r="P137" s="38">
        <v>0.84657512549124836</v>
      </c>
      <c r="Q137" s="38">
        <v>0.46390000302405837</v>
      </c>
      <c r="R137" s="38">
        <v>1.3164914835837096E-6</v>
      </c>
      <c r="S137" s="39">
        <v>0</v>
      </c>
      <c r="T137" s="61">
        <v>2.3599999999999999E-2</v>
      </c>
      <c r="U137" s="53">
        <v>305067.09000000003</v>
      </c>
      <c r="V137" s="53">
        <v>258262.21</v>
      </c>
      <c r="W137" s="62">
        <v>46804.880000000034</v>
      </c>
      <c r="X137" s="43">
        <v>6547.14</v>
      </c>
      <c r="Y137" s="53">
        <v>0</v>
      </c>
      <c r="Z137" s="53">
        <v>0</v>
      </c>
      <c r="AA137" s="53">
        <v>4271.91</v>
      </c>
      <c r="AB137" s="53">
        <v>119807.84</v>
      </c>
      <c r="AC137" s="31">
        <v>315.36</v>
      </c>
      <c r="AD137" s="53">
        <v>138454.37</v>
      </c>
      <c r="AE137" s="63">
        <v>143769</v>
      </c>
      <c r="AF137" s="64">
        <v>0.33999999999650754</v>
      </c>
      <c r="AG137" s="63">
        <v>143769.41</v>
      </c>
      <c r="AH137" s="63">
        <v>0</v>
      </c>
      <c r="AI137" s="63">
        <v>0</v>
      </c>
      <c r="AJ137" s="63">
        <v>0</v>
      </c>
      <c r="AK137" s="53">
        <v>0</v>
      </c>
      <c r="AL137" s="61">
        <v>0.28999999999999998</v>
      </c>
      <c r="AM137" s="61">
        <v>0.31359999999999999</v>
      </c>
      <c r="AN137" s="61">
        <v>0.32890000000000003</v>
      </c>
      <c r="AO137" s="65">
        <v>3.8900000000000004E-2</v>
      </c>
      <c r="AP137" s="66"/>
      <c r="AQ137" s="53">
        <v>57.24</v>
      </c>
      <c r="AR137" s="58"/>
      <c r="AS137" s="52"/>
      <c r="AT137" s="52"/>
      <c r="AU137" s="52"/>
      <c r="AV137" s="52"/>
      <c r="AW137" s="53">
        <v>0</v>
      </c>
      <c r="AX137" s="55"/>
    </row>
    <row r="138" spans="2:50">
      <c r="B138" s="28">
        <v>1730</v>
      </c>
      <c r="C138" s="29">
        <v>45372.024189814816</v>
      </c>
      <c r="D138" s="30" t="s">
        <v>349</v>
      </c>
      <c r="E138" s="31" t="s">
        <v>350</v>
      </c>
      <c r="F138" s="31" t="s">
        <v>76</v>
      </c>
      <c r="G138" s="31" t="s">
        <v>63</v>
      </c>
      <c r="H138" s="31" t="s">
        <v>64</v>
      </c>
      <c r="I138" s="31" t="s">
        <v>65</v>
      </c>
      <c r="J138" s="31" t="s">
        <v>55</v>
      </c>
      <c r="K138" s="31" t="s">
        <v>56</v>
      </c>
      <c r="L138" s="59" t="s">
        <v>57</v>
      </c>
      <c r="M138" s="35" t="s">
        <v>57</v>
      </c>
      <c r="N138" s="60"/>
      <c r="O138" s="37">
        <v>53.188420345504085</v>
      </c>
      <c r="P138" s="38">
        <v>0.65715224504859149</v>
      </c>
      <c r="Q138" s="38">
        <v>0.97252043086710027</v>
      </c>
      <c r="R138" s="38">
        <v>0.91491705981911176</v>
      </c>
      <c r="S138" s="39">
        <v>0</v>
      </c>
      <c r="T138" s="61">
        <v>-2.9500000000000002E-2</v>
      </c>
      <c r="U138" s="53">
        <v>406450</v>
      </c>
      <c r="V138" s="53">
        <v>267099.53000000003</v>
      </c>
      <c r="W138" s="62">
        <v>139350.46999999997</v>
      </c>
      <c r="X138" s="43">
        <v>2619.94</v>
      </c>
      <c r="Y138" s="53">
        <v>0</v>
      </c>
      <c r="Z138" s="53">
        <v>0</v>
      </c>
      <c r="AA138" s="53">
        <v>0</v>
      </c>
      <c r="AB138" s="53">
        <v>259759.75</v>
      </c>
      <c r="AC138" s="31">
        <v>69.510000000000005</v>
      </c>
      <c r="AD138" s="53">
        <v>7309.78</v>
      </c>
      <c r="AE138" s="63">
        <v>18463</v>
      </c>
      <c r="AF138" s="64">
        <v>244373.91666666666</v>
      </c>
      <c r="AG138" s="63">
        <v>0</v>
      </c>
      <c r="AH138" s="63">
        <v>18463.2</v>
      </c>
      <c r="AI138" s="63">
        <v>0</v>
      </c>
      <c r="AJ138" s="63">
        <v>0</v>
      </c>
      <c r="AK138" s="53">
        <v>0</v>
      </c>
      <c r="AL138" s="61">
        <v>0.25</v>
      </c>
      <c r="AM138" s="61">
        <v>0.2205</v>
      </c>
      <c r="AN138" s="61">
        <v>0.2994</v>
      </c>
      <c r="AO138" s="65">
        <v>4.9400000000000006E-2</v>
      </c>
      <c r="AP138" s="66"/>
      <c r="AQ138" s="53">
        <v>69.66</v>
      </c>
      <c r="AR138" s="58"/>
      <c r="AS138" s="52"/>
      <c r="AT138" s="52"/>
      <c r="AU138" s="52"/>
      <c r="AV138" s="52"/>
      <c r="AW138" s="53">
        <v>-30</v>
      </c>
      <c r="AX138" s="55"/>
    </row>
    <row r="139" spans="2:50">
      <c r="B139" s="28">
        <v>1730</v>
      </c>
      <c r="C139" s="29">
        <v>45372.024189814816</v>
      </c>
      <c r="D139" s="30" t="s">
        <v>309</v>
      </c>
      <c r="E139" s="31" t="s">
        <v>310</v>
      </c>
      <c r="F139" s="31" t="s">
        <v>76</v>
      </c>
      <c r="G139" s="31" t="s">
        <v>63</v>
      </c>
      <c r="H139" s="31" t="s">
        <v>64</v>
      </c>
      <c r="I139" s="31" t="s">
        <v>65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 t="s">
        <v>57</v>
      </c>
      <c r="P139" s="38">
        <v>0.98779385232208494</v>
      </c>
      <c r="Q139" s="38">
        <v>1</v>
      </c>
      <c r="R139" s="38">
        <v>0.95486166427699004</v>
      </c>
      <c r="S139" s="39">
        <v>0</v>
      </c>
      <c r="T139" s="61">
        <v>4.3099999999999999E-2</v>
      </c>
      <c r="U139" s="53">
        <v>149650</v>
      </c>
      <c r="V139" s="53">
        <v>147823.35</v>
      </c>
      <c r="W139" s="62">
        <v>1826.6499999999942</v>
      </c>
      <c r="X139" s="43">
        <v>0</v>
      </c>
      <c r="Y139" s="53">
        <v>0</v>
      </c>
      <c r="Z139" s="53">
        <v>0</v>
      </c>
      <c r="AA139" s="53">
        <v>0</v>
      </c>
      <c r="AB139" s="53">
        <v>147823.35</v>
      </c>
      <c r="AC139" s="31">
        <v>33.479999999999997</v>
      </c>
      <c r="AD139" s="53">
        <v>0</v>
      </c>
      <c r="AE139" s="63">
        <v>8007</v>
      </c>
      <c r="AF139" s="64">
        <v>141150.85</v>
      </c>
      <c r="AG139" s="63">
        <v>0</v>
      </c>
      <c r="AH139" s="63">
        <v>8007</v>
      </c>
      <c r="AI139" s="63">
        <v>0</v>
      </c>
      <c r="AJ139" s="63">
        <v>0</v>
      </c>
      <c r="AK139" s="53">
        <v>0</v>
      </c>
      <c r="AL139" s="61">
        <v>0.18</v>
      </c>
      <c r="AM139" s="61">
        <v>0.22309999999999999</v>
      </c>
      <c r="AN139" s="61">
        <v>0.2261</v>
      </c>
      <c r="AO139" s="65">
        <v>4.6100000000000002E-2</v>
      </c>
      <c r="AP139" s="66"/>
      <c r="AQ139" s="53">
        <v>78.5</v>
      </c>
      <c r="AR139" s="58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1730</v>
      </c>
      <c r="C140" s="29">
        <v>45372.024189814816</v>
      </c>
      <c r="D140" s="30" t="s">
        <v>362</v>
      </c>
      <c r="E140" s="31" t="s">
        <v>363</v>
      </c>
      <c r="F140" s="31" t="s">
        <v>225</v>
      </c>
      <c r="G140" s="31" t="s">
        <v>226</v>
      </c>
      <c r="H140" s="31" t="s">
        <v>133</v>
      </c>
      <c r="I140" s="31" t="s">
        <v>65</v>
      </c>
      <c r="J140" s="31" t="s">
        <v>55</v>
      </c>
      <c r="K140" s="31" t="s">
        <v>56</v>
      </c>
      <c r="L140" s="59" t="s">
        <v>57</v>
      </c>
      <c r="M140" s="35" t="s">
        <v>57</v>
      </c>
      <c r="N140" s="60"/>
      <c r="O140" s="37">
        <v>32.109311218155639</v>
      </c>
      <c r="P140" s="38">
        <v>0.8185314349704047</v>
      </c>
      <c r="Q140" s="38">
        <v>0.93692948442590895</v>
      </c>
      <c r="R140" s="38">
        <v>0.80774142899698986</v>
      </c>
      <c r="S140" s="39">
        <v>45213.08</v>
      </c>
      <c r="T140" s="61">
        <v>-3.6200000000000003E-2</v>
      </c>
      <c r="U140" s="53">
        <v>356307</v>
      </c>
      <c r="V140" s="53">
        <v>291648.48</v>
      </c>
      <c r="W140" s="62">
        <v>64658.520000000019</v>
      </c>
      <c r="X140" s="43">
        <v>2013.7</v>
      </c>
      <c r="Y140" s="53">
        <v>613.89</v>
      </c>
      <c r="Z140" s="53">
        <v>613.89</v>
      </c>
      <c r="AA140" s="53">
        <v>0</v>
      </c>
      <c r="AB140" s="53">
        <v>273254.06</v>
      </c>
      <c r="AC140" s="31">
        <v>173.08</v>
      </c>
      <c r="AD140" s="53">
        <v>18394.419999999998</v>
      </c>
      <c r="AE140" s="63">
        <v>45213</v>
      </c>
      <c r="AF140" s="64">
        <v>235576.56</v>
      </c>
      <c r="AG140" s="63">
        <v>0</v>
      </c>
      <c r="AH140" s="63">
        <v>0</v>
      </c>
      <c r="AI140" s="63">
        <v>45213.08</v>
      </c>
      <c r="AJ140" s="63">
        <v>0</v>
      </c>
      <c r="AK140" s="53">
        <v>45213.08</v>
      </c>
      <c r="AL140" s="61">
        <v>0.24</v>
      </c>
      <c r="AM140" s="61">
        <v>0.20379999999999998</v>
      </c>
      <c r="AN140" s="61">
        <v>0.1183</v>
      </c>
      <c r="AO140" s="65">
        <v>-0.1217</v>
      </c>
      <c r="AP140" s="66"/>
      <c r="AQ140" s="53">
        <v>75.81</v>
      </c>
      <c r="AR140" s="58"/>
      <c r="AS140" s="52"/>
      <c r="AT140" s="52"/>
      <c r="AU140" s="52"/>
      <c r="AV140" s="52"/>
      <c r="AW140" s="53">
        <v>0</v>
      </c>
      <c r="AX140" s="55"/>
    </row>
    <row r="141" spans="2:50">
      <c r="B141" s="28">
        <v>1730</v>
      </c>
      <c r="C141" s="29">
        <v>45372.024189814816</v>
      </c>
      <c r="D141" s="30" t="s">
        <v>209</v>
      </c>
      <c r="E141" s="31" t="s">
        <v>210</v>
      </c>
      <c r="F141" s="31" t="s">
        <v>51</v>
      </c>
      <c r="G141" s="31" t="s">
        <v>52</v>
      </c>
      <c r="H141" s="31" t="s">
        <v>109</v>
      </c>
      <c r="I141" s="31" t="s">
        <v>54</v>
      </c>
      <c r="J141" s="31" t="s">
        <v>55</v>
      </c>
      <c r="K141" s="31" t="s">
        <v>56</v>
      </c>
      <c r="L141" s="59" t="s">
        <v>57</v>
      </c>
      <c r="M141" s="35" t="s">
        <v>57</v>
      </c>
      <c r="N141" s="60"/>
      <c r="O141" s="37">
        <v>-7.6863423681117</v>
      </c>
      <c r="P141" s="38" t="s">
        <v>57</v>
      </c>
      <c r="Q141" s="38">
        <v>0</v>
      </c>
      <c r="R141" s="38">
        <v>0</v>
      </c>
      <c r="S141" s="39">
        <v>0</v>
      </c>
      <c r="T141" s="61">
        <v>-2.2000000000000002E-2</v>
      </c>
      <c r="U141" s="53">
        <v>0</v>
      </c>
      <c r="V141" s="53">
        <v>298811.94</v>
      </c>
      <c r="W141" s="62">
        <v>-298811.94</v>
      </c>
      <c r="X141" s="43">
        <v>38875.699999999997</v>
      </c>
      <c r="Y141" s="53">
        <v>12000</v>
      </c>
      <c r="Z141" s="53">
        <v>12000</v>
      </c>
      <c r="AA141" s="53">
        <v>321520</v>
      </c>
      <c r="AB141" s="53">
        <v>0</v>
      </c>
      <c r="AC141" s="31">
        <v>102.41</v>
      </c>
      <c r="AD141" s="53">
        <v>298811.94</v>
      </c>
      <c r="AE141" s="63">
        <v>0</v>
      </c>
      <c r="AF141" s="64">
        <v>0</v>
      </c>
      <c r="AG141" s="63">
        <v>0</v>
      </c>
      <c r="AH141" s="63">
        <v>0</v>
      </c>
      <c r="AI141" s="63">
        <v>0</v>
      </c>
      <c r="AJ141" s="63">
        <v>0</v>
      </c>
      <c r="AK141" s="53">
        <v>0</v>
      </c>
      <c r="AL141" s="61">
        <v>0.22</v>
      </c>
      <c r="AM141" s="61">
        <v>0.19800000000000001</v>
      </c>
      <c r="AN141" s="61">
        <v>0.19800000000000001</v>
      </c>
      <c r="AO141" s="65">
        <v>-2.2000000000000002E-2</v>
      </c>
      <c r="AP141" s="66"/>
      <c r="AQ141" s="53">
        <v>61.88</v>
      </c>
      <c r="AR141" s="58"/>
      <c r="AS141" s="52"/>
      <c r="AT141" s="52"/>
      <c r="AU141" s="52"/>
      <c r="AV141" s="52"/>
      <c r="AW141" s="53">
        <v>0</v>
      </c>
      <c r="AX141" s="55"/>
    </row>
    <row r="142" spans="2:50">
      <c r="B142" s="28">
        <v>1730</v>
      </c>
      <c r="C142" s="29">
        <v>45372.024189814816</v>
      </c>
      <c r="D142" s="30" t="s">
        <v>510</v>
      </c>
      <c r="E142" s="31" t="s">
        <v>511</v>
      </c>
      <c r="F142" s="31" t="s">
        <v>463</v>
      </c>
      <c r="G142" s="31" t="s">
        <v>459</v>
      </c>
      <c r="H142" s="31" t="s">
        <v>123</v>
      </c>
      <c r="I142" s="31" t="s">
        <v>54</v>
      </c>
      <c r="J142" s="31" t="s">
        <v>106</v>
      </c>
      <c r="K142" s="31" t="s">
        <v>70</v>
      </c>
      <c r="L142" s="59" t="s">
        <v>57</v>
      </c>
      <c r="M142" s="35" t="s">
        <v>57</v>
      </c>
      <c r="N142" s="60"/>
      <c r="O142" s="37">
        <v>-13.080599411962483</v>
      </c>
      <c r="P142" s="38">
        <v>1.2992566935752528</v>
      </c>
      <c r="Q142" s="38">
        <v>0.25964006947421053</v>
      </c>
      <c r="R142" s="38">
        <v>0.10716045006552399</v>
      </c>
      <c r="S142" s="39">
        <v>29536.68</v>
      </c>
      <c r="T142" s="61">
        <v>0.11750000000000001</v>
      </c>
      <c r="U142" s="53">
        <v>244405.26</v>
      </c>
      <c r="V142" s="53">
        <v>317545.17</v>
      </c>
      <c r="W142" s="62">
        <v>-73139.909999999974</v>
      </c>
      <c r="X142" s="43">
        <v>5591.48</v>
      </c>
      <c r="Y142" s="53">
        <v>0</v>
      </c>
      <c r="Z142" s="53">
        <v>0</v>
      </c>
      <c r="AA142" s="53">
        <v>77669.2</v>
      </c>
      <c r="AB142" s="53">
        <v>82447.45</v>
      </c>
      <c r="AC142" s="31">
        <v>278.41000000000003</v>
      </c>
      <c r="AD142" s="53">
        <v>235097.72</v>
      </c>
      <c r="AE142" s="63">
        <v>58103</v>
      </c>
      <c r="AF142" s="64">
        <v>34028.283333333326</v>
      </c>
      <c r="AG142" s="63">
        <v>0</v>
      </c>
      <c r="AH142" s="63">
        <v>28565.94</v>
      </c>
      <c r="AI142" s="63">
        <v>0</v>
      </c>
      <c r="AJ142" s="63">
        <v>29536.68</v>
      </c>
      <c r="AK142" s="53">
        <v>29536.68</v>
      </c>
      <c r="AL142" s="61">
        <v>0.22</v>
      </c>
      <c r="AM142" s="61">
        <v>0.33750000000000002</v>
      </c>
      <c r="AN142" s="61">
        <v>0.33610000000000001</v>
      </c>
      <c r="AO142" s="65">
        <v>0.11609999999999999</v>
      </c>
      <c r="AP142" s="66"/>
      <c r="AQ142" s="53">
        <v>62.14</v>
      </c>
      <c r="AR142" s="58"/>
      <c r="AS142" s="52"/>
      <c r="AT142" s="52"/>
      <c r="AU142" s="52"/>
      <c r="AV142" s="52"/>
      <c r="AW142" s="53">
        <v>0</v>
      </c>
      <c r="AX142" s="55"/>
    </row>
    <row r="143" spans="2:50">
      <c r="B143" s="28">
        <v>1730</v>
      </c>
      <c r="C143" s="29">
        <v>45372.024189814816</v>
      </c>
      <c r="D143" s="30" t="s">
        <v>366</v>
      </c>
      <c r="E143" s="31" t="s">
        <v>367</v>
      </c>
      <c r="F143" s="31" t="s">
        <v>51</v>
      </c>
      <c r="G143" s="31" t="s">
        <v>52</v>
      </c>
      <c r="H143" s="31" t="s">
        <v>109</v>
      </c>
      <c r="I143" s="31" t="s">
        <v>54</v>
      </c>
      <c r="J143" s="31" t="s">
        <v>55</v>
      </c>
      <c r="K143" s="31" t="s">
        <v>56</v>
      </c>
      <c r="L143" s="59" t="s">
        <v>57</v>
      </c>
      <c r="M143" s="35" t="s">
        <v>57</v>
      </c>
      <c r="N143" s="60"/>
      <c r="O143" s="37">
        <v>44.49898313869312</v>
      </c>
      <c r="P143" s="38">
        <v>0.80283789411424178</v>
      </c>
      <c r="Q143" s="38">
        <v>0.97247723735810809</v>
      </c>
      <c r="R143" s="38">
        <v>0.92483856560728861</v>
      </c>
      <c r="S143" s="39">
        <v>0</v>
      </c>
      <c r="T143" s="61">
        <v>1.23E-2</v>
      </c>
      <c r="U143" s="53">
        <v>400628.76</v>
      </c>
      <c r="V143" s="53">
        <v>321639.95</v>
      </c>
      <c r="W143" s="62">
        <v>78988.81</v>
      </c>
      <c r="X143" s="43">
        <v>1775.07</v>
      </c>
      <c r="Y143" s="53">
        <v>3450.98</v>
      </c>
      <c r="Z143" s="53">
        <v>3450.98</v>
      </c>
      <c r="AA143" s="53">
        <v>0</v>
      </c>
      <c r="AB143" s="53">
        <v>312787.53000000003</v>
      </c>
      <c r="AC143" s="31">
        <v>100.45</v>
      </c>
      <c r="AD143" s="53">
        <v>8852.42</v>
      </c>
      <c r="AE143" s="63">
        <v>18387</v>
      </c>
      <c r="AF143" s="64">
        <v>297465.03000000003</v>
      </c>
      <c r="AG143" s="63">
        <v>18386.68</v>
      </c>
      <c r="AH143" s="63">
        <v>0</v>
      </c>
      <c r="AI143" s="63">
        <v>0</v>
      </c>
      <c r="AJ143" s="63">
        <v>0</v>
      </c>
      <c r="AK143" s="53">
        <v>0</v>
      </c>
      <c r="AL143" s="61">
        <v>0.1</v>
      </c>
      <c r="AM143" s="61">
        <v>0.11230000000000001</v>
      </c>
      <c r="AN143" s="61">
        <v>0.1429</v>
      </c>
      <c r="AO143" s="65">
        <v>4.2900000000000001E-2</v>
      </c>
      <c r="AP143" s="66"/>
      <c r="AQ143" s="53">
        <v>40.43</v>
      </c>
      <c r="AR143" s="58"/>
      <c r="AS143" s="52"/>
      <c r="AT143" s="52"/>
      <c r="AU143" s="52"/>
      <c r="AV143" s="52"/>
      <c r="AW143" s="53">
        <v>0</v>
      </c>
      <c r="AX143" s="55"/>
    </row>
    <row r="144" spans="2:50">
      <c r="B144" s="28">
        <v>1730</v>
      </c>
      <c r="C144" s="29">
        <v>45372.024189814816</v>
      </c>
      <c r="D144" s="30" t="s">
        <v>368</v>
      </c>
      <c r="E144" s="31" t="s">
        <v>369</v>
      </c>
      <c r="F144" s="31" t="s">
        <v>51</v>
      </c>
      <c r="G144" s="31" t="s">
        <v>52</v>
      </c>
      <c r="H144" s="31" t="s">
        <v>109</v>
      </c>
      <c r="I144" s="31" t="s">
        <v>54</v>
      </c>
      <c r="J144" s="31" t="s">
        <v>55</v>
      </c>
      <c r="K144" s="31" t="s">
        <v>56</v>
      </c>
      <c r="L144" s="59">
        <v>45054</v>
      </c>
      <c r="M144" s="35">
        <v>3</v>
      </c>
      <c r="N144" s="60"/>
      <c r="O144" s="37">
        <v>4.0846399999999905</v>
      </c>
      <c r="P144" s="38">
        <v>1.0314908471900133</v>
      </c>
      <c r="Q144" s="38">
        <v>0.80830868837814474</v>
      </c>
      <c r="R144" s="38">
        <v>0.79355709318284462</v>
      </c>
      <c r="S144" s="39">
        <v>0</v>
      </c>
      <c r="T144" s="61">
        <v>-9.5100000000000004E-2</v>
      </c>
      <c r="U144" s="53">
        <v>324272</v>
      </c>
      <c r="V144" s="53">
        <v>334483.59999999998</v>
      </c>
      <c r="W144" s="62">
        <v>-10211.599999999977</v>
      </c>
      <c r="X144" s="43">
        <v>-2500</v>
      </c>
      <c r="Y144" s="53">
        <v>66696.600000000006</v>
      </c>
      <c r="Z144" s="53">
        <v>67387.899999999994</v>
      </c>
      <c r="AA144" s="53">
        <v>0</v>
      </c>
      <c r="AB144" s="53">
        <v>270366</v>
      </c>
      <c r="AC144" s="31">
        <v>70861.919999999998</v>
      </c>
      <c r="AD144" s="53">
        <v>54117.599999999999</v>
      </c>
      <c r="AE144" s="63">
        <v>5921</v>
      </c>
      <c r="AF144" s="64">
        <v>265431.83333333331</v>
      </c>
      <c r="AG144" s="63">
        <v>5920.8</v>
      </c>
      <c r="AH144" s="63">
        <v>0</v>
      </c>
      <c r="AI144" s="63">
        <v>0</v>
      </c>
      <c r="AJ144" s="63">
        <v>0</v>
      </c>
      <c r="AK144" s="53">
        <v>0</v>
      </c>
      <c r="AL144" s="61">
        <v>0.17</v>
      </c>
      <c r="AM144" s="61">
        <v>7.4900000000000008E-2</v>
      </c>
      <c r="AN144" s="61">
        <v>1</v>
      </c>
      <c r="AO144" s="65">
        <v>0.83000000000000007</v>
      </c>
      <c r="AP144" s="66"/>
      <c r="AQ144" s="53">
        <v>46.19</v>
      </c>
      <c r="AR144" s="58"/>
      <c r="AS144" s="52"/>
      <c r="AT144" s="52"/>
      <c r="AU144" s="52"/>
      <c r="AV144" s="52"/>
      <c r="AW144" s="53">
        <v>-10000</v>
      </c>
      <c r="AX144" s="55"/>
    </row>
    <row r="145" spans="2:50">
      <c r="B145" s="28">
        <v>1730</v>
      </c>
      <c r="C145" s="29">
        <v>45372.024189814816</v>
      </c>
      <c r="D145" s="30" t="s">
        <v>169</v>
      </c>
      <c r="E145" s="31" t="s">
        <v>170</v>
      </c>
      <c r="F145" s="31" t="s">
        <v>91</v>
      </c>
      <c r="G145" s="31" t="s">
        <v>92</v>
      </c>
      <c r="H145" s="31" t="s">
        <v>103</v>
      </c>
      <c r="I145" s="31" t="s">
        <v>94</v>
      </c>
      <c r="J145" s="31" t="s">
        <v>106</v>
      </c>
      <c r="K145" s="31" t="s">
        <v>70</v>
      </c>
      <c r="L145" s="59" t="s">
        <v>57</v>
      </c>
      <c r="M145" s="35" t="s">
        <v>57</v>
      </c>
      <c r="N145" s="60"/>
      <c r="O145" s="37">
        <v>18.818109918779353</v>
      </c>
      <c r="P145" s="38">
        <v>0.25473969491525428</v>
      </c>
      <c r="Q145" s="38">
        <v>1.6348626268010906</v>
      </c>
      <c r="R145" s="38">
        <v>-1.1089197379822433E-6</v>
      </c>
      <c r="S145" s="39">
        <v>0</v>
      </c>
      <c r="T145" s="61">
        <v>5.96E-2</v>
      </c>
      <c r="U145" s="53">
        <v>1180000</v>
      </c>
      <c r="V145" s="53">
        <v>300592.84000000003</v>
      </c>
      <c r="W145" s="62">
        <v>879407.15999999992</v>
      </c>
      <c r="X145" s="43">
        <v>46731.96</v>
      </c>
      <c r="Y145" s="53">
        <v>0</v>
      </c>
      <c r="Z145" s="53">
        <v>0</v>
      </c>
      <c r="AA145" s="53">
        <v>0</v>
      </c>
      <c r="AB145" s="53">
        <v>491428</v>
      </c>
      <c r="AC145" s="31">
        <v>84.28</v>
      </c>
      <c r="AD145" s="53">
        <v>-158071.16</v>
      </c>
      <c r="AE145" s="63">
        <v>589714</v>
      </c>
      <c r="AF145" s="64">
        <v>-0.33333333337213844</v>
      </c>
      <c r="AG145" s="63">
        <v>0</v>
      </c>
      <c r="AH145" s="63">
        <v>288001.2</v>
      </c>
      <c r="AI145" s="63">
        <v>301712.40000000002</v>
      </c>
      <c r="AJ145" s="63">
        <v>0</v>
      </c>
      <c r="AK145" s="53">
        <v>0</v>
      </c>
      <c r="AL145" s="61">
        <v>0.28000000000000003</v>
      </c>
      <c r="AM145" s="61">
        <v>0.33960000000000001</v>
      </c>
      <c r="AN145" s="61">
        <v>0.33960000000000001</v>
      </c>
      <c r="AO145" s="65">
        <v>5.96E-2</v>
      </c>
      <c r="AP145" s="66"/>
      <c r="AQ145" s="53">
        <v>59.23</v>
      </c>
      <c r="AR145" s="58"/>
      <c r="AS145" s="52"/>
      <c r="AT145" s="52"/>
      <c r="AU145" s="52"/>
      <c r="AV145" s="52"/>
      <c r="AW145" s="53">
        <v>32764</v>
      </c>
      <c r="AX145" s="55"/>
    </row>
    <row r="146" spans="2:50">
      <c r="B146" s="28">
        <v>1730</v>
      </c>
      <c r="C146" s="29">
        <v>45372.024189814816</v>
      </c>
      <c r="D146" s="30" t="s">
        <v>372</v>
      </c>
      <c r="E146" s="31" t="s">
        <v>373</v>
      </c>
      <c r="F146" s="31" t="s">
        <v>139</v>
      </c>
      <c r="G146" s="31" t="s">
        <v>146</v>
      </c>
      <c r="H146" s="31" t="s">
        <v>374</v>
      </c>
      <c r="I146" s="31" t="s">
        <v>148</v>
      </c>
      <c r="J146" s="31" t="s">
        <v>95</v>
      </c>
      <c r="K146" s="31" t="s">
        <v>70</v>
      </c>
      <c r="L146" s="59">
        <v>45091</v>
      </c>
      <c r="M146" s="35">
        <v>4</v>
      </c>
      <c r="N146" s="60"/>
      <c r="O146" s="37" t="s">
        <v>57</v>
      </c>
      <c r="P146" s="38">
        <v>0.99313995546034683</v>
      </c>
      <c r="Q146" s="38">
        <v>1.005102755865583</v>
      </c>
      <c r="R146" s="38">
        <v>0.86628336026998054</v>
      </c>
      <c r="S146" s="39">
        <v>57290.840000000004</v>
      </c>
      <c r="T146" s="61">
        <v>4.8999999999999998E-3</v>
      </c>
      <c r="U146" s="53">
        <v>346293.67</v>
      </c>
      <c r="V146" s="53">
        <v>343918.08000000002</v>
      </c>
      <c r="W146" s="62">
        <v>2375.5899999999674</v>
      </c>
      <c r="X146" s="43">
        <v>0</v>
      </c>
      <c r="Y146" s="53">
        <v>2909.86</v>
      </c>
      <c r="Z146" s="53">
        <v>2909.86</v>
      </c>
      <c r="AA146" s="53">
        <v>0</v>
      </c>
      <c r="AB146" s="53">
        <v>345673.01</v>
      </c>
      <c r="AC146" s="31">
        <v>55184.93</v>
      </c>
      <c r="AD146" s="53">
        <v>-1754.93</v>
      </c>
      <c r="AE146" s="63">
        <v>57291</v>
      </c>
      <c r="AF146" s="64">
        <v>297930.51</v>
      </c>
      <c r="AG146" s="63">
        <v>0</v>
      </c>
      <c r="AH146" s="63">
        <v>0</v>
      </c>
      <c r="AI146" s="63">
        <v>0</v>
      </c>
      <c r="AJ146" s="63">
        <v>57290.84</v>
      </c>
      <c r="AK146" s="53">
        <v>57290.840000000004</v>
      </c>
      <c r="AL146" s="61">
        <v>0.13</v>
      </c>
      <c r="AM146" s="61">
        <v>0.13489999999999999</v>
      </c>
      <c r="AN146" s="61">
        <v>0</v>
      </c>
      <c r="AO146" s="65">
        <v>-0.13</v>
      </c>
      <c r="AP146" s="66"/>
      <c r="AQ146" s="53">
        <v>46.3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1730</v>
      </c>
      <c r="C147" s="29">
        <v>45372.024189814816</v>
      </c>
      <c r="D147" s="30" t="s">
        <v>382</v>
      </c>
      <c r="E147" s="31" t="s">
        <v>383</v>
      </c>
      <c r="F147" s="31" t="s">
        <v>384</v>
      </c>
      <c r="G147" s="31" t="s">
        <v>385</v>
      </c>
      <c r="H147" s="31" t="s">
        <v>386</v>
      </c>
      <c r="I147" s="31" t="s">
        <v>65</v>
      </c>
      <c r="J147" s="31" t="s">
        <v>55</v>
      </c>
      <c r="K147" s="31" t="s">
        <v>56</v>
      </c>
      <c r="L147" s="59" t="s">
        <v>57</v>
      </c>
      <c r="M147" s="35" t="s">
        <v>57</v>
      </c>
      <c r="N147" s="60"/>
      <c r="O147" s="37" t="s">
        <v>57</v>
      </c>
      <c r="P147" s="38">
        <v>0.82005649876822562</v>
      </c>
      <c r="Q147" s="38">
        <v>0.99511276337214138</v>
      </c>
      <c r="R147" s="38">
        <v>0.99511276337214138</v>
      </c>
      <c r="S147" s="39">
        <v>0</v>
      </c>
      <c r="T147" s="61">
        <v>1.3000000000000002E-3</v>
      </c>
      <c r="U147" s="53">
        <v>434434.25</v>
      </c>
      <c r="V147" s="53">
        <v>356260.63</v>
      </c>
      <c r="W147" s="62">
        <v>78173.62</v>
      </c>
      <c r="X147" s="43">
        <v>0</v>
      </c>
      <c r="Y147" s="53">
        <v>0</v>
      </c>
      <c r="Z147" s="53">
        <v>0</v>
      </c>
      <c r="AA147" s="53">
        <v>0</v>
      </c>
      <c r="AB147" s="53">
        <v>354519.5</v>
      </c>
      <c r="AC147" s="31">
        <v>86.26</v>
      </c>
      <c r="AD147" s="53">
        <v>1741.13</v>
      </c>
      <c r="AE147" s="63">
        <v>0</v>
      </c>
      <c r="AF147" s="64">
        <v>354519.5</v>
      </c>
      <c r="AG147" s="63">
        <v>0</v>
      </c>
      <c r="AH147" s="63">
        <v>0</v>
      </c>
      <c r="AI147" s="63">
        <v>0</v>
      </c>
      <c r="AJ147" s="63">
        <v>0</v>
      </c>
      <c r="AK147" s="53">
        <v>0</v>
      </c>
      <c r="AL147" s="61">
        <v>0.06</v>
      </c>
      <c r="AM147" s="61">
        <v>6.13E-2</v>
      </c>
      <c r="AN147" s="61">
        <v>6.0900000000000003E-2</v>
      </c>
      <c r="AO147" s="65">
        <v>8.9999999999999998E-4</v>
      </c>
      <c r="AP147" s="66"/>
      <c r="AQ147" s="53">
        <v>57.33</v>
      </c>
      <c r="AR147" s="58"/>
      <c r="AS147" s="52"/>
      <c r="AT147" s="52"/>
      <c r="AU147" s="52"/>
      <c r="AV147" s="52"/>
      <c r="AW147" s="53">
        <v>0</v>
      </c>
      <c r="AX147" s="55"/>
    </row>
    <row r="148" spans="2:50">
      <c r="B148" s="28">
        <v>1730</v>
      </c>
      <c r="C148" s="29">
        <v>45372.024189814816</v>
      </c>
      <c r="D148" s="30" t="s">
        <v>364</v>
      </c>
      <c r="E148" s="31" t="s">
        <v>365</v>
      </c>
      <c r="F148" s="31" t="s">
        <v>354</v>
      </c>
      <c r="G148" s="31" t="s">
        <v>63</v>
      </c>
      <c r="H148" s="31" t="s">
        <v>64</v>
      </c>
      <c r="I148" s="31" t="s">
        <v>65</v>
      </c>
      <c r="J148" s="31" t="s">
        <v>106</v>
      </c>
      <c r="K148" s="31" t="s">
        <v>70</v>
      </c>
      <c r="L148" s="59">
        <v>45349</v>
      </c>
      <c r="M148" s="35">
        <v>7</v>
      </c>
      <c r="N148" s="60"/>
      <c r="O148" s="37">
        <v>4.3282988475135413</v>
      </c>
      <c r="P148" s="38">
        <v>0.74763521413790579</v>
      </c>
      <c r="Q148" s="38">
        <v>1.3375506946299938</v>
      </c>
      <c r="R148" s="38">
        <v>0.95113241568225337</v>
      </c>
      <c r="S148" s="39">
        <v>0</v>
      </c>
      <c r="T148" s="61">
        <v>2.29E-2</v>
      </c>
      <c r="U148" s="53">
        <v>399276.11</v>
      </c>
      <c r="V148" s="53">
        <v>298512.88</v>
      </c>
      <c r="W148" s="62">
        <v>100763.22999999998</v>
      </c>
      <c r="X148" s="43">
        <v>23280.1</v>
      </c>
      <c r="Y148" s="53">
        <v>214550.47</v>
      </c>
      <c r="Z148" s="53">
        <v>214550.47</v>
      </c>
      <c r="AA148" s="53">
        <v>0</v>
      </c>
      <c r="AB148" s="53">
        <v>399276.11</v>
      </c>
      <c r="AC148" s="31">
        <v>47356.35</v>
      </c>
      <c r="AD148" s="53">
        <v>-7763.23</v>
      </c>
      <c r="AE148" s="63">
        <v>138421</v>
      </c>
      <c r="AF148" s="64">
        <v>283925.27666666661</v>
      </c>
      <c r="AG148" s="63">
        <v>0</v>
      </c>
      <c r="AH148" s="63">
        <v>138420.73000000001</v>
      </c>
      <c r="AI148" s="63">
        <v>0</v>
      </c>
      <c r="AJ148" s="63">
        <v>0</v>
      </c>
      <c r="AK148" s="53">
        <v>0</v>
      </c>
      <c r="AL148" s="61">
        <v>0.28999999999999998</v>
      </c>
      <c r="AM148" s="61">
        <v>0.31290000000000001</v>
      </c>
      <c r="AN148" s="61">
        <v>0.99780000000000002</v>
      </c>
      <c r="AO148" s="65">
        <v>0.70779999999999998</v>
      </c>
      <c r="AP148" s="66"/>
      <c r="AQ148" s="53">
        <v>55.76</v>
      </c>
      <c r="AR148" s="58"/>
      <c r="AS148" s="52"/>
      <c r="AT148" s="52"/>
      <c r="AU148" s="52"/>
      <c r="AV148" s="52"/>
      <c r="AW148" s="53">
        <v>93000</v>
      </c>
      <c r="AX148" s="55"/>
    </row>
    <row r="149" spans="2:50">
      <c r="B149" s="28">
        <v>1730</v>
      </c>
      <c r="C149" s="29">
        <v>45372.024189814816</v>
      </c>
      <c r="D149" s="30" t="s">
        <v>393</v>
      </c>
      <c r="E149" s="31" t="s">
        <v>394</v>
      </c>
      <c r="F149" s="31" t="s">
        <v>51</v>
      </c>
      <c r="G149" s="31" t="s">
        <v>52</v>
      </c>
      <c r="H149" s="31" t="s">
        <v>109</v>
      </c>
      <c r="I149" s="31" t="s">
        <v>54</v>
      </c>
      <c r="J149" s="31" t="s">
        <v>55</v>
      </c>
      <c r="K149" s="31" t="s">
        <v>56</v>
      </c>
      <c r="L149" s="59" t="s">
        <v>57</v>
      </c>
      <c r="M149" s="35" t="s">
        <v>57</v>
      </c>
      <c r="N149" s="60"/>
      <c r="O149" s="37" t="s">
        <v>57</v>
      </c>
      <c r="P149" s="38">
        <v>0.65769894003937324</v>
      </c>
      <c r="Q149" s="38">
        <v>1.2860311594933012</v>
      </c>
      <c r="R149" s="38">
        <v>1.0382453215872574</v>
      </c>
      <c r="S149" s="39">
        <v>0</v>
      </c>
      <c r="T149" s="61">
        <v>-0.1153</v>
      </c>
      <c r="U149" s="53">
        <v>449545</v>
      </c>
      <c r="V149" s="53">
        <v>295665.27</v>
      </c>
      <c r="W149" s="62">
        <v>153879.72999999998</v>
      </c>
      <c r="X149" s="43">
        <v>0</v>
      </c>
      <c r="Y149" s="53">
        <v>295665.27</v>
      </c>
      <c r="Z149" s="53">
        <v>451827.33</v>
      </c>
      <c r="AA149" s="53">
        <v>0</v>
      </c>
      <c r="AB149" s="53">
        <v>380234.75</v>
      </c>
      <c r="AC149" s="31">
        <v>120831.02</v>
      </c>
      <c r="AD149" s="53">
        <v>27430.52</v>
      </c>
      <c r="AE149" s="63">
        <v>87914</v>
      </c>
      <c r="AF149" s="64">
        <v>306973.08333333331</v>
      </c>
      <c r="AG149" s="63">
        <v>87914.4</v>
      </c>
      <c r="AH149" s="63">
        <v>0</v>
      </c>
      <c r="AI149" s="63">
        <v>0</v>
      </c>
      <c r="AJ149" s="63">
        <v>0</v>
      </c>
      <c r="AK149" s="53">
        <v>0</v>
      </c>
      <c r="AL149" s="61">
        <v>0.39</v>
      </c>
      <c r="AM149" s="61">
        <v>0.2747</v>
      </c>
      <c r="AN149" s="61">
        <v>0</v>
      </c>
      <c r="AO149" s="65">
        <v>-0.39</v>
      </c>
      <c r="AP149" s="66"/>
      <c r="AQ149" s="53">
        <v>0</v>
      </c>
      <c r="AR149" s="58"/>
      <c r="AS149" s="52"/>
      <c r="AT149" s="52"/>
      <c r="AU149" s="52"/>
      <c r="AV149" s="52"/>
      <c r="AW149" s="53">
        <v>112000</v>
      </c>
      <c r="AX149" s="55"/>
    </row>
    <row r="150" spans="2:50">
      <c r="B150" s="28">
        <v>1730</v>
      </c>
      <c r="C150" s="29">
        <v>45372.024189814816</v>
      </c>
      <c r="D150" s="30" t="s">
        <v>375</v>
      </c>
      <c r="E150" s="31" t="s">
        <v>376</v>
      </c>
      <c r="F150" s="31" t="s">
        <v>206</v>
      </c>
      <c r="G150" s="31" t="s">
        <v>52</v>
      </c>
      <c r="H150" s="31" t="s">
        <v>109</v>
      </c>
      <c r="I150" s="31" t="s">
        <v>54</v>
      </c>
      <c r="J150" s="31" t="s">
        <v>95</v>
      </c>
      <c r="K150" s="31" t="s">
        <v>56</v>
      </c>
      <c r="L150" s="59" t="s">
        <v>57</v>
      </c>
      <c r="M150" s="35" t="s">
        <v>57</v>
      </c>
      <c r="N150" s="60"/>
      <c r="O150" s="37">
        <v>6.9030554504709567</v>
      </c>
      <c r="P150" s="38">
        <v>0.82065031969444735</v>
      </c>
      <c r="Q150" s="38">
        <v>1.013485249885465</v>
      </c>
      <c r="R150" s="38">
        <v>0.86873324028436061</v>
      </c>
      <c r="S150" s="39">
        <v>0</v>
      </c>
      <c r="T150" s="61">
        <v>-0.20699999999999999</v>
      </c>
      <c r="U150" s="53">
        <v>480221.04</v>
      </c>
      <c r="V150" s="53">
        <v>394093.55</v>
      </c>
      <c r="W150" s="62">
        <v>86127.489999999991</v>
      </c>
      <c r="X150" s="43">
        <v>12476.72</v>
      </c>
      <c r="Y150" s="53">
        <v>229061.5</v>
      </c>
      <c r="Z150" s="53">
        <v>267726</v>
      </c>
      <c r="AA150" s="53">
        <v>0</v>
      </c>
      <c r="AB150" s="53">
        <v>399408</v>
      </c>
      <c r="AC150" s="31">
        <v>89.47</v>
      </c>
      <c r="AD150" s="53">
        <v>9196.5499999999993</v>
      </c>
      <c r="AE150" s="63">
        <v>68455</v>
      </c>
      <c r="AF150" s="64">
        <v>342362.16666666669</v>
      </c>
      <c r="AG150" s="63">
        <v>19120.72</v>
      </c>
      <c r="AH150" s="63">
        <v>21204.59</v>
      </c>
      <c r="AI150" s="63">
        <v>28129.27</v>
      </c>
      <c r="AJ150" s="63">
        <v>0</v>
      </c>
      <c r="AK150" s="53">
        <v>0</v>
      </c>
      <c r="AL150" s="61">
        <v>0.27</v>
      </c>
      <c r="AM150" s="61">
        <v>6.3E-2</v>
      </c>
      <c r="AN150" s="61">
        <v>3.2400000000000005E-2</v>
      </c>
      <c r="AO150" s="65">
        <v>-0.23760000000000003</v>
      </c>
      <c r="AP150" s="66"/>
      <c r="AQ150" s="53">
        <v>29.59</v>
      </c>
      <c r="AR150" s="58"/>
      <c r="AS150" s="52"/>
      <c r="AT150" s="52"/>
      <c r="AU150" s="52"/>
      <c r="AV150" s="52"/>
      <c r="AW150" s="53">
        <v>14511</v>
      </c>
      <c r="AX150" s="55"/>
    </row>
    <row r="151" spans="2:50">
      <c r="B151" s="28">
        <v>1730</v>
      </c>
      <c r="C151" s="29">
        <v>45372.024189814816</v>
      </c>
      <c r="D151" s="30" t="s">
        <v>503</v>
      </c>
      <c r="E151" s="31" t="s">
        <v>504</v>
      </c>
      <c r="F151" s="31" t="s">
        <v>69</v>
      </c>
      <c r="G151" s="31" t="s">
        <v>470</v>
      </c>
      <c r="H151" s="31" t="s">
        <v>53</v>
      </c>
      <c r="I151" s="31" t="s">
        <v>148</v>
      </c>
      <c r="J151" s="31" t="s">
        <v>55</v>
      </c>
      <c r="K151" s="31" t="s">
        <v>56</v>
      </c>
      <c r="L151" s="59" t="s">
        <v>57</v>
      </c>
      <c r="M151" s="35" t="s">
        <v>57</v>
      </c>
      <c r="N151" s="60"/>
      <c r="O151" s="37">
        <v>101.52651467702199</v>
      </c>
      <c r="P151" s="38">
        <v>0.6069941367341084</v>
      </c>
      <c r="Q151" s="38">
        <v>0.8906925595677545</v>
      </c>
      <c r="R151" s="38">
        <v>0.84510779440568573</v>
      </c>
      <c r="S151" s="39">
        <v>0</v>
      </c>
      <c r="T151" s="61">
        <v>-4.0000000000000001E-3</v>
      </c>
      <c r="U151" s="53">
        <v>247473</v>
      </c>
      <c r="V151" s="53">
        <v>150214.66</v>
      </c>
      <c r="W151" s="62">
        <v>97258.34</v>
      </c>
      <c r="X151" s="43">
        <v>957.96</v>
      </c>
      <c r="Y151" s="53">
        <v>0</v>
      </c>
      <c r="Z151" s="53">
        <v>0</v>
      </c>
      <c r="AA151" s="53">
        <v>0</v>
      </c>
      <c r="AB151" s="53">
        <v>133795.07999999999</v>
      </c>
      <c r="AC151" s="31">
        <v>184.47</v>
      </c>
      <c r="AD151" s="53">
        <v>16419.580000000002</v>
      </c>
      <c r="AE151" s="63">
        <v>8217</v>
      </c>
      <c r="AF151" s="64">
        <v>126947.57999999999</v>
      </c>
      <c r="AG151" s="63">
        <v>0</v>
      </c>
      <c r="AH151" s="63">
        <v>0</v>
      </c>
      <c r="AI151" s="63">
        <v>0</v>
      </c>
      <c r="AJ151" s="63">
        <v>8217.17</v>
      </c>
      <c r="AK151" s="53">
        <v>0</v>
      </c>
      <c r="AL151" s="61">
        <v>7.0000000000000007E-2</v>
      </c>
      <c r="AM151" s="61">
        <v>6.6000000000000003E-2</v>
      </c>
      <c r="AN151" s="61">
        <v>1.3500000000000002E-2</v>
      </c>
      <c r="AO151" s="65">
        <v>-5.6500000000000002E-2</v>
      </c>
      <c r="AP151" s="66"/>
      <c r="AQ151" s="53">
        <v>35.42</v>
      </c>
      <c r="AR151" s="58"/>
      <c r="AS151" s="52"/>
      <c r="AT151" s="52"/>
      <c r="AU151" s="52"/>
      <c r="AV151" s="52"/>
      <c r="AW151" s="53">
        <v>0</v>
      </c>
      <c r="AX151" s="55"/>
    </row>
    <row r="152" spans="2:50">
      <c r="B152" s="28">
        <v>1730</v>
      </c>
      <c r="C152" s="29">
        <v>45372.024189814816</v>
      </c>
      <c r="D152" s="30" t="s">
        <v>345</v>
      </c>
      <c r="E152" s="31" t="s">
        <v>597</v>
      </c>
      <c r="F152" s="31" t="s">
        <v>62</v>
      </c>
      <c r="G152" s="31" t="s">
        <v>63</v>
      </c>
      <c r="H152" s="31" t="s">
        <v>64</v>
      </c>
      <c r="I152" s="31" t="s">
        <v>65</v>
      </c>
      <c r="J152" s="31" t="s">
        <v>106</v>
      </c>
      <c r="K152" s="31" t="s">
        <v>56</v>
      </c>
      <c r="L152" s="59" t="s">
        <v>57</v>
      </c>
      <c r="M152" s="35" t="s">
        <v>57</v>
      </c>
      <c r="N152" s="60"/>
      <c r="O152" s="37">
        <v>9.3461463562832616</v>
      </c>
      <c r="P152" s="38">
        <v>0.67362390145272233</v>
      </c>
      <c r="Q152" s="38">
        <v>0.83046102093385399</v>
      </c>
      <c r="R152" s="38">
        <v>0.65536459457051699</v>
      </c>
      <c r="S152" s="39">
        <v>0</v>
      </c>
      <c r="T152" s="61">
        <v>2.5000000000000001E-2</v>
      </c>
      <c r="U152" s="53">
        <v>648492.80000000005</v>
      </c>
      <c r="V152" s="53">
        <v>436840.25</v>
      </c>
      <c r="W152" s="62">
        <v>211652.55000000005</v>
      </c>
      <c r="X152" s="43">
        <v>22645.97</v>
      </c>
      <c r="Y152" s="53">
        <v>157.75</v>
      </c>
      <c r="Z152" s="53">
        <v>157.75</v>
      </c>
      <c r="AA152" s="53">
        <v>0</v>
      </c>
      <c r="AB152" s="53">
        <v>362778.8</v>
      </c>
      <c r="AC152" s="31">
        <v>52.26</v>
      </c>
      <c r="AD152" s="53">
        <v>74061.45</v>
      </c>
      <c r="AE152" s="63">
        <v>91787</v>
      </c>
      <c r="AF152" s="64">
        <v>286289.6333333333</v>
      </c>
      <c r="AG152" s="63">
        <v>0</v>
      </c>
      <c r="AH152" s="63">
        <v>91786.96</v>
      </c>
      <c r="AI152" s="63">
        <v>0</v>
      </c>
      <c r="AJ152" s="63">
        <v>0</v>
      </c>
      <c r="AK152" s="53">
        <v>0</v>
      </c>
      <c r="AL152" s="61">
        <v>0.21</v>
      </c>
      <c r="AM152" s="61">
        <v>0.23500000000000001</v>
      </c>
      <c r="AN152" s="61">
        <v>0.1923</v>
      </c>
      <c r="AO152" s="65">
        <v>-1.77E-2</v>
      </c>
      <c r="AP152" s="66"/>
      <c r="AQ152" s="53">
        <v>89.29</v>
      </c>
      <c r="AR152" s="58"/>
      <c r="AS152" s="52"/>
      <c r="AT152" s="52"/>
      <c r="AU152" s="52"/>
      <c r="AV152" s="52"/>
      <c r="AW152" s="53">
        <v>0</v>
      </c>
      <c r="AX152" s="55"/>
    </row>
    <row r="153" spans="2:50">
      <c r="B153" s="28">
        <v>1730</v>
      </c>
      <c r="C153" s="29">
        <v>45372.024189814816</v>
      </c>
      <c r="D153" s="30" t="s">
        <v>514</v>
      </c>
      <c r="E153" s="31" t="s">
        <v>515</v>
      </c>
      <c r="F153" s="31" t="s">
        <v>496</v>
      </c>
      <c r="G153" s="31" t="s">
        <v>516</v>
      </c>
      <c r="H153" s="31" t="s">
        <v>123</v>
      </c>
      <c r="I153" s="31" t="s">
        <v>148</v>
      </c>
      <c r="J153" s="31" t="s">
        <v>95</v>
      </c>
      <c r="K153" s="31" t="s">
        <v>56</v>
      </c>
      <c r="L153" s="59" t="s">
        <v>57</v>
      </c>
      <c r="M153" s="35" t="s">
        <v>57</v>
      </c>
      <c r="N153" s="60"/>
      <c r="O153" s="37">
        <v>-31.418830373852519</v>
      </c>
      <c r="P153" s="38" t="s">
        <v>57</v>
      </c>
      <c r="Q153" s="38">
        <v>0.71388441950537429</v>
      </c>
      <c r="R153" s="38">
        <v>0.71388441950537429</v>
      </c>
      <c r="S153" s="39">
        <v>0</v>
      </c>
      <c r="T153" s="61">
        <v>3.0800000000000001E-2</v>
      </c>
      <c r="U153" s="53">
        <v>0</v>
      </c>
      <c r="V153" s="53">
        <v>438843.77</v>
      </c>
      <c r="W153" s="62">
        <v>-438843.77</v>
      </c>
      <c r="X153" s="43">
        <v>13967.54</v>
      </c>
      <c r="Y153" s="53">
        <v>287.44</v>
      </c>
      <c r="Z153" s="53">
        <v>287.44</v>
      </c>
      <c r="AA153" s="53">
        <v>0</v>
      </c>
      <c r="AB153" s="53">
        <v>313283.73</v>
      </c>
      <c r="AC153" s="31">
        <v>83.68</v>
      </c>
      <c r="AD153" s="53">
        <v>125560.04</v>
      </c>
      <c r="AE153" s="63">
        <v>0</v>
      </c>
      <c r="AF153" s="64">
        <v>313283.73</v>
      </c>
      <c r="AG153" s="63">
        <v>0</v>
      </c>
      <c r="AH153" s="63">
        <v>0</v>
      </c>
      <c r="AI153" s="63">
        <v>0</v>
      </c>
      <c r="AJ153" s="63">
        <v>0</v>
      </c>
      <c r="AK153" s="53">
        <v>0</v>
      </c>
      <c r="AL153" s="61">
        <v>0.25</v>
      </c>
      <c r="AM153" s="61">
        <v>0.28079999999999999</v>
      </c>
      <c r="AN153" s="61">
        <v>0.32030000000000003</v>
      </c>
      <c r="AO153" s="65">
        <v>7.0300000000000001E-2</v>
      </c>
      <c r="AP153" s="66"/>
      <c r="AQ153" s="53">
        <v>59.64</v>
      </c>
      <c r="AR153" s="58"/>
      <c r="AS153" s="52"/>
      <c r="AT153" s="52"/>
      <c r="AU153" s="52"/>
      <c r="AV153" s="52"/>
      <c r="AW153" s="53">
        <v>0</v>
      </c>
      <c r="AX153" s="55"/>
    </row>
    <row r="154" spans="2:50">
      <c r="B154" s="28">
        <v>1730</v>
      </c>
      <c r="C154" s="29">
        <v>45372.024189814816</v>
      </c>
      <c r="D154" s="30" t="s">
        <v>80</v>
      </c>
      <c r="E154" s="31" t="s">
        <v>81</v>
      </c>
      <c r="F154" s="31" t="s">
        <v>76</v>
      </c>
      <c r="G154" s="31" t="s">
        <v>63</v>
      </c>
      <c r="H154" s="31" t="s">
        <v>64</v>
      </c>
      <c r="I154" s="31" t="s">
        <v>65</v>
      </c>
      <c r="J154" s="31" t="s">
        <v>55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 t="s">
        <v>57</v>
      </c>
      <c r="Q154" s="38" t="s">
        <v>57</v>
      </c>
      <c r="R154" s="38" t="s">
        <v>57</v>
      </c>
      <c r="S154" s="39">
        <v>0</v>
      </c>
      <c r="T154" s="61">
        <v>-0.35000000000000003</v>
      </c>
      <c r="U154" s="53">
        <v>0</v>
      </c>
      <c r="V154" s="53">
        <v>0</v>
      </c>
      <c r="W154" s="62">
        <v>0</v>
      </c>
      <c r="X154" s="43">
        <v>0</v>
      </c>
      <c r="Y154" s="53">
        <v>0</v>
      </c>
      <c r="Z154" s="53">
        <v>0</v>
      </c>
      <c r="AA154" s="53">
        <v>49500</v>
      </c>
      <c r="AB154" s="53">
        <v>0</v>
      </c>
      <c r="AC154" s="31">
        <v>0</v>
      </c>
      <c r="AD154" s="53">
        <v>0</v>
      </c>
      <c r="AE154" s="63">
        <v>0</v>
      </c>
      <c r="AF154" s="64">
        <v>0</v>
      </c>
      <c r="AG154" s="63">
        <v>0</v>
      </c>
      <c r="AH154" s="63">
        <v>0</v>
      </c>
      <c r="AI154" s="63">
        <v>0</v>
      </c>
      <c r="AJ154" s="63">
        <v>0</v>
      </c>
      <c r="AK154" s="53">
        <v>0</v>
      </c>
      <c r="AL154" s="61">
        <v>0.35000000000000003</v>
      </c>
      <c r="AM154" s="61">
        <v>0</v>
      </c>
      <c r="AN154" s="61">
        <v>0</v>
      </c>
      <c r="AO154" s="65">
        <v>-0.35000000000000003</v>
      </c>
      <c r="AP154" s="66"/>
      <c r="AQ154" s="53">
        <v>0</v>
      </c>
      <c r="AR154" s="50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1730</v>
      </c>
      <c r="C155" s="29">
        <v>45372.024189814816</v>
      </c>
      <c r="D155" s="30" t="s">
        <v>396</v>
      </c>
      <c r="E155" s="31" t="s">
        <v>397</v>
      </c>
      <c r="F155" s="31" t="s">
        <v>51</v>
      </c>
      <c r="G155" s="31" t="s">
        <v>52</v>
      </c>
      <c r="H155" s="31" t="s">
        <v>109</v>
      </c>
      <c r="I155" s="31" t="s">
        <v>54</v>
      </c>
      <c r="J155" s="31" t="s">
        <v>95</v>
      </c>
      <c r="K155" s="31" t="s">
        <v>56</v>
      </c>
      <c r="L155" s="59" t="s">
        <v>57</v>
      </c>
      <c r="M155" s="35" t="s">
        <v>57</v>
      </c>
      <c r="N155" s="60"/>
      <c r="O155" s="37">
        <v>9.042672426992814</v>
      </c>
      <c r="P155" s="38">
        <v>0.92031097290093289</v>
      </c>
      <c r="Q155" s="38">
        <v>0.87224080445598262</v>
      </c>
      <c r="R155" s="38">
        <v>0.68530002901396914</v>
      </c>
      <c r="S155" s="39">
        <v>99451.32</v>
      </c>
      <c r="T155" s="61">
        <v>-7.7200000000000005E-2</v>
      </c>
      <c r="U155" s="53">
        <v>481714</v>
      </c>
      <c r="V155" s="53">
        <v>443326.68</v>
      </c>
      <c r="W155" s="62">
        <v>38387.320000000007</v>
      </c>
      <c r="X155" s="43">
        <v>4245.13</v>
      </c>
      <c r="Y155" s="53">
        <v>0</v>
      </c>
      <c r="Z155" s="53">
        <v>0</v>
      </c>
      <c r="AA155" s="53">
        <v>0</v>
      </c>
      <c r="AB155" s="53">
        <v>386687.62</v>
      </c>
      <c r="AC155" s="31">
        <v>289.33999999999997</v>
      </c>
      <c r="AD155" s="53">
        <v>64639.06</v>
      </c>
      <c r="AE155" s="63">
        <v>99451</v>
      </c>
      <c r="AF155" s="64">
        <v>303811.78666666662</v>
      </c>
      <c r="AG155" s="63">
        <v>0</v>
      </c>
      <c r="AH155" s="63">
        <v>0</v>
      </c>
      <c r="AI155" s="63">
        <v>85953.72</v>
      </c>
      <c r="AJ155" s="63">
        <v>13497.6</v>
      </c>
      <c r="AK155" s="53">
        <v>99451.32</v>
      </c>
      <c r="AL155" s="61">
        <v>0.13</v>
      </c>
      <c r="AM155" s="61">
        <v>5.2800000000000007E-2</v>
      </c>
      <c r="AN155" s="61">
        <v>3.0800000000000001E-2</v>
      </c>
      <c r="AO155" s="65">
        <v>-9.9199999999999997E-2</v>
      </c>
      <c r="AP155" s="66"/>
      <c r="AQ155" s="53">
        <v>36.89</v>
      </c>
      <c r="AR155" s="58"/>
      <c r="AS155" s="52"/>
      <c r="AT155" s="52"/>
      <c r="AU155" s="52"/>
      <c r="AV155" s="52"/>
      <c r="AW155" s="53">
        <v>8000</v>
      </c>
      <c r="AX155" s="55"/>
    </row>
    <row r="156" spans="2:50">
      <c r="B156" s="28">
        <v>1730</v>
      </c>
      <c r="C156" s="29">
        <v>45372.024189814816</v>
      </c>
      <c r="D156" s="30" t="s">
        <v>377</v>
      </c>
      <c r="E156" s="31" t="s">
        <v>378</v>
      </c>
      <c r="F156" s="31" t="s">
        <v>85</v>
      </c>
      <c r="G156" s="31" t="s">
        <v>379</v>
      </c>
      <c r="H156" s="31" t="s">
        <v>380</v>
      </c>
      <c r="I156" s="31" t="s">
        <v>54</v>
      </c>
      <c r="J156" s="31" t="s">
        <v>106</v>
      </c>
      <c r="K156" s="31" t="s">
        <v>56</v>
      </c>
      <c r="L156" s="59" t="s">
        <v>57</v>
      </c>
      <c r="M156" s="35" t="s">
        <v>57</v>
      </c>
      <c r="N156" s="60"/>
      <c r="O156" s="37">
        <v>1.4180345173378381</v>
      </c>
      <c r="P156" s="38">
        <v>0.96376465875830142</v>
      </c>
      <c r="Q156" s="38">
        <v>0.87600873070043273</v>
      </c>
      <c r="R156" s="38">
        <v>0.83600446318984967</v>
      </c>
      <c r="S156" s="39">
        <v>0</v>
      </c>
      <c r="T156" s="61">
        <v>8.1000000000000003E-2</v>
      </c>
      <c r="U156" s="53">
        <v>474542.24</v>
      </c>
      <c r="V156" s="53">
        <v>457347.04</v>
      </c>
      <c r="W156" s="62">
        <v>17195.200000000012</v>
      </c>
      <c r="X156" s="43">
        <v>12126.08</v>
      </c>
      <c r="Y156" s="53">
        <v>4046.44</v>
      </c>
      <c r="Z156" s="53">
        <v>4046.44</v>
      </c>
      <c r="AA156" s="53">
        <v>0</v>
      </c>
      <c r="AB156" s="53">
        <v>400640</v>
      </c>
      <c r="AC156" s="31">
        <v>62.05</v>
      </c>
      <c r="AD156" s="53">
        <v>56707.040000000001</v>
      </c>
      <c r="AE156" s="63">
        <v>21955</v>
      </c>
      <c r="AF156" s="64">
        <v>382344.16666666669</v>
      </c>
      <c r="AG156" s="63">
        <v>21955.08</v>
      </c>
      <c r="AH156" s="63">
        <v>0</v>
      </c>
      <c r="AI156" s="63">
        <v>0</v>
      </c>
      <c r="AJ156" s="63">
        <v>0</v>
      </c>
      <c r="AK156" s="53">
        <v>0</v>
      </c>
      <c r="AL156" s="61">
        <v>0.21</v>
      </c>
      <c r="AM156" s="61">
        <v>0.29100000000000004</v>
      </c>
      <c r="AN156" s="61">
        <v>0.31609999999999999</v>
      </c>
      <c r="AO156" s="65">
        <v>0.1061</v>
      </c>
      <c r="AP156" s="66"/>
      <c r="AQ156" s="53">
        <v>67.790000000000006</v>
      </c>
      <c r="AR156" s="50"/>
      <c r="AS156" s="52"/>
      <c r="AT156" s="52"/>
      <c r="AU156" s="52"/>
      <c r="AV156" s="52"/>
      <c r="AW156" s="53">
        <v>0</v>
      </c>
      <c r="AX156" s="55"/>
    </row>
    <row r="157" spans="2:50">
      <c r="B157" s="28">
        <v>1730</v>
      </c>
      <c r="C157" s="29">
        <v>45372.024189814816</v>
      </c>
      <c r="D157" s="30" t="s">
        <v>519</v>
      </c>
      <c r="E157" s="31" t="s">
        <v>520</v>
      </c>
      <c r="F157" s="31" t="s">
        <v>142</v>
      </c>
      <c r="G157" s="31" t="s">
        <v>516</v>
      </c>
      <c r="H157" s="31" t="s">
        <v>123</v>
      </c>
      <c r="I157" s="31" t="s">
        <v>148</v>
      </c>
      <c r="J157" s="31" t="s">
        <v>55</v>
      </c>
      <c r="K157" s="31" t="s">
        <v>56</v>
      </c>
      <c r="L157" s="59" t="s">
        <v>57</v>
      </c>
      <c r="M157" s="35" t="s">
        <v>57</v>
      </c>
      <c r="N157" s="60"/>
      <c r="O157" s="37" t="s">
        <v>57</v>
      </c>
      <c r="P157" s="38">
        <v>1.6530666960588036</v>
      </c>
      <c r="Q157" s="38">
        <v>0.5629707421175778</v>
      </c>
      <c r="R157" s="38">
        <v>0.5629707421175778</v>
      </c>
      <c r="S157" s="39">
        <v>0</v>
      </c>
      <c r="T157" s="61">
        <v>-4.1299999999999996E-2</v>
      </c>
      <c r="U157" s="53">
        <v>276718</v>
      </c>
      <c r="V157" s="53">
        <v>457433.31</v>
      </c>
      <c r="W157" s="62">
        <v>-180715.31</v>
      </c>
      <c r="X157" s="43">
        <v>0</v>
      </c>
      <c r="Y157" s="53">
        <v>0</v>
      </c>
      <c r="Z157" s="53">
        <v>0</v>
      </c>
      <c r="AA157" s="53">
        <v>197460.8</v>
      </c>
      <c r="AB157" s="53">
        <v>257521.57</v>
      </c>
      <c r="AC157" s="31">
        <v>1097.29</v>
      </c>
      <c r="AD157" s="53">
        <v>199911.74</v>
      </c>
      <c r="AE157" s="63">
        <v>0</v>
      </c>
      <c r="AF157" s="64">
        <v>257521.57</v>
      </c>
      <c r="AG157" s="63">
        <v>0</v>
      </c>
      <c r="AH157" s="63">
        <v>0</v>
      </c>
      <c r="AI157" s="63">
        <v>0</v>
      </c>
      <c r="AJ157" s="63">
        <v>0</v>
      </c>
      <c r="AK157" s="53">
        <v>0</v>
      </c>
      <c r="AL157" s="61">
        <v>0.27</v>
      </c>
      <c r="AM157" s="61">
        <v>0.22870000000000001</v>
      </c>
      <c r="AN157" s="61">
        <v>0.20940000000000003</v>
      </c>
      <c r="AO157" s="65">
        <v>-6.0599999999999994E-2</v>
      </c>
      <c r="AP157" s="66"/>
      <c r="AQ157" s="53">
        <v>53.57</v>
      </c>
      <c r="AR157" s="58"/>
      <c r="AS157" s="52"/>
      <c r="AT157" s="52"/>
      <c r="AU157" s="52"/>
      <c r="AV157" s="52"/>
      <c r="AW157" s="53">
        <v>0</v>
      </c>
      <c r="AX157" s="55"/>
    </row>
    <row r="158" spans="2:50">
      <c r="B158" s="28">
        <v>1730</v>
      </c>
      <c r="C158" s="29">
        <v>45372.024189814816</v>
      </c>
      <c r="D158" s="30" t="s">
        <v>398</v>
      </c>
      <c r="E158" s="31" t="s">
        <v>399</v>
      </c>
      <c r="F158" s="31" t="s">
        <v>51</v>
      </c>
      <c r="G158" s="31" t="s">
        <v>52</v>
      </c>
      <c r="H158" s="31" t="s">
        <v>109</v>
      </c>
      <c r="I158" s="31" t="s">
        <v>54</v>
      </c>
      <c r="J158" s="31" t="s">
        <v>106</v>
      </c>
      <c r="K158" s="31" t="s">
        <v>70</v>
      </c>
      <c r="L158" s="59" t="s">
        <v>57</v>
      </c>
      <c r="M158" s="35" t="s">
        <v>57</v>
      </c>
      <c r="N158" s="60"/>
      <c r="O158" s="37">
        <v>36.554353224589079</v>
      </c>
      <c r="P158" s="38">
        <v>0.7060777406937131</v>
      </c>
      <c r="Q158" s="38">
        <v>0.82580059085036994</v>
      </c>
      <c r="R158" s="38">
        <v>0.73609477678392243</v>
      </c>
      <c r="S158" s="39">
        <v>48343.199999999997</v>
      </c>
      <c r="T158" s="61">
        <v>-8.5000000000000006E-2</v>
      </c>
      <c r="U158" s="53">
        <v>636032.4</v>
      </c>
      <c r="V158" s="53">
        <v>449088.32</v>
      </c>
      <c r="W158" s="62">
        <v>186944.08000000002</v>
      </c>
      <c r="X158" s="43">
        <v>5114.1400000000003</v>
      </c>
      <c r="Y158" s="53">
        <v>20870.3</v>
      </c>
      <c r="Z158" s="53">
        <v>87811.88</v>
      </c>
      <c r="AA158" s="53">
        <v>0</v>
      </c>
      <c r="AB158" s="53">
        <v>370857.4</v>
      </c>
      <c r="AC158" s="31">
        <v>216.71</v>
      </c>
      <c r="AD158" s="53">
        <v>103230.92</v>
      </c>
      <c r="AE158" s="63">
        <v>48343</v>
      </c>
      <c r="AF158" s="64">
        <v>330571.56666666671</v>
      </c>
      <c r="AG158" s="63">
        <v>0</v>
      </c>
      <c r="AH158" s="63">
        <v>0</v>
      </c>
      <c r="AI158" s="63">
        <v>0</v>
      </c>
      <c r="AJ158" s="63">
        <v>48343.199999999997</v>
      </c>
      <c r="AK158" s="53">
        <v>48343.199999999997</v>
      </c>
      <c r="AL158" s="61">
        <v>0.25</v>
      </c>
      <c r="AM158" s="61">
        <v>0.16500000000000001</v>
      </c>
      <c r="AN158" s="61">
        <v>0.12820000000000001</v>
      </c>
      <c r="AO158" s="65">
        <v>-0.12180000000000001</v>
      </c>
      <c r="AP158" s="66"/>
      <c r="AQ158" s="53">
        <v>47.37</v>
      </c>
      <c r="AR158" s="58"/>
      <c r="AS158" s="52"/>
      <c r="AT158" s="52"/>
      <c r="AU158" s="52"/>
      <c r="AV158" s="52"/>
      <c r="AW158" s="53">
        <v>25000</v>
      </c>
      <c r="AX158" s="55"/>
    </row>
    <row r="159" spans="2:50">
      <c r="B159" s="28">
        <v>1730</v>
      </c>
      <c r="C159" s="29">
        <v>45372.024189814816</v>
      </c>
      <c r="D159" s="30" t="s">
        <v>297</v>
      </c>
      <c r="E159" s="31" t="s">
        <v>298</v>
      </c>
      <c r="F159" s="31" t="s">
        <v>51</v>
      </c>
      <c r="G159" s="31" t="s">
        <v>52</v>
      </c>
      <c r="H159" s="31" t="s">
        <v>109</v>
      </c>
      <c r="I159" s="31" t="s">
        <v>54</v>
      </c>
      <c r="J159" s="31" t="s">
        <v>55</v>
      </c>
      <c r="K159" s="31" t="s">
        <v>56</v>
      </c>
      <c r="L159" s="59" t="s">
        <v>57</v>
      </c>
      <c r="M159" s="35" t="s">
        <v>57</v>
      </c>
      <c r="N159" s="60"/>
      <c r="O159" s="37">
        <v>11.940674131885533</v>
      </c>
      <c r="P159" s="38">
        <v>0.70822812308603955</v>
      </c>
      <c r="Q159" s="38">
        <v>0.78219628898132554</v>
      </c>
      <c r="R159" s="38">
        <v>0.69655324386000994</v>
      </c>
      <c r="S159" s="39">
        <v>0</v>
      </c>
      <c r="T159" s="61">
        <v>-0.29330000000000001</v>
      </c>
      <c r="U159" s="53">
        <v>217089.12</v>
      </c>
      <c r="V159" s="53">
        <v>153748.62</v>
      </c>
      <c r="W159" s="62">
        <v>63340.5</v>
      </c>
      <c r="X159" s="43">
        <v>5304.6</v>
      </c>
      <c r="Y159" s="53">
        <v>0</v>
      </c>
      <c r="Z159" s="53">
        <v>0</v>
      </c>
      <c r="AA159" s="53">
        <v>0</v>
      </c>
      <c r="AB159" s="53">
        <v>120261.6</v>
      </c>
      <c r="AC159" s="31">
        <v>87.22</v>
      </c>
      <c r="AD159" s="53">
        <v>33487.019999999997</v>
      </c>
      <c r="AE159" s="63">
        <v>15801</v>
      </c>
      <c r="AF159" s="64">
        <v>107094.1</v>
      </c>
      <c r="AG159" s="63">
        <v>15800.9</v>
      </c>
      <c r="AH159" s="63">
        <v>0</v>
      </c>
      <c r="AI159" s="63">
        <v>0</v>
      </c>
      <c r="AJ159" s="63">
        <v>0</v>
      </c>
      <c r="AK159" s="53">
        <v>0</v>
      </c>
      <c r="AL159" s="61">
        <v>0.28999999999999998</v>
      </c>
      <c r="AM159" s="61">
        <v>-3.3000000000000004E-3</v>
      </c>
      <c r="AN159" s="61">
        <v>4.4900000000000002E-2</v>
      </c>
      <c r="AO159" s="65">
        <v>-0.24510000000000001</v>
      </c>
      <c r="AP159" s="66"/>
      <c r="AQ159" s="53">
        <v>45.77</v>
      </c>
      <c r="AR159" s="50"/>
      <c r="AS159" s="52"/>
      <c r="AT159" s="52"/>
      <c r="AU159" s="52"/>
      <c r="AV159" s="52"/>
      <c r="AW159" s="53">
        <v>0</v>
      </c>
      <c r="AX159" s="55"/>
    </row>
    <row r="160" spans="2:50">
      <c r="B160" s="28">
        <v>1730</v>
      </c>
      <c r="C160" s="29">
        <v>45372.024189814816</v>
      </c>
      <c r="D160" s="30" t="s">
        <v>400</v>
      </c>
      <c r="E160" s="31" t="s">
        <v>401</v>
      </c>
      <c r="F160" s="31" t="s">
        <v>402</v>
      </c>
      <c r="G160" s="31" t="s">
        <v>403</v>
      </c>
      <c r="H160" s="31" t="s">
        <v>404</v>
      </c>
      <c r="I160" s="31" t="s">
        <v>65</v>
      </c>
      <c r="J160" s="31" t="s">
        <v>55</v>
      </c>
      <c r="K160" s="31" t="s">
        <v>70</v>
      </c>
      <c r="L160" s="59" t="s">
        <v>57</v>
      </c>
      <c r="M160" s="35" t="s">
        <v>57</v>
      </c>
      <c r="N160" s="60"/>
      <c r="O160" s="37" t="s">
        <v>57</v>
      </c>
      <c r="P160" s="38">
        <v>0.95626110548539334</v>
      </c>
      <c r="Q160" s="38">
        <v>0.86690243208008033</v>
      </c>
      <c r="R160" s="38">
        <v>0.86690243208008033</v>
      </c>
      <c r="S160" s="39">
        <v>0</v>
      </c>
      <c r="T160" s="61">
        <v>5.6600000000000004E-2</v>
      </c>
      <c r="U160" s="53">
        <v>523390</v>
      </c>
      <c r="V160" s="53">
        <v>500497.5</v>
      </c>
      <c r="W160" s="62">
        <v>22892.5</v>
      </c>
      <c r="X160" s="43">
        <v>0</v>
      </c>
      <c r="Y160" s="53">
        <v>0</v>
      </c>
      <c r="Z160" s="53">
        <v>0</v>
      </c>
      <c r="AA160" s="53">
        <v>0</v>
      </c>
      <c r="AB160" s="53">
        <v>433882.5</v>
      </c>
      <c r="AC160" s="31">
        <v>79938</v>
      </c>
      <c r="AD160" s="53">
        <v>66615</v>
      </c>
      <c r="AE160" s="63">
        <v>0</v>
      </c>
      <c r="AF160" s="64">
        <v>433882.5</v>
      </c>
      <c r="AG160" s="63">
        <v>0</v>
      </c>
      <c r="AH160" s="63">
        <v>0</v>
      </c>
      <c r="AI160" s="63">
        <v>0</v>
      </c>
      <c r="AJ160" s="63">
        <v>0</v>
      </c>
      <c r="AK160" s="53">
        <v>0</v>
      </c>
      <c r="AL160" s="61">
        <v>0.21</v>
      </c>
      <c r="AM160" s="61">
        <v>0.2666</v>
      </c>
      <c r="AN160" s="61">
        <v>0.25879999999999997</v>
      </c>
      <c r="AO160" s="65">
        <v>4.8800000000000003E-2</v>
      </c>
      <c r="AP160" s="66"/>
      <c r="AQ160" s="53">
        <v>83.05</v>
      </c>
      <c r="AR160" s="58"/>
      <c r="AS160" s="52"/>
      <c r="AT160" s="52"/>
      <c r="AU160" s="52"/>
      <c r="AV160" s="52"/>
      <c r="AW160" s="53">
        <v>0</v>
      </c>
      <c r="AX160" s="55"/>
    </row>
    <row r="161" spans="2:50">
      <c r="B161" s="28">
        <v>1730</v>
      </c>
      <c r="C161" s="29">
        <v>45372.024189814816</v>
      </c>
      <c r="D161" s="30" t="s">
        <v>387</v>
      </c>
      <c r="E161" s="31" t="s">
        <v>388</v>
      </c>
      <c r="F161" s="31" t="s">
        <v>389</v>
      </c>
      <c r="G161" s="31" t="s">
        <v>390</v>
      </c>
      <c r="H161" s="31" t="s">
        <v>64</v>
      </c>
      <c r="I161" s="31" t="s">
        <v>94</v>
      </c>
      <c r="J161" s="31" t="s">
        <v>55</v>
      </c>
      <c r="K161" s="31" t="s">
        <v>56</v>
      </c>
      <c r="L161" s="59" t="s">
        <v>57</v>
      </c>
      <c r="M161" s="35" t="s">
        <v>57</v>
      </c>
      <c r="N161" s="60"/>
      <c r="O161" s="37">
        <v>25.049769617111593</v>
      </c>
      <c r="P161" s="38">
        <v>0.37869312414266115</v>
      </c>
      <c r="Q161" s="38">
        <v>2.5544497009628495</v>
      </c>
      <c r="R161" s="38">
        <v>1.9437290265692926</v>
      </c>
      <c r="S161" s="39">
        <v>0</v>
      </c>
      <c r="T161" s="61">
        <v>0.12909999999999999</v>
      </c>
      <c r="U161" s="53">
        <v>583200</v>
      </c>
      <c r="V161" s="53">
        <v>220853.83</v>
      </c>
      <c r="W161" s="62">
        <v>362346.17000000004</v>
      </c>
      <c r="X161" s="43">
        <v>14465.05</v>
      </c>
      <c r="Y161" s="53">
        <v>220853.47</v>
      </c>
      <c r="Z161" s="53">
        <v>416921.86</v>
      </c>
      <c r="AA161" s="53">
        <v>0</v>
      </c>
      <c r="AB161" s="53">
        <v>564160</v>
      </c>
      <c r="AC161" s="31">
        <v>81.569999999999993</v>
      </c>
      <c r="AD161" s="53">
        <v>-60171.17</v>
      </c>
      <c r="AE161" s="63">
        <v>161856</v>
      </c>
      <c r="AF161" s="64">
        <v>429280</v>
      </c>
      <c r="AG161" s="63">
        <v>81792</v>
      </c>
      <c r="AH161" s="63">
        <v>80064</v>
      </c>
      <c r="AI161" s="63">
        <v>0</v>
      </c>
      <c r="AJ161" s="63">
        <v>0</v>
      </c>
      <c r="AK161" s="53">
        <v>0</v>
      </c>
      <c r="AL161" s="61">
        <v>0.43</v>
      </c>
      <c r="AM161" s="61">
        <v>0.55909999999999993</v>
      </c>
      <c r="AN161" s="61">
        <v>0.39760000000000001</v>
      </c>
      <c r="AO161" s="65">
        <v>-3.2400000000000005E-2</v>
      </c>
      <c r="AP161" s="66"/>
      <c r="AQ161" s="53">
        <v>0.01</v>
      </c>
      <c r="AR161" s="58"/>
      <c r="AS161" s="52"/>
      <c r="AT161" s="52"/>
      <c r="AU161" s="52"/>
      <c r="AV161" s="52"/>
      <c r="AW161" s="53">
        <v>283135</v>
      </c>
      <c r="AX161" s="55"/>
    </row>
    <row r="162" spans="2:50">
      <c r="B162" s="28">
        <v>1730</v>
      </c>
      <c r="C162" s="29">
        <v>45372.024189814816</v>
      </c>
      <c r="D162" s="30" t="s">
        <v>408</v>
      </c>
      <c r="E162" s="31" t="s">
        <v>346</v>
      </c>
      <c r="F162" s="31" t="s">
        <v>62</v>
      </c>
      <c r="G162" s="31" t="s">
        <v>63</v>
      </c>
      <c r="H162" s="31" t="s">
        <v>64</v>
      </c>
      <c r="I162" s="31" t="s">
        <v>65</v>
      </c>
      <c r="J162" s="31" t="s">
        <v>106</v>
      </c>
      <c r="K162" s="31" t="s">
        <v>56</v>
      </c>
      <c r="L162" s="59">
        <v>45350</v>
      </c>
      <c r="M162" s="35">
        <v>2</v>
      </c>
      <c r="N162" s="60"/>
      <c r="O162" s="37">
        <v>-3239.9023762376237</v>
      </c>
      <c r="P162" s="38">
        <v>0.44428817715493674</v>
      </c>
      <c r="Q162" s="38">
        <v>0.9731343710887701</v>
      </c>
      <c r="R162" s="38">
        <v>0.97192077180480518</v>
      </c>
      <c r="S162" s="39">
        <v>0</v>
      </c>
      <c r="T162" s="61">
        <v>-0.17250000000000001</v>
      </c>
      <c r="U162" s="53">
        <v>1177697.24</v>
      </c>
      <c r="V162" s="53">
        <v>523236.96</v>
      </c>
      <c r="W162" s="62">
        <v>654460.28</v>
      </c>
      <c r="X162" s="43">
        <v>-202</v>
      </c>
      <c r="Y162" s="53">
        <v>2133.2800000000002</v>
      </c>
      <c r="Z162" s="53">
        <v>2133.2800000000002</v>
      </c>
      <c r="AA162" s="53">
        <v>0</v>
      </c>
      <c r="AB162" s="53">
        <v>509179.87</v>
      </c>
      <c r="AC162" s="31">
        <v>16553.63</v>
      </c>
      <c r="AD162" s="53">
        <v>13160.09</v>
      </c>
      <c r="AE162" s="63">
        <v>762</v>
      </c>
      <c r="AF162" s="64">
        <v>508544.87</v>
      </c>
      <c r="AG162" s="63">
        <v>0</v>
      </c>
      <c r="AH162" s="63">
        <v>761.53</v>
      </c>
      <c r="AI162" s="63">
        <v>0</v>
      </c>
      <c r="AJ162" s="63">
        <v>0</v>
      </c>
      <c r="AK162" s="53">
        <v>0</v>
      </c>
      <c r="AL162" s="61">
        <v>0.25</v>
      </c>
      <c r="AM162" s="61">
        <v>7.7499999999999999E-2</v>
      </c>
      <c r="AN162" s="61">
        <v>1</v>
      </c>
      <c r="AO162" s="65">
        <v>0.75</v>
      </c>
      <c r="AP162" s="66"/>
      <c r="AQ162" s="53">
        <v>70.48</v>
      </c>
      <c r="AR162" s="50"/>
      <c r="AS162" s="52"/>
      <c r="AT162" s="52"/>
      <c r="AU162" s="52"/>
      <c r="AV162" s="52"/>
      <c r="AW162" s="53">
        <v>-897</v>
      </c>
      <c r="AX162" s="55"/>
    </row>
    <row r="163" spans="2:50">
      <c r="B163" s="28">
        <v>1730</v>
      </c>
      <c r="C163" s="29">
        <v>45372.024189814816</v>
      </c>
      <c r="D163" s="30" t="s">
        <v>405</v>
      </c>
      <c r="E163" s="31" t="s">
        <v>406</v>
      </c>
      <c r="F163" s="31" t="s">
        <v>51</v>
      </c>
      <c r="G163" s="31" t="s">
        <v>52</v>
      </c>
      <c r="H163" s="31" t="s">
        <v>109</v>
      </c>
      <c r="I163" s="31" t="s">
        <v>54</v>
      </c>
      <c r="J163" s="31" t="s">
        <v>55</v>
      </c>
      <c r="K163" s="31" t="s">
        <v>56</v>
      </c>
      <c r="L163" s="59" t="s">
        <v>57</v>
      </c>
      <c r="M163" s="35" t="s">
        <v>57</v>
      </c>
      <c r="N163" s="60"/>
      <c r="O163" s="37">
        <v>-20.042561252841644</v>
      </c>
      <c r="P163" s="38">
        <v>1.1370736342042755</v>
      </c>
      <c r="Q163" s="38">
        <v>0.74160163683004321</v>
      </c>
      <c r="R163" s="38">
        <v>0.69533284160572606</v>
      </c>
      <c r="S163" s="39">
        <v>0</v>
      </c>
      <c r="T163" s="61">
        <v>-4.1700000000000001E-2</v>
      </c>
      <c r="U163" s="53">
        <v>463100</v>
      </c>
      <c r="V163" s="53">
        <v>526578.80000000005</v>
      </c>
      <c r="W163" s="62">
        <v>-63478.800000000047</v>
      </c>
      <c r="X163" s="43">
        <v>3167.2</v>
      </c>
      <c r="Y163" s="53">
        <v>0</v>
      </c>
      <c r="Z163" s="53">
        <v>0</v>
      </c>
      <c r="AA163" s="53">
        <v>65953.2</v>
      </c>
      <c r="AB163" s="53">
        <v>390511.7</v>
      </c>
      <c r="AC163" s="31">
        <v>373.8</v>
      </c>
      <c r="AD163" s="53">
        <v>136067.1</v>
      </c>
      <c r="AE163" s="63">
        <v>29237</v>
      </c>
      <c r="AF163" s="64">
        <v>366147.53333333333</v>
      </c>
      <c r="AG163" s="63">
        <v>29236.68</v>
      </c>
      <c r="AH163" s="63">
        <v>0</v>
      </c>
      <c r="AI163" s="63">
        <v>0</v>
      </c>
      <c r="AJ163" s="63">
        <v>0</v>
      </c>
      <c r="AK163" s="53">
        <v>0</v>
      </c>
      <c r="AL163" s="61">
        <v>0.25</v>
      </c>
      <c r="AM163" s="61">
        <v>0.20829999999999999</v>
      </c>
      <c r="AN163" s="61">
        <v>0.11750000000000001</v>
      </c>
      <c r="AO163" s="65">
        <v>-0.13250000000000001</v>
      </c>
      <c r="AP163" s="66"/>
      <c r="AQ163" s="53">
        <v>43.6</v>
      </c>
      <c r="AR163" s="58"/>
      <c r="AS163" s="52"/>
      <c r="AT163" s="52"/>
      <c r="AU163" s="52"/>
      <c r="AV163" s="52"/>
      <c r="AW163" s="53">
        <v>0</v>
      </c>
      <c r="AX163" s="55"/>
    </row>
    <row r="164" spans="2:50">
      <c r="B164" s="28">
        <v>1730</v>
      </c>
      <c r="C164" s="29">
        <v>45372.024189814816</v>
      </c>
      <c r="D164" s="30" t="s">
        <v>522</v>
      </c>
      <c r="E164" s="31" t="s">
        <v>523</v>
      </c>
      <c r="F164" s="31" t="s">
        <v>496</v>
      </c>
      <c r="G164" s="31" t="s">
        <v>516</v>
      </c>
      <c r="H164" s="31" t="s">
        <v>123</v>
      </c>
      <c r="I164" s="31" t="s">
        <v>148</v>
      </c>
      <c r="J164" s="31" t="s">
        <v>95</v>
      </c>
      <c r="K164" s="31" t="s">
        <v>56</v>
      </c>
      <c r="L164" s="59" t="s">
        <v>57</v>
      </c>
      <c r="M164" s="35" t="s">
        <v>57</v>
      </c>
      <c r="N164" s="60"/>
      <c r="O164" s="37">
        <v>5.8215597538231023</v>
      </c>
      <c r="P164" s="38">
        <v>0.89587138914320119</v>
      </c>
      <c r="Q164" s="38">
        <v>0.9258633860597224</v>
      </c>
      <c r="R164" s="38">
        <v>0.65599120605928751</v>
      </c>
      <c r="S164" s="39">
        <v>0</v>
      </c>
      <c r="T164" s="61">
        <v>-2.9500000000000002E-2</v>
      </c>
      <c r="U164" s="53">
        <v>617809.74</v>
      </c>
      <c r="V164" s="53">
        <v>553478.06999999995</v>
      </c>
      <c r="W164" s="62">
        <v>64331.670000000042</v>
      </c>
      <c r="X164" s="43">
        <v>11050.59</v>
      </c>
      <c r="Y164" s="53">
        <v>15941.56</v>
      </c>
      <c r="Z164" s="53">
        <v>15941.56</v>
      </c>
      <c r="AA164" s="53">
        <v>0</v>
      </c>
      <c r="AB164" s="53">
        <v>512445.08</v>
      </c>
      <c r="AC164" s="31">
        <v>157.16999999999999</v>
      </c>
      <c r="AD164" s="53">
        <v>41032.99</v>
      </c>
      <c r="AE164" s="63">
        <v>179242</v>
      </c>
      <c r="AF164" s="64">
        <v>363076.7466666667</v>
      </c>
      <c r="AG164" s="63">
        <v>102286.46</v>
      </c>
      <c r="AH164" s="63">
        <v>76955.66</v>
      </c>
      <c r="AI164" s="63">
        <v>0</v>
      </c>
      <c r="AJ164" s="63">
        <v>0</v>
      </c>
      <c r="AK164" s="53">
        <v>0</v>
      </c>
      <c r="AL164" s="61">
        <v>0.32</v>
      </c>
      <c r="AM164" s="61">
        <v>0.29050000000000004</v>
      </c>
      <c r="AN164" s="61">
        <v>0.37369999999999998</v>
      </c>
      <c r="AO164" s="65">
        <v>5.3700000000000005E-2</v>
      </c>
      <c r="AP164" s="66"/>
      <c r="AQ164" s="53">
        <v>57.14</v>
      </c>
      <c r="AR164" s="58"/>
      <c r="AS164" s="52"/>
      <c r="AT164" s="52"/>
      <c r="AU164" s="52"/>
      <c r="AV164" s="52"/>
      <c r="AW164" s="53">
        <v>0</v>
      </c>
      <c r="AX164" s="55"/>
    </row>
    <row r="165" spans="2:50">
      <c r="B165" s="28">
        <v>1730</v>
      </c>
      <c r="C165" s="29">
        <v>45372.024189814816</v>
      </c>
      <c r="D165" s="30" t="s">
        <v>409</v>
      </c>
      <c r="E165" s="31" t="s">
        <v>410</v>
      </c>
      <c r="F165" s="31" t="s">
        <v>85</v>
      </c>
      <c r="G165" s="31" t="s">
        <v>411</v>
      </c>
      <c r="H165" s="31" t="s">
        <v>412</v>
      </c>
      <c r="I165" s="31" t="s">
        <v>54</v>
      </c>
      <c r="J165" s="31" t="s">
        <v>413</v>
      </c>
      <c r="K165" s="31" t="s">
        <v>70</v>
      </c>
      <c r="L165" s="59">
        <v>44811</v>
      </c>
      <c r="M165" s="35">
        <v>0</v>
      </c>
      <c r="N165" s="60"/>
      <c r="O165" s="37" t="s">
        <v>57</v>
      </c>
      <c r="P165" s="38">
        <v>0.96115211136988754</v>
      </c>
      <c r="Q165" s="38">
        <v>1.0404180443142805</v>
      </c>
      <c r="R165" s="38">
        <v>1.0404180443142805</v>
      </c>
      <c r="S165" s="39">
        <v>0</v>
      </c>
      <c r="T165" s="61">
        <v>-3.44E-2</v>
      </c>
      <c r="U165" s="53">
        <v>569346</v>
      </c>
      <c r="V165" s="53">
        <v>547228.11</v>
      </c>
      <c r="W165" s="62">
        <v>22117.890000000014</v>
      </c>
      <c r="X165" s="43">
        <v>0</v>
      </c>
      <c r="Y165" s="53">
        <v>75181.75</v>
      </c>
      <c r="Z165" s="53">
        <v>75181.75</v>
      </c>
      <c r="AA165" s="53">
        <v>0</v>
      </c>
      <c r="AB165" s="53">
        <v>569346</v>
      </c>
      <c r="AC165" s="31">
        <v>0</v>
      </c>
      <c r="AD165" s="53">
        <v>0.11</v>
      </c>
      <c r="AE165" s="63">
        <v>0</v>
      </c>
      <c r="AF165" s="64">
        <v>569346</v>
      </c>
      <c r="AG165" s="63">
        <v>0</v>
      </c>
      <c r="AH165" s="63">
        <v>0</v>
      </c>
      <c r="AI165" s="63">
        <v>0</v>
      </c>
      <c r="AJ165" s="63">
        <v>0</v>
      </c>
      <c r="AK165" s="53">
        <v>0</v>
      </c>
      <c r="AL165" s="61">
        <v>0.36</v>
      </c>
      <c r="AM165" s="61">
        <v>0.32560000000000006</v>
      </c>
      <c r="AN165" s="61">
        <v>8.0000000000000004E-4</v>
      </c>
      <c r="AO165" s="65">
        <v>-0.35920000000000002</v>
      </c>
      <c r="AP165" s="66"/>
      <c r="AQ165" s="53">
        <v>73.95</v>
      </c>
      <c r="AR165" s="58"/>
      <c r="AS165" s="52"/>
      <c r="AT165" s="52"/>
      <c r="AU165" s="52"/>
      <c r="AV165" s="52"/>
      <c r="AW165" s="53">
        <v>22118</v>
      </c>
      <c r="AX165" s="55"/>
    </row>
    <row r="166" spans="2:50">
      <c r="B166" s="28">
        <v>1730</v>
      </c>
      <c r="C166" s="29">
        <v>45372.024189814816</v>
      </c>
      <c r="D166" s="30" t="s">
        <v>530</v>
      </c>
      <c r="E166" s="31" t="s">
        <v>531</v>
      </c>
      <c r="F166" s="31" t="s">
        <v>532</v>
      </c>
      <c r="G166" s="31" t="s">
        <v>533</v>
      </c>
      <c r="H166" s="31" t="s">
        <v>123</v>
      </c>
      <c r="I166" s="31" t="s">
        <v>65</v>
      </c>
      <c r="J166" s="31" t="s">
        <v>95</v>
      </c>
      <c r="K166" s="31" t="s">
        <v>56</v>
      </c>
      <c r="L166" s="59" t="s">
        <v>57</v>
      </c>
      <c r="M166" s="35" t="s">
        <v>57</v>
      </c>
      <c r="N166" s="60"/>
      <c r="O166" s="37">
        <v>-27.203978658168502</v>
      </c>
      <c r="P166" s="38">
        <v>0.96335831791443249</v>
      </c>
      <c r="Q166" s="38">
        <v>0.9761413011851553</v>
      </c>
      <c r="R166" s="38">
        <v>0.9761413011851553</v>
      </c>
      <c r="S166" s="39">
        <v>0</v>
      </c>
      <c r="T166" s="61">
        <v>5.0000000000000001E-3</v>
      </c>
      <c r="U166" s="53">
        <v>615046</v>
      </c>
      <c r="V166" s="53">
        <v>592509.68000000005</v>
      </c>
      <c r="W166" s="62">
        <v>22536.319999999949</v>
      </c>
      <c r="X166" s="43">
        <v>-828.42</v>
      </c>
      <c r="Y166" s="53">
        <v>459.21</v>
      </c>
      <c r="Z166" s="53">
        <v>459.21</v>
      </c>
      <c r="AA166" s="53">
        <v>0</v>
      </c>
      <c r="AB166" s="53">
        <v>578373.17000000004</v>
      </c>
      <c r="AC166" s="31">
        <v>91</v>
      </c>
      <c r="AD166" s="53">
        <v>5411.51</v>
      </c>
      <c r="AE166" s="63">
        <v>0</v>
      </c>
      <c r="AF166" s="64">
        <v>578373.17000000004</v>
      </c>
      <c r="AG166" s="63">
        <v>0</v>
      </c>
      <c r="AH166" s="63">
        <v>0</v>
      </c>
      <c r="AI166" s="63">
        <v>0</v>
      </c>
      <c r="AJ166" s="63">
        <v>0</v>
      </c>
      <c r="AK166" s="53">
        <v>0</v>
      </c>
      <c r="AL166" s="61">
        <v>0.31</v>
      </c>
      <c r="AM166" s="61">
        <v>0.315</v>
      </c>
      <c r="AN166" s="61">
        <v>2.0038999999999998</v>
      </c>
      <c r="AO166" s="65">
        <v>1.6939</v>
      </c>
      <c r="AP166" s="66"/>
      <c r="AQ166" s="53">
        <v>81.739999999999995</v>
      </c>
      <c r="AR166" s="50"/>
      <c r="AS166" s="52"/>
      <c r="AT166" s="52"/>
      <c r="AU166" s="52"/>
      <c r="AV166" s="52"/>
      <c r="AW166" s="53">
        <v>-8725</v>
      </c>
      <c r="AX166" s="55"/>
    </row>
    <row r="167" spans="2:50">
      <c r="B167" s="28">
        <v>1730</v>
      </c>
      <c r="C167" s="29">
        <v>45372.024189814816</v>
      </c>
      <c r="D167" s="30" t="s">
        <v>525</v>
      </c>
      <c r="E167" s="31" t="s">
        <v>526</v>
      </c>
      <c r="F167" s="31" t="s">
        <v>463</v>
      </c>
      <c r="G167" s="31" t="s">
        <v>459</v>
      </c>
      <c r="H167" s="31" t="s">
        <v>123</v>
      </c>
      <c r="I167" s="31" t="s">
        <v>54</v>
      </c>
      <c r="J167" s="31" t="s">
        <v>95</v>
      </c>
      <c r="K167" s="31" t="s">
        <v>56</v>
      </c>
      <c r="L167" s="59" t="s">
        <v>57</v>
      </c>
      <c r="M167" s="35" t="s">
        <v>57</v>
      </c>
      <c r="N167" s="60"/>
      <c r="O167" s="37">
        <v>13.092863169304868</v>
      </c>
      <c r="P167" s="38">
        <v>0.73492793152455249</v>
      </c>
      <c r="Q167" s="38">
        <v>0.91085732698149746</v>
      </c>
      <c r="R167" s="38">
        <v>0.7197211508742013</v>
      </c>
      <c r="S167" s="39">
        <v>0</v>
      </c>
      <c r="T167" s="61">
        <v>-5.96E-2</v>
      </c>
      <c r="U167" s="53">
        <v>884012.04</v>
      </c>
      <c r="V167" s="53">
        <v>649685.14</v>
      </c>
      <c r="W167" s="62">
        <v>234326.90000000002</v>
      </c>
      <c r="X167" s="43">
        <v>17897.3</v>
      </c>
      <c r="Y167" s="53">
        <v>213.34</v>
      </c>
      <c r="Z167" s="53">
        <v>213.34</v>
      </c>
      <c r="AA167" s="53">
        <v>0</v>
      </c>
      <c r="AB167" s="53">
        <v>591770.47</v>
      </c>
      <c r="AC167" s="31">
        <v>84.31</v>
      </c>
      <c r="AD167" s="53">
        <v>57914.67</v>
      </c>
      <c r="AE167" s="63">
        <v>149014</v>
      </c>
      <c r="AF167" s="64">
        <v>467592.1366666666</v>
      </c>
      <c r="AG167" s="63">
        <v>82448.95</v>
      </c>
      <c r="AH167" s="63">
        <v>66565.09</v>
      </c>
      <c r="AI167" s="63">
        <v>0</v>
      </c>
      <c r="AJ167" s="63">
        <v>0</v>
      </c>
      <c r="AK167" s="53">
        <v>0</v>
      </c>
      <c r="AL167" s="61">
        <v>0.33</v>
      </c>
      <c r="AM167" s="61">
        <v>0.27039999999999997</v>
      </c>
      <c r="AN167" s="61">
        <v>0.28140000000000004</v>
      </c>
      <c r="AO167" s="65">
        <v>-4.8600000000000004E-2</v>
      </c>
      <c r="AP167" s="66"/>
      <c r="AQ167" s="53">
        <v>51.25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1730</v>
      </c>
      <c r="C168" s="29">
        <v>45372.024189814816</v>
      </c>
      <c r="D168" s="30" t="s">
        <v>395</v>
      </c>
      <c r="E168" s="31" t="s">
        <v>97</v>
      </c>
      <c r="F168" s="31" t="s">
        <v>91</v>
      </c>
      <c r="G168" s="31" t="s">
        <v>92</v>
      </c>
      <c r="H168" s="31" t="s">
        <v>93</v>
      </c>
      <c r="I168" s="31" t="s">
        <v>94</v>
      </c>
      <c r="J168" s="31" t="s">
        <v>95</v>
      </c>
      <c r="K168" s="31" t="s">
        <v>70</v>
      </c>
      <c r="L168" s="59">
        <v>45303</v>
      </c>
      <c r="M168" s="35">
        <v>0</v>
      </c>
      <c r="N168" s="60"/>
      <c r="O168" s="37" t="s">
        <v>57</v>
      </c>
      <c r="P168" s="38">
        <v>0.9556168642632471</v>
      </c>
      <c r="Q168" s="38">
        <v>1.0464444877403571</v>
      </c>
      <c r="R168" s="38">
        <v>1.0464444877403571</v>
      </c>
      <c r="S168" s="39">
        <v>0</v>
      </c>
      <c r="T168" s="61">
        <v>2.98E-2</v>
      </c>
      <c r="U168" s="53">
        <v>413300</v>
      </c>
      <c r="V168" s="53">
        <v>394956.45</v>
      </c>
      <c r="W168" s="62">
        <v>18343.549999999988</v>
      </c>
      <c r="X168" s="43">
        <v>0</v>
      </c>
      <c r="Y168" s="53">
        <v>0</v>
      </c>
      <c r="Z168" s="53">
        <v>0</v>
      </c>
      <c r="AA168" s="53">
        <v>0</v>
      </c>
      <c r="AB168" s="53">
        <v>413300</v>
      </c>
      <c r="AC168" s="31">
        <v>0</v>
      </c>
      <c r="AD168" s="53">
        <v>-0.55000000000000004</v>
      </c>
      <c r="AE168" s="63">
        <v>0</v>
      </c>
      <c r="AF168" s="64">
        <v>413300</v>
      </c>
      <c r="AG168" s="63">
        <v>0</v>
      </c>
      <c r="AH168" s="63">
        <v>0</v>
      </c>
      <c r="AI168" s="63">
        <v>0</v>
      </c>
      <c r="AJ168" s="63">
        <v>0</v>
      </c>
      <c r="AK168" s="53">
        <v>0</v>
      </c>
      <c r="AL168" s="61">
        <v>0.26</v>
      </c>
      <c r="AM168" s="61">
        <v>0.2898</v>
      </c>
      <c r="AN168" s="61">
        <v>0.52049999999999996</v>
      </c>
      <c r="AO168" s="65">
        <v>0.26050000000000001</v>
      </c>
      <c r="AP168" s="66"/>
      <c r="AQ168" s="53">
        <v>33.15</v>
      </c>
      <c r="AR168" s="58"/>
      <c r="AS168" s="52"/>
      <c r="AT168" s="52"/>
      <c r="AU168" s="52"/>
      <c r="AV168" s="52"/>
      <c r="AW168" s="53">
        <v>18343</v>
      </c>
      <c r="AX168" s="55"/>
    </row>
    <row r="169" spans="2:50">
      <c r="B169" s="28">
        <v>1730</v>
      </c>
      <c r="C169" s="29">
        <v>45372.024189814816</v>
      </c>
      <c r="D169" s="30" t="s">
        <v>414</v>
      </c>
      <c r="E169" s="31" t="s">
        <v>415</v>
      </c>
      <c r="F169" s="31" t="s">
        <v>206</v>
      </c>
      <c r="G169" s="31" t="s">
        <v>52</v>
      </c>
      <c r="H169" s="31" t="s">
        <v>109</v>
      </c>
      <c r="I169" s="31" t="s">
        <v>54</v>
      </c>
      <c r="J169" s="31" t="s">
        <v>106</v>
      </c>
      <c r="K169" s="31" t="s">
        <v>56</v>
      </c>
      <c r="L169" s="59">
        <v>45369</v>
      </c>
      <c r="M169" s="35">
        <v>0</v>
      </c>
      <c r="N169" s="60"/>
      <c r="O169" s="37" t="s">
        <v>57</v>
      </c>
      <c r="P169" s="38">
        <v>1.9454413184192596</v>
      </c>
      <c r="Q169" s="38">
        <v>0.90438934874932919</v>
      </c>
      <c r="R169" s="38">
        <v>0.90438934874932919</v>
      </c>
      <c r="S169" s="39">
        <v>0</v>
      </c>
      <c r="T169" s="61">
        <v>1.3700000000000002E-2</v>
      </c>
      <c r="U169" s="53">
        <v>352240</v>
      </c>
      <c r="V169" s="53">
        <v>685262.25</v>
      </c>
      <c r="W169" s="62">
        <v>-333022.25</v>
      </c>
      <c r="X169" s="43">
        <v>0</v>
      </c>
      <c r="Y169" s="53">
        <v>1611.52</v>
      </c>
      <c r="Z169" s="53">
        <v>1611.52</v>
      </c>
      <c r="AA169" s="53">
        <v>515246</v>
      </c>
      <c r="AB169" s="53">
        <v>619743.88</v>
      </c>
      <c r="AC169" s="31">
        <v>41098.04</v>
      </c>
      <c r="AD169" s="53">
        <v>34248.370000000003</v>
      </c>
      <c r="AE169" s="63">
        <v>0</v>
      </c>
      <c r="AF169" s="64">
        <v>619743.88</v>
      </c>
      <c r="AG169" s="63">
        <v>0</v>
      </c>
      <c r="AH169" s="63">
        <v>0</v>
      </c>
      <c r="AI169" s="63">
        <v>0</v>
      </c>
      <c r="AJ169" s="63">
        <v>0</v>
      </c>
      <c r="AK169" s="53">
        <v>0</v>
      </c>
      <c r="AL169" s="61">
        <v>0.13</v>
      </c>
      <c r="AM169" s="61">
        <v>0.14369999999999999</v>
      </c>
      <c r="AN169" s="61">
        <v>0</v>
      </c>
      <c r="AO169" s="65">
        <v>-0.13</v>
      </c>
      <c r="AP169" s="66"/>
      <c r="AQ169" s="53">
        <v>45.06</v>
      </c>
      <c r="AR169" s="50"/>
      <c r="AS169" s="52"/>
      <c r="AT169" s="52"/>
      <c r="AU169" s="52"/>
      <c r="AV169" s="52"/>
      <c r="AW169" s="53">
        <v>-31270</v>
      </c>
      <c r="AX169" s="55"/>
    </row>
    <row r="170" spans="2:50">
      <c r="B170" s="28">
        <v>1730</v>
      </c>
      <c r="C170" s="29">
        <v>45372.024189814816</v>
      </c>
      <c r="D170" s="30" t="s">
        <v>391</v>
      </c>
      <c r="E170" s="31" t="s">
        <v>392</v>
      </c>
      <c r="F170" s="31" t="s">
        <v>62</v>
      </c>
      <c r="G170" s="31" t="s">
        <v>63</v>
      </c>
      <c r="H170" s="31" t="s">
        <v>64</v>
      </c>
      <c r="I170" s="31" t="s">
        <v>65</v>
      </c>
      <c r="J170" s="31" t="s">
        <v>106</v>
      </c>
      <c r="K170" s="31" t="s">
        <v>56</v>
      </c>
      <c r="L170" s="59" t="s">
        <v>57</v>
      </c>
      <c r="M170" s="35" t="s">
        <v>57</v>
      </c>
      <c r="N170" s="60"/>
      <c r="O170" s="37">
        <v>20.960826304880783</v>
      </c>
      <c r="P170" s="38">
        <v>0.50481824758115557</v>
      </c>
      <c r="Q170" s="38">
        <v>0.85931698963868397</v>
      </c>
      <c r="R170" s="38">
        <v>0.67512725876660717</v>
      </c>
      <c r="S170" s="39">
        <v>0</v>
      </c>
      <c r="T170" s="61">
        <v>-6.6000000000000008E-3</v>
      </c>
      <c r="U170" s="53">
        <v>1327080</v>
      </c>
      <c r="V170" s="53">
        <v>669934.19999999995</v>
      </c>
      <c r="W170" s="62">
        <v>657145.80000000005</v>
      </c>
      <c r="X170" s="43">
        <v>31351.14</v>
      </c>
      <c r="Y170" s="53">
        <v>1836.85</v>
      </c>
      <c r="Z170" s="53">
        <v>2492.6</v>
      </c>
      <c r="AA170" s="53">
        <v>0</v>
      </c>
      <c r="AB170" s="53">
        <v>575685.84</v>
      </c>
      <c r="AC170" s="31">
        <v>60.41</v>
      </c>
      <c r="AD170" s="53">
        <v>94248.36</v>
      </c>
      <c r="AE170" s="63">
        <v>148074</v>
      </c>
      <c r="AF170" s="64">
        <v>452290.83999999997</v>
      </c>
      <c r="AG170" s="63">
        <v>0</v>
      </c>
      <c r="AH170" s="63">
        <v>148074.10999999999</v>
      </c>
      <c r="AI170" s="63">
        <v>0</v>
      </c>
      <c r="AJ170" s="63">
        <v>0</v>
      </c>
      <c r="AK170" s="53">
        <v>0</v>
      </c>
      <c r="AL170" s="61">
        <v>0.24</v>
      </c>
      <c r="AM170" s="61">
        <v>0.2334</v>
      </c>
      <c r="AN170" s="61">
        <v>0.23260000000000003</v>
      </c>
      <c r="AO170" s="65">
        <v>-7.4000000000000003E-3</v>
      </c>
      <c r="AP170" s="66"/>
      <c r="AQ170" s="53">
        <v>83.07</v>
      </c>
      <c r="AR170" s="58"/>
      <c r="AS170" s="52"/>
      <c r="AT170" s="52"/>
      <c r="AU170" s="52"/>
      <c r="AV170" s="52"/>
      <c r="AW170" s="53">
        <v>0</v>
      </c>
      <c r="AX170" s="55"/>
    </row>
    <row r="171" spans="2:50">
      <c r="B171" s="28">
        <v>1730</v>
      </c>
      <c r="C171" s="29">
        <v>45372.024189814816</v>
      </c>
      <c r="D171" s="30" t="s">
        <v>535</v>
      </c>
      <c r="E171" s="31" t="s">
        <v>536</v>
      </c>
      <c r="F171" s="31" t="s">
        <v>496</v>
      </c>
      <c r="G171" s="31" t="s">
        <v>516</v>
      </c>
      <c r="H171" s="31" t="s">
        <v>123</v>
      </c>
      <c r="I171" s="31" t="s">
        <v>148</v>
      </c>
      <c r="J171" s="31" t="s">
        <v>95</v>
      </c>
      <c r="K171" s="31" t="s">
        <v>56</v>
      </c>
      <c r="L171" s="59" t="s">
        <v>57</v>
      </c>
      <c r="M171" s="35" t="s">
        <v>57</v>
      </c>
      <c r="N171" s="60"/>
      <c r="O171" s="37">
        <v>8.5254144914920769</v>
      </c>
      <c r="P171" s="38">
        <v>0.81354562384182694</v>
      </c>
      <c r="Q171" s="38">
        <v>0.71300942143114854</v>
      </c>
      <c r="R171" s="38">
        <v>0.49934499551774614</v>
      </c>
      <c r="S171" s="39">
        <v>27224.9</v>
      </c>
      <c r="T171" s="61">
        <v>-3.2400000000000005E-2</v>
      </c>
      <c r="U171" s="53">
        <v>953905.42</v>
      </c>
      <c r="V171" s="53">
        <v>776045.58</v>
      </c>
      <c r="W171" s="62">
        <v>177859.84000000008</v>
      </c>
      <c r="X171" s="43">
        <v>20862.310000000001</v>
      </c>
      <c r="Y171" s="53">
        <v>0</v>
      </c>
      <c r="Z171" s="53">
        <v>0</v>
      </c>
      <c r="AA171" s="53">
        <v>0</v>
      </c>
      <c r="AB171" s="53">
        <v>553327.81000000006</v>
      </c>
      <c r="AC171" s="31">
        <v>136.84</v>
      </c>
      <c r="AD171" s="53">
        <v>222717.77</v>
      </c>
      <c r="AE171" s="63">
        <v>198976</v>
      </c>
      <c r="AF171" s="64">
        <v>387514.47666666668</v>
      </c>
      <c r="AG171" s="63">
        <v>171751.17</v>
      </c>
      <c r="AH171" s="63">
        <v>0</v>
      </c>
      <c r="AI171" s="63">
        <v>27224.9</v>
      </c>
      <c r="AJ171" s="63">
        <v>0</v>
      </c>
      <c r="AK171" s="53">
        <v>27224.9</v>
      </c>
      <c r="AL171" s="61">
        <v>0.28000000000000003</v>
      </c>
      <c r="AM171" s="61">
        <v>0.24760000000000001</v>
      </c>
      <c r="AN171" s="61">
        <v>0.26829999999999998</v>
      </c>
      <c r="AO171" s="65">
        <v>-1.17E-2</v>
      </c>
      <c r="AP171" s="66"/>
      <c r="AQ171" s="53">
        <v>53.61</v>
      </c>
      <c r="AR171" s="58"/>
      <c r="AS171" s="52"/>
      <c r="AT171" s="52"/>
      <c r="AU171" s="52"/>
      <c r="AV171" s="52"/>
      <c r="AW171" s="53">
        <v>0</v>
      </c>
      <c r="AX171" s="55"/>
    </row>
    <row r="172" spans="2:50">
      <c r="B172" s="28">
        <v>1730</v>
      </c>
      <c r="C172" s="29">
        <v>45372.024189814816</v>
      </c>
      <c r="D172" s="30" t="s">
        <v>417</v>
      </c>
      <c r="E172" s="31" t="s">
        <v>105</v>
      </c>
      <c r="F172" s="31" t="s">
        <v>91</v>
      </c>
      <c r="G172" s="31" t="s">
        <v>92</v>
      </c>
      <c r="H172" s="31" t="s">
        <v>103</v>
      </c>
      <c r="I172" s="31" t="s">
        <v>94</v>
      </c>
      <c r="J172" s="31" t="s">
        <v>106</v>
      </c>
      <c r="K172" s="31" t="s">
        <v>70</v>
      </c>
      <c r="L172" s="59">
        <v>45320</v>
      </c>
      <c r="M172" s="35">
        <v>0</v>
      </c>
      <c r="N172" s="60"/>
      <c r="O172" s="37" t="s">
        <v>57</v>
      </c>
      <c r="P172" s="38">
        <v>0.89762191223723731</v>
      </c>
      <c r="Q172" s="38">
        <v>1.1140548000968415</v>
      </c>
      <c r="R172" s="38">
        <v>1.1140548000968415</v>
      </c>
      <c r="S172" s="39">
        <v>0</v>
      </c>
      <c r="T172" s="61">
        <v>2.92E-2</v>
      </c>
      <c r="U172" s="53">
        <v>839969</v>
      </c>
      <c r="V172" s="53">
        <v>753974.58</v>
      </c>
      <c r="W172" s="62">
        <v>85994.420000000042</v>
      </c>
      <c r="X172" s="43">
        <v>0</v>
      </c>
      <c r="Y172" s="53">
        <v>0</v>
      </c>
      <c r="Z172" s="53">
        <v>0</v>
      </c>
      <c r="AA172" s="53">
        <v>0</v>
      </c>
      <c r="AB172" s="53">
        <v>839969</v>
      </c>
      <c r="AC172" s="31">
        <v>0</v>
      </c>
      <c r="AD172" s="53">
        <v>-0.42</v>
      </c>
      <c r="AE172" s="63">
        <v>0</v>
      </c>
      <c r="AF172" s="64">
        <v>839969</v>
      </c>
      <c r="AG172" s="63">
        <v>0</v>
      </c>
      <c r="AH172" s="63">
        <v>0</v>
      </c>
      <c r="AI172" s="63">
        <v>0</v>
      </c>
      <c r="AJ172" s="63">
        <v>0</v>
      </c>
      <c r="AK172" s="53">
        <v>0</v>
      </c>
      <c r="AL172" s="61">
        <v>0.28000000000000003</v>
      </c>
      <c r="AM172" s="61">
        <v>0.30920000000000003</v>
      </c>
      <c r="AN172" s="61">
        <v>0.57469999999999999</v>
      </c>
      <c r="AO172" s="65">
        <v>0.29470000000000002</v>
      </c>
      <c r="AP172" s="66"/>
      <c r="AQ172" s="53">
        <v>49.95</v>
      </c>
      <c r="AR172" s="58"/>
      <c r="AS172" s="52"/>
      <c r="AT172" s="52"/>
      <c r="AU172" s="52"/>
      <c r="AV172" s="52"/>
      <c r="AW172" s="53">
        <v>85994</v>
      </c>
      <c r="AX172" s="55"/>
    </row>
    <row r="173" spans="2:50">
      <c r="B173" s="28">
        <v>1730</v>
      </c>
      <c r="C173" s="29">
        <v>45372.024189814816</v>
      </c>
      <c r="D173" s="30" t="s">
        <v>428</v>
      </c>
      <c r="E173" s="31" t="s">
        <v>429</v>
      </c>
      <c r="F173" s="31" t="s">
        <v>225</v>
      </c>
      <c r="G173" s="31" t="s">
        <v>430</v>
      </c>
      <c r="H173" s="31" t="s">
        <v>335</v>
      </c>
      <c r="I173" s="31" t="s">
        <v>54</v>
      </c>
      <c r="J173" s="31" t="s">
        <v>195</v>
      </c>
      <c r="K173" s="31" t="s">
        <v>56</v>
      </c>
      <c r="L173" s="59">
        <v>45120</v>
      </c>
      <c r="M173" s="35">
        <v>2</v>
      </c>
      <c r="N173" s="60"/>
      <c r="O173" s="37" t="s">
        <v>57</v>
      </c>
      <c r="P173" s="38">
        <v>0.7696175046140773</v>
      </c>
      <c r="Q173" s="38">
        <v>0.944895393846367</v>
      </c>
      <c r="R173" s="38">
        <v>0.90072418780809305</v>
      </c>
      <c r="S173" s="39">
        <v>49156.800000000003</v>
      </c>
      <c r="T173" s="61">
        <v>-2.0199999999999999E-2</v>
      </c>
      <c r="U173" s="53">
        <v>1205008</v>
      </c>
      <c r="V173" s="53">
        <v>927395.25</v>
      </c>
      <c r="W173" s="62">
        <v>277612.75</v>
      </c>
      <c r="X173" s="43">
        <v>0</v>
      </c>
      <c r="Y173" s="53">
        <v>0</v>
      </c>
      <c r="Z173" s="53">
        <v>0</v>
      </c>
      <c r="AA173" s="53">
        <v>0</v>
      </c>
      <c r="AB173" s="53">
        <v>876291.5</v>
      </c>
      <c r="AC173" s="31">
        <v>107644.5</v>
      </c>
      <c r="AD173" s="53">
        <v>48739.75</v>
      </c>
      <c r="AE173" s="63">
        <v>49157</v>
      </c>
      <c r="AF173" s="64">
        <v>835327.33333333337</v>
      </c>
      <c r="AG173" s="63">
        <v>0</v>
      </c>
      <c r="AH173" s="63">
        <v>0</v>
      </c>
      <c r="AI173" s="63">
        <v>49156.800000000003</v>
      </c>
      <c r="AJ173" s="63">
        <v>0</v>
      </c>
      <c r="AK173" s="53">
        <v>49156.800000000003</v>
      </c>
      <c r="AL173" s="61">
        <v>0.26</v>
      </c>
      <c r="AM173" s="61">
        <v>0.23980000000000001</v>
      </c>
      <c r="AN173" s="61">
        <v>1</v>
      </c>
      <c r="AO173" s="65">
        <v>0.74</v>
      </c>
      <c r="AP173" s="66"/>
      <c r="AQ173" s="53">
        <v>48.97</v>
      </c>
      <c r="AR173" s="58"/>
      <c r="AS173" s="52"/>
      <c r="AT173" s="52"/>
      <c r="AU173" s="52"/>
      <c r="AV173" s="52"/>
      <c r="AW173" s="53">
        <v>-2364</v>
      </c>
      <c r="AX173" s="55"/>
    </row>
    <row r="174" spans="2:50">
      <c r="B174" s="28">
        <v>1730</v>
      </c>
      <c r="C174" s="29">
        <v>45372.024189814816</v>
      </c>
      <c r="D174" s="30" t="s">
        <v>422</v>
      </c>
      <c r="E174" s="31" t="s">
        <v>423</v>
      </c>
      <c r="F174" s="31" t="s">
        <v>225</v>
      </c>
      <c r="G174" s="31" t="s">
        <v>425</v>
      </c>
      <c r="H174" s="31" t="s">
        <v>426</v>
      </c>
      <c r="I174" s="31" t="s">
        <v>427</v>
      </c>
      <c r="J174" s="31" t="s">
        <v>55</v>
      </c>
      <c r="K174" s="31" t="s">
        <v>56</v>
      </c>
      <c r="L174" s="59" t="s">
        <v>57</v>
      </c>
      <c r="M174" s="35" t="s">
        <v>57</v>
      </c>
      <c r="N174" s="60"/>
      <c r="O174" s="37">
        <v>5.5267924755818232</v>
      </c>
      <c r="P174" s="38">
        <v>0.95495813517360051</v>
      </c>
      <c r="Q174" s="38">
        <v>0.98341192159387902</v>
      </c>
      <c r="R174" s="38">
        <v>0.9357357147154024</v>
      </c>
      <c r="S174" s="39">
        <v>0</v>
      </c>
      <c r="T174" s="61">
        <v>-2.0899999999999998E-2</v>
      </c>
      <c r="U174" s="53">
        <v>1017579.76</v>
      </c>
      <c r="V174" s="53">
        <v>971746.07</v>
      </c>
      <c r="W174" s="62">
        <v>45833.690000000061</v>
      </c>
      <c r="X174" s="43">
        <v>8293</v>
      </c>
      <c r="Y174" s="53">
        <v>400</v>
      </c>
      <c r="Z174" s="53">
        <v>400</v>
      </c>
      <c r="AA174" s="53">
        <v>0</v>
      </c>
      <c r="AB174" s="53">
        <v>955626.67</v>
      </c>
      <c r="AC174" s="31">
        <v>73.680000000000007</v>
      </c>
      <c r="AD174" s="53">
        <v>16119.4</v>
      </c>
      <c r="AE174" s="63">
        <v>55595</v>
      </c>
      <c r="AF174" s="64">
        <v>909297.50333333341</v>
      </c>
      <c r="AG174" s="63">
        <v>15720.92</v>
      </c>
      <c r="AH174" s="63">
        <v>31809.66</v>
      </c>
      <c r="AI174" s="63">
        <v>8064.8</v>
      </c>
      <c r="AJ174" s="63">
        <v>0</v>
      </c>
      <c r="AK174" s="53">
        <v>0</v>
      </c>
      <c r="AL174" s="61">
        <v>0.32</v>
      </c>
      <c r="AM174" s="61">
        <v>0.29910000000000003</v>
      </c>
      <c r="AN174" s="61">
        <v>0.26860000000000001</v>
      </c>
      <c r="AO174" s="65">
        <v>-5.1400000000000001E-2</v>
      </c>
      <c r="AP174" s="66"/>
      <c r="AQ174" s="53">
        <v>44.09</v>
      </c>
      <c r="AR174" s="58"/>
      <c r="AS174" s="52"/>
      <c r="AT174" s="52"/>
      <c r="AU174" s="52"/>
      <c r="AV174" s="52"/>
      <c r="AW174" s="53">
        <v>0</v>
      </c>
      <c r="AX174" s="55"/>
    </row>
    <row r="175" spans="2:50">
      <c r="B175" s="28">
        <v>1730</v>
      </c>
      <c r="C175" s="29">
        <v>45372.024189814816</v>
      </c>
      <c r="D175" s="30" t="s">
        <v>538</v>
      </c>
      <c r="E175" s="31" t="s">
        <v>539</v>
      </c>
      <c r="F175" s="31" t="s">
        <v>499</v>
      </c>
      <c r="G175" s="31" t="s">
        <v>459</v>
      </c>
      <c r="H175" s="31" t="s">
        <v>123</v>
      </c>
      <c r="I175" s="31" t="s">
        <v>54</v>
      </c>
      <c r="J175" s="31" t="s">
        <v>95</v>
      </c>
      <c r="K175" s="31" t="s">
        <v>56</v>
      </c>
      <c r="L175" s="59">
        <v>45363</v>
      </c>
      <c r="M175" s="35">
        <v>9</v>
      </c>
      <c r="N175" s="60"/>
      <c r="O175" s="37" t="s">
        <v>57</v>
      </c>
      <c r="P175" s="38">
        <v>1.0757849208410106</v>
      </c>
      <c r="Q175" s="38">
        <v>0.88516310645434493</v>
      </c>
      <c r="R175" s="38">
        <v>0.88516310645434493</v>
      </c>
      <c r="S175" s="39">
        <v>0</v>
      </c>
      <c r="T175" s="61">
        <v>-1.44E-2</v>
      </c>
      <c r="U175" s="53">
        <v>950771.99</v>
      </c>
      <c r="V175" s="53">
        <v>1022826.17</v>
      </c>
      <c r="W175" s="62">
        <v>-72054.180000000051</v>
      </c>
      <c r="X175" s="43">
        <v>0</v>
      </c>
      <c r="Y175" s="53">
        <v>19090.009999999998</v>
      </c>
      <c r="Z175" s="53">
        <v>21165.02</v>
      </c>
      <c r="AA175" s="53">
        <v>69773.84</v>
      </c>
      <c r="AB175" s="53">
        <v>905367.99</v>
      </c>
      <c r="AC175" s="31">
        <v>108434.61</v>
      </c>
      <c r="AD175" s="53">
        <v>90362.18</v>
      </c>
      <c r="AE175" s="63">
        <v>0</v>
      </c>
      <c r="AF175" s="64">
        <v>905367.99</v>
      </c>
      <c r="AG175" s="63">
        <v>0</v>
      </c>
      <c r="AH175" s="63">
        <v>0</v>
      </c>
      <c r="AI175" s="63">
        <v>0</v>
      </c>
      <c r="AJ175" s="63">
        <v>0</v>
      </c>
      <c r="AK175" s="53">
        <v>0</v>
      </c>
      <c r="AL175" s="61">
        <v>0.3</v>
      </c>
      <c r="AM175" s="61">
        <v>0.28560000000000002</v>
      </c>
      <c r="AN175" s="61">
        <v>0</v>
      </c>
      <c r="AO175" s="65">
        <v>-0.3</v>
      </c>
      <c r="AP175" s="66"/>
      <c r="AQ175" s="53">
        <v>52.3</v>
      </c>
      <c r="AR175" s="58"/>
      <c r="AS175" s="52"/>
      <c r="AT175" s="52"/>
      <c r="AU175" s="52"/>
      <c r="AV175" s="52"/>
      <c r="AW175" s="53">
        <v>-27096</v>
      </c>
      <c r="AX175" s="55"/>
    </row>
    <row r="176" spans="2:50">
      <c r="B176" s="28">
        <v>1730</v>
      </c>
      <c r="C176" s="29">
        <v>45372.024189814816</v>
      </c>
      <c r="D176" s="30" t="s">
        <v>541</v>
      </c>
      <c r="E176" s="31" t="s">
        <v>542</v>
      </c>
      <c r="F176" s="31" t="s">
        <v>463</v>
      </c>
      <c r="G176" s="31" t="s">
        <v>459</v>
      </c>
      <c r="H176" s="31" t="s">
        <v>123</v>
      </c>
      <c r="I176" s="31" t="s">
        <v>54</v>
      </c>
      <c r="J176" s="31" t="s">
        <v>95</v>
      </c>
      <c r="K176" s="31" t="s">
        <v>56</v>
      </c>
      <c r="L176" s="59" t="s">
        <v>57</v>
      </c>
      <c r="M176" s="35" t="s">
        <v>57</v>
      </c>
      <c r="N176" s="60"/>
      <c r="O176" s="37">
        <v>13.481156339674783</v>
      </c>
      <c r="P176" s="38">
        <v>0.79681686829752496</v>
      </c>
      <c r="Q176" s="38">
        <v>0.94479083586932711</v>
      </c>
      <c r="R176" s="38">
        <v>0.79074615179991159</v>
      </c>
      <c r="S176" s="39">
        <v>0</v>
      </c>
      <c r="T176" s="61">
        <v>1.9800000000000002E-2</v>
      </c>
      <c r="U176" s="53">
        <v>1498284.22</v>
      </c>
      <c r="V176" s="53">
        <v>1193858.1399999999</v>
      </c>
      <c r="W176" s="62">
        <v>304426.08000000007</v>
      </c>
      <c r="X176" s="43">
        <v>22581.599999999999</v>
      </c>
      <c r="Y176" s="53">
        <v>0</v>
      </c>
      <c r="Z176" s="53">
        <v>0</v>
      </c>
      <c r="AA176" s="53">
        <v>0</v>
      </c>
      <c r="AB176" s="53">
        <v>1127946.23</v>
      </c>
      <c r="AC176" s="31">
        <v>83.87</v>
      </c>
      <c r="AD176" s="53">
        <v>65911.91</v>
      </c>
      <c r="AE176" s="63">
        <v>220689</v>
      </c>
      <c r="AF176" s="64">
        <v>944038.73</v>
      </c>
      <c r="AG176" s="63">
        <v>116674.18</v>
      </c>
      <c r="AH176" s="63">
        <v>104014.85</v>
      </c>
      <c r="AI176" s="63">
        <v>0</v>
      </c>
      <c r="AJ176" s="63">
        <v>0</v>
      </c>
      <c r="AK176" s="53">
        <v>0</v>
      </c>
      <c r="AL176" s="61">
        <v>0.32</v>
      </c>
      <c r="AM176" s="61">
        <v>0.33979999999999999</v>
      </c>
      <c r="AN176" s="61">
        <v>0.33299999999999996</v>
      </c>
      <c r="AO176" s="65">
        <v>1.3000000000000001E-2</v>
      </c>
      <c r="AP176" s="66"/>
      <c r="AQ176" s="53">
        <v>53.27</v>
      </c>
      <c r="AR176" s="50"/>
      <c r="AS176" s="52"/>
      <c r="AT176" s="52"/>
      <c r="AU176" s="52"/>
      <c r="AV176" s="52"/>
      <c r="AW176" s="53">
        <v>0</v>
      </c>
      <c r="AX176" s="55"/>
    </row>
    <row r="177" spans="2:50">
      <c r="B177" s="28">
        <v>1730</v>
      </c>
      <c r="C177" s="29">
        <v>45372.024189814816</v>
      </c>
      <c r="D177" s="30" t="s">
        <v>433</v>
      </c>
      <c r="E177" s="31" t="s">
        <v>434</v>
      </c>
      <c r="F177" s="31" t="s">
        <v>206</v>
      </c>
      <c r="G177" s="31" t="s">
        <v>52</v>
      </c>
      <c r="H177" s="31" t="s">
        <v>109</v>
      </c>
      <c r="I177" s="31" t="s">
        <v>54</v>
      </c>
      <c r="J177" s="31" t="s">
        <v>413</v>
      </c>
      <c r="K177" s="31" t="s">
        <v>70</v>
      </c>
      <c r="L177" s="59">
        <v>45049</v>
      </c>
      <c r="M177" s="35">
        <v>0</v>
      </c>
      <c r="N177" s="60"/>
      <c r="O177" s="37" t="s">
        <v>57</v>
      </c>
      <c r="P177" s="38">
        <v>1.0497092865912132</v>
      </c>
      <c r="Q177" s="38">
        <v>0.9526447110393419</v>
      </c>
      <c r="R177" s="38">
        <v>0.9526447110393419</v>
      </c>
      <c r="S177" s="39">
        <v>0</v>
      </c>
      <c r="T177" s="61">
        <v>-7.2099999999999997E-2</v>
      </c>
      <c r="U177" s="53">
        <v>1198494.77</v>
      </c>
      <c r="V177" s="53">
        <v>1258071.0900000001</v>
      </c>
      <c r="W177" s="62">
        <v>-59576.320000000065</v>
      </c>
      <c r="X177" s="43">
        <v>0</v>
      </c>
      <c r="Y177" s="53">
        <v>106494.89</v>
      </c>
      <c r="Z177" s="53">
        <v>106494.89</v>
      </c>
      <c r="AA177" s="53">
        <v>0</v>
      </c>
      <c r="AB177" s="53">
        <v>1198494.77</v>
      </c>
      <c r="AC177" s="31">
        <v>2544.39</v>
      </c>
      <c r="AD177" s="53">
        <v>2120.3200000000002</v>
      </c>
      <c r="AE177" s="63">
        <v>0</v>
      </c>
      <c r="AF177" s="64">
        <v>1198494.77</v>
      </c>
      <c r="AG177" s="63">
        <v>0</v>
      </c>
      <c r="AH177" s="63">
        <v>0</v>
      </c>
      <c r="AI177" s="63">
        <v>0</v>
      </c>
      <c r="AJ177" s="63">
        <v>0</v>
      </c>
      <c r="AK177" s="53">
        <v>0</v>
      </c>
      <c r="AL177" s="61">
        <v>0.2</v>
      </c>
      <c r="AM177" s="61">
        <v>0.12789999999999999</v>
      </c>
      <c r="AN177" s="61">
        <v>0</v>
      </c>
      <c r="AO177" s="65">
        <v>-0.2</v>
      </c>
      <c r="AP177" s="66"/>
      <c r="AQ177" s="53">
        <v>45.4</v>
      </c>
      <c r="AR177" s="58"/>
      <c r="AS177" s="52"/>
      <c r="AT177" s="52"/>
      <c r="AU177" s="52"/>
      <c r="AV177" s="52"/>
      <c r="AW177" s="53">
        <v>-57456</v>
      </c>
      <c r="AX177" s="55"/>
    </row>
    <row r="178" spans="2:50">
      <c r="B178" s="28">
        <v>1730</v>
      </c>
      <c r="C178" s="29">
        <v>45372.024189814816</v>
      </c>
      <c r="D178" s="30" t="s">
        <v>419</v>
      </c>
      <c r="E178" s="31" t="s">
        <v>420</v>
      </c>
      <c r="F178" s="31" t="s">
        <v>62</v>
      </c>
      <c r="G178" s="31" t="s">
        <v>156</v>
      </c>
      <c r="H178" s="31" t="s">
        <v>143</v>
      </c>
      <c r="I178" s="31" t="s">
        <v>54</v>
      </c>
      <c r="J178" s="31" t="s">
        <v>106</v>
      </c>
      <c r="K178" s="31" t="s">
        <v>56</v>
      </c>
      <c r="L178" s="59" t="s">
        <v>57</v>
      </c>
      <c r="M178" s="35" t="s">
        <v>57</v>
      </c>
      <c r="N178" s="60"/>
      <c r="O178" s="37">
        <v>16.675685797757872</v>
      </c>
      <c r="P178" s="38">
        <v>0.68464396930316607</v>
      </c>
      <c r="Q178" s="38">
        <v>0.89975112147679537</v>
      </c>
      <c r="R178" s="38">
        <v>0.6643148429496063</v>
      </c>
      <c r="S178" s="39">
        <v>0</v>
      </c>
      <c r="T178" s="61">
        <v>-1.5300000000000001E-2</v>
      </c>
      <c r="U178" s="53">
        <v>1807261.3</v>
      </c>
      <c r="V178" s="53">
        <v>1237330.55</v>
      </c>
      <c r="W178" s="62">
        <v>569930.75</v>
      </c>
      <c r="X178" s="43">
        <v>34177.35</v>
      </c>
      <c r="Y178" s="53">
        <v>727</v>
      </c>
      <c r="Z178" s="53">
        <v>727</v>
      </c>
      <c r="AA178" s="53">
        <v>0</v>
      </c>
      <c r="AB178" s="53">
        <v>1113289.55</v>
      </c>
      <c r="AC178" s="31">
        <v>95.96</v>
      </c>
      <c r="AD178" s="53">
        <v>124041</v>
      </c>
      <c r="AE178" s="63">
        <v>349575</v>
      </c>
      <c r="AF178" s="64">
        <v>821977.05</v>
      </c>
      <c r="AG178" s="63">
        <v>0</v>
      </c>
      <c r="AH178" s="63">
        <v>349574.52</v>
      </c>
      <c r="AI178" s="63">
        <v>0</v>
      </c>
      <c r="AJ178" s="63">
        <v>0</v>
      </c>
      <c r="AK178" s="53">
        <v>0</v>
      </c>
      <c r="AL178" s="61">
        <v>0.33</v>
      </c>
      <c r="AM178" s="61">
        <v>0.31469999999999998</v>
      </c>
      <c r="AN178" s="61">
        <v>0.31590000000000001</v>
      </c>
      <c r="AO178" s="65">
        <v>-1.41E-2</v>
      </c>
      <c r="AP178" s="66"/>
      <c r="AQ178" s="53">
        <v>56.63</v>
      </c>
      <c r="AR178" s="50"/>
      <c r="AS178" s="52"/>
      <c r="AT178" s="52"/>
      <c r="AU178" s="52"/>
      <c r="AV178" s="52"/>
      <c r="AW178" s="53">
        <v>0</v>
      </c>
      <c r="AX178" s="55"/>
    </row>
    <row r="179" spans="2:50">
      <c r="B179" s="28">
        <v>1730</v>
      </c>
      <c r="C179" s="29">
        <v>45372.024189814816</v>
      </c>
      <c r="D179" s="30" t="s">
        <v>431</v>
      </c>
      <c r="E179" s="31" t="s">
        <v>432</v>
      </c>
      <c r="F179" s="31" t="s">
        <v>51</v>
      </c>
      <c r="G179" s="31" t="s">
        <v>52</v>
      </c>
      <c r="H179" s="31" t="s">
        <v>109</v>
      </c>
      <c r="I179" s="31" t="s">
        <v>54</v>
      </c>
      <c r="J179" s="31" t="s">
        <v>95</v>
      </c>
      <c r="K179" s="31" t="s">
        <v>56</v>
      </c>
      <c r="L179" s="59" t="s">
        <v>57</v>
      </c>
      <c r="M179" s="35" t="s">
        <v>57</v>
      </c>
      <c r="N179" s="60"/>
      <c r="O179" s="37">
        <v>5.6098231859719574</v>
      </c>
      <c r="P179" s="38">
        <v>0.9442356018143313</v>
      </c>
      <c r="Q179" s="38">
        <v>0.57922324327022534</v>
      </c>
      <c r="R179" s="38">
        <v>0.57922324327022534</v>
      </c>
      <c r="S179" s="39">
        <v>0</v>
      </c>
      <c r="T179" s="61">
        <v>-9.5299999999999996E-2</v>
      </c>
      <c r="U179" s="53">
        <v>1333452.21</v>
      </c>
      <c r="V179" s="53">
        <v>1259093.05</v>
      </c>
      <c r="W179" s="62">
        <v>74359.159999999916</v>
      </c>
      <c r="X179" s="43">
        <v>13255.17</v>
      </c>
      <c r="Y179" s="53">
        <v>0</v>
      </c>
      <c r="Z179" s="53">
        <v>0</v>
      </c>
      <c r="AA179" s="53">
        <v>0</v>
      </c>
      <c r="AB179" s="53">
        <v>729295.96</v>
      </c>
      <c r="AC179" s="31">
        <v>324.61</v>
      </c>
      <c r="AD179" s="53">
        <v>529797.09</v>
      </c>
      <c r="AE179" s="63">
        <v>0</v>
      </c>
      <c r="AF179" s="64">
        <v>729295.96</v>
      </c>
      <c r="AG179" s="63">
        <v>0</v>
      </c>
      <c r="AH179" s="63">
        <v>0</v>
      </c>
      <c r="AI179" s="63">
        <v>0</v>
      </c>
      <c r="AJ179" s="63">
        <v>0</v>
      </c>
      <c r="AK179" s="53">
        <v>0</v>
      </c>
      <c r="AL179" s="61">
        <v>0.39</v>
      </c>
      <c r="AM179" s="61">
        <v>0.29470000000000002</v>
      </c>
      <c r="AN179" s="61">
        <v>0.29300000000000004</v>
      </c>
      <c r="AO179" s="65">
        <v>-9.6999999999999989E-2</v>
      </c>
      <c r="AP179" s="66"/>
      <c r="AQ179" s="53">
        <v>51.92</v>
      </c>
      <c r="AR179" s="58"/>
      <c r="AS179" s="52"/>
      <c r="AT179" s="52"/>
      <c r="AU179" s="52"/>
      <c r="AV179" s="52"/>
      <c r="AW179" s="53">
        <v>0</v>
      </c>
      <c r="AX179" s="55"/>
    </row>
    <row r="180" spans="2:50">
      <c r="B180" s="28">
        <v>1730</v>
      </c>
      <c r="C180" s="29">
        <v>45372.024189814816</v>
      </c>
      <c r="D180" s="30" t="s">
        <v>290</v>
      </c>
      <c r="E180" s="31" t="s">
        <v>291</v>
      </c>
      <c r="F180" s="31" t="s">
        <v>62</v>
      </c>
      <c r="G180" s="31" t="s">
        <v>292</v>
      </c>
      <c r="H180" s="31" t="s">
        <v>64</v>
      </c>
      <c r="I180" s="31" t="s">
        <v>148</v>
      </c>
      <c r="J180" s="31" t="s">
        <v>55</v>
      </c>
      <c r="K180" s="31" t="s">
        <v>56</v>
      </c>
      <c r="L180" s="59" t="s">
        <v>57</v>
      </c>
      <c r="M180" s="35" t="s">
        <v>57</v>
      </c>
      <c r="N180" s="60"/>
      <c r="O180" s="37">
        <v>41.960412967712237</v>
      </c>
      <c r="P180" s="38">
        <v>0.60867736073150835</v>
      </c>
      <c r="Q180" s="38">
        <v>0.87155990494147173</v>
      </c>
      <c r="R180" s="38">
        <v>0.87155990494147173</v>
      </c>
      <c r="S180" s="39">
        <v>0</v>
      </c>
      <c r="T180" s="61">
        <v>-8.6800000000000002E-2</v>
      </c>
      <c r="U180" s="53">
        <v>195672.4</v>
      </c>
      <c r="V180" s="53">
        <v>119101.36</v>
      </c>
      <c r="W180" s="62">
        <v>76571.039999999994</v>
      </c>
      <c r="X180" s="43">
        <v>1824.84</v>
      </c>
      <c r="Y180" s="53">
        <v>0</v>
      </c>
      <c r="Z180" s="53">
        <v>0</v>
      </c>
      <c r="AA180" s="53">
        <v>0</v>
      </c>
      <c r="AB180" s="53">
        <v>103803.97</v>
      </c>
      <c r="AC180" s="31">
        <v>66.81</v>
      </c>
      <c r="AD180" s="53">
        <v>15297.39</v>
      </c>
      <c r="AE180" s="63">
        <v>0</v>
      </c>
      <c r="AF180" s="64">
        <v>103803.97</v>
      </c>
      <c r="AG180" s="63">
        <v>0</v>
      </c>
      <c r="AH180" s="63">
        <v>0</v>
      </c>
      <c r="AI180" s="63">
        <v>0</v>
      </c>
      <c r="AJ180" s="63">
        <v>0</v>
      </c>
      <c r="AK180" s="53">
        <v>0</v>
      </c>
      <c r="AL180" s="61">
        <v>0.3</v>
      </c>
      <c r="AM180" s="61">
        <v>0.2132</v>
      </c>
      <c r="AN180" s="61">
        <v>0.30370000000000003</v>
      </c>
      <c r="AO180" s="65">
        <v>3.7000000000000002E-3</v>
      </c>
      <c r="AP180" s="66"/>
      <c r="AQ180" s="53">
        <v>49.71</v>
      </c>
      <c r="AR180" s="58"/>
      <c r="AS180" s="52"/>
      <c r="AT180" s="52"/>
      <c r="AU180" s="52"/>
      <c r="AV180" s="52"/>
      <c r="AW180" s="53">
        <v>0</v>
      </c>
      <c r="AX180" s="55"/>
    </row>
    <row r="181" spans="2:50">
      <c r="B181" s="28">
        <v>1730</v>
      </c>
      <c r="C181" s="29">
        <v>45372.024189814816</v>
      </c>
      <c r="D181" s="30" t="s">
        <v>437</v>
      </c>
      <c r="E181" s="31" t="s">
        <v>438</v>
      </c>
      <c r="F181" s="31" t="s">
        <v>91</v>
      </c>
      <c r="G181" s="31" t="s">
        <v>92</v>
      </c>
      <c r="H181" s="31" t="s">
        <v>103</v>
      </c>
      <c r="I181" s="31" t="s">
        <v>94</v>
      </c>
      <c r="J181" s="31" t="s">
        <v>106</v>
      </c>
      <c r="K181" s="31" t="s">
        <v>70</v>
      </c>
      <c r="L181" s="59">
        <v>45338</v>
      </c>
      <c r="M181" s="35">
        <v>1</v>
      </c>
      <c r="N181" s="60"/>
      <c r="O181" s="37">
        <v>70.54629797521909</v>
      </c>
      <c r="P181" s="38">
        <v>0.85165655204844848</v>
      </c>
      <c r="Q181" s="38">
        <v>1.1741822423543249</v>
      </c>
      <c r="R181" s="38">
        <v>1.1741822423543249</v>
      </c>
      <c r="S181" s="39">
        <v>0</v>
      </c>
      <c r="T181" s="61">
        <v>3.85E-2</v>
      </c>
      <c r="U181" s="53">
        <v>1573630</v>
      </c>
      <c r="V181" s="53">
        <v>1340192.3</v>
      </c>
      <c r="W181" s="62">
        <v>233437.69999999995</v>
      </c>
      <c r="X181" s="43">
        <v>3309</v>
      </c>
      <c r="Y181" s="53">
        <v>180.3</v>
      </c>
      <c r="Z181" s="53">
        <v>180.3</v>
      </c>
      <c r="AA181" s="53">
        <v>0</v>
      </c>
      <c r="AB181" s="53">
        <v>1573630</v>
      </c>
      <c r="AC181" s="31">
        <v>0</v>
      </c>
      <c r="AD181" s="53">
        <v>0.3</v>
      </c>
      <c r="AE181" s="63">
        <v>0</v>
      </c>
      <c r="AF181" s="64">
        <v>1573630</v>
      </c>
      <c r="AG181" s="63">
        <v>0</v>
      </c>
      <c r="AH181" s="63">
        <v>0</v>
      </c>
      <c r="AI181" s="63">
        <v>0</v>
      </c>
      <c r="AJ181" s="63">
        <v>0</v>
      </c>
      <c r="AK181" s="53">
        <v>0</v>
      </c>
      <c r="AL181" s="61">
        <v>0.28000000000000003</v>
      </c>
      <c r="AM181" s="61">
        <v>0.31850000000000001</v>
      </c>
      <c r="AN181" s="61">
        <v>0.47320000000000001</v>
      </c>
      <c r="AO181" s="65">
        <v>0.19320000000000001</v>
      </c>
      <c r="AP181" s="66"/>
      <c r="AQ181" s="53">
        <v>52.35</v>
      </c>
      <c r="AR181" s="58"/>
      <c r="AS181" s="52"/>
      <c r="AT181" s="52"/>
      <c r="AU181" s="52"/>
      <c r="AV181" s="52"/>
      <c r="AW181" s="53">
        <v>233438</v>
      </c>
      <c r="AX181" s="55"/>
    </row>
    <row r="182" spans="2:50">
      <c r="B182" s="28">
        <v>1730</v>
      </c>
      <c r="C182" s="29">
        <v>45372.024189814816</v>
      </c>
      <c r="D182" s="30" t="s">
        <v>317</v>
      </c>
      <c r="E182" s="31" t="s">
        <v>318</v>
      </c>
      <c r="F182" s="31" t="s">
        <v>76</v>
      </c>
      <c r="G182" s="31" t="s">
        <v>63</v>
      </c>
      <c r="H182" s="31" t="s">
        <v>64</v>
      </c>
      <c r="I182" s="31" t="s">
        <v>65</v>
      </c>
      <c r="J182" s="31" t="s">
        <v>95</v>
      </c>
      <c r="K182" s="31" t="s">
        <v>56</v>
      </c>
      <c r="L182" s="59" t="s">
        <v>57</v>
      </c>
      <c r="M182" s="35" t="s">
        <v>57</v>
      </c>
      <c r="N182" s="60"/>
      <c r="O182" s="37">
        <v>23.317904397531368</v>
      </c>
      <c r="P182" s="38">
        <v>0.80767081474524538</v>
      </c>
      <c r="Q182" s="38">
        <v>0.97056156191949117</v>
      </c>
      <c r="R182" s="38">
        <v>0.88920674327808902</v>
      </c>
      <c r="S182" s="39">
        <v>0</v>
      </c>
      <c r="T182" s="61">
        <v>0.1081</v>
      </c>
      <c r="U182" s="53">
        <v>212950</v>
      </c>
      <c r="V182" s="53">
        <v>171993.5</v>
      </c>
      <c r="W182" s="62">
        <v>40956.5</v>
      </c>
      <c r="X182" s="43">
        <v>1756.44</v>
      </c>
      <c r="Y182" s="53">
        <v>0</v>
      </c>
      <c r="Z182" s="53">
        <v>0</v>
      </c>
      <c r="AA182" s="53">
        <v>0</v>
      </c>
      <c r="AB182" s="53">
        <v>166930.28</v>
      </c>
      <c r="AC182" s="31">
        <v>40.22</v>
      </c>
      <c r="AD182" s="53">
        <v>5063.22</v>
      </c>
      <c r="AE182" s="63">
        <v>16791</v>
      </c>
      <c r="AF182" s="64">
        <v>152937.78</v>
      </c>
      <c r="AG182" s="63">
        <v>0</v>
      </c>
      <c r="AH182" s="63">
        <v>16791.16</v>
      </c>
      <c r="AI182" s="63">
        <v>0</v>
      </c>
      <c r="AJ182" s="63">
        <v>0</v>
      </c>
      <c r="AK182" s="53">
        <v>0</v>
      </c>
      <c r="AL182" s="61">
        <v>0.24</v>
      </c>
      <c r="AM182" s="61">
        <v>0.34810000000000002</v>
      </c>
      <c r="AN182" s="61">
        <v>0.33750000000000002</v>
      </c>
      <c r="AO182" s="65">
        <v>9.7500000000000003E-2</v>
      </c>
      <c r="AP182" s="66"/>
      <c r="AQ182" s="53">
        <v>78.5</v>
      </c>
      <c r="AR182" s="58"/>
      <c r="AS182" s="52"/>
      <c r="AT182" s="52"/>
      <c r="AU182" s="52"/>
      <c r="AV182" s="52"/>
      <c r="AW182" s="53">
        <v>0</v>
      </c>
      <c r="AX182" s="55"/>
    </row>
    <row r="183" spans="2:50">
      <c r="B183" s="28">
        <v>1730</v>
      </c>
      <c r="C183" s="29">
        <v>45372.024189814816</v>
      </c>
      <c r="D183" s="30" t="s">
        <v>443</v>
      </c>
      <c r="E183" s="31" t="s">
        <v>444</v>
      </c>
      <c r="F183" s="31" t="s">
        <v>206</v>
      </c>
      <c r="G183" s="31" t="s">
        <v>52</v>
      </c>
      <c r="H183" s="31" t="s">
        <v>109</v>
      </c>
      <c r="I183" s="31" t="s">
        <v>54</v>
      </c>
      <c r="J183" s="31" t="s">
        <v>55</v>
      </c>
      <c r="K183" s="31" t="s">
        <v>56</v>
      </c>
      <c r="L183" s="59" t="s">
        <v>57</v>
      </c>
      <c r="M183" s="35" t="s">
        <v>57</v>
      </c>
      <c r="N183" s="60"/>
      <c r="O183" s="37">
        <v>-31.297289648265355</v>
      </c>
      <c r="P183" s="38">
        <v>1.523168249603146</v>
      </c>
      <c r="Q183" s="38">
        <v>0.80056781269806399</v>
      </c>
      <c r="R183" s="38">
        <v>0.78289134450796294</v>
      </c>
      <c r="S183" s="39">
        <v>0</v>
      </c>
      <c r="T183" s="61">
        <v>0.19289999999999999</v>
      </c>
      <c r="U183" s="53">
        <v>1035745.92</v>
      </c>
      <c r="V183" s="53">
        <v>1577615.3</v>
      </c>
      <c r="W183" s="62">
        <v>-541869.38</v>
      </c>
      <c r="X183" s="43">
        <v>17313.62</v>
      </c>
      <c r="Y183" s="53">
        <v>1086670.26</v>
      </c>
      <c r="Z183" s="53">
        <v>1708220.2</v>
      </c>
      <c r="AA183" s="53">
        <v>0</v>
      </c>
      <c r="AB183" s="53">
        <v>1262988.03</v>
      </c>
      <c r="AC183" s="31">
        <v>312.45</v>
      </c>
      <c r="AD183" s="53">
        <v>625901.27</v>
      </c>
      <c r="AE183" s="63">
        <v>33464</v>
      </c>
      <c r="AF183" s="64">
        <v>1235101.3633333333</v>
      </c>
      <c r="AG183" s="63">
        <v>33464.400000000001</v>
      </c>
      <c r="AH183" s="63">
        <v>0</v>
      </c>
      <c r="AI183" s="63">
        <v>0</v>
      </c>
      <c r="AJ183" s="63">
        <v>0</v>
      </c>
      <c r="AK183" s="53">
        <v>0</v>
      </c>
      <c r="AL183" s="61">
        <v>0.05</v>
      </c>
      <c r="AM183" s="61">
        <v>0.2429</v>
      </c>
      <c r="AN183" s="61">
        <v>0.35909999999999997</v>
      </c>
      <c r="AO183" s="65">
        <v>0.30909999999999999</v>
      </c>
      <c r="AP183" s="66"/>
      <c r="AQ183" s="53">
        <v>47.92</v>
      </c>
      <c r="AR183" s="50"/>
      <c r="AS183" s="52"/>
      <c r="AT183" s="52"/>
      <c r="AU183" s="52"/>
      <c r="AV183" s="52"/>
      <c r="AW183" s="53">
        <v>311274</v>
      </c>
      <c r="AX183" s="55"/>
    </row>
    <row r="184" spans="2:50">
      <c r="B184" s="28">
        <v>1730</v>
      </c>
      <c r="C184" s="29">
        <v>45372.024189814816</v>
      </c>
      <c r="D184" s="30" t="s">
        <v>543</v>
      </c>
      <c r="E184" s="31" t="s">
        <v>544</v>
      </c>
      <c r="F184" s="31" t="s">
        <v>225</v>
      </c>
      <c r="G184" s="31" t="s">
        <v>545</v>
      </c>
      <c r="H184" s="31" t="s">
        <v>546</v>
      </c>
      <c r="I184" s="31" t="s">
        <v>54</v>
      </c>
      <c r="J184" s="31" t="s">
        <v>195</v>
      </c>
      <c r="K184" s="31" t="s">
        <v>56</v>
      </c>
      <c r="L184" s="59" t="s">
        <v>57</v>
      </c>
      <c r="M184" s="35" t="s">
        <v>57</v>
      </c>
      <c r="N184" s="60"/>
      <c r="O184" s="37">
        <v>427.57983237759157</v>
      </c>
      <c r="P184" s="38">
        <v>0.19425706864923559</v>
      </c>
      <c r="Q184" s="38">
        <v>4.6720185797393237</v>
      </c>
      <c r="R184" s="38">
        <v>4.6720185797393237</v>
      </c>
      <c r="S184" s="39">
        <v>0</v>
      </c>
      <c r="T184" s="61">
        <v>-0.15570000000000001</v>
      </c>
      <c r="U184" s="53">
        <v>2105282</v>
      </c>
      <c r="V184" s="53">
        <v>408965.91</v>
      </c>
      <c r="W184" s="62">
        <v>1696316.09</v>
      </c>
      <c r="X184" s="43">
        <v>3967.25</v>
      </c>
      <c r="Y184" s="53">
        <v>49400.29</v>
      </c>
      <c r="Z184" s="53">
        <v>49400.29</v>
      </c>
      <c r="AA184" s="53">
        <v>0</v>
      </c>
      <c r="AB184" s="53">
        <v>1910696.33</v>
      </c>
      <c r="AC184" s="31">
        <v>24.58</v>
      </c>
      <c r="AD184" s="53">
        <v>3329.58</v>
      </c>
      <c r="AE184" s="63">
        <v>0</v>
      </c>
      <c r="AF184" s="64">
        <v>1910696.33</v>
      </c>
      <c r="AG184" s="63">
        <v>0</v>
      </c>
      <c r="AH184" s="63">
        <v>0</v>
      </c>
      <c r="AI184" s="63">
        <v>0</v>
      </c>
      <c r="AJ184" s="63">
        <v>0</v>
      </c>
      <c r="AK184" s="53">
        <v>0</v>
      </c>
      <c r="AL184" s="61">
        <v>0.95000000000000007</v>
      </c>
      <c r="AM184" s="61">
        <v>0.79430000000000012</v>
      </c>
      <c r="AN184" s="61">
        <v>0.72900000000000009</v>
      </c>
      <c r="AO184" s="65">
        <v>-0.22100000000000003</v>
      </c>
      <c r="AP184" s="66"/>
      <c r="AQ184" s="53">
        <v>34.22</v>
      </c>
      <c r="AR184" s="58"/>
      <c r="AS184" s="52"/>
      <c r="AT184" s="52"/>
      <c r="AU184" s="52"/>
      <c r="AV184" s="52"/>
      <c r="AW184" s="53">
        <v>1505060</v>
      </c>
      <c r="AX184" s="55"/>
    </row>
    <row r="185" spans="2:50">
      <c r="B185" s="28">
        <v>1730</v>
      </c>
      <c r="C185" s="29">
        <v>45372.024189814816</v>
      </c>
      <c r="D185" s="30" t="s">
        <v>549</v>
      </c>
      <c r="E185" s="31" t="s">
        <v>550</v>
      </c>
      <c r="F185" s="31" t="s">
        <v>499</v>
      </c>
      <c r="G185" s="31" t="s">
        <v>459</v>
      </c>
      <c r="H185" s="31" t="s">
        <v>123</v>
      </c>
      <c r="I185" s="31" t="s">
        <v>54</v>
      </c>
      <c r="J185" s="31" t="s">
        <v>106</v>
      </c>
      <c r="K185" s="31" t="s">
        <v>56</v>
      </c>
      <c r="L185" s="59">
        <v>45363</v>
      </c>
      <c r="M185" s="35">
        <v>2</v>
      </c>
      <c r="N185" s="60"/>
      <c r="O185" s="37" t="s">
        <v>57</v>
      </c>
      <c r="P185" s="38">
        <v>1.0381736998658784</v>
      </c>
      <c r="Q185" s="38">
        <v>0.96322603642523741</v>
      </c>
      <c r="R185" s="38">
        <v>0.96322603642523741</v>
      </c>
      <c r="S185" s="39">
        <v>0</v>
      </c>
      <c r="T185" s="61">
        <v>-1.6299999999999999E-2</v>
      </c>
      <c r="U185" s="53">
        <v>1984265.09</v>
      </c>
      <c r="V185" s="53">
        <v>2060011.83</v>
      </c>
      <c r="W185" s="62">
        <v>-75746.739999999991</v>
      </c>
      <c r="X185" s="43">
        <v>0</v>
      </c>
      <c r="Y185" s="53">
        <v>57677.87</v>
      </c>
      <c r="Z185" s="53">
        <v>86030.82</v>
      </c>
      <c r="AA185" s="53">
        <v>15444.64</v>
      </c>
      <c r="AB185" s="53">
        <v>1984257.03</v>
      </c>
      <c r="AC185" s="31">
        <v>84731.75</v>
      </c>
      <c r="AD185" s="53">
        <v>70609.8</v>
      </c>
      <c r="AE185" s="63">
        <v>0</v>
      </c>
      <c r="AF185" s="64">
        <v>1984257.03</v>
      </c>
      <c r="AG185" s="63">
        <v>0</v>
      </c>
      <c r="AH185" s="63">
        <v>0</v>
      </c>
      <c r="AI185" s="63">
        <v>0</v>
      </c>
      <c r="AJ185" s="63">
        <v>0</v>
      </c>
      <c r="AK185" s="53">
        <v>0</v>
      </c>
      <c r="AL185" s="61">
        <v>0.28999999999999998</v>
      </c>
      <c r="AM185" s="61">
        <v>0.2737</v>
      </c>
      <c r="AN185" s="61">
        <v>0</v>
      </c>
      <c r="AO185" s="65">
        <v>-0.28999999999999998</v>
      </c>
      <c r="AP185" s="66"/>
      <c r="AQ185" s="53">
        <v>51.76</v>
      </c>
      <c r="AR185" s="58"/>
      <c r="AS185" s="52"/>
      <c r="AT185" s="52"/>
      <c r="AU185" s="52"/>
      <c r="AV185" s="52"/>
      <c r="AW185" s="53">
        <v>-5145</v>
      </c>
      <c r="AX185" s="55"/>
    </row>
    <row r="186" spans="2:50">
      <c r="B186" s="28">
        <v>1730</v>
      </c>
      <c r="C186" s="29">
        <v>45372.024189814816</v>
      </c>
      <c r="D186" s="30" t="s">
        <v>547</v>
      </c>
      <c r="E186" s="31" t="s">
        <v>548</v>
      </c>
      <c r="F186" s="31" t="s">
        <v>463</v>
      </c>
      <c r="G186" s="31" t="s">
        <v>459</v>
      </c>
      <c r="H186" s="31" t="s">
        <v>123</v>
      </c>
      <c r="I186" s="31" t="s">
        <v>54</v>
      </c>
      <c r="J186" s="31" t="s">
        <v>95</v>
      </c>
      <c r="K186" s="31" t="s">
        <v>56</v>
      </c>
      <c r="L186" s="59" t="s">
        <v>57</v>
      </c>
      <c r="M186" s="35" t="s">
        <v>57</v>
      </c>
      <c r="N186" s="60"/>
      <c r="O186" s="37">
        <v>0.48979009132555107</v>
      </c>
      <c r="P186" s="38">
        <v>0.99561961549892875</v>
      </c>
      <c r="Q186" s="38">
        <v>0.9923235481002064</v>
      </c>
      <c r="R186" s="38">
        <v>0.91321687994646594</v>
      </c>
      <c r="S186" s="39">
        <v>0</v>
      </c>
      <c r="T186" s="61">
        <v>-5.7200000000000001E-2</v>
      </c>
      <c r="U186" s="53">
        <v>2106860.71</v>
      </c>
      <c r="V186" s="53">
        <v>2097631.85</v>
      </c>
      <c r="W186" s="62">
        <v>9228.8599999998696</v>
      </c>
      <c r="X186" s="43">
        <v>18842.48</v>
      </c>
      <c r="Y186" s="53">
        <v>78100</v>
      </c>
      <c r="Z186" s="53">
        <v>78100</v>
      </c>
      <c r="AA186" s="53">
        <v>0</v>
      </c>
      <c r="AB186" s="53">
        <v>2081529.48</v>
      </c>
      <c r="AC186" s="31">
        <v>73.17</v>
      </c>
      <c r="AD186" s="53">
        <v>16102.37</v>
      </c>
      <c r="AE186" s="63">
        <v>199124</v>
      </c>
      <c r="AF186" s="64">
        <v>1915592.8133333332</v>
      </c>
      <c r="AG186" s="63">
        <v>110362.14</v>
      </c>
      <c r="AH186" s="63">
        <v>88762</v>
      </c>
      <c r="AI186" s="63">
        <v>0</v>
      </c>
      <c r="AJ186" s="63">
        <v>0</v>
      </c>
      <c r="AK186" s="53">
        <v>0</v>
      </c>
      <c r="AL186" s="61">
        <v>0.33</v>
      </c>
      <c r="AM186" s="61">
        <v>0.27280000000000004</v>
      </c>
      <c r="AN186" s="61">
        <v>0.28589999999999999</v>
      </c>
      <c r="AO186" s="65">
        <v>-4.41E-2</v>
      </c>
      <c r="AP186" s="66"/>
      <c r="AQ186" s="53">
        <v>61.06</v>
      </c>
      <c r="AR186" s="58"/>
      <c r="AS186" s="52"/>
      <c r="AT186" s="52"/>
      <c r="AU186" s="52"/>
      <c r="AV186" s="52"/>
      <c r="AW186" s="53">
        <v>0</v>
      </c>
      <c r="AX186" s="55"/>
    </row>
    <row r="187" spans="2:50">
      <c r="B187" s="28">
        <v>1730</v>
      </c>
      <c r="C187" s="29">
        <v>45372.024189814816</v>
      </c>
      <c r="D187" s="30" t="s">
        <v>445</v>
      </c>
      <c r="E187" s="31" t="s">
        <v>446</v>
      </c>
      <c r="F187" s="31" t="s">
        <v>51</v>
      </c>
      <c r="G187" s="31" t="s">
        <v>52</v>
      </c>
      <c r="H187" s="31" t="s">
        <v>53</v>
      </c>
      <c r="I187" s="31" t="s">
        <v>54</v>
      </c>
      <c r="J187" s="31" t="s">
        <v>106</v>
      </c>
      <c r="K187" s="31" t="s">
        <v>70</v>
      </c>
      <c r="L187" s="59">
        <v>45314</v>
      </c>
      <c r="M187" s="35">
        <v>3</v>
      </c>
      <c r="N187" s="60"/>
      <c r="O187" s="37" t="s">
        <v>57</v>
      </c>
      <c r="P187" s="38">
        <v>0.90817610722420017</v>
      </c>
      <c r="Q187" s="38">
        <v>1.1182808938381747</v>
      </c>
      <c r="R187" s="38">
        <v>1.0704603269214126</v>
      </c>
      <c r="S187" s="39">
        <v>99792.83</v>
      </c>
      <c r="T187" s="61">
        <v>2.0899999999999998E-2</v>
      </c>
      <c r="U187" s="53">
        <v>1914846.83</v>
      </c>
      <c r="V187" s="53">
        <v>1739018.14</v>
      </c>
      <c r="W187" s="62">
        <v>175828.69000000018</v>
      </c>
      <c r="X187" s="43">
        <v>0</v>
      </c>
      <c r="Y187" s="53">
        <v>44317.61</v>
      </c>
      <c r="Z187" s="53">
        <v>44317.61</v>
      </c>
      <c r="AA187" s="53">
        <v>15178.88</v>
      </c>
      <c r="AB187" s="53">
        <v>1944710.76</v>
      </c>
      <c r="AC187" s="31">
        <v>6536.79</v>
      </c>
      <c r="AD187" s="53">
        <v>196987.38</v>
      </c>
      <c r="AE187" s="63">
        <v>99793</v>
      </c>
      <c r="AF187" s="64">
        <v>1861549.9266666668</v>
      </c>
      <c r="AG187" s="63">
        <v>0</v>
      </c>
      <c r="AH187" s="63">
        <v>0</v>
      </c>
      <c r="AI187" s="63">
        <v>0</v>
      </c>
      <c r="AJ187" s="63">
        <v>99792.83</v>
      </c>
      <c r="AK187" s="53">
        <v>99792.83</v>
      </c>
      <c r="AL187" s="61">
        <v>0.25</v>
      </c>
      <c r="AM187" s="61">
        <v>0.27090000000000003</v>
      </c>
      <c r="AN187" s="61">
        <v>9.3200000000000005E-2</v>
      </c>
      <c r="AO187" s="65">
        <v>-0.15679999999999999</v>
      </c>
      <c r="AP187" s="66"/>
      <c r="AQ187" s="53">
        <v>40.869999999999997</v>
      </c>
      <c r="AR187" s="58"/>
      <c r="AS187" s="52"/>
      <c r="AT187" s="52"/>
      <c r="AU187" s="52"/>
      <c r="AV187" s="52"/>
      <c r="AW187" s="53">
        <v>402680</v>
      </c>
      <c r="AX187" s="55"/>
    </row>
    <row r="188" spans="2:50">
      <c r="B188" s="28">
        <v>1730</v>
      </c>
      <c r="C188" s="29">
        <v>45372.024189814816</v>
      </c>
      <c r="D188" s="30" t="s">
        <v>441</v>
      </c>
      <c r="E188" s="31" t="s">
        <v>442</v>
      </c>
      <c r="F188" s="31" t="s">
        <v>206</v>
      </c>
      <c r="G188" s="31" t="s">
        <v>52</v>
      </c>
      <c r="H188" s="31" t="s">
        <v>109</v>
      </c>
      <c r="I188" s="31" t="s">
        <v>54</v>
      </c>
      <c r="J188" s="31" t="s">
        <v>106</v>
      </c>
      <c r="K188" s="31" t="s">
        <v>70</v>
      </c>
      <c r="L188" s="59" t="s">
        <v>57</v>
      </c>
      <c r="M188" s="35" t="s">
        <v>57</v>
      </c>
      <c r="N188" s="60"/>
      <c r="O188" s="37">
        <v>6.7045197301940362</v>
      </c>
      <c r="P188" s="38">
        <v>0.84854499198770805</v>
      </c>
      <c r="Q188" s="38">
        <v>0.90660008691058158</v>
      </c>
      <c r="R188" s="38">
        <v>0.54237771451530747</v>
      </c>
      <c r="S188" s="39">
        <v>0</v>
      </c>
      <c r="T188" s="61">
        <v>-4.5700000000000005E-2</v>
      </c>
      <c r="U188" s="53">
        <v>2728308</v>
      </c>
      <c r="V188" s="53">
        <v>2315092.09</v>
      </c>
      <c r="W188" s="62">
        <v>413215.91000000015</v>
      </c>
      <c r="X188" s="43">
        <v>61632.44</v>
      </c>
      <c r="Y188" s="53">
        <v>28022.36</v>
      </c>
      <c r="Z188" s="53">
        <v>28482.31</v>
      </c>
      <c r="AA188" s="53">
        <v>0</v>
      </c>
      <c r="AB188" s="53">
        <v>2098862.69</v>
      </c>
      <c r="AC188" s="31">
        <v>137.80000000000001</v>
      </c>
      <c r="AD188" s="53">
        <v>216229.4</v>
      </c>
      <c r="AE188" s="63">
        <v>1011850</v>
      </c>
      <c r="AF188" s="64">
        <v>1255654.3566666665</v>
      </c>
      <c r="AG188" s="63">
        <v>100132.13</v>
      </c>
      <c r="AH188" s="63">
        <v>570705.26</v>
      </c>
      <c r="AI188" s="63">
        <v>341012.63</v>
      </c>
      <c r="AJ188" s="63">
        <v>0</v>
      </c>
      <c r="AK188" s="53">
        <v>0</v>
      </c>
      <c r="AL188" s="61">
        <v>0.23</v>
      </c>
      <c r="AM188" s="61">
        <v>0.18429999999999999</v>
      </c>
      <c r="AN188" s="61">
        <v>0.18579999999999999</v>
      </c>
      <c r="AO188" s="65">
        <v>-4.4200000000000003E-2</v>
      </c>
      <c r="AP188" s="66"/>
      <c r="AQ188" s="53">
        <v>54.7</v>
      </c>
      <c r="AR188" s="58"/>
      <c r="AS188" s="52"/>
      <c r="AT188" s="52"/>
      <c r="AU188" s="52"/>
      <c r="AV188" s="52"/>
      <c r="AW188" s="53">
        <v>0</v>
      </c>
      <c r="AX188" s="55"/>
    </row>
    <row r="189" spans="2:50">
      <c r="B189" s="28">
        <v>1730</v>
      </c>
      <c r="C189" s="29">
        <v>45372.024189814816</v>
      </c>
      <c r="D189" s="30" t="s">
        <v>448</v>
      </c>
      <c r="E189" s="31" t="s">
        <v>415</v>
      </c>
      <c r="F189" s="31" t="s">
        <v>206</v>
      </c>
      <c r="G189" s="31" t="s">
        <v>52</v>
      </c>
      <c r="H189" s="31" t="s">
        <v>109</v>
      </c>
      <c r="I189" s="31" t="s">
        <v>54</v>
      </c>
      <c r="J189" s="31" t="s">
        <v>413</v>
      </c>
      <c r="K189" s="31" t="s">
        <v>70</v>
      </c>
      <c r="L189" s="59" t="s">
        <v>57</v>
      </c>
      <c r="M189" s="35" t="s">
        <v>57</v>
      </c>
      <c r="N189" s="60"/>
      <c r="O189" s="37">
        <v>-270.48143550049014</v>
      </c>
      <c r="P189" s="38">
        <v>1.2694742893119362</v>
      </c>
      <c r="Q189" s="38">
        <v>0.89798222269508121</v>
      </c>
      <c r="R189" s="38">
        <v>0.82068351566918685</v>
      </c>
      <c r="S189" s="39">
        <v>0</v>
      </c>
      <c r="T189" s="61">
        <v>-9.3399999999999997E-2</v>
      </c>
      <c r="U189" s="53">
        <v>1996985.84</v>
      </c>
      <c r="V189" s="53">
        <v>2535122.1800000002</v>
      </c>
      <c r="W189" s="62">
        <v>-538136.34000000008</v>
      </c>
      <c r="X189" s="43">
        <v>1989.55</v>
      </c>
      <c r="Y189" s="53">
        <v>156991.12</v>
      </c>
      <c r="Z189" s="53">
        <v>248243.92</v>
      </c>
      <c r="AA189" s="53">
        <v>100000</v>
      </c>
      <c r="AB189" s="53">
        <v>2276494.65</v>
      </c>
      <c r="AC189" s="31">
        <v>516.84</v>
      </c>
      <c r="AD189" s="53">
        <v>258627.53</v>
      </c>
      <c r="AE189" s="63">
        <v>235154</v>
      </c>
      <c r="AF189" s="64">
        <v>2080532.9833333332</v>
      </c>
      <c r="AG189" s="63">
        <v>85390.96</v>
      </c>
      <c r="AH189" s="63">
        <v>140266.99</v>
      </c>
      <c r="AI189" s="63">
        <v>9496.08</v>
      </c>
      <c r="AJ189" s="63">
        <v>0</v>
      </c>
      <c r="AK189" s="53">
        <v>0</v>
      </c>
      <c r="AL189" s="61">
        <v>0.22</v>
      </c>
      <c r="AM189" s="61">
        <v>0.12659999999999999</v>
      </c>
      <c r="AN189" s="61">
        <v>0.16800000000000001</v>
      </c>
      <c r="AO189" s="65">
        <v>-5.2000000000000005E-2</v>
      </c>
      <c r="AP189" s="66"/>
      <c r="AQ189" s="53">
        <v>44.4</v>
      </c>
      <c r="AR189" s="50"/>
      <c r="AS189" s="52"/>
      <c r="AT189" s="52"/>
      <c r="AU189" s="52"/>
      <c r="AV189" s="52"/>
      <c r="AW189" s="53">
        <v>0</v>
      </c>
      <c r="AX189" s="55"/>
    </row>
    <row r="190" spans="2:50">
      <c r="B190" s="28">
        <v>1730</v>
      </c>
      <c r="C190" s="29">
        <v>45372.024189814816</v>
      </c>
      <c r="D190" s="30" t="s">
        <v>449</v>
      </c>
      <c r="E190" s="31" t="s">
        <v>450</v>
      </c>
      <c r="F190" s="31" t="s">
        <v>85</v>
      </c>
      <c r="G190" s="31" t="s">
        <v>411</v>
      </c>
      <c r="H190" s="31" t="s">
        <v>451</v>
      </c>
      <c r="I190" s="31" t="s">
        <v>54</v>
      </c>
      <c r="J190" s="31" t="s">
        <v>413</v>
      </c>
      <c r="K190" s="31" t="s">
        <v>70</v>
      </c>
      <c r="L190" s="59" t="s">
        <v>57</v>
      </c>
      <c r="M190" s="35" t="s">
        <v>57</v>
      </c>
      <c r="N190" s="60"/>
      <c r="O190" s="37">
        <v>1.9985092859950089</v>
      </c>
      <c r="P190" s="38">
        <v>0.99842992281879195</v>
      </c>
      <c r="Q190" s="38">
        <v>1.0015725462001133</v>
      </c>
      <c r="R190" s="38">
        <v>0.87637597792509914</v>
      </c>
      <c r="S190" s="39">
        <v>447000</v>
      </c>
      <c r="T190" s="61">
        <v>-0.15380000000000002</v>
      </c>
      <c r="U190" s="53">
        <v>2980000</v>
      </c>
      <c r="V190" s="53">
        <v>2975321.17</v>
      </c>
      <c r="W190" s="62">
        <v>4678.8300000000745</v>
      </c>
      <c r="X190" s="43">
        <v>2341.16</v>
      </c>
      <c r="Y190" s="53">
        <v>363828.33</v>
      </c>
      <c r="Z190" s="53">
        <v>497928.33</v>
      </c>
      <c r="AA190" s="53">
        <v>0</v>
      </c>
      <c r="AB190" s="53">
        <v>2980000</v>
      </c>
      <c r="AC190" s="31">
        <v>1041.81</v>
      </c>
      <c r="AD190" s="53">
        <v>-229678.83</v>
      </c>
      <c r="AE190" s="63">
        <v>447000</v>
      </c>
      <c r="AF190" s="64">
        <v>2607500</v>
      </c>
      <c r="AG190" s="63">
        <v>0</v>
      </c>
      <c r="AH190" s="63">
        <v>0</v>
      </c>
      <c r="AI190" s="63">
        <v>0</v>
      </c>
      <c r="AJ190" s="63">
        <v>447000</v>
      </c>
      <c r="AK190" s="53">
        <v>447000</v>
      </c>
      <c r="AL190" s="61">
        <v>0.38</v>
      </c>
      <c r="AM190" s="61">
        <v>0.22620000000000001</v>
      </c>
      <c r="AN190" s="61">
        <v>0.1411</v>
      </c>
      <c r="AO190" s="65">
        <v>-0.2389</v>
      </c>
      <c r="AP190" s="66"/>
      <c r="AQ190" s="53">
        <v>64.86</v>
      </c>
      <c r="AR190" s="58"/>
      <c r="AS190" s="52"/>
      <c r="AT190" s="52"/>
      <c r="AU190" s="52"/>
      <c r="AV190" s="52"/>
      <c r="AW190" s="53">
        <v>-225000</v>
      </c>
      <c r="AX190" s="55"/>
    </row>
    <row r="191" spans="2:50">
      <c r="B191" s="28">
        <v>1730</v>
      </c>
      <c r="C191" s="29">
        <v>45372.024189814816</v>
      </c>
      <c r="D191" s="30" t="s">
        <v>552</v>
      </c>
      <c r="E191" s="31" t="s">
        <v>531</v>
      </c>
      <c r="F191" s="31" t="s">
        <v>532</v>
      </c>
      <c r="G191" s="31" t="s">
        <v>533</v>
      </c>
      <c r="H191" s="31" t="s">
        <v>123</v>
      </c>
      <c r="I191" s="31" t="s">
        <v>65</v>
      </c>
      <c r="J191" s="31" t="s">
        <v>106</v>
      </c>
      <c r="K191" s="31" t="s">
        <v>70</v>
      </c>
      <c r="L191" s="59" t="s">
        <v>57</v>
      </c>
      <c r="M191" s="35" t="s">
        <v>57</v>
      </c>
      <c r="N191" s="60"/>
      <c r="O191" s="37">
        <v>1.3475149973607536</v>
      </c>
      <c r="P191" s="38">
        <v>0.9698063420403823</v>
      </c>
      <c r="Q191" s="38">
        <v>0.80931112039573516</v>
      </c>
      <c r="R191" s="38">
        <v>0.76369022928906416</v>
      </c>
      <c r="S191" s="39">
        <v>30074.379999999997</v>
      </c>
      <c r="T191" s="61">
        <v>-3.5499999999999997E-2</v>
      </c>
      <c r="U191" s="53">
        <v>2928777.63</v>
      </c>
      <c r="V191" s="53">
        <v>2840347.12</v>
      </c>
      <c r="W191" s="62">
        <v>88430.509999999776</v>
      </c>
      <c r="X191" s="43">
        <v>65624.88</v>
      </c>
      <c r="Y191" s="53">
        <v>0</v>
      </c>
      <c r="Z191" s="53">
        <v>0</v>
      </c>
      <c r="AA191" s="53">
        <v>0</v>
      </c>
      <c r="AB191" s="53">
        <v>2298724.5099999998</v>
      </c>
      <c r="AC191" s="31">
        <v>91.67</v>
      </c>
      <c r="AD191" s="53">
        <v>568622.61</v>
      </c>
      <c r="AE191" s="63">
        <v>155495</v>
      </c>
      <c r="AF191" s="64">
        <v>2169145.3433333333</v>
      </c>
      <c r="AG191" s="63">
        <v>0</v>
      </c>
      <c r="AH191" s="63">
        <v>125420.63</v>
      </c>
      <c r="AI191" s="63">
        <v>30074.38</v>
      </c>
      <c r="AJ191" s="63">
        <v>0</v>
      </c>
      <c r="AK191" s="53">
        <v>30074.379999999997</v>
      </c>
      <c r="AL191" s="61">
        <v>0.4</v>
      </c>
      <c r="AM191" s="61">
        <v>0.36450000000000005</v>
      </c>
      <c r="AN191" s="61">
        <v>0.40850000000000003</v>
      </c>
      <c r="AO191" s="65">
        <v>8.5000000000000006E-3</v>
      </c>
      <c r="AP191" s="66"/>
      <c r="AQ191" s="53">
        <v>78.709999999999994</v>
      </c>
      <c r="AR191" s="58"/>
      <c r="AS191" s="52"/>
      <c r="AT191" s="52"/>
      <c r="AU191" s="52"/>
      <c r="AV191" s="52"/>
      <c r="AW191" s="53">
        <v>27000</v>
      </c>
      <c r="AX191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91">
    <cfRule type="expression" dxfId="992" priority="1">
      <formula>AND(M2&lt;&gt;"",M2&gt;0)</formula>
    </cfRule>
  </conditionalFormatting>
  <conditionalFormatting sqref="N2:T191">
    <cfRule type="containsText" dxfId="991" priority="15" operator="containsText" text="Green">
      <formula>NOT(ISERROR(SEARCH("Green",N2)))</formula>
    </cfRule>
    <cfRule type="containsText" dxfId="990" priority="16" operator="containsText" text="Amber">
      <formula>NOT(ISERROR(SEARCH("Amber",N2)))</formula>
    </cfRule>
    <cfRule type="containsText" dxfId="989" priority="17" operator="containsText" text="Red">
      <formula>NOT(ISERROR(SEARCH("Red",N2)))</formula>
    </cfRule>
  </conditionalFormatting>
  <conditionalFormatting sqref="P2:P191">
    <cfRule type="expression" dxfId="988" priority="7">
      <formula>AND(P2&lt;&gt;"",P2&gt;100%)</formula>
    </cfRule>
    <cfRule type="expression" dxfId="987" priority="8">
      <formula>AND(P2&lt;&gt;"",P2&gt;80%)</formula>
    </cfRule>
  </conditionalFormatting>
  <conditionalFormatting sqref="S2:S191">
    <cfRule type="expression" dxfId="986" priority="6">
      <formula>AND(S2&lt;&gt;"",S2&gt;0.001)</formula>
    </cfRule>
  </conditionalFormatting>
  <conditionalFormatting sqref="T2:T191">
    <cfRule type="expression" dxfId="985" priority="4">
      <formula>AND(T2&lt;&gt;"",T2&lt;-3%)</formula>
    </cfRule>
    <cfRule type="expression" dxfId="984" priority="5">
      <formula>AND(T2&lt;&gt;"",T2&lt;0%)</formula>
    </cfRule>
  </conditionalFormatting>
  <conditionalFormatting sqref="AC2:AC191">
    <cfRule type="expression" dxfId="983" priority="2">
      <formula>AND(AC2&lt;&gt;"",AC2&gt;90)</formula>
    </cfRule>
    <cfRule type="expression" dxfId="982" priority="3">
      <formula>AND(AC2&lt;&gt;"",AC2&gt;75)</formula>
    </cfRule>
  </conditionalFormatting>
  <conditionalFormatting sqref="AK2:AK191">
    <cfRule type="cellIs" dxfId="981" priority="9" operator="greaterThan">
      <formula>0</formula>
    </cfRule>
  </conditionalFormatting>
  <conditionalFormatting sqref="AP2:AP191">
    <cfRule type="containsBlanks" dxfId="980" priority="11">
      <formula>LEN(TRIM(AP2))=0</formula>
    </cfRule>
  </conditionalFormatting>
  <conditionalFormatting sqref="AR2:AR191">
    <cfRule type="containsBlanks" dxfId="979" priority="10">
      <formula>LEN(TRIM(AR2))=0</formula>
    </cfRule>
  </conditionalFormatting>
  <conditionalFormatting sqref="D2:D191">
    <cfRule type="expression" dxfId="978" priority="40">
      <formula>L2&lt;&gt;""</formula>
    </cfRule>
    <cfRule type="duplicateValues" dxfId="977" priority="41"/>
  </conditionalFormatting>
  <dataValidations count="6"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X1" xr:uid="{6342142D-87B8-43A0-AEBF-656839D62541}"/>
    <dataValidation allowBlank="1" showErrorMessage="1" sqref="O1" xr:uid="{3CB98BEA-EA7B-4C8D-B719-4086D116FC49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4D6C6746-ED1A-4271-A3BE-A93999FFAAAF}"/>
    <dataValidation allowBlank="1" showInputMessage="1" showErrorMessage="1" prompt="To view detail of the actions required, see the 'Closing Projects Prelim' tab." sqref="M1:N1" xr:uid="{C61A8634-D68B-4BC0-A173-B3133F8B9352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C5D51878-CBE7-46AE-9A28-3BA8A510F73E}"/>
    <dataValidation type="list" allowBlank="1" showInputMessage="1" showErrorMessage="1" sqref="N2:N191" xr:uid="{F7BA4EC3-2130-49AD-B1D9-A0066F55647B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Button 1">
              <controlPr defaultSize="0" print="0" autoFill="0" autoPict="0" macro="[11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AD206-6FB5-4E48-9C93-6A2F2A4E3912}">
  <sheetPr codeName="Sheet15">
    <tabColor theme="9"/>
  </sheetPr>
  <dimension ref="A1:AX194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20" width="16.5703125" style="17" customWidth="1"/>
    <col min="21" max="22" width="16.7109375" style="17" customWidth="1"/>
    <col min="23" max="23" width="16.7109375" style="17" hidden="1" customWidth="1"/>
    <col min="24" max="24" width="16.85546875" style="17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610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1731</v>
      </c>
      <c r="C2" s="29">
        <v>45379.025740740741</v>
      </c>
      <c r="D2" s="30" t="s">
        <v>541</v>
      </c>
      <c r="E2" s="31" t="s">
        <v>542</v>
      </c>
      <c r="F2" s="31" t="s">
        <v>463</v>
      </c>
      <c r="G2" s="31" t="s">
        <v>459</v>
      </c>
      <c r="H2" s="31" t="s">
        <v>123</v>
      </c>
      <c r="I2" s="31" t="s">
        <v>54</v>
      </c>
      <c r="J2" s="31" t="s">
        <v>95</v>
      </c>
      <c r="K2" s="31" t="s">
        <v>56</v>
      </c>
      <c r="L2" s="59" t="s">
        <v>57</v>
      </c>
      <c r="M2" s="35" t="s">
        <v>57</v>
      </c>
      <c r="N2" s="60"/>
      <c r="O2" s="37">
        <v>11.870174519359578</v>
      </c>
      <c r="P2" s="38">
        <v>0.81311301536633673</v>
      </c>
      <c r="Q2" s="38">
        <v>0.92585564467249748</v>
      </c>
      <c r="R2" s="38">
        <v>0.77489827414907519</v>
      </c>
      <c r="S2" s="39">
        <v>0</v>
      </c>
      <c r="T2" s="61">
        <v>1.9099999999999999E-2</v>
      </c>
      <c r="U2" s="53">
        <v>1498284.22</v>
      </c>
      <c r="V2" s="53">
        <v>1218274.3999999999</v>
      </c>
      <c r="W2" s="62">
        <v>280009.82000000007</v>
      </c>
      <c r="X2" s="43">
        <v>23589.360000000001</v>
      </c>
      <c r="Y2" s="53">
        <v>0</v>
      </c>
      <c r="Z2" s="53">
        <v>0</v>
      </c>
      <c r="AA2" s="53">
        <v>0</v>
      </c>
      <c r="AB2" s="53">
        <v>1127946.23</v>
      </c>
      <c r="AC2" s="31">
        <v>91</v>
      </c>
      <c r="AD2" s="53">
        <v>90328.17</v>
      </c>
      <c r="AE2" s="63">
        <v>220689</v>
      </c>
      <c r="AF2" s="64">
        <v>944038.73</v>
      </c>
      <c r="AG2" s="63">
        <v>116674.18</v>
      </c>
      <c r="AH2" s="63">
        <v>104014.85</v>
      </c>
      <c r="AI2" s="63">
        <v>0</v>
      </c>
      <c r="AJ2" s="63">
        <v>0</v>
      </c>
      <c r="AK2" s="53">
        <v>0</v>
      </c>
      <c r="AL2" s="61">
        <v>0.32</v>
      </c>
      <c r="AM2" s="61">
        <v>0.33909999999999996</v>
      </c>
      <c r="AN2" s="61">
        <v>0.3306</v>
      </c>
      <c r="AO2" s="65">
        <v>1.06E-2</v>
      </c>
      <c r="AP2" s="66"/>
      <c r="AQ2" s="53">
        <v>53.32</v>
      </c>
      <c r="AR2" s="50"/>
      <c r="AS2" s="51"/>
      <c r="AT2" s="52"/>
      <c r="AU2" s="52"/>
      <c r="AV2" s="52"/>
      <c r="AW2" s="53">
        <v>0</v>
      </c>
      <c r="AX2" s="54"/>
    </row>
    <row r="3" spans="2:50">
      <c r="B3" s="28">
        <v>1731</v>
      </c>
      <c r="C3" s="29">
        <v>45379.025740740741</v>
      </c>
      <c r="D3" s="30" t="s">
        <v>419</v>
      </c>
      <c r="E3" s="31" t="s">
        <v>420</v>
      </c>
      <c r="F3" s="31" t="s">
        <v>62</v>
      </c>
      <c r="G3" s="31" t="s">
        <v>156</v>
      </c>
      <c r="H3" s="31" t="s">
        <v>143</v>
      </c>
      <c r="I3" s="31" t="s">
        <v>54</v>
      </c>
      <c r="J3" s="31" t="s">
        <v>106</v>
      </c>
      <c r="K3" s="31" t="s">
        <v>56</v>
      </c>
      <c r="L3" s="59" t="s">
        <v>57</v>
      </c>
      <c r="M3" s="35" t="s">
        <v>57</v>
      </c>
      <c r="N3" s="60"/>
      <c r="O3" s="37">
        <v>15.855547036917219</v>
      </c>
      <c r="P3" s="38">
        <v>0.70304888949926614</v>
      </c>
      <c r="Q3" s="38">
        <v>0.87619678857837291</v>
      </c>
      <c r="R3" s="38">
        <v>0.64692393052205033</v>
      </c>
      <c r="S3" s="39">
        <v>0</v>
      </c>
      <c r="T3" s="61">
        <v>-1.5300000000000001E-2</v>
      </c>
      <c r="U3" s="53">
        <v>1807261.3</v>
      </c>
      <c r="V3" s="53">
        <v>1270593.05</v>
      </c>
      <c r="W3" s="62">
        <v>536668.25</v>
      </c>
      <c r="X3" s="43">
        <v>33847.35</v>
      </c>
      <c r="Y3" s="53">
        <v>727</v>
      </c>
      <c r="Z3" s="53">
        <v>1227</v>
      </c>
      <c r="AA3" s="53">
        <v>0</v>
      </c>
      <c r="AB3" s="53">
        <v>1113289.55</v>
      </c>
      <c r="AC3" s="31">
        <v>101.52</v>
      </c>
      <c r="AD3" s="53">
        <v>157303.5</v>
      </c>
      <c r="AE3" s="63">
        <v>349575</v>
      </c>
      <c r="AF3" s="64">
        <v>821977.05</v>
      </c>
      <c r="AG3" s="63">
        <v>0</v>
      </c>
      <c r="AH3" s="63">
        <v>349574.52</v>
      </c>
      <c r="AI3" s="63">
        <v>0</v>
      </c>
      <c r="AJ3" s="63">
        <v>0</v>
      </c>
      <c r="AK3" s="53">
        <v>0</v>
      </c>
      <c r="AL3" s="61">
        <v>0.33</v>
      </c>
      <c r="AM3" s="61">
        <v>0.31469999999999998</v>
      </c>
      <c r="AN3" s="61">
        <v>0.31590000000000001</v>
      </c>
      <c r="AO3" s="65">
        <v>-1.41E-2</v>
      </c>
      <c r="AP3" s="66"/>
      <c r="AQ3" s="53">
        <v>56.63</v>
      </c>
      <c r="AR3" s="58"/>
      <c r="AS3" s="52"/>
      <c r="AT3" s="52"/>
      <c r="AU3" s="52"/>
      <c r="AV3" s="52"/>
      <c r="AW3" s="53">
        <v>0</v>
      </c>
      <c r="AX3" s="55"/>
    </row>
    <row r="4" spans="2:50">
      <c r="B4" s="28">
        <v>1731</v>
      </c>
      <c r="C4" s="29">
        <v>45379.025740740741</v>
      </c>
      <c r="D4" s="30" t="s">
        <v>60</v>
      </c>
      <c r="E4" s="31" t="s">
        <v>61</v>
      </c>
      <c r="F4" s="31" t="s">
        <v>62</v>
      </c>
      <c r="G4" s="31" t="s">
        <v>63</v>
      </c>
      <c r="H4" s="31" t="s">
        <v>64</v>
      </c>
      <c r="I4" s="31" t="s">
        <v>65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-0.35000000000000003</v>
      </c>
      <c r="U4" s="53">
        <v>0</v>
      </c>
      <c r="V4" s="53">
        <v>0</v>
      </c>
      <c r="W4" s="62">
        <v>0</v>
      </c>
      <c r="X4" s="43">
        <v>0</v>
      </c>
      <c r="Y4" s="53">
        <v>0</v>
      </c>
      <c r="Z4" s="53">
        <v>0</v>
      </c>
      <c r="AA4" s="53">
        <v>49980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>
        <v>0</v>
      </c>
      <c r="AH4" s="63">
        <v>0</v>
      </c>
      <c r="AI4" s="63">
        <v>0</v>
      </c>
      <c r="AJ4" s="63">
        <v>0</v>
      </c>
      <c r="AK4" s="53">
        <v>0</v>
      </c>
      <c r="AL4" s="61">
        <v>0.35000000000000003</v>
      </c>
      <c r="AM4" s="61">
        <v>0</v>
      </c>
      <c r="AN4" s="61">
        <v>0</v>
      </c>
      <c r="AO4" s="65">
        <v>-0.35000000000000003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1731</v>
      </c>
      <c r="C5" s="29">
        <v>45379.025740740741</v>
      </c>
      <c r="D5" s="30" t="s">
        <v>72</v>
      </c>
      <c r="E5" s="31" t="s">
        <v>73</v>
      </c>
      <c r="F5" s="31" t="s">
        <v>69</v>
      </c>
      <c r="G5" s="31" t="s">
        <v>52</v>
      </c>
      <c r="H5" s="31" t="s">
        <v>53</v>
      </c>
      <c r="I5" s="31" t="s">
        <v>54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 t="s">
        <v>57</v>
      </c>
      <c r="Q5" s="38" t="s">
        <v>57</v>
      </c>
      <c r="R5" s="38" t="s">
        <v>57</v>
      </c>
      <c r="S5" s="39">
        <v>0</v>
      </c>
      <c r="T5" s="61">
        <v>0</v>
      </c>
      <c r="U5" s="53">
        <v>0</v>
      </c>
      <c r="V5" s="53">
        <v>0</v>
      </c>
      <c r="W5" s="62">
        <v>0</v>
      </c>
      <c r="X5" s="43">
        <v>0</v>
      </c>
      <c r="Y5" s="53">
        <v>0</v>
      </c>
      <c r="Z5" s="53">
        <v>0</v>
      </c>
      <c r="AA5" s="53">
        <v>0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>
        <v>0</v>
      </c>
      <c r="AH5" s="63">
        <v>0</v>
      </c>
      <c r="AI5" s="63">
        <v>0</v>
      </c>
      <c r="AJ5" s="63">
        <v>0</v>
      </c>
      <c r="AK5" s="53">
        <v>0</v>
      </c>
      <c r="AL5" s="61">
        <v>0</v>
      </c>
      <c r="AM5" s="61">
        <v>0</v>
      </c>
      <c r="AN5" s="61">
        <v>0</v>
      </c>
      <c r="AO5" s="65">
        <v>0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1731</v>
      </c>
      <c r="C6" s="29">
        <v>45379.025740740741</v>
      </c>
      <c r="D6" s="30" t="s">
        <v>317</v>
      </c>
      <c r="E6" s="31" t="s">
        <v>318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95</v>
      </c>
      <c r="K6" s="31" t="s">
        <v>56</v>
      </c>
      <c r="L6" s="59" t="s">
        <v>57</v>
      </c>
      <c r="M6" s="35" t="s">
        <v>57</v>
      </c>
      <c r="N6" s="60"/>
      <c r="O6" s="37">
        <v>32.355961795214135</v>
      </c>
      <c r="P6" s="38">
        <v>0.80767081474524538</v>
      </c>
      <c r="Q6" s="38">
        <v>1.0000001744251963</v>
      </c>
      <c r="R6" s="38">
        <v>0.88920625876365478</v>
      </c>
      <c r="S6" s="39">
        <v>0</v>
      </c>
      <c r="T6" s="61">
        <v>0.1081</v>
      </c>
      <c r="U6" s="53">
        <v>212950</v>
      </c>
      <c r="V6" s="53">
        <v>171993.5</v>
      </c>
      <c r="W6" s="62">
        <v>40956.5</v>
      </c>
      <c r="X6" s="43">
        <v>1265.81</v>
      </c>
      <c r="Y6" s="53">
        <v>0</v>
      </c>
      <c r="Z6" s="53">
        <v>0</v>
      </c>
      <c r="AA6" s="53">
        <v>0</v>
      </c>
      <c r="AB6" s="53">
        <v>171993.53</v>
      </c>
      <c r="AC6" s="31">
        <v>45.76</v>
      </c>
      <c r="AD6" s="53">
        <v>-0.03</v>
      </c>
      <c r="AE6" s="63">
        <v>22867</v>
      </c>
      <c r="AF6" s="64">
        <v>152937.69666666666</v>
      </c>
      <c r="AG6" s="63">
        <v>6075.9</v>
      </c>
      <c r="AH6" s="63">
        <v>16791.16</v>
      </c>
      <c r="AI6" s="63">
        <v>0</v>
      </c>
      <c r="AJ6" s="63">
        <v>0</v>
      </c>
      <c r="AK6" s="53">
        <v>0</v>
      </c>
      <c r="AL6" s="61">
        <v>0.24</v>
      </c>
      <c r="AM6" s="61">
        <v>0.34810000000000002</v>
      </c>
      <c r="AN6" s="61">
        <v>0.33750000000000002</v>
      </c>
      <c r="AO6" s="65">
        <v>9.7500000000000003E-2</v>
      </c>
      <c r="AP6" s="66"/>
      <c r="AQ6" s="53">
        <v>78.5</v>
      </c>
      <c r="AR6" s="58"/>
      <c r="AS6" s="52"/>
      <c r="AT6" s="52"/>
      <c r="AU6" s="52"/>
      <c r="AV6" s="52"/>
      <c r="AW6" s="53">
        <v>0</v>
      </c>
      <c r="AX6" s="55"/>
    </row>
    <row r="7" spans="2:50">
      <c r="B7" s="28">
        <v>1731</v>
      </c>
      <c r="C7" s="29">
        <v>45379.025740740741</v>
      </c>
      <c r="D7" s="30" t="s">
        <v>370</v>
      </c>
      <c r="E7" s="31" t="s">
        <v>371</v>
      </c>
      <c r="F7" s="31" t="s">
        <v>76</v>
      </c>
      <c r="G7" s="31" t="s">
        <v>63</v>
      </c>
      <c r="H7" s="31" t="s">
        <v>64</v>
      </c>
      <c r="I7" s="31" t="s">
        <v>65</v>
      </c>
      <c r="J7" s="31" t="s">
        <v>106</v>
      </c>
      <c r="K7" s="31" t="s">
        <v>56</v>
      </c>
      <c r="L7" s="59" t="s">
        <v>57</v>
      </c>
      <c r="M7" s="35" t="s">
        <v>57</v>
      </c>
      <c r="N7" s="60"/>
      <c r="O7" s="37">
        <v>28.96735027046617</v>
      </c>
      <c r="P7" s="38">
        <v>0.5741409632952279</v>
      </c>
      <c r="Q7" s="38">
        <v>1.0000276891354298</v>
      </c>
      <c r="R7" s="38">
        <v>0.78254231158740917</v>
      </c>
      <c r="S7" s="39">
        <v>0</v>
      </c>
      <c r="T7" s="61">
        <v>-7.0400000000000004E-2</v>
      </c>
      <c r="U7" s="53">
        <v>810821</v>
      </c>
      <c r="V7" s="53">
        <v>465525.55</v>
      </c>
      <c r="W7" s="62">
        <v>345295.45</v>
      </c>
      <c r="X7" s="43">
        <v>11920.16</v>
      </c>
      <c r="Y7" s="53">
        <v>423</v>
      </c>
      <c r="Z7" s="53">
        <v>423</v>
      </c>
      <c r="AA7" s="53">
        <v>0</v>
      </c>
      <c r="AB7" s="53">
        <v>465538.44</v>
      </c>
      <c r="AC7" s="31">
        <v>64.62</v>
      </c>
      <c r="AD7" s="53">
        <v>-4295.8900000000003</v>
      </c>
      <c r="AE7" s="63">
        <v>121494</v>
      </c>
      <c r="AF7" s="64">
        <v>364293.44</v>
      </c>
      <c r="AG7" s="63">
        <v>62232.160000000003</v>
      </c>
      <c r="AH7" s="63">
        <v>59261.4</v>
      </c>
      <c r="AI7" s="63">
        <v>0</v>
      </c>
      <c r="AJ7" s="63">
        <v>0</v>
      </c>
      <c r="AK7" s="53">
        <v>0</v>
      </c>
      <c r="AL7" s="61">
        <v>0.22</v>
      </c>
      <c r="AM7" s="61">
        <v>0.14960000000000001</v>
      </c>
      <c r="AN7" s="61">
        <v>0.15210000000000001</v>
      </c>
      <c r="AO7" s="65">
        <v>-6.7900000000000002E-2</v>
      </c>
      <c r="AP7" s="66"/>
      <c r="AQ7" s="53">
        <v>80.319999999999993</v>
      </c>
      <c r="AR7" s="58"/>
      <c r="AS7" s="52"/>
      <c r="AT7" s="52"/>
      <c r="AU7" s="52"/>
      <c r="AV7" s="52"/>
      <c r="AW7" s="53">
        <v>-4283</v>
      </c>
      <c r="AX7" s="55"/>
    </row>
    <row r="8" spans="2:50">
      <c r="B8" s="28">
        <v>1731</v>
      </c>
      <c r="C8" s="29">
        <v>45379.025740740741</v>
      </c>
      <c r="D8" s="30" t="s">
        <v>313</v>
      </c>
      <c r="E8" s="31" t="s">
        <v>314</v>
      </c>
      <c r="F8" s="31" t="s">
        <v>315</v>
      </c>
      <c r="G8" s="31" t="s">
        <v>63</v>
      </c>
      <c r="H8" s="31" t="s">
        <v>64</v>
      </c>
      <c r="I8" s="31" t="s">
        <v>65</v>
      </c>
      <c r="J8" s="31" t="s">
        <v>55</v>
      </c>
      <c r="K8" s="31" t="s">
        <v>56</v>
      </c>
      <c r="L8" s="59">
        <v>45323</v>
      </c>
      <c r="M8" s="35">
        <v>1</v>
      </c>
      <c r="N8" s="60"/>
      <c r="O8" s="37">
        <v>9.6388599999999993</v>
      </c>
      <c r="P8" s="38" t="s">
        <v>57</v>
      </c>
      <c r="Q8" s="38">
        <v>0</v>
      </c>
      <c r="R8" s="38">
        <v>0</v>
      </c>
      <c r="S8" s="39">
        <v>0</v>
      </c>
      <c r="T8" s="61">
        <v>-0.20149999999999998</v>
      </c>
      <c r="U8" s="53">
        <v>0</v>
      </c>
      <c r="V8" s="53">
        <v>240971.5</v>
      </c>
      <c r="W8" s="62">
        <v>-240971.5</v>
      </c>
      <c r="X8" s="43">
        <v>-25000</v>
      </c>
      <c r="Y8" s="53">
        <v>0</v>
      </c>
      <c r="Z8" s="53">
        <v>0</v>
      </c>
      <c r="AA8" s="53">
        <v>266000</v>
      </c>
      <c r="AB8" s="53">
        <v>0</v>
      </c>
      <c r="AC8" s="31">
        <v>115.05</v>
      </c>
      <c r="AD8" s="53">
        <v>140971.5</v>
      </c>
      <c r="AE8" s="63">
        <v>0</v>
      </c>
      <c r="AF8" s="64">
        <v>0</v>
      </c>
      <c r="AG8" s="63">
        <v>0</v>
      </c>
      <c r="AH8" s="63">
        <v>0</v>
      </c>
      <c r="AI8" s="63">
        <v>0</v>
      </c>
      <c r="AJ8" s="63">
        <v>0</v>
      </c>
      <c r="AK8" s="53">
        <v>0</v>
      </c>
      <c r="AL8" s="61">
        <v>0.03</v>
      </c>
      <c r="AM8" s="61">
        <v>-0.17149999999999999</v>
      </c>
      <c r="AN8" s="61">
        <v>-4.4065000000000003</v>
      </c>
      <c r="AO8" s="65">
        <v>-4.4364999999999997</v>
      </c>
      <c r="AP8" s="66"/>
      <c r="AQ8" s="53">
        <v>82.3</v>
      </c>
      <c r="AR8" s="58"/>
      <c r="AS8" s="52"/>
      <c r="AT8" s="52"/>
      <c r="AU8" s="52"/>
      <c r="AV8" s="52"/>
      <c r="AW8" s="53">
        <v>-100000</v>
      </c>
      <c r="AX8" s="55"/>
    </row>
    <row r="9" spans="2:50">
      <c r="B9" s="28">
        <v>1731</v>
      </c>
      <c r="C9" s="29">
        <v>45379.025740740741</v>
      </c>
      <c r="D9" s="30" t="s">
        <v>77</v>
      </c>
      <c r="E9" s="31" t="s">
        <v>78</v>
      </c>
      <c r="F9" s="31" t="s">
        <v>76</v>
      </c>
      <c r="G9" s="31" t="s">
        <v>63</v>
      </c>
      <c r="H9" s="31" t="s">
        <v>64</v>
      </c>
      <c r="I9" s="31" t="s">
        <v>65</v>
      </c>
      <c r="J9" s="31" t="s">
        <v>55</v>
      </c>
      <c r="K9" s="31" t="s">
        <v>56</v>
      </c>
      <c r="L9" s="59" t="s">
        <v>57</v>
      </c>
      <c r="M9" s="35" t="s">
        <v>57</v>
      </c>
      <c r="N9" s="60"/>
      <c r="O9" s="37" t="s">
        <v>57</v>
      </c>
      <c r="P9" s="38">
        <v>0</v>
      </c>
      <c r="Q9" s="38" t="s">
        <v>57</v>
      </c>
      <c r="R9" s="38" t="s">
        <v>57</v>
      </c>
      <c r="S9" s="39">
        <v>0</v>
      </c>
      <c r="T9" s="61">
        <v>-0.26</v>
      </c>
      <c r="U9" s="53">
        <v>385921</v>
      </c>
      <c r="V9" s="53">
        <v>0</v>
      </c>
      <c r="W9" s="62">
        <v>385921</v>
      </c>
      <c r="X9" s="43">
        <v>0</v>
      </c>
      <c r="Y9" s="53">
        <v>0</v>
      </c>
      <c r="Z9" s="53">
        <v>0</v>
      </c>
      <c r="AA9" s="53">
        <v>0</v>
      </c>
      <c r="AB9" s="53">
        <v>0</v>
      </c>
      <c r="AC9" s="31">
        <v>0</v>
      </c>
      <c r="AD9" s="53">
        <v>0</v>
      </c>
      <c r="AE9" s="63">
        <v>0</v>
      </c>
      <c r="AF9" s="64">
        <v>0</v>
      </c>
      <c r="AG9" s="63">
        <v>0</v>
      </c>
      <c r="AH9" s="63">
        <v>0</v>
      </c>
      <c r="AI9" s="63">
        <v>0</v>
      </c>
      <c r="AJ9" s="63">
        <v>0</v>
      </c>
      <c r="AK9" s="53">
        <v>0</v>
      </c>
      <c r="AL9" s="61">
        <v>0.26</v>
      </c>
      <c r="AM9" s="61">
        <v>0</v>
      </c>
      <c r="AN9" s="61">
        <v>0</v>
      </c>
      <c r="AO9" s="65">
        <v>-0.26</v>
      </c>
      <c r="AP9" s="66"/>
      <c r="AQ9" s="53">
        <v>0</v>
      </c>
      <c r="AR9" s="50"/>
      <c r="AS9" s="52"/>
      <c r="AT9" s="52"/>
      <c r="AU9" s="52"/>
      <c r="AV9" s="52"/>
      <c r="AW9" s="53">
        <v>0</v>
      </c>
      <c r="AX9" s="55"/>
    </row>
    <row r="10" spans="2:50">
      <c r="B10" s="28">
        <v>1731</v>
      </c>
      <c r="C10" s="29">
        <v>45379.025740740741</v>
      </c>
      <c r="D10" s="30" t="s">
        <v>124</v>
      </c>
      <c r="E10" s="31" t="s">
        <v>125</v>
      </c>
      <c r="F10" s="31" t="s">
        <v>62</v>
      </c>
      <c r="G10" s="31" t="s">
        <v>126</v>
      </c>
      <c r="H10" s="31" t="s">
        <v>127</v>
      </c>
      <c r="I10" s="31" t="s">
        <v>54</v>
      </c>
      <c r="J10" s="31" t="s">
        <v>55</v>
      </c>
      <c r="K10" s="31" t="s">
        <v>56</v>
      </c>
      <c r="L10" s="59">
        <v>45316</v>
      </c>
      <c r="M10" s="35">
        <v>0</v>
      </c>
      <c r="N10" s="60"/>
      <c r="O10" s="37" t="s">
        <v>57</v>
      </c>
      <c r="P10" s="38" t="s">
        <v>57</v>
      </c>
      <c r="Q10" s="38">
        <v>0</v>
      </c>
      <c r="R10" s="38">
        <v>0</v>
      </c>
      <c r="S10" s="39">
        <v>0</v>
      </c>
      <c r="T10" s="61">
        <v>-10431.68</v>
      </c>
      <c r="U10" s="53">
        <v>0</v>
      </c>
      <c r="V10" s="53">
        <v>10755.5</v>
      </c>
      <c r="W10" s="62">
        <v>-10755.5</v>
      </c>
      <c r="X10" s="43">
        <v>0</v>
      </c>
      <c r="Y10" s="53">
        <v>0</v>
      </c>
      <c r="Z10" s="53">
        <v>0</v>
      </c>
      <c r="AA10" s="53">
        <v>0</v>
      </c>
      <c r="AB10" s="53">
        <v>0</v>
      </c>
      <c r="AC10" s="31">
        <v>0.6</v>
      </c>
      <c r="AD10" s="53">
        <v>0.5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</v>
      </c>
      <c r="AM10" s="61">
        <v>-10431.68</v>
      </c>
      <c r="AN10" s="61">
        <v>1</v>
      </c>
      <c r="AO10" s="65">
        <v>1</v>
      </c>
      <c r="AP10" s="66"/>
      <c r="AQ10" s="53">
        <v>49</v>
      </c>
      <c r="AR10" s="50"/>
      <c r="AS10" s="52"/>
      <c r="AT10" s="52"/>
      <c r="AU10" s="52"/>
      <c r="AV10" s="52"/>
      <c r="AW10" s="53">
        <v>-10755</v>
      </c>
      <c r="AX10" s="55"/>
    </row>
    <row r="11" spans="2:50">
      <c r="B11" s="28">
        <v>1731</v>
      </c>
      <c r="C11" s="29">
        <v>45379.025740740741</v>
      </c>
      <c r="D11" s="30" t="s">
        <v>49</v>
      </c>
      <c r="E11" s="31" t="s">
        <v>50</v>
      </c>
      <c r="F11" s="31" t="s">
        <v>51</v>
      </c>
      <c r="G11" s="31" t="s">
        <v>52</v>
      </c>
      <c r="H11" s="31" t="s">
        <v>53</v>
      </c>
      <c r="I11" s="31" t="s">
        <v>54</v>
      </c>
      <c r="J11" s="31" t="s">
        <v>55</v>
      </c>
      <c r="K11" s="31" t="s">
        <v>56</v>
      </c>
      <c r="L11" s="59" t="s">
        <v>57</v>
      </c>
      <c r="M11" s="35" t="s">
        <v>57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-0.16789999999999999</v>
      </c>
      <c r="U11" s="53">
        <v>0</v>
      </c>
      <c r="V11" s="53">
        <v>1120</v>
      </c>
      <c r="W11" s="62">
        <v>-1120</v>
      </c>
      <c r="X11" s="43">
        <v>0</v>
      </c>
      <c r="Y11" s="53">
        <v>0</v>
      </c>
      <c r="Z11" s="53">
        <v>0</v>
      </c>
      <c r="AA11" s="53">
        <v>24000</v>
      </c>
      <c r="AB11" s="53">
        <v>0</v>
      </c>
      <c r="AC11" s="31">
        <v>83</v>
      </c>
      <c r="AD11" s="53">
        <v>1120</v>
      </c>
      <c r="AE11" s="63">
        <v>0</v>
      </c>
      <c r="AF11" s="64">
        <v>0</v>
      </c>
      <c r="AG11" s="63">
        <v>0</v>
      </c>
      <c r="AH11" s="63">
        <v>0</v>
      </c>
      <c r="AI11" s="63">
        <v>0</v>
      </c>
      <c r="AJ11" s="63">
        <v>0</v>
      </c>
      <c r="AK11" s="53">
        <v>0</v>
      </c>
      <c r="AL11" s="61">
        <v>0</v>
      </c>
      <c r="AM11" s="61">
        <v>-0.16789999999999999</v>
      </c>
      <c r="AN11" s="61">
        <v>-0.16789999999999999</v>
      </c>
      <c r="AO11" s="65">
        <v>-0.16789999999999999</v>
      </c>
      <c r="AP11" s="66"/>
      <c r="AQ11" s="53">
        <v>35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1731</v>
      </c>
      <c r="C12" s="29">
        <v>45379.025740740741</v>
      </c>
      <c r="D12" s="30" t="s">
        <v>114</v>
      </c>
      <c r="E12" s="31" t="s">
        <v>115</v>
      </c>
      <c r="F12" s="31" t="s">
        <v>51</v>
      </c>
      <c r="G12" s="31" t="s">
        <v>52</v>
      </c>
      <c r="H12" s="31" t="s">
        <v>109</v>
      </c>
      <c r="I12" s="31" t="s">
        <v>54</v>
      </c>
      <c r="J12" s="31" t="s">
        <v>55</v>
      </c>
      <c r="K12" s="31" t="s">
        <v>56</v>
      </c>
      <c r="L12" s="59">
        <v>45358</v>
      </c>
      <c r="M12" s="35">
        <v>0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7.85E-2</v>
      </c>
      <c r="U12" s="53">
        <v>0</v>
      </c>
      <c r="V12" s="53">
        <v>1628</v>
      </c>
      <c r="W12" s="62">
        <v>-1628</v>
      </c>
      <c r="X12" s="43">
        <v>0</v>
      </c>
      <c r="Y12" s="53">
        <v>0</v>
      </c>
      <c r="Z12" s="53">
        <v>0</v>
      </c>
      <c r="AA12" s="53">
        <v>15000</v>
      </c>
      <c r="AB12" s="53">
        <v>0</v>
      </c>
      <c r="AC12" s="31">
        <v>1953.6</v>
      </c>
      <c r="AD12" s="53">
        <v>1628</v>
      </c>
      <c r="AE12" s="63">
        <v>0</v>
      </c>
      <c r="AF12" s="64">
        <v>0</v>
      </c>
      <c r="AG12" s="63">
        <v>0</v>
      </c>
      <c r="AH12" s="63">
        <v>0</v>
      </c>
      <c r="AI12" s="63">
        <v>0</v>
      </c>
      <c r="AJ12" s="63">
        <v>0</v>
      </c>
      <c r="AK12" s="53">
        <v>0</v>
      </c>
      <c r="AL12" s="61">
        <v>0.03</v>
      </c>
      <c r="AM12" s="61">
        <v>0.1085</v>
      </c>
      <c r="AN12" s="61">
        <v>0</v>
      </c>
      <c r="AO12" s="65">
        <v>-0.03</v>
      </c>
      <c r="AP12" s="66"/>
      <c r="AQ12" s="53">
        <v>44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1731</v>
      </c>
      <c r="C13" s="29">
        <v>45379.025740740741</v>
      </c>
      <c r="D13" s="30" t="s">
        <v>119</v>
      </c>
      <c r="E13" s="31" t="s">
        <v>120</v>
      </c>
      <c r="F13" s="31" t="s">
        <v>121</v>
      </c>
      <c r="G13" s="31" t="s">
        <v>122</v>
      </c>
      <c r="H13" s="31" t="s">
        <v>123</v>
      </c>
      <c r="I13" s="31" t="s">
        <v>54</v>
      </c>
      <c r="J13" s="31" t="s">
        <v>95</v>
      </c>
      <c r="K13" s="31" t="s">
        <v>56</v>
      </c>
      <c r="L13" s="59" t="s">
        <v>57</v>
      </c>
      <c r="M13" s="35" t="s">
        <v>57</v>
      </c>
      <c r="N13" s="60"/>
      <c r="O13" s="37" t="s">
        <v>57</v>
      </c>
      <c r="P13" s="38" t="s">
        <v>57</v>
      </c>
      <c r="Q13" s="38">
        <v>0</v>
      </c>
      <c r="R13" s="38">
        <v>0</v>
      </c>
      <c r="S13" s="39">
        <v>0</v>
      </c>
      <c r="T13" s="61">
        <v>0</v>
      </c>
      <c r="U13" s="53">
        <v>0</v>
      </c>
      <c r="V13" s="53">
        <v>2680</v>
      </c>
      <c r="W13" s="62">
        <v>-2680</v>
      </c>
      <c r="X13" s="43">
        <v>0</v>
      </c>
      <c r="Y13" s="53">
        <v>2680</v>
      </c>
      <c r="Z13" s="53">
        <v>2680</v>
      </c>
      <c r="AA13" s="53">
        <v>0</v>
      </c>
      <c r="AB13" s="53">
        <v>0</v>
      </c>
      <c r="AC13" s="11">
        <v>3216</v>
      </c>
      <c r="AD13" s="53">
        <v>2680</v>
      </c>
      <c r="AE13" s="63">
        <v>0</v>
      </c>
      <c r="AF13" s="64">
        <v>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</v>
      </c>
      <c r="AM13" s="61">
        <v>0</v>
      </c>
      <c r="AN13" s="61">
        <v>0</v>
      </c>
      <c r="AO13" s="65">
        <v>0</v>
      </c>
      <c r="AP13" s="66"/>
      <c r="AQ13" s="53">
        <v>0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1731</v>
      </c>
      <c r="C14" s="29">
        <v>45379.025740740741</v>
      </c>
      <c r="D14" s="30" t="s">
        <v>129</v>
      </c>
      <c r="E14" s="31" t="s">
        <v>130</v>
      </c>
      <c r="F14" s="31" t="s">
        <v>131</v>
      </c>
      <c r="G14" s="31" t="s">
        <v>132</v>
      </c>
      <c r="H14" s="31" t="s">
        <v>133</v>
      </c>
      <c r="I14" s="31" t="s">
        <v>94</v>
      </c>
      <c r="J14" s="31" t="s">
        <v>95</v>
      </c>
      <c r="K14" s="31" t="s">
        <v>70</v>
      </c>
      <c r="L14" s="59">
        <v>45292</v>
      </c>
      <c r="M14" s="35">
        <v>0</v>
      </c>
      <c r="N14" s="60"/>
      <c r="O14" s="37" t="s">
        <v>57</v>
      </c>
      <c r="P14" s="38">
        <v>0.86167800453514742</v>
      </c>
      <c r="Q14" s="38">
        <v>1.1605263157894736</v>
      </c>
      <c r="R14" s="38">
        <v>1.1605263157894736</v>
      </c>
      <c r="S14" s="39">
        <v>0</v>
      </c>
      <c r="T14" s="61">
        <v>0.35859999999999997</v>
      </c>
      <c r="U14" s="53">
        <v>4410</v>
      </c>
      <c r="V14" s="53">
        <v>3800</v>
      </c>
      <c r="W14" s="62">
        <v>610</v>
      </c>
      <c r="X14" s="43">
        <v>0</v>
      </c>
      <c r="Y14" s="53">
        <v>0</v>
      </c>
      <c r="Z14" s="53">
        <v>0</v>
      </c>
      <c r="AA14" s="53">
        <v>0</v>
      </c>
      <c r="AB14" s="53">
        <v>4410</v>
      </c>
      <c r="AC14" s="31">
        <v>0</v>
      </c>
      <c r="AD14" s="53">
        <v>-610</v>
      </c>
      <c r="AE14" s="63">
        <v>0</v>
      </c>
      <c r="AF14" s="64">
        <v>4410</v>
      </c>
      <c r="AG14" s="63">
        <v>0</v>
      </c>
      <c r="AH14" s="63">
        <v>0</v>
      </c>
      <c r="AI14" s="63">
        <v>0</v>
      </c>
      <c r="AJ14" s="63">
        <v>0</v>
      </c>
      <c r="AK14" s="53">
        <v>0</v>
      </c>
      <c r="AL14" s="61">
        <v>0.24</v>
      </c>
      <c r="AM14" s="61">
        <v>0.59860000000000002</v>
      </c>
      <c r="AN14" s="61">
        <v>0</v>
      </c>
      <c r="AO14" s="65">
        <v>-0.24</v>
      </c>
      <c r="AP14" s="66"/>
      <c r="AQ14" s="53">
        <v>95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1731</v>
      </c>
      <c r="C15" s="57">
        <v>45379.025740740741</v>
      </c>
      <c r="D15" s="30" t="s">
        <v>134</v>
      </c>
      <c r="E15" s="31" t="s">
        <v>135</v>
      </c>
      <c r="F15" s="31" t="s">
        <v>69</v>
      </c>
      <c r="G15" s="31" t="s">
        <v>52</v>
      </c>
      <c r="H15" s="31" t="s">
        <v>53</v>
      </c>
      <c r="I15" s="31" t="s">
        <v>54</v>
      </c>
      <c r="J15" s="31" t="s">
        <v>55</v>
      </c>
      <c r="K15" s="31" t="s">
        <v>56</v>
      </c>
      <c r="L15" s="59" t="s">
        <v>57</v>
      </c>
      <c r="M15" s="35" t="s">
        <v>57</v>
      </c>
      <c r="N15" s="60"/>
      <c r="O15" s="37" t="s">
        <v>57</v>
      </c>
      <c r="P15" s="38" t="s">
        <v>57</v>
      </c>
      <c r="Q15" s="38">
        <v>0</v>
      </c>
      <c r="R15" s="38">
        <v>0</v>
      </c>
      <c r="S15" s="39">
        <v>0</v>
      </c>
      <c r="T15" s="61">
        <v>-6.6699999999999995E-2</v>
      </c>
      <c r="U15" s="53">
        <v>0</v>
      </c>
      <c r="V15" s="53">
        <v>3909.24</v>
      </c>
      <c r="W15" s="62">
        <v>-3909.24</v>
      </c>
      <c r="X15" s="43">
        <v>0</v>
      </c>
      <c r="Y15" s="53">
        <v>0</v>
      </c>
      <c r="Z15" s="53">
        <v>0</v>
      </c>
      <c r="AA15" s="53">
        <v>4454.8</v>
      </c>
      <c r="AB15" s="53">
        <v>0</v>
      </c>
      <c r="AC15" s="31">
        <v>4691.09</v>
      </c>
      <c r="AD15" s="53">
        <v>3909.24</v>
      </c>
      <c r="AE15" s="63">
        <v>0</v>
      </c>
      <c r="AF15" s="64">
        <v>0</v>
      </c>
      <c r="AG15" s="63">
        <v>0</v>
      </c>
      <c r="AH15" s="63">
        <v>0</v>
      </c>
      <c r="AI15" s="63">
        <v>0</v>
      </c>
      <c r="AJ15" s="63">
        <v>0</v>
      </c>
      <c r="AK15" s="53">
        <v>0</v>
      </c>
      <c r="AL15" s="61">
        <v>7.0000000000000007E-2</v>
      </c>
      <c r="AM15" s="61">
        <v>3.3000000000000004E-3</v>
      </c>
      <c r="AN15" s="61">
        <v>0</v>
      </c>
      <c r="AO15" s="65">
        <v>-7.0000000000000007E-2</v>
      </c>
      <c r="AP15" s="66"/>
      <c r="AQ15" s="53">
        <v>15.05</v>
      </c>
      <c r="AR15" s="50"/>
      <c r="AS15" s="52"/>
      <c r="AT15" s="52"/>
      <c r="AU15" s="52"/>
      <c r="AV15" s="52"/>
      <c r="AW15" s="53">
        <v>0</v>
      </c>
      <c r="AX15" s="55"/>
    </row>
    <row r="16" spans="2:50">
      <c r="B16" s="28">
        <v>1731</v>
      </c>
      <c r="C16" s="29">
        <v>45379.025740740741</v>
      </c>
      <c r="D16" s="30" t="s">
        <v>137</v>
      </c>
      <c r="E16" s="31" t="s">
        <v>138</v>
      </c>
      <c r="F16" s="31" t="s">
        <v>139</v>
      </c>
      <c r="G16" s="31" t="s">
        <v>52</v>
      </c>
      <c r="H16" s="31" t="s">
        <v>53</v>
      </c>
      <c r="I16" s="31" t="s">
        <v>54</v>
      </c>
      <c r="J16" s="31" t="s">
        <v>95</v>
      </c>
      <c r="K16" s="31" t="s">
        <v>70</v>
      </c>
      <c r="L16" s="59">
        <v>45156</v>
      </c>
      <c r="M16" s="35">
        <v>1</v>
      </c>
      <c r="N16" s="60"/>
      <c r="O16" s="37" t="s">
        <v>57</v>
      </c>
      <c r="P16" s="38">
        <v>0.30887011615628301</v>
      </c>
      <c r="Q16" s="38">
        <v>3.2376068376068377</v>
      </c>
      <c r="R16" s="38">
        <v>3.2376068376068377</v>
      </c>
      <c r="S16" s="39">
        <v>0</v>
      </c>
      <c r="T16" s="61">
        <v>0.5384000000000001</v>
      </c>
      <c r="U16" s="53">
        <v>4735</v>
      </c>
      <c r="V16" s="53">
        <v>1462.5</v>
      </c>
      <c r="W16" s="62">
        <v>3272.5</v>
      </c>
      <c r="X16" s="43">
        <v>0</v>
      </c>
      <c r="Y16" s="53">
        <v>0</v>
      </c>
      <c r="Z16" s="53">
        <v>2242.5</v>
      </c>
      <c r="AA16" s="53">
        <v>0</v>
      </c>
      <c r="AB16" s="53">
        <v>4735</v>
      </c>
      <c r="AC16" s="31">
        <v>0.6</v>
      </c>
      <c r="AD16" s="53">
        <v>0.5</v>
      </c>
      <c r="AE16" s="63">
        <v>0</v>
      </c>
      <c r="AF16" s="64">
        <v>4735</v>
      </c>
      <c r="AG16" s="63">
        <v>0</v>
      </c>
      <c r="AH16" s="63">
        <v>0</v>
      </c>
      <c r="AI16" s="63">
        <v>0</v>
      </c>
      <c r="AJ16" s="63">
        <v>0</v>
      </c>
      <c r="AK16" s="53">
        <v>0</v>
      </c>
      <c r="AL16" s="61">
        <v>0.1</v>
      </c>
      <c r="AM16" s="61">
        <v>0.63840000000000008</v>
      </c>
      <c r="AN16" s="61">
        <v>0</v>
      </c>
      <c r="AO16" s="65">
        <v>-0.1</v>
      </c>
      <c r="AP16" s="66"/>
      <c r="AQ16" s="53">
        <v>45</v>
      </c>
      <c r="AR16" s="50"/>
      <c r="AS16" s="52"/>
      <c r="AT16" s="52"/>
      <c r="AU16" s="52"/>
      <c r="AV16" s="52"/>
      <c r="AW16" s="53">
        <v>3273</v>
      </c>
      <c r="AX16" s="55"/>
    </row>
    <row r="17" spans="2:50">
      <c r="B17" s="28">
        <v>1731</v>
      </c>
      <c r="C17" s="29">
        <v>45379.025740740741</v>
      </c>
      <c r="D17" s="30" t="s">
        <v>98</v>
      </c>
      <c r="E17" s="31" t="s">
        <v>99</v>
      </c>
      <c r="F17" s="31" t="s">
        <v>91</v>
      </c>
      <c r="G17" s="31" t="s">
        <v>92</v>
      </c>
      <c r="H17" s="31" t="s">
        <v>100</v>
      </c>
      <c r="I17" s="31" t="s">
        <v>94</v>
      </c>
      <c r="J17" s="31" t="s">
        <v>95</v>
      </c>
      <c r="K17" s="31" t="s">
        <v>70</v>
      </c>
      <c r="L17" s="59" t="s">
        <v>57</v>
      </c>
      <c r="M17" s="35" t="s">
        <v>57</v>
      </c>
      <c r="N17" s="60"/>
      <c r="O17" s="37">
        <v>193.20358437374142</v>
      </c>
      <c r="P17" s="38">
        <v>9.8056350133623404E-2</v>
      </c>
      <c r="Q17" s="38">
        <v>2.4823428385949873</v>
      </c>
      <c r="R17" s="38">
        <v>2.4823428385949873</v>
      </c>
      <c r="S17" s="39">
        <v>0</v>
      </c>
      <c r="T17" s="61">
        <v>-2.4100000000000003E-2</v>
      </c>
      <c r="U17" s="53">
        <v>74463</v>
      </c>
      <c r="V17" s="53">
        <v>7301.57</v>
      </c>
      <c r="W17" s="62">
        <v>67161.429999999993</v>
      </c>
      <c r="X17" s="43">
        <v>347.62</v>
      </c>
      <c r="Y17" s="53">
        <v>991.93</v>
      </c>
      <c r="Z17" s="53">
        <v>991.93</v>
      </c>
      <c r="AA17" s="53">
        <v>0</v>
      </c>
      <c r="AB17" s="53">
        <v>18125</v>
      </c>
      <c r="AC17" s="31">
        <v>0</v>
      </c>
      <c r="AD17" s="53">
        <v>-10823.43</v>
      </c>
      <c r="AE17" s="63">
        <v>0</v>
      </c>
      <c r="AF17" s="64">
        <v>18125</v>
      </c>
      <c r="AG17" s="63">
        <v>0</v>
      </c>
      <c r="AH17" s="63">
        <v>0</v>
      </c>
      <c r="AI17" s="63">
        <v>0</v>
      </c>
      <c r="AJ17" s="63">
        <v>0</v>
      </c>
      <c r="AK17" s="53">
        <v>0</v>
      </c>
      <c r="AL17" s="61">
        <v>0.28000000000000003</v>
      </c>
      <c r="AM17" s="61">
        <v>0.25590000000000002</v>
      </c>
      <c r="AN17" s="61">
        <v>0.25590000000000002</v>
      </c>
      <c r="AO17" s="65">
        <v>-2.4100000000000003E-2</v>
      </c>
      <c r="AP17" s="66"/>
      <c r="AQ17" s="53">
        <v>80</v>
      </c>
      <c r="AR17" s="50"/>
      <c r="AS17" s="52"/>
      <c r="AT17" s="52"/>
      <c r="AU17" s="52"/>
      <c r="AV17" s="52"/>
      <c r="AW17" s="53">
        <v>0</v>
      </c>
      <c r="AX17" s="55"/>
    </row>
    <row r="18" spans="2:50">
      <c r="B18" s="28">
        <v>1731</v>
      </c>
      <c r="C18" s="29">
        <v>45379.025740740741</v>
      </c>
      <c r="D18" s="30" t="s">
        <v>140</v>
      </c>
      <c r="E18" s="31" t="s">
        <v>141</v>
      </c>
      <c r="F18" s="31" t="s">
        <v>142</v>
      </c>
      <c r="G18" s="31" t="s">
        <v>122</v>
      </c>
      <c r="H18" s="31" t="s">
        <v>143</v>
      </c>
      <c r="I18" s="31" t="s">
        <v>54</v>
      </c>
      <c r="J18" s="31" t="s">
        <v>95</v>
      </c>
      <c r="K18" s="31" t="s">
        <v>70</v>
      </c>
      <c r="L18" s="59" t="s">
        <v>57</v>
      </c>
      <c r="M18" s="35" t="s">
        <v>57</v>
      </c>
      <c r="N18" s="60"/>
      <c r="O18" s="37">
        <v>4</v>
      </c>
      <c r="P18" s="38">
        <v>0.95684523809523814</v>
      </c>
      <c r="Q18" s="38">
        <v>1.0451010886469674</v>
      </c>
      <c r="R18" s="38">
        <v>1.0451010886469674</v>
      </c>
      <c r="S18" s="39">
        <v>0</v>
      </c>
      <c r="T18" s="61">
        <v>-0.15570000000000001</v>
      </c>
      <c r="U18" s="53">
        <v>8736</v>
      </c>
      <c r="V18" s="53">
        <v>8359</v>
      </c>
      <c r="W18" s="62">
        <v>377</v>
      </c>
      <c r="X18" s="43">
        <v>94.25</v>
      </c>
      <c r="Y18" s="53">
        <v>0</v>
      </c>
      <c r="Z18" s="53">
        <v>0</v>
      </c>
      <c r="AA18" s="53">
        <v>0</v>
      </c>
      <c r="AB18" s="53">
        <v>8736</v>
      </c>
      <c r="AC18" s="31">
        <v>0</v>
      </c>
      <c r="AD18" s="53">
        <v>0</v>
      </c>
      <c r="AE18" s="63">
        <v>0</v>
      </c>
      <c r="AF18" s="64">
        <v>8736</v>
      </c>
      <c r="AG18" s="63">
        <v>0</v>
      </c>
      <c r="AH18" s="63">
        <v>0</v>
      </c>
      <c r="AI18" s="63">
        <v>0</v>
      </c>
      <c r="AJ18" s="63">
        <v>0</v>
      </c>
      <c r="AK18" s="53">
        <v>0</v>
      </c>
      <c r="AL18" s="61">
        <v>0.23</v>
      </c>
      <c r="AM18" s="61">
        <v>7.4300000000000005E-2</v>
      </c>
      <c r="AN18" s="61">
        <v>1</v>
      </c>
      <c r="AO18" s="65">
        <v>0.77</v>
      </c>
      <c r="AP18" s="66"/>
      <c r="AQ18" s="53">
        <v>52</v>
      </c>
      <c r="AR18" s="50"/>
      <c r="AS18" s="52"/>
      <c r="AT18" s="52"/>
      <c r="AU18" s="52"/>
      <c r="AV18" s="52"/>
      <c r="AW18" s="53">
        <v>377</v>
      </c>
      <c r="AX18" s="55"/>
    </row>
    <row r="19" spans="2:50">
      <c r="B19" s="28">
        <v>1731</v>
      </c>
      <c r="C19" s="29">
        <v>45379.025740740741</v>
      </c>
      <c r="D19" s="30" t="s">
        <v>144</v>
      </c>
      <c r="E19" s="31" t="s">
        <v>145</v>
      </c>
      <c r="F19" s="31" t="s">
        <v>139</v>
      </c>
      <c r="G19" s="31" t="s">
        <v>146</v>
      </c>
      <c r="H19" s="31" t="s">
        <v>147</v>
      </c>
      <c r="I19" s="31" t="s">
        <v>148</v>
      </c>
      <c r="J19" s="31" t="s">
        <v>95</v>
      </c>
      <c r="K19" s="31" t="s">
        <v>70</v>
      </c>
      <c r="L19" s="59">
        <v>45156</v>
      </c>
      <c r="M19" s="35">
        <v>0</v>
      </c>
      <c r="N19" s="60"/>
      <c r="O19" s="37" t="s">
        <v>57</v>
      </c>
      <c r="P19" s="38">
        <v>0.51875000000000004</v>
      </c>
      <c r="Q19" s="38">
        <v>0.56295180722891569</v>
      </c>
      <c r="R19" s="38">
        <v>0.56295180722891569</v>
      </c>
      <c r="S19" s="39">
        <v>0</v>
      </c>
      <c r="T19" s="61">
        <v>-1.7000000000000001E-3</v>
      </c>
      <c r="U19" s="53">
        <v>17280</v>
      </c>
      <c r="V19" s="53">
        <v>8964</v>
      </c>
      <c r="W19" s="62">
        <v>8316</v>
      </c>
      <c r="X19" s="43">
        <v>0</v>
      </c>
      <c r="Y19" s="53">
        <v>0</v>
      </c>
      <c r="Z19" s="53">
        <v>0</v>
      </c>
      <c r="AA19" s="53">
        <v>0</v>
      </c>
      <c r="AB19" s="53">
        <v>5046.3</v>
      </c>
      <c r="AC19" s="31">
        <v>4701.24</v>
      </c>
      <c r="AD19" s="53">
        <v>3917.7</v>
      </c>
      <c r="AE19" s="63">
        <v>0</v>
      </c>
      <c r="AF19" s="64">
        <v>5046.3</v>
      </c>
      <c r="AG19" s="63">
        <v>0</v>
      </c>
      <c r="AH19" s="63">
        <v>0</v>
      </c>
      <c r="AI19" s="63">
        <v>0</v>
      </c>
      <c r="AJ19" s="63">
        <v>0</v>
      </c>
      <c r="AK19" s="53">
        <v>0</v>
      </c>
      <c r="AL19" s="61">
        <v>0.21</v>
      </c>
      <c r="AM19" s="61">
        <v>0.20829999999999999</v>
      </c>
      <c r="AN19" s="61">
        <v>0</v>
      </c>
      <c r="AO19" s="65">
        <v>-0.21</v>
      </c>
      <c r="AP19" s="66"/>
      <c r="AQ19" s="53">
        <v>48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1731</v>
      </c>
      <c r="C20" s="29">
        <v>45379.025740740741</v>
      </c>
      <c r="D20" s="30" t="s">
        <v>149</v>
      </c>
      <c r="E20" s="31" t="s">
        <v>150</v>
      </c>
      <c r="F20" s="31" t="s">
        <v>151</v>
      </c>
      <c r="G20" s="31" t="s">
        <v>52</v>
      </c>
      <c r="H20" s="31" t="s">
        <v>53</v>
      </c>
      <c r="I20" s="31" t="s">
        <v>54</v>
      </c>
      <c r="J20" s="31" t="s">
        <v>55</v>
      </c>
      <c r="K20" s="31" t="s">
        <v>56</v>
      </c>
      <c r="L20" s="59">
        <v>45049</v>
      </c>
      <c r="M20" s="35">
        <v>0</v>
      </c>
      <c r="N20" s="60"/>
      <c r="O20" s="37" t="s">
        <v>57</v>
      </c>
      <c r="P20" s="38">
        <v>0.97222222222222221</v>
      </c>
      <c r="Q20" s="38">
        <v>0.48571428571428577</v>
      </c>
      <c r="R20" s="38">
        <v>0.48571428571428577</v>
      </c>
      <c r="S20" s="39">
        <v>0</v>
      </c>
      <c r="T20" s="61">
        <v>-7.9899999999999999E-2</v>
      </c>
      <c r="U20" s="53">
        <v>9910.08</v>
      </c>
      <c r="V20" s="53">
        <v>9634.7999999999993</v>
      </c>
      <c r="W20" s="62">
        <v>275.28000000000065</v>
      </c>
      <c r="X20" s="43">
        <v>0</v>
      </c>
      <c r="Y20" s="53">
        <v>0</v>
      </c>
      <c r="Z20" s="53">
        <v>0</v>
      </c>
      <c r="AA20" s="53">
        <v>0</v>
      </c>
      <c r="AB20" s="53">
        <v>4679.76</v>
      </c>
      <c r="AC20" s="31">
        <v>5946.05</v>
      </c>
      <c r="AD20" s="53">
        <v>4955.04</v>
      </c>
      <c r="AE20" s="63">
        <v>0</v>
      </c>
      <c r="AF20" s="64">
        <v>4679.76</v>
      </c>
      <c r="AG20" s="63">
        <v>0</v>
      </c>
      <c r="AH20" s="63">
        <v>0</v>
      </c>
      <c r="AI20" s="63">
        <v>0</v>
      </c>
      <c r="AJ20" s="63">
        <v>0</v>
      </c>
      <c r="AK20" s="53">
        <v>0</v>
      </c>
      <c r="AL20" s="61">
        <v>7.0000000000000007E-2</v>
      </c>
      <c r="AM20" s="61">
        <v>-9.9000000000000008E-3</v>
      </c>
      <c r="AN20" s="61">
        <v>0</v>
      </c>
      <c r="AO20" s="65">
        <v>-7.0000000000000007E-2</v>
      </c>
      <c r="AP20" s="66"/>
      <c r="AQ20" s="53">
        <v>34.409999999999997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1731</v>
      </c>
      <c r="C21" s="29">
        <v>45379.025740740741</v>
      </c>
      <c r="D21" s="30" t="s">
        <v>152</v>
      </c>
      <c r="E21" s="31" t="s">
        <v>153</v>
      </c>
      <c r="F21" s="31" t="s">
        <v>69</v>
      </c>
      <c r="G21" s="31" t="s">
        <v>52</v>
      </c>
      <c r="H21" s="31" t="s">
        <v>109</v>
      </c>
      <c r="I21" s="31" t="s">
        <v>54</v>
      </c>
      <c r="J21" s="31" t="s">
        <v>55</v>
      </c>
      <c r="K21" s="31" t="s">
        <v>56</v>
      </c>
      <c r="L21" s="59" t="s">
        <v>57</v>
      </c>
      <c r="M21" s="35" t="s">
        <v>57</v>
      </c>
      <c r="N21" s="60"/>
      <c r="O21" s="37" t="s">
        <v>57</v>
      </c>
      <c r="P21" s="38">
        <v>1.0095041322314049</v>
      </c>
      <c r="Q21" s="38">
        <v>0.9905853458862055</v>
      </c>
      <c r="R21" s="38">
        <v>0.9905853458862055</v>
      </c>
      <c r="S21" s="39">
        <v>0</v>
      </c>
      <c r="T21" s="61">
        <v>-9.5500000000000015E-2</v>
      </c>
      <c r="U21" s="53">
        <v>9680</v>
      </c>
      <c r="V21" s="53">
        <v>9772</v>
      </c>
      <c r="W21" s="62">
        <v>-92</v>
      </c>
      <c r="X21" s="43">
        <v>0</v>
      </c>
      <c r="Y21" s="53">
        <v>0</v>
      </c>
      <c r="Z21" s="53">
        <v>0</v>
      </c>
      <c r="AA21" s="53">
        <v>0</v>
      </c>
      <c r="AB21" s="53">
        <v>9680</v>
      </c>
      <c r="AC21" s="31">
        <v>110.4</v>
      </c>
      <c r="AD21" s="53">
        <v>92</v>
      </c>
      <c r="AE21" s="63">
        <v>0</v>
      </c>
      <c r="AF21" s="64">
        <v>9680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0.41000000000000003</v>
      </c>
      <c r="AM21" s="61">
        <v>0.3145</v>
      </c>
      <c r="AN21" s="61">
        <v>0</v>
      </c>
      <c r="AO21" s="65">
        <v>-0.41000000000000003</v>
      </c>
      <c r="AP21" s="66"/>
      <c r="AQ21" s="53">
        <v>44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1731</v>
      </c>
      <c r="C22" s="29">
        <v>45379.025740740741</v>
      </c>
      <c r="D22" s="30" t="s">
        <v>154</v>
      </c>
      <c r="E22" s="31" t="s">
        <v>155</v>
      </c>
      <c r="F22" s="31" t="s">
        <v>62</v>
      </c>
      <c r="G22" s="31" t="s">
        <v>156</v>
      </c>
      <c r="H22" s="31" t="s">
        <v>157</v>
      </c>
      <c r="I22" s="31" t="s">
        <v>54</v>
      </c>
      <c r="J22" s="31" t="s">
        <v>55</v>
      </c>
      <c r="K22" s="31" t="s">
        <v>70</v>
      </c>
      <c r="L22" s="59" t="s">
        <v>57</v>
      </c>
      <c r="M22" s="35" t="s">
        <v>57</v>
      </c>
      <c r="N22" s="60"/>
      <c r="O22" s="37" t="s">
        <v>57</v>
      </c>
      <c r="P22" s="38">
        <v>0.61198148373405192</v>
      </c>
      <c r="Q22" s="38">
        <v>1.0000292594139641</v>
      </c>
      <c r="R22" s="38">
        <v>1.0000292594139641</v>
      </c>
      <c r="S22" s="39">
        <v>0</v>
      </c>
      <c r="T22" s="61">
        <v>-1.8700000000000001E-2</v>
      </c>
      <c r="U22" s="53">
        <v>16195.49</v>
      </c>
      <c r="V22" s="53">
        <v>9911.34</v>
      </c>
      <c r="W22" s="62">
        <v>6284.15</v>
      </c>
      <c r="X22" s="43">
        <v>0</v>
      </c>
      <c r="Y22" s="53">
        <v>0</v>
      </c>
      <c r="Z22" s="53">
        <v>0</v>
      </c>
      <c r="AA22" s="53">
        <v>0</v>
      </c>
      <c r="AB22" s="53">
        <v>9911.6299999999992</v>
      </c>
      <c r="AC22" s="31">
        <v>0</v>
      </c>
      <c r="AD22" s="53">
        <v>-0.28999999999999998</v>
      </c>
      <c r="AE22" s="63">
        <v>0</v>
      </c>
      <c r="AF22" s="64">
        <v>9911.6299999999992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0.26</v>
      </c>
      <c r="AM22" s="61">
        <v>0.24129999999999999</v>
      </c>
      <c r="AN22" s="61">
        <v>0</v>
      </c>
      <c r="AO22" s="65">
        <v>-0.26</v>
      </c>
      <c r="AP22" s="66"/>
      <c r="AQ22" s="53">
        <v>64.78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1731</v>
      </c>
      <c r="C23" s="29">
        <v>45379.025740740741</v>
      </c>
      <c r="D23" s="30" t="s">
        <v>158</v>
      </c>
      <c r="E23" s="31" t="s">
        <v>159</v>
      </c>
      <c r="F23" s="31" t="s">
        <v>142</v>
      </c>
      <c r="G23" s="31" t="s">
        <v>122</v>
      </c>
      <c r="H23" s="31" t="s">
        <v>160</v>
      </c>
      <c r="I23" s="31" t="s">
        <v>54</v>
      </c>
      <c r="J23" s="31" t="s">
        <v>95</v>
      </c>
      <c r="K23" s="31" t="s">
        <v>70</v>
      </c>
      <c r="L23" s="59">
        <v>45250</v>
      </c>
      <c r="M23" s="35">
        <v>0</v>
      </c>
      <c r="N23" s="60"/>
      <c r="O23" s="37" t="s">
        <v>57</v>
      </c>
      <c r="P23" s="38">
        <v>0.89869281045751637</v>
      </c>
      <c r="Q23" s="38">
        <v>1.1127272727272728</v>
      </c>
      <c r="R23" s="38">
        <v>1.1127272727272728</v>
      </c>
      <c r="S23" s="39">
        <v>0</v>
      </c>
      <c r="T23" s="61">
        <v>5.3E-3</v>
      </c>
      <c r="U23" s="53">
        <v>13770</v>
      </c>
      <c r="V23" s="53">
        <v>12375</v>
      </c>
      <c r="W23" s="62">
        <v>1395</v>
      </c>
      <c r="X23" s="43">
        <v>0</v>
      </c>
      <c r="Y23" s="53">
        <v>0</v>
      </c>
      <c r="Z23" s="53">
        <v>0</v>
      </c>
      <c r="AA23" s="53">
        <v>0</v>
      </c>
      <c r="AB23" s="53">
        <v>13770</v>
      </c>
      <c r="AC23" s="31">
        <v>0</v>
      </c>
      <c r="AD23" s="53">
        <v>-1395</v>
      </c>
      <c r="AE23" s="63">
        <v>0</v>
      </c>
      <c r="AF23" s="64">
        <v>13770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0.17</v>
      </c>
      <c r="AM23" s="61">
        <v>0.17530000000000001</v>
      </c>
      <c r="AN23" s="61">
        <v>0</v>
      </c>
      <c r="AO23" s="65">
        <v>-0.17</v>
      </c>
      <c r="AP23" s="66"/>
      <c r="AQ23" s="53">
        <v>45</v>
      </c>
      <c r="AR23" s="50"/>
      <c r="AS23" s="52"/>
      <c r="AT23" s="52"/>
      <c r="AU23" s="52"/>
      <c r="AV23" s="52"/>
      <c r="AW23" s="53">
        <v>0</v>
      </c>
      <c r="AX23" s="55"/>
    </row>
    <row r="24" spans="2:50">
      <c r="B24" s="28">
        <v>1731</v>
      </c>
      <c r="C24" s="29">
        <v>45379.025740740741</v>
      </c>
      <c r="D24" s="30" t="s">
        <v>164</v>
      </c>
      <c r="E24" s="31" t="s">
        <v>165</v>
      </c>
      <c r="F24" s="31" t="s">
        <v>139</v>
      </c>
      <c r="G24" s="31" t="s">
        <v>122</v>
      </c>
      <c r="H24" s="31" t="s">
        <v>166</v>
      </c>
      <c r="I24" s="31" t="s">
        <v>54</v>
      </c>
      <c r="J24" s="31" t="s">
        <v>95</v>
      </c>
      <c r="K24" s="31" t="s">
        <v>70</v>
      </c>
      <c r="L24" s="59">
        <v>44880</v>
      </c>
      <c r="M24" s="35">
        <v>0</v>
      </c>
      <c r="N24" s="60"/>
      <c r="O24" s="37" t="s">
        <v>57</v>
      </c>
      <c r="P24" s="38">
        <v>0.72180816591056385</v>
      </c>
      <c r="Q24" s="38">
        <v>0.96978675645342316</v>
      </c>
      <c r="R24" s="38">
        <v>0.96978675645342316</v>
      </c>
      <c r="S24" s="39">
        <v>0</v>
      </c>
      <c r="T24" s="61">
        <v>7.9200000000000007E-2</v>
      </c>
      <c r="U24" s="53">
        <v>12961.2</v>
      </c>
      <c r="V24" s="53">
        <v>9355.5</v>
      </c>
      <c r="W24" s="62">
        <v>3605.7000000000007</v>
      </c>
      <c r="X24" s="43">
        <v>0</v>
      </c>
      <c r="Y24" s="53">
        <v>0</v>
      </c>
      <c r="Z24" s="53">
        <v>0</v>
      </c>
      <c r="AA24" s="53">
        <v>0</v>
      </c>
      <c r="AB24" s="53">
        <v>9072.84</v>
      </c>
      <c r="AC24" s="31">
        <v>4666.3900000000003</v>
      </c>
      <c r="AD24" s="53">
        <v>3888.66</v>
      </c>
      <c r="AE24" s="63">
        <v>0</v>
      </c>
      <c r="AF24" s="64">
        <v>9072.84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0.23</v>
      </c>
      <c r="AM24" s="61">
        <v>0.30920000000000003</v>
      </c>
      <c r="AN24" s="61">
        <v>0</v>
      </c>
      <c r="AO24" s="65">
        <v>-0.23</v>
      </c>
      <c r="AP24" s="66"/>
      <c r="AQ24" s="53">
        <v>42.19</v>
      </c>
      <c r="AR24" s="50"/>
      <c r="AS24" s="52"/>
      <c r="AT24" s="52"/>
      <c r="AU24" s="52"/>
      <c r="AV24" s="52"/>
      <c r="AW24" s="53">
        <v>3606</v>
      </c>
      <c r="AX24" s="55"/>
    </row>
    <row r="25" spans="2:50">
      <c r="B25" s="28">
        <v>1731</v>
      </c>
      <c r="C25" s="29">
        <v>45379.025740740741</v>
      </c>
      <c r="D25" s="30" t="s">
        <v>351</v>
      </c>
      <c r="E25" s="31" t="s">
        <v>90</v>
      </c>
      <c r="F25" s="31" t="s">
        <v>91</v>
      </c>
      <c r="G25" s="31" t="s">
        <v>92</v>
      </c>
      <c r="H25" s="31" t="s">
        <v>93</v>
      </c>
      <c r="I25" s="31" t="s">
        <v>94</v>
      </c>
      <c r="J25" s="31" t="s">
        <v>95</v>
      </c>
      <c r="K25" s="31" t="s">
        <v>70</v>
      </c>
      <c r="L25" s="59">
        <v>45303</v>
      </c>
      <c r="M25" s="35">
        <v>0</v>
      </c>
      <c r="N25" s="60"/>
      <c r="O25" s="37" t="s">
        <v>57</v>
      </c>
      <c r="P25" s="38">
        <v>0.95888304209690234</v>
      </c>
      <c r="Q25" s="38">
        <v>1.0428800553331117</v>
      </c>
      <c r="R25" s="38">
        <v>1.0428800553331117</v>
      </c>
      <c r="S25" s="39">
        <v>0</v>
      </c>
      <c r="T25" s="61">
        <v>4.2999999999999997E-2</v>
      </c>
      <c r="U25" s="53">
        <v>251800</v>
      </c>
      <c r="V25" s="53">
        <v>241446.75</v>
      </c>
      <c r="W25" s="62">
        <v>10353.25</v>
      </c>
      <c r="X25" s="43">
        <v>0</v>
      </c>
      <c r="Y25" s="53">
        <v>0</v>
      </c>
      <c r="Z25" s="53">
        <v>0</v>
      </c>
      <c r="AA25" s="53">
        <v>0</v>
      </c>
      <c r="AB25" s="53">
        <v>251800</v>
      </c>
      <c r="AC25" s="31">
        <v>0</v>
      </c>
      <c r="AD25" s="53">
        <v>-0.25</v>
      </c>
      <c r="AE25" s="63">
        <v>0</v>
      </c>
      <c r="AF25" s="64">
        <v>251800</v>
      </c>
      <c r="AG25" s="63">
        <v>0</v>
      </c>
      <c r="AH25" s="63">
        <v>0</v>
      </c>
      <c r="AI25" s="63">
        <v>0</v>
      </c>
      <c r="AJ25" s="63">
        <v>0</v>
      </c>
      <c r="AK25" s="53">
        <v>0</v>
      </c>
      <c r="AL25" s="61">
        <v>0.25</v>
      </c>
      <c r="AM25" s="61">
        <v>0.29300000000000004</v>
      </c>
      <c r="AN25" s="61">
        <v>0.49009999999999998</v>
      </c>
      <c r="AO25" s="65">
        <v>0.24010000000000001</v>
      </c>
      <c r="AP25" s="66"/>
      <c r="AQ25" s="53">
        <v>36.29</v>
      </c>
      <c r="AR25" s="58"/>
      <c r="AS25" s="52"/>
      <c r="AT25" s="52"/>
      <c r="AU25" s="52"/>
      <c r="AV25" s="52"/>
      <c r="AW25" s="53">
        <v>10353</v>
      </c>
      <c r="AX25" s="55"/>
    </row>
    <row r="26" spans="2:50">
      <c r="B26" s="28">
        <v>1731</v>
      </c>
      <c r="C26" s="29">
        <v>45379.025740740741</v>
      </c>
      <c r="D26" s="30" t="s">
        <v>173</v>
      </c>
      <c r="E26" s="31" t="s">
        <v>174</v>
      </c>
      <c r="F26" s="31" t="s">
        <v>69</v>
      </c>
      <c r="G26" s="31" t="s">
        <v>52</v>
      </c>
      <c r="H26" s="31" t="s">
        <v>53</v>
      </c>
      <c r="I26" s="31" t="s">
        <v>54</v>
      </c>
      <c r="J26" s="31" t="s">
        <v>95</v>
      </c>
      <c r="K26" s="31" t="s">
        <v>70</v>
      </c>
      <c r="L26" s="59">
        <v>45147</v>
      </c>
      <c r="M26" s="35">
        <v>0</v>
      </c>
      <c r="N26" s="60"/>
      <c r="O26" s="37" t="s">
        <v>57</v>
      </c>
      <c r="P26" s="38">
        <v>0.14154411764705882</v>
      </c>
      <c r="Q26" s="38">
        <v>0.72640692640692639</v>
      </c>
      <c r="R26" s="38">
        <v>0.72640692640692639</v>
      </c>
      <c r="S26" s="39">
        <v>0</v>
      </c>
      <c r="T26" s="61">
        <v>-2.8999999999999998E-3</v>
      </c>
      <c r="U26" s="53">
        <v>97920</v>
      </c>
      <c r="V26" s="53">
        <v>13860</v>
      </c>
      <c r="W26" s="62">
        <v>84060</v>
      </c>
      <c r="X26" s="43">
        <v>0</v>
      </c>
      <c r="Y26" s="53">
        <v>0</v>
      </c>
      <c r="Z26" s="53">
        <v>0</v>
      </c>
      <c r="AA26" s="53">
        <v>0</v>
      </c>
      <c r="AB26" s="53">
        <v>10068</v>
      </c>
      <c r="AC26" s="31">
        <v>4550.3999999999996</v>
      </c>
      <c r="AD26" s="53">
        <v>3792</v>
      </c>
      <c r="AE26" s="63">
        <v>0</v>
      </c>
      <c r="AF26" s="64">
        <v>10068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0.18</v>
      </c>
      <c r="AM26" s="61">
        <v>0.17710000000000001</v>
      </c>
      <c r="AN26" s="61">
        <v>0</v>
      </c>
      <c r="AO26" s="65">
        <v>-0.18</v>
      </c>
      <c r="AP26" s="66"/>
      <c r="AQ26" s="53">
        <v>48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1731</v>
      </c>
      <c r="C27" s="29">
        <v>45379.025740740741</v>
      </c>
      <c r="D27" s="30" t="s">
        <v>475</v>
      </c>
      <c r="E27" s="31" t="s">
        <v>476</v>
      </c>
      <c r="F27" s="31" t="s">
        <v>69</v>
      </c>
      <c r="G27" s="31" t="s">
        <v>470</v>
      </c>
      <c r="H27" s="31" t="s">
        <v>53</v>
      </c>
      <c r="I27" s="31" t="s">
        <v>148</v>
      </c>
      <c r="J27" s="31" t="s">
        <v>55</v>
      </c>
      <c r="K27" s="31" t="s">
        <v>56</v>
      </c>
      <c r="L27" s="59" t="s">
        <v>57</v>
      </c>
      <c r="M27" s="35" t="s">
        <v>57</v>
      </c>
      <c r="N27" s="60"/>
      <c r="O27" s="37" t="s">
        <v>57</v>
      </c>
      <c r="P27" s="38">
        <v>0.38749999999999996</v>
      </c>
      <c r="Q27" s="38">
        <v>1</v>
      </c>
      <c r="R27" s="38">
        <v>1</v>
      </c>
      <c r="S27" s="39">
        <v>0</v>
      </c>
      <c r="T27" s="61">
        <v>5.8200000000000002E-2</v>
      </c>
      <c r="U27" s="53">
        <v>35786.400000000001</v>
      </c>
      <c r="V27" s="53">
        <v>13867.23</v>
      </c>
      <c r="W27" s="62">
        <v>21919.170000000002</v>
      </c>
      <c r="X27" s="43">
        <v>0</v>
      </c>
      <c r="Y27" s="53">
        <v>0</v>
      </c>
      <c r="Z27" s="53">
        <v>0</v>
      </c>
      <c r="AA27" s="53">
        <v>0</v>
      </c>
      <c r="AB27" s="53">
        <v>13867.23</v>
      </c>
      <c r="AC27" s="31">
        <v>0</v>
      </c>
      <c r="AD27" s="53">
        <v>0</v>
      </c>
      <c r="AE27" s="63">
        <v>0</v>
      </c>
      <c r="AF27" s="64">
        <v>13867.23</v>
      </c>
      <c r="AG27" s="63">
        <v>0</v>
      </c>
      <c r="AH27" s="63">
        <v>0</v>
      </c>
      <c r="AI27" s="63">
        <v>0</v>
      </c>
      <c r="AJ27" s="63">
        <v>0</v>
      </c>
      <c r="AK27" s="53">
        <v>0</v>
      </c>
      <c r="AL27" s="61">
        <v>7.0000000000000007E-2</v>
      </c>
      <c r="AM27" s="61">
        <v>0.12820000000000001</v>
      </c>
      <c r="AN27" s="61">
        <v>0</v>
      </c>
      <c r="AO27" s="65">
        <v>-7.0000000000000007E-2</v>
      </c>
      <c r="AP27" s="66"/>
      <c r="AQ27" s="53">
        <v>34.409999999999997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1731</v>
      </c>
      <c r="C28" s="29">
        <v>45379.025740740741</v>
      </c>
      <c r="D28" s="30" t="s">
        <v>477</v>
      </c>
      <c r="E28" s="31" t="s">
        <v>478</v>
      </c>
      <c r="F28" s="31" t="s">
        <v>69</v>
      </c>
      <c r="G28" s="31" t="s">
        <v>470</v>
      </c>
      <c r="H28" s="31" t="s">
        <v>53</v>
      </c>
      <c r="I28" s="31" t="s">
        <v>148</v>
      </c>
      <c r="J28" s="31" t="s">
        <v>55</v>
      </c>
      <c r="K28" s="31" t="s">
        <v>56</v>
      </c>
      <c r="L28" s="59" t="s">
        <v>57</v>
      </c>
      <c r="M28" s="35" t="s">
        <v>57</v>
      </c>
      <c r="N28" s="60"/>
      <c r="O28" s="37" t="s">
        <v>57</v>
      </c>
      <c r="P28" s="38">
        <v>0.25280297256432954</v>
      </c>
      <c r="Q28" s="38">
        <v>1</v>
      </c>
      <c r="R28" s="38">
        <v>1</v>
      </c>
      <c r="S28" s="39">
        <v>0</v>
      </c>
      <c r="T28" s="61">
        <v>1E-4</v>
      </c>
      <c r="U28" s="53">
        <v>56812.9</v>
      </c>
      <c r="V28" s="53">
        <v>14362.47</v>
      </c>
      <c r="W28" s="62">
        <v>42450.43</v>
      </c>
      <c r="X28" s="43">
        <v>0</v>
      </c>
      <c r="Y28" s="53">
        <v>0</v>
      </c>
      <c r="Z28" s="53">
        <v>0</v>
      </c>
      <c r="AA28" s="53">
        <v>0</v>
      </c>
      <c r="AB28" s="53">
        <v>14362.47</v>
      </c>
      <c r="AC28" s="31">
        <v>0</v>
      </c>
      <c r="AD28" s="53">
        <v>0</v>
      </c>
      <c r="AE28" s="63">
        <v>0</v>
      </c>
      <c r="AF28" s="64">
        <v>14362.47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7.0000000000000007E-2</v>
      </c>
      <c r="AM28" s="61">
        <v>7.0099999999999996E-2</v>
      </c>
      <c r="AN28" s="61">
        <v>0</v>
      </c>
      <c r="AO28" s="65">
        <v>-7.0000000000000007E-2</v>
      </c>
      <c r="AP28" s="66"/>
      <c r="AQ28" s="53">
        <v>30.11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1731</v>
      </c>
      <c r="C29" s="29">
        <v>45379.025740740741</v>
      </c>
      <c r="D29" s="30" t="s">
        <v>608</v>
      </c>
      <c r="E29" s="31" t="s">
        <v>609</v>
      </c>
      <c r="F29" s="31" t="s">
        <v>354</v>
      </c>
      <c r="G29" s="31" t="s">
        <v>359</v>
      </c>
      <c r="H29" s="31" t="s">
        <v>360</v>
      </c>
      <c r="I29" s="31" t="s">
        <v>65</v>
      </c>
      <c r="J29" s="31" t="s">
        <v>106</v>
      </c>
      <c r="K29" s="31" t="s">
        <v>70</v>
      </c>
      <c r="L29" s="59" t="s">
        <v>57</v>
      </c>
      <c r="M29" s="35" t="s">
        <v>57</v>
      </c>
      <c r="N29" s="60"/>
      <c r="O29" s="37">
        <v>5.2434754322267283</v>
      </c>
      <c r="P29" s="38">
        <v>0.36392401960784315</v>
      </c>
      <c r="Q29" s="38">
        <v>0</v>
      </c>
      <c r="R29" s="38">
        <v>0</v>
      </c>
      <c r="S29" s="39">
        <v>0</v>
      </c>
      <c r="T29" s="61">
        <v>0.16589999999999999</v>
      </c>
      <c r="U29" s="53">
        <v>40800</v>
      </c>
      <c r="V29" s="53">
        <v>14848.1</v>
      </c>
      <c r="W29" s="62">
        <v>25951.9</v>
      </c>
      <c r="X29" s="43">
        <v>4949.37</v>
      </c>
      <c r="Y29" s="53">
        <v>0</v>
      </c>
      <c r="Z29" s="53">
        <v>0</v>
      </c>
      <c r="AA29" s="53">
        <v>0</v>
      </c>
      <c r="AB29" s="53">
        <v>0</v>
      </c>
      <c r="AC29" s="31">
        <v>91</v>
      </c>
      <c r="AD29" s="53">
        <v>14848.1</v>
      </c>
      <c r="AE29" s="63">
        <v>0</v>
      </c>
      <c r="AF29" s="64">
        <v>0</v>
      </c>
      <c r="AG29" s="63">
        <v>0</v>
      </c>
      <c r="AH29" s="63">
        <v>0</v>
      </c>
      <c r="AI29" s="63">
        <v>0</v>
      </c>
      <c r="AJ29" s="63">
        <v>0</v>
      </c>
      <c r="AK29" s="53">
        <v>0</v>
      </c>
      <c r="AL29" s="61">
        <v>0.37</v>
      </c>
      <c r="AM29" s="61">
        <v>0.53590000000000004</v>
      </c>
      <c r="AN29" s="61">
        <v>0.53590000000000004</v>
      </c>
      <c r="AO29" s="65">
        <v>0.16589999999999999</v>
      </c>
      <c r="AP29" s="66"/>
      <c r="AQ29" s="53">
        <v>80.260000000000005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1731</v>
      </c>
      <c r="C30" s="29">
        <v>45379.025740740741</v>
      </c>
      <c r="D30" s="30" t="s">
        <v>611</v>
      </c>
      <c r="E30" s="31" t="s">
        <v>612</v>
      </c>
      <c r="F30" s="31" t="s">
        <v>613</v>
      </c>
      <c r="G30" s="31" t="s">
        <v>156</v>
      </c>
      <c r="H30" s="31" t="s">
        <v>157</v>
      </c>
      <c r="I30" s="31" t="s">
        <v>54</v>
      </c>
      <c r="J30" s="31" t="s">
        <v>55</v>
      </c>
      <c r="K30" s="31" t="s">
        <v>70</v>
      </c>
      <c r="L30" s="59" t="s">
        <v>57</v>
      </c>
      <c r="M30" s="35" t="s">
        <v>57</v>
      </c>
      <c r="N30" s="60"/>
      <c r="O30" s="37">
        <v>-1</v>
      </c>
      <c r="P30" s="38" t="s">
        <v>57</v>
      </c>
      <c r="Q30" s="38">
        <v>0</v>
      </c>
      <c r="R30" s="38">
        <v>0</v>
      </c>
      <c r="S30" s="39">
        <v>0</v>
      </c>
      <c r="T30" s="61">
        <v>-4.87E-2</v>
      </c>
      <c r="U30" s="53">
        <v>0</v>
      </c>
      <c r="V30" s="53">
        <v>15030.29</v>
      </c>
      <c r="W30" s="62">
        <v>-15030.29</v>
      </c>
      <c r="X30" s="43">
        <v>15030.29</v>
      </c>
      <c r="Y30" s="53">
        <v>0</v>
      </c>
      <c r="Z30" s="53">
        <v>0</v>
      </c>
      <c r="AA30" s="53">
        <v>19985.759999999998</v>
      </c>
      <c r="AB30" s="53">
        <v>0</v>
      </c>
      <c r="AC30" s="31">
        <v>63</v>
      </c>
      <c r="AD30" s="53">
        <v>15030.29</v>
      </c>
      <c r="AE30" s="63">
        <v>0</v>
      </c>
      <c r="AF30" s="64">
        <v>0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7.0000000000000007E-2</v>
      </c>
      <c r="AM30" s="61">
        <v>2.1299999999999999E-2</v>
      </c>
      <c r="AN30" s="61">
        <v>2.1299999999999999E-2</v>
      </c>
      <c r="AO30" s="65">
        <v>-4.87E-2</v>
      </c>
      <c r="AP30" s="66"/>
      <c r="AQ30" s="53">
        <v>44.01</v>
      </c>
      <c r="AR30" s="58"/>
      <c r="AS30" s="52"/>
      <c r="AT30" s="52"/>
      <c r="AU30" s="52"/>
      <c r="AV30" s="52"/>
      <c r="AW30" s="53">
        <v>0</v>
      </c>
      <c r="AX30" s="55"/>
    </row>
    <row r="31" spans="2:50">
      <c r="B31" s="28">
        <v>1731</v>
      </c>
      <c r="C31" s="29">
        <v>45379.025740740741</v>
      </c>
      <c r="D31" s="30" t="s">
        <v>117</v>
      </c>
      <c r="E31" s="31" t="s">
        <v>108</v>
      </c>
      <c r="F31" s="31" t="s">
        <v>51</v>
      </c>
      <c r="G31" s="31" t="s">
        <v>52</v>
      </c>
      <c r="H31" s="31" t="s">
        <v>109</v>
      </c>
      <c r="I31" s="31" t="s">
        <v>54</v>
      </c>
      <c r="J31" s="31" t="s">
        <v>55</v>
      </c>
      <c r="K31" s="31" t="s">
        <v>56</v>
      </c>
      <c r="L31" s="59">
        <v>45338</v>
      </c>
      <c r="M31" s="35">
        <v>1</v>
      </c>
      <c r="N31" s="60"/>
      <c r="O31" s="37" t="s">
        <v>57</v>
      </c>
      <c r="P31" s="38" t="s">
        <v>57</v>
      </c>
      <c r="Q31" s="38">
        <v>0</v>
      </c>
      <c r="R31" s="38">
        <v>0</v>
      </c>
      <c r="S31" s="39">
        <v>0</v>
      </c>
      <c r="T31" s="61">
        <v>-0.10039999999999999</v>
      </c>
      <c r="U31" s="53">
        <v>0</v>
      </c>
      <c r="V31" s="53">
        <v>15100.57</v>
      </c>
      <c r="W31" s="62">
        <v>-15100.57</v>
      </c>
      <c r="X31" s="43">
        <v>0</v>
      </c>
      <c r="Y31" s="53">
        <v>9448.07</v>
      </c>
      <c r="Z31" s="53">
        <v>17381.62</v>
      </c>
      <c r="AA31" s="53">
        <v>24200</v>
      </c>
      <c r="AB31" s="53">
        <v>0</v>
      </c>
      <c r="AC31" s="31">
        <v>102.4</v>
      </c>
      <c r="AD31" s="53">
        <v>15100.57</v>
      </c>
      <c r="AE31" s="63">
        <v>0</v>
      </c>
      <c r="AF31" s="64">
        <v>0</v>
      </c>
      <c r="AG31" s="63">
        <v>0</v>
      </c>
      <c r="AH31" s="63">
        <v>0</v>
      </c>
      <c r="AI31" s="63">
        <v>0</v>
      </c>
      <c r="AJ31" s="63">
        <v>0</v>
      </c>
      <c r="AK31" s="53">
        <v>0</v>
      </c>
      <c r="AL31" s="61">
        <v>0.18</v>
      </c>
      <c r="AM31" s="61">
        <v>7.9600000000000004E-2</v>
      </c>
      <c r="AN31" s="61">
        <v>8.9499999999999996E-2</v>
      </c>
      <c r="AO31" s="65">
        <v>-9.0500000000000011E-2</v>
      </c>
      <c r="AP31" s="66"/>
      <c r="AQ31" s="53">
        <v>42.5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1731</v>
      </c>
      <c r="C32" s="29">
        <v>45379.025740740741</v>
      </c>
      <c r="D32" s="30" t="s">
        <v>586</v>
      </c>
      <c r="E32" s="31" t="s">
        <v>587</v>
      </c>
      <c r="F32" s="31" t="s">
        <v>131</v>
      </c>
      <c r="G32" s="31" t="s">
        <v>132</v>
      </c>
      <c r="H32" s="31" t="s">
        <v>133</v>
      </c>
      <c r="I32" s="31" t="s">
        <v>94</v>
      </c>
      <c r="J32" s="31" t="s">
        <v>95</v>
      </c>
      <c r="K32" s="31" t="s">
        <v>70</v>
      </c>
      <c r="L32" s="59" t="s">
        <v>57</v>
      </c>
      <c r="M32" s="35" t="s">
        <v>57</v>
      </c>
      <c r="N32" s="60"/>
      <c r="O32" s="37">
        <v>-8.32</v>
      </c>
      <c r="P32" s="38" t="s">
        <v>57</v>
      </c>
      <c r="Q32" s="38">
        <v>0</v>
      </c>
      <c r="R32" s="38">
        <v>0</v>
      </c>
      <c r="S32" s="39">
        <v>0</v>
      </c>
      <c r="T32" s="61">
        <v>0.31670000000000004</v>
      </c>
      <c r="U32" s="53">
        <v>0</v>
      </c>
      <c r="V32" s="53">
        <v>15600</v>
      </c>
      <c r="W32" s="62">
        <v>-15600</v>
      </c>
      <c r="X32" s="43">
        <v>1875</v>
      </c>
      <c r="Y32" s="53">
        <v>0</v>
      </c>
      <c r="Z32" s="53">
        <v>0</v>
      </c>
      <c r="AA32" s="53">
        <v>27500</v>
      </c>
      <c r="AB32" s="53">
        <v>0</v>
      </c>
      <c r="AC32" s="31">
        <v>91</v>
      </c>
      <c r="AD32" s="53">
        <v>15600</v>
      </c>
      <c r="AE32" s="63">
        <v>0</v>
      </c>
      <c r="AF32" s="64">
        <v>0</v>
      </c>
      <c r="AG32" s="63">
        <v>0</v>
      </c>
      <c r="AH32" s="63">
        <v>0</v>
      </c>
      <c r="AI32" s="63">
        <v>0</v>
      </c>
      <c r="AJ32" s="63">
        <v>0</v>
      </c>
      <c r="AK32" s="53">
        <v>0</v>
      </c>
      <c r="AL32" s="61">
        <v>0</v>
      </c>
      <c r="AM32" s="61">
        <v>0.31670000000000004</v>
      </c>
      <c r="AN32" s="61">
        <v>0.31670000000000004</v>
      </c>
      <c r="AO32" s="65">
        <v>0.31670000000000004</v>
      </c>
      <c r="AP32" s="66"/>
      <c r="AQ32" s="53">
        <v>100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1731</v>
      </c>
      <c r="C33" s="29">
        <v>45379.025740740741</v>
      </c>
      <c r="D33" s="30" t="s">
        <v>468</v>
      </c>
      <c r="E33" s="31" t="s">
        <v>469</v>
      </c>
      <c r="F33" s="31" t="s">
        <v>69</v>
      </c>
      <c r="G33" s="31" t="s">
        <v>470</v>
      </c>
      <c r="H33" s="31" t="s">
        <v>53</v>
      </c>
      <c r="I33" s="31" t="s">
        <v>148</v>
      </c>
      <c r="J33" s="31" t="s">
        <v>55</v>
      </c>
      <c r="K33" s="31" t="s">
        <v>56</v>
      </c>
      <c r="L33" s="59" t="s">
        <v>57</v>
      </c>
      <c r="M33" s="35" t="s">
        <v>57</v>
      </c>
      <c r="N33" s="60"/>
      <c r="O33" s="37">
        <v>4.2499999999999991</v>
      </c>
      <c r="P33" s="38">
        <v>0.82291666666666663</v>
      </c>
      <c r="Q33" s="38">
        <v>0.4050632911392405</v>
      </c>
      <c r="R33" s="38">
        <v>3.2699093540223457E-6</v>
      </c>
      <c r="S33" s="39">
        <v>0</v>
      </c>
      <c r="T33" s="61">
        <v>-7.4700000000000003E-2</v>
      </c>
      <c r="U33" s="53">
        <v>19820.16</v>
      </c>
      <c r="V33" s="53">
        <v>16310.34</v>
      </c>
      <c r="W33" s="62">
        <v>3509.8199999999997</v>
      </c>
      <c r="X33" s="43">
        <v>825.84</v>
      </c>
      <c r="Y33" s="53">
        <v>0</v>
      </c>
      <c r="Z33" s="53">
        <v>0</v>
      </c>
      <c r="AA33" s="53">
        <v>7392</v>
      </c>
      <c r="AB33" s="53">
        <v>6606.72</v>
      </c>
      <c r="AC33" s="31">
        <v>152.96</v>
      </c>
      <c r="AD33" s="53">
        <v>9703.6200000000008</v>
      </c>
      <c r="AE33" s="63">
        <v>7928</v>
      </c>
      <c r="AF33" s="64">
        <v>5.3333333333284827E-2</v>
      </c>
      <c r="AG33" s="63">
        <v>7928.06</v>
      </c>
      <c r="AH33" s="63">
        <v>0</v>
      </c>
      <c r="AI33" s="63">
        <v>0</v>
      </c>
      <c r="AJ33" s="63">
        <v>0</v>
      </c>
      <c r="AK33" s="53">
        <v>0</v>
      </c>
      <c r="AL33" s="61">
        <v>0.12</v>
      </c>
      <c r="AM33" s="61">
        <v>4.53E-2</v>
      </c>
      <c r="AN33" s="61">
        <v>4.8200000000000007E-2</v>
      </c>
      <c r="AO33" s="65">
        <v>-7.1800000000000003E-2</v>
      </c>
      <c r="AP33" s="66"/>
      <c r="AQ33" s="53">
        <v>34.409999999999997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1731</v>
      </c>
      <c r="C34" s="29">
        <v>45379.025740740741</v>
      </c>
      <c r="D34" s="30" t="s">
        <v>101</v>
      </c>
      <c r="E34" s="31" t="s">
        <v>102</v>
      </c>
      <c r="F34" s="31" t="s">
        <v>91</v>
      </c>
      <c r="G34" s="31" t="s">
        <v>92</v>
      </c>
      <c r="H34" s="31" t="s">
        <v>103</v>
      </c>
      <c r="I34" s="31" t="s">
        <v>94</v>
      </c>
      <c r="J34" s="31" t="s">
        <v>95</v>
      </c>
      <c r="K34" s="31" t="s">
        <v>70</v>
      </c>
      <c r="L34" s="59" t="s">
        <v>57</v>
      </c>
      <c r="M34" s="35" t="s">
        <v>57</v>
      </c>
      <c r="N34" s="60"/>
      <c r="O34" s="37">
        <v>56.964443658234565</v>
      </c>
      <c r="P34" s="38">
        <v>8.5019690744497667E-2</v>
      </c>
      <c r="Q34" s="38">
        <v>1.6803021188423233</v>
      </c>
      <c r="R34" s="38">
        <v>-1.1140075306990129E-5</v>
      </c>
      <c r="S34" s="39">
        <v>0</v>
      </c>
      <c r="T34" s="61">
        <v>8.6099999999999996E-2</v>
      </c>
      <c r="U34" s="53">
        <v>175971</v>
      </c>
      <c r="V34" s="53">
        <v>14961</v>
      </c>
      <c r="W34" s="62">
        <v>161010</v>
      </c>
      <c r="X34" s="43">
        <v>2826.5</v>
      </c>
      <c r="Y34" s="53">
        <v>0</v>
      </c>
      <c r="Z34" s="53">
        <v>0</v>
      </c>
      <c r="AA34" s="53">
        <v>0</v>
      </c>
      <c r="AB34" s="53">
        <v>25139</v>
      </c>
      <c r="AC34" s="31">
        <v>94.1</v>
      </c>
      <c r="AD34" s="53">
        <v>-8178</v>
      </c>
      <c r="AE34" s="63">
        <v>30167</v>
      </c>
      <c r="AF34" s="64">
        <v>-0.16666666666787933</v>
      </c>
      <c r="AG34" s="63">
        <v>0</v>
      </c>
      <c r="AH34" s="63">
        <v>0</v>
      </c>
      <c r="AI34" s="63">
        <v>30166.799999999999</v>
      </c>
      <c r="AJ34" s="63">
        <v>0</v>
      </c>
      <c r="AK34" s="53">
        <v>0</v>
      </c>
      <c r="AL34" s="61">
        <v>0.28000000000000003</v>
      </c>
      <c r="AM34" s="61">
        <v>0.36609999999999998</v>
      </c>
      <c r="AN34" s="61">
        <v>0.36609999999999998</v>
      </c>
      <c r="AO34" s="65">
        <v>8.6099999999999996E-2</v>
      </c>
      <c r="AP34" s="66"/>
      <c r="AQ34" s="53">
        <v>48.18</v>
      </c>
      <c r="AR34" s="50"/>
      <c r="AS34" s="52"/>
      <c r="AT34" s="52"/>
      <c r="AU34" s="52"/>
      <c r="AV34" s="52"/>
      <c r="AW34" s="53">
        <v>2000</v>
      </c>
      <c r="AX34" s="55"/>
    </row>
    <row r="35" spans="2:50">
      <c r="B35" s="28">
        <v>1731</v>
      </c>
      <c r="C35" s="29">
        <v>45379.025740740741</v>
      </c>
      <c r="D35" s="30" t="s">
        <v>600</v>
      </c>
      <c r="E35" s="31" t="s">
        <v>601</v>
      </c>
      <c r="F35" s="31" t="s">
        <v>62</v>
      </c>
      <c r="G35" s="31" t="s">
        <v>63</v>
      </c>
      <c r="H35" s="31" t="s">
        <v>64</v>
      </c>
      <c r="I35" s="31" t="s">
        <v>65</v>
      </c>
      <c r="J35" s="31" t="s">
        <v>55</v>
      </c>
      <c r="K35" s="31" t="s">
        <v>56</v>
      </c>
      <c r="L35" s="59" t="s">
        <v>57</v>
      </c>
      <c r="M35" s="35" t="s">
        <v>57</v>
      </c>
      <c r="N35" s="60"/>
      <c r="O35" s="37">
        <v>15.020570805501503</v>
      </c>
      <c r="P35" s="38">
        <v>0.21029863093504225</v>
      </c>
      <c r="Q35" s="38">
        <v>0.20365529606269198</v>
      </c>
      <c r="R35" s="38">
        <v>-4.617091660728251E-6</v>
      </c>
      <c r="S35" s="39">
        <v>0</v>
      </c>
      <c r="T35" s="61">
        <v>3.2000000000000002E-3</v>
      </c>
      <c r="U35" s="53">
        <v>85825</v>
      </c>
      <c r="V35" s="53">
        <v>18048.88</v>
      </c>
      <c r="W35" s="62">
        <v>67776.12</v>
      </c>
      <c r="X35" s="43">
        <v>4512.22</v>
      </c>
      <c r="Y35" s="53">
        <v>0</v>
      </c>
      <c r="Z35" s="53">
        <v>0</v>
      </c>
      <c r="AA35" s="53">
        <v>0</v>
      </c>
      <c r="AB35" s="53">
        <v>3675.75</v>
      </c>
      <c r="AC35" s="31">
        <v>42</v>
      </c>
      <c r="AD35" s="53">
        <v>14373.13</v>
      </c>
      <c r="AE35" s="63">
        <v>4411</v>
      </c>
      <c r="AF35" s="64">
        <v>-8.3333333333484916E-2</v>
      </c>
      <c r="AG35" s="63">
        <v>4410.8999999999996</v>
      </c>
      <c r="AH35" s="63">
        <v>0</v>
      </c>
      <c r="AI35" s="63">
        <v>0</v>
      </c>
      <c r="AJ35" s="63">
        <v>0</v>
      </c>
      <c r="AK35" s="53">
        <v>0</v>
      </c>
      <c r="AL35" s="61">
        <v>0.14000000000000001</v>
      </c>
      <c r="AM35" s="61">
        <v>0.14319999999999999</v>
      </c>
      <c r="AN35" s="61">
        <v>0.14319999999999999</v>
      </c>
      <c r="AO35" s="65">
        <v>3.2000000000000002E-3</v>
      </c>
      <c r="AP35" s="66"/>
      <c r="AQ35" s="53">
        <v>94.25</v>
      </c>
      <c r="AR35" s="50"/>
      <c r="AS35" s="52"/>
      <c r="AT35" s="52"/>
      <c r="AU35" s="52"/>
      <c r="AV35" s="52"/>
      <c r="AW35" s="53">
        <v>0</v>
      </c>
      <c r="AX35" s="55"/>
    </row>
    <row r="36" spans="2:50">
      <c r="B36" s="28">
        <v>1731</v>
      </c>
      <c r="C36" s="29">
        <v>45379.025740740741</v>
      </c>
      <c r="D36" s="30" t="s">
        <v>593</v>
      </c>
      <c r="E36" s="31" t="s">
        <v>594</v>
      </c>
      <c r="F36" s="31" t="s">
        <v>206</v>
      </c>
      <c r="G36" s="31" t="s">
        <v>52</v>
      </c>
      <c r="H36" s="31" t="s">
        <v>109</v>
      </c>
      <c r="I36" s="31" t="s">
        <v>54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>
        <v>-3.9999978045380193</v>
      </c>
      <c r="P36" s="38" t="s">
        <v>57</v>
      </c>
      <c r="Q36" s="38">
        <v>0</v>
      </c>
      <c r="R36" s="38">
        <v>0</v>
      </c>
      <c r="S36" s="39">
        <v>0</v>
      </c>
      <c r="T36" s="61">
        <v>-7.1400000000000005E-2</v>
      </c>
      <c r="U36" s="53">
        <v>0</v>
      </c>
      <c r="V36" s="53">
        <v>18219.39</v>
      </c>
      <c r="W36" s="62">
        <v>-18219.39</v>
      </c>
      <c r="X36" s="43">
        <v>4554.8500000000004</v>
      </c>
      <c r="Y36" s="53">
        <v>0</v>
      </c>
      <c r="Z36" s="53">
        <v>0</v>
      </c>
      <c r="AA36" s="53">
        <v>34639</v>
      </c>
      <c r="AB36" s="53">
        <v>0</v>
      </c>
      <c r="AC36" s="31">
        <v>42</v>
      </c>
      <c r="AD36" s="53">
        <v>18219.39</v>
      </c>
      <c r="AE36" s="63">
        <v>0</v>
      </c>
      <c r="AF36" s="64">
        <v>0</v>
      </c>
      <c r="AG36" s="63">
        <v>0</v>
      </c>
      <c r="AH36" s="63">
        <v>0</v>
      </c>
      <c r="AI36" s="63">
        <v>0</v>
      </c>
      <c r="AJ36" s="63">
        <v>0</v>
      </c>
      <c r="AK36" s="53">
        <v>0</v>
      </c>
      <c r="AL36" s="61">
        <v>0.21</v>
      </c>
      <c r="AM36" s="61">
        <v>0.1386</v>
      </c>
      <c r="AN36" s="61">
        <v>0.1386</v>
      </c>
      <c r="AO36" s="65">
        <v>-7.1400000000000005E-2</v>
      </c>
      <c r="AP36" s="66"/>
      <c r="AQ36" s="53">
        <v>46.81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1731</v>
      </c>
      <c r="C37" s="29">
        <v>45379.025740740741</v>
      </c>
      <c r="D37" s="30" t="s">
        <v>167</v>
      </c>
      <c r="E37" s="31" t="s">
        <v>168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55</v>
      </c>
      <c r="K37" s="31" t="s">
        <v>56</v>
      </c>
      <c r="L37" s="59" t="s">
        <v>57</v>
      </c>
      <c r="M37" s="35" t="s">
        <v>57</v>
      </c>
      <c r="N37" s="60"/>
      <c r="O37" s="37" t="s">
        <v>57</v>
      </c>
      <c r="P37" s="38">
        <v>0.49895245769540691</v>
      </c>
      <c r="Q37" s="38">
        <v>0.68333333333333335</v>
      </c>
      <c r="R37" s="38">
        <v>1.4355440712016803E-5</v>
      </c>
      <c r="S37" s="39">
        <v>0</v>
      </c>
      <c r="T37" s="61">
        <v>-3.4000000000000002E-2</v>
      </c>
      <c r="U37" s="53">
        <v>37230</v>
      </c>
      <c r="V37" s="53">
        <v>18576</v>
      </c>
      <c r="W37" s="62">
        <v>18654</v>
      </c>
      <c r="X37" s="43">
        <v>0</v>
      </c>
      <c r="Y37" s="53">
        <v>0</v>
      </c>
      <c r="Z37" s="53">
        <v>0</v>
      </c>
      <c r="AA37" s="53">
        <v>0</v>
      </c>
      <c r="AB37" s="53">
        <v>12693.6</v>
      </c>
      <c r="AC37" s="31">
        <v>287.37</v>
      </c>
      <c r="AD37" s="53">
        <v>5882.4</v>
      </c>
      <c r="AE37" s="63">
        <v>15232</v>
      </c>
      <c r="AF37" s="64">
        <v>0.26666666666642413</v>
      </c>
      <c r="AG37" s="63">
        <v>15232.32</v>
      </c>
      <c r="AH37" s="63">
        <v>0</v>
      </c>
      <c r="AI37" s="63">
        <v>0</v>
      </c>
      <c r="AJ37" s="63">
        <v>0</v>
      </c>
      <c r="AK37" s="53">
        <v>0</v>
      </c>
      <c r="AL37" s="61">
        <v>0.08</v>
      </c>
      <c r="AM37" s="61">
        <v>4.5999999999999999E-2</v>
      </c>
      <c r="AN37" s="61">
        <v>5.04E-2</v>
      </c>
      <c r="AO37" s="65">
        <v>-2.9600000000000001E-2</v>
      </c>
      <c r="AP37" s="66"/>
      <c r="AQ37" s="53">
        <v>38.700000000000003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1731</v>
      </c>
      <c r="C38" s="29">
        <v>45379.025740740741</v>
      </c>
      <c r="D38" s="30" t="s">
        <v>178</v>
      </c>
      <c r="E38" s="31" t="s">
        <v>179</v>
      </c>
      <c r="F38" s="31" t="s">
        <v>69</v>
      </c>
      <c r="G38" s="31" t="s">
        <v>52</v>
      </c>
      <c r="H38" s="31" t="s">
        <v>53</v>
      </c>
      <c r="I38" s="31" t="s">
        <v>54</v>
      </c>
      <c r="J38" s="31" t="s">
        <v>55</v>
      </c>
      <c r="K38" s="31" t="s">
        <v>56</v>
      </c>
      <c r="L38" s="59">
        <v>45147</v>
      </c>
      <c r="M38" s="35">
        <v>0</v>
      </c>
      <c r="N38" s="60"/>
      <c r="O38" s="37" t="s">
        <v>57</v>
      </c>
      <c r="P38" s="38">
        <v>0.28563857975622681</v>
      </c>
      <c r="Q38" s="38">
        <v>0.86270871985157704</v>
      </c>
      <c r="R38" s="38">
        <v>0.86270871985157704</v>
      </c>
      <c r="S38" s="39">
        <v>0</v>
      </c>
      <c r="T38" s="61">
        <v>-2.0000000000000001E-4</v>
      </c>
      <c r="U38" s="53">
        <v>65120.37</v>
      </c>
      <c r="V38" s="53">
        <v>18600.89</v>
      </c>
      <c r="W38" s="62">
        <v>46519.48</v>
      </c>
      <c r="X38" s="43">
        <v>0</v>
      </c>
      <c r="Y38" s="53">
        <v>0</v>
      </c>
      <c r="Z38" s="53">
        <v>0</v>
      </c>
      <c r="AA38" s="53">
        <v>0</v>
      </c>
      <c r="AB38" s="53">
        <v>16047.15</v>
      </c>
      <c r="AC38" s="31">
        <v>3064.49</v>
      </c>
      <c r="AD38" s="53">
        <v>2553.7399999999998</v>
      </c>
      <c r="AE38" s="63">
        <v>0</v>
      </c>
      <c r="AF38" s="64">
        <v>16047.15</v>
      </c>
      <c r="AG38" s="63">
        <v>0</v>
      </c>
      <c r="AH38" s="63">
        <v>0</v>
      </c>
      <c r="AI38" s="63">
        <v>0</v>
      </c>
      <c r="AJ38" s="63">
        <v>0</v>
      </c>
      <c r="AK38" s="53">
        <v>0</v>
      </c>
      <c r="AL38" s="61">
        <v>7.0000000000000007E-2</v>
      </c>
      <c r="AM38" s="61">
        <v>6.9800000000000001E-2</v>
      </c>
      <c r="AN38" s="61">
        <v>0</v>
      </c>
      <c r="AO38" s="65">
        <v>-7.0000000000000007E-2</v>
      </c>
      <c r="AP38" s="66"/>
      <c r="AQ38" s="53">
        <v>34.51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1731</v>
      </c>
      <c r="C39" s="29">
        <v>45379.025740740741</v>
      </c>
      <c r="D39" s="30" t="s">
        <v>182</v>
      </c>
      <c r="E39" s="31" t="s">
        <v>183</v>
      </c>
      <c r="F39" s="31" t="s">
        <v>69</v>
      </c>
      <c r="G39" s="31" t="s">
        <v>52</v>
      </c>
      <c r="H39" s="31" t="s">
        <v>53</v>
      </c>
      <c r="I39" s="31" t="s">
        <v>54</v>
      </c>
      <c r="J39" s="31" t="s">
        <v>95</v>
      </c>
      <c r="K39" s="31" t="s">
        <v>70</v>
      </c>
      <c r="L39" s="59">
        <v>45161</v>
      </c>
      <c r="M39" s="35">
        <v>0</v>
      </c>
      <c r="N39" s="60"/>
      <c r="O39" s="37" t="s">
        <v>57</v>
      </c>
      <c r="P39" s="38">
        <v>0.22933921568627452</v>
      </c>
      <c r="Q39" s="38">
        <v>0.89023879346459989</v>
      </c>
      <c r="R39" s="38">
        <v>0.89023879346459989</v>
      </c>
      <c r="S39" s="39">
        <v>0</v>
      </c>
      <c r="T39" s="61">
        <v>-8.199999999999999E-3</v>
      </c>
      <c r="U39" s="53">
        <v>91800</v>
      </c>
      <c r="V39" s="53">
        <v>21053.34</v>
      </c>
      <c r="W39" s="62">
        <v>70746.66</v>
      </c>
      <c r="X39" s="43">
        <v>0</v>
      </c>
      <c r="Y39" s="53">
        <v>0</v>
      </c>
      <c r="Z39" s="53">
        <v>0</v>
      </c>
      <c r="AA39" s="53">
        <v>0</v>
      </c>
      <c r="AB39" s="53">
        <v>18742.5</v>
      </c>
      <c r="AC39" s="31">
        <v>2773.01</v>
      </c>
      <c r="AD39" s="53">
        <v>2310.84</v>
      </c>
      <c r="AE39" s="63">
        <v>0</v>
      </c>
      <c r="AF39" s="64">
        <v>18742.5</v>
      </c>
      <c r="AG39" s="63">
        <v>0</v>
      </c>
      <c r="AH39" s="63">
        <v>0</v>
      </c>
      <c r="AI39" s="63">
        <v>0</v>
      </c>
      <c r="AJ39" s="63">
        <v>0</v>
      </c>
      <c r="AK39" s="53">
        <v>0</v>
      </c>
      <c r="AL39" s="61">
        <v>0.2</v>
      </c>
      <c r="AM39" s="61">
        <v>0.1918</v>
      </c>
      <c r="AN39" s="61">
        <v>0</v>
      </c>
      <c r="AO39" s="65">
        <v>-0.2</v>
      </c>
      <c r="AP39" s="66"/>
      <c r="AQ39" s="53">
        <v>44.46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1731</v>
      </c>
      <c r="C40" s="29">
        <v>45379.025740740741</v>
      </c>
      <c r="D40" s="30" t="s">
        <v>111</v>
      </c>
      <c r="E40" s="31" t="s">
        <v>112</v>
      </c>
      <c r="F40" s="31" t="s">
        <v>452</v>
      </c>
      <c r="G40" s="31" t="s">
        <v>86</v>
      </c>
      <c r="H40" s="31" t="s">
        <v>87</v>
      </c>
      <c r="I40" s="31" t="s">
        <v>54</v>
      </c>
      <c r="J40" s="31" t="s">
        <v>55</v>
      </c>
      <c r="K40" s="31" t="s">
        <v>56</v>
      </c>
      <c r="L40" s="59" t="s">
        <v>57</v>
      </c>
      <c r="M40" s="35" t="s">
        <v>57</v>
      </c>
      <c r="N40" s="60"/>
      <c r="O40" s="37">
        <v>15.243243243243244</v>
      </c>
      <c r="P40" s="38">
        <v>0.436</v>
      </c>
      <c r="Q40" s="38">
        <v>0.66055045871559626</v>
      </c>
      <c r="R40" s="38">
        <v>-7.979797607814056E-6</v>
      </c>
      <c r="S40" s="39">
        <v>0</v>
      </c>
      <c r="T40" s="61">
        <v>1.5100000000000001E-2</v>
      </c>
      <c r="U40" s="53">
        <v>49820</v>
      </c>
      <c r="V40" s="53">
        <v>21721.52</v>
      </c>
      <c r="W40" s="62">
        <v>28098.48</v>
      </c>
      <c r="X40" s="43">
        <v>1843.34</v>
      </c>
      <c r="Y40" s="53">
        <v>0</v>
      </c>
      <c r="Z40" s="53">
        <v>0</v>
      </c>
      <c r="AA40" s="53">
        <v>0</v>
      </c>
      <c r="AB40" s="53">
        <v>14348.16</v>
      </c>
      <c r="AC40" s="31">
        <v>83</v>
      </c>
      <c r="AD40" s="53">
        <v>7373.36</v>
      </c>
      <c r="AE40" s="63">
        <v>17218</v>
      </c>
      <c r="AF40" s="64">
        <v>-0.17333333333408518</v>
      </c>
      <c r="AG40" s="63">
        <v>0</v>
      </c>
      <c r="AH40" s="63">
        <v>17217.79</v>
      </c>
      <c r="AI40" s="63">
        <v>0</v>
      </c>
      <c r="AJ40" s="63">
        <v>0</v>
      </c>
      <c r="AK40" s="53">
        <v>0</v>
      </c>
      <c r="AL40" s="61">
        <v>0.19</v>
      </c>
      <c r="AM40" s="61">
        <v>0.20510000000000003</v>
      </c>
      <c r="AN40" s="61">
        <v>0.20510000000000003</v>
      </c>
      <c r="AO40" s="65">
        <v>1.5100000000000001E-2</v>
      </c>
      <c r="AP40" s="66"/>
      <c r="AQ40" s="53">
        <v>49.82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1731</v>
      </c>
      <c r="C41" s="29">
        <v>45379.025740740741</v>
      </c>
      <c r="D41" s="30" t="s">
        <v>184</v>
      </c>
      <c r="E41" s="31" t="s">
        <v>185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95</v>
      </c>
      <c r="K41" s="31" t="s">
        <v>70</v>
      </c>
      <c r="L41" s="59">
        <v>45147</v>
      </c>
      <c r="M41" s="35">
        <v>0</v>
      </c>
      <c r="N41" s="60"/>
      <c r="O41" s="37" t="s">
        <v>57</v>
      </c>
      <c r="P41" s="38">
        <v>0.26470588235294118</v>
      </c>
      <c r="Q41" s="38">
        <v>0.93148148148148147</v>
      </c>
      <c r="R41" s="38">
        <v>0.93148148148148147</v>
      </c>
      <c r="S41" s="39">
        <v>0</v>
      </c>
      <c r="T41" s="61">
        <v>8.9999999999999998E-4</v>
      </c>
      <c r="U41" s="53">
        <v>93840</v>
      </c>
      <c r="V41" s="53">
        <v>24840</v>
      </c>
      <c r="W41" s="62">
        <v>69000</v>
      </c>
      <c r="X41" s="43">
        <v>0</v>
      </c>
      <c r="Y41" s="53">
        <v>0</v>
      </c>
      <c r="Z41" s="53">
        <v>0</v>
      </c>
      <c r="AA41" s="53">
        <v>0</v>
      </c>
      <c r="AB41" s="53">
        <v>23138</v>
      </c>
      <c r="AC41" s="31">
        <v>2042.4</v>
      </c>
      <c r="AD41" s="53">
        <v>1702</v>
      </c>
      <c r="AE41" s="63">
        <v>0</v>
      </c>
      <c r="AF41" s="64">
        <v>23138</v>
      </c>
      <c r="AG41" s="63">
        <v>0</v>
      </c>
      <c r="AH41" s="63">
        <v>0</v>
      </c>
      <c r="AI41" s="63">
        <v>0</v>
      </c>
      <c r="AJ41" s="63">
        <v>0</v>
      </c>
      <c r="AK41" s="53">
        <v>0</v>
      </c>
      <c r="AL41" s="61">
        <v>0.26</v>
      </c>
      <c r="AM41" s="61">
        <v>0.26090000000000002</v>
      </c>
      <c r="AN41" s="61">
        <v>0</v>
      </c>
      <c r="AO41" s="65">
        <v>-0.26</v>
      </c>
      <c r="AP41" s="66"/>
      <c r="AQ41" s="53">
        <v>46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1731</v>
      </c>
      <c r="C42" s="29">
        <v>45379.025740740741</v>
      </c>
      <c r="D42" s="30" t="s">
        <v>186</v>
      </c>
      <c r="E42" s="31" t="s">
        <v>187</v>
      </c>
      <c r="F42" s="31" t="s">
        <v>69</v>
      </c>
      <c r="G42" s="31" t="s">
        <v>52</v>
      </c>
      <c r="H42" s="31" t="s">
        <v>53</v>
      </c>
      <c r="I42" s="31" t="s">
        <v>54</v>
      </c>
      <c r="J42" s="31" t="s">
        <v>55</v>
      </c>
      <c r="K42" s="31" t="s">
        <v>70</v>
      </c>
      <c r="L42" s="59">
        <v>45147</v>
      </c>
      <c r="M42" s="35">
        <v>1</v>
      </c>
      <c r="N42" s="60"/>
      <c r="O42" s="37" t="s">
        <v>57</v>
      </c>
      <c r="P42" s="38" t="s">
        <v>57</v>
      </c>
      <c r="Q42" s="38">
        <v>0.76657230045222247</v>
      </c>
      <c r="R42" s="38">
        <v>1.3321035353446524E-5</v>
      </c>
      <c r="S42" s="39">
        <v>23018.400000000001</v>
      </c>
      <c r="T42" s="61">
        <v>4.7999999999999996E-3</v>
      </c>
      <c r="U42" s="53">
        <v>0</v>
      </c>
      <c r="V42" s="53">
        <v>25023.08</v>
      </c>
      <c r="W42" s="62">
        <v>-25023.08</v>
      </c>
      <c r="X42" s="43">
        <v>0</v>
      </c>
      <c r="Y42" s="53">
        <v>0</v>
      </c>
      <c r="Z42" s="53">
        <v>0</v>
      </c>
      <c r="AA42" s="53">
        <v>25300</v>
      </c>
      <c r="AB42" s="53">
        <v>19182</v>
      </c>
      <c r="AC42" s="31">
        <v>30027.7</v>
      </c>
      <c r="AD42" s="53">
        <v>5841.08</v>
      </c>
      <c r="AE42" s="63">
        <v>23018</v>
      </c>
      <c r="AF42" s="64">
        <v>0.33333333333212067</v>
      </c>
      <c r="AG42" s="63">
        <v>0</v>
      </c>
      <c r="AH42" s="63">
        <v>0</v>
      </c>
      <c r="AI42" s="63">
        <v>0</v>
      </c>
      <c r="AJ42" s="63">
        <v>23018.400000000001</v>
      </c>
      <c r="AK42" s="53">
        <v>23018.400000000001</v>
      </c>
      <c r="AL42" s="61">
        <v>0.18</v>
      </c>
      <c r="AM42" s="61">
        <v>0.18480000000000002</v>
      </c>
      <c r="AN42" s="61">
        <v>0</v>
      </c>
      <c r="AO42" s="65">
        <v>-0.18</v>
      </c>
      <c r="AP42" s="66"/>
      <c r="AQ42" s="53">
        <v>46</v>
      </c>
      <c r="AR42" s="50"/>
      <c r="AS42" s="52"/>
      <c r="AT42" s="52"/>
      <c r="AU42" s="52"/>
      <c r="AV42" s="52"/>
      <c r="AW42" s="53">
        <v>0</v>
      </c>
      <c r="AX42" s="55"/>
    </row>
    <row r="43" spans="2:50">
      <c r="B43" s="28">
        <v>1731</v>
      </c>
      <c r="C43" s="29">
        <v>45379.025740740741</v>
      </c>
      <c r="D43" s="30" t="s">
        <v>189</v>
      </c>
      <c r="E43" s="31" t="s">
        <v>190</v>
      </c>
      <c r="F43" s="31" t="s">
        <v>69</v>
      </c>
      <c r="G43" s="31" t="s">
        <v>52</v>
      </c>
      <c r="H43" s="31" t="s">
        <v>109</v>
      </c>
      <c r="I43" s="31" t="s">
        <v>54</v>
      </c>
      <c r="J43" s="31" t="s">
        <v>55</v>
      </c>
      <c r="K43" s="31" t="s">
        <v>56</v>
      </c>
      <c r="L43" s="59" t="s">
        <v>57</v>
      </c>
      <c r="M43" s="35" t="s">
        <v>57</v>
      </c>
      <c r="N43" s="60"/>
      <c r="O43" s="37" t="s">
        <v>57</v>
      </c>
      <c r="P43" s="38">
        <v>0.66302083333333339</v>
      </c>
      <c r="Q43" s="38">
        <v>1.0008242427994845</v>
      </c>
      <c r="R43" s="38">
        <v>1.0008242427994845</v>
      </c>
      <c r="S43" s="39">
        <v>0</v>
      </c>
      <c r="T43" s="61">
        <v>5.6000000000000008E-3</v>
      </c>
      <c r="U43" s="53">
        <v>38976</v>
      </c>
      <c r="V43" s="53">
        <v>25841.9</v>
      </c>
      <c r="W43" s="62">
        <v>13134.099999999999</v>
      </c>
      <c r="X43" s="43">
        <v>0</v>
      </c>
      <c r="Y43" s="53">
        <v>0</v>
      </c>
      <c r="Z43" s="53">
        <v>0</v>
      </c>
      <c r="AA43" s="53">
        <v>0</v>
      </c>
      <c r="AB43" s="53">
        <v>25863.200000000001</v>
      </c>
      <c r="AC43" s="31">
        <v>0</v>
      </c>
      <c r="AD43" s="53">
        <v>-0.3</v>
      </c>
      <c r="AE43" s="63">
        <v>0</v>
      </c>
      <c r="AF43" s="64">
        <v>25863.200000000001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7.0000000000000007E-2</v>
      </c>
      <c r="AM43" s="61">
        <v>7.5600000000000001E-2</v>
      </c>
      <c r="AN43" s="61">
        <v>0</v>
      </c>
      <c r="AO43" s="65">
        <v>-7.0000000000000007E-2</v>
      </c>
      <c r="AP43" s="66"/>
      <c r="AQ43" s="53">
        <v>20.3</v>
      </c>
      <c r="AR43" s="50"/>
      <c r="AS43" s="52"/>
      <c r="AT43" s="52"/>
      <c r="AU43" s="52"/>
      <c r="AV43" s="52"/>
      <c r="AW43" s="53">
        <v>21</v>
      </c>
      <c r="AX43" s="55"/>
    </row>
    <row r="44" spans="2:50">
      <c r="B44" s="28">
        <v>1731</v>
      </c>
      <c r="C44" s="29">
        <v>45379.025740740741</v>
      </c>
      <c r="D44" s="30" t="s">
        <v>191</v>
      </c>
      <c r="E44" s="31" t="s">
        <v>192</v>
      </c>
      <c r="F44" s="31" t="s">
        <v>69</v>
      </c>
      <c r="G44" s="31" t="s">
        <v>52</v>
      </c>
      <c r="H44" s="31" t="s">
        <v>53</v>
      </c>
      <c r="I44" s="31" t="s">
        <v>54</v>
      </c>
      <c r="J44" s="31" t="s">
        <v>95</v>
      </c>
      <c r="K44" s="31" t="s">
        <v>70</v>
      </c>
      <c r="L44" s="59">
        <v>45147</v>
      </c>
      <c r="M44" s="35">
        <v>0</v>
      </c>
      <c r="N44" s="60"/>
      <c r="O44" s="37" t="s">
        <v>57</v>
      </c>
      <c r="P44" s="38">
        <v>0.27972058823529411</v>
      </c>
      <c r="Q44" s="38">
        <v>0.99363860995741549</v>
      </c>
      <c r="R44" s="38">
        <v>0.99363860995741549</v>
      </c>
      <c r="S44" s="39">
        <v>0</v>
      </c>
      <c r="T44" s="61">
        <v>4.7999999999999996E-3</v>
      </c>
      <c r="U44" s="53">
        <v>93840</v>
      </c>
      <c r="V44" s="53">
        <v>26248.98</v>
      </c>
      <c r="W44" s="62">
        <v>67591.02</v>
      </c>
      <c r="X44" s="43">
        <v>0</v>
      </c>
      <c r="Y44" s="53">
        <v>0</v>
      </c>
      <c r="Z44" s="53">
        <v>0</v>
      </c>
      <c r="AA44" s="53">
        <v>0</v>
      </c>
      <c r="AB44" s="53">
        <v>26082</v>
      </c>
      <c r="AC44" s="31">
        <v>200.38</v>
      </c>
      <c r="AD44" s="53">
        <v>166.98</v>
      </c>
      <c r="AE44" s="63">
        <v>0</v>
      </c>
      <c r="AF44" s="64">
        <v>26082</v>
      </c>
      <c r="AG44" s="63">
        <v>0</v>
      </c>
      <c r="AH44" s="63">
        <v>0</v>
      </c>
      <c r="AI44" s="63">
        <v>0</v>
      </c>
      <c r="AJ44" s="63">
        <v>0</v>
      </c>
      <c r="AK44" s="53">
        <v>0</v>
      </c>
      <c r="AL44" s="61">
        <v>0.18</v>
      </c>
      <c r="AM44" s="61">
        <v>0.18480000000000002</v>
      </c>
      <c r="AN44" s="61">
        <v>0</v>
      </c>
      <c r="AO44" s="65">
        <v>-0.18</v>
      </c>
      <c r="AP44" s="66"/>
      <c r="AQ44" s="53">
        <v>46</v>
      </c>
      <c r="AR44" s="50"/>
      <c r="AS44" s="52"/>
      <c r="AT44" s="52"/>
      <c r="AU44" s="52"/>
      <c r="AV44" s="52"/>
      <c r="AW44" s="53">
        <v>0</v>
      </c>
      <c r="AX44" s="55"/>
    </row>
    <row r="45" spans="2:50">
      <c r="B45" s="28">
        <v>1731</v>
      </c>
      <c r="C45" s="29">
        <v>45379.025740740741</v>
      </c>
      <c r="D45" s="30" t="s">
        <v>602</v>
      </c>
      <c r="E45" s="31" t="s">
        <v>603</v>
      </c>
      <c r="F45" s="31" t="s">
        <v>604</v>
      </c>
      <c r="G45" s="31" t="s">
        <v>359</v>
      </c>
      <c r="H45" s="31" t="s">
        <v>157</v>
      </c>
      <c r="I45" s="31" t="s">
        <v>65</v>
      </c>
      <c r="J45" s="31" t="s">
        <v>55</v>
      </c>
      <c r="K45" s="31" t="s">
        <v>56</v>
      </c>
      <c r="L45" s="59" t="s">
        <v>57</v>
      </c>
      <c r="M45" s="35" t="s">
        <v>57</v>
      </c>
      <c r="N45" s="60"/>
      <c r="O45" s="37">
        <v>1.6311356983645302</v>
      </c>
      <c r="P45" s="38">
        <v>0.82139088949034356</v>
      </c>
      <c r="Q45" s="38">
        <v>0</v>
      </c>
      <c r="R45" s="38">
        <v>0</v>
      </c>
      <c r="S45" s="39">
        <v>0</v>
      </c>
      <c r="T45" s="61">
        <v>0.45350000000000001</v>
      </c>
      <c r="U45" s="53">
        <v>34006.44</v>
      </c>
      <c r="V45" s="53">
        <v>27932.58</v>
      </c>
      <c r="W45" s="62">
        <v>6073.8600000000006</v>
      </c>
      <c r="X45" s="43">
        <v>3723.7</v>
      </c>
      <c r="Y45" s="53">
        <v>0</v>
      </c>
      <c r="Z45" s="53">
        <v>0</v>
      </c>
      <c r="AA45" s="53">
        <v>0</v>
      </c>
      <c r="AB45" s="53">
        <v>0</v>
      </c>
      <c r="AC45" s="31">
        <v>91</v>
      </c>
      <c r="AD45" s="53">
        <v>27932.58</v>
      </c>
      <c r="AE45" s="63">
        <v>0</v>
      </c>
      <c r="AF45" s="64">
        <v>0</v>
      </c>
      <c r="AG45" s="63">
        <v>0</v>
      </c>
      <c r="AH45" s="63">
        <v>0</v>
      </c>
      <c r="AI45" s="63">
        <v>0</v>
      </c>
      <c r="AJ45" s="63">
        <v>0</v>
      </c>
      <c r="AK45" s="53">
        <v>0</v>
      </c>
      <c r="AL45" s="61">
        <v>0</v>
      </c>
      <c r="AM45" s="61">
        <v>0.45350000000000001</v>
      </c>
      <c r="AN45" s="61">
        <v>0.45350000000000001</v>
      </c>
      <c r="AO45" s="65">
        <v>0.45350000000000001</v>
      </c>
      <c r="AP45" s="66"/>
      <c r="AQ45" s="53">
        <v>80.73</v>
      </c>
      <c r="AR45" s="50"/>
      <c r="AS45" s="52"/>
      <c r="AT45" s="52"/>
      <c r="AU45" s="52"/>
      <c r="AV45" s="52"/>
      <c r="AW45" s="53">
        <v>0</v>
      </c>
      <c r="AX45" s="55"/>
    </row>
    <row r="46" spans="2:50">
      <c r="B46" s="28">
        <v>1731</v>
      </c>
      <c r="C46" s="29">
        <v>45379.025740740741</v>
      </c>
      <c r="D46" s="30" t="s">
        <v>175</v>
      </c>
      <c r="E46" s="31" t="s">
        <v>176</v>
      </c>
      <c r="F46" s="31" t="s">
        <v>51</v>
      </c>
      <c r="G46" s="31" t="s">
        <v>52</v>
      </c>
      <c r="H46" s="31" t="s">
        <v>109</v>
      </c>
      <c r="I46" s="31" t="s">
        <v>54</v>
      </c>
      <c r="J46" s="31" t="s">
        <v>55</v>
      </c>
      <c r="K46" s="31" t="s">
        <v>56</v>
      </c>
      <c r="L46" s="59" t="s">
        <v>57</v>
      </c>
      <c r="M46" s="35" t="s">
        <v>57</v>
      </c>
      <c r="N46" s="60"/>
      <c r="O46" s="37">
        <v>-22.548042704626333</v>
      </c>
      <c r="P46" s="38" t="s">
        <v>57</v>
      </c>
      <c r="Q46" s="38">
        <v>0.82260101010101006</v>
      </c>
      <c r="R46" s="38">
        <v>-5.8454919566455994E-6</v>
      </c>
      <c r="S46" s="39">
        <v>0</v>
      </c>
      <c r="T46" s="61">
        <v>0.2384</v>
      </c>
      <c r="U46" s="53">
        <v>0</v>
      </c>
      <c r="V46" s="53">
        <v>28512</v>
      </c>
      <c r="W46" s="62">
        <v>-28512</v>
      </c>
      <c r="X46" s="43">
        <v>1264.5</v>
      </c>
      <c r="Y46" s="53">
        <v>0</v>
      </c>
      <c r="Z46" s="53">
        <v>0</v>
      </c>
      <c r="AA46" s="53">
        <v>42680</v>
      </c>
      <c r="AB46" s="53">
        <v>23454</v>
      </c>
      <c r="AC46" s="31">
        <v>205.04</v>
      </c>
      <c r="AD46" s="53">
        <v>5058</v>
      </c>
      <c r="AE46" s="63">
        <v>28145</v>
      </c>
      <c r="AF46" s="64">
        <v>-0.16666666666787933</v>
      </c>
      <c r="AG46" s="63">
        <v>28144.799999999999</v>
      </c>
      <c r="AH46" s="63">
        <v>0</v>
      </c>
      <c r="AI46" s="63">
        <v>0</v>
      </c>
      <c r="AJ46" s="63">
        <v>0</v>
      </c>
      <c r="AK46" s="53">
        <v>0</v>
      </c>
      <c r="AL46" s="61">
        <v>0</v>
      </c>
      <c r="AM46" s="61">
        <v>0.2384</v>
      </c>
      <c r="AN46" s="61">
        <v>0.23170000000000002</v>
      </c>
      <c r="AO46" s="65">
        <v>0.23170000000000002</v>
      </c>
      <c r="AP46" s="66"/>
      <c r="AQ46" s="53">
        <v>36</v>
      </c>
      <c r="AR46" s="58"/>
      <c r="AS46" s="52"/>
      <c r="AT46" s="52"/>
      <c r="AU46" s="52"/>
      <c r="AV46" s="52"/>
      <c r="AW46" s="53">
        <v>0</v>
      </c>
      <c r="AX46" s="55"/>
    </row>
    <row r="47" spans="2:50">
      <c r="B47" s="28">
        <v>1731</v>
      </c>
      <c r="C47" s="29">
        <v>45379.025740740741</v>
      </c>
      <c r="D47" s="30" t="s">
        <v>104</v>
      </c>
      <c r="E47" s="31" t="s">
        <v>105</v>
      </c>
      <c r="F47" s="31" t="s">
        <v>91</v>
      </c>
      <c r="G47" s="31" t="s">
        <v>92</v>
      </c>
      <c r="H47" s="31" t="s">
        <v>103</v>
      </c>
      <c r="I47" s="31" t="s">
        <v>94</v>
      </c>
      <c r="J47" s="31" t="s">
        <v>106</v>
      </c>
      <c r="K47" s="31" t="s">
        <v>70</v>
      </c>
      <c r="L47" s="59" t="s">
        <v>57</v>
      </c>
      <c r="M47" s="35" t="s">
        <v>57</v>
      </c>
      <c r="N47" s="60"/>
      <c r="O47" s="37">
        <v>34.438816806312538</v>
      </c>
      <c r="P47" s="38">
        <v>0.1666213090551181</v>
      </c>
      <c r="Q47" s="38">
        <v>1.0086524531528511</v>
      </c>
      <c r="R47" s="38">
        <v>1.9690398025482178E-6</v>
      </c>
      <c r="S47" s="39">
        <v>0</v>
      </c>
      <c r="T47" s="61">
        <v>6.8099999999999994E-2</v>
      </c>
      <c r="U47" s="53">
        <v>1016000</v>
      </c>
      <c r="V47" s="53">
        <v>169287.25</v>
      </c>
      <c r="W47" s="62">
        <v>846712.75</v>
      </c>
      <c r="X47" s="43">
        <v>24586</v>
      </c>
      <c r="Y47" s="53">
        <v>0</v>
      </c>
      <c r="Z47" s="53">
        <v>0</v>
      </c>
      <c r="AA47" s="53">
        <v>0</v>
      </c>
      <c r="AB47" s="53">
        <v>170752</v>
      </c>
      <c r="AC47" s="31">
        <v>91.83</v>
      </c>
      <c r="AD47" s="53">
        <v>16535.25</v>
      </c>
      <c r="AE47" s="63">
        <v>204902</v>
      </c>
      <c r="AF47" s="64">
        <v>0.33333333331393078</v>
      </c>
      <c r="AG47" s="63">
        <v>0</v>
      </c>
      <c r="AH47" s="63">
        <v>102412.8</v>
      </c>
      <c r="AI47" s="63">
        <v>102489.60000000001</v>
      </c>
      <c r="AJ47" s="63">
        <v>0</v>
      </c>
      <c r="AK47" s="53">
        <v>0</v>
      </c>
      <c r="AL47" s="61">
        <v>0.28000000000000003</v>
      </c>
      <c r="AM47" s="61">
        <v>0.34810000000000002</v>
      </c>
      <c r="AN47" s="61">
        <v>0.34810000000000002</v>
      </c>
      <c r="AO47" s="65">
        <v>6.8099999999999994E-2</v>
      </c>
      <c r="AP47" s="66"/>
      <c r="AQ47" s="53">
        <v>53.42</v>
      </c>
      <c r="AR47" s="58"/>
      <c r="AS47" s="52"/>
      <c r="AT47" s="52"/>
      <c r="AU47" s="52"/>
      <c r="AV47" s="52"/>
      <c r="AW47" s="53">
        <v>18000</v>
      </c>
      <c r="AX47" s="55"/>
    </row>
    <row r="48" spans="2:50">
      <c r="B48" s="28">
        <v>1731</v>
      </c>
      <c r="C48" s="29">
        <v>45379.025740740741</v>
      </c>
      <c r="D48" s="30" t="s">
        <v>196</v>
      </c>
      <c r="E48" s="31" t="s">
        <v>197</v>
      </c>
      <c r="F48" s="31" t="s">
        <v>51</v>
      </c>
      <c r="G48" s="31" t="s">
        <v>52</v>
      </c>
      <c r="H48" s="31" t="s">
        <v>109</v>
      </c>
      <c r="I48" s="31" t="s">
        <v>54</v>
      </c>
      <c r="J48" s="31" t="s">
        <v>55</v>
      </c>
      <c r="K48" s="31" t="s">
        <v>56</v>
      </c>
      <c r="L48" s="59">
        <v>45149</v>
      </c>
      <c r="M48" s="35">
        <v>0</v>
      </c>
      <c r="N48" s="60"/>
      <c r="O48" s="37" t="s">
        <v>57</v>
      </c>
      <c r="P48" s="38">
        <v>1.0131944444444445</v>
      </c>
      <c r="Q48" s="38">
        <v>0.94653872515421511</v>
      </c>
      <c r="R48" s="38">
        <v>0.94653872515421511</v>
      </c>
      <c r="S48" s="39">
        <v>0</v>
      </c>
      <c r="T48" s="61">
        <v>8.6400000000000005E-2</v>
      </c>
      <c r="U48" s="53">
        <v>30384</v>
      </c>
      <c r="V48" s="53">
        <v>30784.9</v>
      </c>
      <c r="W48" s="62">
        <v>-400.90000000000146</v>
      </c>
      <c r="X48" s="43">
        <v>0</v>
      </c>
      <c r="Y48" s="53">
        <v>0</v>
      </c>
      <c r="Z48" s="53">
        <v>0</v>
      </c>
      <c r="AA48" s="53">
        <v>0</v>
      </c>
      <c r="AB48" s="53">
        <v>29139.1</v>
      </c>
      <c r="AC48" s="31">
        <v>1974.96</v>
      </c>
      <c r="AD48" s="53">
        <v>1645.8</v>
      </c>
      <c r="AE48" s="63">
        <v>0</v>
      </c>
      <c r="AF48" s="64">
        <v>29139.1</v>
      </c>
      <c r="AG48" s="63">
        <v>0</v>
      </c>
      <c r="AH48" s="63">
        <v>0</v>
      </c>
      <c r="AI48" s="63">
        <v>0</v>
      </c>
      <c r="AJ48" s="63">
        <v>0</v>
      </c>
      <c r="AK48" s="53">
        <v>0</v>
      </c>
      <c r="AL48" s="61">
        <v>7.0000000000000007E-2</v>
      </c>
      <c r="AM48" s="61">
        <v>0.15640000000000001</v>
      </c>
      <c r="AN48" s="61">
        <v>0</v>
      </c>
      <c r="AO48" s="65">
        <v>-7.0000000000000007E-2</v>
      </c>
      <c r="AP48" s="66"/>
      <c r="AQ48" s="53">
        <v>42.2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1731</v>
      </c>
      <c r="C49" s="29">
        <v>45379.025740740741</v>
      </c>
      <c r="D49" s="30" t="s">
        <v>479</v>
      </c>
      <c r="E49" s="31" t="s">
        <v>480</v>
      </c>
      <c r="F49" s="31" t="s">
        <v>69</v>
      </c>
      <c r="G49" s="31" t="s">
        <v>470</v>
      </c>
      <c r="H49" s="31" t="s">
        <v>53</v>
      </c>
      <c r="I49" s="31" t="s">
        <v>148</v>
      </c>
      <c r="J49" s="31" t="s">
        <v>55</v>
      </c>
      <c r="K49" s="31" t="s">
        <v>56</v>
      </c>
      <c r="L49" s="59" t="s">
        <v>57</v>
      </c>
      <c r="M49" s="35" t="s">
        <v>57</v>
      </c>
      <c r="N49" s="60"/>
      <c r="O49" s="37">
        <v>4.6081081081081106</v>
      </c>
      <c r="P49" s="38">
        <v>0.90964493905670374</v>
      </c>
      <c r="Q49" s="38">
        <v>0.57500728226041364</v>
      </c>
      <c r="R49" s="38">
        <v>0.57500728226041364</v>
      </c>
      <c r="S49" s="39">
        <v>0</v>
      </c>
      <c r="T49" s="61">
        <v>4.9800000000000004E-2</v>
      </c>
      <c r="U49" s="53">
        <v>34494.36</v>
      </c>
      <c r="V49" s="53">
        <v>31377.62</v>
      </c>
      <c r="W49" s="62">
        <v>3116.7400000000016</v>
      </c>
      <c r="X49" s="43">
        <v>676.36</v>
      </c>
      <c r="Y49" s="53">
        <v>0</v>
      </c>
      <c r="Z49" s="53">
        <v>0</v>
      </c>
      <c r="AA49" s="53">
        <v>0</v>
      </c>
      <c r="AB49" s="53">
        <v>18042.36</v>
      </c>
      <c r="AC49" s="31">
        <v>160.35</v>
      </c>
      <c r="AD49" s="53">
        <v>13335.26</v>
      </c>
      <c r="AE49" s="63">
        <v>0</v>
      </c>
      <c r="AF49" s="64">
        <v>18042.36</v>
      </c>
      <c r="AG49" s="63">
        <v>0</v>
      </c>
      <c r="AH49" s="63">
        <v>0</v>
      </c>
      <c r="AI49" s="63">
        <v>0</v>
      </c>
      <c r="AJ49" s="63">
        <v>0</v>
      </c>
      <c r="AK49" s="53">
        <v>0</v>
      </c>
      <c r="AL49" s="61">
        <v>7.0000000000000007E-2</v>
      </c>
      <c r="AM49" s="61">
        <v>0.1198</v>
      </c>
      <c r="AN49" s="61">
        <v>0.19309999999999999</v>
      </c>
      <c r="AO49" s="65">
        <v>0.1231</v>
      </c>
      <c r="AP49" s="66"/>
      <c r="AQ49" s="53">
        <v>18.28</v>
      </c>
      <c r="AR49" s="58"/>
      <c r="AS49" s="52"/>
      <c r="AT49" s="52"/>
      <c r="AU49" s="52"/>
      <c r="AV49" s="52"/>
      <c r="AW49" s="53">
        <v>0</v>
      </c>
      <c r="AX49" s="55"/>
    </row>
    <row r="50" spans="2:50">
      <c r="B50" s="28">
        <v>1731</v>
      </c>
      <c r="C50" s="29">
        <v>45379.025740740741</v>
      </c>
      <c r="D50" s="30" t="s">
        <v>107</v>
      </c>
      <c r="E50" s="31" t="s">
        <v>108</v>
      </c>
      <c r="F50" s="31" t="s">
        <v>51</v>
      </c>
      <c r="G50" s="31" t="s">
        <v>52</v>
      </c>
      <c r="H50" s="31" t="s">
        <v>109</v>
      </c>
      <c r="I50" s="31" t="s">
        <v>54</v>
      </c>
      <c r="J50" s="31" t="s">
        <v>55</v>
      </c>
      <c r="K50" s="31" t="s">
        <v>56</v>
      </c>
      <c r="L50" s="59" t="s">
        <v>57</v>
      </c>
      <c r="M50" s="35" t="s">
        <v>57</v>
      </c>
      <c r="N50" s="60"/>
      <c r="O50" s="37">
        <v>24.113944777911165</v>
      </c>
      <c r="P50" s="38">
        <v>0.24517060485810485</v>
      </c>
      <c r="Q50" s="38">
        <v>0</v>
      </c>
      <c r="R50" s="38">
        <v>0</v>
      </c>
      <c r="S50" s="39">
        <v>0</v>
      </c>
      <c r="T50" s="61">
        <v>-0.1244</v>
      </c>
      <c r="U50" s="53">
        <v>133056</v>
      </c>
      <c r="V50" s="53">
        <v>32621.42</v>
      </c>
      <c r="W50" s="62">
        <v>100434.58</v>
      </c>
      <c r="X50" s="43">
        <v>4165</v>
      </c>
      <c r="Y50" s="53">
        <v>8736.42</v>
      </c>
      <c r="Z50" s="53">
        <v>14079.58</v>
      </c>
      <c r="AA50" s="53">
        <v>0</v>
      </c>
      <c r="AB50" s="53">
        <v>0</v>
      </c>
      <c r="AC50" s="31">
        <v>93.52</v>
      </c>
      <c r="AD50" s="53">
        <v>32621.42</v>
      </c>
      <c r="AE50" s="63">
        <v>0</v>
      </c>
      <c r="AF50" s="64">
        <v>0</v>
      </c>
      <c r="AG50" s="63">
        <v>0</v>
      </c>
      <c r="AH50" s="63">
        <v>0</v>
      </c>
      <c r="AI50" s="63">
        <v>0</v>
      </c>
      <c r="AJ50" s="63">
        <v>0</v>
      </c>
      <c r="AK50" s="53">
        <v>0</v>
      </c>
      <c r="AL50" s="61">
        <v>0.28000000000000003</v>
      </c>
      <c r="AM50" s="61">
        <v>0.15560000000000002</v>
      </c>
      <c r="AN50" s="61">
        <v>0.15990000000000001</v>
      </c>
      <c r="AO50" s="65">
        <v>-0.1201</v>
      </c>
      <c r="AP50" s="66"/>
      <c r="AQ50" s="53">
        <v>42.5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1731</v>
      </c>
      <c r="C51" s="29">
        <v>45379.025740740741</v>
      </c>
      <c r="D51" s="30" t="s">
        <v>199</v>
      </c>
      <c r="E51" s="31" t="s">
        <v>200</v>
      </c>
      <c r="F51" s="31" t="s">
        <v>85</v>
      </c>
      <c r="G51" s="31" t="s">
        <v>122</v>
      </c>
      <c r="H51" s="31" t="s">
        <v>87</v>
      </c>
      <c r="I51" s="31" t="s">
        <v>54</v>
      </c>
      <c r="J51" s="31" t="s">
        <v>95</v>
      </c>
      <c r="K51" s="31" t="s">
        <v>70</v>
      </c>
      <c r="L51" s="59">
        <v>45211</v>
      </c>
      <c r="M51" s="35">
        <v>0</v>
      </c>
      <c r="N51" s="60"/>
      <c r="O51" s="37" t="s">
        <v>57</v>
      </c>
      <c r="P51" s="38">
        <v>0.41908865753612928</v>
      </c>
      <c r="Q51" s="38">
        <v>1.1316793300632664</v>
      </c>
      <c r="R51" s="38">
        <v>1.1316793300632664</v>
      </c>
      <c r="S51" s="39">
        <v>0</v>
      </c>
      <c r="T51" s="61">
        <v>-9.2600000000000002E-2</v>
      </c>
      <c r="U51" s="53">
        <v>79161.460000000006</v>
      </c>
      <c r="V51" s="53">
        <v>33175.67</v>
      </c>
      <c r="W51" s="62">
        <v>45985.790000000008</v>
      </c>
      <c r="X51" s="43">
        <v>0</v>
      </c>
      <c r="Y51" s="53">
        <v>5109.88</v>
      </c>
      <c r="Z51" s="53">
        <v>5109.88</v>
      </c>
      <c r="AA51" s="53">
        <v>0</v>
      </c>
      <c r="AB51" s="53">
        <v>37544.22</v>
      </c>
      <c r="AC51" s="31">
        <v>0</v>
      </c>
      <c r="AD51" s="53">
        <v>-4368.55</v>
      </c>
      <c r="AE51" s="63">
        <v>0</v>
      </c>
      <c r="AF51" s="64">
        <v>37544.22</v>
      </c>
      <c r="AG51" s="63">
        <v>0</v>
      </c>
      <c r="AH51" s="63">
        <v>0</v>
      </c>
      <c r="AI51" s="63">
        <v>0</v>
      </c>
      <c r="AJ51" s="63">
        <v>0</v>
      </c>
      <c r="AK51" s="53">
        <v>0</v>
      </c>
      <c r="AL51" s="61">
        <v>0.22</v>
      </c>
      <c r="AM51" s="61">
        <v>0.12740000000000001</v>
      </c>
      <c r="AN51" s="61">
        <v>0</v>
      </c>
      <c r="AO51" s="65">
        <v>-0.22</v>
      </c>
      <c r="AP51" s="66"/>
      <c r="AQ51" s="53">
        <v>56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1731</v>
      </c>
      <c r="C52" s="29">
        <v>45379.025740740741</v>
      </c>
      <c r="D52" s="30" t="s">
        <v>465</v>
      </c>
      <c r="E52" s="31" t="s">
        <v>605</v>
      </c>
      <c r="F52" s="31" t="s">
        <v>62</v>
      </c>
      <c r="G52" s="31" t="s">
        <v>63</v>
      </c>
      <c r="H52" s="31" t="s">
        <v>64</v>
      </c>
      <c r="I52" s="31" t="s">
        <v>65</v>
      </c>
      <c r="J52" s="31" t="s">
        <v>55</v>
      </c>
      <c r="K52" s="31" t="s">
        <v>56</v>
      </c>
      <c r="L52" s="59" t="s">
        <v>57</v>
      </c>
      <c r="M52" s="35" t="s">
        <v>57</v>
      </c>
      <c r="N52" s="60"/>
      <c r="O52" s="37">
        <v>40.389378044211313</v>
      </c>
      <c r="P52" s="38">
        <v>0.24245080815179199</v>
      </c>
      <c r="Q52" s="38">
        <v>1</v>
      </c>
      <c r="R52" s="38">
        <v>-2.4154064284329662E-6</v>
      </c>
      <c r="S52" s="39">
        <v>0</v>
      </c>
      <c r="T52" s="61">
        <v>-2.0000000000000001E-4</v>
      </c>
      <c r="U52" s="53">
        <v>142300</v>
      </c>
      <c r="V52" s="53">
        <v>34500.75</v>
      </c>
      <c r="W52" s="62">
        <v>107799.25</v>
      </c>
      <c r="X52" s="43">
        <v>2669</v>
      </c>
      <c r="Y52" s="53">
        <v>0</v>
      </c>
      <c r="Z52" s="53">
        <v>0</v>
      </c>
      <c r="AA52" s="53">
        <v>0</v>
      </c>
      <c r="AB52" s="53">
        <v>34500.75</v>
      </c>
      <c r="AC52" s="31">
        <v>83</v>
      </c>
      <c r="AD52" s="53">
        <v>0</v>
      </c>
      <c r="AE52" s="63">
        <v>41401</v>
      </c>
      <c r="AF52" s="64">
        <v>-8.3333333335758653E-2</v>
      </c>
      <c r="AG52" s="63">
        <v>12811.2</v>
      </c>
      <c r="AH52" s="63">
        <v>28589.7</v>
      </c>
      <c r="AI52" s="63">
        <v>0</v>
      </c>
      <c r="AJ52" s="63">
        <v>0</v>
      </c>
      <c r="AK52" s="53">
        <v>0</v>
      </c>
      <c r="AL52" s="61">
        <v>0.28999999999999998</v>
      </c>
      <c r="AM52" s="61">
        <v>0.2898</v>
      </c>
      <c r="AN52" s="61">
        <v>0.2898</v>
      </c>
      <c r="AO52" s="65">
        <v>-2.0000000000000001E-4</v>
      </c>
      <c r="AP52" s="66"/>
      <c r="AQ52" s="53">
        <v>78.5</v>
      </c>
      <c r="AR52" s="58"/>
      <c r="AS52" s="52"/>
      <c r="AT52" s="52"/>
      <c r="AU52" s="52"/>
      <c r="AV52" s="52"/>
      <c r="AW52" s="53">
        <v>0</v>
      </c>
      <c r="AX52" s="55"/>
    </row>
    <row r="53" spans="2:50">
      <c r="B53" s="28">
        <v>1731</v>
      </c>
      <c r="C53" s="29">
        <v>45379.025740740741</v>
      </c>
      <c r="D53" s="30" t="s">
        <v>201</v>
      </c>
      <c r="E53" s="31" t="s">
        <v>202</v>
      </c>
      <c r="F53" s="31" t="s">
        <v>139</v>
      </c>
      <c r="G53" s="31" t="s">
        <v>52</v>
      </c>
      <c r="H53" s="31" t="s">
        <v>109</v>
      </c>
      <c r="I53" s="31" t="s">
        <v>54</v>
      </c>
      <c r="J53" s="31" t="s">
        <v>95</v>
      </c>
      <c r="K53" s="31" t="s">
        <v>56</v>
      </c>
      <c r="L53" s="59">
        <v>45134</v>
      </c>
      <c r="M53" s="35">
        <v>0</v>
      </c>
      <c r="N53" s="60"/>
      <c r="O53" s="37" t="s">
        <v>57</v>
      </c>
      <c r="P53" s="38" t="s">
        <v>57</v>
      </c>
      <c r="Q53" s="38">
        <v>0</v>
      </c>
      <c r="R53" s="38">
        <v>0</v>
      </c>
      <c r="S53" s="39">
        <v>0</v>
      </c>
      <c r="T53" s="61">
        <v>-0.17070000000000002</v>
      </c>
      <c r="U53" s="53">
        <v>0</v>
      </c>
      <c r="V53" s="53">
        <v>34614</v>
      </c>
      <c r="W53" s="62">
        <v>-34614</v>
      </c>
      <c r="X53" s="43">
        <v>0</v>
      </c>
      <c r="Y53" s="53">
        <v>0</v>
      </c>
      <c r="Z53" s="53">
        <v>0</v>
      </c>
      <c r="AA53" s="53">
        <v>36800</v>
      </c>
      <c r="AB53" s="53">
        <v>0</v>
      </c>
      <c r="AC53" s="31">
        <v>41536.800000000003</v>
      </c>
      <c r="AD53" s="53">
        <v>34614</v>
      </c>
      <c r="AE53" s="63">
        <v>0</v>
      </c>
      <c r="AF53" s="64">
        <v>0</v>
      </c>
      <c r="AG53" s="63">
        <v>0</v>
      </c>
      <c r="AH53" s="63">
        <v>0</v>
      </c>
      <c r="AI53" s="63">
        <v>0</v>
      </c>
      <c r="AJ53" s="63">
        <v>0</v>
      </c>
      <c r="AK53" s="53">
        <v>0</v>
      </c>
      <c r="AL53" s="61">
        <v>0.1</v>
      </c>
      <c r="AM53" s="61">
        <v>-7.0699999999999999E-2</v>
      </c>
      <c r="AN53" s="61">
        <v>0</v>
      </c>
      <c r="AO53" s="65">
        <v>-0.1</v>
      </c>
      <c r="AP53" s="66"/>
      <c r="AQ53" s="53">
        <v>36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1731</v>
      </c>
      <c r="C54" s="29">
        <v>45379.025740740741</v>
      </c>
      <c r="D54" s="30" t="s">
        <v>481</v>
      </c>
      <c r="E54" s="31" t="s">
        <v>482</v>
      </c>
      <c r="F54" s="31" t="s">
        <v>69</v>
      </c>
      <c r="G54" s="31" t="s">
        <v>470</v>
      </c>
      <c r="H54" s="31" t="s">
        <v>53</v>
      </c>
      <c r="I54" s="31" t="s">
        <v>148</v>
      </c>
      <c r="J54" s="31" t="s">
        <v>55</v>
      </c>
      <c r="K54" s="31" t="s">
        <v>56</v>
      </c>
      <c r="L54" s="59" t="s">
        <v>57</v>
      </c>
      <c r="M54" s="35" t="s">
        <v>57</v>
      </c>
      <c r="N54" s="60"/>
      <c r="O54" s="37" t="s">
        <v>57</v>
      </c>
      <c r="P54" s="38">
        <v>1.1278586278586278</v>
      </c>
      <c r="Q54" s="38">
        <v>0.42027649769585251</v>
      </c>
      <c r="R54" s="38">
        <v>0.42027649769585251</v>
      </c>
      <c r="S54" s="39">
        <v>0</v>
      </c>
      <c r="T54" s="61">
        <v>-4.0999999999999995E-3</v>
      </c>
      <c r="U54" s="53">
        <v>31034.12</v>
      </c>
      <c r="V54" s="53">
        <v>35002.1</v>
      </c>
      <c r="W54" s="62">
        <v>-3967.9799999999996</v>
      </c>
      <c r="X54" s="43">
        <v>0</v>
      </c>
      <c r="Y54" s="53">
        <v>0</v>
      </c>
      <c r="Z54" s="53">
        <v>0</v>
      </c>
      <c r="AA54" s="53">
        <v>10500</v>
      </c>
      <c r="AB54" s="53">
        <v>14710.56</v>
      </c>
      <c r="AC54" s="31">
        <v>24349.85</v>
      </c>
      <c r="AD54" s="53">
        <v>20291.54</v>
      </c>
      <c r="AE54" s="63">
        <v>0</v>
      </c>
      <c r="AF54" s="64">
        <v>14710.56</v>
      </c>
      <c r="AG54" s="63">
        <v>0</v>
      </c>
      <c r="AH54" s="63">
        <v>0</v>
      </c>
      <c r="AI54" s="63">
        <v>0</v>
      </c>
      <c r="AJ54" s="63">
        <v>0</v>
      </c>
      <c r="AK54" s="53">
        <v>0</v>
      </c>
      <c r="AL54" s="61">
        <v>7.0000000000000007E-2</v>
      </c>
      <c r="AM54" s="61">
        <v>6.59E-2</v>
      </c>
      <c r="AN54" s="61">
        <v>0</v>
      </c>
      <c r="AO54" s="65">
        <v>-7.0000000000000007E-2</v>
      </c>
      <c r="AP54" s="66"/>
      <c r="AQ54" s="53">
        <v>32.26</v>
      </c>
      <c r="AR54" s="50"/>
      <c r="AS54" s="52"/>
      <c r="AT54" s="52"/>
      <c r="AU54" s="52"/>
      <c r="AV54" s="52"/>
      <c r="AW54" s="53">
        <v>0</v>
      </c>
      <c r="AX54" s="55"/>
    </row>
    <row r="55" spans="2:50">
      <c r="B55" s="28">
        <v>1731</v>
      </c>
      <c r="C55" s="29">
        <v>45379.025740740741</v>
      </c>
      <c r="D55" s="30" t="s">
        <v>204</v>
      </c>
      <c r="E55" s="31" t="s">
        <v>205</v>
      </c>
      <c r="F55" s="31" t="s">
        <v>206</v>
      </c>
      <c r="G55" s="31" t="s">
        <v>52</v>
      </c>
      <c r="H55" s="31" t="s">
        <v>109</v>
      </c>
      <c r="I55" s="31" t="s">
        <v>54</v>
      </c>
      <c r="J55" s="31" t="s">
        <v>195</v>
      </c>
      <c r="K55" s="31" t="s">
        <v>56</v>
      </c>
      <c r="L55" s="59" t="s">
        <v>57</v>
      </c>
      <c r="M55" s="35" t="s">
        <v>57</v>
      </c>
      <c r="N55" s="60"/>
      <c r="O55" s="37" t="s">
        <v>57</v>
      </c>
      <c r="P55" s="38">
        <v>2.0593434343434343</v>
      </c>
      <c r="Q55" s="38">
        <v>1.0539546290619253</v>
      </c>
      <c r="R55" s="38">
        <v>1.0539546290619253</v>
      </c>
      <c r="S55" s="39">
        <v>0</v>
      </c>
      <c r="T55" s="61">
        <v>-6.3E-3</v>
      </c>
      <c r="U55" s="53">
        <v>18216</v>
      </c>
      <c r="V55" s="53">
        <v>37513</v>
      </c>
      <c r="W55" s="62">
        <v>-19297</v>
      </c>
      <c r="X55" s="43">
        <v>0</v>
      </c>
      <c r="Y55" s="53">
        <v>0</v>
      </c>
      <c r="Z55" s="53">
        <v>0</v>
      </c>
      <c r="AA55" s="53">
        <v>0</v>
      </c>
      <c r="AB55" s="53">
        <v>39537</v>
      </c>
      <c r="AC55" s="31">
        <v>0</v>
      </c>
      <c r="AD55" s="53">
        <v>0</v>
      </c>
      <c r="AE55" s="63">
        <v>0</v>
      </c>
      <c r="AF55" s="64">
        <v>39537</v>
      </c>
      <c r="AG55" s="63">
        <v>0</v>
      </c>
      <c r="AH55" s="63">
        <v>0</v>
      </c>
      <c r="AI55" s="63">
        <v>0</v>
      </c>
      <c r="AJ55" s="63">
        <v>0</v>
      </c>
      <c r="AK55" s="53">
        <v>0</v>
      </c>
      <c r="AL55" s="61">
        <v>0.3</v>
      </c>
      <c r="AM55" s="61">
        <v>0.29370000000000002</v>
      </c>
      <c r="AN55" s="61">
        <v>0</v>
      </c>
      <c r="AO55" s="65">
        <v>-0.3</v>
      </c>
      <c r="AP55" s="66"/>
      <c r="AQ55" s="53">
        <v>46</v>
      </c>
      <c r="AR55" s="58"/>
      <c r="AS55" s="52"/>
      <c r="AT55" s="52"/>
      <c r="AU55" s="52"/>
      <c r="AV55" s="52"/>
      <c r="AW55" s="53">
        <v>2024</v>
      </c>
      <c r="AX55" s="55"/>
    </row>
    <row r="56" spans="2:50">
      <c r="B56" s="28">
        <v>1731</v>
      </c>
      <c r="C56" s="29">
        <v>45379.025740740741</v>
      </c>
      <c r="D56" s="30" t="s">
        <v>180</v>
      </c>
      <c r="E56" s="31" t="s">
        <v>181</v>
      </c>
      <c r="F56" s="31" t="s">
        <v>51</v>
      </c>
      <c r="G56" s="31" t="s">
        <v>52</v>
      </c>
      <c r="H56" s="31" t="s">
        <v>53</v>
      </c>
      <c r="I56" s="31" t="s">
        <v>54</v>
      </c>
      <c r="J56" s="31" t="s">
        <v>55</v>
      </c>
      <c r="K56" s="31" t="s">
        <v>56</v>
      </c>
      <c r="L56" s="59" t="s">
        <v>57</v>
      </c>
      <c r="M56" s="35" t="s">
        <v>57</v>
      </c>
      <c r="N56" s="60"/>
      <c r="O56" s="37">
        <v>-22.590115949386231</v>
      </c>
      <c r="P56" s="38" t="s">
        <v>57</v>
      </c>
      <c r="Q56" s="38">
        <v>0</v>
      </c>
      <c r="R56" s="38">
        <v>0</v>
      </c>
      <c r="S56" s="39">
        <v>0</v>
      </c>
      <c r="T56" s="61">
        <v>-0.43030000000000002</v>
      </c>
      <c r="U56" s="53">
        <v>0</v>
      </c>
      <c r="V56" s="53">
        <v>41829.440000000002</v>
      </c>
      <c r="W56" s="62">
        <v>-41829.440000000002</v>
      </c>
      <c r="X56" s="43">
        <v>1851.67</v>
      </c>
      <c r="Y56" s="53">
        <v>2947.65</v>
      </c>
      <c r="Z56" s="53">
        <v>2947.65</v>
      </c>
      <c r="AA56" s="53">
        <v>42350</v>
      </c>
      <c r="AB56" s="53">
        <v>0</v>
      </c>
      <c r="AC56" s="31">
        <v>169.73</v>
      </c>
      <c r="AD56" s="53">
        <v>41829.440000000002</v>
      </c>
      <c r="AE56" s="63">
        <v>0</v>
      </c>
      <c r="AF56" s="64">
        <v>0</v>
      </c>
      <c r="AG56" s="63">
        <v>0</v>
      </c>
      <c r="AH56" s="63">
        <v>0</v>
      </c>
      <c r="AI56" s="63">
        <v>0</v>
      </c>
      <c r="AJ56" s="63">
        <v>0</v>
      </c>
      <c r="AK56" s="53">
        <v>0</v>
      </c>
      <c r="AL56" s="61">
        <v>0.22</v>
      </c>
      <c r="AM56" s="61">
        <v>-0.21030000000000001</v>
      </c>
      <c r="AN56" s="61">
        <v>-0.23480000000000001</v>
      </c>
      <c r="AO56" s="65">
        <v>-0.45479999999999998</v>
      </c>
      <c r="AP56" s="66"/>
      <c r="AQ56" s="53">
        <v>38.520000000000003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1731</v>
      </c>
      <c r="C57" s="29">
        <v>45379.025740740741</v>
      </c>
      <c r="D57" s="30" t="s">
        <v>207</v>
      </c>
      <c r="E57" s="31" t="s">
        <v>208</v>
      </c>
      <c r="F57" s="31" t="s">
        <v>139</v>
      </c>
      <c r="G57" s="31" t="s">
        <v>52</v>
      </c>
      <c r="H57" s="31" t="s">
        <v>53</v>
      </c>
      <c r="I57" s="31" t="s">
        <v>54</v>
      </c>
      <c r="J57" s="31" t="s">
        <v>95</v>
      </c>
      <c r="K57" s="31" t="s">
        <v>56</v>
      </c>
      <c r="L57" s="59">
        <v>45049</v>
      </c>
      <c r="M57" s="35">
        <v>0</v>
      </c>
      <c r="N57" s="60"/>
      <c r="O57" s="37" t="s">
        <v>57</v>
      </c>
      <c r="P57" s="38">
        <v>1.0110097266472566</v>
      </c>
      <c r="Q57" s="38">
        <v>0.74021944496582848</v>
      </c>
      <c r="R57" s="38">
        <v>0.74021944496582848</v>
      </c>
      <c r="S57" s="39">
        <v>0</v>
      </c>
      <c r="T57" s="61">
        <v>-8.5000000000000006E-2</v>
      </c>
      <c r="U57" s="53">
        <v>41525.1</v>
      </c>
      <c r="V57" s="53">
        <v>41982.28</v>
      </c>
      <c r="W57" s="62">
        <v>-457.18000000000029</v>
      </c>
      <c r="X57" s="43">
        <v>0</v>
      </c>
      <c r="Y57" s="53">
        <v>0</v>
      </c>
      <c r="Z57" s="53">
        <v>0</v>
      </c>
      <c r="AA57" s="53">
        <v>0</v>
      </c>
      <c r="AB57" s="53">
        <v>31076.1</v>
      </c>
      <c r="AC57" s="31">
        <v>13087.42</v>
      </c>
      <c r="AD57" s="53">
        <v>10906.18</v>
      </c>
      <c r="AE57" s="63">
        <v>0</v>
      </c>
      <c r="AF57" s="64">
        <v>31076.1</v>
      </c>
      <c r="AG57" s="63">
        <v>0</v>
      </c>
      <c r="AH57" s="63">
        <v>0</v>
      </c>
      <c r="AI57" s="63">
        <v>0</v>
      </c>
      <c r="AJ57" s="63">
        <v>0</v>
      </c>
      <c r="AK57" s="53">
        <v>0</v>
      </c>
      <c r="AL57" s="61">
        <v>0</v>
      </c>
      <c r="AM57" s="61">
        <v>-8.5000000000000006E-2</v>
      </c>
      <c r="AN57" s="61">
        <v>0</v>
      </c>
      <c r="AO57" s="65">
        <v>0</v>
      </c>
      <c r="AP57" s="66"/>
      <c r="AQ57" s="53">
        <v>39.090000000000003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1731</v>
      </c>
      <c r="C58" s="29">
        <v>45379.025740740741</v>
      </c>
      <c r="D58" s="30" t="s">
        <v>484</v>
      </c>
      <c r="E58" s="31" t="s">
        <v>485</v>
      </c>
      <c r="F58" s="31" t="s">
        <v>69</v>
      </c>
      <c r="G58" s="31" t="s">
        <v>470</v>
      </c>
      <c r="H58" s="31" t="s">
        <v>53</v>
      </c>
      <c r="I58" s="31" t="s">
        <v>148</v>
      </c>
      <c r="J58" s="31" t="s">
        <v>55</v>
      </c>
      <c r="K58" s="31" t="s">
        <v>56</v>
      </c>
      <c r="L58" s="59" t="s">
        <v>57</v>
      </c>
      <c r="M58" s="35" t="s">
        <v>57</v>
      </c>
      <c r="N58" s="60"/>
      <c r="O58" s="37" t="s">
        <v>57</v>
      </c>
      <c r="P58" s="38">
        <v>0.64509803921568631</v>
      </c>
      <c r="Q58" s="38">
        <v>1.0000004260602295</v>
      </c>
      <c r="R58" s="38">
        <v>1.0000004260602295</v>
      </c>
      <c r="S58" s="39">
        <v>0</v>
      </c>
      <c r="T58" s="61">
        <v>6.1999999999999998E-3</v>
      </c>
      <c r="U58" s="53">
        <v>72766.8</v>
      </c>
      <c r="V58" s="53">
        <v>46941.72</v>
      </c>
      <c r="W58" s="62">
        <v>25825.08</v>
      </c>
      <c r="X58" s="43">
        <v>0</v>
      </c>
      <c r="Y58" s="53">
        <v>0</v>
      </c>
      <c r="Z58" s="53">
        <v>0</v>
      </c>
      <c r="AA58" s="53">
        <v>0</v>
      </c>
      <c r="AB58" s="53">
        <v>46941.74</v>
      </c>
      <c r="AC58" s="31">
        <v>0</v>
      </c>
      <c r="AD58" s="53">
        <v>-0.02</v>
      </c>
      <c r="AE58" s="63">
        <v>0</v>
      </c>
      <c r="AF58" s="64">
        <v>46941.74</v>
      </c>
      <c r="AG58" s="63">
        <v>0</v>
      </c>
      <c r="AH58" s="63">
        <v>0</v>
      </c>
      <c r="AI58" s="63">
        <v>0</v>
      </c>
      <c r="AJ58" s="63">
        <v>0</v>
      </c>
      <c r="AK58" s="53">
        <v>0</v>
      </c>
      <c r="AL58" s="61">
        <v>7.0000000000000007E-2</v>
      </c>
      <c r="AM58" s="61">
        <v>7.6200000000000004E-2</v>
      </c>
      <c r="AN58" s="61">
        <v>0</v>
      </c>
      <c r="AO58" s="65">
        <v>-7.0000000000000007E-2</v>
      </c>
      <c r="AP58" s="66"/>
      <c r="AQ58" s="53">
        <v>35.67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1731</v>
      </c>
      <c r="C59" s="29">
        <v>45379.025740740741</v>
      </c>
      <c r="D59" s="30" t="s">
        <v>598</v>
      </c>
      <c r="E59" s="31" t="s">
        <v>599</v>
      </c>
      <c r="F59" s="31" t="s">
        <v>62</v>
      </c>
      <c r="G59" s="31" t="s">
        <v>63</v>
      </c>
      <c r="H59" s="31" t="s">
        <v>64</v>
      </c>
      <c r="I59" s="31" t="s">
        <v>65</v>
      </c>
      <c r="J59" s="31" t="s">
        <v>95</v>
      </c>
      <c r="K59" s="31" t="s">
        <v>56</v>
      </c>
      <c r="L59" s="59" t="s">
        <v>57</v>
      </c>
      <c r="M59" s="35" t="s">
        <v>57</v>
      </c>
      <c r="N59" s="60"/>
      <c r="O59" s="37">
        <v>-4</v>
      </c>
      <c r="P59" s="38" t="s">
        <v>57</v>
      </c>
      <c r="Q59" s="38">
        <v>0</v>
      </c>
      <c r="R59" s="38">
        <v>0</v>
      </c>
      <c r="S59" s="39">
        <v>0</v>
      </c>
      <c r="T59" s="61">
        <v>-6.9900000000000004E-2</v>
      </c>
      <c r="U59" s="53">
        <v>0</v>
      </c>
      <c r="V59" s="53">
        <v>50679.32</v>
      </c>
      <c r="W59" s="62">
        <v>-50679.32</v>
      </c>
      <c r="X59" s="43">
        <v>12669.83</v>
      </c>
      <c r="Y59" s="53">
        <v>0</v>
      </c>
      <c r="Z59" s="53">
        <v>0</v>
      </c>
      <c r="AA59" s="53">
        <v>49946.3</v>
      </c>
      <c r="AB59" s="53">
        <v>0</v>
      </c>
      <c r="AC59" s="31">
        <v>49</v>
      </c>
      <c r="AD59" s="53">
        <v>50679.32</v>
      </c>
      <c r="AE59" s="63">
        <v>0</v>
      </c>
      <c r="AF59" s="64">
        <v>0</v>
      </c>
      <c r="AG59" s="63">
        <v>0</v>
      </c>
      <c r="AH59" s="63">
        <v>0</v>
      </c>
      <c r="AI59" s="63">
        <v>0</v>
      </c>
      <c r="AJ59" s="63">
        <v>0</v>
      </c>
      <c r="AK59" s="53">
        <v>0</v>
      </c>
      <c r="AL59" s="61">
        <v>0.2</v>
      </c>
      <c r="AM59" s="61">
        <v>0.13009999999999999</v>
      </c>
      <c r="AN59" s="61">
        <v>0.13009999999999999</v>
      </c>
      <c r="AO59" s="65">
        <v>-6.9900000000000004E-2</v>
      </c>
      <c r="AP59" s="66"/>
      <c r="AQ59" s="53">
        <v>76.27</v>
      </c>
      <c r="AR59" s="50"/>
      <c r="AS59" s="52"/>
      <c r="AT59" s="52"/>
      <c r="AU59" s="52"/>
      <c r="AV59" s="52"/>
      <c r="AW59" s="53">
        <v>0</v>
      </c>
      <c r="AX59" s="55"/>
    </row>
    <row r="60" spans="2:50">
      <c r="B60" s="28">
        <v>1731</v>
      </c>
      <c r="C60" s="29">
        <v>45379.025740740741</v>
      </c>
      <c r="D60" s="30" t="s">
        <v>214</v>
      </c>
      <c r="E60" s="31" t="s">
        <v>215</v>
      </c>
      <c r="F60" s="31" t="s">
        <v>139</v>
      </c>
      <c r="G60" s="31" t="s">
        <v>52</v>
      </c>
      <c r="H60" s="31" t="s">
        <v>53</v>
      </c>
      <c r="I60" s="31" t="s">
        <v>54</v>
      </c>
      <c r="J60" s="31" t="s">
        <v>95</v>
      </c>
      <c r="K60" s="31" t="s">
        <v>70</v>
      </c>
      <c r="L60" s="59">
        <v>44880</v>
      </c>
      <c r="M60" s="35">
        <v>1</v>
      </c>
      <c r="N60" s="60"/>
      <c r="O60" s="37" t="s">
        <v>57</v>
      </c>
      <c r="P60" s="38">
        <v>0.85985063798596872</v>
      </c>
      <c r="Q60" s="38">
        <v>1.1071272466320907</v>
      </c>
      <c r="R60" s="38">
        <v>1.1629963068068558</v>
      </c>
      <c r="S60" s="39">
        <v>-3082.8</v>
      </c>
      <c r="T60" s="61">
        <v>3.9700000000000006E-2</v>
      </c>
      <c r="U60" s="53">
        <v>53480.800000000003</v>
      </c>
      <c r="V60" s="53">
        <v>45985.5</v>
      </c>
      <c r="W60" s="62">
        <v>7495.3000000000029</v>
      </c>
      <c r="X60" s="43">
        <v>0</v>
      </c>
      <c r="Y60" s="53">
        <v>42804</v>
      </c>
      <c r="Z60" s="53">
        <v>42804</v>
      </c>
      <c r="AA60" s="53">
        <v>0</v>
      </c>
      <c r="AB60" s="53">
        <v>50911.8</v>
      </c>
      <c r="AC60" s="31">
        <v>0</v>
      </c>
      <c r="AD60" s="53">
        <v>-0.3</v>
      </c>
      <c r="AE60" s="63">
        <v>-3083</v>
      </c>
      <c r="AF60" s="64">
        <v>53480.966666666667</v>
      </c>
      <c r="AG60" s="63">
        <v>0</v>
      </c>
      <c r="AH60" s="63">
        <v>0</v>
      </c>
      <c r="AI60" s="63">
        <v>0</v>
      </c>
      <c r="AJ60" s="63">
        <v>-3082.8</v>
      </c>
      <c r="AK60" s="53">
        <v>-3082.8</v>
      </c>
      <c r="AL60" s="61">
        <v>0.06</v>
      </c>
      <c r="AM60" s="61">
        <v>9.9700000000000011E-2</v>
      </c>
      <c r="AN60" s="61">
        <v>0</v>
      </c>
      <c r="AO60" s="65">
        <v>-0.06</v>
      </c>
      <c r="AP60" s="66"/>
      <c r="AQ60" s="53">
        <v>42</v>
      </c>
      <c r="AR60" s="58"/>
      <c r="AS60" s="52"/>
      <c r="AT60" s="52"/>
      <c r="AU60" s="52"/>
      <c r="AV60" s="52"/>
      <c r="AW60" s="53">
        <v>4926</v>
      </c>
      <c r="AX60" s="55"/>
    </row>
    <row r="61" spans="2:50">
      <c r="B61" s="28">
        <v>1731</v>
      </c>
      <c r="C61" s="29">
        <v>45379.025740740741</v>
      </c>
      <c r="D61" s="30" t="s">
        <v>161</v>
      </c>
      <c r="E61" s="31" t="s">
        <v>162</v>
      </c>
      <c r="F61" s="31" t="s">
        <v>51</v>
      </c>
      <c r="G61" s="31" t="s">
        <v>52</v>
      </c>
      <c r="H61" s="31" t="s">
        <v>109</v>
      </c>
      <c r="I61" s="31" t="s">
        <v>54</v>
      </c>
      <c r="J61" s="31" t="s">
        <v>55</v>
      </c>
      <c r="K61" s="31" t="s">
        <v>56</v>
      </c>
      <c r="L61" s="59" t="s">
        <v>57</v>
      </c>
      <c r="M61" s="35" t="s">
        <v>57</v>
      </c>
      <c r="N61" s="60"/>
      <c r="O61" s="37">
        <v>48.973997655629638</v>
      </c>
      <c r="P61" s="38">
        <v>0.31133313128198037</v>
      </c>
      <c r="Q61" s="38">
        <v>0.47311805920057626</v>
      </c>
      <c r="R61" s="38">
        <v>-7.2109737357553596E-6</v>
      </c>
      <c r="S61" s="39">
        <v>0</v>
      </c>
      <c r="T61" s="61">
        <v>-1.5800000000000002E-2</v>
      </c>
      <c r="U61" s="53">
        <v>169263.9</v>
      </c>
      <c r="V61" s="53">
        <v>52697.46</v>
      </c>
      <c r="W61" s="62">
        <v>116566.44</v>
      </c>
      <c r="X61" s="43">
        <v>2380.17</v>
      </c>
      <c r="Y61" s="53">
        <v>0</v>
      </c>
      <c r="Z61" s="53">
        <v>0</v>
      </c>
      <c r="AA61" s="53">
        <v>0</v>
      </c>
      <c r="AB61" s="53">
        <v>24932.12</v>
      </c>
      <c r="AC61" s="31">
        <v>106.18</v>
      </c>
      <c r="AD61" s="53">
        <v>27765.34</v>
      </c>
      <c r="AE61" s="63">
        <v>29919</v>
      </c>
      <c r="AF61" s="64">
        <v>-0.38000000000101863</v>
      </c>
      <c r="AG61" s="63">
        <v>29918.54</v>
      </c>
      <c r="AH61" s="63">
        <v>0</v>
      </c>
      <c r="AI61" s="63">
        <v>0</v>
      </c>
      <c r="AJ61" s="63">
        <v>0</v>
      </c>
      <c r="AK61" s="53">
        <v>0</v>
      </c>
      <c r="AL61" s="61">
        <v>0.26</v>
      </c>
      <c r="AM61" s="61">
        <v>0.24420000000000003</v>
      </c>
      <c r="AN61" s="61">
        <v>0.21940000000000001</v>
      </c>
      <c r="AO61" s="65">
        <v>-4.0599999999999997E-2</v>
      </c>
      <c r="AP61" s="66"/>
      <c r="AQ61" s="53">
        <v>50.54</v>
      </c>
      <c r="AR61" s="58"/>
      <c r="AS61" s="52"/>
      <c r="AT61" s="52"/>
      <c r="AU61" s="52"/>
      <c r="AV61" s="52"/>
      <c r="AW61" s="53">
        <v>0</v>
      </c>
      <c r="AX61" s="55"/>
    </row>
    <row r="62" spans="2:50">
      <c r="B62" s="28">
        <v>1731</v>
      </c>
      <c r="C62" s="29">
        <v>45379.025740740741</v>
      </c>
      <c r="D62" s="30" t="s">
        <v>83</v>
      </c>
      <c r="E62" s="31" t="s">
        <v>84</v>
      </c>
      <c r="F62" s="31" t="s">
        <v>452</v>
      </c>
      <c r="G62" s="31" t="s">
        <v>86</v>
      </c>
      <c r="H62" s="31" t="s">
        <v>87</v>
      </c>
      <c r="I62" s="31" t="s">
        <v>54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 t="s">
        <v>57</v>
      </c>
      <c r="Q62" s="38" t="s">
        <v>57</v>
      </c>
      <c r="R62" s="38" t="s">
        <v>57</v>
      </c>
      <c r="S62" s="39">
        <v>0</v>
      </c>
      <c r="T62" s="61">
        <v>0</v>
      </c>
      <c r="U62" s="53">
        <v>0</v>
      </c>
      <c r="V62" s="53">
        <v>0</v>
      </c>
      <c r="W62" s="62">
        <v>0</v>
      </c>
      <c r="X62" s="43">
        <v>0</v>
      </c>
      <c r="Y62" s="53">
        <v>0</v>
      </c>
      <c r="Z62" s="53">
        <v>0</v>
      </c>
      <c r="AA62" s="53">
        <v>10047</v>
      </c>
      <c r="AB62" s="53">
        <v>0</v>
      </c>
      <c r="AC62" s="31">
        <v>0</v>
      </c>
      <c r="AD62" s="53">
        <v>0</v>
      </c>
      <c r="AE62" s="63">
        <v>0</v>
      </c>
      <c r="AF62" s="64">
        <v>0</v>
      </c>
      <c r="AG62" s="63">
        <v>0</v>
      </c>
      <c r="AH62" s="63">
        <v>0</v>
      </c>
      <c r="AI62" s="63">
        <v>0</v>
      </c>
      <c r="AJ62" s="63">
        <v>0</v>
      </c>
      <c r="AK62" s="53">
        <v>0</v>
      </c>
      <c r="AL62" s="61">
        <v>0</v>
      </c>
      <c r="AM62" s="61">
        <v>0</v>
      </c>
      <c r="AN62" s="61">
        <v>0</v>
      </c>
      <c r="AO62" s="65">
        <v>0</v>
      </c>
      <c r="AP62" s="66"/>
      <c r="AQ62" s="53">
        <v>0</v>
      </c>
      <c r="AR62" s="50"/>
      <c r="AS62" s="52"/>
      <c r="AT62" s="52"/>
      <c r="AU62" s="52"/>
      <c r="AV62" s="52"/>
      <c r="AW62" s="53">
        <v>0</v>
      </c>
      <c r="AX62" s="55"/>
    </row>
    <row r="63" spans="2:50">
      <c r="B63" s="28">
        <v>1731</v>
      </c>
      <c r="C63" s="29">
        <v>45379.025740740741</v>
      </c>
      <c r="D63" s="30" t="s">
        <v>67</v>
      </c>
      <c r="E63" s="31" t="s">
        <v>68</v>
      </c>
      <c r="F63" s="31" t="s">
        <v>589</v>
      </c>
      <c r="G63" s="31" t="s">
        <v>52</v>
      </c>
      <c r="H63" s="31" t="s">
        <v>109</v>
      </c>
      <c r="I63" s="31" t="s">
        <v>54</v>
      </c>
      <c r="J63" s="31" t="s">
        <v>55</v>
      </c>
      <c r="K63" s="31" t="s">
        <v>70</v>
      </c>
      <c r="L63" s="59" t="s">
        <v>57</v>
      </c>
      <c r="M63" s="35" t="s">
        <v>57</v>
      </c>
      <c r="N63" s="60"/>
      <c r="O63" s="37">
        <v>9.7614844741496345</v>
      </c>
      <c r="P63" s="38">
        <v>0.49426987060998151</v>
      </c>
      <c r="Q63" s="38">
        <v>0.5777860882572925</v>
      </c>
      <c r="R63" s="38">
        <v>0</v>
      </c>
      <c r="S63" s="39">
        <v>0</v>
      </c>
      <c r="T63" s="61">
        <v>4.0899999999999999E-2</v>
      </c>
      <c r="U63" s="53">
        <v>113610</v>
      </c>
      <c r="V63" s="53">
        <v>56154</v>
      </c>
      <c r="W63" s="62">
        <v>57456</v>
      </c>
      <c r="X63" s="43">
        <v>5885.99</v>
      </c>
      <c r="Y63" s="53">
        <v>0</v>
      </c>
      <c r="Z63" s="53">
        <v>0</v>
      </c>
      <c r="AA63" s="53">
        <v>0</v>
      </c>
      <c r="AB63" s="53">
        <v>32445</v>
      </c>
      <c r="AC63" s="31">
        <v>77</v>
      </c>
      <c r="AD63" s="53">
        <v>23709</v>
      </c>
      <c r="AE63" s="63">
        <v>38934</v>
      </c>
      <c r="AF63" s="64">
        <v>0</v>
      </c>
      <c r="AG63" s="63">
        <v>38934</v>
      </c>
      <c r="AH63" s="63">
        <v>0</v>
      </c>
      <c r="AI63" s="63">
        <v>0</v>
      </c>
      <c r="AJ63" s="63">
        <v>0</v>
      </c>
      <c r="AK63" s="53">
        <v>0</v>
      </c>
      <c r="AL63" s="61">
        <v>0.1</v>
      </c>
      <c r="AM63" s="61">
        <v>0.1409</v>
      </c>
      <c r="AN63" s="61">
        <v>0.1409</v>
      </c>
      <c r="AO63" s="65">
        <v>4.0899999999999999E-2</v>
      </c>
      <c r="AP63" s="66"/>
      <c r="AQ63" s="53">
        <v>42</v>
      </c>
      <c r="AR63" s="58"/>
      <c r="AS63" s="52"/>
      <c r="AT63" s="52"/>
      <c r="AU63" s="52"/>
      <c r="AV63" s="52"/>
      <c r="AW63" s="53">
        <v>0</v>
      </c>
      <c r="AX63" s="55"/>
    </row>
    <row r="64" spans="2:50">
      <c r="B64" s="28">
        <v>1731</v>
      </c>
      <c r="C64" s="29">
        <v>45379.025740740741</v>
      </c>
      <c r="D64" s="30" t="s">
        <v>453</v>
      </c>
      <c r="E64" s="31" t="s">
        <v>454</v>
      </c>
      <c r="F64" s="31" t="s">
        <v>91</v>
      </c>
      <c r="G64" s="31" t="s">
        <v>92</v>
      </c>
      <c r="H64" s="31" t="s">
        <v>103</v>
      </c>
      <c r="I64" s="31" t="s">
        <v>94</v>
      </c>
      <c r="J64" s="31" t="s">
        <v>106</v>
      </c>
      <c r="K64" s="31" t="s">
        <v>70</v>
      </c>
      <c r="L64" s="59" t="s">
        <v>57</v>
      </c>
      <c r="M64" s="35" t="s">
        <v>57</v>
      </c>
      <c r="N64" s="60"/>
      <c r="O64" s="37">
        <v>45.590614353225632</v>
      </c>
      <c r="P64" s="38">
        <v>0.20924704536789934</v>
      </c>
      <c r="Q64" s="38">
        <v>0.81471426879594788</v>
      </c>
      <c r="R64" s="38">
        <v>3.0366247308349445E-6</v>
      </c>
      <c r="S64" s="39">
        <v>27429.599999999999</v>
      </c>
      <c r="T64" s="61">
        <v>8.6599999999999996E-2</v>
      </c>
      <c r="U64" s="53">
        <v>262300</v>
      </c>
      <c r="V64" s="53">
        <v>54885.5</v>
      </c>
      <c r="W64" s="62">
        <v>207414.5</v>
      </c>
      <c r="X64" s="43">
        <v>4549.5</v>
      </c>
      <c r="Y64" s="53">
        <v>0</v>
      </c>
      <c r="Z64" s="53">
        <v>0</v>
      </c>
      <c r="AA64" s="53">
        <v>0</v>
      </c>
      <c r="AB64" s="53">
        <v>44716</v>
      </c>
      <c r="AC64" s="31">
        <v>86.02</v>
      </c>
      <c r="AD64" s="53">
        <v>12169.5</v>
      </c>
      <c r="AE64" s="63">
        <v>53659</v>
      </c>
      <c r="AF64" s="64">
        <v>0.16666666666424135</v>
      </c>
      <c r="AG64" s="63">
        <v>0</v>
      </c>
      <c r="AH64" s="63">
        <v>26229.599999999999</v>
      </c>
      <c r="AI64" s="63">
        <v>27429.599999999999</v>
      </c>
      <c r="AJ64" s="63">
        <v>0</v>
      </c>
      <c r="AK64" s="53">
        <v>27429.599999999999</v>
      </c>
      <c r="AL64" s="61">
        <v>0.28000000000000003</v>
      </c>
      <c r="AM64" s="61">
        <v>0.36659999999999998</v>
      </c>
      <c r="AN64" s="61">
        <v>0.36659999999999998</v>
      </c>
      <c r="AO64" s="65">
        <v>8.6599999999999996E-2</v>
      </c>
      <c r="AP64" s="66"/>
      <c r="AQ64" s="53">
        <v>50.45</v>
      </c>
      <c r="AR64" s="58"/>
      <c r="AS64" s="52"/>
      <c r="AT64" s="52"/>
      <c r="AU64" s="52"/>
      <c r="AV64" s="52"/>
      <c r="AW64" s="53">
        <v>2000</v>
      </c>
      <c r="AX64" s="55"/>
    </row>
    <row r="65" spans="2:50">
      <c r="B65" s="28">
        <v>1731</v>
      </c>
      <c r="C65" s="29">
        <v>45379.025740740741</v>
      </c>
      <c r="D65" s="30" t="s">
        <v>227</v>
      </c>
      <c r="E65" s="31" t="s">
        <v>228</v>
      </c>
      <c r="F65" s="31" t="s">
        <v>69</v>
      </c>
      <c r="G65" s="31" t="s">
        <v>52</v>
      </c>
      <c r="H65" s="31" t="s">
        <v>53</v>
      </c>
      <c r="I65" s="31" t="s">
        <v>54</v>
      </c>
      <c r="J65" s="31" t="s">
        <v>95</v>
      </c>
      <c r="K65" s="31" t="s">
        <v>70</v>
      </c>
      <c r="L65" s="59">
        <v>45147</v>
      </c>
      <c r="M65" s="35">
        <v>0</v>
      </c>
      <c r="N65" s="60"/>
      <c r="O65" s="37" t="s">
        <v>57</v>
      </c>
      <c r="P65" s="38">
        <v>0.58235294117647063</v>
      </c>
      <c r="Q65" s="38">
        <v>0.8005050505050505</v>
      </c>
      <c r="R65" s="38">
        <v>0.8005050505050505</v>
      </c>
      <c r="S65" s="39">
        <v>0</v>
      </c>
      <c r="T65" s="61">
        <v>-2.8999999999999998E-3</v>
      </c>
      <c r="U65" s="53">
        <v>97920</v>
      </c>
      <c r="V65" s="53">
        <v>57024</v>
      </c>
      <c r="W65" s="62">
        <v>40896</v>
      </c>
      <c r="X65" s="43">
        <v>0</v>
      </c>
      <c r="Y65" s="53">
        <v>0</v>
      </c>
      <c r="Z65" s="53">
        <v>0</v>
      </c>
      <c r="AA65" s="53">
        <v>0</v>
      </c>
      <c r="AB65" s="53">
        <v>45648</v>
      </c>
      <c r="AC65" s="31">
        <v>13651.2</v>
      </c>
      <c r="AD65" s="53">
        <v>11376</v>
      </c>
      <c r="AE65" s="63">
        <v>0</v>
      </c>
      <c r="AF65" s="64">
        <v>45648</v>
      </c>
      <c r="AG65" s="63">
        <v>0</v>
      </c>
      <c r="AH65" s="63">
        <v>0</v>
      </c>
      <c r="AI65" s="63">
        <v>0</v>
      </c>
      <c r="AJ65" s="63">
        <v>0</v>
      </c>
      <c r="AK65" s="53">
        <v>0</v>
      </c>
      <c r="AL65" s="61">
        <v>0.18</v>
      </c>
      <c r="AM65" s="61">
        <v>0.17710000000000001</v>
      </c>
      <c r="AN65" s="61">
        <v>0</v>
      </c>
      <c r="AO65" s="65">
        <v>-0.18</v>
      </c>
      <c r="AP65" s="66"/>
      <c r="AQ65" s="53">
        <v>48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1731</v>
      </c>
      <c r="C66" s="29">
        <v>45379.025740740741</v>
      </c>
      <c r="D66" s="30" t="s">
        <v>212</v>
      </c>
      <c r="E66" s="31" t="s">
        <v>213</v>
      </c>
      <c r="F66" s="31" t="s">
        <v>85</v>
      </c>
      <c r="G66" s="31" t="s">
        <v>86</v>
      </c>
      <c r="H66" s="31" t="s">
        <v>87</v>
      </c>
      <c r="I66" s="31" t="s">
        <v>54</v>
      </c>
      <c r="J66" s="31" t="s">
        <v>55</v>
      </c>
      <c r="K66" s="31" t="s">
        <v>56</v>
      </c>
      <c r="L66" s="59" t="s">
        <v>57</v>
      </c>
      <c r="M66" s="35" t="s">
        <v>57</v>
      </c>
      <c r="N66" s="60"/>
      <c r="O66" s="37">
        <v>0.27548209366391185</v>
      </c>
      <c r="P66" s="38">
        <v>0.99660740941783144</v>
      </c>
      <c r="Q66" s="38">
        <v>1</v>
      </c>
      <c r="R66" s="38">
        <v>0.83414749001452426</v>
      </c>
      <c r="S66" s="39">
        <v>0</v>
      </c>
      <c r="T66" s="61">
        <v>-3.3000000000000004E-3</v>
      </c>
      <c r="U66" s="53">
        <v>58952</v>
      </c>
      <c r="V66" s="53">
        <v>58752</v>
      </c>
      <c r="W66" s="62">
        <v>200</v>
      </c>
      <c r="X66" s="43">
        <v>726</v>
      </c>
      <c r="Y66" s="53">
        <v>0</v>
      </c>
      <c r="Z66" s="53">
        <v>0</v>
      </c>
      <c r="AA66" s="53">
        <v>0</v>
      </c>
      <c r="AB66" s="53">
        <v>58752</v>
      </c>
      <c r="AC66" s="31">
        <v>91</v>
      </c>
      <c r="AD66" s="53">
        <v>0</v>
      </c>
      <c r="AE66" s="63">
        <v>11693</v>
      </c>
      <c r="AF66" s="64">
        <v>49007.833333333328</v>
      </c>
      <c r="AG66" s="63">
        <v>3484.8</v>
      </c>
      <c r="AH66" s="63">
        <v>8208</v>
      </c>
      <c r="AI66" s="63">
        <v>0</v>
      </c>
      <c r="AJ66" s="63">
        <v>0</v>
      </c>
      <c r="AK66" s="53">
        <v>0</v>
      </c>
      <c r="AL66" s="61">
        <v>0.17</v>
      </c>
      <c r="AM66" s="61">
        <v>0.16670000000000001</v>
      </c>
      <c r="AN66" s="61">
        <v>0.16670000000000001</v>
      </c>
      <c r="AO66" s="65">
        <v>-3.3000000000000004E-3</v>
      </c>
      <c r="AP66" s="66"/>
      <c r="AQ66" s="53">
        <v>48</v>
      </c>
      <c r="AR66" s="58"/>
      <c r="AS66" s="52"/>
      <c r="AT66" s="52"/>
      <c r="AU66" s="52"/>
      <c r="AV66" s="52"/>
      <c r="AW66" s="53">
        <v>0</v>
      </c>
      <c r="AX66" s="55"/>
    </row>
    <row r="67" spans="2:50">
      <c r="B67" s="28">
        <v>1731</v>
      </c>
      <c r="C67" s="29">
        <v>45379.025740740741</v>
      </c>
      <c r="D67" s="30" t="s">
        <v>488</v>
      </c>
      <c r="E67" s="31" t="s">
        <v>489</v>
      </c>
      <c r="F67" s="31" t="s">
        <v>69</v>
      </c>
      <c r="G67" s="31" t="s">
        <v>470</v>
      </c>
      <c r="H67" s="31" t="s">
        <v>53</v>
      </c>
      <c r="I67" s="31" t="s">
        <v>148</v>
      </c>
      <c r="J67" s="31" t="s">
        <v>95</v>
      </c>
      <c r="K67" s="31" t="s">
        <v>70</v>
      </c>
      <c r="L67" s="59" t="s">
        <v>57</v>
      </c>
      <c r="M67" s="35" t="s">
        <v>57</v>
      </c>
      <c r="N67" s="60"/>
      <c r="O67" s="37" t="s">
        <v>57</v>
      </c>
      <c r="P67" s="38">
        <v>0.95793087171678726</v>
      </c>
      <c r="Q67" s="38">
        <v>0.97028616589079586</v>
      </c>
      <c r="R67" s="38">
        <v>0.97028616589079586</v>
      </c>
      <c r="S67" s="39">
        <v>0</v>
      </c>
      <c r="T67" s="61">
        <v>3.0000000000000001E-3</v>
      </c>
      <c r="U67" s="53">
        <v>65675</v>
      </c>
      <c r="V67" s="53">
        <v>62912.11</v>
      </c>
      <c r="W67" s="62">
        <v>2762.8899999999994</v>
      </c>
      <c r="X67" s="43">
        <v>0</v>
      </c>
      <c r="Y67" s="53">
        <v>0</v>
      </c>
      <c r="Z67" s="53">
        <v>0</v>
      </c>
      <c r="AA67" s="53">
        <v>0</v>
      </c>
      <c r="AB67" s="53">
        <v>61042.75</v>
      </c>
      <c r="AC67" s="31">
        <v>2243.2399999999998</v>
      </c>
      <c r="AD67" s="53">
        <v>1869.36</v>
      </c>
      <c r="AE67" s="63">
        <v>0</v>
      </c>
      <c r="AF67" s="64">
        <v>61042.75</v>
      </c>
      <c r="AG67" s="63">
        <v>0</v>
      </c>
      <c r="AH67" s="63">
        <v>0</v>
      </c>
      <c r="AI67" s="63">
        <v>0</v>
      </c>
      <c r="AJ67" s="63">
        <v>0</v>
      </c>
      <c r="AK67" s="53">
        <v>0</v>
      </c>
      <c r="AL67" s="61">
        <v>0.15</v>
      </c>
      <c r="AM67" s="61">
        <v>0.153</v>
      </c>
      <c r="AN67" s="61">
        <v>0</v>
      </c>
      <c r="AO67" s="65">
        <v>-0.15</v>
      </c>
      <c r="AP67" s="66"/>
      <c r="AQ67" s="53">
        <v>35.65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1731</v>
      </c>
      <c r="C68" s="29">
        <v>45379.025740740741</v>
      </c>
      <c r="D68" s="30" t="s">
        <v>216</v>
      </c>
      <c r="E68" s="31" t="s">
        <v>217</v>
      </c>
      <c r="F68" s="31" t="s">
        <v>69</v>
      </c>
      <c r="G68" s="31" t="s">
        <v>52</v>
      </c>
      <c r="H68" s="31" t="s">
        <v>53</v>
      </c>
      <c r="I68" s="31" t="s">
        <v>54</v>
      </c>
      <c r="J68" s="31" t="s">
        <v>55</v>
      </c>
      <c r="K68" s="31" t="s">
        <v>56</v>
      </c>
      <c r="L68" s="59" t="s">
        <v>57</v>
      </c>
      <c r="M68" s="35" t="s">
        <v>57</v>
      </c>
      <c r="N68" s="60"/>
      <c r="O68" s="37">
        <v>37.66492816211278</v>
      </c>
      <c r="P68" s="38">
        <v>0.58264615373289264</v>
      </c>
      <c r="Q68" s="38">
        <v>0.80372653404314942</v>
      </c>
      <c r="R68" s="38">
        <v>0.67946503509646994</v>
      </c>
      <c r="S68" s="39">
        <v>0</v>
      </c>
      <c r="T68" s="61">
        <v>-1E-4</v>
      </c>
      <c r="U68" s="53">
        <v>108666.4</v>
      </c>
      <c r="V68" s="53">
        <v>63314.06</v>
      </c>
      <c r="W68" s="62">
        <v>45352.34</v>
      </c>
      <c r="X68" s="43">
        <v>1204.0999999999999</v>
      </c>
      <c r="Y68" s="53">
        <v>0</v>
      </c>
      <c r="Z68" s="53">
        <v>0</v>
      </c>
      <c r="AA68" s="53">
        <v>0</v>
      </c>
      <c r="AB68" s="53">
        <v>50887.19</v>
      </c>
      <c r="AC68" s="31">
        <v>148.61000000000001</v>
      </c>
      <c r="AD68" s="53">
        <v>12426.87</v>
      </c>
      <c r="AE68" s="63">
        <v>9441</v>
      </c>
      <c r="AF68" s="64">
        <v>43019.69</v>
      </c>
      <c r="AG68" s="63">
        <v>2331.04</v>
      </c>
      <c r="AH68" s="63">
        <v>0</v>
      </c>
      <c r="AI68" s="63">
        <v>0</v>
      </c>
      <c r="AJ68" s="63">
        <v>7110.19</v>
      </c>
      <c r="AK68" s="53">
        <v>0</v>
      </c>
      <c r="AL68" s="61">
        <v>7.0000000000000007E-2</v>
      </c>
      <c r="AM68" s="61">
        <v>6.9900000000000004E-2</v>
      </c>
      <c r="AN68" s="61">
        <v>6.9900000000000004E-2</v>
      </c>
      <c r="AO68" s="65">
        <v>-1E-4</v>
      </c>
      <c r="AP68" s="66"/>
      <c r="AQ68" s="53">
        <v>35.479999999999997</v>
      </c>
      <c r="AR68" s="58"/>
      <c r="AS68" s="52"/>
      <c r="AT68" s="52"/>
      <c r="AU68" s="52"/>
      <c r="AV68" s="52"/>
      <c r="AW68" s="53">
        <v>0</v>
      </c>
      <c r="AX68" s="55"/>
    </row>
    <row r="69" spans="2:50">
      <c r="B69" s="28">
        <v>1731</v>
      </c>
      <c r="C69" s="29">
        <v>45379.025740740741</v>
      </c>
      <c r="D69" s="30" t="s">
        <v>472</v>
      </c>
      <c r="E69" s="31" t="s">
        <v>473</v>
      </c>
      <c r="F69" s="31" t="s">
        <v>463</v>
      </c>
      <c r="G69" s="31" t="s">
        <v>459</v>
      </c>
      <c r="H69" s="31" t="s">
        <v>123</v>
      </c>
      <c r="I69" s="31" t="s">
        <v>54</v>
      </c>
      <c r="J69" s="31" t="s">
        <v>95</v>
      </c>
      <c r="K69" s="31" t="s">
        <v>56</v>
      </c>
      <c r="L69" s="59" t="s">
        <v>57</v>
      </c>
      <c r="M69" s="35" t="s">
        <v>57</v>
      </c>
      <c r="N69" s="60"/>
      <c r="O69" s="37">
        <v>7.9894718191189869</v>
      </c>
      <c r="P69" s="38">
        <v>0.49564668167662579</v>
      </c>
      <c r="Q69" s="38">
        <v>0.49054675523760854</v>
      </c>
      <c r="R69" s="38">
        <v>-3.1561840850794802E-6</v>
      </c>
      <c r="S69" s="39">
        <v>0</v>
      </c>
      <c r="T69" s="61">
        <v>-0.13450000000000001</v>
      </c>
      <c r="U69" s="53">
        <v>127848.45</v>
      </c>
      <c r="V69" s="53">
        <v>63367.66</v>
      </c>
      <c r="W69" s="62">
        <v>64480.789999999994</v>
      </c>
      <c r="X69" s="43">
        <v>8070.72</v>
      </c>
      <c r="Y69" s="53">
        <v>0</v>
      </c>
      <c r="Z69" s="53">
        <v>0</v>
      </c>
      <c r="AA69" s="53">
        <v>0</v>
      </c>
      <c r="AB69" s="53">
        <v>31084.799999999999</v>
      </c>
      <c r="AC69" s="31">
        <v>84</v>
      </c>
      <c r="AD69" s="53">
        <v>32282.86</v>
      </c>
      <c r="AE69" s="63">
        <v>37302</v>
      </c>
      <c r="AF69" s="64">
        <v>-0.2000000000007276</v>
      </c>
      <c r="AG69" s="63">
        <v>37301.760000000002</v>
      </c>
      <c r="AH69" s="63">
        <v>0</v>
      </c>
      <c r="AI69" s="63">
        <v>0</v>
      </c>
      <c r="AJ69" s="63">
        <v>0</v>
      </c>
      <c r="AK69" s="53">
        <v>0</v>
      </c>
      <c r="AL69" s="61">
        <v>0.32</v>
      </c>
      <c r="AM69" s="61">
        <v>0.1855</v>
      </c>
      <c r="AN69" s="61">
        <v>0.1855</v>
      </c>
      <c r="AO69" s="65">
        <v>-0.13450000000000001</v>
      </c>
      <c r="AP69" s="66"/>
      <c r="AQ69" s="53">
        <v>64.760000000000005</v>
      </c>
      <c r="AR69" s="58"/>
      <c r="AS69" s="52"/>
      <c r="AT69" s="52"/>
      <c r="AU69" s="52"/>
      <c r="AV69" s="52"/>
      <c r="AW69" s="53">
        <v>0</v>
      </c>
      <c r="AX69" s="55"/>
    </row>
    <row r="70" spans="2:50">
      <c r="B70" s="28">
        <v>1731</v>
      </c>
      <c r="C70" s="29">
        <v>45379.025740740741</v>
      </c>
      <c r="D70" s="30" t="s">
        <v>237</v>
      </c>
      <c r="E70" s="31" t="s">
        <v>238</v>
      </c>
      <c r="F70" s="31" t="s">
        <v>139</v>
      </c>
      <c r="G70" s="31" t="s">
        <v>52</v>
      </c>
      <c r="H70" s="31" t="s">
        <v>53</v>
      </c>
      <c r="I70" s="31" t="s">
        <v>54</v>
      </c>
      <c r="J70" s="31" t="s">
        <v>195</v>
      </c>
      <c r="K70" s="31" t="s">
        <v>56</v>
      </c>
      <c r="L70" s="59">
        <v>44952</v>
      </c>
      <c r="M70" s="35">
        <v>2</v>
      </c>
      <c r="N70" s="60"/>
      <c r="O70" s="37" t="s">
        <v>57</v>
      </c>
      <c r="P70" s="38">
        <v>0.69687037231685844</v>
      </c>
      <c r="Q70" s="38">
        <v>1.212551896235214</v>
      </c>
      <c r="R70" s="38">
        <v>1.212551896235214</v>
      </c>
      <c r="S70" s="39">
        <v>0</v>
      </c>
      <c r="T70" s="61">
        <v>9.5299999999999996E-2</v>
      </c>
      <c r="U70" s="53">
        <v>75159.100000000006</v>
      </c>
      <c r="V70" s="53">
        <v>52376.15</v>
      </c>
      <c r="W70" s="62">
        <v>22782.950000000004</v>
      </c>
      <c r="X70" s="43">
        <v>0</v>
      </c>
      <c r="Y70" s="53">
        <v>52376.15</v>
      </c>
      <c r="Z70" s="53">
        <v>54898.1</v>
      </c>
      <c r="AA70" s="53">
        <v>0</v>
      </c>
      <c r="AB70" s="53">
        <v>63508.800000000003</v>
      </c>
      <c r="AC70" s="31">
        <v>0.42</v>
      </c>
      <c r="AD70" s="53">
        <v>0.35</v>
      </c>
      <c r="AE70" s="63">
        <v>0</v>
      </c>
      <c r="AF70" s="64">
        <v>63508.800000000003</v>
      </c>
      <c r="AG70" s="63">
        <v>0</v>
      </c>
      <c r="AH70" s="63">
        <v>0</v>
      </c>
      <c r="AI70" s="63">
        <v>0</v>
      </c>
      <c r="AJ70" s="63">
        <v>0</v>
      </c>
      <c r="AK70" s="53">
        <v>0</v>
      </c>
      <c r="AL70" s="61">
        <v>0.08</v>
      </c>
      <c r="AM70" s="61">
        <v>0.17530000000000001</v>
      </c>
      <c r="AN70" s="61">
        <v>0</v>
      </c>
      <c r="AO70" s="65">
        <v>-0.08</v>
      </c>
      <c r="AP70" s="66"/>
      <c r="AQ70" s="53">
        <v>0</v>
      </c>
      <c r="AR70" s="58"/>
      <c r="AS70" s="52"/>
      <c r="AT70" s="52"/>
      <c r="AU70" s="52"/>
      <c r="AV70" s="52"/>
      <c r="AW70" s="53">
        <v>11133</v>
      </c>
      <c r="AX70" s="55"/>
    </row>
    <row r="71" spans="2:50">
      <c r="B71" s="28">
        <v>1731</v>
      </c>
      <c r="C71" s="29">
        <v>45379.025740740741</v>
      </c>
      <c r="D71" s="30" t="s">
        <v>221</v>
      </c>
      <c r="E71" s="31" t="s">
        <v>222</v>
      </c>
      <c r="F71" s="31" t="s">
        <v>69</v>
      </c>
      <c r="G71" s="31" t="s">
        <v>52</v>
      </c>
      <c r="H71" s="31" t="s">
        <v>109</v>
      </c>
      <c r="I71" s="31" t="s">
        <v>54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>
        <v>-3.6467827428327584</v>
      </c>
      <c r="P71" s="38">
        <v>1.036150442477876</v>
      </c>
      <c r="Q71" s="38">
        <v>0.95319105777853697</v>
      </c>
      <c r="R71" s="38">
        <v>0.85808826669413119</v>
      </c>
      <c r="S71" s="39">
        <v>0</v>
      </c>
      <c r="T71" s="61">
        <v>8.5800000000000001E-2</v>
      </c>
      <c r="U71" s="53">
        <v>61472</v>
      </c>
      <c r="V71" s="53">
        <v>63694.239999999998</v>
      </c>
      <c r="W71" s="62">
        <v>-2222.239999999998</v>
      </c>
      <c r="X71" s="43">
        <v>609.37</v>
      </c>
      <c r="Y71" s="53">
        <v>0</v>
      </c>
      <c r="Z71" s="53">
        <v>0</v>
      </c>
      <c r="AA71" s="53">
        <v>10878</v>
      </c>
      <c r="AB71" s="53">
        <v>60712.78</v>
      </c>
      <c r="AC71" s="31">
        <v>96.83</v>
      </c>
      <c r="AD71" s="53">
        <v>2981.46</v>
      </c>
      <c r="AE71" s="63">
        <v>7269</v>
      </c>
      <c r="AF71" s="64">
        <v>54655.28</v>
      </c>
      <c r="AG71" s="63">
        <v>7268.72</v>
      </c>
      <c r="AH71" s="63">
        <v>0</v>
      </c>
      <c r="AI71" s="63">
        <v>0</v>
      </c>
      <c r="AJ71" s="63">
        <v>0</v>
      </c>
      <c r="AK71" s="53">
        <v>0</v>
      </c>
      <c r="AL71" s="61">
        <v>0.23</v>
      </c>
      <c r="AM71" s="61">
        <v>0.31579999999999997</v>
      </c>
      <c r="AN71" s="61">
        <v>0.34029999999999999</v>
      </c>
      <c r="AO71" s="65">
        <v>0.1103</v>
      </c>
      <c r="AP71" s="66"/>
      <c r="AQ71" s="53">
        <v>35.08</v>
      </c>
      <c r="AR71" s="58"/>
      <c r="AS71" s="52"/>
      <c r="AT71" s="52"/>
      <c r="AU71" s="52"/>
      <c r="AV71" s="52"/>
      <c r="AW71" s="53">
        <v>0</v>
      </c>
      <c r="AX71" s="55"/>
    </row>
    <row r="72" spans="2:50">
      <c r="B72" s="28">
        <v>1731</v>
      </c>
      <c r="C72" s="29">
        <v>45379.025740740741</v>
      </c>
      <c r="D72" s="30" t="s">
        <v>235</v>
      </c>
      <c r="E72" s="31" t="s">
        <v>236</v>
      </c>
      <c r="F72" s="31" t="s">
        <v>51</v>
      </c>
      <c r="G72" s="31" t="s">
        <v>52</v>
      </c>
      <c r="H72" s="31" t="s">
        <v>109</v>
      </c>
      <c r="I72" s="31" t="s">
        <v>54</v>
      </c>
      <c r="J72" s="31" t="s">
        <v>95</v>
      </c>
      <c r="K72" s="31" t="s">
        <v>56</v>
      </c>
      <c r="L72" s="59">
        <v>45292</v>
      </c>
      <c r="M72" s="35">
        <v>1</v>
      </c>
      <c r="N72" s="60"/>
      <c r="O72" s="37">
        <v>10.740263157894734</v>
      </c>
      <c r="P72" s="38">
        <v>0.82461628510039275</v>
      </c>
      <c r="Q72" s="38">
        <v>1.2111470365358152</v>
      </c>
      <c r="R72" s="38">
        <v>1.2111470365358152</v>
      </c>
      <c r="S72" s="39">
        <v>0</v>
      </c>
      <c r="T72" s="61">
        <v>8.77E-2</v>
      </c>
      <c r="U72" s="53">
        <v>67485</v>
      </c>
      <c r="V72" s="53">
        <v>55649.23</v>
      </c>
      <c r="W72" s="62">
        <v>11835.769999999997</v>
      </c>
      <c r="X72" s="43">
        <v>1102</v>
      </c>
      <c r="Y72" s="53">
        <v>0</v>
      </c>
      <c r="Z72" s="53">
        <v>0</v>
      </c>
      <c r="AA72" s="53">
        <v>0</v>
      </c>
      <c r="AB72" s="53">
        <v>67399.399999999994</v>
      </c>
      <c r="AC72" s="31">
        <v>0</v>
      </c>
      <c r="AD72" s="53">
        <v>-0.17</v>
      </c>
      <c r="AE72" s="63">
        <v>0</v>
      </c>
      <c r="AF72" s="64">
        <v>67399.399999999994</v>
      </c>
      <c r="AG72" s="63">
        <v>0</v>
      </c>
      <c r="AH72" s="63">
        <v>0</v>
      </c>
      <c r="AI72" s="63">
        <v>0</v>
      </c>
      <c r="AJ72" s="63">
        <v>0</v>
      </c>
      <c r="AK72" s="53">
        <v>0</v>
      </c>
      <c r="AL72" s="61">
        <v>0.16</v>
      </c>
      <c r="AM72" s="61">
        <v>0.2477</v>
      </c>
      <c r="AN72" s="61">
        <v>1</v>
      </c>
      <c r="AO72" s="65">
        <v>0.84</v>
      </c>
      <c r="AP72" s="66"/>
      <c r="AQ72" s="53">
        <v>36.82</v>
      </c>
      <c r="AR72" s="58"/>
      <c r="AS72" s="52"/>
      <c r="AT72" s="52"/>
      <c r="AU72" s="52"/>
      <c r="AV72" s="52"/>
      <c r="AW72" s="53">
        <v>11750</v>
      </c>
      <c r="AX72" s="55"/>
    </row>
    <row r="73" spans="2:50">
      <c r="B73" s="28">
        <v>1731</v>
      </c>
      <c r="C73" s="29">
        <v>45379.025740740741</v>
      </c>
      <c r="D73" s="30" t="s">
        <v>409</v>
      </c>
      <c r="E73" s="31" t="s">
        <v>410</v>
      </c>
      <c r="F73" s="31" t="s">
        <v>85</v>
      </c>
      <c r="G73" s="31" t="s">
        <v>411</v>
      </c>
      <c r="H73" s="31" t="s">
        <v>412</v>
      </c>
      <c r="I73" s="31" t="s">
        <v>54</v>
      </c>
      <c r="J73" s="31" t="s">
        <v>413</v>
      </c>
      <c r="K73" s="31" t="s">
        <v>70</v>
      </c>
      <c r="L73" s="59">
        <v>44811</v>
      </c>
      <c r="M73" s="35">
        <v>0</v>
      </c>
      <c r="N73" s="60"/>
      <c r="O73" s="37" t="s">
        <v>57</v>
      </c>
      <c r="P73" s="38">
        <v>0.96115211136988754</v>
      </c>
      <c r="Q73" s="38">
        <v>1.0404180443142805</v>
      </c>
      <c r="R73" s="38">
        <v>1.0404180443142805</v>
      </c>
      <c r="S73" s="39">
        <v>0</v>
      </c>
      <c r="T73" s="61">
        <v>-3.44E-2</v>
      </c>
      <c r="U73" s="53">
        <v>569346</v>
      </c>
      <c r="V73" s="53">
        <v>547228.11</v>
      </c>
      <c r="W73" s="62">
        <v>22117.890000000014</v>
      </c>
      <c r="X73" s="43">
        <v>0</v>
      </c>
      <c r="Y73" s="53">
        <v>75181.75</v>
      </c>
      <c r="Z73" s="53">
        <v>75181.75</v>
      </c>
      <c r="AA73" s="53">
        <v>0</v>
      </c>
      <c r="AB73" s="53">
        <v>569346</v>
      </c>
      <c r="AC73" s="31">
        <v>0</v>
      </c>
      <c r="AD73" s="53">
        <v>0.11</v>
      </c>
      <c r="AE73" s="63">
        <v>0</v>
      </c>
      <c r="AF73" s="64">
        <v>569346</v>
      </c>
      <c r="AG73" s="63">
        <v>0</v>
      </c>
      <c r="AH73" s="63">
        <v>0</v>
      </c>
      <c r="AI73" s="63">
        <v>0</v>
      </c>
      <c r="AJ73" s="63">
        <v>0</v>
      </c>
      <c r="AK73" s="53">
        <v>0</v>
      </c>
      <c r="AL73" s="61">
        <v>0.36</v>
      </c>
      <c r="AM73" s="61">
        <v>0.32560000000000006</v>
      </c>
      <c r="AN73" s="61">
        <v>8.0000000000000004E-4</v>
      </c>
      <c r="AO73" s="65">
        <v>-0.35920000000000002</v>
      </c>
      <c r="AP73" s="66"/>
      <c r="AQ73" s="53">
        <v>73.95</v>
      </c>
      <c r="AR73" s="50"/>
      <c r="AS73" s="52"/>
      <c r="AT73" s="52"/>
      <c r="AU73" s="52"/>
      <c r="AV73" s="52"/>
      <c r="AW73" s="53">
        <v>22118</v>
      </c>
      <c r="AX73" s="55"/>
    </row>
    <row r="74" spans="2:50">
      <c r="B74" s="28">
        <v>1731</v>
      </c>
      <c r="C74" s="29">
        <v>45379.025740740741</v>
      </c>
      <c r="D74" s="30" t="s">
        <v>251</v>
      </c>
      <c r="E74" s="31" t="s">
        <v>252</v>
      </c>
      <c r="F74" s="31" t="s">
        <v>69</v>
      </c>
      <c r="G74" s="31" t="s">
        <v>52</v>
      </c>
      <c r="H74" s="31" t="s">
        <v>109</v>
      </c>
      <c r="I74" s="31" t="s">
        <v>54</v>
      </c>
      <c r="J74" s="31" t="s">
        <v>55</v>
      </c>
      <c r="K74" s="31" t="s">
        <v>56</v>
      </c>
      <c r="L74" s="59" t="s">
        <v>57</v>
      </c>
      <c r="M74" s="35" t="s">
        <v>57</v>
      </c>
      <c r="N74" s="60"/>
      <c r="O74" s="37">
        <v>129.09826185693072</v>
      </c>
      <c r="P74" s="38">
        <v>0.50600066844919789</v>
      </c>
      <c r="Q74" s="38">
        <v>0.98021075937578028</v>
      </c>
      <c r="R74" s="38">
        <v>0.91321180608305574</v>
      </c>
      <c r="S74" s="39">
        <v>3787.8</v>
      </c>
      <c r="T74" s="61">
        <v>-1.1899999999999999E-2</v>
      </c>
      <c r="U74" s="53">
        <v>149600</v>
      </c>
      <c r="V74" s="53">
        <v>75697.7</v>
      </c>
      <c r="W74" s="62">
        <v>73902.3</v>
      </c>
      <c r="X74" s="43">
        <v>572.45000000000005</v>
      </c>
      <c r="Y74" s="53">
        <v>0</v>
      </c>
      <c r="Z74" s="53">
        <v>0</v>
      </c>
      <c r="AA74" s="53">
        <v>0</v>
      </c>
      <c r="AB74" s="53">
        <v>74199.7</v>
      </c>
      <c r="AC74" s="31">
        <v>175.15</v>
      </c>
      <c r="AD74" s="53">
        <v>1498</v>
      </c>
      <c r="AE74" s="63">
        <v>6086</v>
      </c>
      <c r="AF74" s="64">
        <v>69128.033333333326</v>
      </c>
      <c r="AG74" s="63">
        <v>2298.36</v>
      </c>
      <c r="AH74" s="63">
        <v>0</v>
      </c>
      <c r="AI74" s="63">
        <v>0</v>
      </c>
      <c r="AJ74" s="63">
        <v>3787.8</v>
      </c>
      <c r="AK74" s="53">
        <v>3787.8</v>
      </c>
      <c r="AL74" s="61">
        <v>0.24</v>
      </c>
      <c r="AM74" s="61">
        <v>0.2281</v>
      </c>
      <c r="AN74" s="61">
        <v>0.13220000000000001</v>
      </c>
      <c r="AO74" s="65">
        <v>-0.10779999999999999</v>
      </c>
      <c r="AP74" s="66"/>
      <c r="AQ74" s="53">
        <v>44.4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1731</v>
      </c>
      <c r="C75" s="29">
        <v>45379.025740740741</v>
      </c>
      <c r="D75" s="30" t="s">
        <v>262</v>
      </c>
      <c r="E75" s="31" t="s">
        <v>263</v>
      </c>
      <c r="F75" s="31" t="s">
        <v>139</v>
      </c>
      <c r="G75" s="31" t="s">
        <v>52</v>
      </c>
      <c r="H75" s="31" t="s">
        <v>53</v>
      </c>
      <c r="I75" s="31" t="s">
        <v>54</v>
      </c>
      <c r="J75" s="31" t="s">
        <v>95</v>
      </c>
      <c r="K75" s="31" t="s">
        <v>70</v>
      </c>
      <c r="L75" s="59">
        <v>44654</v>
      </c>
      <c r="M75" s="35">
        <v>1</v>
      </c>
      <c r="N75" s="60"/>
      <c r="O75" s="37" t="s">
        <v>57</v>
      </c>
      <c r="P75" s="38">
        <v>0.91165865384615385</v>
      </c>
      <c r="Q75" s="38">
        <v>1</v>
      </c>
      <c r="R75" s="38">
        <v>0.95781650684159592</v>
      </c>
      <c r="S75" s="39">
        <v>4020.48</v>
      </c>
      <c r="T75" s="61">
        <v>0.21199999999999999</v>
      </c>
      <c r="U75" s="53">
        <v>87110.399999999994</v>
      </c>
      <c r="V75" s="53">
        <v>79414.95</v>
      </c>
      <c r="W75" s="62">
        <v>7695.4499999999971</v>
      </c>
      <c r="X75" s="43">
        <v>0</v>
      </c>
      <c r="Y75" s="53">
        <v>0</v>
      </c>
      <c r="Z75" s="53">
        <v>0</v>
      </c>
      <c r="AA75" s="53">
        <v>0</v>
      </c>
      <c r="AB75" s="53">
        <v>79414.95</v>
      </c>
      <c r="AC75" s="31">
        <v>4020.48</v>
      </c>
      <c r="AD75" s="53">
        <v>0</v>
      </c>
      <c r="AE75" s="63">
        <v>4020</v>
      </c>
      <c r="AF75" s="64">
        <v>76064.95</v>
      </c>
      <c r="AG75" s="63">
        <v>0</v>
      </c>
      <c r="AH75" s="63">
        <v>0</v>
      </c>
      <c r="AI75" s="63">
        <v>0</v>
      </c>
      <c r="AJ75" s="63">
        <v>4020.48</v>
      </c>
      <c r="AK75" s="53">
        <v>4020.48</v>
      </c>
      <c r="AL75" s="61">
        <v>0</v>
      </c>
      <c r="AM75" s="61">
        <v>0.21199999999999999</v>
      </c>
      <c r="AN75" s="61">
        <v>0</v>
      </c>
      <c r="AO75" s="65">
        <v>0</v>
      </c>
      <c r="AP75" s="66"/>
      <c r="AQ75" s="53">
        <v>41.88</v>
      </c>
      <c r="AR75" s="58"/>
      <c r="AS75" s="52"/>
      <c r="AT75" s="52"/>
      <c r="AU75" s="52"/>
      <c r="AV75" s="52"/>
      <c r="AW75" s="53">
        <v>0</v>
      </c>
      <c r="AX75" s="55"/>
    </row>
    <row r="76" spans="2:50">
      <c r="B76" s="28">
        <v>1731</v>
      </c>
      <c r="C76" s="29">
        <v>45379.025740740741</v>
      </c>
      <c r="D76" s="30" t="s">
        <v>233</v>
      </c>
      <c r="E76" s="31" t="s">
        <v>234</v>
      </c>
      <c r="F76" s="31" t="s">
        <v>225</v>
      </c>
      <c r="G76" s="31" t="s">
        <v>226</v>
      </c>
      <c r="H76" s="31" t="s">
        <v>133</v>
      </c>
      <c r="I76" s="31" t="s">
        <v>65</v>
      </c>
      <c r="J76" s="31" t="s">
        <v>106</v>
      </c>
      <c r="K76" s="31" t="s">
        <v>70</v>
      </c>
      <c r="L76" s="59" t="s">
        <v>57</v>
      </c>
      <c r="M76" s="35" t="s">
        <v>57</v>
      </c>
      <c r="N76" s="60"/>
      <c r="O76" s="37">
        <v>3.0380218415573936</v>
      </c>
      <c r="P76" s="38">
        <v>0.97958822085889574</v>
      </c>
      <c r="Q76" s="38">
        <v>0.50102434427186382</v>
      </c>
      <c r="R76" s="38">
        <v>0.50102434427186382</v>
      </c>
      <c r="S76" s="39">
        <v>0</v>
      </c>
      <c r="T76" s="61">
        <v>0.12150000000000001</v>
      </c>
      <c r="U76" s="53">
        <v>81500</v>
      </c>
      <c r="V76" s="53">
        <v>79836.44</v>
      </c>
      <c r="W76" s="62">
        <v>1663.5599999999977</v>
      </c>
      <c r="X76" s="43">
        <v>547.58000000000004</v>
      </c>
      <c r="Y76" s="53">
        <v>0</v>
      </c>
      <c r="Z76" s="53">
        <v>0</v>
      </c>
      <c r="AA76" s="53">
        <v>0</v>
      </c>
      <c r="AB76" s="53">
        <v>40000</v>
      </c>
      <c r="AC76" s="31">
        <v>157.63</v>
      </c>
      <c r="AD76" s="53">
        <v>39836.44</v>
      </c>
      <c r="AE76" s="63">
        <v>0</v>
      </c>
      <c r="AF76" s="64">
        <v>40000</v>
      </c>
      <c r="AG76" s="63">
        <v>0</v>
      </c>
      <c r="AH76" s="63">
        <v>0</v>
      </c>
      <c r="AI76" s="63">
        <v>0</v>
      </c>
      <c r="AJ76" s="63">
        <v>0</v>
      </c>
      <c r="AK76" s="53">
        <v>0</v>
      </c>
      <c r="AL76" s="61">
        <v>0.28000000000000003</v>
      </c>
      <c r="AM76" s="61">
        <v>0.40149999999999997</v>
      </c>
      <c r="AN76" s="61">
        <v>0.40200000000000002</v>
      </c>
      <c r="AO76" s="65">
        <v>0.122</v>
      </c>
      <c r="AP76" s="66"/>
      <c r="AQ76" s="53">
        <v>73.010000000000005</v>
      </c>
      <c r="AR76" s="58"/>
      <c r="AS76" s="52"/>
      <c r="AT76" s="52"/>
      <c r="AU76" s="52"/>
      <c r="AV76" s="52"/>
      <c r="AW76" s="53">
        <v>0</v>
      </c>
      <c r="AX76" s="55"/>
    </row>
    <row r="77" spans="2:50">
      <c r="B77" s="28">
        <v>1731</v>
      </c>
      <c r="C77" s="29">
        <v>45379.025740740741</v>
      </c>
      <c r="D77" s="30" t="s">
        <v>270</v>
      </c>
      <c r="E77" s="31" t="s">
        <v>271</v>
      </c>
      <c r="F77" s="31" t="s">
        <v>139</v>
      </c>
      <c r="G77" s="31" t="s">
        <v>272</v>
      </c>
      <c r="H77" s="31" t="s">
        <v>273</v>
      </c>
      <c r="I77" s="31" t="s">
        <v>148</v>
      </c>
      <c r="J77" s="31" t="s">
        <v>95</v>
      </c>
      <c r="K77" s="31" t="s">
        <v>70</v>
      </c>
      <c r="L77" s="59">
        <v>44938</v>
      </c>
      <c r="M77" s="35">
        <v>0</v>
      </c>
      <c r="N77" s="60"/>
      <c r="O77" s="37" t="s">
        <v>57</v>
      </c>
      <c r="P77" s="38">
        <v>0.68778208914016825</v>
      </c>
      <c r="Q77" s="38">
        <v>1.0873719529687931</v>
      </c>
      <c r="R77" s="38">
        <v>1.0873719529687931</v>
      </c>
      <c r="S77" s="39">
        <v>0</v>
      </c>
      <c r="T77" s="61">
        <v>0.1305</v>
      </c>
      <c r="U77" s="53">
        <v>106632.96000000001</v>
      </c>
      <c r="V77" s="53">
        <v>73340.240000000005</v>
      </c>
      <c r="W77" s="62">
        <v>33292.720000000001</v>
      </c>
      <c r="X77" s="43">
        <v>0</v>
      </c>
      <c r="Y77" s="53">
        <v>0</v>
      </c>
      <c r="Z77" s="53">
        <v>0</v>
      </c>
      <c r="AA77" s="53">
        <v>0</v>
      </c>
      <c r="AB77" s="53">
        <v>79748.12</v>
      </c>
      <c r="AC77" s="31">
        <v>1531.35</v>
      </c>
      <c r="AD77" s="53">
        <v>1276.1199999999999</v>
      </c>
      <c r="AE77" s="63">
        <v>0</v>
      </c>
      <c r="AF77" s="64">
        <v>79748.12</v>
      </c>
      <c r="AG77" s="63">
        <v>0</v>
      </c>
      <c r="AH77" s="63">
        <v>0</v>
      </c>
      <c r="AI77" s="63">
        <v>0</v>
      </c>
      <c r="AJ77" s="63">
        <v>0</v>
      </c>
      <c r="AK77" s="53">
        <v>0</v>
      </c>
      <c r="AL77" s="61">
        <v>0.15</v>
      </c>
      <c r="AM77" s="61">
        <v>0.28050000000000003</v>
      </c>
      <c r="AN77" s="61">
        <v>0</v>
      </c>
      <c r="AO77" s="65">
        <v>-0.15</v>
      </c>
      <c r="AP77" s="66"/>
      <c r="AQ77" s="53">
        <v>44.37</v>
      </c>
      <c r="AR77" s="50"/>
      <c r="AS77" s="52"/>
      <c r="AT77" s="52"/>
      <c r="AU77" s="52"/>
      <c r="AV77" s="52"/>
      <c r="AW77" s="53">
        <v>7684</v>
      </c>
      <c r="AX77" s="55"/>
    </row>
    <row r="78" spans="2:50">
      <c r="B78" s="28">
        <v>1731</v>
      </c>
      <c r="C78" s="29">
        <v>45379.025740740741</v>
      </c>
      <c r="D78" s="30" t="s">
        <v>243</v>
      </c>
      <c r="E78" s="31" t="s">
        <v>244</v>
      </c>
      <c r="F78" s="31" t="s">
        <v>51</v>
      </c>
      <c r="G78" s="31" t="s">
        <v>52</v>
      </c>
      <c r="H78" s="31" t="s">
        <v>109</v>
      </c>
      <c r="I78" s="31" t="s">
        <v>54</v>
      </c>
      <c r="J78" s="31" t="s">
        <v>55</v>
      </c>
      <c r="K78" s="31" t="s">
        <v>56</v>
      </c>
      <c r="L78" s="59" t="s">
        <v>57</v>
      </c>
      <c r="M78" s="35" t="s">
        <v>57</v>
      </c>
      <c r="N78" s="60"/>
      <c r="O78" s="37">
        <v>10.385139894198916</v>
      </c>
      <c r="P78" s="38">
        <v>0.855519324829769</v>
      </c>
      <c r="Q78" s="38">
        <v>0.78543803598452999</v>
      </c>
      <c r="R78" s="38">
        <v>0.49226866304530598</v>
      </c>
      <c r="S78" s="39">
        <v>0</v>
      </c>
      <c r="T78" s="61">
        <v>-7.2099999999999997E-2</v>
      </c>
      <c r="U78" s="53">
        <v>95928.4</v>
      </c>
      <c r="V78" s="53">
        <v>82068.600000000006</v>
      </c>
      <c r="W78" s="62">
        <v>13859.799999999988</v>
      </c>
      <c r="X78" s="43">
        <v>1334.58</v>
      </c>
      <c r="Y78" s="53">
        <v>0</v>
      </c>
      <c r="Z78" s="53">
        <v>0</v>
      </c>
      <c r="AA78" s="53">
        <v>0</v>
      </c>
      <c r="AB78" s="53">
        <v>64459.8</v>
      </c>
      <c r="AC78" s="31">
        <v>325.11</v>
      </c>
      <c r="AD78" s="53">
        <v>17608.8</v>
      </c>
      <c r="AE78" s="63">
        <v>28872</v>
      </c>
      <c r="AF78" s="64">
        <v>40399.800000000003</v>
      </c>
      <c r="AG78" s="63">
        <v>28872.36</v>
      </c>
      <c r="AH78" s="63">
        <v>0</v>
      </c>
      <c r="AI78" s="63">
        <v>0</v>
      </c>
      <c r="AJ78" s="63">
        <v>0</v>
      </c>
      <c r="AK78" s="53">
        <v>0</v>
      </c>
      <c r="AL78" s="61">
        <v>0.23</v>
      </c>
      <c r="AM78" s="61">
        <v>0.15789999999999998</v>
      </c>
      <c r="AN78" s="61">
        <v>0.1739</v>
      </c>
      <c r="AO78" s="65">
        <v>-5.6100000000000004E-2</v>
      </c>
      <c r="AP78" s="66"/>
      <c r="AQ78" s="53">
        <v>49.81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1731</v>
      </c>
      <c r="C79" s="29">
        <v>45379.025740740741</v>
      </c>
      <c r="D79" s="30" t="s">
        <v>564</v>
      </c>
      <c r="E79" s="31" t="s">
        <v>565</v>
      </c>
      <c r="F79" s="31" t="s">
        <v>499</v>
      </c>
      <c r="G79" s="31" t="s">
        <v>516</v>
      </c>
      <c r="H79" s="31" t="s">
        <v>123</v>
      </c>
      <c r="I79" s="31" t="s">
        <v>148</v>
      </c>
      <c r="J79" s="31" t="s">
        <v>55</v>
      </c>
      <c r="K79" s="31" t="s">
        <v>56</v>
      </c>
      <c r="L79" s="59" t="s">
        <v>57</v>
      </c>
      <c r="M79" s="35" t="s">
        <v>57</v>
      </c>
      <c r="N79" s="60"/>
      <c r="O79" s="37">
        <v>-10.613190459695035</v>
      </c>
      <c r="P79" s="38" t="s">
        <v>57</v>
      </c>
      <c r="Q79" s="38">
        <v>0</v>
      </c>
      <c r="R79" s="38">
        <v>0</v>
      </c>
      <c r="S79" s="39">
        <v>0</v>
      </c>
      <c r="T79" s="61">
        <v>-0.11359999999999999</v>
      </c>
      <c r="U79" s="53">
        <v>0</v>
      </c>
      <c r="V79" s="53">
        <v>83029.429999999993</v>
      </c>
      <c r="W79" s="62">
        <v>-83029.429999999993</v>
      </c>
      <c r="X79" s="43">
        <v>7823.23</v>
      </c>
      <c r="Y79" s="53">
        <v>0</v>
      </c>
      <c r="Z79" s="53">
        <v>0</v>
      </c>
      <c r="AA79" s="53">
        <v>107936.4</v>
      </c>
      <c r="AB79" s="53">
        <v>0</v>
      </c>
      <c r="AC79" s="31">
        <v>83</v>
      </c>
      <c r="AD79" s="53">
        <v>83029.429999999993</v>
      </c>
      <c r="AE79" s="63">
        <v>0</v>
      </c>
      <c r="AF79" s="64">
        <v>0</v>
      </c>
      <c r="AG79" s="63">
        <v>0</v>
      </c>
      <c r="AH79" s="63">
        <v>0</v>
      </c>
      <c r="AI79" s="63">
        <v>0</v>
      </c>
      <c r="AJ79" s="63">
        <v>0</v>
      </c>
      <c r="AK79" s="53">
        <v>0</v>
      </c>
      <c r="AL79" s="61">
        <v>0.3</v>
      </c>
      <c r="AM79" s="61">
        <v>0.18640000000000001</v>
      </c>
      <c r="AN79" s="61">
        <v>0.18640000000000001</v>
      </c>
      <c r="AO79" s="65">
        <v>-0.11359999999999999</v>
      </c>
      <c r="AP79" s="66"/>
      <c r="AQ79" s="53">
        <v>54.91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1731</v>
      </c>
      <c r="C80" s="29">
        <v>45379.025740740741</v>
      </c>
      <c r="D80" s="30" t="s">
        <v>241</v>
      </c>
      <c r="E80" s="31" t="s">
        <v>242</v>
      </c>
      <c r="F80" s="31" t="s">
        <v>69</v>
      </c>
      <c r="G80" s="31" t="s">
        <v>52</v>
      </c>
      <c r="H80" s="31" t="s">
        <v>53</v>
      </c>
      <c r="I80" s="31" t="s">
        <v>54</v>
      </c>
      <c r="J80" s="31" t="s">
        <v>55</v>
      </c>
      <c r="K80" s="31" t="s">
        <v>56</v>
      </c>
      <c r="L80" s="59" t="s">
        <v>57</v>
      </c>
      <c r="M80" s="35" t="s">
        <v>57</v>
      </c>
      <c r="N80" s="60"/>
      <c r="O80" s="37">
        <v>45.216216216216218</v>
      </c>
      <c r="P80" s="38">
        <v>0.55670376258611554</v>
      </c>
      <c r="Q80" s="38">
        <v>0.80009519276534979</v>
      </c>
      <c r="R80" s="38">
        <v>0.66396451305598203</v>
      </c>
      <c r="S80" s="39">
        <v>0</v>
      </c>
      <c r="T80" s="61">
        <v>-1E-4</v>
      </c>
      <c r="U80" s="53">
        <v>150129.72</v>
      </c>
      <c r="V80" s="53">
        <v>83577.78</v>
      </c>
      <c r="W80" s="62">
        <v>66551.94</v>
      </c>
      <c r="X80" s="43">
        <v>1471.86</v>
      </c>
      <c r="Y80" s="53">
        <v>0</v>
      </c>
      <c r="Z80" s="53">
        <v>0</v>
      </c>
      <c r="AA80" s="53">
        <v>0</v>
      </c>
      <c r="AB80" s="53">
        <v>66870.179999999993</v>
      </c>
      <c r="AC80" s="31">
        <v>152.97</v>
      </c>
      <c r="AD80" s="53">
        <v>16707.599999999999</v>
      </c>
      <c r="AE80" s="63">
        <v>13653</v>
      </c>
      <c r="AF80" s="64">
        <v>55492.679999999993</v>
      </c>
      <c r="AG80" s="63">
        <v>4821.34</v>
      </c>
      <c r="AH80" s="63">
        <v>0</v>
      </c>
      <c r="AI80" s="63">
        <v>0</v>
      </c>
      <c r="AJ80" s="63">
        <v>8831.16</v>
      </c>
      <c r="AK80" s="53">
        <v>0</v>
      </c>
      <c r="AL80" s="61">
        <v>7.0000000000000007E-2</v>
      </c>
      <c r="AM80" s="61">
        <v>6.9900000000000004E-2</v>
      </c>
      <c r="AN80" s="61">
        <v>6.9900000000000004E-2</v>
      </c>
      <c r="AO80" s="65">
        <v>-1E-4</v>
      </c>
      <c r="AP80" s="66"/>
      <c r="AQ80" s="53">
        <v>39.78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1731</v>
      </c>
      <c r="C81" s="29">
        <v>45379.025740740741</v>
      </c>
      <c r="D81" s="30" t="s">
        <v>330</v>
      </c>
      <c r="E81" s="31" t="s">
        <v>331</v>
      </c>
      <c r="F81" s="31" t="s">
        <v>139</v>
      </c>
      <c r="G81" s="31" t="s">
        <v>52</v>
      </c>
      <c r="H81" s="31" t="s">
        <v>53</v>
      </c>
      <c r="I81" s="31" t="s">
        <v>54</v>
      </c>
      <c r="J81" s="31" t="s">
        <v>95</v>
      </c>
      <c r="K81" s="31" t="s">
        <v>70</v>
      </c>
      <c r="L81" s="59">
        <v>44654</v>
      </c>
      <c r="M81" s="35">
        <v>3</v>
      </c>
      <c r="N81" s="60"/>
      <c r="O81" s="37" t="s">
        <v>57</v>
      </c>
      <c r="P81" s="38">
        <v>0.88562680115273773</v>
      </c>
      <c r="Q81" s="38">
        <v>0.92560582468985153</v>
      </c>
      <c r="R81" s="38">
        <v>0.92560582468985153</v>
      </c>
      <c r="S81" s="39">
        <v>0</v>
      </c>
      <c r="T81" s="61">
        <v>0.11509999999999999</v>
      </c>
      <c r="U81" s="53">
        <v>173500</v>
      </c>
      <c r="V81" s="53">
        <v>153656.25</v>
      </c>
      <c r="W81" s="62">
        <v>19843.75</v>
      </c>
      <c r="X81" s="43">
        <v>0</v>
      </c>
      <c r="Y81" s="53">
        <v>52115</v>
      </c>
      <c r="Z81" s="53">
        <v>55720</v>
      </c>
      <c r="AA81" s="53">
        <v>0</v>
      </c>
      <c r="AB81" s="53">
        <v>142225.12</v>
      </c>
      <c r="AC81" s="31">
        <v>13717.36</v>
      </c>
      <c r="AD81" s="53">
        <v>11431.13</v>
      </c>
      <c r="AE81" s="63">
        <v>0</v>
      </c>
      <c r="AF81" s="64">
        <v>142225.12</v>
      </c>
      <c r="AG81" s="63">
        <v>0</v>
      </c>
      <c r="AH81" s="63">
        <v>0</v>
      </c>
      <c r="AI81" s="63">
        <v>0</v>
      </c>
      <c r="AJ81" s="63">
        <v>0</v>
      </c>
      <c r="AK81" s="53">
        <v>0</v>
      </c>
      <c r="AL81" s="61">
        <v>0</v>
      </c>
      <c r="AM81" s="61">
        <v>0.11509999999999999</v>
      </c>
      <c r="AN81" s="61">
        <v>0</v>
      </c>
      <c r="AO81" s="65">
        <v>0</v>
      </c>
      <c r="AP81" s="66"/>
      <c r="AQ81" s="53">
        <v>44.73</v>
      </c>
      <c r="AR81" s="50"/>
      <c r="AS81" s="52"/>
      <c r="AT81" s="52"/>
      <c r="AU81" s="52"/>
      <c r="AV81" s="52"/>
      <c r="AW81" s="53">
        <v>0</v>
      </c>
      <c r="AX81" s="55"/>
    </row>
    <row r="82" spans="2:50">
      <c r="B82" s="28">
        <v>1731</v>
      </c>
      <c r="C82" s="29">
        <v>45379.025740740741</v>
      </c>
      <c r="D82" s="30" t="s">
        <v>274</v>
      </c>
      <c r="E82" s="31" t="s">
        <v>275</v>
      </c>
      <c r="F82" s="31" t="s">
        <v>85</v>
      </c>
      <c r="G82" s="31" t="s">
        <v>86</v>
      </c>
      <c r="H82" s="31" t="s">
        <v>87</v>
      </c>
      <c r="I82" s="31" t="s">
        <v>54</v>
      </c>
      <c r="J82" s="31" t="s">
        <v>55</v>
      </c>
      <c r="K82" s="31" t="s">
        <v>56</v>
      </c>
      <c r="L82" s="59">
        <v>45291</v>
      </c>
      <c r="M82" s="35">
        <v>1</v>
      </c>
      <c r="N82" s="60"/>
      <c r="O82" s="37" t="s">
        <v>57</v>
      </c>
      <c r="P82" s="38">
        <v>0.96612903225806457</v>
      </c>
      <c r="Q82" s="38">
        <v>1</v>
      </c>
      <c r="R82" s="38">
        <v>0.91764248530845349</v>
      </c>
      <c r="S82" s="39">
        <v>0</v>
      </c>
      <c r="T82" s="61">
        <v>7.4000000000000003E-3</v>
      </c>
      <c r="U82" s="53">
        <v>87420</v>
      </c>
      <c r="V82" s="53">
        <v>84459</v>
      </c>
      <c r="W82" s="62">
        <v>2961</v>
      </c>
      <c r="X82" s="43">
        <v>0</v>
      </c>
      <c r="Y82" s="53">
        <v>0</v>
      </c>
      <c r="Z82" s="53">
        <v>0</v>
      </c>
      <c r="AA82" s="53">
        <v>0</v>
      </c>
      <c r="AB82" s="53">
        <v>84459</v>
      </c>
      <c r="AC82" s="31">
        <v>8347.2000000000007</v>
      </c>
      <c r="AD82" s="53">
        <v>0</v>
      </c>
      <c r="AE82" s="63">
        <v>8347</v>
      </c>
      <c r="AF82" s="64">
        <v>77503.166666666672</v>
      </c>
      <c r="AG82" s="63">
        <v>0</v>
      </c>
      <c r="AH82" s="63">
        <v>0</v>
      </c>
      <c r="AI82" s="63">
        <v>0</v>
      </c>
      <c r="AJ82" s="63">
        <v>8347.2000000000007</v>
      </c>
      <c r="AK82" s="53">
        <v>0</v>
      </c>
      <c r="AL82" s="61">
        <v>0.15</v>
      </c>
      <c r="AM82" s="61">
        <v>0.15740000000000001</v>
      </c>
      <c r="AN82" s="61">
        <v>0</v>
      </c>
      <c r="AO82" s="65">
        <v>-0.15</v>
      </c>
      <c r="AP82" s="66"/>
      <c r="AQ82" s="53">
        <v>47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1731</v>
      </c>
      <c r="C83" s="29">
        <v>45379.025740740741</v>
      </c>
      <c r="D83" s="30" t="s">
        <v>490</v>
      </c>
      <c r="E83" s="31" t="s">
        <v>491</v>
      </c>
      <c r="F83" s="31" t="s">
        <v>69</v>
      </c>
      <c r="G83" s="31" t="s">
        <v>470</v>
      </c>
      <c r="H83" s="31" t="s">
        <v>53</v>
      </c>
      <c r="I83" s="31" t="s">
        <v>148</v>
      </c>
      <c r="J83" s="31" t="s">
        <v>55</v>
      </c>
      <c r="K83" s="31" t="s">
        <v>56</v>
      </c>
      <c r="L83" s="59" t="s">
        <v>57</v>
      </c>
      <c r="M83" s="35" t="s">
        <v>57</v>
      </c>
      <c r="N83" s="60"/>
      <c r="O83" s="37">
        <v>-6.8862610945304699</v>
      </c>
      <c r="P83" s="38">
        <v>1.1163222045574988</v>
      </c>
      <c r="Q83" s="38">
        <v>0.80655115119867082</v>
      </c>
      <c r="R83" s="38">
        <v>0.60431909732085221</v>
      </c>
      <c r="S83" s="39">
        <v>7150.18</v>
      </c>
      <c r="T83" s="61">
        <v>-6.7100000000000007E-2</v>
      </c>
      <c r="U83" s="53">
        <v>75970.62</v>
      </c>
      <c r="V83" s="53">
        <v>84807.69</v>
      </c>
      <c r="W83" s="62">
        <v>-8837.070000000007</v>
      </c>
      <c r="X83" s="43">
        <v>1283.29</v>
      </c>
      <c r="Y83" s="53">
        <v>0</v>
      </c>
      <c r="Z83" s="53">
        <v>0</v>
      </c>
      <c r="AA83" s="53">
        <v>8938</v>
      </c>
      <c r="AB83" s="53">
        <v>68401.740000000005</v>
      </c>
      <c r="AC83" s="31">
        <v>186.13</v>
      </c>
      <c r="AD83" s="53">
        <v>16405.95</v>
      </c>
      <c r="AE83" s="63">
        <v>20581</v>
      </c>
      <c r="AF83" s="64">
        <v>51250.906666666669</v>
      </c>
      <c r="AG83" s="63">
        <v>4734.58</v>
      </c>
      <c r="AH83" s="63">
        <v>0</v>
      </c>
      <c r="AI83" s="63">
        <v>0</v>
      </c>
      <c r="AJ83" s="63">
        <v>15846.34</v>
      </c>
      <c r="AK83" s="53">
        <v>7150.18</v>
      </c>
      <c r="AL83" s="61">
        <v>7.0000000000000007E-2</v>
      </c>
      <c r="AM83" s="61">
        <v>2.8999999999999998E-3</v>
      </c>
      <c r="AN83" s="61">
        <v>-1.2200000000000001E-2</v>
      </c>
      <c r="AO83" s="65">
        <v>-8.2200000000000009E-2</v>
      </c>
      <c r="AP83" s="66"/>
      <c r="AQ83" s="53">
        <v>40.26</v>
      </c>
      <c r="AR83" s="50"/>
      <c r="AS83" s="52"/>
      <c r="AT83" s="52"/>
      <c r="AU83" s="52"/>
      <c r="AV83" s="52"/>
      <c r="AW83" s="53">
        <v>0</v>
      </c>
      <c r="AX83" s="55"/>
    </row>
    <row r="84" spans="2:50">
      <c r="B84" s="28">
        <v>1731</v>
      </c>
      <c r="C84" s="29">
        <v>45379.025740740741</v>
      </c>
      <c r="D84" s="30" t="s">
        <v>276</v>
      </c>
      <c r="E84" s="31" t="s">
        <v>277</v>
      </c>
      <c r="F84" s="31" t="s">
        <v>139</v>
      </c>
      <c r="G84" s="31" t="s">
        <v>52</v>
      </c>
      <c r="H84" s="31" t="s">
        <v>53</v>
      </c>
      <c r="I84" s="31" t="s">
        <v>54</v>
      </c>
      <c r="J84" s="31" t="s">
        <v>95</v>
      </c>
      <c r="K84" s="31" t="s">
        <v>70</v>
      </c>
      <c r="L84" s="59">
        <v>45049</v>
      </c>
      <c r="M84" s="35">
        <v>1</v>
      </c>
      <c r="N84" s="60"/>
      <c r="O84" s="37" t="s">
        <v>57</v>
      </c>
      <c r="P84" s="38">
        <v>1.0669554128419287</v>
      </c>
      <c r="Q84" s="38">
        <v>0.96661615246580923</v>
      </c>
      <c r="R84" s="38">
        <v>0.9201905276432214</v>
      </c>
      <c r="S84" s="39">
        <v>4759.75</v>
      </c>
      <c r="T84" s="61">
        <v>3.1400000000000004E-2</v>
      </c>
      <c r="U84" s="53">
        <v>80079.56</v>
      </c>
      <c r="V84" s="53">
        <v>85441.32</v>
      </c>
      <c r="W84" s="62">
        <v>-5361.7600000000093</v>
      </c>
      <c r="X84" s="43">
        <v>0</v>
      </c>
      <c r="Y84" s="53">
        <v>0</v>
      </c>
      <c r="Z84" s="53">
        <v>0</v>
      </c>
      <c r="AA84" s="53">
        <v>0</v>
      </c>
      <c r="AB84" s="53">
        <v>82588.960000000006</v>
      </c>
      <c r="AC84" s="31">
        <v>8182.59</v>
      </c>
      <c r="AD84" s="53">
        <v>2852.36</v>
      </c>
      <c r="AE84" s="63">
        <v>4760</v>
      </c>
      <c r="AF84" s="64">
        <v>78622.293333333335</v>
      </c>
      <c r="AG84" s="63">
        <v>0</v>
      </c>
      <c r="AH84" s="63">
        <v>0</v>
      </c>
      <c r="AI84" s="63">
        <v>0</v>
      </c>
      <c r="AJ84" s="63">
        <v>4759.75</v>
      </c>
      <c r="AK84" s="53">
        <v>4759.75</v>
      </c>
      <c r="AL84" s="61">
        <v>0.14000000000000001</v>
      </c>
      <c r="AM84" s="61">
        <v>0.1714</v>
      </c>
      <c r="AN84" s="61">
        <v>0</v>
      </c>
      <c r="AO84" s="65">
        <v>-0.14000000000000001</v>
      </c>
      <c r="AP84" s="66"/>
      <c r="AQ84" s="53">
        <v>42.44</v>
      </c>
      <c r="AR84" s="50"/>
      <c r="AS84" s="52"/>
      <c r="AT84" s="52"/>
      <c r="AU84" s="52"/>
      <c r="AV84" s="52"/>
      <c r="AW84" s="53">
        <v>0</v>
      </c>
      <c r="AX84" s="55"/>
    </row>
    <row r="85" spans="2:50">
      <c r="B85" s="28">
        <v>1731</v>
      </c>
      <c r="C85" s="29">
        <v>45379.025740740741</v>
      </c>
      <c r="D85" s="30" t="s">
        <v>278</v>
      </c>
      <c r="E85" s="31" t="s">
        <v>279</v>
      </c>
      <c r="F85" s="31" t="s">
        <v>62</v>
      </c>
      <c r="G85" s="31" t="s">
        <v>126</v>
      </c>
      <c r="H85" s="31" t="s">
        <v>127</v>
      </c>
      <c r="I85" s="31" t="s">
        <v>54</v>
      </c>
      <c r="J85" s="31" t="s">
        <v>106</v>
      </c>
      <c r="K85" s="31" t="s">
        <v>70</v>
      </c>
      <c r="L85" s="59">
        <v>45278</v>
      </c>
      <c r="M85" s="35">
        <v>1</v>
      </c>
      <c r="N85" s="60"/>
      <c r="O85" s="37" t="s">
        <v>57</v>
      </c>
      <c r="P85" s="38">
        <v>0.72425126903553294</v>
      </c>
      <c r="Q85" s="38">
        <v>1.3807362758669026</v>
      </c>
      <c r="R85" s="38">
        <v>0.98473830842284171</v>
      </c>
      <c r="S85" s="39">
        <v>0</v>
      </c>
      <c r="T85" s="61">
        <v>3.4200000000000001E-2</v>
      </c>
      <c r="U85" s="53">
        <v>118200</v>
      </c>
      <c r="V85" s="53">
        <v>85606.5</v>
      </c>
      <c r="W85" s="62">
        <v>32593.5</v>
      </c>
      <c r="X85" s="43">
        <v>0</v>
      </c>
      <c r="Y85" s="53">
        <v>0</v>
      </c>
      <c r="Z85" s="53">
        <v>0</v>
      </c>
      <c r="AA85" s="53">
        <v>0</v>
      </c>
      <c r="AB85" s="53">
        <v>118200</v>
      </c>
      <c r="AC85" s="31">
        <v>1567.8</v>
      </c>
      <c r="AD85" s="53">
        <v>-32593.5</v>
      </c>
      <c r="AE85" s="63">
        <v>40680</v>
      </c>
      <c r="AF85" s="64">
        <v>84300</v>
      </c>
      <c r="AG85" s="63">
        <v>40680</v>
      </c>
      <c r="AH85" s="63">
        <v>0</v>
      </c>
      <c r="AI85" s="63">
        <v>0</v>
      </c>
      <c r="AJ85" s="63">
        <v>0</v>
      </c>
      <c r="AK85" s="53">
        <v>0</v>
      </c>
      <c r="AL85" s="61">
        <v>0.25</v>
      </c>
      <c r="AM85" s="61">
        <v>0.28420000000000001</v>
      </c>
      <c r="AN85" s="61">
        <v>0</v>
      </c>
      <c r="AO85" s="65">
        <v>-0.25</v>
      </c>
      <c r="AP85" s="66"/>
      <c r="AQ85" s="53">
        <v>64.290000000000006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1731</v>
      </c>
      <c r="C86" s="29">
        <v>45379.025740740741</v>
      </c>
      <c r="D86" s="30" t="s">
        <v>280</v>
      </c>
      <c r="E86" s="31" t="s">
        <v>281</v>
      </c>
      <c r="F86" s="31" t="s">
        <v>139</v>
      </c>
      <c r="G86" s="31" t="s">
        <v>52</v>
      </c>
      <c r="H86" s="31" t="s">
        <v>53</v>
      </c>
      <c r="I86" s="31" t="s">
        <v>54</v>
      </c>
      <c r="J86" s="31" t="s">
        <v>95</v>
      </c>
      <c r="K86" s="31" t="s">
        <v>70</v>
      </c>
      <c r="L86" s="59">
        <v>45049</v>
      </c>
      <c r="M86" s="35">
        <v>0</v>
      </c>
      <c r="N86" s="60"/>
      <c r="O86" s="37" t="s">
        <v>57</v>
      </c>
      <c r="P86" s="38">
        <v>1.0061457104331704</v>
      </c>
      <c r="Q86" s="38">
        <v>0.9795193732545715</v>
      </c>
      <c r="R86" s="38">
        <v>0.9795193732545715</v>
      </c>
      <c r="S86" s="39">
        <v>0</v>
      </c>
      <c r="T86" s="61">
        <v>1.9099999999999999E-2</v>
      </c>
      <c r="U86" s="53">
        <v>85435.199999999997</v>
      </c>
      <c r="V86" s="53">
        <v>85960.26</v>
      </c>
      <c r="W86" s="62">
        <v>-525.05999999999767</v>
      </c>
      <c r="X86" s="43">
        <v>0</v>
      </c>
      <c r="Y86" s="53">
        <v>0</v>
      </c>
      <c r="Z86" s="53">
        <v>0</v>
      </c>
      <c r="AA86" s="53">
        <v>0</v>
      </c>
      <c r="AB86" s="53">
        <v>84199.74</v>
      </c>
      <c r="AC86" s="31">
        <v>2112.62</v>
      </c>
      <c r="AD86" s="53">
        <v>1760.52</v>
      </c>
      <c r="AE86" s="63">
        <v>0</v>
      </c>
      <c r="AF86" s="64">
        <v>84199.74</v>
      </c>
      <c r="AG86" s="63">
        <v>0</v>
      </c>
      <c r="AH86" s="63">
        <v>0</v>
      </c>
      <c r="AI86" s="63">
        <v>0</v>
      </c>
      <c r="AJ86" s="63">
        <v>0</v>
      </c>
      <c r="AK86" s="53">
        <v>0</v>
      </c>
      <c r="AL86" s="61">
        <v>0.16</v>
      </c>
      <c r="AM86" s="61">
        <v>0.17910000000000001</v>
      </c>
      <c r="AN86" s="61">
        <v>0</v>
      </c>
      <c r="AO86" s="65">
        <v>-0.16</v>
      </c>
      <c r="AP86" s="66"/>
      <c r="AQ86" s="53">
        <v>42.69</v>
      </c>
      <c r="AR86" s="50"/>
      <c r="AS86" s="52"/>
      <c r="AT86" s="52"/>
      <c r="AU86" s="52"/>
      <c r="AV86" s="52"/>
      <c r="AW86" s="53">
        <v>0</v>
      </c>
      <c r="AX86" s="55"/>
    </row>
    <row r="87" spans="2:50">
      <c r="B87" s="28">
        <v>1731</v>
      </c>
      <c r="C87" s="29">
        <v>45379.025740740741</v>
      </c>
      <c r="D87" s="30" t="s">
        <v>239</v>
      </c>
      <c r="E87" s="31" t="s">
        <v>240</v>
      </c>
      <c r="F87" s="31" t="s">
        <v>69</v>
      </c>
      <c r="G87" s="31" t="s">
        <v>52</v>
      </c>
      <c r="H87" s="31" t="s">
        <v>53</v>
      </c>
      <c r="I87" s="31" t="s">
        <v>54</v>
      </c>
      <c r="J87" s="31" t="s">
        <v>55</v>
      </c>
      <c r="K87" s="31" t="s">
        <v>56</v>
      </c>
      <c r="L87" s="59" t="s">
        <v>57</v>
      </c>
      <c r="M87" s="35" t="s">
        <v>57</v>
      </c>
      <c r="N87" s="60"/>
      <c r="O87" s="37">
        <v>14.636721988486244</v>
      </c>
      <c r="P87" s="38">
        <v>0.52385670275437357</v>
      </c>
      <c r="Q87" s="38">
        <v>0.78400222868218217</v>
      </c>
      <c r="R87" s="38">
        <v>0.74353559273687941</v>
      </c>
      <c r="S87" s="39">
        <v>0</v>
      </c>
      <c r="T87" s="61">
        <v>-3.6900000000000002E-2</v>
      </c>
      <c r="U87" s="53">
        <v>158696.70000000001</v>
      </c>
      <c r="V87" s="53">
        <v>83134.33</v>
      </c>
      <c r="W87" s="62">
        <v>75562.37000000001</v>
      </c>
      <c r="X87" s="43">
        <v>5162.5200000000004</v>
      </c>
      <c r="Y87" s="53">
        <v>83134.33</v>
      </c>
      <c r="Z87" s="53">
        <v>94827</v>
      </c>
      <c r="AA87" s="53">
        <v>0</v>
      </c>
      <c r="AB87" s="53">
        <v>65177.5</v>
      </c>
      <c r="AC87" s="31">
        <v>106.52</v>
      </c>
      <c r="AD87" s="53">
        <v>20806.830000000002</v>
      </c>
      <c r="AE87" s="63">
        <v>4037</v>
      </c>
      <c r="AF87" s="64">
        <v>61813.333333333336</v>
      </c>
      <c r="AG87" s="63">
        <v>0</v>
      </c>
      <c r="AH87" s="63">
        <v>0</v>
      </c>
      <c r="AI87" s="63">
        <v>0</v>
      </c>
      <c r="AJ87" s="63">
        <v>4036.8</v>
      </c>
      <c r="AK87" s="53">
        <v>0</v>
      </c>
      <c r="AL87" s="61">
        <v>7.0000000000000007E-2</v>
      </c>
      <c r="AM87" s="61">
        <v>3.3100000000000004E-2</v>
      </c>
      <c r="AN87" s="61">
        <v>0</v>
      </c>
      <c r="AO87" s="65">
        <v>-7.0000000000000007E-2</v>
      </c>
      <c r="AP87" s="66"/>
      <c r="AQ87" s="53">
        <v>0</v>
      </c>
      <c r="AR87" s="50"/>
      <c r="AS87" s="52"/>
      <c r="AT87" s="52"/>
      <c r="AU87" s="52"/>
      <c r="AV87" s="52"/>
      <c r="AW87" s="53">
        <v>2850</v>
      </c>
      <c r="AX87" s="55"/>
    </row>
    <row r="88" spans="2:50">
      <c r="B88" s="28">
        <v>1731</v>
      </c>
      <c r="C88" s="29">
        <v>45379.025740740741</v>
      </c>
      <c r="D88" s="30" t="s">
        <v>229</v>
      </c>
      <c r="E88" s="31" t="s">
        <v>230</v>
      </c>
      <c r="F88" s="31" t="s">
        <v>51</v>
      </c>
      <c r="G88" s="31" t="s">
        <v>52</v>
      </c>
      <c r="H88" s="31" t="s">
        <v>109</v>
      </c>
      <c r="I88" s="31" t="s">
        <v>54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>
        <v>25.26457498887406</v>
      </c>
      <c r="P88" s="38">
        <v>0.65594242424242422</v>
      </c>
      <c r="Q88" s="38">
        <v>0.93030153237765711</v>
      </c>
      <c r="R88" s="38">
        <v>0.64409716607918599</v>
      </c>
      <c r="S88" s="39">
        <v>0</v>
      </c>
      <c r="T88" s="61">
        <v>-4.6300000000000001E-2</v>
      </c>
      <c r="U88" s="53">
        <v>132000</v>
      </c>
      <c r="V88" s="53">
        <v>86584.4</v>
      </c>
      <c r="W88" s="62">
        <v>45415.600000000006</v>
      </c>
      <c r="X88" s="43">
        <v>1797.6</v>
      </c>
      <c r="Y88" s="53">
        <v>0</v>
      </c>
      <c r="Z88" s="53">
        <v>0</v>
      </c>
      <c r="AA88" s="53">
        <v>0</v>
      </c>
      <c r="AB88" s="53">
        <v>80549.600000000006</v>
      </c>
      <c r="AC88" s="31">
        <v>94.27</v>
      </c>
      <c r="AD88" s="53">
        <v>6034.8</v>
      </c>
      <c r="AE88" s="63">
        <v>29737</v>
      </c>
      <c r="AF88" s="64">
        <v>55768.76666666667</v>
      </c>
      <c r="AG88" s="63">
        <v>29737.439999999999</v>
      </c>
      <c r="AH88" s="63">
        <v>0</v>
      </c>
      <c r="AI88" s="63">
        <v>0</v>
      </c>
      <c r="AJ88" s="63">
        <v>0</v>
      </c>
      <c r="AK88" s="53">
        <v>0</v>
      </c>
      <c r="AL88" s="61">
        <v>0.2</v>
      </c>
      <c r="AM88" s="61">
        <v>0.1537</v>
      </c>
      <c r="AN88" s="61">
        <v>0.14070000000000002</v>
      </c>
      <c r="AO88" s="65">
        <v>-5.9299999999999999E-2</v>
      </c>
      <c r="AP88" s="66"/>
      <c r="AQ88" s="53">
        <v>42.8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1731</v>
      </c>
      <c r="C89" s="29">
        <v>45379.025740740741</v>
      </c>
      <c r="D89" s="30" t="s">
        <v>248</v>
      </c>
      <c r="E89" s="31" t="s">
        <v>249</v>
      </c>
      <c r="F89" s="31" t="s">
        <v>69</v>
      </c>
      <c r="G89" s="31" t="s">
        <v>52</v>
      </c>
      <c r="H89" s="31" t="s">
        <v>53</v>
      </c>
      <c r="I89" s="31" t="s">
        <v>54</v>
      </c>
      <c r="J89" s="31" t="s">
        <v>55</v>
      </c>
      <c r="K89" s="31" t="s">
        <v>56</v>
      </c>
      <c r="L89" s="59" t="s">
        <v>57</v>
      </c>
      <c r="M89" s="35" t="s">
        <v>57</v>
      </c>
      <c r="N89" s="60"/>
      <c r="O89" s="37">
        <v>31.453900709219852</v>
      </c>
      <c r="P89" s="38">
        <v>0.64891361950185489</v>
      </c>
      <c r="Q89" s="38">
        <v>0.80236831359738658</v>
      </c>
      <c r="R89" s="38">
        <v>0.55083531168494171</v>
      </c>
      <c r="S89" s="39">
        <v>13070.83</v>
      </c>
      <c r="T89" s="61">
        <v>-1E-4</v>
      </c>
      <c r="U89" s="53">
        <v>133901.51999999999</v>
      </c>
      <c r="V89" s="53">
        <v>86890.52</v>
      </c>
      <c r="W89" s="62">
        <v>47010.999999999985</v>
      </c>
      <c r="X89" s="43">
        <v>1494.6</v>
      </c>
      <c r="Y89" s="53">
        <v>0</v>
      </c>
      <c r="Z89" s="53">
        <v>0</v>
      </c>
      <c r="AA89" s="53">
        <v>0</v>
      </c>
      <c r="AB89" s="53">
        <v>69718.2</v>
      </c>
      <c r="AC89" s="31">
        <v>206.82</v>
      </c>
      <c r="AD89" s="53">
        <v>17172.32</v>
      </c>
      <c r="AE89" s="63">
        <v>26227</v>
      </c>
      <c r="AF89" s="64">
        <v>47862.366666666661</v>
      </c>
      <c r="AG89" s="63">
        <v>4640.79</v>
      </c>
      <c r="AH89" s="63">
        <v>0</v>
      </c>
      <c r="AI89" s="63">
        <v>0</v>
      </c>
      <c r="AJ89" s="63">
        <v>21586.03</v>
      </c>
      <c r="AK89" s="53">
        <v>13070.83</v>
      </c>
      <c r="AL89" s="61">
        <v>7.0000000000000007E-2</v>
      </c>
      <c r="AM89" s="61">
        <v>6.9900000000000004E-2</v>
      </c>
      <c r="AN89" s="61">
        <v>6.9900000000000004E-2</v>
      </c>
      <c r="AO89" s="65">
        <v>-1E-4</v>
      </c>
      <c r="AP89" s="66"/>
      <c r="AQ89" s="53">
        <v>35.479999999999997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1731</v>
      </c>
      <c r="C90" s="29">
        <v>45379.025740740741</v>
      </c>
      <c r="D90" s="30" t="s">
        <v>282</v>
      </c>
      <c r="E90" s="31" t="s">
        <v>283</v>
      </c>
      <c r="F90" s="31" t="s">
        <v>139</v>
      </c>
      <c r="G90" s="31" t="s">
        <v>52</v>
      </c>
      <c r="H90" s="31" t="s">
        <v>53</v>
      </c>
      <c r="I90" s="31" t="s">
        <v>54</v>
      </c>
      <c r="J90" s="31" t="s">
        <v>95</v>
      </c>
      <c r="K90" s="31" t="s">
        <v>70</v>
      </c>
      <c r="L90" s="59">
        <v>45049</v>
      </c>
      <c r="M90" s="35">
        <v>1</v>
      </c>
      <c r="N90" s="60"/>
      <c r="O90" s="37" t="s">
        <v>57</v>
      </c>
      <c r="P90" s="38">
        <v>1.0855047155603752</v>
      </c>
      <c r="Q90" s="38">
        <v>1.039840559993392</v>
      </c>
      <c r="R90" s="38">
        <v>0.94456876368920906</v>
      </c>
      <c r="S90" s="39">
        <v>9938.48</v>
      </c>
      <c r="T90" s="61">
        <v>3.1800000000000002E-2</v>
      </c>
      <c r="U90" s="53">
        <v>80079.56</v>
      </c>
      <c r="V90" s="53">
        <v>86926.74</v>
      </c>
      <c r="W90" s="62">
        <v>-6847.1800000000076</v>
      </c>
      <c r="X90" s="43">
        <v>0</v>
      </c>
      <c r="Y90" s="53">
        <v>0</v>
      </c>
      <c r="Z90" s="53">
        <v>0</v>
      </c>
      <c r="AA90" s="53">
        <v>0</v>
      </c>
      <c r="AB90" s="53">
        <v>90389.95</v>
      </c>
      <c r="AC90" s="31">
        <v>5782.63</v>
      </c>
      <c r="AD90" s="53">
        <v>-3463.21</v>
      </c>
      <c r="AE90" s="63">
        <v>9938</v>
      </c>
      <c r="AF90" s="64">
        <v>82108.283333333326</v>
      </c>
      <c r="AG90" s="63">
        <v>0</v>
      </c>
      <c r="AH90" s="63">
        <v>0</v>
      </c>
      <c r="AI90" s="63">
        <v>0</v>
      </c>
      <c r="AJ90" s="63">
        <v>9938.48</v>
      </c>
      <c r="AK90" s="53">
        <v>9938.48</v>
      </c>
      <c r="AL90" s="61">
        <v>0.13</v>
      </c>
      <c r="AM90" s="61">
        <v>0.1618</v>
      </c>
      <c r="AN90" s="61">
        <v>0</v>
      </c>
      <c r="AO90" s="65">
        <v>-0.13</v>
      </c>
      <c r="AP90" s="66"/>
      <c r="AQ90" s="53">
        <v>42.39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1731</v>
      </c>
      <c r="C91" s="29">
        <v>45379.025740740741</v>
      </c>
      <c r="D91" s="30" t="s">
        <v>268</v>
      </c>
      <c r="E91" s="31" t="s">
        <v>269</v>
      </c>
      <c r="F91" s="31" t="s">
        <v>69</v>
      </c>
      <c r="G91" s="31" t="s">
        <v>52</v>
      </c>
      <c r="H91" s="31" t="s">
        <v>109</v>
      </c>
      <c r="I91" s="31" t="s">
        <v>54</v>
      </c>
      <c r="J91" s="31" t="s">
        <v>55</v>
      </c>
      <c r="K91" s="31" t="s">
        <v>56</v>
      </c>
      <c r="L91" s="59" t="s">
        <v>57</v>
      </c>
      <c r="M91" s="35" t="s">
        <v>57</v>
      </c>
      <c r="N91" s="60"/>
      <c r="O91" s="37">
        <v>1.0271028037383088</v>
      </c>
      <c r="P91" s="38">
        <v>0.9925453620484993</v>
      </c>
      <c r="Q91" s="38">
        <v>0.89053665559549677</v>
      </c>
      <c r="R91" s="38">
        <v>0.77842967073520763</v>
      </c>
      <c r="S91" s="39">
        <v>0</v>
      </c>
      <c r="T91" s="61">
        <v>1.9800000000000002E-2</v>
      </c>
      <c r="U91" s="53">
        <v>88455</v>
      </c>
      <c r="V91" s="53">
        <v>87795.6</v>
      </c>
      <c r="W91" s="62">
        <v>659.39999999999418</v>
      </c>
      <c r="X91" s="43">
        <v>642</v>
      </c>
      <c r="Y91" s="53">
        <v>0</v>
      </c>
      <c r="Z91" s="53">
        <v>0</v>
      </c>
      <c r="AA91" s="53">
        <v>0</v>
      </c>
      <c r="AB91" s="53">
        <v>78185.2</v>
      </c>
      <c r="AC91" s="31">
        <v>237.7</v>
      </c>
      <c r="AD91" s="53">
        <v>9610.4</v>
      </c>
      <c r="AE91" s="63">
        <v>11811</v>
      </c>
      <c r="AF91" s="64">
        <v>68342.7</v>
      </c>
      <c r="AG91" s="63">
        <v>11810.64</v>
      </c>
      <c r="AH91" s="63">
        <v>0</v>
      </c>
      <c r="AI91" s="63">
        <v>0</v>
      </c>
      <c r="AJ91" s="63">
        <v>0</v>
      </c>
      <c r="AK91" s="53">
        <v>0</v>
      </c>
      <c r="AL91" s="61">
        <v>0.2</v>
      </c>
      <c r="AM91" s="61">
        <v>0.2198</v>
      </c>
      <c r="AN91" s="61">
        <v>0.25230000000000002</v>
      </c>
      <c r="AO91" s="65">
        <v>5.2300000000000006E-2</v>
      </c>
      <c r="AP91" s="66"/>
      <c r="AQ91" s="53">
        <v>30.76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1731</v>
      </c>
      <c r="C92" s="29">
        <v>45379.025740740741</v>
      </c>
      <c r="D92" s="30" t="s">
        <v>461</v>
      </c>
      <c r="E92" s="31" t="s">
        <v>462</v>
      </c>
      <c r="F92" s="31" t="s">
        <v>463</v>
      </c>
      <c r="G92" s="31" t="s">
        <v>459</v>
      </c>
      <c r="H92" s="31" t="s">
        <v>123</v>
      </c>
      <c r="I92" s="31" t="s">
        <v>54</v>
      </c>
      <c r="J92" s="31" t="s">
        <v>106</v>
      </c>
      <c r="K92" s="31" t="s">
        <v>70</v>
      </c>
      <c r="L92" s="59" t="s">
        <v>57</v>
      </c>
      <c r="M92" s="35" t="s">
        <v>57</v>
      </c>
      <c r="N92" s="60"/>
      <c r="O92" s="37">
        <v>-8.0692089107430114</v>
      </c>
      <c r="P92" s="38" t="s">
        <v>57</v>
      </c>
      <c r="Q92" s="38">
        <v>0</v>
      </c>
      <c r="R92" s="38">
        <v>0</v>
      </c>
      <c r="S92" s="39">
        <v>0</v>
      </c>
      <c r="T92" s="61">
        <v>6.9800000000000001E-2</v>
      </c>
      <c r="U92" s="53">
        <v>0</v>
      </c>
      <c r="V92" s="53">
        <v>88484.04</v>
      </c>
      <c r="W92" s="62">
        <v>-88484.04</v>
      </c>
      <c r="X92" s="43">
        <v>10965.64</v>
      </c>
      <c r="Y92" s="53">
        <v>884.24</v>
      </c>
      <c r="Z92" s="53">
        <v>884.24</v>
      </c>
      <c r="AA92" s="53">
        <v>97140</v>
      </c>
      <c r="AB92" s="53">
        <v>0</v>
      </c>
      <c r="AC92" s="31">
        <v>91</v>
      </c>
      <c r="AD92" s="53">
        <v>88484.04</v>
      </c>
      <c r="AE92" s="63">
        <v>0</v>
      </c>
      <c r="AF92" s="64">
        <v>0</v>
      </c>
      <c r="AG92" s="63">
        <v>0</v>
      </c>
      <c r="AH92" s="63">
        <v>0</v>
      </c>
      <c r="AI92" s="63">
        <v>0</v>
      </c>
      <c r="AJ92" s="63">
        <v>0</v>
      </c>
      <c r="AK92" s="53">
        <v>0</v>
      </c>
      <c r="AL92" s="61">
        <v>0.28000000000000003</v>
      </c>
      <c r="AM92" s="61">
        <v>0.3498</v>
      </c>
      <c r="AN92" s="61">
        <v>0.3498</v>
      </c>
      <c r="AO92" s="65">
        <v>6.9800000000000001E-2</v>
      </c>
      <c r="AP92" s="66"/>
      <c r="AQ92" s="53">
        <v>63</v>
      </c>
      <c r="AR92" s="50"/>
      <c r="AS92" s="52"/>
      <c r="AT92" s="52"/>
      <c r="AU92" s="52"/>
      <c r="AV92" s="52"/>
      <c r="AW92" s="53">
        <v>0</v>
      </c>
      <c r="AX92" s="55"/>
    </row>
    <row r="93" spans="2:50">
      <c r="B93" s="28">
        <v>1731</v>
      </c>
      <c r="C93" s="29">
        <v>45379.025740740741</v>
      </c>
      <c r="D93" s="30" t="s">
        <v>231</v>
      </c>
      <c r="E93" s="31" t="s">
        <v>232</v>
      </c>
      <c r="F93" s="31" t="s">
        <v>76</v>
      </c>
      <c r="G93" s="31" t="s">
        <v>220</v>
      </c>
      <c r="H93" s="31" t="s">
        <v>64</v>
      </c>
      <c r="I93" s="31" t="s">
        <v>54</v>
      </c>
      <c r="J93" s="31" t="s">
        <v>55</v>
      </c>
      <c r="K93" s="31" t="s">
        <v>56</v>
      </c>
      <c r="L93" s="59" t="s">
        <v>57</v>
      </c>
      <c r="M93" s="35" t="s">
        <v>57</v>
      </c>
      <c r="N93" s="60"/>
      <c r="O93" s="37">
        <v>-3.4106263345195731</v>
      </c>
      <c r="P93" s="38">
        <v>1.1197982500000001</v>
      </c>
      <c r="Q93" s="38">
        <v>0.74906194039863883</v>
      </c>
      <c r="R93" s="38">
        <v>0.7197690893575398</v>
      </c>
      <c r="S93" s="39">
        <v>0</v>
      </c>
      <c r="T93" s="61">
        <v>-0.26069999999999999</v>
      </c>
      <c r="U93" s="53">
        <v>80000</v>
      </c>
      <c r="V93" s="53">
        <v>89583.86</v>
      </c>
      <c r="W93" s="62">
        <v>-9583.86</v>
      </c>
      <c r="X93" s="43">
        <v>2810</v>
      </c>
      <c r="Y93" s="53">
        <v>1140.5999999999999</v>
      </c>
      <c r="Z93" s="53">
        <v>1140.5999999999999</v>
      </c>
      <c r="AA93" s="53">
        <v>16000</v>
      </c>
      <c r="AB93" s="53">
        <v>67103.86</v>
      </c>
      <c r="AC93" s="31">
        <v>72.2</v>
      </c>
      <c r="AD93" s="53">
        <v>22480</v>
      </c>
      <c r="AE93" s="63">
        <v>3149</v>
      </c>
      <c r="AF93" s="64">
        <v>64479.693333333336</v>
      </c>
      <c r="AG93" s="63">
        <v>0</v>
      </c>
      <c r="AH93" s="63">
        <v>3148.63</v>
      </c>
      <c r="AI93" s="63">
        <v>0</v>
      </c>
      <c r="AJ93" s="63">
        <v>0</v>
      </c>
      <c r="AK93" s="53">
        <v>0</v>
      </c>
      <c r="AL93" s="61">
        <v>0.49</v>
      </c>
      <c r="AM93" s="61">
        <v>0.2293</v>
      </c>
      <c r="AN93" s="61">
        <v>0.22399999999999998</v>
      </c>
      <c r="AO93" s="65">
        <v>-0.26600000000000001</v>
      </c>
      <c r="AP93" s="66"/>
      <c r="AQ93" s="53">
        <v>80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1731</v>
      </c>
      <c r="C94" s="29">
        <v>45379.025740740741</v>
      </c>
      <c r="D94" s="30" t="s">
        <v>223</v>
      </c>
      <c r="E94" s="31" t="s">
        <v>224</v>
      </c>
      <c r="F94" s="31" t="s">
        <v>225</v>
      </c>
      <c r="G94" s="31" t="s">
        <v>226</v>
      </c>
      <c r="H94" s="31" t="s">
        <v>133</v>
      </c>
      <c r="I94" s="31" t="s">
        <v>65</v>
      </c>
      <c r="J94" s="31" t="s">
        <v>55</v>
      </c>
      <c r="K94" s="31" t="s">
        <v>56</v>
      </c>
      <c r="L94" s="59" t="s">
        <v>57</v>
      </c>
      <c r="M94" s="35" t="s">
        <v>57</v>
      </c>
      <c r="N94" s="60"/>
      <c r="O94" s="37">
        <v>-5.2013885534061668</v>
      </c>
      <c r="P94" s="38">
        <v>1.1988328716528163</v>
      </c>
      <c r="Q94" s="38">
        <v>0.73960042480748989</v>
      </c>
      <c r="R94" s="38">
        <v>0.73960042480748989</v>
      </c>
      <c r="S94" s="39">
        <v>0</v>
      </c>
      <c r="T94" s="61">
        <v>0.1384</v>
      </c>
      <c r="U94" s="53">
        <v>75810</v>
      </c>
      <c r="V94" s="53">
        <v>90883.520000000004</v>
      </c>
      <c r="W94" s="62">
        <v>-15073.520000000004</v>
      </c>
      <c r="X94" s="43">
        <v>2897.98</v>
      </c>
      <c r="Y94" s="53">
        <v>0</v>
      </c>
      <c r="Z94" s="53">
        <v>0</v>
      </c>
      <c r="AA94" s="53">
        <v>24259.200000000001</v>
      </c>
      <c r="AB94" s="53">
        <v>67217.490000000005</v>
      </c>
      <c r="AC94" s="31">
        <v>62.87</v>
      </c>
      <c r="AD94" s="53">
        <v>23666.03</v>
      </c>
      <c r="AE94" s="63">
        <v>0</v>
      </c>
      <c r="AF94" s="64">
        <v>67217.490000000005</v>
      </c>
      <c r="AG94" s="63">
        <v>0</v>
      </c>
      <c r="AH94" s="63">
        <v>0</v>
      </c>
      <c r="AI94" s="63">
        <v>0</v>
      </c>
      <c r="AJ94" s="63">
        <v>0</v>
      </c>
      <c r="AK94" s="53">
        <v>0</v>
      </c>
      <c r="AL94" s="61">
        <v>0.22</v>
      </c>
      <c r="AM94" s="61">
        <v>0.35840000000000005</v>
      </c>
      <c r="AN94" s="61">
        <v>0.3901</v>
      </c>
      <c r="AO94" s="65">
        <v>0.17010000000000003</v>
      </c>
      <c r="AP94" s="66"/>
      <c r="AQ94" s="53">
        <v>77.459999999999994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1731</v>
      </c>
      <c r="C95" s="29">
        <v>45379.025740740741</v>
      </c>
      <c r="D95" s="30" t="s">
        <v>266</v>
      </c>
      <c r="E95" s="31" t="s">
        <v>267</v>
      </c>
      <c r="F95" s="31" t="s">
        <v>85</v>
      </c>
      <c r="G95" s="31" t="s">
        <v>86</v>
      </c>
      <c r="H95" s="31" t="s">
        <v>87</v>
      </c>
      <c r="I95" s="31" t="s">
        <v>54</v>
      </c>
      <c r="J95" s="31" t="s">
        <v>55</v>
      </c>
      <c r="K95" s="31" t="s">
        <v>56</v>
      </c>
      <c r="L95" s="59">
        <v>45352</v>
      </c>
      <c r="M95" s="35">
        <v>2</v>
      </c>
      <c r="N95" s="60"/>
      <c r="O95" s="37" t="s">
        <v>57</v>
      </c>
      <c r="P95" s="38">
        <v>0.93372532335727754</v>
      </c>
      <c r="Q95" s="38">
        <v>1.0526022587066795</v>
      </c>
      <c r="R95" s="38">
        <v>0.85019229084784209</v>
      </c>
      <c r="S95" s="39">
        <v>0</v>
      </c>
      <c r="T95" s="61">
        <v>-0.1593</v>
      </c>
      <c r="U95" s="53">
        <v>97123.22</v>
      </c>
      <c r="V95" s="53">
        <v>90686.41</v>
      </c>
      <c r="W95" s="62">
        <v>6436.8099999999977</v>
      </c>
      <c r="X95" s="43">
        <v>0</v>
      </c>
      <c r="Y95" s="53">
        <v>90686.41</v>
      </c>
      <c r="Z95" s="53">
        <v>90686.41</v>
      </c>
      <c r="AA95" s="53">
        <v>0</v>
      </c>
      <c r="AB95" s="53">
        <v>95456.72</v>
      </c>
      <c r="AC95" s="31">
        <v>108.86</v>
      </c>
      <c r="AD95" s="53">
        <v>-920.31</v>
      </c>
      <c r="AE95" s="63">
        <v>22027</v>
      </c>
      <c r="AF95" s="64">
        <v>77100.886666666658</v>
      </c>
      <c r="AG95" s="63">
        <v>0</v>
      </c>
      <c r="AH95" s="63">
        <v>8793.2900000000009</v>
      </c>
      <c r="AI95" s="63">
        <v>0</v>
      </c>
      <c r="AJ95" s="63">
        <v>13234.06</v>
      </c>
      <c r="AK95" s="53">
        <v>0</v>
      </c>
      <c r="AL95" s="61">
        <v>0.2</v>
      </c>
      <c r="AM95" s="61">
        <v>4.0700000000000007E-2</v>
      </c>
      <c r="AN95" s="61">
        <v>0</v>
      </c>
      <c r="AO95" s="65">
        <v>-0.2</v>
      </c>
      <c r="AP95" s="66"/>
      <c r="AQ95" s="53">
        <v>0</v>
      </c>
      <c r="AR95" s="58"/>
      <c r="AS95" s="52"/>
      <c r="AT95" s="52"/>
      <c r="AU95" s="52"/>
      <c r="AV95" s="52"/>
      <c r="AW95" s="53">
        <v>3850</v>
      </c>
      <c r="AX95" s="55"/>
    </row>
    <row r="96" spans="2:50">
      <c r="B96" s="28">
        <v>1731</v>
      </c>
      <c r="C96" s="29">
        <v>45379.025740740741</v>
      </c>
      <c r="D96" s="30" t="s">
        <v>253</v>
      </c>
      <c r="E96" s="31" t="s">
        <v>254</v>
      </c>
      <c r="F96" s="31" t="s">
        <v>51</v>
      </c>
      <c r="G96" s="31" t="s">
        <v>52</v>
      </c>
      <c r="H96" s="31" t="s">
        <v>109</v>
      </c>
      <c r="I96" s="31" t="s">
        <v>54</v>
      </c>
      <c r="J96" s="31" t="s">
        <v>55</v>
      </c>
      <c r="K96" s="31" t="s">
        <v>56</v>
      </c>
      <c r="L96" s="59" t="s">
        <v>57</v>
      </c>
      <c r="M96" s="35" t="s">
        <v>57</v>
      </c>
      <c r="N96" s="60"/>
      <c r="O96" s="37">
        <v>-19.385635716596571</v>
      </c>
      <c r="P96" s="38">
        <v>1.4437277843601897</v>
      </c>
      <c r="Q96" s="38">
        <v>0.69226255507511769</v>
      </c>
      <c r="R96" s="38">
        <v>0.62841217816212824</v>
      </c>
      <c r="S96" s="39">
        <v>0</v>
      </c>
      <c r="T96" s="61">
        <v>-6.4500000000000002E-2</v>
      </c>
      <c r="U96" s="53">
        <v>67520</v>
      </c>
      <c r="V96" s="53">
        <v>97480.5</v>
      </c>
      <c r="W96" s="62">
        <v>-29960.5</v>
      </c>
      <c r="X96" s="43">
        <v>1545.5</v>
      </c>
      <c r="Y96" s="53">
        <v>0</v>
      </c>
      <c r="Z96" s="53">
        <v>0</v>
      </c>
      <c r="AA96" s="53">
        <v>36106</v>
      </c>
      <c r="AB96" s="53">
        <v>67482.100000000006</v>
      </c>
      <c r="AC96" s="31">
        <v>141.22</v>
      </c>
      <c r="AD96" s="53">
        <v>29998.400000000001</v>
      </c>
      <c r="AE96" s="63">
        <v>7469</v>
      </c>
      <c r="AF96" s="64">
        <v>61257.933333333342</v>
      </c>
      <c r="AG96" s="63">
        <v>7469.4</v>
      </c>
      <c r="AH96" s="63">
        <v>0</v>
      </c>
      <c r="AI96" s="63">
        <v>0</v>
      </c>
      <c r="AJ96" s="63">
        <v>0</v>
      </c>
      <c r="AK96" s="53">
        <v>0</v>
      </c>
      <c r="AL96" s="61">
        <v>0.21</v>
      </c>
      <c r="AM96" s="61">
        <v>0.14550000000000002</v>
      </c>
      <c r="AN96" s="61">
        <v>0.16880000000000001</v>
      </c>
      <c r="AO96" s="65">
        <v>-4.1200000000000001E-2</v>
      </c>
      <c r="AP96" s="66"/>
      <c r="AQ96" s="53">
        <v>42.75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1731</v>
      </c>
      <c r="C97" s="29">
        <v>45379.025740740741</v>
      </c>
      <c r="D97" s="30" t="s">
        <v>256</v>
      </c>
      <c r="E97" s="31" t="s">
        <v>257</v>
      </c>
      <c r="F97" s="31" t="s">
        <v>225</v>
      </c>
      <c r="G97" s="31" t="s">
        <v>258</v>
      </c>
      <c r="H97" s="31" t="s">
        <v>259</v>
      </c>
      <c r="I97" s="31" t="s">
        <v>65</v>
      </c>
      <c r="J97" s="31" t="s">
        <v>55</v>
      </c>
      <c r="K97" s="31" t="s">
        <v>56</v>
      </c>
      <c r="L97" s="59" t="s">
        <v>57</v>
      </c>
      <c r="M97" s="35" t="s">
        <v>57</v>
      </c>
      <c r="N97" s="60"/>
      <c r="O97" s="37">
        <v>-17.167443135105515</v>
      </c>
      <c r="P97" s="38">
        <v>1.3297052631578947</v>
      </c>
      <c r="Q97" s="38">
        <v>0.74661579139025658</v>
      </c>
      <c r="R97" s="38">
        <v>0.43496184354269241</v>
      </c>
      <c r="S97" s="39">
        <v>37794.239999999998</v>
      </c>
      <c r="T97" s="61">
        <v>2.2200000000000001E-2</v>
      </c>
      <c r="U97" s="53">
        <v>76000</v>
      </c>
      <c r="V97" s="53">
        <v>101057.60000000001</v>
      </c>
      <c r="W97" s="62">
        <v>-25057.600000000006</v>
      </c>
      <c r="X97" s="43">
        <v>1459.6</v>
      </c>
      <c r="Y97" s="53">
        <v>0</v>
      </c>
      <c r="Z97" s="53">
        <v>0</v>
      </c>
      <c r="AA97" s="53">
        <v>24259.200000000001</v>
      </c>
      <c r="AB97" s="53">
        <v>75451.199999999997</v>
      </c>
      <c r="AC97" s="31">
        <v>225.96</v>
      </c>
      <c r="AD97" s="53">
        <v>25606.400000000001</v>
      </c>
      <c r="AE97" s="63">
        <v>37794</v>
      </c>
      <c r="AF97" s="64">
        <v>43956.2</v>
      </c>
      <c r="AG97" s="63">
        <v>0</v>
      </c>
      <c r="AH97" s="63">
        <v>37794.239999999998</v>
      </c>
      <c r="AI97" s="63">
        <v>0</v>
      </c>
      <c r="AJ97" s="63">
        <v>0</v>
      </c>
      <c r="AK97" s="53">
        <v>37794.239999999998</v>
      </c>
      <c r="AL97" s="61">
        <v>0.23</v>
      </c>
      <c r="AM97" s="61">
        <v>0.25219999999999998</v>
      </c>
      <c r="AN97" s="61">
        <v>0.25</v>
      </c>
      <c r="AO97" s="65">
        <v>0.02</v>
      </c>
      <c r="AP97" s="66"/>
      <c r="AQ97" s="53">
        <v>80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1731</v>
      </c>
      <c r="C98" s="29">
        <v>45379.025740740741</v>
      </c>
      <c r="D98" s="30" t="s">
        <v>284</v>
      </c>
      <c r="E98" s="31" t="s">
        <v>285</v>
      </c>
      <c r="F98" s="31" t="s">
        <v>69</v>
      </c>
      <c r="G98" s="31" t="s">
        <v>52</v>
      </c>
      <c r="H98" s="31" t="s">
        <v>53</v>
      </c>
      <c r="I98" s="31" t="s">
        <v>54</v>
      </c>
      <c r="J98" s="31" t="s">
        <v>55</v>
      </c>
      <c r="K98" s="31" t="s">
        <v>70</v>
      </c>
      <c r="L98" s="59" t="s">
        <v>57</v>
      </c>
      <c r="M98" s="35" t="s">
        <v>57</v>
      </c>
      <c r="N98" s="60"/>
      <c r="O98" s="37">
        <v>25.431818181818183</v>
      </c>
      <c r="P98" s="38">
        <v>0.58860294117647061</v>
      </c>
      <c r="Q98" s="38">
        <v>0.6349295579151919</v>
      </c>
      <c r="R98" s="38">
        <v>0.6349295579151919</v>
      </c>
      <c r="S98" s="39">
        <v>0</v>
      </c>
      <c r="T98" s="61">
        <v>0.1008</v>
      </c>
      <c r="U98" s="53">
        <v>183600</v>
      </c>
      <c r="V98" s="53">
        <v>108067.5</v>
      </c>
      <c r="W98" s="62">
        <v>75532.5</v>
      </c>
      <c r="X98" s="43">
        <v>2970</v>
      </c>
      <c r="Y98" s="53">
        <v>0</v>
      </c>
      <c r="Z98" s="53">
        <v>0</v>
      </c>
      <c r="AA98" s="53">
        <v>0</v>
      </c>
      <c r="AB98" s="53">
        <v>68615.25</v>
      </c>
      <c r="AC98" s="31">
        <v>189.5</v>
      </c>
      <c r="AD98" s="53">
        <v>39452.25</v>
      </c>
      <c r="AE98" s="63">
        <v>0</v>
      </c>
      <c r="AF98" s="64">
        <v>68615.25</v>
      </c>
      <c r="AG98" s="63">
        <v>0</v>
      </c>
      <c r="AH98" s="63">
        <v>0</v>
      </c>
      <c r="AI98" s="63">
        <v>0</v>
      </c>
      <c r="AJ98" s="63">
        <v>0</v>
      </c>
      <c r="AK98" s="53">
        <v>0</v>
      </c>
      <c r="AL98" s="61">
        <v>7.0000000000000007E-2</v>
      </c>
      <c r="AM98" s="61">
        <v>0.17079999999999998</v>
      </c>
      <c r="AN98" s="61">
        <v>0.1381</v>
      </c>
      <c r="AO98" s="65">
        <v>6.8099999999999994E-2</v>
      </c>
      <c r="AP98" s="66"/>
      <c r="AQ98" s="53">
        <v>45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1731</v>
      </c>
      <c r="C99" s="29">
        <v>45379.025740740741</v>
      </c>
      <c r="D99" s="30" t="s">
        <v>494</v>
      </c>
      <c r="E99" s="31" t="s">
        <v>495</v>
      </c>
      <c r="F99" s="31" t="s">
        <v>496</v>
      </c>
      <c r="G99" s="31" t="s">
        <v>459</v>
      </c>
      <c r="H99" s="31" t="s">
        <v>123</v>
      </c>
      <c r="I99" s="31" t="s">
        <v>54</v>
      </c>
      <c r="J99" s="31" t="s">
        <v>95</v>
      </c>
      <c r="K99" s="31" t="s">
        <v>56</v>
      </c>
      <c r="L99" s="59" t="s">
        <v>57</v>
      </c>
      <c r="M99" s="35" t="s">
        <v>57</v>
      </c>
      <c r="N99" s="60"/>
      <c r="O99" s="37">
        <v>26.506688333974253</v>
      </c>
      <c r="P99" s="38">
        <v>0.63382082194441358</v>
      </c>
      <c r="Q99" s="38">
        <v>0.83181753578571294</v>
      </c>
      <c r="R99" s="38">
        <v>0.4644830097379774</v>
      </c>
      <c r="S99" s="39">
        <v>0</v>
      </c>
      <c r="T99" s="61">
        <v>-3.8100000000000002E-2</v>
      </c>
      <c r="U99" s="53">
        <v>175060.5</v>
      </c>
      <c r="V99" s="53">
        <v>110956.99</v>
      </c>
      <c r="W99" s="62">
        <v>64103.509999999995</v>
      </c>
      <c r="X99" s="43">
        <v>2418.39</v>
      </c>
      <c r="Y99" s="53">
        <v>0</v>
      </c>
      <c r="Z99" s="53">
        <v>0</v>
      </c>
      <c r="AA99" s="53">
        <v>0</v>
      </c>
      <c r="AB99" s="53">
        <v>92295.97</v>
      </c>
      <c r="AC99" s="31">
        <v>177.86</v>
      </c>
      <c r="AD99" s="53">
        <v>18661.02</v>
      </c>
      <c r="AE99" s="63">
        <v>48910</v>
      </c>
      <c r="AF99" s="64">
        <v>51537.636666666665</v>
      </c>
      <c r="AG99" s="63">
        <v>0</v>
      </c>
      <c r="AH99" s="63">
        <v>48910.43</v>
      </c>
      <c r="AI99" s="63">
        <v>0</v>
      </c>
      <c r="AJ99" s="63">
        <v>0</v>
      </c>
      <c r="AK99" s="53">
        <v>0</v>
      </c>
      <c r="AL99" s="61">
        <v>0.31</v>
      </c>
      <c r="AM99" s="61">
        <v>0.27190000000000003</v>
      </c>
      <c r="AN99" s="61">
        <v>0.29260000000000003</v>
      </c>
      <c r="AO99" s="65">
        <v>-1.7399999999999999E-2</v>
      </c>
      <c r="AP99" s="66"/>
      <c r="AQ99" s="53">
        <v>55.51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1731</v>
      </c>
      <c r="C100" s="29">
        <v>45379.025740740741</v>
      </c>
      <c r="D100" s="30" t="s">
        <v>286</v>
      </c>
      <c r="E100" s="31" t="s">
        <v>287</v>
      </c>
      <c r="F100" s="31" t="s">
        <v>69</v>
      </c>
      <c r="G100" s="31" t="s">
        <v>52</v>
      </c>
      <c r="H100" s="31" t="s">
        <v>53</v>
      </c>
      <c r="I100" s="31" t="s">
        <v>54</v>
      </c>
      <c r="J100" s="31" t="s">
        <v>55</v>
      </c>
      <c r="K100" s="31" t="s">
        <v>70</v>
      </c>
      <c r="L100" s="59" t="s">
        <v>57</v>
      </c>
      <c r="M100" s="35" t="s">
        <v>57</v>
      </c>
      <c r="N100" s="60"/>
      <c r="O100" s="37">
        <v>-13.625</v>
      </c>
      <c r="P100" s="38">
        <v>1.133578431372549</v>
      </c>
      <c r="Q100" s="38">
        <v>0.62983783783783787</v>
      </c>
      <c r="R100" s="38">
        <v>0.62983783783783787</v>
      </c>
      <c r="S100" s="39">
        <v>0</v>
      </c>
      <c r="T100" s="61">
        <v>6.9599999999999995E-2</v>
      </c>
      <c r="U100" s="53">
        <v>97920</v>
      </c>
      <c r="V100" s="53">
        <v>111000</v>
      </c>
      <c r="W100" s="62">
        <v>-13080</v>
      </c>
      <c r="X100" s="43">
        <v>960</v>
      </c>
      <c r="Y100" s="53">
        <v>0</v>
      </c>
      <c r="Z100" s="53">
        <v>0</v>
      </c>
      <c r="AA100" s="53">
        <v>29856</v>
      </c>
      <c r="AB100" s="53">
        <v>69912</v>
      </c>
      <c r="AC100" s="31">
        <v>221.3</v>
      </c>
      <c r="AD100" s="53">
        <v>41088</v>
      </c>
      <c r="AE100" s="63">
        <v>0</v>
      </c>
      <c r="AF100" s="64">
        <v>69912</v>
      </c>
      <c r="AG100" s="63">
        <v>0</v>
      </c>
      <c r="AH100" s="63">
        <v>0</v>
      </c>
      <c r="AI100" s="63">
        <v>0</v>
      </c>
      <c r="AJ100" s="63">
        <v>0</v>
      </c>
      <c r="AK100" s="53">
        <v>0</v>
      </c>
      <c r="AL100" s="61">
        <v>7.0000000000000007E-2</v>
      </c>
      <c r="AM100" s="61">
        <v>0.1396</v>
      </c>
      <c r="AN100" s="61">
        <v>4.6900000000000004E-2</v>
      </c>
      <c r="AO100" s="65">
        <v>-2.3100000000000002E-2</v>
      </c>
      <c r="AP100" s="66"/>
      <c r="AQ100" s="53">
        <v>48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1731</v>
      </c>
      <c r="C101" s="29">
        <v>45379.025740740741</v>
      </c>
      <c r="D101" s="30" t="s">
        <v>193</v>
      </c>
      <c r="E101" s="31" t="s">
        <v>194</v>
      </c>
      <c r="F101" s="31" t="s">
        <v>139</v>
      </c>
      <c r="G101" s="31" t="s">
        <v>52</v>
      </c>
      <c r="H101" s="31" t="s">
        <v>53</v>
      </c>
      <c r="I101" s="31" t="s">
        <v>54</v>
      </c>
      <c r="J101" s="31" t="s">
        <v>195</v>
      </c>
      <c r="K101" s="31" t="s">
        <v>56</v>
      </c>
      <c r="L101" s="59">
        <v>44643</v>
      </c>
      <c r="M101" s="35">
        <v>1</v>
      </c>
      <c r="N101" s="60"/>
      <c r="O101" s="37" t="s">
        <v>57</v>
      </c>
      <c r="P101" s="38">
        <v>0.68390384659468628</v>
      </c>
      <c r="Q101" s="38">
        <v>1.1970888857697712</v>
      </c>
      <c r="R101" s="38">
        <v>1.1970888857697712</v>
      </c>
      <c r="S101" s="39">
        <v>0</v>
      </c>
      <c r="T101" s="61">
        <v>0.16460000000000002</v>
      </c>
      <c r="U101" s="53">
        <v>34898.400000000001</v>
      </c>
      <c r="V101" s="53">
        <v>23867.15</v>
      </c>
      <c r="W101" s="62">
        <v>11031.25</v>
      </c>
      <c r="X101" s="43">
        <v>0</v>
      </c>
      <c r="Y101" s="53">
        <v>23867.15</v>
      </c>
      <c r="Z101" s="53">
        <v>24342.3</v>
      </c>
      <c r="AA101" s="53">
        <v>0</v>
      </c>
      <c r="AB101" s="53">
        <v>28571.1</v>
      </c>
      <c r="AC101" s="31">
        <v>0.06</v>
      </c>
      <c r="AD101" s="53">
        <v>0.05</v>
      </c>
      <c r="AE101" s="63">
        <v>0</v>
      </c>
      <c r="AF101" s="64">
        <v>28571.1</v>
      </c>
      <c r="AG101" s="63">
        <v>0</v>
      </c>
      <c r="AH101" s="63">
        <v>0</v>
      </c>
      <c r="AI101" s="63">
        <v>0</v>
      </c>
      <c r="AJ101" s="63">
        <v>0</v>
      </c>
      <c r="AK101" s="53">
        <v>0</v>
      </c>
      <c r="AL101" s="61">
        <v>0</v>
      </c>
      <c r="AM101" s="61">
        <v>0.16460000000000002</v>
      </c>
      <c r="AN101" s="61">
        <v>0</v>
      </c>
      <c r="AO101" s="65">
        <v>0</v>
      </c>
      <c r="AP101" s="66"/>
      <c r="AQ101" s="53">
        <v>0</v>
      </c>
      <c r="AR101" s="50"/>
      <c r="AS101" s="52"/>
      <c r="AT101" s="52"/>
      <c r="AU101" s="52"/>
      <c r="AV101" s="52"/>
      <c r="AW101" s="53">
        <v>4704</v>
      </c>
      <c r="AX101" s="55"/>
    </row>
    <row r="102" spans="2:50">
      <c r="B102" s="28">
        <v>1731</v>
      </c>
      <c r="C102" s="29">
        <v>45379.025740740741</v>
      </c>
      <c r="D102" s="30" t="s">
        <v>492</v>
      </c>
      <c r="E102" s="31" t="s">
        <v>493</v>
      </c>
      <c r="F102" s="31" t="s">
        <v>463</v>
      </c>
      <c r="G102" s="31" t="s">
        <v>459</v>
      </c>
      <c r="H102" s="31" t="s">
        <v>123</v>
      </c>
      <c r="I102" s="31" t="s">
        <v>54</v>
      </c>
      <c r="J102" s="31" t="s">
        <v>106</v>
      </c>
      <c r="K102" s="31" t="s">
        <v>70</v>
      </c>
      <c r="L102" s="59" t="s">
        <v>57</v>
      </c>
      <c r="M102" s="35" t="s">
        <v>57</v>
      </c>
      <c r="N102" s="60"/>
      <c r="O102" s="37">
        <v>2.9163130153743917</v>
      </c>
      <c r="P102" s="38">
        <v>0.93692377532440563</v>
      </c>
      <c r="Q102" s="38">
        <v>0.14397707481452776</v>
      </c>
      <c r="R102" s="38">
        <v>0.14397707481452776</v>
      </c>
      <c r="S102" s="39">
        <v>0</v>
      </c>
      <c r="T102" s="61">
        <v>-5.0499999999999996E-2</v>
      </c>
      <c r="U102" s="53">
        <v>122455.49</v>
      </c>
      <c r="V102" s="53">
        <v>114731.46</v>
      </c>
      <c r="W102" s="62">
        <v>7724.0299999999988</v>
      </c>
      <c r="X102" s="43">
        <v>2648.56</v>
      </c>
      <c r="Y102" s="53">
        <v>0</v>
      </c>
      <c r="Z102" s="53">
        <v>0</v>
      </c>
      <c r="AA102" s="53">
        <v>0</v>
      </c>
      <c r="AB102" s="53">
        <v>16518.7</v>
      </c>
      <c r="AC102" s="31">
        <v>228.77</v>
      </c>
      <c r="AD102" s="53">
        <v>98212.76</v>
      </c>
      <c r="AE102" s="63">
        <v>0</v>
      </c>
      <c r="AF102" s="64">
        <v>16518.7</v>
      </c>
      <c r="AG102" s="63">
        <v>0</v>
      </c>
      <c r="AH102" s="63">
        <v>0</v>
      </c>
      <c r="AI102" s="63">
        <v>0</v>
      </c>
      <c r="AJ102" s="63">
        <v>0</v>
      </c>
      <c r="AK102" s="53">
        <v>0</v>
      </c>
      <c r="AL102" s="61">
        <v>0.37</v>
      </c>
      <c r="AM102" s="61">
        <v>0.31950000000000001</v>
      </c>
      <c r="AN102" s="61">
        <v>0.3392</v>
      </c>
      <c r="AO102" s="65">
        <v>-3.0800000000000001E-2</v>
      </c>
      <c r="AP102" s="66"/>
      <c r="AQ102" s="53">
        <v>60.73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1731</v>
      </c>
      <c r="C103" s="29">
        <v>45379.025740740741</v>
      </c>
      <c r="D103" s="30" t="s">
        <v>301</v>
      </c>
      <c r="E103" s="31" t="s">
        <v>302</v>
      </c>
      <c r="F103" s="31" t="s">
        <v>139</v>
      </c>
      <c r="G103" s="31" t="s">
        <v>52</v>
      </c>
      <c r="H103" s="31" t="s">
        <v>53</v>
      </c>
      <c r="I103" s="31" t="s">
        <v>54</v>
      </c>
      <c r="J103" s="31" t="s">
        <v>95</v>
      </c>
      <c r="K103" s="31" t="s">
        <v>70</v>
      </c>
      <c r="L103" s="59">
        <v>45156</v>
      </c>
      <c r="M103" s="35">
        <v>1</v>
      </c>
      <c r="N103" s="60"/>
      <c r="O103" s="37" t="s">
        <v>57</v>
      </c>
      <c r="P103" s="38">
        <v>1.0665993619930503</v>
      </c>
      <c r="Q103" s="38">
        <v>0.93422001635017138</v>
      </c>
      <c r="R103" s="38">
        <v>0.91318969260101113</v>
      </c>
      <c r="S103" s="39">
        <v>3019.54</v>
      </c>
      <c r="T103" s="61">
        <v>1E-4</v>
      </c>
      <c r="U103" s="53">
        <v>112196.27</v>
      </c>
      <c r="V103" s="53">
        <v>119668.47</v>
      </c>
      <c r="W103" s="62">
        <v>-7472.1999999999971</v>
      </c>
      <c r="X103" s="43">
        <v>0</v>
      </c>
      <c r="Y103" s="53">
        <v>0</v>
      </c>
      <c r="Z103" s="53">
        <v>0</v>
      </c>
      <c r="AA103" s="53">
        <v>0</v>
      </c>
      <c r="AB103" s="53">
        <v>111796.68</v>
      </c>
      <c r="AC103" s="31">
        <v>12465.69</v>
      </c>
      <c r="AD103" s="53">
        <v>7871.79</v>
      </c>
      <c r="AE103" s="63">
        <v>3020</v>
      </c>
      <c r="AF103" s="64">
        <v>109280.01333333332</v>
      </c>
      <c r="AG103" s="63">
        <v>0</v>
      </c>
      <c r="AH103" s="63">
        <v>0</v>
      </c>
      <c r="AI103" s="63">
        <v>0</v>
      </c>
      <c r="AJ103" s="63">
        <v>3019.54</v>
      </c>
      <c r="AK103" s="53">
        <v>3019.54</v>
      </c>
      <c r="AL103" s="61">
        <v>7.0000000000000007E-2</v>
      </c>
      <c r="AM103" s="61">
        <v>7.0099999999999996E-2</v>
      </c>
      <c r="AN103" s="61">
        <v>0</v>
      </c>
      <c r="AO103" s="65">
        <v>-7.0000000000000007E-2</v>
      </c>
      <c r="AP103" s="66"/>
      <c r="AQ103" s="53">
        <v>32.26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1731</v>
      </c>
      <c r="C104" s="29">
        <v>45379.025740740741</v>
      </c>
      <c r="D104" s="30" t="s">
        <v>290</v>
      </c>
      <c r="E104" s="31" t="s">
        <v>291</v>
      </c>
      <c r="F104" s="31" t="s">
        <v>62</v>
      </c>
      <c r="G104" s="31" t="s">
        <v>292</v>
      </c>
      <c r="H104" s="31" t="s">
        <v>64</v>
      </c>
      <c r="I104" s="31" t="s">
        <v>148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>
        <v>40.831001942066244</v>
      </c>
      <c r="P104" s="38">
        <v>0.61856127895400681</v>
      </c>
      <c r="Q104" s="38">
        <v>0.99979402715090648</v>
      </c>
      <c r="R104" s="38">
        <v>0.85763172643941465</v>
      </c>
      <c r="S104" s="39">
        <v>0</v>
      </c>
      <c r="T104" s="61">
        <v>-8.539999999999999E-2</v>
      </c>
      <c r="U104" s="53">
        <v>195672.4</v>
      </c>
      <c r="V104" s="53">
        <v>121035.37</v>
      </c>
      <c r="W104" s="62">
        <v>74637.03</v>
      </c>
      <c r="X104" s="43">
        <v>1827.95</v>
      </c>
      <c r="Y104" s="53">
        <v>0</v>
      </c>
      <c r="Z104" s="53">
        <v>0</v>
      </c>
      <c r="AA104" s="53">
        <v>0</v>
      </c>
      <c r="AB104" s="53">
        <v>121010.44</v>
      </c>
      <c r="AC104" s="31">
        <v>75.3</v>
      </c>
      <c r="AD104" s="53">
        <v>24.93</v>
      </c>
      <c r="AE104" s="63">
        <v>20648</v>
      </c>
      <c r="AF104" s="64">
        <v>103803.77333333333</v>
      </c>
      <c r="AG104" s="63">
        <v>20647.759999999998</v>
      </c>
      <c r="AH104" s="63">
        <v>0</v>
      </c>
      <c r="AI104" s="63">
        <v>0</v>
      </c>
      <c r="AJ104" s="63">
        <v>0</v>
      </c>
      <c r="AK104" s="53">
        <v>0</v>
      </c>
      <c r="AL104" s="61">
        <v>0.3</v>
      </c>
      <c r="AM104" s="61">
        <v>0.21460000000000001</v>
      </c>
      <c r="AN104" s="61">
        <v>0.30370000000000003</v>
      </c>
      <c r="AO104" s="65">
        <v>3.7000000000000002E-3</v>
      </c>
      <c r="AP104" s="66"/>
      <c r="AQ104" s="53">
        <v>49.71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1731</v>
      </c>
      <c r="C105" s="29">
        <v>45379.025740740741</v>
      </c>
      <c r="D105" s="30" t="s">
        <v>299</v>
      </c>
      <c r="E105" s="31" t="s">
        <v>300</v>
      </c>
      <c r="F105" s="31" t="s">
        <v>69</v>
      </c>
      <c r="G105" s="31" t="s">
        <v>52</v>
      </c>
      <c r="H105" s="31" t="s">
        <v>109</v>
      </c>
      <c r="I105" s="31" t="s">
        <v>54</v>
      </c>
      <c r="J105" s="31" t="s">
        <v>55</v>
      </c>
      <c r="K105" s="31" t="s">
        <v>56</v>
      </c>
      <c r="L105" s="59" t="s">
        <v>57</v>
      </c>
      <c r="M105" s="35" t="s">
        <v>57</v>
      </c>
      <c r="N105" s="60"/>
      <c r="O105" s="37">
        <v>41.885376900679397</v>
      </c>
      <c r="P105" s="38">
        <v>0.65159391819160384</v>
      </c>
      <c r="Q105" s="38">
        <v>0.89989423137681346</v>
      </c>
      <c r="R105" s="38">
        <v>0.89989423137681346</v>
      </c>
      <c r="S105" s="39">
        <v>0</v>
      </c>
      <c r="T105" s="61">
        <v>-0.1162</v>
      </c>
      <c r="U105" s="53">
        <v>185800</v>
      </c>
      <c r="V105" s="53">
        <v>121066.15</v>
      </c>
      <c r="W105" s="62">
        <v>64733.850000000006</v>
      </c>
      <c r="X105" s="43">
        <v>1545.5</v>
      </c>
      <c r="Y105" s="53">
        <v>0</v>
      </c>
      <c r="Z105" s="53">
        <v>0</v>
      </c>
      <c r="AA105" s="53">
        <v>0</v>
      </c>
      <c r="AB105" s="53">
        <v>108946.73</v>
      </c>
      <c r="AC105" s="31">
        <v>89.2</v>
      </c>
      <c r="AD105" s="53">
        <v>12119.42</v>
      </c>
      <c r="AE105" s="63">
        <v>0</v>
      </c>
      <c r="AF105" s="64">
        <v>108946.73</v>
      </c>
      <c r="AG105" s="63">
        <v>0</v>
      </c>
      <c r="AH105" s="63">
        <v>0</v>
      </c>
      <c r="AI105" s="63">
        <v>0</v>
      </c>
      <c r="AJ105" s="63">
        <v>0</v>
      </c>
      <c r="AK105" s="53">
        <v>0</v>
      </c>
      <c r="AL105" s="61">
        <v>0.26</v>
      </c>
      <c r="AM105" s="61">
        <v>0.14380000000000001</v>
      </c>
      <c r="AN105" s="61">
        <v>0.24199999999999999</v>
      </c>
      <c r="AO105" s="65">
        <v>-1.8000000000000002E-2</v>
      </c>
      <c r="AP105" s="66"/>
      <c r="AQ105" s="53">
        <v>36.79</v>
      </c>
      <c r="AR105" s="58"/>
      <c r="AS105" s="52"/>
      <c r="AT105" s="52"/>
      <c r="AU105" s="52"/>
      <c r="AV105" s="52"/>
      <c r="AW105" s="53">
        <v>0</v>
      </c>
      <c r="AX105" s="55"/>
    </row>
    <row r="106" spans="2:50">
      <c r="B106" s="28">
        <v>1731</v>
      </c>
      <c r="C106" s="29">
        <v>45379.025740740741</v>
      </c>
      <c r="D106" s="30" t="s">
        <v>293</v>
      </c>
      <c r="E106" s="31" t="s">
        <v>294</v>
      </c>
      <c r="F106" s="31" t="s">
        <v>51</v>
      </c>
      <c r="G106" s="31" t="s">
        <v>52</v>
      </c>
      <c r="H106" s="31" t="s">
        <v>109</v>
      </c>
      <c r="I106" s="31" t="s">
        <v>54</v>
      </c>
      <c r="J106" s="31" t="s">
        <v>55</v>
      </c>
      <c r="K106" s="31" t="s">
        <v>56</v>
      </c>
      <c r="L106" s="59" t="s">
        <v>57</v>
      </c>
      <c r="M106" s="35" t="s">
        <v>57</v>
      </c>
      <c r="N106" s="60"/>
      <c r="O106" s="37">
        <v>12.038446374595289</v>
      </c>
      <c r="P106" s="38">
        <v>0.85832770935267977</v>
      </c>
      <c r="Q106" s="38">
        <v>0.88115932295565602</v>
      </c>
      <c r="R106" s="38">
        <v>0.71984420925494863</v>
      </c>
      <c r="S106" s="39">
        <v>0</v>
      </c>
      <c r="T106" s="61">
        <v>6.1000000000000004E-3</v>
      </c>
      <c r="U106" s="53">
        <v>142248</v>
      </c>
      <c r="V106" s="53">
        <v>122095.4</v>
      </c>
      <c r="W106" s="62">
        <v>20152.600000000006</v>
      </c>
      <c r="X106" s="43">
        <v>1674.02</v>
      </c>
      <c r="Y106" s="53">
        <v>0</v>
      </c>
      <c r="Z106" s="53">
        <v>0</v>
      </c>
      <c r="AA106" s="53">
        <v>0</v>
      </c>
      <c r="AB106" s="53">
        <v>107585.5</v>
      </c>
      <c r="AC106" s="31">
        <v>155.65</v>
      </c>
      <c r="AD106" s="53">
        <v>14509.9</v>
      </c>
      <c r="AE106" s="63">
        <v>23635</v>
      </c>
      <c r="AF106" s="64">
        <v>87889.666666666657</v>
      </c>
      <c r="AG106" s="63">
        <v>23635.49</v>
      </c>
      <c r="AH106" s="63">
        <v>0</v>
      </c>
      <c r="AI106" s="63">
        <v>0</v>
      </c>
      <c r="AJ106" s="63">
        <v>0</v>
      </c>
      <c r="AK106" s="53">
        <v>0</v>
      </c>
      <c r="AL106" s="61">
        <v>0.13</v>
      </c>
      <c r="AM106" s="61">
        <v>0.1361</v>
      </c>
      <c r="AN106" s="61">
        <v>0.1099</v>
      </c>
      <c r="AO106" s="65">
        <v>-2.01E-2</v>
      </c>
      <c r="AP106" s="66"/>
      <c r="AQ106" s="53">
        <v>45.35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1731</v>
      </c>
      <c r="C107" s="29">
        <v>45379.025740740741</v>
      </c>
      <c r="D107" s="30" t="s">
        <v>307</v>
      </c>
      <c r="E107" s="31" t="s">
        <v>308</v>
      </c>
      <c r="F107" s="31" t="s">
        <v>139</v>
      </c>
      <c r="G107" s="31" t="s">
        <v>52</v>
      </c>
      <c r="H107" s="31" t="s">
        <v>53</v>
      </c>
      <c r="I107" s="31" t="s">
        <v>54</v>
      </c>
      <c r="J107" s="31" t="s">
        <v>106</v>
      </c>
      <c r="K107" s="31" t="s">
        <v>70</v>
      </c>
      <c r="L107" s="59">
        <v>45091</v>
      </c>
      <c r="M107" s="35">
        <v>1</v>
      </c>
      <c r="N107" s="60"/>
      <c r="O107" s="37" t="s">
        <v>57</v>
      </c>
      <c r="P107" s="38">
        <v>0.65166715415460719</v>
      </c>
      <c r="Q107" s="38">
        <v>1.0160674006178243</v>
      </c>
      <c r="R107" s="38">
        <v>1.0160674006178243</v>
      </c>
      <c r="S107" s="39">
        <v>0</v>
      </c>
      <c r="T107" s="61">
        <v>0.1201</v>
      </c>
      <c r="U107" s="53">
        <v>173987.21</v>
      </c>
      <c r="V107" s="53">
        <v>113381.75</v>
      </c>
      <c r="W107" s="62">
        <v>60605.459999999992</v>
      </c>
      <c r="X107" s="43">
        <v>0</v>
      </c>
      <c r="Y107" s="53">
        <v>50078</v>
      </c>
      <c r="Z107" s="53">
        <v>58423.58</v>
      </c>
      <c r="AA107" s="53">
        <v>0</v>
      </c>
      <c r="AB107" s="53">
        <v>115203.5</v>
      </c>
      <c r="AC107" s="31">
        <v>12813.9</v>
      </c>
      <c r="AD107" s="53">
        <v>10678.25</v>
      </c>
      <c r="AE107" s="63">
        <v>0</v>
      </c>
      <c r="AF107" s="64">
        <v>115203.5</v>
      </c>
      <c r="AG107" s="63">
        <v>0</v>
      </c>
      <c r="AH107" s="63">
        <v>0</v>
      </c>
      <c r="AI107" s="63">
        <v>0</v>
      </c>
      <c r="AJ107" s="63">
        <v>0</v>
      </c>
      <c r="AK107" s="53">
        <v>0</v>
      </c>
      <c r="AL107" s="61">
        <v>0.01</v>
      </c>
      <c r="AM107" s="61">
        <v>0.13009999999999999</v>
      </c>
      <c r="AN107" s="61">
        <v>0</v>
      </c>
      <c r="AO107" s="65">
        <v>-0.01</v>
      </c>
      <c r="AP107" s="66"/>
      <c r="AQ107" s="53">
        <v>45</v>
      </c>
      <c r="AR107" s="58"/>
      <c r="AS107" s="52"/>
      <c r="AT107" s="52"/>
      <c r="AU107" s="52"/>
      <c r="AV107" s="52"/>
      <c r="AW107" s="53">
        <v>12500</v>
      </c>
      <c r="AX107" s="55"/>
    </row>
    <row r="108" spans="2:50">
      <c r="B108" s="28">
        <v>1731</v>
      </c>
      <c r="C108" s="29">
        <v>45379.025740740741</v>
      </c>
      <c r="D108" s="30" t="s">
        <v>89</v>
      </c>
      <c r="E108" s="31" t="s">
        <v>90</v>
      </c>
      <c r="F108" s="31" t="s">
        <v>91</v>
      </c>
      <c r="G108" s="31" t="s">
        <v>92</v>
      </c>
      <c r="H108" s="31" t="s">
        <v>93</v>
      </c>
      <c r="I108" s="31" t="s">
        <v>94</v>
      </c>
      <c r="J108" s="31" t="s">
        <v>95</v>
      </c>
      <c r="K108" s="31" t="s">
        <v>70</v>
      </c>
      <c r="L108" s="59" t="s">
        <v>57</v>
      </c>
      <c r="M108" s="35" t="s">
        <v>57</v>
      </c>
      <c r="N108" s="60"/>
      <c r="O108" s="37">
        <v>39.684339932154941</v>
      </c>
      <c r="P108" s="38">
        <v>0.19400744680187013</v>
      </c>
      <c r="Q108" s="38">
        <v>0.71403119150787908</v>
      </c>
      <c r="R108" s="38">
        <v>0</v>
      </c>
      <c r="S108" s="39">
        <v>0</v>
      </c>
      <c r="T108" s="61">
        <v>1.6399999999999998E-2</v>
      </c>
      <c r="U108" s="53">
        <v>640812</v>
      </c>
      <c r="V108" s="53">
        <v>124322.3</v>
      </c>
      <c r="W108" s="62">
        <v>516489.7</v>
      </c>
      <c r="X108" s="43">
        <v>13014.95</v>
      </c>
      <c r="Y108" s="53">
        <v>0</v>
      </c>
      <c r="Z108" s="53">
        <v>0</v>
      </c>
      <c r="AA108" s="53">
        <v>0</v>
      </c>
      <c r="AB108" s="53">
        <v>88770</v>
      </c>
      <c r="AC108" s="31">
        <v>84.34</v>
      </c>
      <c r="AD108" s="53">
        <v>37552.300000000003</v>
      </c>
      <c r="AE108" s="63">
        <v>106524</v>
      </c>
      <c r="AF108" s="64">
        <v>0</v>
      </c>
      <c r="AG108" s="63">
        <v>0</v>
      </c>
      <c r="AH108" s="63">
        <v>52662</v>
      </c>
      <c r="AI108" s="63">
        <v>53862</v>
      </c>
      <c r="AJ108" s="63">
        <v>0</v>
      </c>
      <c r="AK108" s="53">
        <v>0</v>
      </c>
      <c r="AL108" s="61">
        <v>0.28000000000000003</v>
      </c>
      <c r="AM108" s="61">
        <v>0.2964</v>
      </c>
      <c r="AN108" s="61">
        <v>0.2964</v>
      </c>
      <c r="AO108" s="65">
        <v>1.6399999999999998E-2</v>
      </c>
      <c r="AP108" s="66"/>
      <c r="AQ108" s="53">
        <v>38.799999999999997</v>
      </c>
      <c r="AR108" s="58"/>
      <c r="AS108" s="52"/>
      <c r="AT108" s="52"/>
      <c r="AU108" s="52"/>
      <c r="AV108" s="52"/>
      <c r="AW108" s="53">
        <v>2000</v>
      </c>
      <c r="AX108" s="55"/>
    </row>
    <row r="109" spans="2:50">
      <c r="B109" s="28">
        <v>1731</v>
      </c>
      <c r="C109" s="29">
        <v>45379.025740740741</v>
      </c>
      <c r="D109" s="30" t="s">
        <v>595</v>
      </c>
      <c r="E109" s="31" t="s">
        <v>596</v>
      </c>
      <c r="F109" s="31" t="s">
        <v>326</v>
      </c>
      <c r="G109" s="31" t="s">
        <v>52</v>
      </c>
      <c r="H109" s="31" t="s">
        <v>53</v>
      </c>
      <c r="I109" s="31" t="s">
        <v>54</v>
      </c>
      <c r="J109" s="31" t="s">
        <v>55</v>
      </c>
      <c r="K109" s="31" t="s">
        <v>56</v>
      </c>
      <c r="L109" s="59" t="s">
        <v>57</v>
      </c>
      <c r="M109" s="35" t="s">
        <v>57</v>
      </c>
      <c r="N109" s="60"/>
      <c r="O109" s="37">
        <v>-18.616718084324962</v>
      </c>
      <c r="P109" s="38" t="s">
        <v>57</v>
      </c>
      <c r="Q109" s="38">
        <v>0</v>
      </c>
      <c r="R109" s="38">
        <v>0</v>
      </c>
      <c r="S109" s="39">
        <v>0</v>
      </c>
      <c r="T109" s="61">
        <v>-0.20579999999999998</v>
      </c>
      <c r="U109" s="53">
        <v>0</v>
      </c>
      <c r="V109" s="53">
        <v>133060.20000000001</v>
      </c>
      <c r="W109" s="62">
        <v>-133060.20000000001</v>
      </c>
      <c r="X109" s="43">
        <v>7147.35</v>
      </c>
      <c r="Y109" s="53">
        <v>0</v>
      </c>
      <c r="Z109" s="53">
        <v>0</v>
      </c>
      <c r="AA109" s="53">
        <v>134000</v>
      </c>
      <c r="AB109" s="53">
        <v>0</v>
      </c>
      <c r="AC109" s="31">
        <v>84</v>
      </c>
      <c r="AD109" s="53">
        <v>133060.20000000001</v>
      </c>
      <c r="AE109" s="63">
        <v>0</v>
      </c>
      <c r="AF109" s="64">
        <v>0</v>
      </c>
      <c r="AG109" s="63">
        <v>0</v>
      </c>
      <c r="AH109" s="63">
        <v>0</v>
      </c>
      <c r="AI109" s="63">
        <v>0</v>
      </c>
      <c r="AJ109" s="63">
        <v>0</v>
      </c>
      <c r="AK109" s="53">
        <v>0</v>
      </c>
      <c r="AL109" s="61">
        <v>0.18</v>
      </c>
      <c r="AM109" s="61">
        <v>-2.58E-2</v>
      </c>
      <c r="AN109" s="61">
        <v>-2.58E-2</v>
      </c>
      <c r="AO109" s="65">
        <v>-0.20579999999999998</v>
      </c>
      <c r="AP109" s="66"/>
      <c r="AQ109" s="53">
        <v>42</v>
      </c>
      <c r="AR109" s="58"/>
      <c r="AS109" s="52"/>
      <c r="AT109" s="52"/>
      <c r="AU109" s="52"/>
      <c r="AV109" s="52"/>
      <c r="AW109" s="53">
        <v>0</v>
      </c>
      <c r="AX109" s="55"/>
    </row>
    <row r="110" spans="2:50">
      <c r="B110" s="28">
        <v>1731</v>
      </c>
      <c r="C110" s="29">
        <v>45379.025740740741</v>
      </c>
      <c r="D110" s="30" t="s">
        <v>319</v>
      </c>
      <c r="E110" s="31" t="s">
        <v>320</v>
      </c>
      <c r="F110" s="31" t="s">
        <v>62</v>
      </c>
      <c r="G110" s="31" t="s">
        <v>126</v>
      </c>
      <c r="H110" s="31" t="s">
        <v>127</v>
      </c>
      <c r="I110" s="31" t="s">
        <v>54</v>
      </c>
      <c r="J110" s="31" t="s">
        <v>106</v>
      </c>
      <c r="K110" s="31" t="s">
        <v>70</v>
      </c>
      <c r="L110" s="59">
        <v>45268</v>
      </c>
      <c r="M110" s="35">
        <v>1</v>
      </c>
      <c r="N110" s="60"/>
      <c r="O110" s="37" t="s">
        <v>57</v>
      </c>
      <c r="P110" s="38">
        <v>1.0240625000000001</v>
      </c>
      <c r="Q110" s="38">
        <v>0.97650289899298137</v>
      </c>
      <c r="R110" s="38">
        <v>0.73237717424473603</v>
      </c>
      <c r="S110" s="39">
        <v>0</v>
      </c>
      <c r="T110" s="61">
        <v>3.3300000000000003E-2</v>
      </c>
      <c r="U110" s="53">
        <v>140000</v>
      </c>
      <c r="V110" s="53">
        <v>143368.75</v>
      </c>
      <c r="W110" s="62">
        <v>-3368.75</v>
      </c>
      <c r="X110" s="43">
        <v>0</v>
      </c>
      <c r="Y110" s="53">
        <v>0</v>
      </c>
      <c r="Z110" s="53">
        <v>0</v>
      </c>
      <c r="AA110" s="53">
        <v>12936</v>
      </c>
      <c r="AB110" s="53">
        <v>140000</v>
      </c>
      <c r="AC110" s="31">
        <v>41999.7</v>
      </c>
      <c r="AD110" s="53">
        <v>-0.25</v>
      </c>
      <c r="AE110" s="63">
        <v>42000</v>
      </c>
      <c r="AF110" s="64">
        <v>105000</v>
      </c>
      <c r="AG110" s="63">
        <v>42000</v>
      </c>
      <c r="AH110" s="63">
        <v>0</v>
      </c>
      <c r="AI110" s="63">
        <v>0</v>
      </c>
      <c r="AJ110" s="63">
        <v>0</v>
      </c>
      <c r="AK110" s="53">
        <v>0</v>
      </c>
      <c r="AL110" s="61">
        <v>0.27</v>
      </c>
      <c r="AM110" s="61">
        <v>0.30330000000000001</v>
      </c>
      <c r="AN110" s="61">
        <v>0</v>
      </c>
      <c r="AO110" s="65">
        <v>-0.27</v>
      </c>
      <c r="AP110" s="66"/>
      <c r="AQ110" s="53">
        <v>60.04</v>
      </c>
      <c r="AR110" s="58"/>
      <c r="AS110" s="52"/>
      <c r="AT110" s="52"/>
      <c r="AU110" s="52"/>
      <c r="AV110" s="52"/>
      <c r="AW110" s="53">
        <v>-3369</v>
      </c>
      <c r="AX110" s="55"/>
    </row>
    <row r="111" spans="2:50">
      <c r="B111" s="28">
        <v>1731</v>
      </c>
      <c r="C111" s="29">
        <v>45379.025740740741</v>
      </c>
      <c r="D111" s="30" t="s">
        <v>171</v>
      </c>
      <c r="E111" s="31" t="s">
        <v>172</v>
      </c>
      <c r="F111" s="31" t="s">
        <v>51</v>
      </c>
      <c r="G111" s="31" t="s">
        <v>52</v>
      </c>
      <c r="H111" s="31" t="s">
        <v>109</v>
      </c>
      <c r="I111" s="31" t="s">
        <v>54</v>
      </c>
      <c r="J111" s="31" t="s">
        <v>55</v>
      </c>
      <c r="K111" s="31" t="s">
        <v>56</v>
      </c>
      <c r="L111" s="59" t="s">
        <v>57</v>
      </c>
      <c r="M111" s="35" t="s">
        <v>57</v>
      </c>
      <c r="N111" s="60"/>
      <c r="O111" s="37" t="s">
        <v>57</v>
      </c>
      <c r="P111" s="38">
        <v>0.32810606060606062</v>
      </c>
      <c r="Q111" s="38">
        <v>1</v>
      </c>
      <c r="R111" s="38">
        <v>1</v>
      </c>
      <c r="S111" s="39">
        <v>0</v>
      </c>
      <c r="T111" s="61">
        <v>-3.4000000000000002E-3</v>
      </c>
      <c r="U111" s="53">
        <v>42240</v>
      </c>
      <c r="V111" s="53">
        <v>13859.2</v>
      </c>
      <c r="W111" s="62">
        <v>28380.799999999999</v>
      </c>
      <c r="X111" s="43">
        <v>0</v>
      </c>
      <c r="Y111" s="53">
        <v>0</v>
      </c>
      <c r="Z111" s="53">
        <v>0</v>
      </c>
      <c r="AA111" s="53">
        <v>0</v>
      </c>
      <c r="AB111" s="53">
        <v>13859.2</v>
      </c>
      <c r="AC111" s="31">
        <v>0</v>
      </c>
      <c r="AD111" s="53">
        <v>0</v>
      </c>
      <c r="AE111" s="63">
        <v>0</v>
      </c>
      <c r="AF111" s="64">
        <v>13859.2</v>
      </c>
      <c r="AG111" s="63">
        <v>0</v>
      </c>
      <c r="AH111" s="63">
        <v>0</v>
      </c>
      <c r="AI111" s="63">
        <v>0</v>
      </c>
      <c r="AJ111" s="63">
        <v>0</v>
      </c>
      <c r="AK111" s="53">
        <v>0</v>
      </c>
      <c r="AL111" s="61">
        <v>7.0000000000000007E-2</v>
      </c>
      <c r="AM111" s="61">
        <v>6.6600000000000006E-2</v>
      </c>
      <c r="AN111" s="61">
        <v>0</v>
      </c>
      <c r="AO111" s="65">
        <v>-7.0000000000000007E-2</v>
      </c>
      <c r="AP111" s="66"/>
      <c r="AQ111" s="53">
        <v>43.93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1731</v>
      </c>
      <c r="C112" s="29">
        <v>45379.025740740741</v>
      </c>
      <c r="D112" s="30" t="s">
        <v>341</v>
      </c>
      <c r="E112" s="31" t="s">
        <v>342</v>
      </c>
      <c r="F112" s="31" t="s">
        <v>51</v>
      </c>
      <c r="G112" s="31" t="s">
        <v>52</v>
      </c>
      <c r="H112" s="31" t="s">
        <v>109</v>
      </c>
      <c r="I112" s="31" t="s">
        <v>54</v>
      </c>
      <c r="J112" s="31" t="s">
        <v>55</v>
      </c>
      <c r="K112" s="31" t="s">
        <v>56</v>
      </c>
      <c r="L112" s="59" t="s">
        <v>57</v>
      </c>
      <c r="M112" s="35" t="s">
        <v>57</v>
      </c>
      <c r="N112" s="60"/>
      <c r="O112" s="37" t="s">
        <v>57</v>
      </c>
      <c r="P112" s="38">
        <v>0.8586648025166026</v>
      </c>
      <c r="Q112" s="38">
        <v>0.91320258564543433</v>
      </c>
      <c r="R112" s="38">
        <v>0.91320258564543433</v>
      </c>
      <c r="S112" s="39">
        <v>0</v>
      </c>
      <c r="T112" s="61">
        <v>-7.6999999999999999E-2</v>
      </c>
      <c r="U112" s="53">
        <v>228880</v>
      </c>
      <c r="V112" s="53">
        <v>196531.20000000001</v>
      </c>
      <c r="W112" s="62">
        <v>32348.799999999988</v>
      </c>
      <c r="X112" s="43">
        <v>0</v>
      </c>
      <c r="Y112" s="53">
        <v>0</v>
      </c>
      <c r="Z112" s="53">
        <v>0</v>
      </c>
      <c r="AA112" s="53">
        <v>0</v>
      </c>
      <c r="AB112" s="53">
        <v>179472.8</v>
      </c>
      <c r="AC112" s="31">
        <v>1034.5999999999999</v>
      </c>
      <c r="AD112" s="53">
        <v>17058.400000000001</v>
      </c>
      <c r="AE112" s="63">
        <v>0</v>
      </c>
      <c r="AF112" s="64">
        <v>179472.8</v>
      </c>
      <c r="AG112" s="63">
        <v>0</v>
      </c>
      <c r="AH112" s="63">
        <v>0</v>
      </c>
      <c r="AI112" s="63">
        <v>0</v>
      </c>
      <c r="AJ112" s="63">
        <v>0</v>
      </c>
      <c r="AK112" s="53">
        <v>0</v>
      </c>
      <c r="AL112" s="61">
        <v>0.13</v>
      </c>
      <c r="AM112" s="61">
        <v>5.2999999999999999E-2</v>
      </c>
      <c r="AN112" s="61">
        <v>3.0999999999999999E-3</v>
      </c>
      <c r="AO112" s="65">
        <v>-0.12689999999999999</v>
      </c>
      <c r="AP112" s="66"/>
      <c r="AQ112" s="53">
        <v>46.04</v>
      </c>
      <c r="AR112" s="50"/>
      <c r="AS112" s="52"/>
      <c r="AT112" s="52"/>
      <c r="AU112" s="52"/>
      <c r="AV112" s="52"/>
      <c r="AW112" s="53">
        <v>0</v>
      </c>
      <c r="AX112" s="55"/>
    </row>
    <row r="113" spans="2:50">
      <c r="B113" s="28">
        <v>1731</v>
      </c>
      <c r="C113" s="29">
        <v>45379.025740740741</v>
      </c>
      <c r="D113" s="30" t="s">
        <v>324</v>
      </c>
      <c r="E113" s="31" t="s">
        <v>325</v>
      </c>
      <c r="F113" s="31" t="s">
        <v>326</v>
      </c>
      <c r="G113" s="31" t="s">
        <v>272</v>
      </c>
      <c r="H113" s="31" t="s">
        <v>327</v>
      </c>
      <c r="I113" s="31" t="s">
        <v>148</v>
      </c>
      <c r="J113" s="31" t="s">
        <v>106</v>
      </c>
      <c r="K113" s="31" t="s">
        <v>56</v>
      </c>
      <c r="L113" s="59" t="s">
        <v>57</v>
      </c>
      <c r="M113" s="35" t="s">
        <v>57</v>
      </c>
      <c r="N113" s="60"/>
      <c r="O113" s="37" t="s">
        <v>57</v>
      </c>
      <c r="P113" s="38">
        <v>0.94810586003270192</v>
      </c>
      <c r="Q113" s="38">
        <v>0.58010291960514848</v>
      </c>
      <c r="R113" s="38">
        <v>0.58010291960514848</v>
      </c>
      <c r="S113" s="39">
        <v>0</v>
      </c>
      <c r="T113" s="61">
        <v>3.0999999999999999E-3</v>
      </c>
      <c r="U113" s="53">
        <v>155501.18</v>
      </c>
      <c r="V113" s="53">
        <v>147431.57999999999</v>
      </c>
      <c r="W113" s="62">
        <v>8069.6000000000058</v>
      </c>
      <c r="X113" s="43">
        <v>0</v>
      </c>
      <c r="Y113" s="53">
        <v>23043</v>
      </c>
      <c r="Z113" s="53">
        <v>23043</v>
      </c>
      <c r="AA113" s="53">
        <v>0</v>
      </c>
      <c r="AB113" s="53">
        <v>85525.49</v>
      </c>
      <c r="AC113" s="31">
        <v>61906.09</v>
      </c>
      <c r="AD113" s="53">
        <v>61906.09</v>
      </c>
      <c r="AE113" s="63">
        <v>0</v>
      </c>
      <c r="AF113" s="64">
        <v>85525.49</v>
      </c>
      <c r="AG113" s="63">
        <v>0</v>
      </c>
      <c r="AH113" s="63">
        <v>0</v>
      </c>
      <c r="AI113" s="63">
        <v>0</v>
      </c>
      <c r="AJ113" s="63">
        <v>0</v>
      </c>
      <c r="AK113" s="53">
        <v>0</v>
      </c>
      <c r="AL113" s="61">
        <v>0.3</v>
      </c>
      <c r="AM113" s="61">
        <v>0.30309999999999998</v>
      </c>
      <c r="AN113" s="61">
        <v>0</v>
      </c>
      <c r="AO113" s="65">
        <v>-0.3</v>
      </c>
      <c r="AP113" s="66"/>
      <c r="AQ113" s="53">
        <v>60.79</v>
      </c>
      <c r="AR113" s="50"/>
      <c r="AS113" s="52"/>
      <c r="AT113" s="52"/>
      <c r="AU113" s="52"/>
      <c r="AV113" s="52"/>
      <c r="AW113" s="53">
        <v>0</v>
      </c>
      <c r="AX113" s="55"/>
    </row>
    <row r="114" spans="2:50" ht="15" customHeight="1">
      <c r="B114" s="28">
        <v>1731</v>
      </c>
      <c r="C114" s="29">
        <v>45379.025740740741</v>
      </c>
      <c r="D114" s="30" t="s">
        <v>309</v>
      </c>
      <c r="E114" s="31" t="s">
        <v>310</v>
      </c>
      <c r="F114" s="31" t="s">
        <v>76</v>
      </c>
      <c r="G114" s="31" t="s">
        <v>63</v>
      </c>
      <c r="H114" s="31" t="s">
        <v>64</v>
      </c>
      <c r="I114" s="31" t="s">
        <v>65</v>
      </c>
      <c r="J114" s="31" t="s">
        <v>55</v>
      </c>
      <c r="K114" s="31" t="s">
        <v>56</v>
      </c>
      <c r="L114" s="59" t="s">
        <v>57</v>
      </c>
      <c r="M114" s="35" t="s">
        <v>57</v>
      </c>
      <c r="N114" s="60"/>
      <c r="O114" s="37" t="s">
        <v>57</v>
      </c>
      <c r="P114" s="38">
        <v>0.98779385232208494</v>
      </c>
      <c r="Q114" s="38">
        <v>1</v>
      </c>
      <c r="R114" s="38">
        <v>0.95486166427699004</v>
      </c>
      <c r="S114" s="39">
        <v>0</v>
      </c>
      <c r="T114" s="61">
        <v>4.3099999999999999E-2</v>
      </c>
      <c r="U114" s="53">
        <v>149650</v>
      </c>
      <c r="V114" s="53">
        <v>147823.35</v>
      </c>
      <c r="W114" s="62">
        <v>1826.6499999999942</v>
      </c>
      <c r="X114" s="43">
        <v>0</v>
      </c>
      <c r="Y114" s="53">
        <v>0</v>
      </c>
      <c r="Z114" s="53">
        <v>0</v>
      </c>
      <c r="AA114" s="53">
        <v>0</v>
      </c>
      <c r="AB114" s="53">
        <v>147823.35</v>
      </c>
      <c r="AC114" s="31">
        <v>36.130000000000003</v>
      </c>
      <c r="AD114" s="53">
        <v>0</v>
      </c>
      <c r="AE114" s="63">
        <v>8007</v>
      </c>
      <c r="AF114" s="64">
        <v>141150.85</v>
      </c>
      <c r="AG114" s="63">
        <v>0</v>
      </c>
      <c r="AH114" s="63">
        <v>8007</v>
      </c>
      <c r="AI114" s="63">
        <v>0</v>
      </c>
      <c r="AJ114" s="63">
        <v>0</v>
      </c>
      <c r="AK114" s="53">
        <v>0</v>
      </c>
      <c r="AL114" s="61">
        <v>0.18</v>
      </c>
      <c r="AM114" s="61">
        <v>0.22309999999999999</v>
      </c>
      <c r="AN114" s="61">
        <v>0.2261</v>
      </c>
      <c r="AO114" s="65">
        <v>4.6100000000000002E-2</v>
      </c>
      <c r="AP114" s="66"/>
      <c r="AQ114" s="53">
        <v>78.5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1731</v>
      </c>
      <c r="C115" s="29">
        <v>45379.025740740741</v>
      </c>
      <c r="D115" s="30" t="s">
        <v>395</v>
      </c>
      <c r="E115" s="31" t="s">
        <v>97</v>
      </c>
      <c r="F115" s="31" t="s">
        <v>91</v>
      </c>
      <c r="G115" s="31" t="s">
        <v>92</v>
      </c>
      <c r="H115" s="31" t="s">
        <v>93</v>
      </c>
      <c r="I115" s="31" t="s">
        <v>94</v>
      </c>
      <c r="J115" s="31" t="s">
        <v>95</v>
      </c>
      <c r="K115" s="31" t="s">
        <v>70</v>
      </c>
      <c r="L115" s="59">
        <v>45303</v>
      </c>
      <c r="M115" s="35">
        <v>0</v>
      </c>
      <c r="N115" s="60"/>
      <c r="O115" s="37" t="s">
        <v>57</v>
      </c>
      <c r="P115" s="38">
        <v>0.9556168642632471</v>
      </c>
      <c r="Q115" s="38">
        <v>1.0464444877403571</v>
      </c>
      <c r="R115" s="38">
        <v>1.0464444877403571</v>
      </c>
      <c r="S115" s="39">
        <v>0</v>
      </c>
      <c r="T115" s="61">
        <v>2.98E-2</v>
      </c>
      <c r="U115" s="53">
        <v>413300</v>
      </c>
      <c r="V115" s="53">
        <v>394956.45</v>
      </c>
      <c r="W115" s="62">
        <v>18343.549999999988</v>
      </c>
      <c r="X115" s="43">
        <v>0</v>
      </c>
      <c r="Y115" s="53">
        <v>0</v>
      </c>
      <c r="Z115" s="53">
        <v>0</v>
      </c>
      <c r="AA115" s="53">
        <v>0</v>
      </c>
      <c r="AB115" s="53">
        <v>413300</v>
      </c>
      <c r="AC115" s="31">
        <v>0</v>
      </c>
      <c r="AD115" s="53">
        <v>-0.55000000000000004</v>
      </c>
      <c r="AE115" s="63">
        <v>0</v>
      </c>
      <c r="AF115" s="64">
        <v>413300</v>
      </c>
      <c r="AG115" s="63">
        <v>0</v>
      </c>
      <c r="AH115" s="63">
        <v>0</v>
      </c>
      <c r="AI115" s="63">
        <v>0</v>
      </c>
      <c r="AJ115" s="63">
        <v>0</v>
      </c>
      <c r="AK115" s="53">
        <v>0</v>
      </c>
      <c r="AL115" s="61">
        <v>0.26</v>
      </c>
      <c r="AM115" s="61">
        <v>0.2898</v>
      </c>
      <c r="AN115" s="61">
        <v>0.52049999999999996</v>
      </c>
      <c r="AO115" s="65">
        <v>0.26050000000000001</v>
      </c>
      <c r="AP115" s="66"/>
      <c r="AQ115" s="53">
        <v>33.15</v>
      </c>
      <c r="AR115" s="58"/>
      <c r="AS115" s="52"/>
      <c r="AT115" s="52"/>
      <c r="AU115" s="52"/>
      <c r="AV115" s="52"/>
      <c r="AW115" s="53">
        <v>18343</v>
      </c>
      <c r="AX115" s="55"/>
    </row>
    <row r="116" spans="2:50">
      <c r="B116" s="28">
        <v>1731</v>
      </c>
      <c r="C116" s="29">
        <v>45379.025740740741</v>
      </c>
      <c r="D116" s="30" t="s">
        <v>500</v>
      </c>
      <c r="E116" s="31" t="s">
        <v>501</v>
      </c>
      <c r="F116" s="31" t="s">
        <v>463</v>
      </c>
      <c r="G116" s="31" t="s">
        <v>459</v>
      </c>
      <c r="H116" s="31" t="s">
        <v>123</v>
      </c>
      <c r="I116" s="31" t="s">
        <v>54</v>
      </c>
      <c r="J116" s="31" t="s">
        <v>106</v>
      </c>
      <c r="K116" s="31" t="s">
        <v>70</v>
      </c>
      <c r="L116" s="59" t="s">
        <v>57</v>
      </c>
      <c r="M116" s="35" t="s">
        <v>57</v>
      </c>
      <c r="N116" s="60"/>
      <c r="O116" s="37">
        <v>-8.1906451612899662</v>
      </c>
      <c r="P116" s="38">
        <v>1.0033969047242541</v>
      </c>
      <c r="Q116" s="38">
        <v>0.99661459517339501</v>
      </c>
      <c r="R116" s="38">
        <v>0.84239519002564001</v>
      </c>
      <c r="S116" s="39">
        <v>0</v>
      </c>
      <c r="T116" s="61">
        <v>5.1299999999999998E-2</v>
      </c>
      <c r="U116" s="53">
        <v>149494.92000000001</v>
      </c>
      <c r="V116" s="53">
        <v>150002.74</v>
      </c>
      <c r="W116" s="62">
        <v>-507.81999999997788</v>
      </c>
      <c r="X116" s="43">
        <v>62</v>
      </c>
      <c r="Y116" s="53">
        <v>0</v>
      </c>
      <c r="Z116" s="53">
        <v>0</v>
      </c>
      <c r="AA116" s="53">
        <v>2396.12</v>
      </c>
      <c r="AB116" s="53">
        <v>149494.92000000001</v>
      </c>
      <c r="AC116" s="31">
        <v>112.7</v>
      </c>
      <c r="AD116" s="53">
        <v>507.82</v>
      </c>
      <c r="AE116" s="63">
        <v>27760</v>
      </c>
      <c r="AF116" s="64">
        <v>126361.58666666667</v>
      </c>
      <c r="AG116" s="63">
        <v>0</v>
      </c>
      <c r="AH116" s="63">
        <v>27760.26</v>
      </c>
      <c r="AI116" s="63">
        <v>0</v>
      </c>
      <c r="AJ116" s="63">
        <v>0</v>
      </c>
      <c r="AK116" s="53">
        <v>0</v>
      </c>
      <c r="AL116" s="61">
        <v>0.26</v>
      </c>
      <c r="AM116" s="61">
        <v>0.31130000000000002</v>
      </c>
      <c r="AN116" s="61">
        <v>0.34470000000000001</v>
      </c>
      <c r="AO116" s="65">
        <v>8.4700000000000011E-2</v>
      </c>
      <c r="AP116" s="66"/>
      <c r="AQ116" s="53">
        <v>61.58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1731</v>
      </c>
      <c r="C117" s="29">
        <v>45379.025740740741</v>
      </c>
      <c r="D117" s="30" t="s">
        <v>503</v>
      </c>
      <c r="E117" s="31" t="s">
        <v>504</v>
      </c>
      <c r="F117" s="31" t="s">
        <v>69</v>
      </c>
      <c r="G117" s="31" t="s">
        <v>470</v>
      </c>
      <c r="H117" s="31" t="s">
        <v>53</v>
      </c>
      <c r="I117" s="31" t="s">
        <v>148</v>
      </c>
      <c r="J117" s="31" t="s">
        <v>55</v>
      </c>
      <c r="K117" s="31" t="s">
        <v>56</v>
      </c>
      <c r="L117" s="59" t="s">
        <v>57</v>
      </c>
      <c r="M117" s="35" t="s">
        <v>57</v>
      </c>
      <c r="N117" s="60"/>
      <c r="O117" s="37">
        <v>100.52651467702201</v>
      </c>
      <c r="P117" s="38">
        <v>0.61086510447604381</v>
      </c>
      <c r="Q117" s="38">
        <v>0.90875292099852478</v>
      </c>
      <c r="R117" s="38">
        <v>0.83975343330469943</v>
      </c>
      <c r="S117" s="39">
        <v>0</v>
      </c>
      <c r="T117" s="61">
        <v>-4.4000000000000003E-3</v>
      </c>
      <c r="U117" s="53">
        <v>247473</v>
      </c>
      <c r="V117" s="53">
        <v>151172.62</v>
      </c>
      <c r="W117" s="62">
        <v>96300.38</v>
      </c>
      <c r="X117" s="43">
        <v>957.96</v>
      </c>
      <c r="Y117" s="53">
        <v>0</v>
      </c>
      <c r="Z117" s="53">
        <v>0</v>
      </c>
      <c r="AA117" s="53">
        <v>0</v>
      </c>
      <c r="AB117" s="53">
        <v>137378.56</v>
      </c>
      <c r="AC117" s="31">
        <v>193.26</v>
      </c>
      <c r="AD117" s="53">
        <v>13794.06</v>
      </c>
      <c r="AE117" s="63">
        <v>12517</v>
      </c>
      <c r="AF117" s="64">
        <v>126947.72666666667</v>
      </c>
      <c r="AG117" s="63">
        <v>4300.18</v>
      </c>
      <c r="AH117" s="63">
        <v>0</v>
      </c>
      <c r="AI117" s="63">
        <v>0</v>
      </c>
      <c r="AJ117" s="63">
        <v>8217.17</v>
      </c>
      <c r="AK117" s="53">
        <v>0</v>
      </c>
      <c r="AL117" s="61">
        <v>7.0000000000000007E-2</v>
      </c>
      <c r="AM117" s="61">
        <v>6.5599999999999992E-2</v>
      </c>
      <c r="AN117" s="61">
        <v>1.3500000000000002E-2</v>
      </c>
      <c r="AO117" s="65">
        <v>-5.6500000000000002E-2</v>
      </c>
      <c r="AP117" s="66"/>
      <c r="AQ117" s="53">
        <v>35.42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1731</v>
      </c>
      <c r="C118" s="29">
        <v>45379.025740740741</v>
      </c>
      <c r="D118" s="30" t="s">
        <v>74</v>
      </c>
      <c r="E118" s="31" t="s">
        <v>75</v>
      </c>
      <c r="F118" s="31" t="s">
        <v>76</v>
      </c>
      <c r="G118" s="31" t="s">
        <v>63</v>
      </c>
      <c r="H118" s="31" t="s">
        <v>64</v>
      </c>
      <c r="I118" s="31" t="s">
        <v>65</v>
      </c>
      <c r="J118" s="31" t="s">
        <v>55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>
        <v>0</v>
      </c>
      <c r="Q118" s="38" t="s">
        <v>57</v>
      </c>
      <c r="R118" s="38" t="s">
        <v>57</v>
      </c>
      <c r="S118" s="39">
        <v>0</v>
      </c>
      <c r="T118" s="61">
        <v>-0.25</v>
      </c>
      <c r="U118" s="53">
        <v>597871</v>
      </c>
      <c r="V118" s="53">
        <v>0</v>
      </c>
      <c r="W118" s="62">
        <v>597871</v>
      </c>
      <c r="X118" s="43">
        <v>0</v>
      </c>
      <c r="Y118" s="53">
        <v>0</v>
      </c>
      <c r="Z118" s="53">
        <v>0</v>
      </c>
      <c r="AA118" s="53">
        <v>0</v>
      </c>
      <c r="AB118" s="53">
        <v>0</v>
      </c>
      <c r="AC118" s="31">
        <v>0</v>
      </c>
      <c r="AD118" s="53">
        <v>0</v>
      </c>
      <c r="AE118" s="63">
        <v>0</v>
      </c>
      <c r="AF118" s="64">
        <v>0</v>
      </c>
      <c r="AG118" s="63">
        <v>0</v>
      </c>
      <c r="AH118" s="63">
        <v>0</v>
      </c>
      <c r="AI118" s="63">
        <v>0</v>
      </c>
      <c r="AJ118" s="63">
        <v>0</v>
      </c>
      <c r="AK118" s="53">
        <v>0</v>
      </c>
      <c r="AL118" s="61">
        <v>0.25</v>
      </c>
      <c r="AM118" s="61">
        <v>0</v>
      </c>
      <c r="AN118" s="61">
        <v>0</v>
      </c>
      <c r="AO118" s="65">
        <v>-0.25</v>
      </c>
      <c r="AP118" s="66"/>
      <c r="AQ118" s="53">
        <v>0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1731</v>
      </c>
      <c r="C119" s="29">
        <v>45379.025740740741</v>
      </c>
      <c r="D119" s="30" t="s">
        <v>614</v>
      </c>
      <c r="E119" s="31" t="s">
        <v>615</v>
      </c>
      <c r="F119" s="31" t="s">
        <v>499</v>
      </c>
      <c r="G119" s="31" t="s">
        <v>459</v>
      </c>
      <c r="H119" s="31" t="s">
        <v>123</v>
      </c>
      <c r="I119" s="31" t="s">
        <v>54</v>
      </c>
      <c r="J119" s="31" t="s">
        <v>106</v>
      </c>
      <c r="K119" s="31" t="s">
        <v>70</v>
      </c>
      <c r="L119" s="59" t="s">
        <v>57</v>
      </c>
      <c r="M119" s="35" t="s">
        <v>57</v>
      </c>
      <c r="N119" s="60"/>
      <c r="O119" s="37" t="s">
        <v>57</v>
      </c>
      <c r="P119" s="38" t="s">
        <v>57</v>
      </c>
      <c r="Q119" s="38" t="s">
        <v>57</v>
      </c>
      <c r="R119" s="38" t="s">
        <v>57</v>
      </c>
      <c r="S119" s="39">
        <v>0</v>
      </c>
      <c r="T119" s="61">
        <v>-0.31</v>
      </c>
      <c r="U119" s="53">
        <v>0</v>
      </c>
      <c r="V119" s="53">
        <v>0</v>
      </c>
      <c r="W119" s="62">
        <v>0</v>
      </c>
      <c r="X119" s="43">
        <v>0</v>
      </c>
      <c r="Y119" s="53">
        <v>0</v>
      </c>
      <c r="Z119" s="53">
        <v>0</v>
      </c>
      <c r="AA119" s="53">
        <v>67488.899999999994</v>
      </c>
      <c r="AB119" s="53">
        <v>0</v>
      </c>
      <c r="AC119" s="31">
        <v>0</v>
      </c>
      <c r="AD119" s="53">
        <v>0</v>
      </c>
      <c r="AE119" s="63">
        <v>0</v>
      </c>
      <c r="AF119" s="64">
        <v>0</v>
      </c>
      <c r="AG119" s="63">
        <v>0</v>
      </c>
      <c r="AH119" s="63">
        <v>0</v>
      </c>
      <c r="AI119" s="63">
        <v>0</v>
      </c>
      <c r="AJ119" s="63">
        <v>0</v>
      </c>
      <c r="AK119" s="53">
        <v>0</v>
      </c>
      <c r="AL119" s="61">
        <v>0.31</v>
      </c>
      <c r="AM119" s="61">
        <v>0</v>
      </c>
      <c r="AN119" s="61">
        <v>0</v>
      </c>
      <c r="AO119" s="65">
        <v>-0.31</v>
      </c>
      <c r="AP119" s="66"/>
      <c r="AQ119" s="53">
        <v>0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1731</v>
      </c>
      <c r="C120" s="29">
        <v>45379.025740740741</v>
      </c>
      <c r="D120" s="30" t="s">
        <v>305</v>
      </c>
      <c r="E120" s="31" t="s">
        <v>306</v>
      </c>
      <c r="F120" s="31" t="s">
        <v>76</v>
      </c>
      <c r="G120" s="31" t="s">
        <v>63</v>
      </c>
      <c r="H120" s="31" t="s">
        <v>64</v>
      </c>
      <c r="I120" s="31" t="s">
        <v>65</v>
      </c>
      <c r="J120" s="31" t="s">
        <v>95</v>
      </c>
      <c r="K120" s="31" t="s">
        <v>56</v>
      </c>
      <c r="L120" s="59" t="s">
        <v>57</v>
      </c>
      <c r="M120" s="35" t="s">
        <v>57</v>
      </c>
      <c r="N120" s="60"/>
      <c r="O120" s="37">
        <v>19.420765453650016</v>
      </c>
      <c r="P120" s="38">
        <v>0.79442057471786465</v>
      </c>
      <c r="Q120" s="38">
        <v>0.97217132257152783</v>
      </c>
      <c r="R120" s="38">
        <v>0.84338268083525814</v>
      </c>
      <c r="S120" s="39">
        <v>0</v>
      </c>
      <c r="T120" s="61">
        <v>-3.2100000000000004E-2</v>
      </c>
      <c r="U120" s="53">
        <v>193736.8</v>
      </c>
      <c r="V120" s="53">
        <v>153908.5</v>
      </c>
      <c r="W120" s="62">
        <v>39828.299999999988</v>
      </c>
      <c r="X120" s="43">
        <v>2050.81</v>
      </c>
      <c r="Y120" s="53">
        <v>3927.4</v>
      </c>
      <c r="Z120" s="53">
        <v>3927.4</v>
      </c>
      <c r="AA120" s="53">
        <v>0</v>
      </c>
      <c r="AB120" s="53">
        <v>149625.43</v>
      </c>
      <c r="AC120" s="31">
        <v>70.56</v>
      </c>
      <c r="AD120" s="53">
        <v>4283.07</v>
      </c>
      <c r="AE120" s="63">
        <v>23786</v>
      </c>
      <c r="AF120" s="64">
        <v>129803.76333333332</v>
      </c>
      <c r="AG120" s="63">
        <v>9843.9</v>
      </c>
      <c r="AH120" s="63">
        <v>13941.6</v>
      </c>
      <c r="AI120" s="63">
        <v>0</v>
      </c>
      <c r="AJ120" s="63">
        <v>0</v>
      </c>
      <c r="AK120" s="53">
        <v>0</v>
      </c>
      <c r="AL120" s="61">
        <v>0.3</v>
      </c>
      <c r="AM120" s="61">
        <v>0.26789999999999997</v>
      </c>
      <c r="AN120" s="61">
        <v>3.5000000000000003E-2</v>
      </c>
      <c r="AO120" s="65">
        <v>-0.26500000000000001</v>
      </c>
      <c r="AP120" s="66"/>
      <c r="AQ120" s="53">
        <v>67.69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1731</v>
      </c>
      <c r="C121" s="29">
        <v>45379.025740740741</v>
      </c>
      <c r="D121" s="30" t="s">
        <v>297</v>
      </c>
      <c r="E121" s="31" t="s">
        <v>298</v>
      </c>
      <c r="F121" s="31" t="s">
        <v>51</v>
      </c>
      <c r="G121" s="31" t="s">
        <v>52</v>
      </c>
      <c r="H121" s="31" t="s">
        <v>109</v>
      </c>
      <c r="I121" s="31" t="s">
        <v>54</v>
      </c>
      <c r="J121" s="31" t="s">
        <v>55</v>
      </c>
      <c r="K121" s="31" t="s">
        <v>56</v>
      </c>
      <c r="L121" s="59" t="s">
        <v>57</v>
      </c>
      <c r="M121" s="35" t="s">
        <v>57</v>
      </c>
      <c r="N121" s="60"/>
      <c r="O121" s="37">
        <v>10.72709118634164</v>
      </c>
      <c r="P121" s="38">
        <v>0.72261544014734602</v>
      </c>
      <c r="Q121" s="38">
        <v>0.7666227136208863</v>
      </c>
      <c r="R121" s="38">
        <v>0.68268482670101316</v>
      </c>
      <c r="S121" s="39">
        <v>0</v>
      </c>
      <c r="T121" s="61">
        <v>-0.28989999999999999</v>
      </c>
      <c r="U121" s="53">
        <v>217089.12</v>
      </c>
      <c r="V121" s="53">
        <v>156871.95000000001</v>
      </c>
      <c r="W121" s="62">
        <v>60217.169999999984</v>
      </c>
      <c r="X121" s="43">
        <v>5613.56</v>
      </c>
      <c r="Y121" s="53">
        <v>0</v>
      </c>
      <c r="Z121" s="53">
        <v>0</v>
      </c>
      <c r="AA121" s="53">
        <v>0</v>
      </c>
      <c r="AB121" s="53">
        <v>120261.6</v>
      </c>
      <c r="AC121" s="31">
        <v>93.71</v>
      </c>
      <c r="AD121" s="53">
        <v>36610.35</v>
      </c>
      <c r="AE121" s="63">
        <v>15801</v>
      </c>
      <c r="AF121" s="64">
        <v>107094.1</v>
      </c>
      <c r="AG121" s="63">
        <v>15800.9</v>
      </c>
      <c r="AH121" s="63">
        <v>0</v>
      </c>
      <c r="AI121" s="63">
        <v>0</v>
      </c>
      <c r="AJ121" s="63">
        <v>0</v>
      </c>
      <c r="AK121" s="53">
        <v>0</v>
      </c>
      <c r="AL121" s="61">
        <v>0.28999999999999998</v>
      </c>
      <c r="AM121" s="61">
        <v>1E-4</v>
      </c>
      <c r="AN121" s="61">
        <v>5.2699999999999997E-2</v>
      </c>
      <c r="AO121" s="65">
        <v>-0.23730000000000001</v>
      </c>
      <c r="AP121" s="66"/>
      <c r="AQ121" s="53">
        <v>45.75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1731</v>
      </c>
      <c r="C122" s="29">
        <v>45379.025740740741</v>
      </c>
      <c r="D122" s="30" t="s">
        <v>264</v>
      </c>
      <c r="E122" s="31" t="s">
        <v>265</v>
      </c>
      <c r="F122" s="31" t="s">
        <v>62</v>
      </c>
      <c r="G122" s="31" t="s">
        <v>63</v>
      </c>
      <c r="H122" s="31" t="s">
        <v>64</v>
      </c>
      <c r="I122" s="31" t="s">
        <v>65</v>
      </c>
      <c r="J122" s="31" t="s">
        <v>95</v>
      </c>
      <c r="K122" s="31" t="s">
        <v>56</v>
      </c>
      <c r="L122" s="59" t="s">
        <v>57</v>
      </c>
      <c r="M122" s="35" t="s">
        <v>57</v>
      </c>
      <c r="N122" s="60"/>
      <c r="O122" s="37">
        <v>25.647597920644486</v>
      </c>
      <c r="P122" s="38">
        <v>0.45183409703504046</v>
      </c>
      <c r="Q122" s="38">
        <v>0.81078914958469661</v>
      </c>
      <c r="R122" s="38">
        <v>0.61350498472483173</v>
      </c>
      <c r="S122" s="39">
        <v>0</v>
      </c>
      <c r="T122" s="61">
        <v>5.21E-2</v>
      </c>
      <c r="U122" s="53">
        <v>371000</v>
      </c>
      <c r="V122" s="53">
        <v>167630.45000000001</v>
      </c>
      <c r="W122" s="62">
        <v>203369.55</v>
      </c>
      <c r="X122" s="43">
        <v>7929.38</v>
      </c>
      <c r="Y122" s="53">
        <v>1032.95</v>
      </c>
      <c r="Z122" s="53">
        <v>1032.95</v>
      </c>
      <c r="AA122" s="53">
        <v>0</v>
      </c>
      <c r="AB122" s="53">
        <v>135912.95000000001</v>
      </c>
      <c r="AC122" s="31">
        <v>62.44</v>
      </c>
      <c r="AD122" s="53">
        <v>31717.5</v>
      </c>
      <c r="AE122" s="63">
        <v>39685</v>
      </c>
      <c r="AF122" s="64">
        <v>102842.11666666667</v>
      </c>
      <c r="AG122" s="63">
        <v>0</v>
      </c>
      <c r="AH122" s="63">
        <v>39684.54</v>
      </c>
      <c r="AI122" s="63">
        <v>0</v>
      </c>
      <c r="AJ122" s="63">
        <v>0</v>
      </c>
      <c r="AK122" s="53">
        <v>0</v>
      </c>
      <c r="AL122" s="61">
        <v>0.22</v>
      </c>
      <c r="AM122" s="61">
        <v>0.27210000000000001</v>
      </c>
      <c r="AN122" s="61">
        <v>0.2727</v>
      </c>
      <c r="AO122" s="65">
        <v>5.2699999999999997E-2</v>
      </c>
      <c r="AP122" s="66"/>
      <c r="AQ122" s="53">
        <v>103.41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1731</v>
      </c>
      <c r="C123" s="29">
        <v>45379.025740740741</v>
      </c>
      <c r="D123" s="30" t="s">
        <v>260</v>
      </c>
      <c r="E123" s="31" t="s">
        <v>261</v>
      </c>
      <c r="F123" s="31" t="s">
        <v>62</v>
      </c>
      <c r="G123" s="31" t="s">
        <v>63</v>
      </c>
      <c r="H123" s="31" t="s">
        <v>64</v>
      </c>
      <c r="I123" s="31" t="s">
        <v>65</v>
      </c>
      <c r="J123" s="31" t="s">
        <v>55</v>
      </c>
      <c r="K123" s="31" t="s">
        <v>56</v>
      </c>
      <c r="L123" s="59" t="s">
        <v>57</v>
      </c>
      <c r="M123" s="35" t="s">
        <v>57</v>
      </c>
      <c r="N123" s="60"/>
      <c r="O123" s="37" t="s">
        <v>57</v>
      </c>
      <c r="P123" s="38">
        <v>0.59650078988941546</v>
      </c>
      <c r="Q123" s="38">
        <v>1</v>
      </c>
      <c r="R123" s="38">
        <v>1</v>
      </c>
      <c r="S123" s="39">
        <v>0</v>
      </c>
      <c r="T123" s="61">
        <v>4.0000000000000001E-3</v>
      </c>
      <c r="U123" s="53">
        <v>126600</v>
      </c>
      <c r="V123" s="53">
        <v>75517</v>
      </c>
      <c r="W123" s="62">
        <v>51083</v>
      </c>
      <c r="X123" s="43">
        <v>0</v>
      </c>
      <c r="Y123" s="53">
        <v>0</v>
      </c>
      <c r="Z123" s="53">
        <v>0</v>
      </c>
      <c r="AA123" s="53">
        <v>0</v>
      </c>
      <c r="AB123" s="53">
        <v>75517</v>
      </c>
      <c r="AC123" s="31">
        <v>0</v>
      </c>
      <c r="AD123" s="53">
        <v>0</v>
      </c>
      <c r="AE123" s="63">
        <v>0</v>
      </c>
      <c r="AF123" s="64">
        <v>75517</v>
      </c>
      <c r="AG123" s="63">
        <v>0</v>
      </c>
      <c r="AH123" s="63">
        <v>0</v>
      </c>
      <c r="AI123" s="63">
        <v>0</v>
      </c>
      <c r="AJ123" s="63">
        <v>0</v>
      </c>
      <c r="AK123" s="53">
        <v>0</v>
      </c>
      <c r="AL123" s="61">
        <v>0.41000000000000003</v>
      </c>
      <c r="AM123" s="61">
        <v>0.41399999999999998</v>
      </c>
      <c r="AN123" s="61">
        <v>0</v>
      </c>
      <c r="AO123" s="65">
        <v>-0.41000000000000003</v>
      </c>
      <c r="AP123" s="66"/>
      <c r="AQ123" s="53">
        <v>78.5</v>
      </c>
      <c r="AR123" s="50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1731</v>
      </c>
      <c r="C124" s="29">
        <v>45379.025740740741</v>
      </c>
      <c r="D124" s="30" t="s">
        <v>497</v>
      </c>
      <c r="E124" s="31" t="s">
        <v>498</v>
      </c>
      <c r="F124" s="31" t="s">
        <v>499</v>
      </c>
      <c r="G124" s="31" t="s">
        <v>459</v>
      </c>
      <c r="H124" s="31" t="s">
        <v>123</v>
      </c>
      <c r="I124" s="31" t="s">
        <v>54</v>
      </c>
      <c r="J124" s="31" t="s">
        <v>55</v>
      </c>
      <c r="K124" s="31" t="s">
        <v>56</v>
      </c>
      <c r="L124" s="59" t="s">
        <v>57</v>
      </c>
      <c r="M124" s="35" t="s">
        <v>57</v>
      </c>
      <c r="N124" s="60"/>
      <c r="O124" s="37">
        <v>-21.56950352783133</v>
      </c>
      <c r="P124" s="38" t="s">
        <v>57</v>
      </c>
      <c r="Q124" s="38">
        <v>0.94036022836356281</v>
      </c>
      <c r="R124" s="38">
        <v>0.75747876889442078</v>
      </c>
      <c r="S124" s="39">
        <v>0</v>
      </c>
      <c r="T124" s="61">
        <v>-8.3000000000000001E-3</v>
      </c>
      <c r="U124" s="53">
        <v>0</v>
      </c>
      <c r="V124" s="53">
        <v>217723</v>
      </c>
      <c r="W124" s="62">
        <v>-217723</v>
      </c>
      <c r="X124" s="43">
        <v>10094.02</v>
      </c>
      <c r="Y124" s="53">
        <v>0</v>
      </c>
      <c r="Z124" s="53">
        <v>0</v>
      </c>
      <c r="AA124" s="53">
        <v>0</v>
      </c>
      <c r="AB124" s="53">
        <v>204738.05</v>
      </c>
      <c r="AC124" s="31">
        <v>44.28</v>
      </c>
      <c r="AD124" s="53">
        <v>12984.95</v>
      </c>
      <c r="AE124" s="63">
        <v>47781</v>
      </c>
      <c r="AF124" s="64">
        <v>164920.54999999999</v>
      </c>
      <c r="AG124" s="63">
        <v>47780.74</v>
      </c>
      <c r="AH124" s="63">
        <v>0</v>
      </c>
      <c r="AI124" s="63">
        <v>0</v>
      </c>
      <c r="AJ124" s="63">
        <v>0</v>
      </c>
      <c r="AK124" s="53">
        <v>0</v>
      </c>
      <c r="AL124" s="61">
        <v>0.31</v>
      </c>
      <c r="AM124" s="61">
        <v>0.30170000000000002</v>
      </c>
      <c r="AN124" s="61">
        <v>0.28970000000000001</v>
      </c>
      <c r="AO124" s="65">
        <v>-2.0299999999999999E-2</v>
      </c>
      <c r="AP124" s="66"/>
      <c r="AQ124" s="53">
        <v>61.81</v>
      </c>
      <c r="AR124" s="58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1731</v>
      </c>
      <c r="C125" s="29">
        <v>45379.025740740741</v>
      </c>
      <c r="D125" s="30" t="s">
        <v>616</v>
      </c>
      <c r="E125" s="31" t="s">
        <v>617</v>
      </c>
      <c r="F125" s="31" t="s">
        <v>62</v>
      </c>
      <c r="G125" s="31" t="s">
        <v>63</v>
      </c>
      <c r="H125" s="31" t="s">
        <v>64</v>
      </c>
      <c r="I125" s="31" t="s">
        <v>65</v>
      </c>
      <c r="J125" s="31" t="s">
        <v>95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 t="s">
        <v>57</v>
      </c>
      <c r="Q125" s="38" t="s">
        <v>57</v>
      </c>
      <c r="R125" s="38" t="s">
        <v>57</v>
      </c>
      <c r="S125" s="39">
        <v>0</v>
      </c>
      <c r="T125" s="61">
        <v>-0.21</v>
      </c>
      <c r="U125" s="53">
        <v>0</v>
      </c>
      <c r="V125" s="53">
        <v>0</v>
      </c>
      <c r="W125" s="62">
        <v>0</v>
      </c>
      <c r="X125" s="43">
        <v>0</v>
      </c>
      <c r="Y125" s="53">
        <v>0</v>
      </c>
      <c r="Z125" s="53">
        <v>0</v>
      </c>
      <c r="AA125" s="53">
        <v>21180</v>
      </c>
      <c r="AB125" s="53">
        <v>0</v>
      </c>
      <c r="AC125" s="31">
        <v>0</v>
      </c>
      <c r="AD125" s="53">
        <v>0</v>
      </c>
      <c r="AE125" s="63">
        <v>0</v>
      </c>
      <c r="AF125" s="64">
        <v>0</v>
      </c>
      <c r="AG125" s="63">
        <v>0</v>
      </c>
      <c r="AH125" s="63">
        <v>0</v>
      </c>
      <c r="AI125" s="63">
        <v>0</v>
      </c>
      <c r="AJ125" s="63">
        <v>0</v>
      </c>
      <c r="AK125" s="53">
        <v>0</v>
      </c>
      <c r="AL125" s="61">
        <v>0.21</v>
      </c>
      <c r="AM125" s="61">
        <v>0</v>
      </c>
      <c r="AN125" s="61">
        <v>0</v>
      </c>
      <c r="AO125" s="65">
        <v>-0.21</v>
      </c>
      <c r="AP125" s="66"/>
      <c r="AQ125" s="53">
        <v>0</v>
      </c>
      <c r="AR125" s="50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1731</v>
      </c>
      <c r="C126" s="29">
        <v>45379.025740740741</v>
      </c>
      <c r="D126" s="30" t="s">
        <v>322</v>
      </c>
      <c r="E126" s="31" t="s">
        <v>323</v>
      </c>
      <c r="F126" s="31" t="s">
        <v>76</v>
      </c>
      <c r="G126" s="31" t="s">
        <v>63</v>
      </c>
      <c r="H126" s="31" t="s">
        <v>64</v>
      </c>
      <c r="I126" s="31" t="s">
        <v>65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>
        <v>8.7561576605212963</v>
      </c>
      <c r="P126" s="38">
        <v>0.84689377501111607</v>
      </c>
      <c r="Q126" s="38">
        <v>0.91741325937733587</v>
      </c>
      <c r="R126" s="38">
        <v>0.8172337404094856</v>
      </c>
      <c r="S126" s="39">
        <v>0</v>
      </c>
      <c r="T126" s="61">
        <v>1.03E-2</v>
      </c>
      <c r="U126" s="53">
        <v>224900</v>
      </c>
      <c r="V126" s="53">
        <v>190466.41</v>
      </c>
      <c r="W126" s="62">
        <v>34433.589999999997</v>
      </c>
      <c r="X126" s="43">
        <v>3932.5</v>
      </c>
      <c r="Y126" s="53">
        <v>2806.41</v>
      </c>
      <c r="Z126" s="53">
        <v>2806.41</v>
      </c>
      <c r="AA126" s="53">
        <v>0</v>
      </c>
      <c r="AB126" s="53">
        <v>174736.41</v>
      </c>
      <c r="AC126" s="31">
        <v>65.03</v>
      </c>
      <c r="AD126" s="53">
        <v>15730</v>
      </c>
      <c r="AE126" s="63">
        <v>22897</v>
      </c>
      <c r="AF126" s="64">
        <v>155655.57666666666</v>
      </c>
      <c r="AG126" s="63">
        <v>0</v>
      </c>
      <c r="AH126" s="63">
        <v>22896.62</v>
      </c>
      <c r="AI126" s="63">
        <v>0</v>
      </c>
      <c r="AJ126" s="63">
        <v>0</v>
      </c>
      <c r="AK126" s="53">
        <v>0</v>
      </c>
      <c r="AL126" s="61">
        <v>0.25</v>
      </c>
      <c r="AM126" s="61">
        <v>0.26030000000000003</v>
      </c>
      <c r="AN126" s="61">
        <v>0.26329999999999998</v>
      </c>
      <c r="AO126" s="65">
        <v>1.3300000000000001E-2</v>
      </c>
      <c r="AP126" s="66"/>
      <c r="AQ126" s="53">
        <v>110</v>
      </c>
      <c r="AR126" s="58"/>
      <c r="AS126" s="52"/>
      <c r="AT126" s="52"/>
      <c r="AU126" s="52"/>
      <c r="AV126" s="52"/>
      <c r="AW126" s="53">
        <v>0</v>
      </c>
      <c r="AX126" s="55"/>
    </row>
    <row r="127" spans="2:50">
      <c r="B127" s="28">
        <v>1731</v>
      </c>
      <c r="C127" s="29">
        <v>45379.025740740741</v>
      </c>
      <c r="D127" s="30" t="s">
        <v>218</v>
      </c>
      <c r="E127" s="31" t="s">
        <v>219</v>
      </c>
      <c r="F127" s="31" t="s">
        <v>62</v>
      </c>
      <c r="G127" s="31" t="s">
        <v>220</v>
      </c>
      <c r="H127" s="31" t="s">
        <v>64</v>
      </c>
      <c r="I127" s="31" t="s">
        <v>54</v>
      </c>
      <c r="J127" s="31" t="s">
        <v>55</v>
      </c>
      <c r="K127" s="31" t="s">
        <v>56</v>
      </c>
      <c r="L127" s="59">
        <v>45116</v>
      </c>
      <c r="M127" s="35">
        <v>0</v>
      </c>
      <c r="N127" s="60"/>
      <c r="O127" s="37" t="s">
        <v>57</v>
      </c>
      <c r="P127" s="38">
        <v>0.40954131665224197</v>
      </c>
      <c r="Q127" s="38">
        <v>0.79088409240343915</v>
      </c>
      <c r="R127" s="38">
        <v>0.79088409240343915</v>
      </c>
      <c r="S127" s="39">
        <v>0</v>
      </c>
      <c r="T127" s="61">
        <v>-0.1636</v>
      </c>
      <c r="U127" s="53">
        <v>170009.66</v>
      </c>
      <c r="V127" s="53">
        <v>69625.98</v>
      </c>
      <c r="W127" s="62">
        <v>100383.68000000001</v>
      </c>
      <c r="X127" s="43">
        <v>0</v>
      </c>
      <c r="Y127" s="53">
        <v>14559.9</v>
      </c>
      <c r="Z127" s="53">
        <v>14559.9</v>
      </c>
      <c r="AA127" s="53">
        <v>0</v>
      </c>
      <c r="AB127" s="53">
        <v>55066.080000000002</v>
      </c>
      <c r="AC127" s="31">
        <v>0</v>
      </c>
      <c r="AD127" s="53">
        <v>-0.1</v>
      </c>
      <c r="AE127" s="63">
        <v>0</v>
      </c>
      <c r="AF127" s="64">
        <v>55066.080000000002</v>
      </c>
      <c r="AG127" s="63">
        <v>0</v>
      </c>
      <c r="AH127" s="63">
        <v>0</v>
      </c>
      <c r="AI127" s="63">
        <v>0</v>
      </c>
      <c r="AJ127" s="63">
        <v>0</v>
      </c>
      <c r="AK127" s="53">
        <v>0</v>
      </c>
      <c r="AL127" s="61">
        <v>0.2</v>
      </c>
      <c r="AM127" s="61">
        <v>3.6400000000000002E-2</v>
      </c>
      <c r="AN127" s="61">
        <v>0</v>
      </c>
      <c r="AO127" s="65">
        <v>-0.2</v>
      </c>
      <c r="AP127" s="66"/>
      <c r="AQ127" s="53">
        <v>77.05</v>
      </c>
      <c r="AR127" s="50"/>
      <c r="AS127" s="52"/>
      <c r="AT127" s="52"/>
      <c r="AU127" s="52"/>
      <c r="AV127" s="52"/>
      <c r="AW127" s="53">
        <v>-14560</v>
      </c>
      <c r="AX127" s="55"/>
    </row>
    <row r="128" spans="2:50">
      <c r="B128" s="28">
        <v>1731</v>
      </c>
      <c r="C128" s="29">
        <v>45379.025740740741</v>
      </c>
      <c r="D128" s="30" t="s">
        <v>338</v>
      </c>
      <c r="E128" s="31" t="s">
        <v>339</v>
      </c>
      <c r="F128" s="31" t="s">
        <v>51</v>
      </c>
      <c r="G128" s="31" t="s">
        <v>52</v>
      </c>
      <c r="H128" s="31" t="s">
        <v>109</v>
      </c>
      <c r="I128" s="31" t="s">
        <v>54</v>
      </c>
      <c r="J128" s="31" t="s">
        <v>55</v>
      </c>
      <c r="K128" s="31" t="s">
        <v>56</v>
      </c>
      <c r="L128" s="59" t="s">
        <v>57</v>
      </c>
      <c r="M128" s="35" t="s">
        <v>57</v>
      </c>
      <c r="N128" s="60"/>
      <c r="O128" s="37" t="s">
        <v>57</v>
      </c>
      <c r="P128" s="38">
        <v>1.3077756838845935</v>
      </c>
      <c r="Q128" s="38">
        <v>0.56890525450406371</v>
      </c>
      <c r="R128" s="38">
        <v>0.44323336661933033</v>
      </c>
      <c r="S128" s="39">
        <v>28851.48</v>
      </c>
      <c r="T128" s="61">
        <v>-4.6900000000000004E-2</v>
      </c>
      <c r="U128" s="53">
        <v>146287.84</v>
      </c>
      <c r="V128" s="53">
        <v>191311.68</v>
      </c>
      <c r="W128" s="62">
        <v>-45023.839999999997</v>
      </c>
      <c r="X128" s="43">
        <v>0</v>
      </c>
      <c r="Y128" s="53">
        <v>0</v>
      </c>
      <c r="Z128" s="53">
        <v>0</v>
      </c>
      <c r="AA128" s="53">
        <v>46750</v>
      </c>
      <c r="AB128" s="53">
        <v>108838.22</v>
      </c>
      <c r="AC128" s="31">
        <v>343.27</v>
      </c>
      <c r="AD128" s="53">
        <v>82473.460000000006</v>
      </c>
      <c r="AE128" s="63">
        <v>28851</v>
      </c>
      <c r="AF128" s="64">
        <v>84795.72</v>
      </c>
      <c r="AG128" s="63">
        <v>0</v>
      </c>
      <c r="AH128" s="63">
        <v>0</v>
      </c>
      <c r="AI128" s="63">
        <v>0</v>
      </c>
      <c r="AJ128" s="63">
        <v>28851.48</v>
      </c>
      <c r="AK128" s="53">
        <v>28851.48</v>
      </c>
      <c r="AL128" s="61">
        <v>0.18</v>
      </c>
      <c r="AM128" s="61">
        <v>0.1331</v>
      </c>
      <c r="AN128" s="61">
        <v>0.15429999999999999</v>
      </c>
      <c r="AO128" s="65">
        <v>-2.5700000000000001E-2</v>
      </c>
      <c r="AP128" s="66"/>
      <c r="AQ128" s="53">
        <v>43.92</v>
      </c>
      <c r="AR128" s="58"/>
      <c r="AS128" s="52"/>
      <c r="AT128" s="52"/>
      <c r="AU128" s="52"/>
      <c r="AV128" s="52"/>
      <c r="AW128" s="53">
        <v>0</v>
      </c>
      <c r="AX128" s="55"/>
    </row>
    <row r="129" spans="2:50">
      <c r="B129" s="28">
        <v>1731</v>
      </c>
      <c r="C129" s="29">
        <v>45379.025740740741</v>
      </c>
      <c r="D129" s="30" t="s">
        <v>328</v>
      </c>
      <c r="E129" s="31" t="s">
        <v>329</v>
      </c>
      <c r="F129" s="31" t="s">
        <v>76</v>
      </c>
      <c r="G129" s="31" t="s">
        <v>63</v>
      </c>
      <c r="H129" s="31" t="s">
        <v>64</v>
      </c>
      <c r="I129" s="31" t="s">
        <v>65</v>
      </c>
      <c r="J129" s="31" t="s">
        <v>55</v>
      </c>
      <c r="K129" s="31" t="s">
        <v>56</v>
      </c>
      <c r="L129" s="59" t="s">
        <v>57</v>
      </c>
      <c r="M129" s="35" t="s">
        <v>57</v>
      </c>
      <c r="N129" s="60"/>
      <c r="O129" s="37">
        <v>12.762844035552938</v>
      </c>
      <c r="P129" s="38">
        <v>0.79265170759701131</v>
      </c>
      <c r="Q129" s="38">
        <v>1.0000000511293528</v>
      </c>
      <c r="R129" s="38">
        <v>0.83591743638924787</v>
      </c>
      <c r="S129" s="39">
        <v>0</v>
      </c>
      <c r="T129" s="61">
        <v>-1.0500000000000001E-2</v>
      </c>
      <c r="U129" s="53">
        <v>246744.4</v>
      </c>
      <c r="V129" s="53">
        <v>195582.37</v>
      </c>
      <c r="W129" s="62">
        <v>51162.03</v>
      </c>
      <c r="X129" s="43">
        <v>4008.67</v>
      </c>
      <c r="Y129" s="53">
        <v>0</v>
      </c>
      <c r="Z129" s="53">
        <v>0</v>
      </c>
      <c r="AA129" s="53">
        <v>0</v>
      </c>
      <c r="AB129" s="53">
        <v>195582.38</v>
      </c>
      <c r="AC129" s="31">
        <v>62.13</v>
      </c>
      <c r="AD129" s="53">
        <v>-0.01</v>
      </c>
      <c r="AE129" s="63">
        <v>38510</v>
      </c>
      <c r="AF129" s="64">
        <v>163490.71333333335</v>
      </c>
      <c r="AG129" s="63">
        <v>19241.59</v>
      </c>
      <c r="AH129" s="63">
        <v>19268.53</v>
      </c>
      <c r="AI129" s="63">
        <v>0</v>
      </c>
      <c r="AJ129" s="63">
        <v>0</v>
      </c>
      <c r="AK129" s="53">
        <v>0</v>
      </c>
      <c r="AL129" s="61">
        <v>0.2</v>
      </c>
      <c r="AM129" s="61">
        <v>0.1895</v>
      </c>
      <c r="AN129" s="61">
        <v>0.15670000000000001</v>
      </c>
      <c r="AO129" s="65">
        <v>-4.3299999999999998E-2</v>
      </c>
      <c r="AP129" s="66"/>
      <c r="AQ129" s="53">
        <v>89.83</v>
      </c>
      <c r="AR129" s="50"/>
      <c r="AS129" s="52"/>
      <c r="AT129" s="52"/>
      <c r="AU129" s="52"/>
      <c r="AV129" s="52"/>
      <c r="AW129" s="53">
        <v>0</v>
      </c>
      <c r="AX129" s="55"/>
    </row>
    <row r="130" spans="2:50">
      <c r="B130" s="28">
        <v>1731</v>
      </c>
      <c r="C130" s="29">
        <v>45379.025740740741</v>
      </c>
      <c r="D130" s="30" t="s">
        <v>332</v>
      </c>
      <c r="E130" s="31" t="s">
        <v>333</v>
      </c>
      <c r="F130" s="31" t="s">
        <v>225</v>
      </c>
      <c r="G130" s="31" t="s">
        <v>334</v>
      </c>
      <c r="H130" s="31" t="s">
        <v>335</v>
      </c>
      <c r="I130" s="31" t="s">
        <v>65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>
        <v>5.8732825760712064</v>
      </c>
      <c r="P130" s="38">
        <v>0.91528912511883798</v>
      </c>
      <c r="Q130" s="38">
        <v>0.97722612439901202</v>
      </c>
      <c r="R130" s="38">
        <v>0.87217187461377121</v>
      </c>
      <c r="S130" s="39">
        <v>0</v>
      </c>
      <c r="T130" s="61">
        <v>-7.9000000000000001E-2</v>
      </c>
      <c r="U130" s="53">
        <v>214367.4</v>
      </c>
      <c r="V130" s="53">
        <v>196208.15</v>
      </c>
      <c r="W130" s="62">
        <v>18159.25</v>
      </c>
      <c r="X130" s="43">
        <v>3091.84</v>
      </c>
      <c r="Y130" s="53">
        <v>0</v>
      </c>
      <c r="Z130" s="53">
        <v>0</v>
      </c>
      <c r="AA130" s="53">
        <v>0</v>
      </c>
      <c r="AB130" s="53">
        <v>191739.73</v>
      </c>
      <c r="AC130" s="31">
        <v>56.49</v>
      </c>
      <c r="AD130" s="53">
        <v>4468.42</v>
      </c>
      <c r="AE130" s="63">
        <v>24735</v>
      </c>
      <c r="AF130" s="64">
        <v>171127.23</v>
      </c>
      <c r="AG130" s="63">
        <v>24734.7</v>
      </c>
      <c r="AH130" s="63">
        <v>0</v>
      </c>
      <c r="AI130" s="63">
        <v>0</v>
      </c>
      <c r="AJ130" s="63">
        <v>0</v>
      </c>
      <c r="AK130" s="53">
        <v>0</v>
      </c>
      <c r="AL130" s="61">
        <v>0.45</v>
      </c>
      <c r="AM130" s="61">
        <v>0.371</v>
      </c>
      <c r="AN130" s="61">
        <v>0.38790000000000002</v>
      </c>
      <c r="AO130" s="65">
        <v>-6.2100000000000002E-2</v>
      </c>
      <c r="AP130" s="66"/>
      <c r="AQ130" s="53">
        <v>91.61</v>
      </c>
      <c r="AR130" s="50"/>
      <c r="AS130" s="52"/>
      <c r="AT130" s="52"/>
      <c r="AU130" s="52"/>
      <c r="AV130" s="52"/>
      <c r="AW130" s="53">
        <v>0</v>
      </c>
      <c r="AX130" s="55"/>
    </row>
    <row r="131" spans="2:50">
      <c r="B131" s="28">
        <v>1731</v>
      </c>
      <c r="C131" s="29">
        <v>45379.025740740741</v>
      </c>
      <c r="D131" s="30" t="s">
        <v>606</v>
      </c>
      <c r="E131" s="31" t="s">
        <v>607</v>
      </c>
      <c r="F131" s="31" t="s">
        <v>499</v>
      </c>
      <c r="G131" s="31" t="s">
        <v>459</v>
      </c>
      <c r="H131" s="31" t="s">
        <v>123</v>
      </c>
      <c r="I131" s="31" t="s">
        <v>54</v>
      </c>
      <c r="J131" s="31" t="s">
        <v>106</v>
      </c>
      <c r="K131" s="31" t="s">
        <v>70</v>
      </c>
      <c r="L131" s="59" t="s">
        <v>57</v>
      </c>
      <c r="M131" s="35" t="s">
        <v>57</v>
      </c>
      <c r="N131" s="60"/>
      <c r="O131" s="37">
        <v>6.5000384208189619</v>
      </c>
      <c r="P131" s="38">
        <v>0.47258967087782033</v>
      </c>
      <c r="Q131" s="38">
        <v>0</v>
      </c>
      <c r="R131" s="38">
        <v>0</v>
      </c>
      <c r="S131" s="39">
        <v>0</v>
      </c>
      <c r="T131" s="61">
        <v>-3.6600000000000001E-2</v>
      </c>
      <c r="U131" s="53">
        <v>404176.65</v>
      </c>
      <c r="V131" s="53">
        <v>191009.71</v>
      </c>
      <c r="W131" s="62">
        <v>213166.94000000003</v>
      </c>
      <c r="X131" s="43">
        <v>32794.720000000001</v>
      </c>
      <c r="Y131" s="53">
        <v>0</v>
      </c>
      <c r="Z131" s="53">
        <v>0</v>
      </c>
      <c r="AA131" s="53">
        <v>0</v>
      </c>
      <c r="AB131" s="53">
        <v>0</v>
      </c>
      <c r="AC131" s="31">
        <v>56</v>
      </c>
      <c r="AD131" s="53">
        <v>191009.71</v>
      </c>
      <c r="AE131" s="63">
        <v>0</v>
      </c>
      <c r="AF131" s="64">
        <v>0</v>
      </c>
      <c r="AG131" s="63">
        <v>0</v>
      </c>
      <c r="AH131" s="63">
        <v>0</v>
      </c>
      <c r="AI131" s="63">
        <v>0</v>
      </c>
      <c r="AJ131" s="63">
        <v>0</v>
      </c>
      <c r="AK131" s="53">
        <v>0</v>
      </c>
      <c r="AL131" s="61">
        <v>0.3</v>
      </c>
      <c r="AM131" s="61">
        <v>0.26340000000000002</v>
      </c>
      <c r="AN131" s="61">
        <v>0.26340000000000002</v>
      </c>
      <c r="AO131" s="65">
        <v>-3.6600000000000001E-2</v>
      </c>
      <c r="AP131" s="66"/>
      <c r="AQ131" s="53">
        <v>53.67</v>
      </c>
      <c r="AR131" s="50"/>
      <c r="AS131" s="52"/>
      <c r="AT131" s="52"/>
      <c r="AU131" s="52"/>
      <c r="AV131" s="52"/>
      <c r="AW131" s="53">
        <v>0</v>
      </c>
      <c r="AX131" s="55"/>
    </row>
    <row r="132" spans="2:50">
      <c r="B132" s="28">
        <v>1731</v>
      </c>
      <c r="C132" s="29">
        <v>45379.025740740741</v>
      </c>
      <c r="D132" s="30" t="s">
        <v>486</v>
      </c>
      <c r="E132" s="31" t="s">
        <v>487</v>
      </c>
      <c r="F132" s="31" t="s">
        <v>589</v>
      </c>
      <c r="G132" s="31" t="s">
        <v>470</v>
      </c>
      <c r="H132" s="31" t="s">
        <v>53</v>
      </c>
      <c r="I132" s="31" t="s">
        <v>148</v>
      </c>
      <c r="J132" s="31" t="s">
        <v>95</v>
      </c>
      <c r="K132" s="31" t="s">
        <v>70</v>
      </c>
      <c r="L132" s="59" t="s">
        <v>57</v>
      </c>
      <c r="M132" s="35" t="s">
        <v>57</v>
      </c>
      <c r="N132" s="60"/>
      <c r="O132" s="37">
        <v>17.497161262898544</v>
      </c>
      <c r="P132" s="38">
        <v>0.35850243506493507</v>
      </c>
      <c r="Q132" s="38">
        <v>0.57349861323371254</v>
      </c>
      <c r="R132" s="38">
        <v>0</v>
      </c>
      <c r="S132" s="39">
        <v>0</v>
      </c>
      <c r="T132" s="61">
        <v>-0.15810000000000002</v>
      </c>
      <c r="U132" s="53">
        <v>554400</v>
      </c>
      <c r="V132" s="53">
        <v>198753.75</v>
      </c>
      <c r="W132" s="62">
        <v>355646.25</v>
      </c>
      <c r="X132" s="43">
        <v>20325.939999999999</v>
      </c>
      <c r="Y132" s="53">
        <v>0</v>
      </c>
      <c r="Z132" s="53">
        <v>0</v>
      </c>
      <c r="AA132" s="53">
        <v>0</v>
      </c>
      <c r="AB132" s="53">
        <v>113985</v>
      </c>
      <c r="AC132" s="31">
        <v>114.78</v>
      </c>
      <c r="AD132" s="53">
        <v>84768.75</v>
      </c>
      <c r="AE132" s="63">
        <v>136782</v>
      </c>
      <c r="AF132" s="64">
        <v>0</v>
      </c>
      <c r="AG132" s="63">
        <v>136782</v>
      </c>
      <c r="AH132" s="63">
        <v>0</v>
      </c>
      <c r="AI132" s="63">
        <v>0</v>
      </c>
      <c r="AJ132" s="63">
        <v>0</v>
      </c>
      <c r="AK132" s="53">
        <v>0</v>
      </c>
      <c r="AL132" s="61">
        <v>0.33</v>
      </c>
      <c r="AM132" s="61">
        <v>0.17190000000000003</v>
      </c>
      <c r="AN132" s="61">
        <v>0.20850000000000002</v>
      </c>
      <c r="AO132" s="65">
        <v>-0.12150000000000001</v>
      </c>
      <c r="AP132" s="66"/>
      <c r="AQ132" s="53">
        <v>45</v>
      </c>
      <c r="AR132" s="58"/>
      <c r="AS132" s="52"/>
      <c r="AT132" s="52"/>
      <c r="AU132" s="52"/>
      <c r="AV132" s="52"/>
      <c r="AW132" s="53">
        <v>0</v>
      </c>
      <c r="AX132" s="55"/>
    </row>
    <row r="133" spans="2:50">
      <c r="B133" s="28">
        <v>1731</v>
      </c>
      <c r="C133" s="29">
        <v>45379.025740740741</v>
      </c>
      <c r="D133" s="30" t="s">
        <v>336</v>
      </c>
      <c r="E133" s="31" t="s">
        <v>337</v>
      </c>
      <c r="F133" s="31" t="s">
        <v>76</v>
      </c>
      <c r="G133" s="31" t="s">
        <v>63</v>
      </c>
      <c r="H133" s="31" t="s">
        <v>64</v>
      </c>
      <c r="I133" s="31" t="s">
        <v>65</v>
      </c>
      <c r="J133" s="31" t="s">
        <v>55</v>
      </c>
      <c r="K133" s="31" t="s">
        <v>56</v>
      </c>
      <c r="L133" s="59" t="s">
        <v>57</v>
      </c>
      <c r="M133" s="35" t="s">
        <v>57</v>
      </c>
      <c r="N133" s="60"/>
      <c r="O133" s="37">
        <v>36.951331757289203</v>
      </c>
      <c r="P133" s="38">
        <v>0.65460081385717883</v>
      </c>
      <c r="Q133" s="38">
        <v>0.99616581257732095</v>
      </c>
      <c r="R133" s="38">
        <v>0.87917206770840439</v>
      </c>
      <c r="S133" s="39">
        <v>0</v>
      </c>
      <c r="T133" s="61">
        <v>8.3100000000000007E-2</v>
      </c>
      <c r="U133" s="53">
        <v>305459</v>
      </c>
      <c r="V133" s="53">
        <v>199953.71</v>
      </c>
      <c r="W133" s="62">
        <v>105505.29000000001</v>
      </c>
      <c r="X133" s="43">
        <v>2855.25</v>
      </c>
      <c r="Y133" s="53">
        <v>775.55</v>
      </c>
      <c r="Z133" s="53">
        <v>775.55</v>
      </c>
      <c r="AA133" s="53">
        <v>0</v>
      </c>
      <c r="AB133" s="53">
        <v>199187.05</v>
      </c>
      <c r="AC133" s="31">
        <v>66.599999999999994</v>
      </c>
      <c r="AD133" s="53">
        <v>412.66</v>
      </c>
      <c r="AE133" s="63">
        <v>28072</v>
      </c>
      <c r="AF133" s="64">
        <v>175793.71666666665</v>
      </c>
      <c r="AG133" s="63">
        <v>14130</v>
      </c>
      <c r="AH133" s="63">
        <v>13941.6</v>
      </c>
      <c r="AI133" s="63">
        <v>0</v>
      </c>
      <c r="AJ133" s="63">
        <v>0</v>
      </c>
      <c r="AK133" s="53">
        <v>0</v>
      </c>
      <c r="AL133" s="61">
        <v>0.15</v>
      </c>
      <c r="AM133" s="61">
        <v>0.2331</v>
      </c>
      <c r="AN133" s="61">
        <v>6.8400000000000002E-2</v>
      </c>
      <c r="AO133" s="65">
        <v>-8.1600000000000006E-2</v>
      </c>
      <c r="AP133" s="66"/>
      <c r="AQ133" s="53">
        <v>78.19</v>
      </c>
      <c r="AR133" s="58"/>
      <c r="AS133" s="52"/>
      <c r="AT133" s="52"/>
      <c r="AU133" s="52"/>
      <c r="AV133" s="52"/>
      <c r="AW133" s="53">
        <v>-354</v>
      </c>
      <c r="AX133" s="55"/>
    </row>
    <row r="134" spans="2:50">
      <c r="B134" s="28">
        <v>1731</v>
      </c>
      <c r="C134" s="29">
        <v>45379.025740740741</v>
      </c>
      <c r="D134" s="30" t="s">
        <v>343</v>
      </c>
      <c r="E134" s="31" t="s">
        <v>344</v>
      </c>
      <c r="F134" s="31" t="s">
        <v>76</v>
      </c>
      <c r="G134" s="31" t="s">
        <v>63</v>
      </c>
      <c r="H134" s="31" t="s">
        <v>64</v>
      </c>
      <c r="I134" s="31" t="s">
        <v>65</v>
      </c>
      <c r="J134" s="31" t="s">
        <v>55</v>
      </c>
      <c r="K134" s="31" t="s">
        <v>56</v>
      </c>
      <c r="L134" s="59" t="s">
        <v>57</v>
      </c>
      <c r="M134" s="35" t="s">
        <v>57</v>
      </c>
      <c r="N134" s="60"/>
      <c r="O134" s="37">
        <v>5.2928945281522575</v>
      </c>
      <c r="P134" s="38">
        <v>1.0309654952278264</v>
      </c>
      <c r="Q134" s="38">
        <v>0.89911245631156134</v>
      </c>
      <c r="R134" s="38">
        <v>0.89911245631156134</v>
      </c>
      <c r="S134" s="39">
        <v>0</v>
      </c>
      <c r="T134" s="61">
        <v>-0.1668</v>
      </c>
      <c r="U134" s="53">
        <v>215541.2</v>
      </c>
      <c r="V134" s="53">
        <v>222215.54</v>
      </c>
      <c r="W134" s="62">
        <v>-6674.3399999999965</v>
      </c>
      <c r="X134" s="43">
        <v>-1261</v>
      </c>
      <c r="Y134" s="53">
        <v>12297.9</v>
      </c>
      <c r="Z134" s="53">
        <v>12297.9</v>
      </c>
      <c r="AA134" s="53">
        <v>0</v>
      </c>
      <c r="AB134" s="53">
        <v>199796.76</v>
      </c>
      <c r="AC134" s="31">
        <v>91.24</v>
      </c>
      <c r="AD134" s="53">
        <v>397.78</v>
      </c>
      <c r="AE134" s="63">
        <v>0</v>
      </c>
      <c r="AF134" s="64">
        <v>199796.76</v>
      </c>
      <c r="AG134" s="63">
        <v>0</v>
      </c>
      <c r="AH134" s="63">
        <v>0</v>
      </c>
      <c r="AI134" s="63">
        <v>0</v>
      </c>
      <c r="AJ134" s="63">
        <v>0</v>
      </c>
      <c r="AK134" s="53">
        <v>0</v>
      </c>
      <c r="AL134" s="61">
        <v>0.34</v>
      </c>
      <c r="AM134" s="61">
        <v>0.17319999999999999</v>
      </c>
      <c r="AN134" s="61">
        <v>0.7964</v>
      </c>
      <c r="AO134" s="65">
        <v>0.45640000000000003</v>
      </c>
      <c r="AP134" s="66"/>
      <c r="AQ134" s="53">
        <v>58.45</v>
      </c>
      <c r="AR134" s="58"/>
      <c r="AS134" s="52"/>
      <c r="AT134" s="52"/>
      <c r="AU134" s="52"/>
      <c r="AV134" s="52"/>
      <c r="AW134" s="53">
        <v>-22021</v>
      </c>
      <c r="AX134" s="55"/>
    </row>
    <row r="135" spans="2:50">
      <c r="B135" s="28">
        <v>1731</v>
      </c>
      <c r="C135" s="29">
        <v>45379.025740740741</v>
      </c>
      <c r="D135" s="30" t="s">
        <v>246</v>
      </c>
      <c r="E135" s="31" t="s">
        <v>247</v>
      </c>
      <c r="F135" s="31" t="s">
        <v>69</v>
      </c>
      <c r="G135" s="31" t="s">
        <v>52</v>
      </c>
      <c r="H135" s="31" t="s">
        <v>109</v>
      </c>
      <c r="I135" s="31" t="s">
        <v>54</v>
      </c>
      <c r="J135" s="31" t="s">
        <v>55</v>
      </c>
      <c r="K135" s="31" t="s">
        <v>56</v>
      </c>
      <c r="L135" s="59" t="s">
        <v>57</v>
      </c>
      <c r="M135" s="35" t="s">
        <v>57</v>
      </c>
      <c r="N135" s="60"/>
      <c r="O135" s="37" t="s">
        <v>57</v>
      </c>
      <c r="P135" s="38">
        <v>0.69175781088617816</v>
      </c>
      <c r="Q135" s="38">
        <v>1.2271469852789847</v>
      </c>
      <c r="R135" s="38">
        <v>0.96147783267806275</v>
      </c>
      <c r="S135" s="39">
        <v>5965.46</v>
      </c>
      <c r="T135" s="61">
        <v>2.6800000000000001E-2</v>
      </c>
      <c r="U135" s="53">
        <v>103113.14</v>
      </c>
      <c r="V135" s="53">
        <v>71329.320000000007</v>
      </c>
      <c r="W135" s="62">
        <v>31783.819999999992</v>
      </c>
      <c r="X135" s="43">
        <v>0</v>
      </c>
      <c r="Y135" s="53">
        <v>71329.320000000007</v>
      </c>
      <c r="Z135" s="53">
        <v>85975.13</v>
      </c>
      <c r="AA135" s="53">
        <v>0</v>
      </c>
      <c r="AB135" s="53">
        <v>87531.56</v>
      </c>
      <c r="AC135" s="31">
        <v>105.02</v>
      </c>
      <c r="AD135" s="53">
        <v>-3932.24</v>
      </c>
      <c r="AE135" s="63">
        <v>22740</v>
      </c>
      <c r="AF135" s="64">
        <v>68581.56</v>
      </c>
      <c r="AG135" s="63">
        <v>0</v>
      </c>
      <c r="AH135" s="63">
        <v>16774.18</v>
      </c>
      <c r="AI135" s="63">
        <v>5965.46</v>
      </c>
      <c r="AJ135" s="63">
        <v>0</v>
      </c>
      <c r="AK135" s="53">
        <v>5965.46</v>
      </c>
      <c r="AL135" s="61">
        <v>0.12</v>
      </c>
      <c r="AM135" s="61">
        <v>0.14680000000000001</v>
      </c>
      <c r="AN135" s="61">
        <v>0</v>
      </c>
      <c r="AO135" s="65">
        <v>-0.12</v>
      </c>
      <c r="AP135" s="66"/>
      <c r="AQ135" s="53">
        <v>0</v>
      </c>
      <c r="AR135" s="58"/>
      <c r="AS135" s="52"/>
      <c r="AT135" s="52"/>
      <c r="AU135" s="52"/>
      <c r="AV135" s="52"/>
      <c r="AW135" s="53">
        <v>12270</v>
      </c>
      <c r="AX135" s="55"/>
    </row>
    <row r="136" spans="2:50">
      <c r="B136" s="28">
        <v>1731</v>
      </c>
      <c r="C136" s="29">
        <v>45379.025740740741</v>
      </c>
      <c r="D136" s="30" t="s">
        <v>352</v>
      </c>
      <c r="E136" s="31" t="s">
        <v>353</v>
      </c>
      <c r="F136" s="31" t="s">
        <v>354</v>
      </c>
      <c r="G136" s="31" t="s">
        <v>355</v>
      </c>
      <c r="H136" s="31" t="s">
        <v>356</v>
      </c>
      <c r="I136" s="31" t="s">
        <v>65</v>
      </c>
      <c r="J136" s="31" t="s">
        <v>106</v>
      </c>
      <c r="K136" s="31" t="s">
        <v>56</v>
      </c>
      <c r="L136" s="59">
        <v>45238</v>
      </c>
      <c r="M136" s="35">
        <v>0</v>
      </c>
      <c r="N136" s="60"/>
      <c r="O136" s="37" t="s">
        <v>57</v>
      </c>
      <c r="P136" s="38">
        <v>0.85747649611640475</v>
      </c>
      <c r="Q136" s="38">
        <v>1.0504019701901139</v>
      </c>
      <c r="R136" s="38">
        <v>1.0504019701901139</v>
      </c>
      <c r="S136" s="39">
        <v>0</v>
      </c>
      <c r="T136" s="61">
        <v>-3.4700000000000002E-2</v>
      </c>
      <c r="U136" s="53">
        <v>252086</v>
      </c>
      <c r="V136" s="53">
        <v>216157.82</v>
      </c>
      <c r="W136" s="62">
        <v>35928.179999999993</v>
      </c>
      <c r="X136" s="43">
        <v>0</v>
      </c>
      <c r="Y136" s="53">
        <v>0</v>
      </c>
      <c r="Z136" s="53">
        <v>0</v>
      </c>
      <c r="AA136" s="53">
        <v>0</v>
      </c>
      <c r="AB136" s="53">
        <v>227052.6</v>
      </c>
      <c r="AC136" s="31">
        <v>0.26</v>
      </c>
      <c r="AD136" s="53">
        <v>0.22</v>
      </c>
      <c r="AE136" s="63">
        <v>0</v>
      </c>
      <c r="AF136" s="64">
        <v>227052.6</v>
      </c>
      <c r="AG136" s="63">
        <v>0</v>
      </c>
      <c r="AH136" s="63">
        <v>0</v>
      </c>
      <c r="AI136" s="63">
        <v>0</v>
      </c>
      <c r="AJ136" s="63">
        <v>0</v>
      </c>
      <c r="AK136" s="53">
        <v>0</v>
      </c>
      <c r="AL136" s="61">
        <v>0.28999999999999998</v>
      </c>
      <c r="AM136" s="61">
        <v>0.25530000000000003</v>
      </c>
      <c r="AN136" s="61">
        <v>1</v>
      </c>
      <c r="AO136" s="65">
        <v>0.71</v>
      </c>
      <c r="AP136" s="66"/>
      <c r="AQ136" s="53">
        <v>50.31</v>
      </c>
      <c r="AR136" s="58"/>
      <c r="AS136" s="52"/>
      <c r="AT136" s="52"/>
      <c r="AU136" s="52"/>
      <c r="AV136" s="52"/>
      <c r="AW136" s="53">
        <v>10895</v>
      </c>
      <c r="AX136" s="55"/>
    </row>
    <row r="137" spans="2:50">
      <c r="B137" s="28">
        <v>1731</v>
      </c>
      <c r="C137" s="29">
        <v>45379.025740740741</v>
      </c>
      <c r="D137" s="30" t="s">
        <v>347</v>
      </c>
      <c r="E137" s="31" t="s">
        <v>348</v>
      </c>
      <c r="F137" s="31" t="s">
        <v>91</v>
      </c>
      <c r="G137" s="31" t="s">
        <v>92</v>
      </c>
      <c r="H137" s="31" t="s">
        <v>103</v>
      </c>
      <c r="I137" s="31" t="s">
        <v>94</v>
      </c>
      <c r="J137" s="31" t="s">
        <v>106</v>
      </c>
      <c r="K137" s="31" t="s">
        <v>70</v>
      </c>
      <c r="L137" s="59">
        <v>45303</v>
      </c>
      <c r="M137" s="35">
        <v>0</v>
      </c>
      <c r="N137" s="60"/>
      <c r="O137" s="37" t="s">
        <v>57</v>
      </c>
      <c r="P137" s="38">
        <v>0.88131112</v>
      </c>
      <c r="Q137" s="38">
        <v>1.041216863347872</v>
      </c>
      <c r="R137" s="38">
        <v>1.041216863347872</v>
      </c>
      <c r="S137" s="39">
        <v>0</v>
      </c>
      <c r="T137" s="61">
        <v>2.4100000000000003E-2</v>
      </c>
      <c r="U137" s="53">
        <v>250000</v>
      </c>
      <c r="V137" s="53">
        <v>220327.78</v>
      </c>
      <c r="W137" s="62">
        <v>29672.22</v>
      </c>
      <c r="X137" s="43">
        <v>0</v>
      </c>
      <c r="Y137" s="53">
        <v>0</v>
      </c>
      <c r="Z137" s="53">
        <v>0</v>
      </c>
      <c r="AA137" s="53">
        <v>0</v>
      </c>
      <c r="AB137" s="53">
        <v>229409</v>
      </c>
      <c r="AC137" s="31">
        <v>0</v>
      </c>
      <c r="AD137" s="53">
        <v>-0.22</v>
      </c>
      <c r="AE137" s="63">
        <v>0</v>
      </c>
      <c r="AF137" s="64">
        <v>229409</v>
      </c>
      <c r="AG137" s="63">
        <v>0</v>
      </c>
      <c r="AH137" s="63">
        <v>0</v>
      </c>
      <c r="AI137" s="63">
        <v>0</v>
      </c>
      <c r="AJ137" s="63">
        <v>0</v>
      </c>
      <c r="AK137" s="53">
        <v>0</v>
      </c>
      <c r="AL137" s="61">
        <v>0.3</v>
      </c>
      <c r="AM137" s="61">
        <v>0.3241</v>
      </c>
      <c r="AN137" s="61">
        <v>0.42820000000000003</v>
      </c>
      <c r="AO137" s="65">
        <v>0.12820000000000001</v>
      </c>
      <c r="AP137" s="66"/>
      <c r="AQ137" s="53">
        <v>45.31</v>
      </c>
      <c r="AR137" s="58"/>
      <c r="AS137" s="52"/>
      <c r="AT137" s="52"/>
      <c r="AU137" s="52"/>
      <c r="AV137" s="52"/>
      <c r="AW137" s="53">
        <v>9081</v>
      </c>
      <c r="AX137" s="55"/>
    </row>
    <row r="138" spans="2:50">
      <c r="B138" s="28">
        <v>1731</v>
      </c>
      <c r="C138" s="29">
        <v>45379.025740740741</v>
      </c>
      <c r="D138" s="30" t="s">
        <v>505</v>
      </c>
      <c r="E138" s="31" t="s">
        <v>506</v>
      </c>
      <c r="F138" s="31" t="s">
        <v>463</v>
      </c>
      <c r="G138" s="31" t="s">
        <v>459</v>
      </c>
      <c r="H138" s="31" t="s">
        <v>123</v>
      </c>
      <c r="I138" s="31" t="s">
        <v>54</v>
      </c>
      <c r="J138" s="31" t="s">
        <v>95</v>
      </c>
      <c r="K138" s="31" t="s">
        <v>56</v>
      </c>
      <c r="L138" s="59" t="s">
        <v>57</v>
      </c>
      <c r="M138" s="35" t="s">
        <v>57</v>
      </c>
      <c r="N138" s="60"/>
      <c r="O138" s="37">
        <v>42.560427200000007</v>
      </c>
      <c r="P138" s="38">
        <v>0.45025979923772047</v>
      </c>
      <c r="Q138" s="38">
        <v>1.2736838525099086</v>
      </c>
      <c r="R138" s="38">
        <v>1.0567779291391588</v>
      </c>
      <c r="S138" s="39">
        <v>0</v>
      </c>
      <c r="T138" s="61">
        <v>-9.9700000000000011E-2</v>
      </c>
      <c r="U138" s="53">
        <v>483869.78</v>
      </c>
      <c r="V138" s="53">
        <v>217867.11</v>
      </c>
      <c r="W138" s="62">
        <v>266002.67000000004</v>
      </c>
      <c r="X138" s="43">
        <v>6250</v>
      </c>
      <c r="Y138" s="53">
        <v>201987.5</v>
      </c>
      <c r="Z138" s="53">
        <v>356900</v>
      </c>
      <c r="AA138" s="53">
        <v>0</v>
      </c>
      <c r="AB138" s="53">
        <v>277493.82</v>
      </c>
      <c r="AC138" s="31">
        <v>26.55</v>
      </c>
      <c r="AD138" s="53">
        <v>-34626.720000000001</v>
      </c>
      <c r="AE138" s="63">
        <v>56708</v>
      </c>
      <c r="AF138" s="64">
        <v>230237.15333333332</v>
      </c>
      <c r="AG138" s="63">
        <v>23954.720000000001</v>
      </c>
      <c r="AH138" s="63">
        <v>32753.16</v>
      </c>
      <c r="AI138" s="63">
        <v>0</v>
      </c>
      <c r="AJ138" s="63">
        <v>0</v>
      </c>
      <c r="AK138" s="53">
        <v>0</v>
      </c>
      <c r="AL138" s="61">
        <v>0.23</v>
      </c>
      <c r="AM138" s="61">
        <v>0.1303</v>
      </c>
      <c r="AN138" s="61">
        <v>0.44540000000000002</v>
      </c>
      <c r="AO138" s="65">
        <v>0.21540000000000001</v>
      </c>
      <c r="AP138" s="66"/>
      <c r="AQ138" s="53">
        <v>46.74</v>
      </c>
      <c r="AR138" s="58"/>
      <c r="AS138" s="52"/>
      <c r="AT138" s="52"/>
      <c r="AU138" s="52"/>
      <c r="AV138" s="52"/>
      <c r="AW138" s="53">
        <v>25000</v>
      </c>
      <c r="AX138" s="55"/>
    </row>
    <row r="139" spans="2:50">
      <c r="B139" s="28">
        <v>1731</v>
      </c>
      <c r="C139" s="29">
        <v>45379.025740740741</v>
      </c>
      <c r="D139" s="30" t="s">
        <v>96</v>
      </c>
      <c r="E139" s="31" t="s">
        <v>97</v>
      </c>
      <c r="F139" s="31" t="s">
        <v>91</v>
      </c>
      <c r="G139" s="31" t="s">
        <v>92</v>
      </c>
      <c r="H139" s="31" t="s">
        <v>93</v>
      </c>
      <c r="I139" s="31" t="s">
        <v>94</v>
      </c>
      <c r="J139" s="31" t="s">
        <v>95</v>
      </c>
      <c r="K139" s="31" t="s">
        <v>70</v>
      </c>
      <c r="L139" s="59" t="s">
        <v>57</v>
      </c>
      <c r="M139" s="35" t="s">
        <v>57</v>
      </c>
      <c r="N139" s="60"/>
      <c r="O139" s="37">
        <v>45.7038460346484</v>
      </c>
      <c r="P139" s="38">
        <v>0.2137885600784758</v>
      </c>
      <c r="Q139" s="38">
        <v>0.78671130620524266</v>
      </c>
      <c r="R139" s="38">
        <v>-2.3749488496082734E-6</v>
      </c>
      <c r="S139" s="39">
        <v>0</v>
      </c>
      <c r="T139" s="61">
        <v>3.0099999999999998E-2</v>
      </c>
      <c r="U139" s="53">
        <v>656508</v>
      </c>
      <c r="V139" s="53">
        <v>140353.9</v>
      </c>
      <c r="W139" s="62">
        <v>516154.1</v>
      </c>
      <c r="X139" s="43">
        <v>11293.45</v>
      </c>
      <c r="Y139" s="53">
        <v>0</v>
      </c>
      <c r="Z139" s="53">
        <v>0</v>
      </c>
      <c r="AA139" s="53">
        <v>0</v>
      </c>
      <c r="AB139" s="53">
        <v>110418</v>
      </c>
      <c r="AC139" s="31">
        <v>83</v>
      </c>
      <c r="AD139" s="53">
        <v>29935.9</v>
      </c>
      <c r="AE139" s="63">
        <v>132502</v>
      </c>
      <c r="AF139" s="64">
        <v>-0.33333333334303461</v>
      </c>
      <c r="AG139" s="63">
        <v>0</v>
      </c>
      <c r="AH139" s="63">
        <v>65650.8</v>
      </c>
      <c r="AI139" s="63">
        <v>66850.8</v>
      </c>
      <c r="AJ139" s="63">
        <v>0</v>
      </c>
      <c r="AK139" s="53">
        <v>0</v>
      </c>
      <c r="AL139" s="61">
        <v>0.28000000000000003</v>
      </c>
      <c r="AM139" s="61">
        <v>0.31010000000000004</v>
      </c>
      <c r="AN139" s="61">
        <v>0.31010000000000004</v>
      </c>
      <c r="AO139" s="65">
        <v>3.0099999999999998E-2</v>
      </c>
      <c r="AP139" s="66"/>
      <c r="AQ139" s="53">
        <v>37.81</v>
      </c>
      <c r="AR139" s="58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1731</v>
      </c>
      <c r="C140" s="29">
        <v>45379.025740740741</v>
      </c>
      <c r="D140" s="30" t="s">
        <v>507</v>
      </c>
      <c r="E140" s="31" t="s">
        <v>508</v>
      </c>
      <c r="F140" s="31" t="s">
        <v>499</v>
      </c>
      <c r="G140" s="31" t="s">
        <v>459</v>
      </c>
      <c r="H140" s="31" t="s">
        <v>123</v>
      </c>
      <c r="I140" s="31" t="s">
        <v>54</v>
      </c>
      <c r="J140" s="31" t="s">
        <v>95</v>
      </c>
      <c r="K140" s="31" t="s">
        <v>56</v>
      </c>
      <c r="L140" s="59" t="s">
        <v>57</v>
      </c>
      <c r="M140" s="35" t="s">
        <v>57</v>
      </c>
      <c r="N140" s="60"/>
      <c r="O140" s="37">
        <v>8.8489943098696777</v>
      </c>
      <c r="P140" s="38">
        <v>0.86180069439807483</v>
      </c>
      <c r="Q140" s="38">
        <v>0.45570420844204884</v>
      </c>
      <c r="R140" s="38">
        <v>1.2932328207294705E-6</v>
      </c>
      <c r="S140" s="39">
        <v>0</v>
      </c>
      <c r="T140" s="61">
        <v>5.4199999999999998E-2</v>
      </c>
      <c r="U140" s="53">
        <v>305067.09000000003</v>
      </c>
      <c r="V140" s="53">
        <v>262907.03000000003</v>
      </c>
      <c r="W140" s="62">
        <v>42160.06</v>
      </c>
      <c r="X140" s="43">
        <v>4764.3900000000003</v>
      </c>
      <c r="Y140" s="53">
        <v>0</v>
      </c>
      <c r="Z140" s="53">
        <v>0</v>
      </c>
      <c r="AA140" s="53">
        <v>61083.75</v>
      </c>
      <c r="AB140" s="53">
        <v>119807.84</v>
      </c>
      <c r="AC140" s="31">
        <v>323.01</v>
      </c>
      <c r="AD140" s="53">
        <v>143099.19</v>
      </c>
      <c r="AE140" s="63">
        <v>143769</v>
      </c>
      <c r="AF140" s="64">
        <v>0.33999999999650754</v>
      </c>
      <c r="AG140" s="63">
        <v>143769.41</v>
      </c>
      <c r="AH140" s="63">
        <v>0</v>
      </c>
      <c r="AI140" s="63">
        <v>0</v>
      </c>
      <c r="AJ140" s="63">
        <v>0</v>
      </c>
      <c r="AK140" s="53">
        <v>0</v>
      </c>
      <c r="AL140" s="61">
        <v>0.26</v>
      </c>
      <c r="AM140" s="61">
        <v>0.31420000000000003</v>
      </c>
      <c r="AN140" s="61">
        <v>0.33039999999999997</v>
      </c>
      <c r="AO140" s="65">
        <v>7.0400000000000004E-2</v>
      </c>
      <c r="AP140" s="66"/>
      <c r="AQ140" s="53">
        <v>57.16</v>
      </c>
      <c r="AR140" s="58"/>
      <c r="AS140" s="52"/>
      <c r="AT140" s="52"/>
      <c r="AU140" s="52"/>
      <c r="AV140" s="52"/>
      <c r="AW140" s="53">
        <v>0</v>
      </c>
      <c r="AX140" s="55"/>
    </row>
    <row r="141" spans="2:50">
      <c r="B141" s="28">
        <v>1731</v>
      </c>
      <c r="C141" s="29">
        <v>45379.025740740741</v>
      </c>
      <c r="D141" s="30" t="s">
        <v>349</v>
      </c>
      <c r="E141" s="31" t="s">
        <v>350</v>
      </c>
      <c r="F141" s="31" t="s">
        <v>76</v>
      </c>
      <c r="G141" s="31" t="s">
        <v>63</v>
      </c>
      <c r="H141" s="31" t="s">
        <v>64</v>
      </c>
      <c r="I141" s="31" t="s">
        <v>65</v>
      </c>
      <c r="J141" s="31" t="s">
        <v>55</v>
      </c>
      <c r="K141" s="31" t="s">
        <v>56</v>
      </c>
      <c r="L141" s="59" t="s">
        <v>57</v>
      </c>
      <c r="M141" s="35" t="s">
        <v>57</v>
      </c>
      <c r="N141" s="60"/>
      <c r="O141" s="37">
        <v>57.267712227211014</v>
      </c>
      <c r="P141" s="38">
        <v>0.66265661212941329</v>
      </c>
      <c r="Q141" s="38">
        <v>0.96444217533156806</v>
      </c>
      <c r="R141" s="38">
        <v>0.90731728754857255</v>
      </c>
      <c r="S141" s="39">
        <v>0</v>
      </c>
      <c r="T141" s="61">
        <v>-2.8799999999999999E-2</v>
      </c>
      <c r="U141" s="53">
        <v>406450</v>
      </c>
      <c r="V141" s="53">
        <v>269336.78000000003</v>
      </c>
      <c r="W141" s="62">
        <v>137113.21999999997</v>
      </c>
      <c r="X141" s="43">
        <v>2394.25</v>
      </c>
      <c r="Y141" s="53">
        <v>0</v>
      </c>
      <c r="Z141" s="53">
        <v>0</v>
      </c>
      <c r="AA141" s="53">
        <v>0</v>
      </c>
      <c r="AB141" s="53">
        <v>259759.75</v>
      </c>
      <c r="AC141" s="31">
        <v>75.069999999999993</v>
      </c>
      <c r="AD141" s="53">
        <v>9547.0300000000007</v>
      </c>
      <c r="AE141" s="63">
        <v>18463</v>
      </c>
      <c r="AF141" s="64">
        <v>244373.91666666666</v>
      </c>
      <c r="AG141" s="63">
        <v>0</v>
      </c>
      <c r="AH141" s="63">
        <v>18463.2</v>
      </c>
      <c r="AI141" s="63">
        <v>0</v>
      </c>
      <c r="AJ141" s="63">
        <v>0</v>
      </c>
      <c r="AK141" s="53">
        <v>0</v>
      </c>
      <c r="AL141" s="61">
        <v>0.25</v>
      </c>
      <c r="AM141" s="61">
        <v>0.22120000000000001</v>
      </c>
      <c r="AN141" s="61">
        <v>0.2994</v>
      </c>
      <c r="AO141" s="65">
        <v>4.9400000000000006E-2</v>
      </c>
      <c r="AP141" s="66"/>
      <c r="AQ141" s="53">
        <v>69.72</v>
      </c>
      <c r="AR141" s="58"/>
      <c r="AS141" s="52"/>
      <c r="AT141" s="52"/>
      <c r="AU141" s="52"/>
      <c r="AV141" s="52"/>
      <c r="AW141" s="53">
        <v>-30</v>
      </c>
      <c r="AX141" s="55"/>
    </row>
    <row r="142" spans="2:50">
      <c r="B142" s="28">
        <v>1731</v>
      </c>
      <c r="C142" s="29">
        <v>45379.025740740741</v>
      </c>
      <c r="D142" s="30" t="s">
        <v>357</v>
      </c>
      <c r="E142" s="31" t="s">
        <v>358</v>
      </c>
      <c r="F142" s="31" t="s">
        <v>354</v>
      </c>
      <c r="G142" s="31" t="s">
        <v>359</v>
      </c>
      <c r="H142" s="31" t="s">
        <v>360</v>
      </c>
      <c r="I142" s="31" t="s">
        <v>65</v>
      </c>
      <c r="J142" s="31" t="s">
        <v>106</v>
      </c>
      <c r="K142" s="31" t="s">
        <v>70</v>
      </c>
      <c r="L142" s="59" t="s">
        <v>57</v>
      </c>
      <c r="M142" s="35" t="s">
        <v>57</v>
      </c>
      <c r="N142" s="60"/>
      <c r="O142" s="37">
        <v>504.37760164959076</v>
      </c>
      <c r="P142" s="38">
        <v>0.77597812784528353</v>
      </c>
      <c r="Q142" s="38">
        <v>1.2886297280392112</v>
      </c>
      <c r="R142" s="38">
        <v>1.2886297280392112</v>
      </c>
      <c r="S142" s="39">
        <v>0</v>
      </c>
      <c r="T142" s="61">
        <v>-0.26950000000000002</v>
      </c>
      <c r="U142" s="53">
        <v>349404.99</v>
      </c>
      <c r="V142" s="53">
        <v>271130.63</v>
      </c>
      <c r="W142" s="62">
        <v>78274.359999999986</v>
      </c>
      <c r="X142" s="43">
        <v>155.19</v>
      </c>
      <c r="Y142" s="53">
        <v>57009.29</v>
      </c>
      <c r="Z142" s="53">
        <v>77031.850000000006</v>
      </c>
      <c r="AA142" s="53">
        <v>21721</v>
      </c>
      <c r="AB142" s="53">
        <v>349386.99</v>
      </c>
      <c r="AC142" s="31">
        <v>0</v>
      </c>
      <c r="AD142" s="53">
        <v>-78256.36</v>
      </c>
      <c r="AE142" s="63">
        <v>0</v>
      </c>
      <c r="AF142" s="64">
        <v>349386.99</v>
      </c>
      <c r="AG142" s="63">
        <v>0</v>
      </c>
      <c r="AH142" s="63">
        <v>0</v>
      </c>
      <c r="AI142" s="63">
        <v>0</v>
      </c>
      <c r="AJ142" s="63">
        <v>0</v>
      </c>
      <c r="AK142" s="53">
        <v>0</v>
      </c>
      <c r="AL142" s="61">
        <v>0.48</v>
      </c>
      <c r="AM142" s="61">
        <v>0.21050000000000002</v>
      </c>
      <c r="AN142" s="61">
        <v>0.3926</v>
      </c>
      <c r="AO142" s="65">
        <v>-8.7400000000000005E-2</v>
      </c>
      <c r="AP142" s="66"/>
      <c r="AQ142" s="53">
        <v>52.91</v>
      </c>
      <c r="AR142" s="58"/>
      <c r="AS142" s="52"/>
      <c r="AT142" s="52"/>
      <c r="AU142" s="52"/>
      <c r="AV142" s="52"/>
      <c r="AW142" s="53">
        <v>0</v>
      </c>
      <c r="AX142" s="55"/>
    </row>
    <row r="143" spans="2:50">
      <c r="B143" s="28">
        <v>1731</v>
      </c>
      <c r="C143" s="29">
        <v>45379.025740740741</v>
      </c>
      <c r="D143" s="30" t="s">
        <v>362</v>
      </c>
      <c r="E143" s="31" t="s">
        <v>363</v>
      </c>
      <c r="F143" s="31" t="s">
        <v>225</v>
      </c>
      <c r="G143" s="31" t="s">
        <v>226</v>
      </c>
      <c r="H143" s="31" t="s">
        <v>133</v>
      </c>
      <c r="I143" s="31" t="s">
        <v>65</v>
      </c>
      <c r="J143" s="31" t="s">
        <v>55</v>
      </c>
      <c r="K143" s="31" t="s">
        <v>56</v>
      </c>
      <c r="L143" s="59" t="s">
        <v>57</v>
      </c>
      <c r="M143" s="35" t="s">
        <v>57</v>
      </c>
      <c r="N143" s="60"/>
      <c r="O143" s="37">
        <v>42.913427843262198</v>
      </c>
      <c r="P143" s="38">
        <v>0.8185314349704047</v>
      </c>
      <c r="Q143" s="38">
        <v>0.93692948442590895</v>
      </c>
      <c r="R143" s="38">
        <v>0.80774142899698986</v>
      </c>
      <c r="S143" s="39">
        <v>45213.08</v>
      </c>
      <c r="T143" s="61">
        <v>-3.6200000000000003E-2</v>
      </c>
      <c r="U143" s="53">
        <v>356307</v>
      </c>
      <c r="V143" s="53">
        <v>291648.48</v>
      </c>
      <c r="W143" s="62">
        <v>64658.520000000019</v>
      </c>
      <c r="X143" s="43">
        <v>1506.72</v>
      </c>
      <c r="Y143" s="53">
        <v>613.89</v>
      </c>
      <c r="Z143" s="53">
        <v>613.89</v>
      </c>
      <c r="AA143" s="53">
        <v>0</v>
      </c>
      <c r="AB143" s="53">
        <v>273254.06</v>
      </c>
      <c r="AC143" s="31">
        <v>191.27</v>
      </c>
      <c r="AD143" s="53">
        <v>18394.419999999998</v>
      </c>
      <c r="AE143" s="63">
        <v>45213</v>
      </c>
      <c r="AF143" s="64">
        <v>235576.56</v>
      </c>
      <c r="AG143" s="63">
        <v>0</v>
      </c>
      <c r="AH143" s="63">
        <v>0</v>
      </c>
      <c r="AI143" s="63">
        <v>45213.08</v>
      </c>
      <c r="AJ143" s="63">
        <v>0</v>
      </c>
      <c r="AK143" s="53">
        <v>45213.08</v>
      </c>
      <c r="AL143" s="61">
        <v>0.24</v>
      </c>
      <c r="AM143" s="61">
        <v>0.20379999999999998</v>
      </c>
      <c r="AN143" s="61">
        <v>0.1183</v>
      </c>
      <c r="AO143" s="65">
        <v>-0.1217</v>
      </c>
      <c r="AP143" s="66"/>
      <c r="AQ143" s="53">
        <v>75.81</v>
      </c>
      <c r="AR143" s="58"/>
      <c r="AS143" s="52"/>
      <c r="AT143" s="52"/>
      <c r="AU143" s="52"/>
      <c r="AV143" s="52"/>
      <c r="AW143" s="53">
        <v>0</v>
      </c>
      <c r="AX143" s="55"/>
    </row>
    <row r="144" spans="2:50">
      <c r="B144" s="28">
        <v>1731</v>
      </c>
      <c r="C144" s="29">
        <v>45379.025740740741</v>
      </c>
      <c r="D144" s="30" t="s">
        <v>209</v>
      </c>
      <c r="E144" s="31" t="s">
        <v>210</v>
      </c>
      <c r="F144" s="31" t="s">
        <v>51</v>
      </c>
      <c r="G144" s="31" t="s">
        <v>52</v>
      </c>
      <c r="H144" s="31" t="s">
        <v>109</v>
      </c>
      <c r="I144" s="31" t="s">
        <v>54</v>
      </c>
      <c r="J144" s="31" t="s">
        <v>55</v>
      </c>
      <c r="K144" s="31" t="s">
        <v>56</v>
      </c>
      <c r="L144" s="59" t="s">
        <v>57</v>
      </c>
      <c r="M144" s="35" t="s">
        <v>57</v>
      </c>
      <c r="N144" s="60"/>
      <c r="O144" s="37">
        <v>-14.884921271723083</v>
      </c>
      <c r="P144" s="38" t="s">
        <v>57</v>
      </c>
      <c r="Q144" s="38">
        <v>0</v>
      </c>
      <c r="R144" s="38">
        <v>0</v>
      </c>
      <c r="S144" s="39">
        <v>0</v>
      </c>
      <c r="T144" s="61">
        <v>-2.23E-2</v>
      </c>
      <c r="U144" s="53">
        <v>0</v>
      </c>
      <c r="V144" s="53">
        <v>318152.53999999998</v>
      </c>
      <c r="W144" s="62">
        <v>-318152.53999999998</v>
      </c>
      <c r="X144" s="43">
        <v>21374.15</v>
      </c>
      <c r="Y144" s="53">
        <v>12000</v>
      </c>
      <c r="Z144" s="53">
        <v>12000</v>
      </c>
      <c r="AA144" s="53">
        <v>321520</v>
      </c>
      <c r="AB144" s="53">
        <v>0</v>
      </c>
      <c r="AC144" s="31">
        <v>105.7</v>
      </c>
      <c r="AD144" s="53">
        <v>318152.53999999998</v>
      </c>
      <c r="AE144" s="63">
        <v>0</v>
      </c>
      <c r="AF144" s="64">
        <v>0</v>
      </c>
      <c r="AG144" s="63">
        <v>0</v>
      </c>
      <c r="AH144" s="63">
        <v>0</v>
      </c>
      <c r="AI144" s="63">
        <v>0</v>
      </c>
      <c r="AJ144" s="63">
        <v>0</v>
      </c>
      <c r="AK144" s="53">
        <v>0</v>
      </c>
      <c r="AL144" s="61">
        <v>0.22</v>
      </c>
      <c r="AM144" s="61">
        <v>0.19769999999999999</v>
      </c>
      <c r="AN144" s="61">
        <v>0.19769999999999999</v>
      </c>
      <c r="AO144" s="65">
        <v>-2.23E-2</v>
      </c>
      <c r="AP144" s="66"/>
      <c r="AQ144" s="53">
        <v>61.88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1731</v>
      </c>
      <c r="C145" s="29">
        <v>45379.025740740741</v>
      </c>
      <c r="D145" s="30" t="s">
        <v>510</v>
      </c>
      <c r="E145" s="31" t="s">
        <v>511</v>
      </c>
      <c r="F145" s="31" t="s">
        <v>463</v>
      </c>
      <c r="G145" s="31" t="s">
        <v>459</v>
      </c>
      <c r="H145" s="31" t="s">
        <v>123</v>
      </c>
      <c r="I145" s="31" t="s">
        <v>54</v>
      </c>
      <c r="J145" s="31" t="s">
        <v>106</v>
      </c>
      <c r="K145" s="31" t="s">
        <v>70</v>
      </c>
      <c r="L145" s="59" t="s">
        <v>57</v>
      </c>
      <c r="M145" s="35" t="s">
        <v>57</v>
      </c>
      <c r="N145" s="60"/>
      <c r="O145" s="37">
        <v>-16.077791776238641</v>
      </c>
      <c r="P145" s="38">
        <v>1.3169434242127196</v>
      </c>
      <c r="Q145" s="38">
        <v>0.25615306776475688</v>
      </c>
      <c r="R145" s="38">
        <v>0.10572127053779927</v>
      </c>
      <c r="S145" s="39">
        <v>29536.68</v>
      </c>
      <c r="T145" s="61">
        <v>0.11720000000000001</v>
      </c>
      <c r="U145" s="53">
        <v>244405.26</v>
      </c>
      <c r="V145" s="53">
        <v>321867.90000000002</v>
      </c>
      <c r="W145" s="62">
        <v>-77462.640000000014</v>
      </c>
      <c r="X145" s="43">
        <v>4817.99</v>
      </c>
      <c r="Y145" s="53">
        <v>0</v>
      </c>
      <c r="Z145" s="53">
        <v>0</v>
      </c>
      <c r="AA145" s="53">
        <v>77669.2</v>
      </c>
      <c r="AB145" s="53">
        <v>82447.45</v>
      </c>
      <c r="AC145" s="31">
        <v>297.38</v>
      </c>
      <c r="AD145" s="53">
        <v>239420.45</v>
      </c>
      <c r="AE145" s="63">
        <v>58103</v>
      </c>
      <c r="AF145" s="64">
        <v>34028.283333333326</v>
      </c>
      <c r="AG145" s="63">
        <v>0</v>
      </c>
      <c r="AH145" s="63">
        <v>28565.94</v>
      </c>
      <c r="AI145" s="63">
        <v>0</v>
      </c>
      <c r="AJ145" s="63">
        <v>29536.68</v>
      </c>
      <c r="AK145" s="53">
        <v>29536.68</v>
      </c>
      <c r="AL145" s="61">
        <v>0.22</v>
      </c>
      <c r="AM145" s="61">
        <v>0.3372</v>
      </c>
      <c r="AN145" s="61">
        <v>0.33500000000000002</v>
      </c>
      <c r="AO145" s="65">
        <v>0.115</v>
      </c>
      <c r="AP145" s="66"/>
      <c r="AQ145" s="53">
        <v>62.17</v>
      </c>
      <c r="AR145" s="58"/>
      <c r="AS145" s="52"/>
      <c r="AT145" s="52"/>
      <c r="AU145" s="52"/>
      <c r="AV145" s="52"/>
      <c r="AW145" s="53">
        <v>0</v>
      </c>
      <c r="AX145" s="55"/>
    </row>
    <row r="146" spans="2:50">
      <c r="B146" s="28">
        <v>1731</v>
      </c>
      <c r="C146" s="29">
        <v>45379.025740740741</v>
      </c>
      <c r="D146" s="30" t="s">
        <v>366</v>
      </c>
      <c r="E146" s="31" t="s">
        <v>367</v>
      </c>
      <c r="F146" s="31" t="s">
        <v>51</v>
      </c>
      <c r="G146" s="31" t="s">
        <v>52</v>
      </c>
      <c r="H146" s="31" t="s">
        <v>109</v>
      </c>
      <c r="I146" s="31" t="s">
        <v>54</v>
      </c>
      <c r="J146" s="31" t="s">
        <v>55</v>
      </c>
      <c r="K146" s="31" t="s">
        <v>56</v>
      </c>
      <c r="L146" s="59" t="s">
        <v>57</v>
      </c>
      <c r="M146" s="35" t="s">
        <v>57</v>
      </c>
      <c r="N146" s="60"/>
      <c r="O146" s="37">
        <v>47.68680705776498</v>
      </c>
      <c r="P146" s="38">
        <v>0.80686087039782162</v>
      </c>
      <c r="Q146" s="38">
        <v>0.96762850444051862</v>
      </c>
      <c r="R146" s="38">
        <v>0.92022735721674709</v>
      </c>
      <c r="S146" s="39">
        <v>0</v>
      </c>
      <c r="T146" s="61">
        <v>8.5000000000000006E-3</v>
      </c>
      <c r="U146" s="53">
        <v>400628.76</v>
      </c>
      <c r="V146" s="53">
        <v>323251.67</v>
      </c>
      <c r="W146" s="62">
        <v>77377.090000000026</v>
      </c>
      <c r="X146" s="43">
        <v>1622.61</v>
      </c>
      <c r="Y146" s="53">
        <v>3450.98</v>
      </c>
      <c r="Z146" s="53">
        <v>3450.98</v>
      </c>
      <c r="AA146" s="53">
        <v>0</v>
      </c>
      <c r="AB146" s="53">
        <v>312787.53000000003</v>
      </c>
      <c r="AC146" s="31">
        <v>107.58</v>
      </c>
      <c r="AD146" s="53">
        <v>10464.14</v>
      </c>
      <c r="AE146" s="63">
        <v>18387</v>
      </c>
      <c r="AF146" s="64">
        <v>297465.03000000003</v>
      </c>
      <c r="AG146" s="63">
        <v>18386.68</v>
      </c>
      <c r="AH146" s="63">
        <v>0</v>
      </c>
      <c r="AI146" s="63">
        <v>0</v>
      </c>
      <c r="AJ146" s="63">
        <v>0</v>
      </c>
      <c r="AK146" s="53">
        <v>0</v>
      </c>
      <c r="AL146" s="61">
        <v>0.1</v>
      </c>
      <c r="AM146" s="61">
        <v>0.1085</v>
      </c>
      <c r="AN146" s="61">
        <v>8.4499999999999992E-2</v>
      </c>
      <c r="AO146" s="65">
        <v>-1.5500000000000002E-2</v>
      </c>
      <c r="AP146" s="66"/>
      <c r="AQ146" s="53">
        <v>40.44</v>
      </c>
      <c r="AR146" s="58"/>
      <c r="AS146" s="52"/>
      <c r="AT146" s="52"/>
      <c r="AU146" s="52"/>
      <c r="AV146" s="52"/>
      <c r="AW146" s="53">
        <v>0</v>
      </c>
      <c r="AX146" s="55"/>
    </row>
    <row r="147" spans="2:50">
      <c r="B147" s="28">
        <v>1731</v>
      </c>
      <c r="C147" s="29">
        <v>45379.025740740741</v>
      </c>
      <c r="D147" s="30" t="s">
        <v>368</v>
      </c>
      <c r="E147" s="31" t="s">
        <v>369</v>
      </c>
      <c r="F147" s="31" t="s">
        <v>51</v>
      </c>
      <c r="G147" s="31" t="s">
        <v>52</v>
      </c>
      <c r="H147" s="31" t="s">
        <v>109</v>
      </c>
      <c r="I147" s="31" t="s">
        <v>54</v>
      </c>
      <c r="J147" s="31" t="s">
        <v>55</v>
      </c>
      <c r="K147" s="31" t="s">
        <v>56</v>
      </c>
      <c r="L147" s="59">
        <v>45054</v>
      </c>
      <c r="M147" s="35">
        <v>3</v>
      </c>
      <c r="N147" s="60"/>
      <c r="O147" s="37">
        <v>4.0846399999999905</v>
      </c>
      <c r="P147" s="38">
        <v>1.0314908471900133</v>
      </c>
      <c r="Q147" s="38">
        <v>0.80830868837814474</v>
      </c>
      <c r="R147" s="38">
        <v>0.79355709318284462</v>
      </c>
      <c r="S147" s="39">
        <v>0</v>
      </c>
      <c r="T147" s="61">
        <v>-9.5100000000000004E-2</v>
      </c>
      <c r="U147" s="53">
        <v>324272</v>
      </c>
      <c r="V147" s="53">
        <v>334483.59999999998</v>
      </c>
      <c r="W147" s="62">
        <v>-10211.599999999977</v>
      </c>
      <c r="X147" s="43">
        <v>-2500</v>
      </c>
      <c r="Y147" s="53">
        <v>66696.600000000006</v>
      </c>
      <c r="Z147" s="53">
        <v>67387.899999999994</v>
      </c>
      <c r="AA147" s="53">
        <v>0</v>
      </c>
      <c r="AB147" s="53">
        <v>270366</v>
      </c>
      <c r="AC147" s="31">
        <v>70861.919999999998</v>
      </c>
      <c r="AD147" s="53">
        <v>54117.599999999999</v>
      </c>
      <c r="AE147" s="63">
        <v>5921</v>
      </c>
      <c r="AF147" s="64">
        <v>265431.83333333331</v>
      </c>
      <c r="AG147" s="63">
        <v>5920.8</v>
      </c>
      <c r="AH147" s="63">
        <v>0</v>
      </c>
      <c r="AI147" s="63">
        <v>0</v>
      </c>
      <c r="AJ147" s="63">
        <v>0</v>
      </c>
      <c r="AK147" s="53">
        <v>0</v>
      </c>
      <c r="AL147" s="61">
        <v>0.17</v>
      </c>
      <c r="AM147" s="61">
        <v>7.4900000000000008E-2</v>
      </c>
      <c r="AN147" s="61">
        <v>1</v>
      </c>
      <c r="AO147" s="65">
        <v>0.83000000000000007</v>
      </c>
      <c r="AP147" s="66"/>
      <c r="AQ147" s="53">
        <v>46.19</v>
      </c>
      <c r="AR147" s="58"/>
      <c r="AS147" s="52"/>
      <c r="AT147" s="52"/>
      <c r="AU147" s="52"/>
      <c r="AV147" s="52"/>
      <c r="AW147" s="53">
        <v>-10000</v>
      </c>
      <c r="AX147" s="55"/>
    </row>
    <row r="148" spans="2:50">
      <c r="B148" s="28">
        <v>1731</v>
      </c>
      <c r="C148" s="29">
        <v>45379.025740740741</v>
      </c>
      <c r="D148" s="30" t="s">
        <v>372</v>
      </c>
      <c r="E148" s="31" t="s">
        <v>373</v>
      </c>
      <c r="F148" s="31" t="s">
        <v>139</v>
      </c>
      <c r="G148" s="31" t="s">
        <v>146</v>
      </c>
      <c r="H148" s="31" t="s">
        <v>374</v>
      </c>
      <c r="I148" s="31" t="s">
        <v>148</v>
      </c>
      <c r="J148" s="31" t="s">
        <v>95</v>
      </c>
      <c r="K148" s="31" t="s">
        <v>70</v>
      </c>
      <c r="L148" s="59">
        <v>45091</v>
      </c>
      <c r="M148" s="35">
        <v>4</v>
      </c>
      <c r="N148" s="60"/>
      <c r="O148" s="37" t="s">
        <v>57</v>
      </c>
      <c r="P148" s="38">
        <v>0.99313995546034683</v>
      </c>
      <c r="Q148" s="38">
        <v>1.005102755865583</v>
      </c>
      <c r="R148" s="38">
        <v>0.86628336026998054</v>
      </c>
      <c r="S148" s="39">
        <v>57290.84</v>
      </c>
      <c r="T148" s="61">
        <v>4.8999999999999998E-3</v>
      </c>
      <c r="U148" s="53">
        <v>346293.67</v>
      </c>
      <c r="V148" s="53">
        <v>343918.08000000002</v>
      </c>
      <c r="W148" s="62">
        <v>2375.5899999999674</v>
      </c>
      <c r="X148" s="43">
        <v>0</v>
      </c>
      <c r="Y148" s="53">
        <v>2909.86</v>
      </c>
      <c r="Z148" s="53">
        <v>2909.86</v>
      </c>
      <c r="AA148" s="53">
        <v>0</v>
      </c>
      <c r="AB148" s="53">
        <v>345673.01</v>
      </c>
      <c r="AC148" s="31">
        <v>55184.93</v>
      </c>
      <c r="AD148" s="53">
        <v>-1754.93</v>
      </c>
      <c r="AE148" s="63">
        <v>57291</v>
      </c>
      <c r="AF148" s="64">
        <v>297930.51</v>
      </c>
      <c r="AG148" s="63">
        <v>0</v>
      </c>
      <c r="AH148" s="63">
        <v>0</v>
      </c>
      <c r="AI148" s="63">
        <v>0</v>
      </c>
      <c r="AJ148" s="63">
        <v>57290.84</v>
      </c>
      <c r="AK148" s="53">
        <v>57290.84</v>
      </c>
      <c r="AL148" s="61">
        <v>0.13</v>
      </c>
      <c r="AM148" s="61">
        <v>0.13489999999999999</v>
      </c>
      <c r="AN148" s="61">
        <v>0</v>
      </c>
      <c r="AO148" s="65">
        <v>-0.13</v>
      </c>
      <c r="AP148" s="66"/>
      <c r="AQ148" s="53">
        <v>46.3</v>
      </c>
      <c r="AR148" s="58"/>
      <c r="AS148" s="52"/>
      <c r="AT148" s="52"/>
      <c r="AU148" s="52"/>
      <c r="AV148" s="52"/>
      <c r="AW148" s="53">
        <v>0</v>
      </c>
      <c r="AX148" s="55"/>
    </row>
    <row r="149" spans="2:50">
      <c r="B149" s="28">
        <v>1731</v>
      </c>
      <c r="C149" s="29">
        <v>45379.025740740741</v>
      </c>
      <c r="D149" s="30" t="s">
        <v>382</v>
      </c>
      <c r="E149" s="31" t="s">
        <v>383</v>
      </c>
      <c r="F149" s="31" t="s">
        <v>384</v>
      </c>
      <c r="G149" s="31" t="s">
        <v>385</v>
      </c>
      <c r="H149" s="31" t="s">
        <v>386</v>
      </c>
      <c r="I149" s="31" t="s">
        <v>65</v>
      </c>
      <c r="J149" s="31" t="s">
        <v>55</v>
      </c>
      <c r="K149" s="31" t="s">
        <v>56</v>
      </c>
      <c r="L149" s="59" t="s">
        <v>57</v>
      </c>
      <c r="M149" s="35" t="s">
        <v>57</v>
      </c>
      <c r="N149" s="60"/>
      <c r="O149" s="37" t="s">
        <v>57</v>
      </c>
      <c r="P149" s="38">
        <v>0.82005649876822562</v>
      </c>
      <c r="Q149" s="38">
        <v>0.99511276337214138</v>
      </c>
      <c r="R149" s="38">
        <v>0.99511276337214138</v>
      </c>
      <c r="S149" s="39">
        <v>0</v>
      </c>
      <c r="T149" s="61">
        <v>1.3000000000000002E-3</v>
      </c>
      <c r="U149" s="53">
        <v>434434.25</v>
      </c>
      <c r="V149" s="53">
        <v>356260.63</v>
      </c>
      <c r="W149" s="62">
        <v>78173.62</v>
      </c>
      <c r="X149" s="43">
        <v>0</v>
      </c>
      <c r="Y149" s="53">
        <v>0</v>
      </c>
      <c r="Z149" s="53">
        <v>0</v>
      </c>
      <c r="AA149" s="53">
        <v>0</v>
      </c>
      <c r="AB149" s="53">
        <v>354519.5</v>
      </c>
      <c r="AC149" s="31">
        <v>2089.36</v>
      </c>
      <c r="AD149" s="53">
        <v>1741.13</v>
      </c>
      <c r="AE149" s="63">
        <v>0</v>
      </c>
      <c r="AF149" s="64">
        <v>354519.5</v>
      </c>
      <c r="AG149" s="63">
        <v>0</v>
      </c>
      <c r="AH149" s="63">
        <v>0</v>
      </c>
      <c r="AI149" s="63">
        <v>0</v>
      </c>
      <c r="AJ149" s="63">
        <v>0</v>
      </c>
      <c r="AK149" s="53">
        <v>0</v>
      </c>
      <c r="AL149" s="61">
        <v>0.06</v>
      </c>
      <c r="AM149" s="61">
        <v>6.13E-2</v>
      </c>
      <c r="AN149" s="61">
        <v>6.0900000000000003E-2</v>
      </c>
      <c r="AO149" s="65">
        <v>8.9999999999999998E-4</v>
      </c>
      <c r="AP149" s="66"/>
      <c r="AQ149" s="53">
        <v>57.33</v>
      </c>
      <c r="AR149" s="58"/>
      <c r="AS149" s="52"/>
      <c r="AT149" s="52"/>
      <c r="AU149" s="52"/>
      <c r="AV149" s="52"/>
      <c r="AW149" s="53">
        <v>0</v>
      </c>
      <c r="AX149" s="55"/>
    </row>
    <row r="150" spans="2:50">
      <c r="B150" s="28">
        <v>1731</v>
      </c>
      <c r="C150" s="29">
        <v>45379.025740740741</v>
      </c>
      <c r="D150" s="30" t="s">
        <v>169</v>
      </c>
      <c r="E150" s="31" t="s">
        <v>170</v>
      </c>
      <c r="F150" s="31" t="s">
        <v>91</v>
      </c>
      <c r="G150" s="31" t="s">
        <v>92</v>
      </c>
      <c r="H150" s="31" t="s">
        <v>103</v>
      </c>
      <c r="I150" s="31" t="s">
        <v>94</v>
      </c>
      <c r="J150" s="31" t="s">
        <v>106</v>
      </c>
      <c r="K150" s="31" t="s">
        <v>70</v>
      </c>
      <c r="L150" s="59" t="s">
        <v>57</v>
      </c>
      <c r="M150" s="35" t="s">
        <v>57</v>
      </c>
      <c r="N150" s="60"/>
      <c r="O150" s="37">
        <v>39.264078069804953</v>
      </c>
      <c r="P150" s="38">
        <v>0.15519751834862386</v>
      </c>
      <c r="Q150" s="38">
        <v>1.4525083292054672</v>
      </c>
      <c r="R150" s="38">
        <v>-9.8522966360250897E-7</v>
      </c>
      <c r="S150" s="39">
        <v>0</v>
      </c>
      <c r="T150" s="61">
        <v>3.2300000000000002E-2</v>
      </c>
      <c r="U150" s="53">
        <v>2180000</v>
      </c>
      <c r="V150" s="53">
        <v>338330.59</v>
      </c>
      <c r="W150" s="62">
        <v>1841669.41</v>
      </c>
      <c r="X150" s="43">
        <v>46904.69</v>
      </c>
      <c r="Y150" s="53">
        <v>0</v>
      </c>
      <c r="Z150" s="53">
        <v>0</v>
      </c>
      <c r="AA150" s="53">
        <v>0</v>
      </c>
      <c r="AB150" s="53">
        <v>491428</v>
      </c>
      <c r="AC150" s="31">
        <v>91.04</v>
      </c>
      <c r="AD150" s="53">
        <v>-120333.41</v>
      </c>
      <c r="AE150" s="63">
        <v>589714</v>
      </c>
      <c r="AF150" s="64">
        <v>-0.33333333337213844</v>
      </c>
      <c r="AG150" s="63">
        <v>0</v>
      </c>
      <c r="AH150" s="63">
        <v>288001.2</v>
      </c>
      <c r="AI150" s="63">
        <v>301712.40000000002</v>
      </c>
      <c r="AJ150" s="63">
        <v>0</v>
      </c>
      <c r="AK150" s="53">
        <v>0</v>
      </c>
      <c r="AL150" s="61">
        <v>0.3</v>
      </c>
      <c r="AM150" s="61">
        <v>0.33229999999999998</v>
      </c>
      <c r="AN150" s="61">
        <v>0.33229999999999998</v>
      </c>
      <c r="AO150" s="65">
        <v>3.2300000000000002E-2</v>
      </c>
      <c r="AP150" s="66"/>
      <c r="AQ150" s="53">
        <v>58.82</v>
      </c>
      <c r="AR150" s="58"/>
      <c r="AS150" s="52"/>
      <c r="AT150" s="52"/>
      <c r="AU150" s="52"/>
      <c r="AV150" s="52"/>
      <c r="AW150" s="53">
        <v>32764</v>
      </c>
      <c r="AX150" s="55"/>
    </row>
    <row r="151" spans="2:50">
      <c r="B151" s="28">
        <v>1731</v>
      </c>
      <c r="C151" s="29">
        <v>45379.025740740741</v>
      </c>
      <c r="D151" s="30" t="s">
        <v>303</v>
      </c>
      <c r="E151" s="31" t="s">
        <v>304</v>
      </c>
      <c r="F151" s="31" t="s">
        <v>76</v>
      </c>
      <c r="G151" s="31" t="s">
        <v>63</v>
      </c>
      <c r="H151" s="31" t="s">
        <v>64</v>
      </c>
      <c r="I151" s="31" t="s">
        <v>65</v>
      </c>
      <c r="J151" s="31" t="s">
        <v>95</v>
      </c>
      <c r="K151" s="31" t="s">
        <v>56</v>
      </c>
      <c r="L151" s="59" t="s">
        <v>57</v>
      </c>
      <c r="M151" s="35" t="s">
        <v>57</v>
      </c>
      <c r="N151" s="60"/>
      <c r="O151" s="37">
        <v>1.3156412463418929</v>
      </c>
      <c r="P151" s="38">
        <v>0.98727512487512481</v>
      </c>
      <c r="Q151" s="38">
        <v>1</v>
      </c>
      <c r="R151" s="38">
        <v>0.85984379137452649</v>
      </c>
      <c r="S151" s="39">
        <v>0</v>
      </c>
      <c r="T151" s="61">
        <v>-6.2899999999999998E-2</v>
      </c>
      <c r="U151" s="53">
        <v>150150</v>
      </c>
      <c r="V151" s="53">
        <v>148239.35999999999</v>
      </c>
      <c r="W151" s="62">
        <v>1910.640000000014</v>
      </c>
      <c r="X151" s="43">
        <v>1452.25</v>
      </c>
      <c r="Y151" s="53">
        <v>737.86</v>
      </c>
      <c r="Z151" s="53">
        <v>737.86</v>
      </c>
      <c r="AA151" s="53">
        <v>0</v>
      </c>
      <c r="AB151" s="53">
        <v>148239.35999999999</v>
      </c>
      <c r="AC151" s="31">
        <v>66.53</v>
      </c>
      <c r="AD151" s="53">
        <v>0</v>
      </c>
      <c r="AE151" s="63">
        <v>24932</v>
      </c>
      <c r="AF151" s="64">
        <v>127462.69333333331</v>
      </c>
      <c r="AG151" s="63">
        <v>6970.8</v>
      </c>
      <c r="AH151" s="63">
        <v>17960.7</v>
      </c>
      <c r="AI151" s="63">
        <v>0</v>
      </c>
      <c r="AJ151" s="63">
        <v>0</v>
      </c>
      <c r="AK151" s="53">
        <v>0</v>
      </c>
      <c r="AL151" s="61">
        <v>0.22</v>
      </c>
      <c r="AM151" s="61">
        <v>0.15710000000000002</v>
      </c>
      <c r="AN151" s="61">
        <v>0.16239999999999999</v>
      </c>
      <c r="AO151" s="65">
        <v>-5.7599999999999998E-2</v>
      </c>
      <c r="AP151" s="66"/>
      <c r="AQ151" s="53">
        <v>78.5</v>
      </c>
      <c r="AR151" s="58"/>
      <c r="AS151" s="52"/>
      <c r="AT151" s="52"/>
      <c r="AU151" s="52"/>
      <c r="AV151" s="52"/>
      <c r="AW151" s="53">
        <v>0</v>
      </c>
      <c r="AX151" s="55"/>
    </row>
    <row r="152" spans="2:50">
      <c r="B152" s="28">
        <v>1731</v>
      </c>
      <c r="C152" s="29">
        <v>45379.025740740741</v>
      </c>
      <c r="D152" s="30" t="s">
        <v>393</v>
      </c>
      <c r="E152" s="31" t="s">
        <v>394</v>
      </c>
      <c r="F152" s="31" t="s">
        <v>51</v>
      </c>
      <c r="G152" s="31" t="s">
        <v>52</v>
      </c>
      <c r="H152" s="31" t="s">
        <v>109</v>
      </c>
      <c r="I152" s="31" t="s">
        <v>54</v>
      </c>
      <c r="J152" s="31" t="s">
        <v>55</v>
      </c>
      <c r="K152" s="31" t="s">
        <v>56</v>
      </c>
      <c r="L152" s="59" t="s">
        <v>57</v>
      </c>
      <c r="M152" s="35" t="s">
        <v>57</v>
      </c>
      <c r="N152" s="60"/>
      <c r="O152" s="37" t="s">
        <v>57</v>
      </c>
      <c r="P152" s="38">
        <v>0.65769894003937324</v>
      </c>
      <c r="Q152" s="38">
        <v>1.2860311594933012</v>
      </c>
      <c r="R152" s="38">
        <v>1.0382453215872574</v>
      </c>
      <c r="S152" s="39">
        <v>0</v>
      </c>
      <c r="T152" s="61">
        <v>-0.1153</v>
      </c>
      <c r="U152" s="53">
        <v>449545</v>
      </c>
      <c r="V152" s="53">
        <v>295665.27</v>
      </c>
      <c r="W152" s="62">
        <v>153879.72999999998</v>
      </c>
      <c r="X152" s="43">
        <v>0</v>
      </c>
      <c r="Y152" s="53">
        <v>295665.27</v>
      </c>
      <c r="Z152" s="53">
        <v>451827.33</v>
      </c>
      <c r="AA152" s="53">
        <v>0</v>
      </c>
      <c r="AB152" s="53">
        <v>380234.75</v>
      </c>
      <c r="AC152" s="31">
        <v>120831.02</v>
      </c>
      <c r="AD152" s="53">
        <v>27430.52</v>
      </c>
      <c r="AE152" s="63">
        <v>87914</v>
      </c>
      <c r="AF152" s="64">
        <v>306973.08333333331</v>
      </c>
      <c r="AG152" s="63">
        <v>87914.4</v>
      </c>
      <c r="AH152" s="63">
        <v>0</v>
      </c>
      <c r="AI152" s="63">
        <v>0</v>
      </c>
      <c r="AJ152" s="63">
        <v>0</v>
      </c>
      <c r="AK152" s="53">
        <v>0</v>
      </c>
      <c r="AL152" s="61">
        <v>0.39</v>
      </c>
      <c r="AM152" s="61">
        <v>0.2747</v>
      </c>
      <c r="AN152" s="61">
        <v>0</v>
      </c>
      <c r="AO152" s="65">
        <v>-0.39</v>
      </c>
      <c r="AP152" s="66"/>
      <c r="AQ152" s="53">
        <v>0</v>
      </c>
      <c r="AR152" s="58"/>
      <c r="AS152" s="52"/>
      <c r="AT152" s="52"/>
      <c r="AU152" s="52"/>
      <c r="AV152" s="52"/>
      <c r="AW152" s="53">
        <v>112000</v>
      </c>
      <c r="AX152" s="55"/>
    </row>
    <row r="153" spans="2:50">
      <c r="B153" s="28">
        <v>1731</v>
      </c>
      <c r="C153" s="29">
        <v>45379.025740740741</v>
      </c>
      <c r="D153" s="30" t="s">
        <v>375</v>
      </c>
      <c r="E153" s="31" t="s">
        <v>376</v>
      </c>
      <c r="F153" s="31" t="s">
        <v>206</v>
      </c>
      <c r="G153" s="31" t="s">
        <v>52</v>
      </c>
      <c r="H153" s="31" t="s">
        <v>109</v>
      </c>
      <c r="I153" s="31" t="s">
        <v>54</v>
      </c>
      <c r="J153" s="31" t="s">
        <v>95</v>
      </c>
      <c r="K153" s="31" t="s">
        <v>56</v>
      </c>
      <c r="L153" s="59" t="s">
        <v>57</v>
      </c>
      <c r="M153" s="35" t="s">
        <v>57</v>
      </c>
      <c r="N153" s="60"/>
      <c r="O153" s="37">
        <v>23.733340843483763</v>
      </c>
      <c r="P153" s="38">
        <v>0.82451589376425494</v>
      </c>
      <c r="Q153" s="38">
        <v>1.0087337316531071</v>
      </c>
      <c r="R153" s="38">
        <v>0.86466036223237819</v>
      </c>
      <c r="S153" s="39">
        <v>28129.27</v>
      </c>
      <c r="T153" s="61">
        <v>-0.20690000000000003</v>
      </c>
      <c r="U153" s="53">
        <v>480221.04</v>
      </c>
      <c r="V153" s="53">
        <v>395949.88</v>
      </c>
      <c r="W153" s="62">
        <v>84271.159999999974</v>
      </c>
      <c r="X153" s="43">
        <v>3550.75</v>
      </c>
      <c r="Y153" s="53">
        <v>229061.5</v>
      </c>
      <c r="Z153" s="53">
        <v>267726</v>
      </c>
      <c r="AA153" s="53">
        <v>0</v>
      </c>
      <c r="AB153" s="53">
        <v>399408</v>
      </c>
      <c r="AC153" s="31">
        <v>91.04</v>
      </c>
      <c r="AD153" s="53">
        <v>11052.88</v>
      </c>
      <c r="AE153" s="63">
        <v>68455</v>
      </c>
      <c r="AF153" s="64">
        <v>342362.16666666669</v>
      </c>
      <c r="AG153" s="63">
        <v>19120.72</v>
      </c>
      <c r="AH153" s="63">
        <v>21204.59</v>
      </c>
      <c r="AI153" s="63">
        <v>28129.27</v>
      </c>
      <c r="AJ153" s="63">
        <v>0</v>
      </c>
      <c r="AK153" s="53">
        <v>28129.27</v>
      </c>
      <c r="AL153" s="61">
        <v>0.27</v>
      </c>
      <c r="AM153" s="61">
        <v>6.3100000000000003E-2</v>
      </c>
      <c r="AN153" s="61">
        <v>3.3799999999999997E-2</v>
      </c>
      <c r="AO153" s="65">
        <v>-0.23620000000000002</v>
      </c>
      <c r="AP153" s="66"/>
      <c r="AQ153" s="53">
        <v>29.6</v>
      </c>
      <c r="AR153" s="58"/>
      <c r="AS153" s="52"/>
      <c r="AT153" s="52"/>
      <c r="AU153" s="52"/>
      <c r="AV153" s="52"/>
      <c r="AW153" s="53">
        <v>14511</v>
      </c>
      <c r="AX153" s="55"/>
    </row>
    <row r="154" spans="2:50">
      <c r="B154" s="28">
        <v>1731</v>
      </c>
      <c r="C154" s="29">
        <v>45379.025740740741</v>
      </c>
      <c r="D154" s="30" t="s">
        <v>80</v>
      </c>
      <c r="E154" s="31" t="s">
        <v>81</v>
      </c>
      <c r="F154" s="31" t="s">
        <v>76</v>
      </c>
      <c r="G154" s="31" t="s">
        <v>63</v>
      </c>
      <c r="H154" s="31" t="s">
        <v>64</v>
      </c>
      <c r="I154" s="31" t="s">
        <v>65</v>
      </c>
      <c r="J154" s="31" t="s">
        <v>55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 t="s">
        <v>57</v>
      </c>
      <c r="Q154" s="38" t="s">
        <v>57</v>
      </c>
      <c r="R154" s="38" t="s">
        <v>57</v>
      </c>
      <c r="S154" s="39">
        <v>0</v>
      </c>
      <c r="T154" s="61">
        <v>-0.35000000000000003</v>
      </c>
      <c r="U154" s="53">
        <v>0</v>
      </c>
      <c r="V154" s="53">
        <v>0</v>
      </c>
      <c r="W154" s="62">
        <v>0</v>
      </c>
      <c r="X154" s="43">
        <v>0</v>
      </c>
      <c r="Y154" s="53">
        <v>0</v>
      </c>
      <c r="Z154" s="53">
        <v>0</v>
      </c>
      <c r="AA154" s="53">
        <v>49500</v>
      </c>
      <c r="AB154" s="53">
        <v>0</v>
      </c>
      <c r="AC154" s="31">
        <v>0</v>
      </c>
      <c r="AD154" s="53">
        <v>0</v>
      </c>
      <c r="AE154" s="63">
        <v>0</v>
      </c>
      <c r="AF154" s="64">
        <v>0</v>
      </c>
      <c r="AG154" s="63">
        <v>0</v>
      </c>
      <c r="AH154" s="63">
        <v>0</v>
      </c>
      <c r="AI154" s="63">
        <v>0</v>
      </c>
      <c r="AJ154" s="63">
        <v>0</v>
      </c>
      <c r="AK154" s="53">
        <v>0</v>
      </c>
      <c r="AL154" s="61">
        <v>0.35000000000000003</v>
      </c>
      <c r="AM154" s="61">
        <v>0</v>
      </c>
      <c r="AN154" s="61">
        <v>0</v>
      </c>
      <c r="AO154" s="65">
        <v>-0.35000000000000003</v>
      </c>
      <c r="AP154" s="66"/>
      <c r="AQ154" s="53">
        <v>0</v>
      </c>
      <c r="AR154" s="50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1731</v>
      </c>
      <c r="C155" s="29">
        <v>45379.025740740741</v>
      </c>
      <c r="D155" s="30" t="s">
        <v>377</v>
      </c>
      <c r="E155" s="31" t="s">
        <v>378</v>
      </c>
      <c r="F155" s="31" t="s">
        <v>85</v>
      </c>
      <c r="G155" s="31" t="s">
        <v>379</v>
      </c>
      <c r="H155" s="31" t="s">
        <v>380</v>
      </c>
      <c r="I155" s="31" t="s">
        <v>54</v>
      </c>
      <c r="J155" s="31" t="s">
        <v>106</v>
      </c>
      <c r="K155" s="31" t="s">
        <v>56</v>
      </c>
      <c r="L155" s="59" t="s">
        <v>57</v>
      </c>
      <c r="M155" s="35" t="s">
        <v>57</v>
      </c>
      <c r="N155" s="60"/>
      <c r="O155" s="37">
        <v>8.6376202258478578</v>
      </c>
      <c r="P155" s="38">
        <v>0.8812961667203002</v>
      </c>
      <c r="Q155" s="38">
        <v>0.89404011268600836</v>
      </c>
      <c r="R155" s="38">
        <v>0.85321241476513732</v>
      </c>
      <c r="S155" s="39">
        <v>21955.08</v>
      </c>
      <c r="T155" s="61">
        <v>6.6000000000000003E-2</v>
      </c>
      <c r="U155" s="53">
        <v>508481.81</v>
      </c>
      <c r="V155" s="53">
        <v>448123.07</v>
      </c>
      <c r="W155" s="62">
        <v>60358.739999999991</v>
      </c>
      <c r="X155" s="43">
        <v>6987.89</v>
      </c>
      <c r="Y155" s="53">
        <v>4046.44</v>
      </c>
      <c r="Z155" s="53">
        <v>4046.44</v>
      </c>
      <c r="AA155" s="53">
        <v>0</v>
      </c>
      <c r="AB155" s="53">
        <v>400640</v>
      </c>
      <c r="AC155" s="31">
        <v>64.11</v>
      </c>
      <c r="AD155" s="53">
        <v>47483.07</v>
      </c>
      <c r="AE155" s="63">
        <v>21955</v>
      </c>
      <c r="AF155" s="64">
        <v>382344.16666666669</v>
      </c>
      <c r="AG155" s="63">
        <v>21955.08</v>
      </c>
      <c r="AH155" s="63">
        <v>0</v>
      </c>
      <c r="AI155" s="63">
        <v>0</v>
      </c>
      <c r="AJ155" s="63">
        <v>0</v>
      </c>
      <c r="AK155" s="53">
        <v>21955.08</v>
      </c>
      <c r="AL155" s="61">
        <v>0.21</v>
      </c>
      <c r="AM155" s="61">
        <v>0.27600000000000002</v>
      </c>
      <c r="AN155" s="61">
        <v>0.25019999999999998</v>
      </c>
      <c r="AO155" s="65">
        <v>4.02E-2</v>
      </c>
      <c r="AP155" s="66"/>
      <c r="AQ155" s="53">
        <v>66.56</v>
      </c>
      <c r="AR155" s="58"/>
      <c r="AS155" s="52"/>
      <c r="AT155" s="52"/>
      <c r="AU155" s="52"/>
      <c r="AV155" s="52"/>
      <c r="AW155" s="53">
        <v>0</v>
      </c>
      <c r="AX155" s="55"/>
    </row>
    <row r="156" spans="2:50">
      <c r="B156" s="28">
        <v>1731</v>
      </c>
      <c r="C156" s="29">
        <v>45379.025740740741</v>
      </c>
      <c r="D156" s="30" t="s">
        <v>514</v>
      </c>
      <c r="E156" s="31" t="s">
        <v>515</v>
      </c>
      <c r="F156" s="31" t="s">
        <v>496</v>
      </c>
      <c r="G156" s="31" t="s">
        <v>516</v>
      </c>
      <c r="H156" s="31" t="s">
        <v>123</v>
      </c>
      <c r="I156" s="31" t="s">
        <v>148</v>
      </c>
      <c r="J156" s="31" t="s">
        <v>95</v>
      </c>
      <c r="K156" s="31" t="s">
        <v>56</v>
      </c>
      <c r="L156" s="59" t="s">
        <v>57</v>
      </c>
      <c r="M156" s="35" t="s">
        <v>57</v>
      </c>
      <c r="N156" s="60"/>
      <c r="O156" s="37">
        <v>-37.868800837026306</v>
      </c>
      <c r="P156" s="38" t="s">
        <v>57</v>
      </c>
      <c r="Q156" s="38">
        <v>0.96176265198643607</v>
      </c>
      <c r="R156" s="38">
        <v>0.69580059386094728</v>
      </c>
      <c r="S156" s="39">
        <v>0</v>
      </c>
      <c r="T156" s="61">
        <v>3.1899999999999998E-2</v>
      </c>
      <c r="U156" s="53">
        <v>0</v>
      </c>
      <c r="V156" s="53">
        <v>450249.06</v>
      </c>
      <c r="W156" s="62">
        <v>-450249.06</v>
      </c>
      <c r="X156" s="43">
        <v>11889.71</v>
      </c>
      <c r="Y156" s="53">
        <v>287.44</v>
      </c>
      <c r="Z156" s="53">
        <v>287.44</v>
      </c>
      <c r="AA156" s="53">
        <v>0</v>
      </c>
      <c r="AB156" s="53">
        <v>433032.73</v>
      </c>
      <c r="AC156" s="31">
        <v>86.77</v>
      </c>
      <c r="AD156" s="53">
        <v>17216.330000000002</v>
      </c>
      <c r="AE156" s="63">
        <v>143699</v>
      </c>
      <c r="AF156" s="64">
        <v>313283.5633333333</v>
      </c>
      <c r="AG156" s="63">
        <v>143698.75</v>
      </c>
      <c r="AH156" s="63">
        <v>0</v>
      </c>
      <c r="AI156" s="63">
        <v>0</v>
      </c>
      <c r="AJ156" s="63">
        <v>0</v>
      </c>
      <c r="AK156" s="53">
        <v>0</v>
      </c>
      <c r="AL156" s="61">
        <v>0.25</v>
      </c>
      <c r="AM156" s="61">
        <v>0.28190000000000004</v>
      </c>
      <c r="AN156" s="61">
        <v>0.32049999999999995</v>
      </c>
      <c r="AO156" s="65">
        <v>7.0499999999999993E-2</v>
      </c>
      <c r="AP156" s="66"/>
      <c r="AQ156" s="53">
        <v>59.72</v>
      </c>
      <c r="AR156" s="50"/>
      <c r="AS156" s="52"/>
      <c r="AT156" s="52"/>
      <c r="AU156" s="52"/>
      <c r="AV156" s="52"/>
      <c r="AW156" s="53">
        <v>0</v>
      </c>
      <c r="AX156" s="55"/>
    </row>
    <row r="157" spans="2:50">
      <c r="B157" s="28">
        <v>1731</v>
      </c>
      <c r="C157" s="29">
        <v>45379.025740740741</v>
      </c>
      <c r="D157" s="30" t="s">
        <v>396</v>
      </c>
      <c r="E157" s="31" t="s">
        <v>397</v>
      </c>
      <c r="F157" s="31" t="s">
        <v>51</v>
      </c>
      <c r="G157" s="31" t="s">
        <v>52</v>
      </c>
      <c r="H157" s="31" t="s">
        <v>109</v>
      </c>
      <c r="I157" s="31" t="s">
        <v>54</v>
      </c>
      <c r="J157" s="31" t="s">
        <v>95</v>
      </c>
      <c r="K157" s="31" t="s">
        <v>56</v>
      </c>
      <c r="L157" s="59" t="s">
        <v>57</v>
      </c>
      <c r="M157" s="35" t="s">
        <v>57</v>
      </c>
      <c r="N157" s="60"/>
      <c r="O157" s="37">
        <v>8.8537579454253628</v>
      </c>
      <c r="P157" s="38">
        <v>0.92843405007950774</v>
      </c>
      <c r="Q157" s="38">
        <v>0.8646093745528125</v>
      </c>
      <c r="R157" s="38">
        <v>0.6793041857705171</v>
      </c>
      <c r="S157" s="39">
        <v>99451.32</v>
      </c>
      <c r="T157" s="61">
        <v>-7.740000000000001E-2</v>
      </c>
      <c r="U157" s="53">
        <v>481714</v>
      </c>
      <c r="V157" s="53">
        <v>447239.67999999999</v>
      </c>
      <c r="W157" s="62">
        <v>34474.320000000007</v>
      </c>
      <c r="X157" s="43">
        <v>3893.75</v>
      </c>
      <c r="Y157" s="53">
        <v>0</v>
      </c>
      <c r="Z157" s="53">
        <v>0</v>
      </c>
      <c r="AA157" s="53">
        <v>0</v>
      </c>
      <c r="AB157" s="53">
        <v>386687.62</v>
      </c>
      <c r="AC157" s="31">
        <v>298.85000000000002</v>
      </c>
      <c r="AD157" s="53">
        <v>68552.06</v>
      </c>
      <c r="AE157" s="63">
        <v>99451</v>
      </c>
      <c r="AF157" s="64">
        <v>303811.78666666662</v>
      </c>
      <c r="AG157" s="63">
        <v>0</v>
      </c>
      <c r="AH157" s="63">
        <v>0</v>
      </c>
      <c r="AI157" s="63">
        <v>85953.72</v>
      </c>
      <c r="AJ157" s="63">
        <v>13497.6</v>
      </c>
      <c r="AK157" s="53">
        <v>99451.32</v>
      </c>
      <c r="AL157" s="61">
        <v>0.13</v>
      </c>
      <c r="AM157" s="61">
        <v>5.2600000000000001E-2</v>
      </c>
      <c r="AN157" s="61">
        <v>3.1099999999999999E-2</v>
      </c>
      <c r="AO157" s="65">
        <v>-9.8900000000000002E-2</v>
      </c>
      <c r="AP157" s="66"/>
      <c r="AQ157" s="53">
        <v>36.9</v>
      </c>
      <c r="AR157" s="58"/>
      <c r="AS157" s="52"/>
      <c r="AT157" s="52"/>
      <c r="AU157" s="52"/>
      <c r="AV157" s="52"/>
      <c r="AW157" s="53">
        <v>8000</v>
      </c>
      <c r="AX157" s="55"/>
    </row>
    <row r="158" spans="2:50">
      <c r="B158" s="28">
        <v>1731</v>
      </c>
      <c r="C158" s="29">
        <v>45379.025740740741</v>
      </c>
      <c r="D158" s="30" t="s">
        <v>519</v>
      </c>
      <c r="E158" s="31" t="s">
        <v>520</v>
      </c>
      <c r="F158" s="31" t="s">
        <v>142</v>
      </c>
      <c r="G158" s="31" t="s">
        <v>516</v>
      </c>
      <c r="H158" s="31" t="s">
        <v>123</v>
      </c>
      <c r="I158" s="31" t="s">
        <v>148</v>
      </c>
      <c r="J158" s="31" t="s">
        <v>55</v>
      </c>
      <c r="K158" s="31" t="s">
        <v>56</v>
      </c>
      <c r="L158" s="59" t="s">
        <v>57</v>
      </c>
      <c r="M158" s="35" t="s">
        <v>57</v>
      </c>
      <c r="N158" s="60"/>
      <c r="O158" s="37" t="s">
        <v>57</v>
      </c>
      <c r="P158" s="38">
        <v>1.0053868900458716</v>
      </c>
      <c r="Q158" s="38">
        <v>0.95267644588453781</v>
      </c>
      <c r="R158" s="38">
        <v>0.56297118662681844</v>
      </c>
      <c r="S158" s="39">
        <v>0</v>
      </c>
      <c r="T158" s="61">
        <v>-1.1299999999999999E-2</v>
      </c>
      <c r="U158" s="53">
        <v>454982.37</v>
      </c>
      <c r="V158" s="53">
        <v>457433.31</v>
      </c>
      <c r="W158" s="62">
        <v>-2450.9400000000023</v>
      </c>
      <c r="X158" s="43">
        <v>0</v>
      </c>
      <c r="Y158" s="53">
        <v>0</v>
      </c>
      <c r="Z158" s="53">
        <v>0</v>
      </c>
      <c r="AA158" s="53">
        <v>19196.43</v>
      </c>
      <c r="AB158" s="53">
        <v>435785.94</v>
      </c>
      <c r="AC158" s="31">
        <v>3010.28</v>
      </c>
      <c r="AD158" s="53">
        <v>21647.37</v>
      </c>
      <c r="AE158" s="63">
        <v>213917</v>
      </c>
      <c r="AF158" s="64">
        <v>257521.77333333332</v>
      </c>
      <c r="AG158" s="63">
        <v>213917.24</v>
      </c>
      <c r="AH158" s="63">
        <v>0</v>
      </c>
      <c r="AI158" s="63">
        <v>0</v>
      </c>
      <c r="AJ158" s="63">
        <v>0</v>
      </c>
      <c r="AK158" s="53">
        <v>0</v>
      </c>
      <c r="AL158" s="61">
        <v>0.24</v>
      </c>
      <c r="AM158" s="61">
        <v>0.22870000000000001</v>
      </c>
      <c r="AN158" s="61">
        <v>0.20940000000000003</v>
      </c>
      <c r="AO158" s="65">
        <v>-3.0600000000000002E-2</v>
      </c>
      <c r="AP158" s="66"/>
      <c r="AQ158" s="53">
        <v>53.57</v>
      </c>
      <c r="AR158" s="58"/>
      <c r="AS158" s="52"/>
      <c r="AT158" s="52"/>
      <c r="AU158" s="52"/>
      <c r="AV158" s="52"/>
      <c r="AW158" s="53">
        <v>0</v>
      </c>
      <c r="AX158" s="55"/>
    </row>
    <row r="159" spans="2:50">
      <c r="B159" s="28">
        <v>1731</v>
      </c>
      <c r="C159" s="29">
        <v>45379.025740740741</v>
      </c>
      <c r="D159" s="30" t="s">
        <v>295</v>
      </c>
      <c r="E159" s="31" t="s">
        <v>296</v>
      </c>
      <c r="F159" s="31" t="s">
        <v>62</v>
      </c>
      <c r="G159" s="31" t="s">
        <v>63</v>
      </c>
      <c r="H159" s="31" t="s">
        <v>64</v>
      </c>
      <c r="I159" s="31" t="s">
        <v>65</v>
      </c>
      <c r="J159" s="31" t="s">
        <v>55</v>
      </c>
      <c r="K159" s="31" t="s">
        <v>56</v>
      </c>
      <c r="L159" s="59" t="s">
        <v>57</v>
      </c>
      <c r="M159" s="35" t="s">
        <v>57</v>
      </c>
      <c r="N159" s="60"/>
      <c r="O159" s="37">
        <v>60.113022113022112</v>
      </c>
      <c r="P159" s="38">
        <v>0.38527638190954772</v>
      </c>
      <c r="Q159" s="38">
        <v>0.89383070301291245</v>
      </c>
      <c r="R159" s="38">
        <v>0.78766140602582502</v>
      </c>
      <c r="S159" s="39">
        <v>0</v>
      </c>
      <c r="T159" s="61">
        <v>-9.6099999999999991E-2</v>
      </c>
      <c r="U159" s="53">
        <v>398000</v>
      </c>
      <c r="V159" s="53">
        <v>153340</v>
      </c>
      <c r="W159" s="62">
        <v>244660</v>
      </c>
      <c r="X159" s="43">
        <v>4070</v>
      </c>
      <c r="Y159" s="53">
        <v>0</v>
      </c>
      <c r="Z159" s="53">
        <v>0</v>
      </c>
      <c r="AA159" s="53">
        <v>0</v>
      </c>
      <c r="AB159" s="53">
        <v>137060</v>
      </c>
      <c r="AC159" s="31">
        <v>61.78</v>
      </c>
      <c r="AD159" s="53">
        <v>16280</v>
      </c>
      <c r="AE159" s="63">
        <v>19536</v>
      </c>
      <c r="AF159" s="64">
        <v>120780</v>
      </c>
      <c r="AG159" s="63">
        <v>0</v>
      </c>
      <c r="AH159" s="63">
        <v>19536</v>
      </c>
      <c r="AI159" s="63">
        <v>0</v>
      </c>
      <c r="AJ159" s="63">
        <v>0</v>
      </c>
      <c r="AK159" s="53">
        <v>0</v>
      </c>
      <c r="AL159" s="61">
        <v>0.47000000000000003</v>
      </c>
      <c r="AM159" s="61">
        <v>0.37390000000000001</v>
      </c>
      <c r="AN159" s="61">
        <v>0.29320000000000002</v>
      </c>
      <c r="AO159" s="65">
        <v>-0.17680000000000001</v>
      </c>
      <c r="AP159" s="66"/>
      <c r="AQ159" s="53">
        <v>110</v>
      </c>
      <c r="AR159" s="50"/>
      <c r="AS159" s="52"/>
      <c r="AT159" s="52"/>
      <c r="AU159" s="52"/>
      <c r="AV159" s="52"/>
      <c r="AW159" s="53">
        <v>0</v>
      </c>
      <c r="AX159" s="55"/>
    </row>
    <row r="160" spans="2:50">
      <c r="B160" s="28">
        <v>1731</v>
      </c>
      <c r="C160" s="29">
        <v>45379.025740740741</v>
      </c>
      <c r="D160" s="30" t="s">
        <v>345</v>
      </c>
      <c r="E160" s="31" t="s">
        <v>597</v>
      </c>
      <c r="F160" s="31" t="s">
        <v>62</v>
      </c>
      <c r="G160" s="31" t="s">
        <v>63</v>
      </c>
      <c r="H160" s="31" t="s">
        <v>64</v>
      </c>
      <c r="I160" s="31" t="s">
        <v>65</v>
      </c>
      <c r="J160" s="31" t="s">
        <v>106</v>
      </c>
      <c r="K160" s="31" t="s">
        <v>56</v>
      </c>
      <c r="L160" s="59" t="s">
        <v>57</v>
      </c>
      <c r="M160" s="35" t="s">
        <v>57</v>
      </c>
      <c r="N160" s="60"/>
      <c r="O160" s="37">
        <v>7.6462279222816871</v>
      </c>
      <c r="P160" s="38">
        <v>0.7118026291116879</v>
      </c>
      <c r="Q160" s="38">
        <v>0.78591785144712656</v>
      </c>
      <c r="R160" s="38">
        <v>0.6202130155370682</v>
      </c>
      <c r="S160" s="39">
        <v>0</v>
      </c>
      <c r="T160" s="61">
        <v>2.3799999999999998E-2</v>
      </c>
      <c r="U160" s="53">
        <v>648492.80000000005</v>
      </c>
      <c r="V160" s="53">
        <v>461598.88</v>
      </c>
      <c r="W160" s="62">
        <v>186893.92000000004</v>
      </c>
      <c r="X160" s="43">
        <v>24442.63</v>
      </c>
      <c r="Y160" s="53">
        <v>157.75</v>
      </c>
      <c r="Z160" s="53">
        <v>157.75</v>
      </c>
      <c r="AA160" s="53">
        <v>0</v>
      </c>
      <c r="AB160" s="53">
        <v>362778.8</v>
      </c>
      <c r="AC160" s="31">
        <v>60.26</v>
      </c>
      <c r="AD160" s="53">
        <v>98820.08</v>
      </c>
      <c r="AE160" s="63">
        <v>91787</v>
      </c>
      <c r="AF160" s="64">
        <v>286289.6333333333</v>
      </c>
      <c r="AG160" s="63">
        <v>0</v>
      </c>
      <c r="AH160" s="63">
        <v>91786.96</v>
      </c>
      <c r="AI160" s="63">
        <v>0</v>
      </c>
      <c r="AJ160" s="63">
        <v>0</v>
      </c>
      <c r="AK160" s="53">
        <v>0</v>
      </c>
      <c r="AL160" s="61">
        <v>0.21</v>
      </c>
      <c r="AM160" s="61">
        <v>0.23380000000000001</v>
      </c>
      <c r="AN160" s="61">
        <v>0.19420000000000001</v>
      </c>
      <c r="AO160" s="65">
        <v>-1.5800000000000002E-2</v>
      </c>
      <c r="AP160" s="66"/>
      <c r="AQ160" s="53">
        <v>89.16</v>
      </c>
      <c r="AR160" s="58"/>
      <c r="AS160" s="52"/>
      <c r="AT160" s="52"/>
      <c r="AU160" s="52"/>
      <c r="AV160" s="52"/>
      <c r="AW160" s="53">
        <v>0</v>
      </c>
      <c r="AX160" s="55"/>
    </row>
    <row r="161" spans="2:50">
      <c r="B161" s="28">
        <v>1731</v>
      </c>
      <c r="C161" s="29">
        <v>45379.025740740741</v>
      </c>
      <c r="D161" s="30" t="s">
        <v>398</v>
      </c>
      <c r="E161" s="31" t="s">
        <v>399</v>
      </c>
      <c r="F161" s="31" t="s">
        <v>51</v>
      </c>
      <c r="G161" s="31" t="s">
        <v>52</v>
      </c>
      <c r="H161" s="31" t="s">
        <v>109</v>
      </c>
      <c r="I161" s="31" t="s">
        <v>54</v>
      </c>
      <c r="J161" s="31" t="s">
        <v>106</v>
      </c>
      <c r="K161" s="31" t="s">
        <v>70</v>
      </c>
      <c r="L161" s="59" t="s">
        <v>57</v>
      </c>
      <c r="M161" s="35" t="s">
        <v>57</v>
      </c>
      <c r="N161" s="60"/>
      <c r="O161" s="37">
        <v>34.447682801821244</v>
      </c>
      <c r="P161" s="38">
        <v>0.71415783221106344</v>
      </c>
      <c r="Q161" s="38">
        <v>0.81645735599639579</v>
      </c>
      <c r="R161" s="38">
        <v>0.72776648730280957</v>
      </c>
      <c r="S161" s="39">
        <v>0</v>
      </c>
      <c r="T161" s="61">
        <v>-8.6800000000000002E-2</v>
      </c>
      <c r="U161" s="53">
        <v>636032.4</v>
      </c>
      <c r="V161" s="53">
        <v>454227.52</v>
      </c>
      <c r="W161" s="62">
        <v>181804.88</v>
      </c>
      <c r="X161" s="43">
        <v>5277.71</v>
      </c>
      <c r="Y161" s="53">
        <v>20870.3</v>
      </c>
      <c r="Z161" s="53">
        <v>87811.88</v>
      </c>
      <c r="AA161" s="53">
        <v>0</v>
      </c>
      <c r="AB161" s="53">
        <v>370857.4</v>
      </c>
      <c r="AC161" s="31">
        <v>227.77</v>
      </c>
      <c r="AD161" s="53">
        <v>108370.12</v>
      </c>
      <c r="AE161" s="63">
        <v>48343</v>
      </c>
      <c r="AF161" s="64">
        <v>330571.56666666671</v>
      </c>
      <c r="AG161" s="63">
        <v>48343.199999999997</v>
      </c>
      <c r="AH161" s="63">
        <v>0</v>
      </c>
      <c r="AI161" s="63">
        <v>0</v>
      </c>
      <c r="AJ161" s="63">
        <v>0</v>
      </c>
      <c r="AK161" s="53">
        <v>0</v>
      </c>
      <c r="AL161" s="61">
        <v>0.25</v>
      </c>
      <c r="AM161" s="61">
        <v>0.16320000000000001</v>
      </c>
      <c r="AN161" s="61">
        <v>0.11660000000000001</v>
      </c>
      <c r="AO161" s="65">
        <v>-0.13339999999999999</v>
      </c>
      <c r="AP161" s="66"/>
      <c r="AQ161" s="53">
        <v>47.35</v>
      </c>
      <c r="AR161" s="58"/>
      <c r="AS161" s="52"/>
      <c r="AT161" s="52"/>
      <c r="AU161" s="52"/>
      <c r="AV161" s="52"/>
      <c r="AW161" s="53">
        <v>25000</v>
      </c>
      <c r="AX161" s="55"/>
    </row>
    <row r="162" spans="2:50">
      <c r="B162" s="28">
        <v>1731</v>
      </c>
      <c r="C162" s="29">
        <v>45379.025740740741</v>
      </c>
      <c r="D162" s="30" t="s">
        <v>400</v>
      </c>
      <c r="E162" s="31" t="s">
        <v>401</v>
      </c>
      <c r="F162" s="31" t="s">
        <v>402</v>
      </c>
      <c r="G162" s="31" t="s">
        <v>403</v>
      </c>
      <c r="H162" s="31" t="s">
        <v>404</v>
      </c>
      <c r="I162" s="31" t="s">
        <v>65</v>
      </c>
      <c r="J162" s="31" t="s">
        <v>55</v>
      </c>
      <c r="K162" s="31" t="s">
        <v>70</v>
      </c>
      <c r="L162" s="59" t="s">
        <v>57</v>
      </c>
      <c r="M162" s="35" t="s">
        <v>57</v>
      </c>
      <c r="N162" s="60"/>
      <c r="O162" s="37" t="s">
        <v>57</v>
      </c>
      <c r="P162" s="38">
        <v>0.95626110548539334</v>
      </c>
      <c r="Q162" s="38">
        <v>0.86690243208008033</v>
      </c>
      <c r="R162" s="38">
        <v>0.86690243208008033</v>
      </c>
      <c r="S162" s="39">
        <v>0</v>
      </c>
      <c r="T162" s="61">
        <v>5.6600000000000004E-2</v>
      </c>
      <c r="U162" s="53">
        <v>523390</v>
      </c>
      <c r="V162" s="53">
        <v>500497.5</v>
      </c>
      <c r="W162" s="62">
        <v>22892.5</v>
      </c>
      <c r="X162" s="43">
        <v>0</v>
      </c>
      <c r="Y162" s="53">
        <v>0</v>
      </c>
      <c r="Z162" s="53">
        <v>0</v>
      </c>
      <c r="AA162" s="53">
        <v>0</v>
      </c>
      <c r="AB162" s="53">
        <v>433882.5</v>
      </c>
      <c r="AC162" s="31">
        <v>79938</v>
      </c>
      <c r="AD162" s="53">
        <v>66615</v>
      </c>
      <c r="AE162" s="63">
        <v>0</v>
      </c>
      <c r="AF162" s="64">
        <v>433882.5</v>
      </c>
      <c r="AG162" s="63">
        <v>0</v>
      </c>
      <c r="AH162" s="63">
        <v>0</v>
      </c>
      <c r="AI162" s="63">
        <v>0</v>
      </c>
      <c r="AJ162" s="63">
        <v>0</v>
      </c>
      <c r="AK162" s="53">
        <v>0</v>
      </c>
      <c r="AL162" s="61">
        <v>0.21</v>
      </c>
      <c r="AM162" s="61">
        <v>0.2666</v>
      </c>
      <c r="AN162" s="61">
        <v>0.25879999999999997</v>
      </c>
      <c r="AO162" s="65">
        <v>4.8800000000000003E-2</v>
      </c>
      <c r="AP162" s="66"/>
      <c r="AQ162" s="53">
        <v>83.05</v>
      </c>
      <c r="AR162" s="50"/>
      <c r="AS162" s="52"/>
      <c r="AT162" s="52"/>
      <c r="AU162" s="52"/>
      <c r="AV162" s="52"/>
      <c r="AW162" s="53">
        <v>0</v>
      </c>
      <c r="AX162" s="55"/>
    </row>
    <row r="163" spans="2:50">
      <c r="B163" s="28">
        <v>1731</v>
      </c>
      <c r="C163" s="29">
        <v>45379.025740740741</v>
      </c>
      <c r="D163" s="30" t="s">
        <v>387</v>
      </c>
      <c r="E163" s="31" t="s">
        <v>388</v>
      </c>
      <c r="F163" s="31" t="s">
        <v>389</v>
      </c>
      <c r="G163" s="31" t="s">
        <v>390</v>
      </c>
      <c r="H163" s="31" t="s">
        <v>64</v>
      </c>
      <c r="I163" s="31" t="s">
        <v>94</v>
      </c>
      <c r="J163" s="31" t="s">
        <v>95</v>
      </c>
      <c r="K163" s="31" t="s">
        <v>56</v>
      </c>
      <c r="L163" s="59" t="s">
        <v>57</v>
      </c>
      <c r="M163" s="35" t="s">
        <v>57</v>
      </c>
      <c r="N163" s="60"/>
      <c r="O163" s="37">
        <v>74.755785151105599</v>
      </c>
      <c r="P163" s="38">
        <v>0.16960054523114729</v>
      </c>
      <c r="Q163" s="38">
        <v>2.5544497009628495</v>
      </c>
      <c r="R163" s="38">
        <v>1.9437290265692926</v>
      </c>
      <c r="S163" s="39">
        <v>0</v>
      </c>
      <c r="T163" s="61">
        <v>0.12909999999999999</v>
      </c>
      <c r="U163" s="53">
        <v>1302200</v>
      </c>
      <c r="V163" s="53">
        <v>220853.83</v>
      </c>
      <c r="W163" s="62">
        <v>1081346.17</v>
      </c>
      <c r="X163" s="43">
        <v>14465.05</v>
      </c>
      <c r="Y163" s="53">
        <v>220853.47</v>
      </c>
      <c r="Z163" s="53">
        <v>416921.86</v>
      </c>
      <c r="AA163" s="53">
        <v>0</v>
      </c>
      <c r="AB163" s="53">
        <v>564160</v>
      </c>
      <c r="AC163" s="31">
        <v>81.569999999999993</v>
      </c>
      <c r="AD163" s="53">
        <v>-60171.17</v>
      </c>
      <c r="AE163" s="63">
        <v>161856</v>
      </c>
      <c r="AF163" s="64">
        <v>429280</v>
      </c>
      <c r="AG163" s="63">
        <v>81792</v>
      </c>
      <c r="AH163" s="63">
        <v>80064</v>
      </c>
      <c r="AI163" s="63">
        <v>0</v>
      </c>
      <c r="AJ163" s="63">
        <v>0</v>
      </c>
      <c r="AK163" s="53">
        <v>0</v>
      </c>
      <c r="AL163" s="61">
        <v>0.43</v>
      </c>
      <c r="AM163" s="61">
        <v>0.55909999999999993</v>
      </c>
      <c r="AN163" s="61">
        <v>0.39760000000000001</v>
      </c>
      <c r="AO163" s="65">
        <v>-3.2400000000000005E-2</v>
      </c>
      <c r="AP163" s="66"/>
      <c r="AQ163" s="53">
        <v>0.01</v>
      </c>
      <c r="AR163" s="58"/>
      <c r="AS163" s="52"/>
      <c r="AT163" s="52"/>
      <c r="AU163" s="52"/>
      <c r="AV163" s="52"/>
      <c r="AW163" s="53">
        <v>283135</v>
      </c>
      <c r="AX163" s="55"/>
    </row>
    <row r="164" spans="2:50">
      <c r="B164" s="28">
        <v>1731</v>
      </c>
      <c r="C164" s="29">
        <v>45379.025740740741</v>
      </c>
      <c r="D164" s="30" t="s">
        <v>517</v>
      </c>
      <c r="E164" s="31" t="s">
        <v>518</v>
      </c>
      <c r="F164" s="31" t="s">
        <v>463</v>
      </c>
      <c r="G164" s="31" t="s">
        <v>459</v>
      </c>
      <c r="H164" s="31" t="s">
        <v>123</v>
      </c>
      <c r="I164" s="31" t="s">
        <v>54</v>
      </c>
      <c r="J164" s="31" t="s">
        <v>95</v>
      </c>
      <c r="K164" s="31" t="s">
        <v>56</v>
      </c>
      <c r="L164" s="59" t="s">
        <v>57</v>
      </c>
      <c r="M164" s="35" t="s">
        <v>57</v>
      </c>
      <c r="N164" s="60"/>
      <c r="O164" s="37">
        <v>20.671945160067828</v>
      </c>
      <c r="P164" s="38">
        <v>0.70159169409253486</v>
      </c>
      <c r="Q164" s="38">
        <v>0.9711026320686712</v>
      </c>
      <c r="R164" s="38">
        <v>0.77418598701726837</v>
      </c>
      <c r="S164" s="39">
        <v>0</v>
      </c>
      <c r="T164" s="61">
        <v>-2.5099999999999997E-2</v>
      </c>
      <c r="U164" s="53">
        <v>723866.48</v>
      </c>
      <c r="V164" s="53">
        <v>507858.71</v>
      </c>
      <c r="W164" s="62">
        <v>216007.76999999996</v>
      </c>
      <c r="X164" s="43">
        <v>10449.32</v>
      </c>
      <c r="Y164" s="53">
        <v>91875</v>
      </c>
      <c r="Z164" s="53">
        <v>100425</v>
      </c>
      <c r="AA164" s="53">
        <v>0</v>
      </c>
      <c r="AB164" s="53">
        <v>493182.93</v>
      </c>
      <c r="AC164" s="31">
        <v>78.16</v>
      </c>
      <c r="AD164" s="53">
        <v>14675.78</v>
      </c>
      <c r="AE164" s="63">
        <v>120007</v>
      </c>
      <c r="AF164" s="64">
        <v>393177.09666666668</v>
      </c>
      <c r="AG164" s="63">
        <v>61517.7</v>
      </c>
      <c r="AH164" s="63">
        <v>58489.72</v>
      </c>
      <c r="AI164" s="63">
        <v>0</v>
      </c>
      <c r="AJ164" s="63">
        <v>0</v>
      </c>
      <c r="AK164" s="53">
        <v>0</v>
      </c>
      <c r="AL164" s="61">
        <v>0.24</v>
      </c>
      <c r="AM164" s="61">
        <v>0.21489999999999998</v>
      </c>
      <c r="AN164" s="61">
        <v>0.24210000000000001</v>
      </c>
      <c r="AO164" s="65">
        <v>2.0999999999999999E-3</v>
      </c>
      <c r="AP164" s="66"/>
      <c r="AQ164" s="53">
        <v>62.38</v>
      </c>
      <c r="AR164" s="58"/>
      <c r="AS164" s="52"/>
      <c r="AT164" s="52"/>
      <c r="AU164" s="52"/>
      <c r="AV164" s="52"/>
      <c r="AW164" s="53">
        <v>0</v>
      </c>
      <c r="AX164" s="55"/>
    </row>
    <row r="165" spans="2:50">
      <c r="B165" s="28">
        <v>1731</v>
      </c>
      <c r="C165" s="29">
        <v>45379.025740740741</v>
      </c>
      <c r="D165" s="30" t="s">
        <v>408</v>
      </c>
      <c r="E165" s="31" t="s">
        <v>346</v>
      </c>
      <c r="F165" s="31" t="s">
        <v>62</v>
      </c>
      <c r="G165" s="31" t="s">
        <v>63</v>
      </c>
      <c r="H165" s="31" t="s">
        <v>64</v>
      </c>
      <c r="I165" s="31" t="s">
        <v>65</v>
      </c>
      <c r="J165" s="31" t="s">
        <v>106</v>
      </c>
      <c r="K165" s="31" t="s">
        <v>56</v>
      </c>
      <c r="L165" s="59">
        <v>45350</v>
      </c>
      <c r="M165" s="35">
        <v>2</v>
      </c>
      <c r="N165" s="60"/>
      <c r="O165" s="37">
        <v>-3239.9023762376237</v>
      </c>
      <c r="P165" s="38">
        <v>0.44428817715493674</v>
      </c>
      <c r="Q165" s="38">
        <v>0.9731343710887701</v>
      </c>
      <c r="R165" s="38">
        <v>0.97192077180480518</v>
      </c>
      <c r="S165" s="39">
        <v>0</v>
      </c>
      <c r="T165" s="61">
        <v>-0.17250000000000001</v>
      </c>
      <c r="U165" s="53">
        <v>1177697.24</v>
      </c>
      <c r="V165" s="53">
        <v>523236.96</v>
      </c>
      <c r="W165" s="62">
        <v>654460.28</v>
      </c>
      <c r="X165" s="43">
        <v>-202</v>
      </c>
      <c r="Y165" s="53">
        <v>2133.2800000000002</v>
      </c>
      <c r="Z165" s="53">
        <v>2133.2800000000002</v>
      </c>
      <c r="AA165" s="53">
        <v>0</v>
      </c>
      <c r="AB165" s="53">
        <v>509179.87</v>
      </c>
      <c r="AC165" s="31">
        <v>16553.63</v>
      </c>
      <c r="AD165" s="53">
        <v>13160.09</v>
      </c>
      <c r="AE165" s="63">
        <v>762</v>
      </c>
      <c r="AF165" s="64">
        <v>508544.87</v>
      </c>
      <c r="AG165" s="63">
        <v>0</v>
      </c>
      <c r="AH165" s="63">
        <v>761.53</v>
      </c>
      <c r="AI165" s="63">
        <v>0</v>
      </c>
      <c r="AJ165" s="63">
        <v>0</v>
      </c>
      <c r="AK165" s="53">
        <v>0</v>
      </c>
      <c r="AL165" s="61">
        <v>0.25</v>
      </c>
      <c r="AM165" s="61">
        <v>7.7499999999999999E-2</v>
      </c>
      <c r="AN165" s="61">
        <v>1</v>
      </c>
      <c r="AO165" s="65">
        <v>0.75</v>
      </c>
      <c r="AP165" s="66"/>
      <c r="AQ165" s="53">
        <v>70.48</v>
      </c>
      <c r="AR165" s="58"/>
      <c r="AS165" s="52"/>
      <c r="AT165" s="52"/>
      <c r="AU165" s="52"/>
      <c r="AV165" s="52"/>
      <c r="AW165" s="53">
        <v>-897</v>
      </c>
      <c r="AX165" s="55"/>
    </row>
    <row r="166" spans="2:50">
      <c r="B166" s="28">
        <v>1731</v>
      </c>
      <c r="C166" s="29">
        <v>45379.025740740741</v>
      </c>
      <c r="D166" s="30" t="s">
        <v>405</v>
      </c>
      <c r="E166" s="31" t="s">
        <v>406</v>
      </c>
      <c r="F166" s="31" t="s">
        <v>51</v>
      </c>
      <c r="G166" s="31" t="s">
        <v>52</v>
      </c>
      <c r="H166" s="31" t="s">
        <v>109</v>
      </c>
      <c r="I166" s="31" t="s">
        <v>54</v>
      </c>
      <c r="J166" s="31" t="s">
        <v>55</v>
      </c>
      <c r="K166" s="31" t="s">
        <v>56</v>
      </c>
      <c r="L166" s="59" t="s">
        <v>57</v>
      </c>
      <c r="M166" s="35" t="s">
        <v>57</v>
      </c>
      <c r="N166" s="60"/>
      <c r="O166" s="37">
        <v>-21.042561252841629</v>
      </c>
      <c r="P166" s="38">
        <v>1.1439127618225005</v>
      </c>
      <c r="Q166" s="38">
        <v>0.73716781249882024</v>
      </c>
      <c r="R166" s="38">
        <v>0.6911756451834149</v>
      </c>
      <c r="S166" s="39">
        <v>0</v>
      </c>
      <c r="T166" s="61">
        <v>-4.2200000000000001E-2</v>
      </c>
      <c r="U166" s="53">
        <v>463100</v>
      </c>
      <c r="V166" s="53">
        <v>529746</v>
      </c>
      <c r="W166" s="62">
        <v>-66646</v>
      </c>
      <c r="X166" s="43">
        <v>3167.2</v>
      </c>
      <c r="Y166" s="53">
        <v>0</v>
      </c>
      <c r="Z166" s="53">
        <v>0</v>
      </c>
      <c r="AA166" s="53">
        <v>65953.2</v>
      </c>
      <c r="AB166" s="53">
        <v>390511.7</v>
      </c>
      <c r="AC166" s="31">
        <v>381.17</v>
      </c>
      <c r="AD166" s="53">
        <v>139234.29999999999</v>
      </c>
      <c r="AE166" s="63">
        <v>29237</v>
      </c>
      <c r="AF166" s="64">
        <v>366147.53333333333</v>
      </c>
      <c r="AG166" s="63">
        <v>29236.68</v>
      </c>
      <c r="AH166" s="63">
        <v>0</v>
      </c>
      <c r="AI166" s="63">
        <v>0</v>
      </c>
      <c r="AJ166" s="63">
        <v>0</v>
      </c>
      <c r="AK166" s="53">
        <v>0</v>
      </c>
      <c r="AL166" s="61">
        <v>0.25</v>
      </c>
      <c r="AM166" s="61">
        <v>0.20780000000000001</v>
      </c>
      <c r="AN166" s="61">
        <v>0.11699999999999999</v>
      </c>
      <c r="AO166" s="65">
        <v>-0.13300000000000001</v>
      </c>
      <c r="AP166" s="66"/>
      <c r="AQ166" s="53">
        <v>43.59</v>
      </c>
      <c r="AR166" s="50"/>
      <c r="AS166" s="52"/>
      <c r="AT166" s="52"/>
      <c r="AU166" s="52"/>
      <c r="AV166" s="52"/>
      <c r="AW166" s="53">
        <v>0</v>
      </c>
      <c r="AX166" s="55"/>
    </row>
    <row r="167" spans="2:50">
      <c r="B167" s="28">
        <v>1731</v>
      </c>
      <c r="C167" s="29">
        <v>45379.025740740741</v>
      </c>
      <c r="D167" s="30" t="s">
        <v>522</v>
      </c>
      <c r="E167" s="31" t="s">
        <v>523</v>
      </c>
      <c r="F167" s="31" t="s">
        <v>496</v>
      </c>
      <c r="G167" s="31" t="s">
        <v>516</v>
      </c>
      <c r="H167" s="31" t="s">
        <v>123</v>
      </c>
      <c r="I167" s="31" t="s">
        <v>148</v>
      </c>
      <c r="J167" s="31" t="s">
        <v>95</v>
      </c>
      <c r="K167" s="31" t="s">
        <v>56</v>
      </c>
      <c r="L167" s="59" t="s">
        <v>57</v>
      </c>
      <c r="M167" s="35" t="s">
        <v>57</v>
      </c>
      <c r="N167" s="60"/>
      <c r="O167" s="37">
        <v>5.3055182128495275</v>
      </c>
      <c r="P167" s="38">
        <v>0.91184562742568609</v>
      </c>
      <c r="Q167" s="38">
        <v>0.90964357658637851</v>
      </c>
      <c r="R167" s="38">
        <v>0.64449917328353157</v>
      </c>
      <c r="S167" s="39">
        <v>0</v>
      </c>
      <c r="T167" s="61">
        <v>-2.7900000000000001E-2</v>
      </c>
      <c r="U167" s="53">
        <v>617809.74</v>
      </c>
      <c r="V167" s="53">
        <v>563347.11</v>
      </c>
      <c r="W167" s="62">
        <v>54462.630000000005</v>
      </c>
      <c r="X167" s="43">
        <v>10265.280000000001</v>
      </c>
      <c r="Y167" s="53">
        <v>15941.56</v>
      </c>
      <c r="Z167" s="53">
        <v>15941.56</v>
      </c>
      <c r="AA167" s="53">
        <v>0</v>
      </c>
      <c r="AB167" s="53">
        <v>512445.08</v>
      </c>
      <c r="AC167" s="31">
        <v>157.44999999999999</v>
      </c>
      <c r="AD167" s="53">
        <v>50902.03</v>
      </c>
      <c r="AE167" s="63">
        <v>179242</v>
      </c>
      <c r="AF167" s="64">
        <v>363076.7466666667</v>
      </c>
      <c r="AG167" s="63">
        <v>102286.46</v>
      </c>
      <c r="AH167" s="63">
        <v>76955.66</v>
      </c>
      <c r="AI167" s="63">
        <v>0</v>
      </c>
      <c r="AJ167" s="63">
        <v>0</v>
      </c>
      <c r="AK167" s="53">
        <v>0</v>
      </c>
      <c r="AL167" s="61">
        <v>0.32</v>
      </c>
      <c r="AM167" s="61">
        <v>0.29210000000000003</v>
      </c>
      <c r="AN167" s="61">
        <v>0.37430000000000002</v>
      </c>
      <c r="AO167" s="65">
        <v>5.4300000000000001E-2</v>
      </c>
      <c r="AP167" s="66"/>
      <c r="AQ167" s="53">
        <v>57.18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1731</v>
      </c>
      <c r="C168" s="29">
        <v>45379.025740740741</v>
      </c>
      <c r="D168" s="30" t="s">
        <v>364</v>
      </c>
      <c r="E168" s="31" t="s">
        <v>365</v>
      </c>
      <c r="F168" s="31" t="s">
        <v>354</v>
      </c>
      <c r="G168" s="31" t="s">
        <v>63</v>
      </c>
      <c r="H168" s="31" t="s">
        <v>64</v>
      </c>
      <c r="I168" s="31" t="s">
        <v>65</v>
      </c>
      <c r="J168" s="31" t="s">
        <v>106</v>
      </c>
      <c r="K168" s="31" t="s">
        <v>70</v>
      </c>
      <c r="L168" s="59">
        <v>45349</v>
      </c>
      <c r="M168" s="35">
        <v>7</v>
      </c>
      <c r="N168" s="60"/>
      <c r="O168" s="37">
        <v>4.3339023655913973</v>
      </c>
      <c r="P168" s="38">
        <v>0.74763521413790579</v>
      </c>
      <c r="Q168" s="38">
        <v>1.3375506946299938</v>
      </c>
      <c r="R168" s="38">
        <v>0.95113241568225337</v>
      </c>
      <c r="S168" s="39">
        <v>0</v>
      </c>
      <c r="T168" s="61">
        <v>2.29E-2</v>
      </c>
      <c r="U168" s="53">
        <v>399276.11</v>
      </c>
      <c r="V168" s="53">
        <v>298512.88</v>
      </c>
      <c r="W168" s="62">
        <v>100763.22999999998</v>
      </c>
      <c r="X168" s="43">
        <v>23250</v>
      </c>
      <c r="Y168" s="53">
        <v>214550.47</v>
      </c>
      <c r="Z168" s="53">
        <v>214550.47</v>
      </c>
      <c r="AA168" s="53">
        <v>0</v>
      </c>
      <c r="AB168" s="53">
        <v>399276.11</v>
      </c>
      <c r="AC168" s="31">
        <v>47356.35</v>
      </c>
      <c r="AD168" s="53">
        <v>-7763.23</v>
      </c>
      <c r="AE168" s="63">
        <v>138421</v>
      </c>
      <c r="AF168" s="64">
        <v>283925.27666666661</v>
      </c>
      <c r="AG168" s="63">
        <v>0</v>
      </c>
      <c r="AH168" s="63">
        <v>138420.73000000001</v>
      </c>
      <c r="AI168" s="63">
        <v>0</v>
      </c>
      <c r="AJ168" s="63">
        <v>0</v>
      </c>
      <c r="AK168" s="53">
        <v>0</v>
      </c>
      <c r="AL168" s="61">
        <v>0.28999999999999998</v>
      </c>
      <c r="AM168" s="61">
        <v>0.31290000000000001</v>
      </c>
      <c r="AN168" s="61">
        <v>0.99780000000000002</v>
      </c>
      <c r="AO168" s="65">
        <v>0.70779999999999998</v>
      </c>
      <c r="AP168" s="66"/>
      <c r="AQ168" s="53">
        <v>55.76</v>
      </c>
      <c r="AR168" s="58"/>
      <c r="AS168" s="52"/>
      <c r="AT168" s="52"/>
      <c r="AU168" s="52"/>
      <c r="AV168" s="52"/>
      <c r="AW168" s="53">
        <v>93000</v>
      </c>
      <c r="AX168" s="55"/>
    </row>
    <row r="169" spans="2:50">
      <c r="B169" s="28">
        <v>1731</v>
      </c>
      <c r="C169" s="29">
        <v>45379.025740740741</v>
      </c>
      <c r="D169" s="30" t="s">
        <v>530</v>
      </c>
      <c r="E169" s="31" t="s">
        <v>531</v>
      </c>
      <c r="F169" s="31" t="s">
        <v>532</v>
      </c>
      <c r="G169" s="31" t="s">
        <v>533</v>
      </c>
      <c r="H169" s="31" t="s">
        <v>123</v>
      </c>
      <c r="I169" s="31" t="s">
        <v>65</v>
      </c>
      <c r="J169" s="31" t="s">
        <v>95</v>
      </c>
      <c r="K169" s="31" t="s">
        <v>56</v>
      </c>
      <c r="L169" s="59" t="s">
        <v>57</v>
      </c>
      <c r="M169" s="35" t="s">
        <v>57</v>
      </c>
      <c r="N169" s="60"/>
      <c r="O169" s="37">
        <v>-27.203978658168502</v>
      </c>
      <c r="P169" s="38">
        <v>0.96335831791443249</v>
      </c>
      <c r="Q169" s="38">
        <v>0.9761413011851553</v>
      </c>
      <c r="R169" s="38">
        <v>0.9761413011851553</v>
      </c>
      <c r="S169" s="39">
        <v>0</v>
      </c>
      <c r="T169" s="61">
        <v>5.0000000000000001E-3</v>
      </c>
      <c r="U169" s="53">
        <v>615046</v>
      </c>
      <c r="V169" s="53">
        <v>592509.68000000005</v>
      </c>
      <c r="W169" s="62">
        <v>22536.319999999949</v>
      </c>
      <c r="X169" s="43">
        <v>-828.42</v>
      </c>
      <c r="Y169" s="53">
        <v>459.21</v>
      </c>
      <c r="Z169" s="53">
        <v>459.21</v>
      </c>
      <c r="AA169" s="53">
        <v>0</v>
      </c>
      <c r="AB169" s="53">
        <v>578373.17000000004</v>
      </c>
      <c r="AC169" s="31">
        <v>91</v>
      </c>
      <c r="AD169" s="53">
        <v>5411.51</v>
      </c>
      <c r="AE169" s="63">
        <v>0</v>
      </c>
      <c r="AF169" s="64">
        <v>578373.17000000004</v>
      </c>
      <c r="AG169" s="63">
        <v>0</v>
      </c>
      <c r="AH169" s="63">
        <v>0</v>
      </c>
      <c r="AI169" s="63">
        <v>0</v>
      </c>
      <c r="AJ169" s="63">
        <v>0</v>
      </c>
      <c r="AK169" s="53">
        <v>0</v>
      </c>
      <c r="AL169" s="61">
        <v>0.31</v>
      </c>
      <c r="AM169" s="61">
        <v>0.315</v>
      </c>
      <c r="AN169" s="61">
        <v>2.0038999999999998</v>
      </c>
      <c r="AO169" s="65">
        <v>1.6939</v>
      </c>
      <c r="AP169" s="66"/>
      <c r="AQ169" s="53">
        <v>81.739999999999995</v>
      </c>
      <c r="AR169" s="50"/>
      <c r="AS169" s="52"/>
      <c r="AT169" s="52"/>
      <c r="AU169" s="52"/>
      <c r="AV169" s="52"/>
      <c r="AW169" s="53">
        <v>-8725</v>
      </c>
      <c r="AX169" s="55"/>
    </row>
    <row r="170" spans="2:50">
      <c r="B170" s="28">
        <v>1731</v>
      </c>
      <c r="C170" s="29">
        <v>45379.025740740741</v>
      </c>
      <c r="D170" s="30" t="s">
        <v>527</v>
      </c>
      <c r="E170" s="31" t="s">
        <v>528</v>
      </c>
      <c r="F170" s="31" t="s">
        <v>499</v>
      </c>
      <c r="G170" s="31" t="s">
        <v>459</v>
      </c>
      <c r="H170" s="31" t="s">
        <v>123</v>
      </c>
      <c r="I170" s="31" t="s">
        <v>54</v>
      </c>
      <c r="J170" s="31" t="s">
        <v>106</v>
      </c>
      <c r="K170" s="31" t="s">
        <v>56</v>
      </c>
      <c r="L170" s="59" t="s">
        <v>57</v>
      </c>
      <c r="M170" s="35" t="s">
        <v>57</v>
      </c>
      <c r="N170" s="60"/>
      <c r="O170" s="37">
        <v>-607.53642905329411</v>
      </c>
      <c r="P170" s="38">
        <v>1.1980961440107316</v>
      </c>
      <c r="Q170" s="38">
        <v>0.8103161423636881</v>
      </c>
      <c r="R170" s="38">
        <v>-4.8449272176555551E-7</v>
      </c>
      <c r="S170" s="39">
        <v>0</v>
      </c>
      <c r="T170" s="61">
        <v>5.21E-2</v>
      </c>
      <c r="U170" s="53">
        <v>545536.01</v>
      </c>
      <c r="V170" s="53">
        <v>653604.59</v>
      </c>
      <c r="W170" s="62">
        <v>-108068.57999999996</v>
      </c>
      <c r="X170" s="43">
        <v>177.88</v>
      </c>
      <c r="Y170" s="53">
        <v>4054</v>
      </c>
      <c r="Z170" s="53">
        <v>4054</v>
      </c>
      <c r="AA170" s="53">
        <v>81999.09</v>
      </c>
      <c r="AB170" s="53">
        <v>529626.35</v>
      </c>
      <c r="AC170" s="31">
        <v>367.71</v>
      </c>
      <c r="AD170" s="53">
        <v>123978.24000000001</v>
      </c>
      <c r="AE170" s="63">
        <v>635552</v>
      </c>
      <c r="AF170" s="64">
        <v>-0.31666666676755995</v>
      </c>
      <c r="AG170" s="63">
        <v>317677.15000000002</v>
      </c>
      <c r="AH170" s="63">
        <v>317874.46000000002</v>
      </c>
      <c r="AI170" s="63">
        <v>0</v>
      </c>
      <c r="AJ170" s="63">
        <v>0</v>
      </c>
      <c r="AK170" s="53">
        <v>0</v>
      </c>
      <c r="AL170" s="61">
        <v>0.23</v>
      </c>
      <c r="AM170" s="61">
        <v>0.28210000000000002</v>
      </c>
      <c r="AN170" s="61">
        <v>0.29020000000000001</v>
      </c>
      <c r="AO170" s="65">
        <v>6.0199999999999997E-2</v>
      </c>
      <c r="AP170" s="66"/>
      <c r="AQ170" s="53">
        <v>55.82</v>
      </c>
      <c r="AR170" s="58"/>
      <c r="AS170" s="52"/>
      <c r="AT170" s="52"/>
      <c r="AU170" s="52"/>
      <c r="AV170" s="52"/>
      <c r="AW170" s="53">
        <v>0</v>
      </c>
      <c r="AX170" s="55"/>
    </row>
    <row r="171" spans="2:50">
      <c r="B171" s="28">
        <v>1731</v>
      </c>
      <c r="C171" s="29">
        <v>45379.025740740741</v>
      </c>
      <c r="D171" s="30" t="s">
        <v>414</v>
      </c>
      <c r="E171" s="31" t="s">
        <v>415</v>
      </c>
      <c r="F171" s="31" t="s">
        <v>206</v>
      </c>
      <c r="G171" s="31" t="s">
        <v>52</v>
      </c>
      <c r="H171" s="31" t="s">
        <v>109</v>
      </c>
      <c r="I171" s="31" t="s">
        <v>54</v>
      </c>
      <c r="J171" s="31" t="s">
        <v>106</v>
      </c>
      <c r="K171" s="31" t="s">
        <v>56</v>
      </c>
      <c r="L171" s="59">
        <v>45369</v>
      </c>
      <c r="M171" s="35">
        <v>0</v>
      </c>
      <c r="N171" s="60"/>
      <c r="O171" s="37" t="s">
        <v>57</v>
      </c>
      <c r="P171" s="38">
        <v>1.9454413184192596</v>
      </c>
      <c r="Q171" s="38">
        <v>0.90438934874932919</v>
      </c>
      <c r="R171" s="38">
        <v>0.90438934874932919</v>
      </c>
      <c r="S171" s="39">
        <v>0</v>
      </c>
      <c r="T171" s="61">
        <v>1.3700000000000002E-2</v>
      </c>
      <c r="U171" s="53">
        <v>352240</v>
      </c>
      <c r="V171" s="53">
        <v>685262.25</v>
      </c>
      <c r="W171" s="62">
        <v>-333022.25</v>
      </c>
      <c r="X171" s="43">
        <v>0</v>
      </c>
      <c r="Y171" s="53">
        <v>1611.52</v>
      </c>
      <c r="Z171" s="53">
        <v>1611.52</v>
      </c>
      <c r="AA171" s="53">
        <v>515246</v>
      </c>
      <c r="AB171" s="53">
        <v>619743.88</v>
      </c>
      <c r="AC171" s="31">
        <v>41098.04</v>
      </c>
      <c r="AD171" s="53">
        <v>34248.370000000003</v>
      </c>
      <c r="AE171" s="63">
        <v>0</v>
      </c>
      <c r="AF171" s="64">
        <v>619743.88</v>
      </c>
      <c r="AG171" s="63">
        <v>0</v>
      </c>
      <c r="AH171" s="63">
        <v>0</v>
      </c>
      <c r="AI171" s="63">
        <v>0</v>
      </c>
      <c r="AJ171" s="63">
        <v>0</v>
      </c>
      <c r="AK171" s="53">
        <v>0</v>
      </c>
      <c r="AL171" s="61">
        <v>0.13</v>
      </c>
      <c r="AM171" s="61">
        <v>0.14369999999999999</v>
      </c>
      <c r="AN171" s="61">
        <v>0</v>
      </c>
      <c r="AO171" s="65">
        <v>-0.13</v>
      </c>
      <c r="AP171" s="66"/>
      <c r="AQ171" s="53">
        <v>45.06</v>
      </c>
      <c r="AR171" s="58"/>
      <c r="AS171" s="52"/>
      <c r="AT171" s="52"/>
      <c r="AU171" s="52"/>
      <c r="AV171" s="52"/>
      <c r="AW171" s="53">
        <v>-31270</v>
      </c>
      <c r="AX171" s="55"/>
    </row>
    <row r="172" spans="2:50">
      <c r="B172" s="28">
        <v>1731</v>
      </c>
      <c r="C172" s="29">
        <v>45379.025740740741</v>
      </c>
      <c r="D172" s="30" t="s">
        <v>525</v>
      </c>
      <c r="E172" s="31" t="s">
        <v>526</v>
      </c>
      <c r="F172" s="31" t="s">
        <v>463</v>
      </c>
      <c r="G172" s="31" t="s">
        <v>459</v>
      </c>
      <c r="H172" s="31" t="s">
        <v>123</v>
      </c>
      <c r="I172" s="31" t="s">
        <v>54</v>
      </c>
      <c r="J172" s="31" t="s">
        <v>95</v>
      </c>
      <c r="K172" s="31" t="s">
        <v>56</v>
      </c>
      <c r="L172" s="59" t="s">
        <v>57</v>
      </c>
      <c r="M172" s="35" t="s">
        <v>57</v>
      </c>
      <c r="N172" s="60"/>
      <c r="O172" s="37">
        <v>11.905428145051658</v>
      </c>
      <c r="P172" s="38">
        <v>0.75669838161932723</v>
      </c>
      <c r="Q172" s="38">
        <v>0.88465167561209046</v>
      </c>
      <c r="R172" s="38">
        <v>0.69901454732136981</v>
      </c>
      <c r="S172" s="39">
        <v>0</v>
      </c>
      <c r="T172" s="61">
        <v>-5.9299999999999999E-2</v>
      </c>
      <c r="U172" s="53">
        <v>884012.04</v>
      </c>
      <c r="V172" s="53">
        <v>668930.48</v>
      </c>
      <c r="W172" s="62">
        <v>215081.56000000006</v>
      </c>
      <c r="X172" s="43">
        <v>18065.84</v>
      </c>
      <c r="Y172" s="53">
        <v>213.34</v>
      </c>
      <c r="Z172" s="53">
        <v>213.34</v>
      </c>
      <c r="AA172" s="53">
        <v>0</v>
      </c>
      <c r="AB172" s="53">
        <v>591770.47</v>
      </c>
      <c r="AC172" s="31">
        <v>90.92</v>
      </c>
      <c r="AD172" s="53">
        <v>77160.009999999995</v>
      </c>
      <c r="AE172" s="63">
        <v>149014</v>
      </c>
      <c r="AF172" s="64">
        <v>467592.1366666666</v>
      </c>
      <c r="AG172" s="63">
        <v>82448.95</v>
      </c>
      <c r="AH172" s="63">
        <v>66565.09</v>
      </c>
      <c r="AI172" s="63">
        <v>0</v>
      </c>
      <c r="AJ172" s="63">
        <v>0</v>
      </c>
      <c r="AK172" s="53">
        <v>0</v>
      </c>
      <c r="AL172" s="61">
        <v>0.33</v>
      </c>
      <c r="AM172" s="61">
        <v>0.2707</v>
      </c>
      <c r="AN172" s="61">
        <v>0.28120000000000001</v>
      </c>
      <c r="AO172" s="65">
        <v>-4.8800000000000003E-2</v>
      </c>
      <c r="AP172" s="66"/>
      <c r="AQ172" s="53">
        <v>51.38</v>
      </c>
      <c r="AR172" s="58"/>
      <c r="AS172" s="52"/>
      <c r="AT172" s="52"/>
      <c r="AU172" s="52"/>
      <c r="AV172" s="52"/>
      <c r="AW172" s="53">
        <v>0</v>
      </c>
      <c r="AX172" s="55"/>
    </row>
    <row r="173" spans="2:50">
      <c r="B173" s="28">
        <v>1731</v>
      </c>
      <c r="C173" s="29">
        <v>45379.025740740741</v>
      </c>
      <c r="D173" s="30" t="s">
        <v>391</v>
      </c>
      <c r="E173" s="31" t="s">
        <v>392</v>
      </c>
      <c r="F173" s="31" t="s">
        <v>62</v>
      </c>
      <c r="G173" s="31" t="s">
        <v>63</v>
      </c>
      <c r="H173" s="31" t="s">
        <v>64</v>
      </c>
      <c r="I173" s="31" t="s">
        <v>65</v>
      </c>
      <c r="J173" s="31" t="s">
        <v>106</v>
      </c>
      <c r="K173" s="31" t="s">
        <v>56</v>
      </c>
      <c r="L173" s="59" t="s">
        <v>57</v>
      </c>
      <c r="M173" s="35" t="s">
        <v>57</v>
      </c>
      <c r="N173" s="60"/>
      <c r="O173" s="37">
        <v>19.600326070092191</v>
      </c>
      <c r="P173" s="38">
        <v>0.52974193718539953</v>
      </c>
      <c r="Q173" s="38">
        <v>0.81888720974396467</v>
      </c>
      <c r="R173" s="38">
        <v>0.64336337325989112</v>
      </c>
      <c r="S173" s="39">
        <v>0</v>
      </c>
      <c r="T173" s="61">
        <v>-6.8999999999999999E-3</v>
      </c>
      <c r="U173" s="53">
        <v>1327080</v>
      </c>
      <c r="V173" s="53">
        <v>703009.93</v>
      </c>
      <c r="W173" s="62">
        <v>624070.06999999995</v>
      </c>
      <c r="X173" s="43">
        <v>31839.78</v>
      </c>
      <c r="Y173" s="53">
        <v>2113.5</v>
      </c>
      <c r="Z173" s="53">
        <v>2577.61</v>
      </c>
      <c r="AA173" s="53">
        <v>0</v>
      </c>
      <c r="AB173" s="53">
        <v>575685.84</v>
      </c>
      <c r="AC173" s="31">
        <v>66.97</v>
      </c>
      <c r="AD173" s="53">
        <v>127324.09</v>
      </c>
      <c r="AE173" s="63">
        <v>148074</v>
      </c>
      <c r="AF173" s="64">
        <v>452290.83999999997</v>
      </c>
      <c r="AG173" s="63">
        <v>0</v>
      </c>
      <c r="AH173" s="63">
        <v>148074.10999999999</v>
      </c>
      <c r="AI173" s="63">
        <v>0</v>
      </c>
      <c r="AJ173" s="63">
        <v>0</v>
      </c>
      <c r="AK173" s="53">
        <v>0</v>
      </c>
      <c r="AL173" s="61">
        <v>0.24</v>
      </c>
      <c r="AM173" s="61">
        <v>0.2331</v>
      </c>
      <c r="AN173" s="61">
        <v>0.23199999999999998</v>
      </c>
      <c r="AO173" s="65">
        <v>-8.0000000000000002E-3</v>
      </c>
      <c r="AP173" s="66"/>
      <c r="AQ173" s="53">
        <v>83.16</v>
      </c>
      <c r="AR173" s="58"/>
      <c r="AS173" s="52"/>
      <c r="AT173" s="52"/>
      <c r="AU173" s="52"/>
      <c r="AV173" s="52"/>
      <c r="AW173" s="53">
        <v>0</v>
      </c>
      <c r="AX173" s="55"/>
    </row>
    <row r="174" spans="2:50">
      <c r="B174" s="28">
        <v>1731</v>
      </c>
      <c r="C174" s="29">
        <v>45379.025740740741</v>
      </c>
      <c r="D174" s="30" t="s">
        <v>535</v>
      </c>
      <c r="E174" s="31" t="s">
        <v>536</v>
      </c>
      <c r="F174" s="31" t="s">
        <v>496</v>
      </c>
      <c r="G174" s="31" t="s">
        <v>516</v>
      </c>
      <c r="H174" s="31" t="s">
        <v>123</v>
      </c>
      <c r="I174" s="31" t="s">
        <v>148</v>
      </c>
      <c r="J174" s="31" t="s">
        <v>95</v>
      </c>
      <c r="K174" s="31" t="s">
        <v>56</v>
      </c>
      <c r="L174" s="59" t="s">
        <v>57</v>
      </c>
      <c r="M174" s="35" t="s">
        <v>57</v>
      </c>
      <c r="N174" s="60"/>
      <c r="O174" s="37">
        <v>7.7110267863666735</v>
      </c>
      <c r="P174" s="38">
        <v>0.83405017239549806</v>
      </c>
      <c r="Q174" s="38">
        <v>0.72612283045287118</v>
      </c>
      <c r="R174" s="38">
        <v>0.48706889692922728</v>
      </c>
      <c r="S174" s="39">
        <v>27224.9</v>
      </c>
      <c r="T174" s="61">
        <v>-3.2100000000000004E-2</v>
      </c>
      <c r="U174" s="53">
        <v>953905.42</v>
      </c>
      <c r="V174" s="53">
        <v>795604.98</v>
      </c>
      <c r="W174" s="62">
        <v>158300.44000000006</v>
      </c>
      <c r="X174" s="43">
        <v>20529.099999999999</v>
      </c>
      <c r="Y174" s="53">
        <v>0</v>
      </c>
      <c r="Z174" s="53">
        <v>0</v>
      </c>
      <c r="AA174" s="53">
        <v>0</v>
      </c>
      <c r="AB174" s="53">
        <v>577706.93999999994</v>
      </c>
      <c r="AC174" s="31">
        <v>145.16</v>
      </c>
      <c r="AD174" s="53">
        <v>217898.04</v>
      </c>
      <c r="AE174" s="63">
        <v>228231</v>
      </c>
      <c r="AF174" s="64">
        <v>387514.43999999994</v>
      </c>
      <c r="AG174" s="63">
        <v>201006.13</v>
      </c>
      <c r="AH174" s="63">
        <v>0</v>
      </c>
      <c r="AI174" s="63">
        <v>27224.9</v>
      </c>
      <c r="AJ174" s="63">
        <v>0</v>
      </c>
      <c r="AK174" s="53">
        <v>27224.9</v>
      </c>
      <c r="AL174" s="61">
        <v>0.28000000000000003</v>
      </c>
      <c r="AM174" s="61">
        <v>0.24790000000000001</v>
      </c>
      <c r="AN174" s="61">
        <v>0.26769999999999999</v>
      </c>
      <c r="AO174" s="65">
        <v>-1.23E-2</v>
      </c>
      <c r="AP174" s="66"/>
      <c r="AQ174" s="53">
        <v>53.61</v>
      </c>
      <c r="AR174" s="58"/>
      <c r="AS174" s="52"/>
      <c r="AT174" s="52"/>
      <c r="AU174" s="52"/>
      <c r="AV174" s="52"/>
      <c r="AW174" s="53">
        <v>0</v>
      </c>
      <c r="AX174" s="55"/>
    </row>
    <row r="175" spans="2:50">
      <c r="B175" s="28">
        <v>1731</v>
      </c>
      <c r="C175" s="29">
        <v>45379.025740740741</v>
      </c>
      <c r="D175" s="30" t="s">
        <v>417</v>
      </c>
      <c r="E175" s="31" t="s">
        <v>105</v>
      </c>
      <c r="F175" s="31" t="s">
        <v>91</v>
      </c>
      <c r="G175" s="31" t="s">
        <v>92</v>
      </c>
      <c r="H175" s="31" t="s">
        <v>103</v>
      </c>
      <c r="I175" s="31" t="s">
        <v>94</v>
      </c>
      <c r="J175" s="31" t="s">
        <v>106</v>
      </c>
      <c r="K175" s="31" t="s">
        <v>70</v>
      </c>
      <c r="L175" s="59">
        <v>45320</v>
      </c>
      <c r="M175" s="35">
        <v>0</v>
      </c>
      <c r="N175" s="60"/>
      <c r="O175" s="37" t="s">
        <v>57</v>
      </c>
      <c r="P175" s="38">
        <v>0.89762191223723731</v>
      </c>
      <c r="Q175" s="38">
        <v>1.1140548000968415</v>
      </c>
      <c r="R175" s="38">
        <v>1.1140548000968415</v>
      </c>
      <c r="S175" s="39">
        <v>0</v>
      </c>
      <c r="T175" s="61">
        <v>2.92E-2</v>
      </c>
      <c r="U175" s="53">
        <v>839969</v>
      </c>
      <c r="V175" s="53">
        <v>753974.58</v>
      </c>
      <c r="W175" s="62">
        <v>85994.420000000042</v>
      </c>
      <c r="X175" s="43">
        <v>0</v>
      </c>
      <c r="Y175" s="53">
        <v>0</v>
      </c>
      <c r="Z175" s="53">
        <v>0</v>
      </c>
      <c r="AA175" s="53">
        <v>0</v>
      </c>
      <c r="AB175" s="53">
        <v>839969</v>
      </c>
      <c r="AC175" s="31">
        <v>0</v>
      </c>
      <c r="AD175" s="53">
        <v>-0.42</v>
      </c>
      <c r="AE175" s="63">
        <v>0</v>
      </c>
      <c r="AF175" s="64">
        <v>839969</v>
      </c>
      <c r="AG175" s="63">
        <v>0</v>
      </c>
      <c r="AH175" s="63">
        <v>0</v>
      </c>
      <c r="AI175" s="63">
        <v>0</v>
      </c>
      <c r="AJ175" s="63">
        <v>0</v>
      </c>
      <c r="AK175" s="53">
        <v>0</v>
      </c>
      <c r="AL175" s="61">
        <v>0.28000000000000003</v>
      </c>
      <c r="AM175" s="61">
        <v>0.30920000000000003</v>
      </c>
      <c r="AN175" s="61">
        <v>0.57469999999999999</v>
      </c>
      <c r="AO175" s="65">
        <v>0.29470000000000002</v>
      </c>
      <c r="AP175" s="66"/>
      <c r="AQ175" s="53">
        <v>49.95</v>
      </c>
      <c r="AR175" s="58"/>
      <c r="AS175" s="52"/>
      <c r="AT175" s="52"/>
      <c r="AU175" s="52"/>
      <c r="AV175" s="52"/>
      <c r="AW175" s="53">
        <v>85994</v>
      </c>
      <c r="AX175" s="55"/>
    </row>
    <row r="176" spans="2:50">
      <c r="B176" s="28">
        <v>1731</v>
      </c>
      <c r="C176" s="29">
        <v>45379.025740740741</v>
      </c>
      <c r="D176" s="30" t="s">
        <v>428</v>
      </c>
      <c r="E176" s="31" t="s">
        <v>429</v>
      </c>
      <c r="F176" s="31" t="s">
        <v>225</v>
      </c>
      <c r="G176" s="31" t="s">
        <v>430</v>
      </c>
      <c r="H176" s="31" t="s">
        <v>335</v>
      </c>
      <c r="I176" s="31" t="s">
        <v>54</v>
      </c>
      <c r="J176" s="31" t="s">
        <v>195</v>
      </c>
      <c r="K176" s="31" t="s">
        <v>56</v>
      </c>
      <c r="L176" s="59">
        <v>45120</v>
      </c>
      <c r="M176" s="35">
        <v>2</v>
      </c>
      <c r="N176" s="60"/>
      <c r="O176" s="37" t="s">
        <v>57</v>
      </c>
      <c r="P176" s="38">
        <v>0.7696175046140773</v>
      </c>
      <c r="Q176" s="38">
        <v>0.944895393846367</v>
      </c>
      <c r="R176" s="38">
        <v>0.90072418780809305</v>
      </c>
      <c r="S176" s="39">
        <v>49156.800000000003</v>
      </c>
      <c r="T176" s="61">
        <v>-2.0199999999999999E-2</v>
      </c>
      <c r="U176" s="53">
        <v>1205008</v>
      </c>
      <c r="V176" s="53">
        <v>927395.25</v>
      </c>
      <c r="W176" s="62">
        <v>277612.75</v>
      </c>
      <c r="X176" s="43">
        <v>0</v>
      </c>
      <c r="Y176" s="53">
        <v>0</v>
      </c>
      <c r="Z176" s="53">
        <v>0</v>
      </c>
      <c r="AA176" s="53">
        <v>0</v>
      </c>
      <c r="AB176" s="53">
        <v>876291.5</v>
      </c>
      <c r="AC176" s="31">
        <v>107644.5</v>
      </c>
      <c r="AD176" s="53">
        <v>48739.75</v>
      </c>
      <c r="AE176" s="63">
        <v>49157</v>
      </c>
      <c r="AF176" s="64">
        <v>835327.33333333337</v>
      </c>
      <c r="AG176" s="63">
        <v>0</v>
      </c>
      <c r="AH176" s="63">
        <v>0</v>
      </c>
      <c r="AI176" s="63">
        <v>49156.800000000003</v>
      </c>
      <c r="AJ176" s="63">
        <v>0</v>
      </c>
      <c r="AK176" s="53">
        <v>49156.800000000003</v>
      </c>
      <c r="AL176" s="61">
        <v>0.26</v>
      </c>
      <c r="AM176" s="61">
        <v>0.23980000000000001</v>
      </c>
      <c r="AN176" s="61">
        <v>1</v>
      </c>
      <c r="AO176" s="65">
        <v>0.74</v>
      </c>
      <c r="AP176" s="66"/>
      <c r="AQ176" s="53">
        <v>48.97</v>
      </c>
      <c r="AR176" s="50"/>
      <c r="AS176" s="52"/>
      <c r="AT176" s="52"/>
      <c r="AU176" s="52"/>
      <c r="AV176" s="52"/>
      <c r="AW176" s="53">
        <v>-2364</v>
      </c>
      <c r="AX176" s="55"/>
    </row>
    <row r="177" spans="2:50">
      <c r="B177" s="28">
        <v>1731</v>
      </c>
      <c r="C177" s="29">
        <v>45379.025740740741</v>
      </c>
      <c r="D177" s="30" t="s">
        <v>422</v>
      </c>
      <c r="E177" s="31" t="s">
        <v>423</v>
      </c>
      <c r="F177" s="31" t="s">
        <v>225</v>
      </c>
      <c r="G177" s="31" t="s">
        <v>425</v>
      </c>
      <c r="H177" s="31" t="s">
        <v>426</v>
      </c>
      <c r="I177" s="31" t="s">
        <v>427</v>
      </c>
      <c r="J177" s="31" t="s">
        <v>55</v>
      </c>
      <c r="K177" s="31" t="s">
        <v>56</v>
      </c>
      <c r="L177" s="59" t="s">
        <v>57</v>
      </c>
      <c r="M177" s="35" t="s">
        <v>57</v>
      </c>
      <c r="N177" s="60"/>
      <c r="O177" s="37">
        <v>5.8944727934727252</v>
      </c>
      <c r="P177" s="38">
        <v>0.96156270836204527</v>
      </c>
      <c r="Q177" s="38">
        <v>0.9818087124575261</v>
      </c>
      <c r="R177" s="38">
        <v>0.93617694554601205</v>
      </c>
      <c r="S177" s="39">
        <v>0</v>
      </c>
      <c r="T177" s="61">
        <v>-2.12E-2</v>
      </c>
      <c r="U177" s="53">
        <v>1017579.76</v>
      </c>
      <c r="V177" s="53">
        <v>978466.75</v>
      </c>
      <c r="W177" s="62">
        <v>39113.010000000009</v>
      </c>
      <c r="X177" s="43">
        <v>6635.54</v>
      </c>
      <c r="Y177" s="53">
        <v>400</v>
      </c>
      <c r="Z177" s="53">
        <v>400</v>
      </c>
      <c r="AA177" s="53">
        <v>0</v>
      </c>
      <c r="AB177" s="53">
        <v>960667.18</v>
      </c>
      <c r="AC177" s="31">
        <v>72.13</v>
      </c>
      <c r="AD177" s="53">
        <v>17799.57</v>
      </c>
      <c r="AE177" s="63">
        <v>53579</v>
      </c>
      <c r="AF177" s="64">
        <v>916018.01333333342</v>
      </c>
      <c r="AG177" s="63">
        <v>21769.52</v>
      </c>
      <c r="AH177" s="63">
        <v>31809.66</v>
      </c>
      <c r="AI177" s="63">
        <v>0</v>
      </c>
      <c r="AJ177" s="63">
        <v>0</v>
      </c>
      <c r="AK177" s="53">
        <v>0</v>
      </c>
      <c r="AL177" s="61">
        <v>0.32</v>
      </c>
      <c r="AM177" s="61">
        <v>0.29880000000000001</v>
      </c>
      <c r="AN177" s="61">
        <v>0.26829999999999998</v>
      </c>
      <c r="AO177" s="65">
        <v>-5.1700000000000003E-2</v>
      </c>
      <c r="AP177" s="66"/>
      <c r="AQ177" s="53">
        <v>44.1</v>
      </c>
      <c r="AR177" s="58"/>
      <c r="AS177" s="52"/>
      <c r="AT177" s="52"/>
      <c r="AU177" s="52"/>
      <c r="AV177" s="52"/>
      <c r="AW177" s="53">
        <v>0</v>
      </c>
      <c r="AX177" s="55"/>
    </row>
    <row r="178" spans="2:50">
      <c r="B178" s="28">
        <v>1731</v>
      </c>
      <c r="C178" s="29">
        <v>45379.025740740741</v>
      </c>
      <c r="D178" s="30" t="s">
        <v>538</v>
      </c>
      <c r="E178" s="31" t="s">
        <v>539</v>
      </c>
      <c r="F178" s="31" t="s">
        <v>499</v>
      </c>
      <c r="G178" s="31" t="s">
        <v>459</v>
      </c>
      <c r="H178" s="31" t="s">
        <v>123</v>
      </c>
      <c r="I178" s="31" t="s">
        <v>54</v>
      </c>
      <c r="J178" s="31" t="s">
        <v>95</v>
      </c>
      <c r="K178" s="31" t="s">
        <v>56</v>
      </c>
      <c r="L178" s="59">
        <v>45363</v>
      </c>
      <c r="M178" s="35">
        <v>11</v>
      </c>
      <c r="N178" s="60"/>
      <c r="O178" s="37" t="s">
        <v>57</v>
      </c>
      <c r="P178" s="38">
        <v>1.0757849208410106</v>
      </c>
      <c r="Q178" s="38">
        <v>0.92939488437219009</v>
      </c>
      <c r="R178" s="38">
        <v>0.88516286529248012</v>
      </c>
      <c r="S178" s="39">
        <v>0</v>
      </c>
      <c r="T178" s="61">
        <v>-1.44E-2</v>
      </c>
      <c r="U178" s="53">
        <v>950771.99</v>
      </c>
      <c r="V178" s="53">
        <v>1022826.17</v>
      </c>
      <c r="W178" s="62">
        <v>-72054.180000000051</v>
      </c>
      <c r="X178" s="43">
        <v>0</v>
      </c>
      <c r="Y178" s="53">
        <v>19090.009999999998</v>
      </c>
      <c r="Z178" s="53">
        <v>21165.02</v>
      </c>
      <c r="AA178" s="53">
        <v>69773.84</v>
      </c>
      <c r="AB178" s="53">
        <v>950609.41</v>
      </c>
      <c r="AC178" s="31">
        <v>108434.62</v>
      </c>
      <c r="AD178" s="53">
        <v>45120.76</v>
      </c>
      <c r="AE178" s="63">
        <v>54290</v>
      </c>
      <c r="AF178" s="64">
        <v>905367.7433333334</v>
      </c>
      <c r="AG178" s="63">
        <v>54289.71</v>
      </c>
      <c r="AH178" s="63">
        <v>0</v>
      </c>
      <c r="AI178" s="63">
        <v>0</v>
      </c>
      <c r="AJ178" s="63">
        <v>0</v>
      </c>
      <c r="AK178" s="53">
        <v>0</v>
      </c>
      <c r="AL178" s="61">
        <v>0.3</v>
      </c>
      <c r="AM178" s="61">
        <v>0.28560000000000002</v>
      </c>
      <c r="AN178" s="61">
        <v>0</v>
      </c>
      <c r="AO178" s="65">
        <v>-0.3</v>
      </c>
      <c r="AP178" s="66"/>
      <c r="AQ178" s="53">
        <v>52.3</v>
      </c>
      <c r="AR178" s="50"/>
      <c r="AS178" s="52"/>
      <c r="AT178" s="52"/>
      <c r="AU178" s="52"/>
      <c r="AV178" s="52"/>
      <c r="AW178" s="53">
        <v>-27096</v>
      </c>
      <c r="AX178" s="55"/>
    </row>
    <row r="179" spans="2:50">
      <c r="B179" s="28">
        <v>1731</v>
      </c>
      <c r="C179" s="29">
        <v>45379.025740740741</v>
      </c>
      <c r="D179" s="30" t="s">
        <v>433</v>
      </c>
      <c r="E179" s="31" t="s">
        <v>434</v>
      </c>
      <c r="F179" s="31" t="s">
        <v>206</v>
      </c>
      <c r="G179" s="31" t="s">
        <v>52</v>
      </c>
      <c r="H179" s="31" t="s">
        <v>109</v>
      </c>
      <c r="I179" s="31" t="s">
        <v>54</v>
      </c>
      <c r="J179" s="31" t="s">
        <v>413</v>
      </c>
      <c r="K179" s="31" t="s">
        <v>70</v>
      </c>
      <c r="L179" s="59">
        <v>45049</v>
      </c>
      <c r="M179" s="35">
        <v>0</v>
      </c>
      <c r="N179" s="60"/>
      <c r="O179" s="37" t="s">
        <v>57</v>
      </c>
      <c r="P179" s="38">
        <v>1.0497092865912132</v>
      </c>
      <c r="Q179" s="38">
        <v>0.9526447110393419</v>
      </c>
      <c r="R179" s="38">
        <v>0.9526447110393419</v>
      </c>
      <c r="S179" s="39">
        <v>0</v>
      </c>
      <c r="T179" s="61">
        <v>-7.2099999999999997E-2</v>
      </c>
      <c r="U179" s="53">
        <v>1198494.77</v>
      </c>
      <c r="V179" s="53">
        <v>1258071.0900000001</v>
      </c>
      <c r="W179" s="62">
        <v>-59576.320000000065</v>
      </c>
      <c r="X179" s="43">
        <v>0</v>
      </c>
      <c r="Y179" s="53">
        <v>106494.89</v>
      </c>
      <c r="Z179" s="53">
        <v>106494.89</v>
      </c>
      <c r="AA179" s="53">
        <v>0</v>
      </c>
      <c r="AB179" s="53">
        <v>1198494.77</v>
      </c>
      <c r="AC179" s="31">
        <v>2544.39</v>
      </c>
      <c r="AD179" s="53">
        <v>2120.3200000000002</v>
      </c>
      <c r="AE179" s="63">
        <v>0</v>
      </c>
      <c r="AF179" s="64">
        <v>1198494.77</v>
      </c>
      <c r="AG179" s="63">
        <v>0</v>
      </c>
      <c r="AH179" s="63">
        <v>0</v>
      </c>
      <c r="AI179" s="63">
        <v>0</v>
      </c>
      <c r="AJ179" s="63">
        <v>0</v>
      </c>
      <c r="AK179" s="53">
        <v>0</v>
      </c>
      <c r="AL179" s="61">
        <v>0.2</v>
      </c>
      <c r="AM179" s="61">
        <v>0.12789999999999999</v>
      </c>
      <c r="AN179" s="61">
        <v>0</v>
      </c>
      <c r="AO179" s="65">
        <v>-0.2</v>
      </c>
      <c r="AP179" s="66"/>
      <c r="AQ179" s="53">
        <v>45.4</v>
      </c>
      <c r="AR179" s="58"/>
      <c r="AS179" s="52"/>
      <c r="AT179" s="52"/>
      <c r="AU179" s="52"/>
      <c r="AV179" s="52"/>
      <c r="AW179" s="53">
        <v>-57456</v>
      </c>
      <c r="AX179" s="55"/>
    </row>
    <row r="180" spans="2:50">
      <c r="B180" s="28">
        <v>1731</v>
      </c>
      <c r="C180" s="29">
        <v>45379.025740740741</v>
      </c>
      <c r="D180" s="30" t="s">
        <v>288</v>
      </c>
      <c r="E180" s="31" t="s">
        <v>289</v>
      </c>
      <c r="F180" s="31" t="s">
        <v>69</v>
      </c>
      <c r="G180" s="31" t="s">
        <v>52</v>
      </c>
      <c r="H180" s="31" t="s">
        <v>109</v>
      </c>
      <c r="I180" s="31" t="s">
        <v>54</v>
      </c>
      <c r="J180" s="31" t="s">
        <v>55</v>
      </c>
      <c r="K180" s="31" t="s">
        <v>56</v>
      </c>
      <c r="L180" s="59" t="s">
        <v>57</v>
      </c>
      <c r="M180" s="35" t="s">
        <v>57</v>
      </c>
      <c r="N180" s="60"/>
      <c r="O180" s="37">
        <v>10.842340219235638</v>
      </c>
      <c r="P180" s="38">
        <v>0.87613376923076924</v>
      </c>
      <c r="Q180" s="38">
        <v>0.93711497691035761</v>
      </c>
      <c r="R180" s="38">
        <v>0.61767540649234076</v>
      </c>
      <c r="S180" s="39">
        <v>0</v>
      </c>
      <c r="T180" s="61">
        <v>9.7699999999999995E-2</v>
      </c>
      <c r="U180" s="53">
        <v>130000</v>
      </c>
      <c r="V180" s="53">
        <v>113897.39</v>
      </c>
      <c r="W180" s="62">
        <v>16102.61</v>
      </c>
      <c r="X180" s="43">
        <v>1485.16</v>
      </c>
      <c r="Y180" s="53">
        <v>0</v>
      </c>
      <c r="Z180" s="53">
        <v>0</v>
      </c>
      <c r="AA180" s="53">
        <v>9900</v>
      </c>
      <c r="AB180" s="53">
        <v>106734.95</v>
      </c>
      <c r="AC180" s="31">
        <v>221.75</v>
      </c>
      <c r="AD180" s="53">
        <v>7162.44</v>
      </c>
      <c r="AE180" s="63">
        <v>43660</v>
      </c>
      <c r="AF180" s="64">
        <v>70351.616666666669</v>
      </c>
      <c r="AG180" s="63">
        <v>0</v>
      </c>
      <c r="AH180" s="63">
        <v>43659.95</v>
      </c>
      <c r="AI180" s="63">
        <v>0</v>
      </c>
      <c r="AJ180" s="63">
        <v>0</v>
      </c>
      <c r="AK180" s="53">
        <v>0</v>
      </c>
      <c r="AL180" s="61">
        <v>7.0000000000000007E-2</v>
      </c>
      <c r="AM180" s="61">
        <v>0.16769999999999999</v>
      </c>
      <c r="AN180" s="61">
        <v>0.19090000000000001</v>
      </c>
      <c r="AO180" s="65">
        <v>0.12090000000000001</v>
      </c>
      <c r="AP180" s="66"/>
      <c r="AQ180" s="53">
        <v>23.29</v>
      </c>
      <c r="AR180" s="58"/>
      <c r="AS180" s="52"/>
      <c r="AT180" s="52"/>
      <c r="AU180" s="52"/>
      <c r="AV180" s="52"/>
      <c r="AW180" s="53">
        <v>0</v>
      </c>
      <c r="AX180" s="55"/>
    </row>
    <row r="181" spans="2:50">
      <c r="B181" s="28">
        <v>1731</v>
      </c>
      <c r="C181" s="29">
        <v>45379.025740740741</v>
      </c>
      <c r="D181" s="30" t="s">
        <v>431</v>
      </c>
      <c r="E181" s="31" t="s">
        <v>432</v>
      </c>
      <c r="F181" s="31" t="s">
        <v>51</v>
      </c>
      <c r="G181" s="31" t="s">
        <v>52</v>
      </c>
      <c r="H181" s="31" t="s">
        <v>109</v>
      </c>
      <c r="I181" s="31" t="s">
        <v>54</v>
      </c>
      <c r="J181" s="31" t="s">
        <v>95</v>
      </c>
      <c r="K181" s="31" t="s">
        <v>56</v>
      </c>
      <c r="L181" s="59" t="s">
        <v>57</v>
      </c>
      <c r="M181" s="35" t="s">
        <v>57</v>
      </c>
      <c r="N181" s="60"/>
      <c r="O181" s="37">
        <v>4.9809472205245724</v>
      </c>
      <c r="P181" s="38">
        <v>0.95257056868952217</v>
      </c>
      <c r="Q181" s="38">
        <v>0.57415505545854462</v>
      </c>
      <c r="R181" s="38">
        <v>0.57415505545854462</v>
      </c>
      <c r="S181" s="39">
        <v>0</v>
      </c>
      <c r="T181" s="61">
        <v>-9.5299999999999996E-2</v>
      </c>
      <c r="U181" s="53">
        <v>1333452.21</v>
      </c>
      <c r="V181" s="53">
        <v>1270207.33</v>
      </c>
      <c r="W181" s="62">
        <v>63244.879999999888</v>
      </c>
      <c r="X181" s="43">
        <v>12697.36</v>
      </c>
      <c r="Y181" s="53">
        <v>0</v>
      </c>
      <c r="Z181" s="53">
        <v>0</v>
      </c>
      <c r="AA181" s="53">
        <v>0</v>
      </c>
      <c r="AB181" s="53">
        <v>729295.96</v>
      </c>
      <c r="AC181" s="31">
        <v>325.02999999999997</v>
      </c>
      <c r="AD181" s="53">
        <v>540911.37</v>
      </c>
      <c r="AE181" s="63">
        <v>0</v>
      </c>
      <c r="AF181" s="64">
        <v>729295.96</v>
      </c>
      <c r="AG181" s="63">
        <v>0</v>
      </c>
      <c r="AH181" s="63">
        <v>0</v>
      </c>
      <c r="AI181" s="63">
        <v>0</v>
      </c>
      <c r="AJ181" s="63">
        <v>0</v>
      </c>
      <c r="AK181" s="53">
        <v>0</v>
      </c>
      <c r="AL181" s="61">
        <v>0.39</v>
      </c>
      <c r="AM181" s="61">
        <v>0.29470000000000002</v>
      </c>
      <c r="AN181" s="61">
        <v>0.29320000000000002</v>
      </c>
      <c r="AO181" s="65">
        <v>-9.6799999999999997E-2</v>
      </c>
      <c r="AP181" s="66"/>
      <c r="AQ181" s="53">
        <v>51.93</v>
      </c>
      <c r="AR181" s="58"/>
      <c r="AS181" s="52"/>
      <c r="AT181" s="52"/>
      <c r="AU181" s="52"/>
      <c r="AV181" s="52"/>
      <c r="AW181" s="53">
        <v>0</v>
      </c>
      <c r="AX181" s="55"/>
    </row>
    <row r="182" spans="2:50">
      <c r="B182" s="28">
        <v>1731</v>
      </c>
      <c r="C182" s="29">
        <v>45379.025740740741</v>
      </c>
      <c r="D182" s="30" t="s">
        <v>311</v>
      </c>
      <c r="E182" s="31" t="s">
        <v>312</v>
      </c>
      <c r="F182" s="31" t="s">
        <v>51</v>
      </c>
      <c r="G182" s="31" t="s">
        <v>52</v>
      </c>
      <c r="H182" s="31" t="s">
        <v>109</v>
      </c>
      <c r="I182" s="31" t="s">
        <v>54</v>
      </c>
      <c r="J182" s="31" t="s">
        <v>55</v>
      </c>
      <c r="K182" s="31" t="s">
        <v>56</v>
      </c>
      <c r="L182" s="59" t="s">
        <v>57</v>
      </c>
      <c r="M182" s="35" t="s">
        <v>57</v>
      </c>
      <c r="N182" s="60"/>
      <c r="O182" s="37">
        <v>52.9747161437665</v>
      </c>
      <c r="P182" s="38">
        <v>0.5079427694529699</v>
      </c>
      <c r="Q182" s="38">
        <v>0.92685372937692556</v>
      </c>
      <c r="R182" s="38">
        <v>0.65214104007846296</v>
      </c>
      <c r="S182" s="39">
        <v>27862.799999999999</v>
      </c>
      <c r="T182" s="61">
        <v>-9.1799999999999993E-2</v>
      </c>
      <c r="U182" s="53">
        <v>332340</v>
      </c>
      <c r="V182" s="53">
        <v>168809.7</v>
      </c>
      <c r="W182" s="62">
        <v>163530.29999999999</v>
      </c>
      <c r="X182" s="43">
        <v>3086.95</v>
      </c>
      <c r="Y182" s="53">
        <v>0</v>
      </c>
      <c r="Z182" s="53">
        <v>0</v>
      </c>
      <c r="AA182" s="53">
        <v>0</v>
      </c>
      <c r="AB182" s="53">
        <v>156461.9</v>
      </c>
      <c r="AC182" s="31">
        <v>150.51</v>
      </c>
      <c r="AD182" s="53">
        <v>12347.8</v>
      </c>
      <c r="AE182" s="63">
        <v>55649</v>
      </c>
      <c r="AF182" s="64">
        <v>110087.73333333332</v>
      </c>
      <c r="AG182" s="63">
        <v>27785.759999999998</v>
      </c>
      <c r="AH182" s="63">
        <v>0</v>
      </c>
      <c r="AI182" s="63">
        <v>0</v>
      </c>
      <c r="AJ182" s="63">
        <v>27862.799999999999</v>
      </c>
      <c r="AK182" s="53">
        <v>27862.799999999999</v>
      </c>
      <c r="AL182" s="61">
        <v>0.26</v>
      </c>
      <c r="AM182" s="61">
        <v>0.16820000000000002</v>
      </c>
      <c r="AN182" s="61">
        <v>0.15179999999999999</v>
      </c>
      <c r="AO182" s="65">
        <v>-0.1082</v>
      </c>
      <c r="AP182" s="66"/>
      <c r="AQ182" s="53">
        <v>42.88</v>
      </c>
      <c r="AR182" s="58"/>
      <c r="AS182" s="52"/>
      <c r="AT182" s="52"/>
      <c r="AU182" s="52"/>
      <c r="AV182" s="52"/>
      <c r="AW182" s="53">
        <v>0</v>
      </c>
      <c r="AX182" s="55"/>
    </row>
    <row r="183" spans="2:50">
      <c r="B183" s="28">
        <v>1731</v>
      </c>
      <c r="C183" s="29">
        <v>45379.025740740741</v>
      </c>
      <c r="D183" s="30" t="s">
        <v>439</v>
      </c>
      <c r="E183" s="31" t="s">
        <v>440</v>
      </c>
      <c r="F183" s="31" t="s">
        <v>389</v>
      </c>
      <c r="G183" s="31" t="s">
        <v>390</v>
      </c>
      <c r="H183" s="31" t="s">
        <v>64</v>
      </c>
      <c r="I183" s="31" t="s">
        <v>94</v>
      </c>
      <c r="J183" s="31" t="s">
        <v>106</v>
      </c>
      <c r="K183" s="31" t="s">
        <v>56</v>
      </c>
      <c r="L183" s="59">
        <v>45152</v>
      </c>
      <c r="M183" s="35">
        <v>0</v>
      </c>
      <c r="N183" s="60"/>
      <c r="O183" s="37" t="s">
        <v>57</v>
      </c>
      <c r="P183" s="38">
        <v>0.36304937273823884</v>
      </c>
      <c r="Q183" s="38">
        <v>1.7051650652612722</v>
      </c>
      <c r="R183" s="38">
        <v>1.7051650652612722</v>
      </c>
      <c r="S183" s="39">
        <v>0</v>
      </c>
      <c r="T183" s="61">
        <v>0.1308</v>
      </c>
      <c r="U183" s="53">
        <v>2487000</v>
      </c>
      <c r="V183" s="53">
        <v>902903.79</v>
      </c>
      <c r="W183" s="62">
        <v>1584096.21</v>
      </c>
      <c r="X183" s="43">
        <v>0</v>
      </c>
      <c r="Y183" s="53">
        <v>894178.59</v>
      </c>
      <c r="Z183" s="53">
        <v>894178.59</v>
      </c>
      <c r="AA183" s="53">
        <v>0</v>
      </c>
      <c r="AB183" s="53">
        <v>1539600</v>
      </c>
      <c r="AC183" s="31">
        <v>19368.95</v>
      </c>
      <c r="AD183" s="53">
        <v>16140.79</v>
      </c>
      <c r="AE183" s="63">
        <v>0</v>
      </c>
      <c r="AF183" s="64">
        <v>1539600</v>
      </c>
      <c r="AG183" s="63">
        <v>0</v>
      </c>
      <c r="AH183" s="63">
        <v>0</v>
      </c>
      <c r="AI183" s="63">
        <v>0</v>
      </c>
      <c r="AJ183" s="63">
        <v>0</v>
      </c>
      <c r="AK183" s="53">
        <v>0</v>
      </c>
      <c r="AL183" s="61">
        <v>0.28999999999999998</v>
      </c>
      <c r="AM183" s="61">
        <v>0.42080000000000001</v>
      </c>
      <c r="AN183" s="61">
        <v>0</v>
      </c>
      <c r="AO183" s="65">
        <v>-0.28999999999999998</v>
      </c>
      <c r="AP183" s="66"/>
      <c r="AQ183" s="53">
        <v>74.569999999999993</v>
      </c>
      <c r="AR183" s="50"/>
      <c r="AS183" s="52"/>
      <c r="AT183" s="52"/>
      <c r="AU183" s="52"/>
      <c r="AV183" s="52"/>
      <c r="AW183" s="53">
        <v>652837</v>
      </c>
      <c r="AX183" s="55"/>
    </row>
    <row r="184" spans="2:50">
      <c r="B184" s="28">
        <v>1731</v>
      </c>
      <c r="C184" s="29">
        <v>45379.025740740741</v>
      </c>
      <c r="D184" s="30" t="s">
        <v>437</v>
      </c>
      <c r="E184" s="31" t="s">
        <v>438</v>
      </c>
      <c r="F184" s="31" t="s">
        <v>91</v>
      </c>
      <c r="G184" s="31" t="s">
        <v>92</v>
      </c>
      <c r="H184" s="31" t="s">
        <v>103</v>
      </c>
      <c r="I184" s="31" t="s">
        <v>94</v>
      </c>
      <c r="J184" s="31" t="s">
        <v>106</v>
      </c>
      <c r="K184" s="31" t="s">
        <v>70</v>
      </c>
      <c r="L184" s="59">
        <v>45338</v>
      </c>
      <c r="M184" s="35">
        <v>1</v>
      </c>
      <c r="N184" s="60"/>
      <c r="O184" s="37">
        <v>70.54629797521909</v>
      </c>
      <c r="P184" s="38">
        <v>0.85165655204844848</v>
      </c>
      <c r="Q184" s="38">
        <v>1.1741822423543249</v>
      </c>
      <c r="R184" s="38">
        <v>1.1741822423543249</v>
      </c>
      <c r="S184" s="39">
        <v>0</v>
      </c>
      <c r="T184" s="61">
        <v>3.85E-2</v>
      </c>
      <c r="U184" s="53">
        <v>1573630</v>
      </c>
      <c r="V184" s="53">
        <v>1340192.3</v>
      </c>
      <c r="W184" s="62">
        <v>233437.69999999995</v>
      </c>
      <c r="X184" s="43">
        <v>3309</v>
      </c>
      <c r="Y184" s="53">
        <v>180.3</v>
      </c>
      <c r="Z184" s="53">
        <v>180.3</v>
      </c>
      <c r="AA184" s="53">
        <v>0</v>
      </c>
      <c r="AB184" s="53">
        <v>1573630</v>
      </c>
      <c r="AC184" s="31">
        <v>0</v>
      </c>
      <c r="AD184" s="53">
        <v>0.3</v>
      </c>
      <c r="AE184" s="63">
        <v>0</v>
      </c>
      <c r="AF184" s="64">
        <v>1573630</v>
      </c>
      <c r="AG184" s="63">
        <v>0</v>
      </c>
      <c r="AH184" s="63">
        <v>0</v>
      </c>
      <c r="AI184" s="63">
        <v>0</v>
      </c>
      <c r="AJ184" s="63">
        <v>0</v>
      </c>
      <c r="AK184" s="53">
        <v>0</v>
      </c>
      <c r="AL184" s="61">
        <v>0.28000000000000003</v>
      </c>
      <c r="AM184" s="61">
        <v>0.31850000000000001</v>
      </c>
      <c r="AN184" s="61">
        <v>0.47320000000000001</v>
      </c>
      <c r="AO184" s="65">
        <v>0.19320000000000001</v>
      </c>
      <c r="AP184" s="66"/>
      <c r="AQ184" s="53">
        <v>52.35</v>
      </c>
      <c r="AR184" s="58"/>
      <c r="AS184" s="52"/>
      <c r="AT184" s="52"/>
      <c r="AU184" s="52"/>
      <c r="AV184" s="52"/>
      <c r="AW184" s="53">
        <v>233438</v>
      </c>
      <c r="AX184" s="55"/>
    </row>
    <row r="185" spans="2:50">
      <c r="B185" s="28">
        <v>1731</v>
      </c>
      <c r="C185" s="29">
        <v>45379.025740740741</v>
      </c>
      <c r="D185" s="30" t="s">
        <v>435</v>
      </c>
      <c r="E185" s="31" t="s">
        <v>436</v>
      </c>
      <c r="F185" s="31" t="s">
        <v>62</v>
      </c>
      <c r="G185" s="31" t="s">
        <v>63</v>
      </c>
      <c r="H185" s="31" t="s">
        <v>64</v>
      </c>
      <c r="I185" s="31" t="s">
        <v>65</v>
      </c>
      <c r="J185" s="31" t="s">
        <v>106</v>
      </c>
      <c r="K185" s="31" t="s">
        <v>56</v>
      </c>
      <c r="L185" s="59" t="s">
        <v>57</v>
      </c>
      <c r="M185" s="35" t="s">
        <v>57</v>
      </c>
      <c r="N185" s="60"/>
      <c r="O185" s="37">
        <v>27.804856553460741</v>
      </c>
      <c r="P185" s="38">
        <v>0.56105666647342467</v>
      </c>
      <c r="Q185" s="38">
        <v>1.0000000527719806</v>
      </c>
      <c r="R185" s="38">
        <v>0.71663870481714265</v>
      </c>
      <c r="S185" s="39">
        <v>0</v>
      </c>
      <c r="T185" s="61">
        <v>-7.2400000000000006E-2</v>
      </c>
      <c r="U185" s="53">
        <v>3377457.4</v>
      </c>
      <c r="V185" s="53">
        <v>1894944.99</v>
      </c>
      <c r="W185" s="62">
        <v>1482512.41</v>
      </c>
      <c r="X185" s="43">
        <v>53318.47</v>
      </c>
      <c r="Y185" s="53">
        <v>2352.5700000000002</v>
      </c>
      <c r="Z185" s="53">
        <v>2352.5700000000002</v>
      </c>
      <c r="AA185" s="53">
        <v>0</v>
      </c>
      <c r="AB185" s="53">
        <v>1894945.09</v>
      </c>
      <c r="AC185" s="31">
        <v>83.8</v>
      </c>
      <c r="AD185" s="53">
        <v>-0.1</v>
      </c>
      <c r="AE185" s="63">
        <v>644345</v>
      </c>
      <c r="AF185" s="64">
        <v>1357990.9233333333</v>
      </c>
      <c r="AG185" s="63">
        <v>489604.46</v>
      </c>
      <c r="AH185" s="63">
        <v>154740.26999999999</v>
      </c>
      <c r="AI185" s="63">
        <v>0</v>
      </c>
      <c r="AJ185" s="63">
        <v>0</v>
      </c>
      <c r="AK185" s="53">
        <v>0</v>
      </c>
      <c r="AL185" s="61">
        <v>0.25</v>
      </c>
      <c r="AM185" s="61">
        <v>0.17760000000000001</v>
      </c>
      <c r="AN185" s="61">
        <v>0.2021</v>
      </c>
      <c r="AO185" s="65">
        <v>-4.7899999999999998E-2</v>
      </c>
      <c r="AP185" s="66"/>
      <c r="AQ185" s="53">
        <v>80.150000000000006</v>
      </c>
      <c r="AR185" s="58"/>
      <c r="AS185" s="52"/>
      <c r="AT185" s="52"/>
      <c r="AU185" s="52"/>
      <c r="AV185" s="52"/>
      <c r="AW185" s="53">
        <v>0</v>
      </c>
      <c r="AX185" s="55"/>
    </row>
    <row r="186" spans="2:50">
      <c r="B186" s="28">
        <v>1731</v>
      </c>
      <c r="C186" s="29">
        <v>45379.025740740741</v>
      </c>
      <c r="D186" s="30" t="s">
        <v>443</v>
      </c>
      <c r="E186" s="31" t="s">
        <v>444</v>
      </c>
      <c r="F186" s="31" t="s">
        <v>206</v>
      </c>
      <c r="G186" s="31" t="s">
        <v>52</v>
      </c>
      <c r="H186" s="31" t="s">
        <v>109</v>
      </c>
      <c r="I186" s="31" t="s">
        <v>54</v>
      </c>
      <c r="J186" s="31" t="s">
        <v>55</v>
      </c>
      <c r="K186" s="31" t="s">
        <v>56</v>
      </c>
      <c r="L186" s="59" t="s">
        <v>57</v>
      </c>
      <c r="M186" s="35" t="s">
        <v>57</v>
      </c>
      <c r="N186" s="60"/>
      <c r="O186" s="37">
        <v>-33.689064952174533</v>
      </c>
      <c r="P186" s="38">
        <v>1.5357533824511711</v>
      </c>
      <c r="Q186" s="38">
        <v>0.99247660532299264</v>
      </c>
      <c r="R186" s="38">
        <v>0.77647532584629064</v>
      </c>
      <c r="S186" s="39">
        <v>0</v>
      </c>
      <c r="T186" s="61">
        <v>0.19370000000000001</v>
      </c>
      <c r="U186" s="53">
        <v>1035745.92</v>
      </c>
      <c r="V186" s="53">
        <v>1590650.3</v>
      </c>
      <c r="W186" s="62">
        <v>-554904.38</v>
      </c>
      <c r="X186" s="43">
        <v>16471.349999999999</v>
      </c>
      <c r="Y186" s="53">
        <v>1086670.26</v>
      </c>
      <c r="Z186" s="53">
        <v>1708220.2</v>
      </c>
      <c r="AA186" s="53">
        <v>0</v>
      </c>
      <c r="AB186" s="53">
        <v>1578683.21</v>
      </c>
      <c r="AC186" s="31">
        <v>318.2</v>
      </c>
      <c r="AD186" s="53">
        <v>323241.09000000003</v>
      </c>
      <c r="AE186" s="63">
        <v>412299</v>
      </c>
      <c r="AF186" s="64">
        <v>1235100.71</v>
      </c>
      <c r="AG186" s="63">
        <v>412298.62</v>
      </c>
      <c r="AH186" s="63">
        <v>0</v>
      </c>
      <c r="AI186" s="63">
        <v>0</v>
      </c>
      <c r="AJ186" s="63">
        <v>0</v>
      </c>
      <c r="AK186" s="53">
        <v>0</v>
      </c>
      <c r="AL186" s="61">
        <v>0.05</v>
      </c>
      <c r="AM186" s="61">
        <v>0.24370000000000003</v>
      </c>
      <c r="AN186" s="61">
        <v>0.35859999999999997</v>
      </c>
      <c r="AO186" s="65">
        <v>0.30859999999999999</v>
      </c>
      <c r="AP186" s="66"/>
      <c r="AQ186" s="53">
        <v>47.97</v>
      </c>
      <c r="AR186" s="58"/>
      <c r="AS186" s="52"/>
      <c r="AT186" s="52"/>
      <c r="AU186" s="52"/>
      <c r="AV186" s="52"/>
      <c r="AW186" s="53">
        <v>311274</v>
      </c>
      <c r="AX186" s="55"/>
    </row>
    <row r="187" spans="2:50">
      <c r="B187" s="28">
        <v>1731</v>
      </c>
      <c r="C187" s="29">
        <v>45379.025740740741</v>
      </c>
      <c r="D187" s="30" t="s">
        <v>543</v>
      </c>
      <c r="E187" s="31" t="s">
        <v>544</v>
      </c>
      <c r="F187" s="31" t="s">
        <v>225</v>
      </c>
      <c r="G187" s="31" t="s">
        <v>545</v>
      </c>
      <c r="H187" s="31" t="s">
        <v>546</v>
      </c>
      <c r="I187" s="31" t="s">
        <v>54</v>
      </c>
      <c r="J187" s="31" t="s">
        <v>195</v>
      </c>
      <c r="K187" s="31" t="s">
        <v>56</v>
      </c>
      <c r="L187" s="59" t="s">
        <v>57</v>
      </c>
      <c r="M187" s="35" t="s">
        <v>57</v>
      </c>
      <c r="N187" s="60"/>
      <c r="O187" s="37">
        <v>421.32623089350068</v>
      </c>
      <c r="P187" s="38">
        <v>0.19478431393039031</v>
      </c>
      <c r="Q187" s="38">
        <v>4.6593722854873389</v>
      </c>
      <c r="R187" s="38">
        <v>4.6593722854873389</v>
      </c>
      <c r="S187" s="39">
        <v>0</v>
      </c>
      <c r="T187" s="61">
        <v>-0.15609999999999999</v>
      </c>
      <c r="U187" s="53">
        <v>2105282</v>
      </c>
      <c r="V187" s="53">
        <v>410075.91</v>
      </c>
      <c r="W187" s="62">
        <v>1695206.09</v>
      </c>
      <c r="X187" s="43">
        <v>4023.5</v>
      </c>
      <c r="Y187" s="53">
        <v>49400.29</v>
      </c>
      <c r="Z187" s="53">
        <v>49400.29</v>
      </c>
      <c r="AA187" s="53">
        <v>0</v>
      </c>
      <c r="AB187" s="53">
        <v>1910696.33</v>
      </c>
      <c r="AC187" s="31">
        <v>31.07</v>
      </c>
      <c r="AD187" s="53">
        <v>4439.58</v>
      </c>
      <c r="AE187" s="63">
        <v>0</v>
      </c>
      <c r="AF187" s="64">
        <v>1910696.33</v>
      </c>
      <c r="AG187" s="63">
        <v>0</v>
      </c>
      <c r="AH187" s="63">
        <v>0</v>
      </c>
      <c r="AI187" s="63">
        <v>0</v>
      </c>
      <c r="AJ187" s="63">
        <v>0</v>
      </c>
      <c r="AK187" s="53">
        <v>0</v>
      </c>
      <c r="AL187" s="61">
        <v>0.95000000000000007</v>
      </c>
      <c r="AM187" s="61">
        <v>0.79390000000000005</v>
      </c>
      <c r="AN187" s="61">
        <v>0.71279999999999999</v>
      </c>
      <c r="AO187" s="65">
        <v>-0.23719999999999999</v>
      </c>
      <c r="AP187" s="66"/>
      <c r="AQ187" s="53">
        <v>34.21</v>
      </c>
      <c r="AR187" s="58"/>
      <c r="AS187" s="52"/>
      <c r="AT187" s="52"/>
      <c r="AU187" s="52"/>
      <c r="AV187" s="52"/>
      <c r="AW187" s="53">
        <v>1505060</v>
      </c>
      <c r="AX187" s="55"/>
    </row>
    <row r="188" spans="2:50">
      <c r="B188" s="28">
        <v>1731</v>
      </c>
      <c r="C188" s="29">
        <v>45379.025740740741</v>
      </c>
      <c r="D188" s="30" t="s">
        <v>549</v>
      </c>
      <c r="E188" s="31" t="s">
        <v>550</v>
      </c>
      <c r="F188" s="31" t="s">
        <v>499</v>
      </c>
      <c r="G188" s="31" t="s">
        <v>459</v>
      </c>
      <c r="H188" s="31" t="s">
        <v>123</v>
      </c>
      <c r="I188" s="31" t="s">
        <v>54</v>
      </c>
      <c r="J188" s="31" t="s">
        <v>106</v>
      </c>
      <c r="K188" s="31" t="s">
        <v>56</v>
      </c>
      <c r="L188" s="59">
        <v>45363</v>
      </c>
      <c r="M188" s="35">
        <v>2</v>
      </c>
      <c r="N188" s="60"/>
      <c r="O188" s="37" t="s">
        <v>57</v>
      </c>
      <c r="P188" s="38">
        <v>1.0381736998658784</v>
      </c>
      <c r="Q188" s="38">
        <v>0.96322603642523741</v>
      </c>
      <c r="R188" s="38">
        <v>0.96322603642523741</v>
      </c>
      <c r="S188" s="39">
        <v>0</v>
      </c>
      <c r="T188" s="61">
        <v>-1.6299999999999999E-2</v>
      </c>
      <c r="U188" s="53">
        <v>1984265.09</v>
      </c>
      <c r="V188" s="53">
        <v>2060011.83</v>
      </c>
      <c r="W188" s="62">
        <v>-75746.739999999991</v>
      </c>
      <c r="X188" s="43">
        <v>0</v>
      </c>
      <c r="Y188" s="53">
        <v>57677.87</v>
      </c>
      <c r="Z188" s="53">
        <v>86030.82</v>
      </c>
      <c r="AA188" s="53">
        <v>15444.64</v>
      </c>
      <c r="AB188" s="53">
        <v>1984257.03</v>
      </c>
      <c r="AC188" s="31">
        <v>84731.75</v>
      </c>
      <c r="AD188" s="53">
        <v>70609.8</v>
      </c>
      <c r="AE188" s="63">
        <v>0</v>
      </c>
      <c r="AF188" s="64">
        <v>1984257.03</v>
      </c>
      <c r="AG188" s="63">
        <v>0</v>
      </c>
      <c r="AH188" s="63">
        <v>0</v>
      </c>
      <c r="AI188" s="63">
        <v>0</v>
      </c>
      <c r="AJ188" s="63">
        <v>0</v>
      </c>
      <c r="AK188" s="53">
        <v>0</v>
      </c>
      <c r="AL188" s="61">
        <v>0.28999999999999998</v>
      </c>
      <c r="AM188" s="61">
        <v>0.2737</v>
      </c>
      <c r="AN188" s="61">
        <v>0</v>
      </c>
      <c r="AO188" s="65">
        <v>-0.28999999999999998</v>
      </c>
      <c r="AP188" s="66"/>
      <c r="AQ188" s="53">
        <v>51.76</v>
      </c>
      <c r="AR188" s="58"/>
      <c r="AS188" s="52"/>
      <c r="AT188" s="52"/>
      <c r="AU188" s="52"/>
      <c r="AV188" s="52"/>
      <c r="AW188" s="53">
        <v>-5145</v>
      </c>
      <c r="AX188" s="55"/>
    </row>
    <row r="189" spans="2:50">
      <c r="B189" s="28">
        <v>1731</v>
      </c>
      <c r="C189" s="29">
        <v>45379.025740740741</v>
      </c>
      <c r="D189" s="30" t="s">
        <v>547</v>
      </c>
      <c r="E189" s="31" t="s">
        <v>548</v>
      </c>
      <c r="F189" s="31" t="s">
        <v>463</v>
      </c>
      <c r="G189" s="31" t="s">
        <v>459</v>
      </c>
      <c r="H189" s="31" t="s">
        <v>123</v>
      </c>
      <c r="I189" s="31" t="s">
        <v>54</v>
      </c>
      <c r="J189" s="31" t="s">
        <v>95</v>
      </c>
      <c r="K189" s="31" t="s">
        <v>56</v>
      </c>
      <c r="L189" s="59" t="s">
        <v>57</v>
      </c>
      <c r="M189" s="35" t="s">
        <v>57</v>
      </c>
      <c r="N189" s="60"/>
      <c r="O189" s="37">
        <v>-0.32620985451435569</v>
      </c>
      <c r="P189" s="38">
        <v>1.0027533049396513</v>
      </c>
      <c r="Q189" s="38">
        <v>0.98526405701501996</v>
      </c>
      <c r="R189" s="38">
        <v>0.90672016177912396</v>
      </c>
      <c r="S189" s="39">
        <v>0</v>
      </c>
      <c r="T189" s="61">
        <v>-5.7099999999999998E-2</v>
      </c>
      <c r="U189" s="53">
        <v>2106860.71</v>
      </c>
      <c r="V189" s="53">
        <v>2112661.54</v>
      </c>
      <c r="W189" s="62">
        <v>-5800.8300000000745</v>
      </c>
      <c r="X189" s="43">
        <v>17782.509999999998</v>
      </c>
      <c r="Y189" s="53">
        <v>78100</v>
      </c>
      <c r="Z189" s="53">
        <v>78100</v>
      </c>
      <c r="AA189" s="53">
        <v>0</v>
      </c>
      <c r="AB189" s="53">
        <v>2081529.48</v>
      </c>
      <c r="AC189" s="31">
        <v>81.47</v>
      </c>
      <c r="AD189" s="53">
        <v>31132.06</v>
      </c>
      <c r="AE189" s="63">
        <v>199124</v>
      </c>
      <c r="AF189" s="64">
        <v>1915592.8133333332</v>
      </c>
      <c r="AG189" s="63">
        <v>110362.14</v>
      </c>
      <c r="AH189" s="63">
        <v>88762</v>
      </c>
      <c r="AI189" s="63">
        <v>0</v>
      </c>
      <c r="AJ189" s="63">
        <v>0</v>
      </c>
      <c r="AK189" s="53">
        <v>0</v>
      </c>
      <c r="AL189" s="61">
        <v>0.33</v>
      </c>
      <c r="AM189" s="61">
        <v>0.27289999999999998</v>
      </c>
      <c r="AN189" s="61">
        <v>0.2863</v>
      </c>
      <c r="AO189" s="65">
        <v>-4.3700000000000003E-2</v>
      </c>
      <c r="AP189" s="66"/>
      <c r="AQ189" s="53">
        <v>61.06</v>
      </c>
      <c r="AR189" s="50"/>
      <c r="AS189" s="52"/>
      <c r="AT189" s="52"/>
      <c r="AU189" s="52"/>
      <c r="AV189" s="52"/>
      <c r="AW189" s="53">
        <v>0</v>
      </c>
      <c r="AX189" s="55"/>
    </row>
    <row r="190" spans="2:50">
      <c r="B190" s="28">
        <v>1731</v>
      </c>
      <c r="C190" s="29">
        <v>45379.025740740741</v>
      </c>
      <c r="D190" s="30" t="s">
        <v>445</v>
      </c>
      <c r="E190" s="31" t="s">
        <v>446</v>
      </c>
      <c r="F190" s="31" t="s">
        <v>51</v>
      </c>
      <c r="G190" s="31" t="s">
        <v>52</v>
      </c>
      <c r="H190" s="31" t="s">
        <v>53</v>
      </c>
      <c r="I190" s="31" t="s">
        <v>54</v>
      </c>
      <c r="J190" s="31" t="s">
        <v>106</v>
      </c>
      <c r="K190" s="31" t="s">
        <v>70</v>
      </c>
      <c r="L190" s="59">
        <v>45314</v>
      </c>
      <c r="M190" s="35">
        <v>3</v>
      </c>
      <c r="N190" s="60"/>
      <c r="O190" s="37" t="s">
        <v>57</v>
      </c>
      <c r="P190" s="38">
        <v>0.90817610722420017</v>
      </c>
      <c r="Q190" s="38">
        <v>1.1182808938381747</v>
      </c>
      <c r="R190" s="38">
        <v>1.0704603269214126</v>
      </c>
      <c r="S190" s="39">
        <v>99792.83</v>
      </c>
      <c r="T190" s="61">
        <v>2.0899999999999998E-2</v>
      </c>
      <c r="U190" s="53">
        <v>1914846.83</v>
      </c>
      <c r="V190" s="53">
        <v>1739018.14</v>
      </c>
      <c r="W190" s="62">
        <v>175828.69000000018</v>
      </c>
      <c r="X190" s="43">
        <v>0</v>
      </c>
      <c r="Y190" s="53">
        <v>44317.61</v>
      </c>
      <c r="Z190" s="53">
        <v>44317.61</v>
      </c>
      <c r="AA190" s="53">
        <v>15178.88</v>
      </c>
      <c r="AB190" s="53">
        <v>1944710.76</v>
      </c>
      <c r="AC190" s="31">
        <v>7454.23</v>
      </c>
      <c r="AD190" s="53">
        <v>196987.38</v>
      </c>
      <c r="AE190" s="63">
        <v>99793</v>
      </c>
      <c r="AF190" s="64">
        <v>1861549.9266666668</v>
      </c>
      <c r="AG190" s="63">
        <v>0</v>
      </c>
      <c r="AH190" s="63">
        <v>0</v>
      </c>
      <c r="AI190" s="63">
        <v>0</v>
      </c>
      <c r="AJ190" s="63">
        <v>99792.83</v>
      </c>
      <c r="AK190" s="53">
        <v>99792.83</v>
      </c>
      <c r="AL190" s="61">
        <v>0.25</v>
      </c>
      <c r="AM190" s="61">
        <v>0.27090000000000003</v>
      </c>
      <c r="AN190" s="61">
        <v>9.3200000000000005E-2</v>
      </c>
      <c r="AO190" s="65">
        <v>-0.15679999999999999</v>
      </c>
      <c r="AP190" s="66"/>
      <c r="AQ190" s="53">
        <v>40.869999999999997</v>
      </c>
      <c r="AR190" s="58"/>
      <c r="AS190" s="52"/>
      <c r="AT190" s="52"/>
      <c r="AU190" s="52"/>
      <c r="AV190" s="52"/>
      <c r="AW190" s="53">
        <v>402680</v>
      </c>
      <c r="AX190" s="55"/>
    </row>
    <row r="191" spans="2:50">
      <c r="B191" s="28">
        <v>1731</v>
      </c>
      <c r="C191" s="29">
        <v>45379.025740740741</v>
      </c>
      <c r="D191" s="30" t="s">
        <v>441</v>
      </c>
      <c r="E191" s="31" t="s">
        <v>442</v>
      </c>
      <c r="F191" s="31" t="s">
        <v>206</v>
      </c>
      <c r="G191" s="31" t="s">
        <v>52</v>
      </c>
      <c r="H191" s="31" t="s">
        <v>109</v>
      </c>
      <c r="I191" s="31" t="s">
        <v>54</v>
      </c>
      <c r="J191" s="31" t="s">
        <v>106</v>
      </c>
      <c r="K191" s="31" t="s">
        <v>70</v>
      </c>
      <c r="L191" s="59" t="s">
        <v>57</v>
      </c>
      <c r="M191" s="35" t="s">
        <v>57</v>
      </c>
      <c r="N191" s="60"/>
      <c r="O191" s="37">
        <v>5.8267964832984456</v>
      </c>
      <c r="P191" s="38">
        <v>0.87075025253747007</v>
      </c>
      <c r="Q191" s="38">
        <v>0.91488438013875029</v>
      </c>
      <c r="R191" s="38">
        <v>0.52854644262882744</v>
      </c>
      <c r="S191" s="39">
        <v>341012.63</v>
      </c>
      <c r="T191" s="61">
        <v>-4.5599999999999995E-2</v>
      </c>
      <c r="U191" s="53">
        <v>2728308</v>
      </c>
      <c r="V191" s="53">
        <v>2375674.8799999999</v>
      </c>
      <c r="W191" s="62">
        <v>352633.12000000011</v>
      </c>
      <c r="X191" s="43">
        <v>60519.21</v>
      </c>
      <c r="Y191" s="53">
        <v>28782.95</v>
      </c>
      <c r="Z191" s="53">
        <v>29418.7</v>
      </c>
      <c r="AA191" s="53">
        <v>0</v>
      </c>
      <c r="AB191" s="53">
        <v>2173467.84</v>
      </c>
      <c r="AC191" s="31">
        <v>143.5</v>
      </c>
      <c r="AD191" s="53">
        <v>202207.04</v>
      </c>
      <c r="AE191" s="63">
        <v>1101376</v>
      </c>
      <c r="AF191" s="64">
        <v>1255654.5066666664</v>
      </c>
      <c r="AG191" s="63">
        <v>189658.31</v>
      </c>
      <c r="AH191" s="63">
        <v>570705.26</v>
      </c>
      <c r="AI191" s="63">
        <v>341012.63</v>
      </c>
      <c r="AJ191" s="63">
        <v>0</v>
      </c>
      <c r="AK191" s="53">
        <v>341012.63</v>
      </c>
      <c r="AL191" s="61">
        <v>0.23</v>
      </c>
      <c r="AM191" s="61">
        <v>0.18440000000000001</v>
      </c>
      <c r="AN191" s="61">
        <v>0.1862</v>
      </c>
      <c r="AO191" s="65">
        <v>-4.3799999999999999E-2</v>
      </c>
      <c r="AP191" s="66"/>
      <c r="AQ191" s="53">
        <v>54.71</v>
      </c>
      <c r="AR191" s="58"/>
      <c r="AS191" s="52"/>
      <c r="AT191" s="52"/>
      <c r="AU191" s="52"/>
      <c r="AV191" s="52"/>
      <c r="AW191" s="53">
        <v>0</v>
      </c>
      <c r="AX191" s="55"/>
    </row>
    <row r="192" spans="2:50">
      <c r="B192" s="28">
        <v>1731</v>
      </c>
      <c r="C192" s="29">
        <v>45379.025740740741</v>
      </c>
      <c r="D192" s="30" t="s">
        <v>448</v>
      </c>
      <c r="E192" s="31" t="s">
        <v>415</v>
      </c>
      <c r="F192" s="31" t="s">
        <v>206</v>
      </c>
      <c r="G192" s="31" t="s">
        <v>52</v>
      </c>
      <c r="H192" s="31" t="s">
        <v>109</v>
      </c>
      <c r="I192" s="31" t="s">
        <v>54</v>
      </c>
      <c r="J192" s="31" t="s">
        <v>413</v>
      </c>
      <c r="K192" s="31" t="s">
        <v>70</v>
      </c>
      <c r="L192" s="59" t="s">
        <v>57</v>
      </c>
      <c r="M192" s="35" t="s">
        <v>57</v>
      </c>
      <c r="N192" s="60"/>
      <c r="O192" s="37">
        <v>-189.67842141863696</v>
      </c>
      <c r="P192" s="38">
        <v>1.2731692579252338</v>
      </c>
      <c r="Q192" s="38">
        <v>0.94876490077105102</v>
      </c>
      <c r="R192" s="38">
        <v>0.81830182421404607</v>
      </c>
      <c r="S192" s="39">
        <v>9496.08</v>
      </c>
      <c r="T192" s="61">
        <v>-9.3300000000000008E-2</v>
      </c>
      <c r="U192" s="53">
        <v>1996985.84</v>
      </c>
      <c r="V192" s="53">
        <v>2542500.98</v>
      </c>
      <c r="W192" s="62">
        <v>-545515.1399999999</v>
      </c>
      <c r="X192" s="43">
        <v>2876</v>
      </c>
      <c r="Y192" s="53">
        <v>156991.12</v>
      </c>
      <c r="Z192" s="53">
        <v>248243.92</v>
      </c>
      <c r="AA192" s="53">
        <v>100000</v>
      </c>
      <c r="AB192" s="53">
        <v>2412235.69</v>
      </c>
      <c r="AC192" s="31">
        <v>517.04</v>
      </c>
      <c r="AD192" s="53">
        <v>130265.29</v>
      </c>
      <c r="AE192" s="63">
        <v>398043</v>
      </c>
      <c r="AF192" s="64">
        <v>2080533.19</v>
      </c>
      <c r="AG192" s="63">
        <v>248280.21</v>
      </c>
      <c r="AH192" s="63">
        <v>140266.99</v>
      </c>
      <c r="AI192" s="63">
        <v>9496.08</v>
      </c>
      <c r="AJ192" s="63">
        <v>0</v>
      </c>
      <c r="AK192" s="53">
        <v>9496.08</v>
      </c>
      <c r="AL192" s="61">
        <v>0.22</v>
      </c>
      <c r="AM192" s="61">
        <v>0.12670000000000001</v>
      </c>
      <c r="AN192" s="61">
        <v>0.16789999999999999</v>
      </c>
      <c r="AO192" s="65">
        <v>-5.21E-2</v>
      </c>
      <c r="AP192" s="66"/>
      <c r="AQ192" s="53">
        <v>44.4</v>
      </c>
      <c r="AR192" s="58"/>
      <c r="AS192" s="52"/>
      <c r="AT192" s="52"/>
      <c r="AU192" s="52"/>
      <c r="AV192" s="52"/>
      <c r="AW192" s="53">
        <v>0</v>
      </c>
      <c r="AX192" s="55"/>
    </row>
    <row r="193" spans="2:50">
      <c r="B193" s="28">
        <v>1731</v>
      </c>
      <c r="C193" s="29">
        <v>45379.025740740741</v>
      </c>
      <c r="D193" s="30" t="s">
        <v>449</v>
      </c>
      <c r="E193" s="31" t="s">
        <v>450</v>
      </c>
      <c r="F193" s="31" t="s">
        <v>85</v>
      </c>
      <c r="G193" s="31" t="s">
        <v>411</v>
      </c>
      <c r="H193" s="31" t="s">
        <v>451</v>
      </c>
      <c r="I193" s="31" t="s">
        <v>54</v>
      </c>
      <c r="J193" s="31" t="s">
        <v>413</v>
      </c>
      <c r="K193" s="31" t="s">
        <v>70</v>
      </c>
      <c r="L193" s="59" t="s">
        <v>57</v>
      </c>
      <c r="M193" s="35" t="s">
        <v>57</v>
      </c>
      <c r="N193" s="60"/>
      <c r="O193" s="37">
        <v>5.5424597850773676</v>
      </c>
      <c r="P193" s="38">
        <v>0.99859982214765108</v>
      </c>
      <c r="Q193" s="38">
        <v>1.001402141099262</v>
      </c>
      <c r="R193" s="38">
        <v>0.87622687346185424</v>
      </c>
      <c r="S193" s="39">
        <v>447000</v>
      </c>
      <c r="T193" s="61">
        <v>-0.15390000000000001</v>
      </c>
      <c r="U193" s="53">
        <v>2980000</v>
      </c>
      <c r="V193" s="53">
        <v>2975827.47</v>
      </c>
      <c r="W193" s="62">
        <v>4172.5299999997951</v>
      </c>
      <c r="X193" s="43">
        <v>752.83</v>
      </c>
      <c r="Y193" s="53">
        <v>363828.33</v>
      </c>
      <c r="Z193" s="53">
        <v>497928.33</v>
      </c>
      <c r="AA193" s="53">
        <v>0</v>
      </c>
      <c r="AB193" s="53">
        <v>2980000</v>
      </c>
      <c r="AC193" s="31">
        <v>1017.11</v>
      </c>
      <c r="AD193" s="53">
        <v>-229172.53</v>
      </c>
      <c r="AE193" s="63">
        <v>447000</v>
      </c>
      <c r="AF193" s="64">
        <v>2607500</v>
      </c>
      <c r="AG193" s="63">
        <v>0</v>
      </c>
      <c r="AH193" s="63">
        <v>0</v>
      </c>
      <c r="AI193" s="63">
        <v>0</v>
      </c>
      <c r="AJ193" s="63">
        <v>447000</v>
      </c>
      <c r="AK193" s="53">
        <v>447000</v>
      </c>
      <c r="AL193" s="61">
        <v>0.38</v>
      </c>
      <c r="AM193" s="61">
        <v>0.2261</v>
      </c>
      <c r="AN193" s="61">
        <v>0.13769999999999999</v>
      </c>
      <c r="AO193" s="65">
        <v>-0.24230000000000002</v>
      </c>
      <c r="AP193" s="66"/>
      <c r="AQ193" s="53">
        <v>64.86</v>
      </c>
      <c r="AR193" s="58"/>
      <c r="AS193" s="52"/>
      <c r="AT193" s="52"/>
      <c r="AU193" s="52"/>
      <c r="AV193" s="52"/>
      <c r="AW193" s="53">
        <v>-225000</v>
      </c>
      <c r="AX193" s="55"/>
    </row>
    <row r="194" spans="2:50">
      <c r="B194" s="28">
        <v>1731</v>
      </c>
      <c r="C194" s="29">
        <v>45379.025740740741</v>
      </c>
      <c r="D194" s="30" t="s">
        <v>552</v>
      </c>
      <c r="E194" s="31" t="s">
        <v>531</v>
      </c>
      <c r="F194" s="31" t="s">
        <v>532</v>
      </c>
      <c r="G194" s="31" t="s">
        <v>533</v>
      </c>
      <c r="H194" s="31" t="s">
        <v>123</v>
      </c>
      <c r="I194" s="31" t="s">
        <v>65</v>
      </c>
      <c r="J194" s="31" t="s">
        <v>106</v>
      </c>
      <c r="K194" s="31" t="s">
        <v>70</v>
      </c>
      <c r="L194" s="59" t="s">
        <v>57</v>
      </c>
      <c r="M194" s="35" t="s">
        <v>57</v>
      </c>
      <c r="N194" s="60"/>
      <c r="O194" s="37">
        <v>2.1726445679025708</v>
      </c>
      <c r="P194" s="38">
        <v>0.95253371343659243</v>
      </c>
      <c r="Q194" s="38">
        <v>0.90072896293229743</v>
      </c>
      <c r="R194" s="38">
        <v>0.74686374035357606</v>
      </c>
      <c r="S194" s="39">
        <v>30074.379999999997</v>
      </c>
      <c r="T194" s="61">
        <v>-3.5000000000000003E-2</v>
      </c>
      <c r="U194" s="53">
        <v>3049066.2</v>
      </c>
      <c r="V194" s="53">
        <v>2904338.35</v>
      </c>
      <c r="W194" s="62">
        <v>144727.85000000009</v>
      </c>
      <c r="X194" s="43">
        <v>66613.679999999993</v>
      </c>
      <c r="Y194" s="53">
        <v>0</v>
      </c>
      <c r="Z194" s="53">
        <v>0</v>
      </c>
      <c r="AA194" s="53">
        <v>0</v>
      </c>
      <c r="AB194" s="53">
        <v>2616021.67</v>
      </c>
      <c r="AC194" s="31">
        <v>97.9</v>
      </c>
      <c r="AD194" s="53">
        <v>315316.68</v>
      </c>
      <c r="AE194" s="63">
        <v>536252</v>
      </c>
      <c r="AF194" s="64">
        <v>2169145.0033333334</v>
      </c>
      <c r="AG194" s="63">
        <v>380756.59</v>
      </c>
      <c r="AH194" s="63">
        <v>125420.63</v>
      </c>
      <c r="AI194" s="63">
        <v>30074.38</v>
      </c>
      <c r="AJ194" s="63">
        <v>0</v>
      </c>
      <c r="AK194" s="53">
        <v>30074.379999999997</v>
      </c>
      <c r="AL194" s="61">
        <v>0.4</v>
      </c>
      <c r="AM194" s="61">
        <v>0.36499999999999999</v>
      </c>
      <c r="AN194" s="61">
        <v>0.40670000000000001</v>
      </c>
      <c r="AO194" s="65">
        <v>6.7000000000000002E-3</v>
      </c>
      <c r="AP194" s="66"/>
      <c r="AQ194" s="53">
        <v>78.709999999999994</v>
      </c>
      <c r="AR194" s="58"/>
      <c r="AS194" s="52"/>
      <c r="AT194" s="52"/>
      <c r="AU194" s="52"/>
      <c r="AV194" s="52"/>
      <c r="AW194" s="53">
        <v>27000</v>
      </c>
      <c r="AX194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94">
    <cfRule type="expression" dxfId="925" priority="1">
      <formula>AND(M2&lt;&gt;"",M2&gt;0)</formula>
    </cfRule>
  </conditionalFormatting>
  <conditionalFormatting sqref="N2:T194">
    <cfRule type="containsText" dxfId="924" priority="15" operator="containsText" text="Green">
      <formula>NOT(ISERROR(SEARCH("Green",N2)))</formula>
    </cfRule>
    <cfRule type="containsText" dxfId="923" priority="16" operator="containsText" text="Amber">
      <formula>NOT(ISERROR(SEARCH("Amber",N2)))</formula>
    </cfRule>
    <cfRule type="containsText" dxfId="922" priority="17" operator="containsText" text="Red">
      <formula>NOT(ISERROR(SEARCH("Red",N2)))</formula>
    </cfRule>
  </conditionalFormatting>
  <conditionalFormatting sqref="P2:P194">
    <cfRule type="expression" dxfId="921" priority="7">
      <formula>AND(P2&lt;&gt;"",P2&gt;100%)</formula>
    </cfRule>
    <cfRule type="expression" dxfId="920" priority="8">
      <formula>AND(P2&lt;&gt;"",P2&gt;80%)</formula>
    </cfRule>
  </conditionalFormatting>
  <conditionalFormatting sqref="S2:S194">
    <cfRule type="expression" dxfId="919" priority="6">
      <formula>AND(S2&lt;&gt;"",S2&gt;0.001)</formula>
    </cfRule>
  </conditionalFormatting>
  <conditionalFormatting sqref="T2:T194">
    <cfRule type="expression" dxfId="918" priority="4">
      <formula>AND(T2&lt;&gt;"",T2&lt;-3%)</formula>
    </cfRule>
    <cfRule type="expression" dxfId="917" priority="5">
      <formula>AND(T2&lt;&gt;"",T2&lt;0%)</formula>
    </cfRule>
  </conditionalFormatting>
  <conditionalFormatting sqref="AC2:AC194">
    <cfRule type="expression" dxfId="916" priority="2">
      <formula>AND(AC2&lt;&gt;"",AC2&gt;90)</formula>
    </cfRule>
    <cfRule type="expression" dxfId="915" priority="3">
      <formula>AND(AC2&lt;&gt;"",AC2&gt;75)</formula>
    </cfRule>
  </conditionalFormatting>
  <conditionalFormatting sqref="AK2:AK194">
    <cfRule type="cellIs" dxfId="914" priority="9" operator="greaterThan">
      <formula>0</formula>
    </cfRule>
  </conditionalFormatting>
  <conditionalFormatting sqref="AP2:AP194">
    <cfRule type="containsBlanks" dxfId="913" priority="11">
      <formula>LEN(TRIM(AP2))=0</formula>
    </cfRule>
  </conditionalFormatting>
  <conditionalFormatting sqref="AR2:AR194">
    <cfRule type="containsBlanks" dxfId="912" priority="10">
      <formula>LEN(TRIM(AR2))=0</formula>
    </cfRule>
  </conditionalFormatting>
  <conditionalFormatting sqref="D2:D194">
    <cfRule type="expression" dxfId="911" priority="42">
      <formula>L2&lt;&gt;""</formula>
    </cfRule>
    <cfRule type="duplicateValues" dxfId="910" priority="43"/>
  </conditionalFormatting>
  <dataValidations count="6"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X1" xr:uid="{DB5278AE-4703-40AB-A201-C39C8BFCE0E2}"/>
    <dataValidation allowBlank="1" showErrorMessage="1" sqref="O1" xr:uid="{6EF5D3AC-16EA-4BF2-9DB0-1AAB83C9CFFF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861A156D-E906-4C0D-9D02-9398C5050C58}"/>
    <dataValidation allowBlank="1" showInputMessage="1" showErrorMessage="1" prompt="To view detail of the actions required, see the 'Closing Projects Prelim' tab." sqref="M1:N1" xr:uid="{6E3C3156-2D87-49EC-96E2-1118BE297204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BFD329C9-060E-4BB8-8768-213E34B0A789}"/>
    <dataValidation type="list" allowBlank="1" showInputMessage="1" showErrorMessage="1" sqref="N2:N194" xr:uid="{43ED9044-7271-4D58-838F-A2AA4B11811C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4" name="Button 1">
              <controlPr defaultSize="0" print="0" autoFill="0" autoPict="0" macro="[12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95EA-E74B-4634-9B70-B8BEB7C5CC05}">
  <sheetPr codeName="Sheet13">
    <tabColor theme="9"/>
  </sheetPr>
  <dimension ref="A1:AX186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2.42578125" style="17" customWidth="1" outlineLevel="1"/>
    <col min="8" max="8" width="47.5703125" style="17" customWidth="1" outlineLevel="1"/>
    <col min="9" max="9" width="11.42578125" style="17" customWidth="1" outlineLevel="1"/>
    <col min="10" max="10" width="13.28515625" style="17" customWidth="1" outlineLevel="1"/>
    <col min="11" max="11" width="7.7109375" style="17" customWidth="1" outlineLevel="1"/>
    <col min="12" max="12" width="13" style="17" customWidth="1" outlineLevel="1"/>
    <col min="13" max="13" width="13.7109375" style="17" customWidth="1" outlineLevel="1"/>
    <col min="14" max="14" width="10" style="17" customWidth="1"/>
    <col min="15" max="20" width="16.5703125" style="17" customWidth="1"/>
    <col min="21" max="22" width="16.7109375" style="17" customWidth="1"/>
    <col min="23" max="23" width="16.7109375" style="17" hidden="1" customWidth="1"/>
    <col min="24" max="24" width="16.85546875" style="17" customWidth="1"/>
    <col min="25" max="27" width="16.85546875" style="17" customWidth="1" outlineLevel="1"/>
    <col min="28" max="28" width="16.85546875" style="17" customWidth="1"/>
    <col min="29" max="29" width="11.140625" style="17" customWidth="1"/>
    <col min="30" max="31" width="16.85546875" style="17" customWidth="1"/>
    <col min="32" max="32" width="16.85546875" style="17" hidden="1" customWidth="1"/>
    <col min="33" max="36" width="16.85546875" style="17" customWidth="1" outlineLevel="1"/>
    <col min="37" max="37" width="16.85546875" style="17" customWidth="1"/>
    <col min="38" max="40" width="14.7109375" style="17" customWidth="1"/>
    <col min="41" max="41" width="14.7109375" style="17" hidden="1" customWidth="1"/>
    <col min="42" max="43" width="14.7109375" style="17" customWidth="1"/>
    <col min="44" max="44" width="18.5703125" style="17" customWidth="1"/>
    <col min="45" max="45" width="50.5703125" style="17" customWidth="1"/>
    <col min="46" max="48" width="25.85546875" style="17" customWidth="1" outlineLevel="1"/>
    <col min="49" max="49" width="17.140625" style="17" customWidth="1" outlineLevel="1"/>
    <col min="50" max="50" width="38.42578125" style="17" customWidth="1" outlineLevel="1"/>
    <col min="51" max="16384" width="9.140625" style="17"/>
  </cols>
  <sheetData>
    <row r="1" spans="2:50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22" t="s">
        <v>9</v>
      </c>
      <c r="L1" s="19" t="s">
        <v>10</v>
      </c>
      <c r="M1" s="19" t="s">
        <v>11</v>
      </c>
      <c r="N1" s="19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4" t="s">
        <v>19</v>
      </c>
      <c r="V1" s="24" t="s">
        <v>20</v>
      </c>
      <c r="W1" s="25" t="s">
        <v>21</v>
      </c>
      <c r="X1" s="19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29</v>
      </c>
      <c r="AF1" s="25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19" t="s">
        <v>610</v>
      </c>
      <c r="AL1" s="24" t="s">
        <v>36</v>
      </c>
      <c r="AM1" s="24" t="s">
        <v>37</v>
      </c>
      <c r="AN1" s="24" t="s">
        <v>38</v>
      </c>
      <c r="AO1" s="25" t="s">
        <v>39</v>
      </c>
      <c r="AP1" s="26" t="s">
        <v>40</v>
      </c>
      <c r="AQ1" s="24" t="s">
        <v>41</v>
      </c>
      <c r="AR1" s="24" t="s">
        <v>42</v>
      </c>
      <c r="AS1" s="19" t="s">
        <v>43</v>
      </c>
      <c r="AT1" s="19" t="s">
        <v>44</v>
      </c>
      <c r="AU1" s="19" t="s">
        <v>45</v>
      </c>
      <c r="AV1" s="19" t="s">
        <v>46</v>
      </c>
      <c r="AW1" s="19" t="s">
        <v>47</v>
      </c>
      <c r="AX1" s="27" t="s">
        <v>48</v>
      </c>
    </row>
    <row r="2" spans="2:50">
      <c r="B2" s="28">
        <v>1732</v>
      </c>
      <c r="C2" s="29">
        <v>45385.984201388892</v>
      </c>
      <c r="D2" s="30" t="s">
        <v>549</v>
      </c>
      <c r="E2" s="31" t="s">
        <v>550</v>
      </c>
      <c r="F2" s="31" t="s">
        <v>499</v>
      </c>
      <c r="G2" s="31" t="s">
        <v>459</v>
      </c>
      <c r="H2" s="31" t="s">
        <v>123</v>
      </c>
      <c r="I2" s="31" t="s">
        <v>54</v>
      </c>
      <c r="J2" s="31" t="s">
        <v>106</v>
      </c>
      <c r="K2" s="31" t="s">
        <v>56</v>
      </c>
      <c r="L2" s="59">
        <v>45363</v>
      </c>
      <c r="M2" s="35">
        <v>2</v>
      </c>
      <c r="N2" s="60"/>
      <c r="O2" s="37" t="s">
        <v>57</v>
      </c>
      <c r="P2" s="38">
        <v>1.0381736998658784</v>
      </c>
      <c r="Q2" s="38">
        <v>0.96322603642523741</v>
      </c>
      <c r="R2" s="38">
        <v>0.96322603642523741</v>
      </c>
      <c r="S2" s="39">
        <v>0</v>
      </c>
      <c r="T2" s="61">
        <v>-1.6299999999999999E-2</v>
      </c>
      <c r="U2" s="53">
        <v>1984265.09</v>
      </c>
      <c r="V2" s="53">
        <v>2060011.83</v>
      </c>
      <c r="W2" s="62">
        <v>-75746.739999999991</v>
      </c>
      <c r="X2" s="43">
        <v>0</v>
      </c>
      <c r="Y2" s="53">
        <v>57677.87</v>
      </c>
      <c r="Z2" s="53">
        <v>86030.82</v>
      </c>
      <c r="AA2" s="53">
        <v>15444.64</v>
      </c>
      <c r="AB2" s="53">
        <v>1984257.03</v>
      </c>
      <c r="AC2" s="31">
        <v>84731.75</v>
      </c>
      <c r="AD2" s="53">
        <v>70609.8</v>
      </c>
      <c r="AE2" s="63">
        <v>0</v>
      </c>
      <c r="AF2" s="64">
        <v>1984257.03</v>
      </c>
      <c r="AG2" s="63">
        <v>0</v>
      </c>
      <c r="AH2" s="63">
        <v>0</v>
      </c>
      <c r="AI2" s="63">
        <v>0</v>
      </c>
      <c r="AJ2" s="63">
        <v>0</v>
      </c>
      <c r="AK2" s="53">
        <v>0</v>
      </c>
      <c r="AL2" s="61">
        <v>0.28999999999999998</v>
      </c>
      <c r="AM2" s="61">
        <v>0.2737</v>
      </c>
      <c r="AN2" s="61">
        <v>0</v>
      </c>
      <c r="AO2" s="65">
        <v>-0.28999999999999998</v>
      </c>
      <c r="AP2" s="66"/>
      <c r="AQ2" s="53">
        <v>51.76</v>
      </c>
      <c r="AR2" s="50"/>
      <c r="AS2" s="51"/>
      <c r="AT2" s="52"/>
      <c r="AU2" s="52"/>
      <c r="AV2" s="52"/>
      <c r="AW2" s="53">
        <v>-5145</v>
      </c>
      <c r="AX2" s="54"/>
    </row>
    <row r="3" spans="2:50">
      <c r="B3" s="28">
        <v>1732</v>
      </c>
      <c r="C3" s="29">
        <v>45385.984201388892</v>
      </c>
      <c r="D3" s="30" t="s">
        <v>445</v>
      </c>
      <c r="E3" s="31" t="s">
        <v>446</v>
      </c>
      <c r="F3" s="31" t="s">
        <v>51</v>
      </c>
      <c r="G3" s="31" t="s">
        <v>52</v>
      </c>
      <c r="H3" s="31" t="s">
        <v>53</v>
      </c>
      <c r="I3" s="31" t="s">
        <v>54</v>
      </c>
      <c r="J3" s="31" t="s">
        <v>106</v>
      </c>
      <c r="K3" s="31" t="s">
        <v>70</v>
      </c>
      <c r="L3" s="59">
        <v>45314</v>
      </c>
      <c r="M3" s="35">
        <v>3</v>
      </c>
      <c r="N3" s="60"/>
      <c r="O3" s="37" t="s">
        <v>57</v>
      </c>
      <c r="P3" s="38">
        <v>0.90817610722420017</v>
      </c>
      <c r="Q3" s="38">
        <v>1.1182808938381747</v>
      </c>
      <c r="R3" s="38">
        <v>1.0704603269214126</v>
      </c>
      <c r="S3" s="39">
        <v>99792.83</v>
      </c>
      <c r="T3" s="61">
        <v>2.0899999999999998E-2</v>
      </c>
      <c r="U3" s="53">
        <v>1914846.83</v>
      </c>
      <c r="V3" s="53">
        <v>1739018.14</v>
      </c>
      <c r="W3" s="62">
        <v>175828.69000000018</v>
      </c>
      <c r="X3" s="43">
        <v>0</v>
      </c>
      <c r="Y3" s="53">
        <v>44317.61</v>
      </c>
      <c r="Z3" s="53">
        <v>44317.61</v>
      </c>
      <c r="AA3" s="53">
        <v>15178.88</v>
      </c>
      <c r="AB3" s="53">
        <v>1944710.76</v>
      </c>
      <c r="AC3" s="31">
        <v>7454.23</v>
      </c>
      <c r="AD3" s="53">
        <v>196987.38</v>
      </c>
      <c r="AE3" s="63">
        <v>99793</v>
      </c>
      <c r="AF3" s="64">
        <v>1861549.9266666668</v>
      </c>
      <c r="AG3" s="63">
        <v>0</v>
      </c>
      <c r="AH3" s="63">
        <v>0</v>
      </c>
      <c r="AI3" s="63">
        <v>0</v>
      </c>
      <c r="AJ3" s="63">
        <v>99792.83</v>
      </c>
      <c r="AK3" s="53">
        <v>99792.83</v>
      </c>
      <c r="AL3" s="61">
        <v>0.25</v>
      </c>
      <c r="AM3" s="61">
        <v>0.27090000000000003</v>
      </c>
      <c r="AN3" s="61">
        <v>9.3200000000000005E-2</v>
      </c>
      <c r="AO3" s="65">
        <v>-0.15679999999999999</v>
      </c>
      <c r="AP3" s="66"/>
      <c r="AQ3" s="53">
        <v>40.869999999999997</v>
      </c>
      <c r="AR3" s="58"/>
      <c r="AS3" s="52"/>
      <c r="AT3" s="52"/>
      <c r="AU3" s="52"/>
      <c r="AV3" s="52"/>
      <c r="AW3" s="53">
        <v>402680</v>
      </c>
      <c r="AX3" s="55"/>
    </row>
    <row r="4" spans="2:50">
      <c r="B4" s="28">
        <v>1732</v>
      </c>
      <c r="C4" s="29">
        <v>45385.984201388892</v>
      </c>
      <c r="D4" s="30" t="s">
        <v>72</v>
      </c>
      <c r="E4" s="31" t="s">
        <v>73</v>
      </c>
      <c r="F4" s="31" t="s">
        <v>69</v>
      </c>
      <c r="G4" s="31" t="s">
        <v>52</v>
      </c>
      <c r="H4" s="31" t="s">
        <v>53</v>
      </c>
      <c r="I4" s="31" t="s">
        <v>54</v>
      </c>
      <c r="J4" s="31" t="s">
        <v>55</v>
      </c>
      <c r="K4" s="31" t="s">
        <v>56</v>
      </c>
      <c r="L4" s="59" t="s">
        <v>57</v>
      </c>
      <c r="M4" s="35" t="s">
        <v>57</v>
      </c>
      <c r="N4" s="60"/>
      <c r="O4" s="37" t="s">
        <v>57</v>
      </c>
      <c r="P4" s="38" t="s">
        <v>57</v>
      </c>
      <c r="Q4" s="38" t="s">
        <v>57</v>
      </c>
      <c r="R4" s="38" t="s">
        <v>57</v>
      </c>
      <c r="S4" s="39">
        <v>0</v>
      </c>
      <c r="T4" s="61">
        <v>0</v>
      </c>
      <c r="U4" s="53">
        <v>0</v>
      </c>
      <c r="V4" s="53">
        <v>0</v>
      </c>
      <c r="W4" s="62">
        <v>0</v>
      </c>
      <c r="X4" s="43">
        <v>0</v>
      </c>
      <c r="Y4" s="53">
        <v>0</v>
      </c>
      <c r="Z4" s="53">
        <v>0</v>
      </c>
      <c r="AA4" s="53">
        <v>0</v>
      </c>
      <c r="AB4" s="53">
        <v>0</v>
      </c>
      <c r="AC4" s="31">
        <v>0</v>
      </c>
      <c r="AD4" s="53">
        <v>0</v>
      </c>
      <c r="AE4" s="63">
        <v>0</v>
      </c>
      <c r="AF4" s="64">
        <v>0</v>
      </c>
      <c r="AG4" s="63">
        <v>0</v>
      </c>
      <c r="AH4" s="63">
        <v>0</v>
      </c>
      <c r="AI4" s="63">
        <v>0</v>
      </c>
      <c r="AJ4" s="63">
        <v>0</v>
      </c>
      <c r="AK4" s="53">
        <v>0</v>
      </c>
      <c r="AL4" s="61">
        <v>0</v>
      </c>
      <c r="AM4" s="61">
        <v>0</v>
      </c>
      <c r="AN4" s="61">
        <v>0</v>
      </c>
      <c r="AO4" s="65">
        <v>0</v>
      </c>
      <c r="AP4" s="66"/>
      <c r="AQ4" s="53">
        <v>0</v>
      </c>
      <c r="AR4" s="50"/>
      <c r="AS4" s="52"/>
      <c r="AT4" s="52"/>
      <c r="AU4" s="52"/>
      <c r="AV4" s="52"/>
      <c r="AW4" s="53">
        <v>0</v>
      </c>
      <c r="AX4" s="55"/>
    </row>
    <row r="5" spans="2:50">
      <c r="B5" s="28">
        <v>1732</v>
      </c>
      <c r="C5" s="29">
        <v>45385.984201388892</v>
      </c>
      <c r="D5" s="30" t="s">
        <v>83</v>
      </c>
      <c r="E5" s="31" t="s">
        <v>84</v>
      </c>
      <c r="F5" s="31" t="s">
        <v>452</v>
      </c>
      <c r="G5" s="31" t="s">
        <v>86</v>
      </c>
      <c r="H5" s="31" t="s">
        <v>87</v>
      </c>
      <c r="I5" s="31" t="s">
        <v>54</v>
      </c>
      <c r="J5" s="31" t="s">
        <v>55</v>
      </c>
      <c r="K5" s="31" t="s">
        <v>56</v>
      </c>
      <c r="L5" s="59" t="s">
        <v>57</v>
      </c>
      <c r="M5" s="35" t="s">
        <v>57</v>
      </c>
      <c r="N5" s="60"/>
      <c r="O5" s="37" t="s">
        <v>57</v>
      </c>
      <c r="P5" s="38" t="s">
        <v>57</v>
      </c>
      <c r="Q5" s="38" t="s">
        <v>57</v>
      </c>
      <c r="R5" s="38" t="s">
        <v>57</v>
      </c>
      <c r="S5" s="39">
        <v>0</v>
      </c>
      <c r="T5" s="61">
        <v>0</v>
      </c>
      <c r="U5" s="53">
        <v>0</v>
      </c>
      <c r="V5" s="53">
        <v>0</v>
      </c>
      <c r="W5" s="62">
        <v>0</v>
      </c>
      <c r="X5" s="43">
        <v>0</v>
      </c>
      <c r="Y5" s="53">
        <v>0</v>
      </c>
      <c r="Z5" s="53">
        <v>0</v>
      </c>
      <c r="AA5" s="53">
        <v>10047</v>
      </c>
      <c r="AB5" s="53">
        <v>0</v>
      </c>
      <c r="AC5" s="31">
        <v>0</v>
      </c>
      <c r="AD5" s="53">
        <v>0</v>
      </c>
      <c r="AE5" s="63">
        <v>0</v>
      </c>
      <c r="AF5" s="64">
        <v>0</v>
      </c>
      <c r="AG5" s="63">
        <v>0</v>
      </c>
      <c r="AH5" s="63">
        <v>0</v>
      </c>
      <c r="AI5" s="63">
        <v>0</v>
      </c>
      <c r="AJ5" s="63">
        <v>0</v>
      </c>
      <c r="AK5" s="53">
        <v>0</v>
      </c>
      <c r="AL5" s="61">
        <v>0</v>
      </c>
      <c r="AM5" s="61">
        <v>0</v>
      </c>
      <c r="AN5" s="61">
        <v>0</v>
      </c>
      <c r="AO5" s="65">
        <v>0</v>
      </c>
      <c r="AP5" s="66"/>
      <c r="AQ5" s="53">
        <v>0</v>
      </c>
      <c r="AR5" s="50"/>
      <c r="AS5" s="52"/>
      <c r="AT5" s="52"/>
      <c r="AU5" s="52"/>
      <c r="AV5" s="52"/>
      <c r="AW5" s="53">
        <v>0</v>
      </c>
      <c r="AX5" s="55"/>
    </row>
    <row r="6" spans="2:50">
      <c r="B6" s="28">
        <v>1732</v>
      </c>
      <c r="C6" s="29">
        <v>45385.984201388892</v>
      </c>
      <c r="D6" s="30" t="s">
        <v>322</v>
      </c>
      <c r="E6" s="31" t="s">
        <v>323</v>
      </c>
      <c r="F6" s="31" t="s">
        <v>76</v>
      </c>
      <c r="G6" s="31" t="s">
        <v>63</v>
      </c>
      <c r="H6" s="31" t="s">
        <v>64</v>
      </c>
      <c r="I6" s="31" t="s">
        <v>65</v>
      </c>
      <c r="J6" s="31" t="s">
        <v>55</v>
      </c>
      <c r="K6" s="31" t="s">
        <v>56</v>
      </c>
      <c r="L6" s="59" t="s">
        <v>57</v>
      </c>
      <c r="M6" s="35" t="s">
        <v>57</v>
      </c>
      <c r="N6" s="60"/>
      <c r="O6" s="37">
        <v>8.0009358097100023</v>
      </c>
      <c r="P6" s="38">
        <v>0.86352338817252117</v>
      </c>
      <c r="Q6" s="38">
        <v>0.89974584258058221</v>
      </c>
      <c r="R6" s="38">
        <v>0.80149556683873957</v>
      </c>
      <c r="S6" s="39">
        <v>0</v>
      </c>
      <c r="T6" s="61">
        <v>1.0400000000000001E-2</v>
      </c>
      <c r="U6" s="53">
        <v>224900</v>
      </c>
      <c r="V6" s="53">
        <v>194206.41</v>
      </c>
      <c r="W6" s="62">
        <v>30693.589999999997</v>
      </c>
      <c r="X6" s="43">
        <v>3836.25</v>
      </c>
      <c r="Y6" s="53">
        <v>2806.41</v>
      </c>
      <c r="Z6" s="53">
        <v>2806.41</v>
      </c>
      <c r="AA6" s="53">
        <v>0</v>
      </c>
      <c r="AB6" s="53">
        <v>174736.41</v>
      </c>
      <c r="AC6" s="31">
        <v>66.88</v>
      </c>
      <c r="AD6" s="53">
        <v>19470</v>
      </c>
      <c r="AE6" s="63">
        <v>22897</v>
      </c>
      <c r="AF6" s="64">
        <v>155655.57666666666</v>
      </c>
      <c r="AG6" s="63">
        <v>0</v>
      </c>
      <c r="AH6" s="63">
        <v>22896.62</v>
      </c>
      <c r="AI6" s="63">
        <v>0</v>
      </c>
      <c r="AJ6" s="63">
        <v>0</v>
      </c>
      <c r="AK6" s="53">
        <v>0</v>
      </c>
      <c r="AL6" s="61">
        <v>0.25</v>
      </c>
      <c r="AM6" s="61">
        <v>0.26040000000000002</v>
      </c>
      <c r="AN6" s="61">
        <v>0.26350000000000001</v>
      </c>
      <c r="AO6" s="65">
        <v>1.3500000000000002E-2</v>
      </c>
      <c r="AP6" s="66"/>
      <c r="AQ6" s="53">
        <v>110</v>
      </c>
      <c r="AR6" s="58"/>
      <c r="AS6" s="52"/>
      <c r="AT6" s="52"/>
      <c r="AU6" s="52"/>
      <c r="AV6" s="52"/>
      <c r="AW6" s="53">
        <v>0</v>
      </c>
      <c r="AX6" s="55"/>
    </row>
    <row r="7" spans="2:50">
      <c r="B7" s="28">
        <v>1732</v>
      </c>
      <c r="C7" s="29">
        <v>45385.984201388892</v>
      </c>
      <c r="D7" s="30" t="s">
        <v>405</v>
      </c>
      <c r="E7" s="31" t="s">
        <v>406</v>
      </c>
      <c r="F7" s="31" t="s">
        <v>51</v>
      </c>
      <c r="G7" s="31" t="s">
        <v>52</v>
      </c>
      <c r="H7" s="31" t="s">
        <v>109</v>
      </c>
      <c r="I7" s="31" t="s">
        <v>54</v>
      </c>
      <c r="J7" s="31" t="s">
        <v>55</v>
      </c>
      <c r="K7" s="31" t="s">
        <v>56</v>
      </c>
      <c r="L7" s="59" t="s">
        <v>57</v>
      </c>
      <c r="M7" s="35" t="s">
        <v>57</v>
      </c>
      <c r="N7" s="60"/>
      <c r="O7" s="37">
        <v>-22.042561252841612</v>
      </c>
      <c r="P7" s="38">
        <v>1.1507518894407254</v>
      </c>
      <c r="Q7" s="38">
        <v>0.74764464456875912</v>
      </c>
      <c r="R7" s="38">
        <v>0.68706880094794676</v>
      </c>
      <c r="S7" s="39">
        <v>0</v>
      </c>
      <c r="T7" s="61">
        <v>-4.2800000000000005E-2</v>
      </c>
      <c r="U7" s="53">
        <v>463100</v>
      </c>
      <c r="V7" s="53">
        <v>532913.19999999995</v>
      </c>
      <c r="W7" s="62">
        <v>-69813.199999999953</v>
      </c>
      <c r="X7" s="43">
        <v>3167.2</v>
      </c>
      <c r="Y7" s="53">
        <v>0</v>
      </c>
      <c r="Z7" s="53">
        <v>0</v>
      </c>
      <c r="AA7" s="53">
        <v>65953.2</v>
      </c>
      <c r="AB7" s="53">
        <v>398429.7</v>
      </c>
      <c r="AC7" s="31">
        <v>359.41</v>
      </c>
      <c r="AD7" s="53">
        <v>134483.5</v>
      </c>
      <c r="AE7" s="63">
        <v>38738</v>
      </c>
      <c r="AF7" s="64">
        <v>366148.03333333333</v>
      </c>
      <c r="AG7" s="63">
        <v>38738.28</v>
      </c>
      <c r="AH7" s="63">
        <v>0</v>
      </c>
      <c r="AI7" s="63">
        <v>0</v>
      </c>
      <c r="AJ7" s="63">
        <v>0</v>
      </c>
      <c r="AK7" s="53">
        <v>0</v>
      </c>
      <c r="AL7" s="61">
        <v>0.25</v>
      </c>
      <c r="AM7" s="61">
        <v>0.2072</v>
      </c>
      <c r="AN7" s="61">
        <v>0.1164</v>
      </c>
      <c r="AO7" s="65">
        <v>-0.1336</v>
      </c>
      <c r="AP7" s="66"/>
      <c r="AQ7" s="53">
        <v>43.59</v>
      </c>
      <c r="AR7" s="58"/>
      <c r="AS7" s="52"/>
      <c r="AT7" s="52"/>
      <c r="AU7" s="52"/>
      <c r="AV7" s="52"/>
      <c r="AW7" s="53">
        <v>0</v>
      </c>
      <c r="AX7" s="55"/>
    </row>
    <row r="8" spans="2:50">
      <c r="B8" s="28">
        <v>1732</v>
      </c>
      <c r="C8" s="29">
        <v>45385.984201388892</v>
      </c>
      <c r="D8" s="30" t="s">
        <v>303</v>
      </c>
      <c r="E8" s="31" t="s">
        <v>304</v>
      </c>
      <c r="F8" s="31" t="s">
        <v>76</v>
      </c>
      <c r="G8" s="31" t="s">
        <v>63</v>
      </c>
      <c r="H8" s="31" t="s">
        <v>64</v>
      </c>
      <c r="I8" s="31" t="s">
        <v>65</v>
      </c>
      <c r="J8" s="31" t="s">
        <v>95</v>
      </c>
      <c r="K8" s="31" t="s">
        <v>56</v>
      </c>
      <c r="L8" s="59" t="s">
        <v>57</v>
      </c>
      <c r="M8" s="35" t="s">
        <v>57</v>
      </c>
      <c r="N8" s="60"/>
      <c r="O8" s="37">
        <v>2.6312643741478992</v>
      </c>
      <c r="P8" s="38">
        <v>0.98727512487512481</v>
      </c>
      <c r="Q8" s="38">
        <v>1</v>
      </c>
      <c r="R8" s="38">
        <v>0.85984379137452649</v>
      </c>
      <c r="S8" s="39">
        <v>0</v>
      </c>
      <c r="T8" s="61">
        <v>-6.2899999999999998E-2</v>
      </c>
      <c r="U8" s="53">
        <v>150150</v>
      </c>
      <c r="V8" s="53">
        <v>148239.35999999999</v>
      </c>
      <c r="W8" s="62">
        <v>1910.640000000014</v>
      </c>
      <c r="X8" s="43">
        <v>726.13</v>
      </c>
      <c r="Y8" s="53">
        <v>737.86</v>
      </c>
      <c r="Z8" s="53">
        <v>737.86</v>
      </c>
      <c r="AA8" s="53">
        <v>0</v>
      </c>
      <c r="AB8" s="53">
        <v>148239.35999999999</v>
      </c>
      <c r="AC8" s="31">
        <v>66.53</v>
      </c>
      <c r="AD8" s="53">
        <v>0</v>
      </c>
      <c r="AE8" s="63">
        <v>24932</v>
      </c>
      <c r="AF8" s="64">
        <v>127462.69333333331</v>
      </c>
      <c r="AG8" s="63">
        <v>6970.8</v>
      </c>
      <c r="AH8" s="63">
        <v>17960.7</v>
      </c>
      <c r="AI8" s="63">
        <v>0</v>
      </c>
      <c r="AJ8" s="63">
        <v>0</v>
      </c>
      <c r="AK8" s="53">
        <v>0</v>
      </c>
      <c r="AL8" s="61">
        <v>0.22</v>
      </c>
      <c r="AM8" s="61">
        <v>0.15710000000000002</v>
      </c>
      <c r="AN8" s="61">
        <v>0.16239999999999999</v>
      </c>
      <c r="AO8" s="65">
        <v>-5.7599999999999998E-2</v>
      </c>
      <c r="AP8" s="66"/>
      <c r="AQ8" s="53">
        <v>78.5</v>
      </c>
      <c r="AR8" s="58"/>
      <c r="AS8" s="52"/>
      <c r="AT8" s="52"/>
      <c r="AU8" s="52"/>
      <c r="AV8" s="52"/>
      <c r="AW8" s="53">
        <v>0</v>
      </c>
      <c r="AX8" s="55"/>
    </row>
    <row r="9" spans="2:50">
      <c r="B9" s="28">
        <v>1732</v>
      </c>
      <c r="C9" s="29">
        <v>45385.984201388892</v>
      </c>
      <c r="D9" s="30" t="s">
        <v>614</v>
      </c>
      <c r="E9" s="31" t="s">
        <v>615</v>
      </c>
      <c r="F9" s="31" t="s">
        <v>499</v>
      </c>
      <c r="G9" s="31" t="s">
        <v>459</v>
      </c>
      <c r="H9" s="31" t="s">
        <v>123</v>
      </c>
      <c r="I9" s="31" t="s">
        <v>54</v>
      </c>
      <c r="J9" s="31" t="s">
        <v>106</v>
      </c>
      <c r="K9" s="31" t="s">
        <v>70</v>
      </c>
      <c r="L9" s="59" t="s">
        <v>57</v>
      </c>
      <c r="M9" s="35" t="s">
        <v>57</v>
      </c>
      <c r="N9" s="60"/>
      <c r="O9" s="37">
        <v>-2</v>
      </c>
      <c r="P9" s="38" t="s">
        <v>57</v>
      </c>
      <c r="Q9" s="38">
        <v>0</v>
      </c>
      <c r="R9" s="38">
        <v>0</v>
      </c>
      <c r="S9" s="39">
        <v>0</v>
      </c>
      <c r="T9" s="61">
        <v>3.6799999999999999E-2</v>
      </c>
      <c r="U9" s="53">
        <v>0</v>
      </c>
      <c r="V9" s="53">
        <v>229.56</v>
      </c>
      <c r="W9" s="62">
        <v>-229.56</v>
      </c>
      <c r="X9" s="43">
        <v>114.78</v>
      </c>
      <c r="Y9" s="53">
        <v>0</v>
      </c>
      <c r="Z9" s="53">
        <v>0</v>
      </c>
      <c r="AA9" s="53">
        <v>67488.899999999994</v>
      </c>
      <c r="AB9" s="53">
        <v>0</v>
      </c>
      <c r="AC9" s="31">
        <v>14</v>
      </c>
      <c r="AD9" s="53">
        <v>229.56</v>
      </c>
      <c r="AE9" s="63">
        <v>0</v>
      </c>
      <c r="AF9" s="64">
        <v>0</v>
      </c>
      <c r="AG9" s="63">
        <v>0</v>
      </c>
      <c r="AH9" s="63">
        <v>0</v>
      </c>
      <c r="AI9" s="63">
        <v>0</v>
      </c>
      <c r="AJ9" s="63">
        <v>0</v>
      </c>
      <c r="AK9" s="53">
        <v>0</v>
      </c>
      <c r="AL9" s="61">
        <v>0.31</v>
      </c>
      <c r="AM9" s="61">
        <v>0.3468</v>
      </c>
      <c r="AN9" s="61">
        <v>0.3468</v>
      </c>
      <c r="AO9" s="65">
        <v>3.6799999999999999E-2</v>
      </c>
      <c r="AP9" s="66"/>
      <c r="AQ9" s="53">
        <v>57.39</v>
      </c>
      <c r="AR9" s="50"/>
      <c r="AS9" s="52"/>
      <c r="AT9" s="52"/>
      <c r="AU9" s="52"/>
      <c r="AV9" s="52"/>
      <c r="AW9" s="53">
        <v>0</v>
      </c>
      <c r="AX9" s="55"/>
    </row>
    <row r="10" spans="2:50">
      <c r="B10" s="28">
        <v>1732</v>
      </c>
      <c r="C10" s="29">
        <v>45385.984201388892</v>
      </c>
      <c r="D10" s="30" t="s">
        <v>49</v>
      </c>
      <c r="E10" s="31" t="s">
        <v>50</v>
      </c>
      <c r="F10" s="31" t="s">
        <v>51</v>
      </c>
      <c r="G10" s="31" t="s">
        <v>52</v>
      </c>
      <c r="H10" s="31" t="s">
        <v>53</v>
      </c>
      <c r="I10" s="31" t="s">
        <v>54</v>
      </c>
      <c r="J10" s="31" t="s">
        <v>55</v>
      </c>
      <c r="K10" s="31" t="s">
        <v>56</v>
      </c>
      <c r="L10" s="59" t="s">
        <v>57</v>
      </c>
      <c r="M10" s="35" t="s">
        <v>57</v>
      </c>
      <c r="N10" s="60"/>
      <c r="O10" s="37" t="s">
        <v>57</v>
      </c>
      <c r="P10" s="38" t="s">
        <v>57</v>
      </c>
      <c r="Q10" s="38">
        <v>0</v>
      </c>
      <c r="R10" s="38">
        <v>0</v>
      </c>
      <c r="S10" s="39">
        <v>0</v>
      </c>
      <c r="T10" s="61">
        <v>-0.18030000000000002</v>
      </c>
      <c r="U10" s="53">
        <v>0</v>
      </c>
      <c r="V10" s="53">
        <v>1120</v>
      </c>
      <c r="W10" s="62">
        <v>-1120</v>
      </c>
      <c r="X10" s="43">
        <v>0</v>
      </c>
      <c r="Y10" s="53">
        <v>0</v>
      </c>
      <c r="Z10" s="53">
        <v>0</v>
      </c>
      <c r="AA10" s="53">
        <v>24000</v>
      </c>
      <c r="AB10" s="53">
        <v>0</v>
      </c>
      <c r="AC10" s="31">
        <v>90</v>
      </c>
      <c r="AD10" s="53">
        <v>1120</v>
      </c>
      <c r="AE10" s="63">
        <v>0</v>
      </c>
      <c r="AF10" s="64">
        <v>0</v>
      </c>
      <c r="AG10" s="63">
        <v>0</v>
      </c>
      <c r="AH10" s="63">
        <v>0</v>
      </c>
      <c r="AI10" s="63">
        <v>0</v>
      </c>
      <c r="AJ10" s="63">
        <v>0</v>
      </c>
      <c r="AK10" s="53">
        <v>0</v>
      </c>
      <c r="AL10" s="61">
        <v>0</v>
      </c>
      <c r="AM10" s="61">
        <v>-0.18030000000000002</v>
      </c>
      <c r="AN10" s="61">
        <v>-0.18030000000000002</v>
      </c>
      <c r="AO10" s="65">
        <v>-0.18030000000000002</v>
      </c>
      <c r="AP10" s="66"/>
      <c r="AQ10" s="53">
        <v>35</v>
      </c>
      <c r="AR10" s="50"/>
      <c r="AS10" s="52"/>
      <c r="AT10" s="52"/>
      <c r="AU10" s="52"/>
      <c r="AV10" s="52"/>
      <c r="AW10" s="53">
        <v>0</v>
      </c>
      <c r="AX10" s="55"/>
    </row>
    <row r="11" spans="2:50">
      <c r="B11" s="28">
        <v>1732</v>
      </c>
      <c r="C11" s="29">
        <v>45385.984201388892</v>
      </c>
      <c r="D11" s="30" t="s">
        <v>114</v>
      </c>
      <c r="E11" s="31" t="s">
        <v>115</v>
      </c>
      <c r="F11" s="31" t="s">
        <v>51</v>
      </c>
      <c r="G11" s="31" t="s">
        <v>52</v>
      </c>
      <c r="H11" s="31" t="s">
        <v>109</v>
      </c>
      <c r="I11" s="31" t="s">
        <v>54</v>
      </c>
      <c r="J11" s="31" t="s">
        <v>55</v>
      </c>
      <c r="K11" s="31" t="s">
        <v>56</v>
      </c>
      <c r="L11" s="59">
        <v>45358</v>
      </c>
      <c r="M11" s="35">
        <v>0</v>
      </c>
      <c r="N11" s="60"/>
      <c r="O11" s="37" t="s">
        <v>57</v>
      </c>
      <c r="P11" s="38" t="s">
        <v>57</v>
      </c>
      <c r="Q11" s="38">
        <v>0</v>
      </c>
      <c r="R11" s="38">
        <v>0</v>
      </c>
      <c r="S11" s="39">
        <v>0</v>
      </c>
      <c r="T11" s="61">
        <v>7.85E-2</v>
      </c>
      <c r="U11" s="53">
        <v>0</v>
      </c>
      <c r="V11" s="53">
        <v>1628</v>
      </c>
      <c r="W11" s="62">
        <v>-1628</v>
      </c>
      <c r="X11" s="43">
        <v>0</v>
      </c>
      <c r="Y11" s="53">
        <v>0</v>
      </c>
      <c r="Z11" s="53">
        <v>0</v>
      </c>
      <c r="AA11" s="53">
        <v>15000</v>
      </c>
      <c r="AB11" s="53">
        <v>0</v>
      </c>
      <c r="AC11" s="31">
        <v>1953.6</v>
      </c>
      <c r="AD11" s="53">
        <v>1628</v>
      </c>
      <c r="AE11" s="63">
        <v>0</v>
      </c>
      <c r="AF11" s="64">
        <v>0</v>
      </c>
      <c r="AG11" s="63">
        <v>0</v>
      </c>
      <c r="AH11" s="63">
        <v>0</v>
      </c>
      <c r="AI11" s="63">
        <v>0</v>
      </c>
      <c r="AJ11" s="63">
        <v>0</v>
      </c>
      <c r="AK11" s="53">
        <v>0</v>
      </c>
      <c r="AL11" s="61">
        <v>0.03</v>
      </c>
      <c r="AM11" s="61">
        <v>0.1085</v>
      </c>
      <c r="AN11" s="61">
        <v>0</v>
      </c>
      <c r="AO11" s="65">
        <v>-0.03</v>
      </c>
      <c r="AP11" s="66"/>
      <c r="AQ11" s="53">
        <v>44</v>
      </c>
      <c r="AR11" s="50"/>
      <c r="AS11" s="52"/>
      <c r="AT11" s="52"/>
      <c r="AU11" s="52"/>
      <c r="AV11" s="52"/>
      <c r="AW11" s="53">
        <v>0</v>
      </c>
      <c r="AX11" s="55"/>
    </row>
    <row r="12" spans="2:50">
      <c r="B12" s="28">
        <v>1732</v>
      </c>
      <c r="C12" s="29">
        <v>45385.984201388892</v>
      </c>
      <c r="D12" s="30" t="s">
        <v>119</v>
      </c>
      <c r="E12" s="31" t="s">
        <v>120</v>
      </c>
      <c r="F12" s="31" t="s">
        <v>121</v>
      </c>
      <c r="G12" s="31" t="s">
        <v>122</v>
      </c>
      <c r="H12" s="31" t="s">
        <v>123</v>
      </c>
      <c r="I12" s="31" t="s">
        <v>54</v>
      </c>
      <c r="J12" s="31" t="s">
        <v>95</v>
      </c>
      <c r="K12" s="31" t="s">
        <v>56</v>
      </c>
      <c r="L12" s="59" t="s">
        <v>57</v>
      </c>
      <c r="M12" s="35" t="s">
        <v>57</v>
      </c>
      <c r="N12" s="60"/>
      <c r="O12" s="37" t="s">
        <v>57</v>
      </c>
      <c r="P12" s="38" t="s">
        <v>57</v>
      </c>
      <c r="Q12" s="38">
        <v>0</v>
      </c>
      <c r="R12" s="38">
        <v>0</v>
      </c>
      <c r="S12" s="39">
        <v>0</v>
      </c>
      <c r="T12" s="61">
        <v>0</v>
      </c>
      <c r="U12" s="53">
        <v>0</v>
      </c>
      <c r="V12" s="53">
        <v>2680</v>
      </c>
      <c r="W12" s="62">
        <v>-2680</v>
      </c>
      <c r="X12" s="43">
        <v>0</v>
      </c>
      <c r="Y12" s="53">
        <v>2680</v>
      </c>
      <c r="Z12" s="53">
        <v>2680</v>
      </c>
      <c r="AA12" s="53">
        <v>0</v>
      </c>
      <c r="AB12" s="53">
        <v>0</v>
      </c>
      <c r="AC12" s="31">
        <v>3216</v>
      </c>
      <c r="AD12" s="53">
        <v>2680</v>
      </c>
      <c r="AE12" s="63">
        <v>0</v>
      </c>
      <c r="AF12" s="64">
        <v>0</v>
      </c>
      <c r="AG12" s="63">
        <v>0</v>
      </c>
      <c r="AH12" s="63">
        <v>0</v>
      </c>
      <c r="AI12" s="63">
        <v>0</v>
      </c>
      <c r="AJ12" s="63">
        <v>0</v>
      </c>
      <c r="AK12" s="53">
        <v>0</v>
      </c>
      <c r="AL12" s="61">
        <v>0</v>
      </c>
      <c r="AM12" s="61">
        <v>0</v>
      </c>
      <c r="AN12" s="61">
        <v>0</v>
      </c>
      <c r="AO12" s="65">
        <v>0</v>
      </c>
      <c r="AP12" s="66"/>
      <c r="AQ12" s="53">
        <v>0</v>
      </c>
      <c r="AR12" s="50"/>
      <c r="AS12" s="52"/>
      <c r="AT12" s="52"/>
      <c r="AU12" s="52"/>
      <c r="AV12" s="52"/>
      <c r="AW12" s="53">
        <v>0</v>
      </c>
      <c r="AX12" s="55"/>
    </row>
    <row r="13" spans="2:50">
      <c r="B13" s="28">
        <v>1732</v>
      </c>
      <c r="C13" s="29">
        <v>45385.984201388892</v>
      </c>
      <c r="D13" s="30" t="s">
        <v>129</v>
      </c>
      <c r="E13" s="31" t="s">
        <v>130</v>
      </c>
      <c r="F13" s="31" t="s">
        <v>131</v>
      </c>
      <c r="G13" s="31" t="s">
        <v>132</v>
      </c>
      <c r="H13" s="31" t="s">
        <v>133</v>
      </c>
      <c r="I13" s="31" t="s">
        <v>94</v>
      </c>
      <c r="J13" s="31" t="s">
        <v>95</v>
      </c>
      <c r="K13" s="31" t="s">
        <v>70</v>
      </c>
      <c r="L13" s="59">
        <v>45292</v>
      </c>
      <c r="M13" s="35">
        <v>0</v>
      </c>
      <c r="N13" s="60"/>
      <c r="O13" s="37" t="s">
        <v>57</v>
      </c>
      <c r="P13" s="38">
        <v>0.86167800453514742</v>
      </c>
      <c r="Q13" s="38">
        <v>1.1605263157894736</v>
      </c>
      <c r="R13" s="38">
        <v>1.1605263157894736</v>
      </c>
      <c r="S13" s="39">
        <v>0</v>
      </c>
      <c r="T13" s="61">
        <v>0.35859999999999997</v>
      </c>
      <c r="U13" s="53">
        <v>4410</v>
      </c>
      <c r="V13" s="53">
        <v>3800</v>
      </c>
      <c r="W13" s="62">
        <v>610</v>
      </c>
      <c r="X13" s="43">
        <v>0</v>
      </c>
      <c r="Y13" s="53">
        <v>0</v>
      </c>
      <c r="Z13" s="53">
        <v>0</v>
      </c>
      <c r="AA13" s="53">
        <v>0</v>
      </c>
      <c r="AB13" s="53">
        <v>4410</v>
      </c>
      <c r="AC13" s="11">
        <v>0</v>
      </c>
      <c r="AD13" s="53">
        <v>-610</v>
      </c>
      <c r="AE13" s="63">
        <v>0</v>
      </c>
      <c r="AF13" s="64">
        <v>4410</v>
      </c>
      <c r="AG13" s="63">
        <v>0</v>
      </c>
      <c r="AH13" s="63">
        <v>0</v>
      </c>
      <c r="AI13" s="63">
        <v>0</v>
      </c>
      <c r="AJ13" s="63">
        <v>0</v>
      </c>
      <c r="AK13" s="53">
        <v>0</v>
      </c>
      <c r="AL13" s="61">
        <v>0.24</v>
      </c>
      <c r="AM13" s="61">
        <v>0.59860000000000002</v>
      </c>
      <c r="AN13" s="61">
        <v>0</v>
      </c>
      <c r="AO13" s="65">
        <v>-0.24</v>
      </c>
      <c r="AP13" s="66"/>
      <c r="AQ13" s="53">
        <v>95</v>
      </c>
      <c r="AR13" s="50"/>
      <c r="AS13" s="52"/>
      <c r="AT13" s="52"/>
      <c r="AU13" s="52"/>
      <c r="AV13" s="52"/>
      <c r="AW13" s="53">
        <v>0</v>
      </c>
      <c r="AX13" s="55"/>
    </row>
    <row r="14" spans="2:50">
      <c r="B14" s="28">
        <v>1732</v>
      </c>
      <c r="C14" s="29">
        <v>45385.984201388892</v>
      </c>
      <c r="D14" s="30" t="s">
        <v>134</v>
      </c>
      <c r="E14" s="31" t="s">
        <v>135</v>
      </c>
      <c r="F14" s="31" t="s">
        <v>69</v>
      </c>
      <c r="G14" s="31" t="s">
        <v>52</v>
      </c>
      <c r="H14" s="31" t="s">
        <v>53</v>
      </c>
      <c r="I14" s="31" t="s">
        <v>54</v>
      </c>
      <c r="J14" s="31" t="s">
        <v>55</v>
      </c>
      <c r="K14" s="31" t="s">
        <v>56</v>
      </c>
      <c r="L14" s="59" t="s">
        <v>57</v>
      </c>
      <c r="M14" s="35" t="s">
        <v>57</v>
      </c>
      <c r="N14" s="60"/>
      <c r="O14" s="37" t="s">
        <v>57</v>
      </c>
      <c r="P14" s="38" t="s">
        <v>57</v>
      </c>
      <c r="Q14" s="38">
        <v>0</v>
      </c>
      <c r="R14" s="38">
        <v>0</v>
      </c>
      <c r="S14" s="39">
        <v>0</v>
      </c>
      <c r="T14" s="61">
        <v>-6.6699999999999995E-2</v>
      </c>
      <c r="U14" s="53">
        <v>0</v>
      </c>
      <c r="V14" s="53">
        <v>3909.24</v>
      </c>
      <c r="W14" s="62">
        <v>-3909.24</v>
      </c>
      <c r="X14" s="43">
        <v>0</v>
      </c>
      <c r="Y14" s="53">
        <v>0</v>
      </c>
      <c r="Z14" s="53">
        <v>0</v>
      </c>
      <c r="AA14" s="53">
        <v>4454.8</v>
      </c>
      <c r="AB14" s="53">
        <v>0</v>
      </c>
      <c r="AC14" s="31">
        <v>4691.09</v>
      </c>
      <c r="AD14" s="53">
        <v>3909.24</v>
      </c>
      <c r="AE14" s="63">
        <v>0</v>
      </c>
      <c r="AF14" s="64">
        <v>0</v>
      </c>
      <c r="AG14" s="63">
        <v>0</v>
      </c>
      <c r="AH14" s="63">
        <v>0</v>
      </c>
      <c r="AI14" s="63">
        <v>0</v>
      </c>
      <c r="AJ14" s="63">
        <v>0</v>
      </c>
      <c r="AK14" s="53">
        <v>0</v>
      </c>
      <c r="AL14" s="61">
        <v>7.0000000000000007E-2</v>
      </c>
      <c r="AM14" s="61">
        <v>3.3000000000000004E-3</v>
      </c>
      <c r="AN14" s="61">
        <v>0</v>
      </c>
      <c r="AO14" s="65">
        <v>-7.0000000000000007E-2</v>
      </c>
      <c r="AP14" s="66"/>
      <c r="AQ14" s="53">
        <v>15.05</v>
      </c>
      <c r="AR14" s="50"/>
      <c r="AS14" s="52"/>
      <c r="AT14" s="52"/>
      <c r="AU14" s="52"/>
      <c r="AV14" s="52"/>
      <c r="AW14" s="53">
        <v>0</v>
      </c>
      <c r="AX14" s="55"/>
    </row>
    <row r="15" spans="2:50">
      <c r="B15" s="28">
        <v>1732</v>
      </c>
      <c r="C15" s="57">
        <v>45385.984201388892</v>
      </c>
      <c r="D15" s="30" t="s">
        <v>137</v>
      </c>
      <c r="E15" s="31" t="s">
        <v>138</v>
      </c>
      <c r="F15" s="31" t="s">
        <v>139</v>
      </c>
      <c r="G15" s="31" t="s">
        <v>52</v>
      </c>
      <c r="H15" s="31" t="s">
        <v>53</v>
      </c>
      <c r="I15" s="31" t="s">
        <v>54</v>
      </c>
      <c r="J15" s="31" t="s">
        <v>95</v>
      </c>
      <c r="K15" s="31" t="s">
        <v>70</v>
      </c>
      <c r="L15" s="59">
        <v>45385</v>
      </c>
      <c r="M15" s="35">
        <v>0</v>
      </c>
      <c r="N15" s="60"/>
      <c r="O15" s="37" t="s">
        <v>57</v>
      </c>
      <c r="P15" s="38">
        <v>0.30887011615628301</v>
      </c>
      <c r="Q15" s="38">
        <v>3.2376068376068377</v>
      </c>
      <c r="R15" s="38">
        <v>3.2376068376068377</v>
      </c>
      <c r="S15" s="39">
        <v>0</v>
      </c>
      <c r="T15" s="61">
        <v>0.5384000000000001</v>
      </c>
      <c r="U15" s="53">
        <v>4735</v>
      </c>
      <c r="V15" s="53">
        <v>1462.5</v>
      </c>
      <c r="W15" s="62">
        <v>3272.5</v>
      </c>
      <c r="X15" s="43">
        <v>0</v>
      </c>
      <c r="Y15" s="53">
        <v>0</v>
      </c>
      <c r="Z15" s="53">
        <v>0</v>
      </c>
      <c r="AA15" s="53">
        <v>0</v>
      </c>
      <c r="AB15" s="53">
        <v>4735</v>
      </c>
      <c r="AC15" s="31">
        <v>0.6</v>
      </c>
      <c r="AD15" s="53">
        <v>0.5</v>
      </c>
      <c r="AE15" s="63">
        <v>0</v>
      </c>
      <c r="AF15" s="64">
        <v>4735</v>
      </c>
      <c r="AG15" s="63">
        <v>0</v>
      </c>
      <c r="AH15" s="63">
        <v>0</v>
      </c>
      <c r="AI15" s="63">
        <v>0</v>
      </c>
      <c r="AJ15" s="63">
        <v>0</v>
      </c>
      <c r="AK15" s="53">
        <v>0</v>
      </c>
      <c r="AL15" s="61">
        <v>0.1</v>
      </c>
      <c r="AM15" s="61">
        <v>0.63840000000000008</v>
      </c>
      <c r="AN15" s="61">
        <v>0</v>
      </c>
      <c r="AO15" s="65">
        <v>-0.1</v>
      </c>
      <c r="AP15" s="66"/>
      <c r="AQ15" s="53">
        <v>45</v>
      </c>
      <c r="AR15" s="50"/>
      <c r="AS15" s="52"/>
      <c r="AT15" s="52"/>
      <c r="AU15" s="52"/>
      <c r="AV15" s="52"/>
      <c r="AW15" s="53">
        <v>3273</v>
      </c>
      <c r="AX15" s="55"/>
    </row>
    <row r="16" spans="2:50">
      <c r="B16" s="28">
        <v>1732</v>
      </c>
      <c r="C16" s="29">
        <v>45385.984201388892</v>
      </c>
      <c r="D16" s="30" t="s">
        <v>98</v>
      </c>
      <c r="E16" s="31" t="s">
        <v>99</v>
      </c>
      <c r="F16" s="31" t="s">
        <v>91</v>
      </c>
      <c r="G16" s="31" t="s">
        <v>92</v>
      </c>
      <c r="H16" s="31" t="s">
        <v>100</v>
      </c>
      <c r="I16" s="31" t="s">
        <v>94</v>
      </c>
      <c r="J16" s="31" t="s">
        <v>95</v>
      </c>
      <c r="K16" s="31" t="s">
        <v>70</v>
      </c>
      <c r="L16" s="59" t="s">
        <v>57</v>
      </c>
      <c r="M16" s="35" t="s">
        <v>57</v>
      </c>
      <c r="N16" s="60"/>
      <c r="O16" s="37">
        <v>210.94839745607956</v>
      </c>
      <c r="P16" s="38">
        <v>0.10020506828894887</v>
      </c>
      <c r="Q16" s="38">
        <v>2.4291134439534843</v>
      </c>
      <c r="R16" s="38">
        <v>2.4291134439534843</v>
      </c>
      <c r="S16" s="39">
        <v>0</v>
      </c>
      <c r="T16" s="61">
        <v>-2.2799999999999997E-2</v>
      </c>
      <c r="U16" s="53">
        <v>74463</v>
      </c>
      <c r="V16" s="53">
        <v>7461.57</v>
      </c>
      <c r="W16" s="62">
        <v>67001.429999999993</v>
      </c>
      <c r="X16" s="43">
        <v>317.62</v>
      </c>
      <c r="Y16" s="53">
        <v>991.93</v>
      </c>
      <c r="Z16" s="53">
        <v>991.93</v>
      </c>
      <c r="AA16" s="53">
        <v>0</v>
      </c>
      <c r="AB16" s="53">
        <v>18125</v>
      </c>
      <c r="AC16" s="31">
        <v>0</v>
      </c>
      <c r="AD16" s="53">
        <v>-10663.43</v>
      </c>
      <c r="AE16" s="63">
        <v>0</v>
      </c>
      <c r="AF16" s="64">
        <v>18125</v>
      </c>
      <c r="AG16" s="63">
        <v>0</v>
      </c>
      <c r="AH16" s="63">
        <v>0</v>
      </c>
      <c r="AI16" s="63">
        <v>0</v>
      </c>
      <c r="AJ16" s="63">
        <v>0</v>
      </c>
      <c r="AK16" s="53">
        <v>0</v>
      </c>
      <c r="AL16" s="61">
        <v>0.28000000000000003</v>
      </c>
      <c r="AM16" s="61">
        <v>0.25719999999999998</v>
      </c>
      <c r="AN16" s="61">
        <v>0.25719999999999998</v>
      </c>
      <c r="AO16" s="65">
        <v>-2.2799999999999997E-2</v>
      </c>
      <c r="AP16" s="66"/>
      <c r="AQ16" s="53">
        <v>80</v>
      </c>
      <c r="AR16" s="50"/>
      <c r="AS16" s="52"/>
      <c r="AT16" s="52"/>
      <c r="AU16" s="52"/>
      <c r="AV16" s="52"/>
      <c r="AW16" s="53">
        <v>0</v>
      </c>
      <c r="AX16" s="55"/>
    </row>
    <row r="17" spans="2:50">
      <c r="B17" s="28">
        <v>1732</v>
      </c>
      <c r="C17" s="29">
        <v>45385.984201388892</v>
      </c>
      <c r="D17" s="30" t="s">
        <v>140</v>
      </c>
      <c r="E17" s="31" t="s">
        <v>141</v>
      </c>
      <c r="F17" s="31" t="s">
        <v>142</v>
      </c>
      <c r="G17" s="31" t="s">
        <v>122</v>
      </c>
      <c r="H17" s="31" t="s">
        <v>143</v>
      </c>
      <c r="I17" s="31" t="s">
        <v>54</v>
      </c>
      <c r="J17" s="31" t="s">
        <v>95</v>
      </c>
      <c r="K17" s="31" t="s">
        <v>70</v>
      </c>
      <c r="L17" s="59" t="s">
        <v>57</v>
      </c>
      <c r="M17" s="35" t="s">
        <v>57</v>
      </c>
      <c r="N17" s="60"/>
      <c r="O17" s="37">
        <v>3.9990451941438647</v>
      </c>
      <c r="P17" s="38">
        <v>0.9568509615384615</v>
      </c>
      <c r="Q17" s="38">
        <v>1.0450948373319935</v>
      </c>
      <c r="R17" s="38">
        <v>1.0450948373319935</v>
      </c>
      <c r="S17" s="39">
        <v>0</v>
      </c>
      <c r="T17" s="61">
        <v>-0.19520000000000001</v>
      </c>
      <c r="U17" s="53">
        <v>8736</v>
      </c>
      <c r="V17" s="53">
        <v>8359.0499999999993</v>
      </c>
      <c r="W17" s="62">
        <v>376.95000000000073</v>
      </c>
      <c r="X17" s="43">
        <v>94.26</v>
      </c>
      <c r="Y17" s="53">
        <v>0</v>
      </c>
      <c r="Z17" s="53">
        <v>0</v>
      </c>
      <c r="AA17" s="53">
        <v>0</v>
      </c>
      <c r="AB17" s="53">
        <v>8736</v>
      </c>
      <c r="AC17" s="31">
        <v>0.06</v>
      </c>
      <c r="AD17" s="53">
        <v>0.05</v>
      </c>
      <c r="AE17" s="63">
        <v>0</v>
      </c>
      <c r="AF17" s="64">
        <v>8736</v>
      </c>
      <c r="AG17" s="63">
        <v>0</v>
      </c>
      <c r="AH17" s="63">
        <v>0</v>
      </c>
      <c r="AI17" s="63">
        <v>0</v>
      </c>
      <c r="AJ17" s="63">
        <v>0</v>
      </c>
      <c r="AK17" s="53">
        <v>0</v>
      </c>
      <c r="AL17" s="61">
        <v>0.23</v>
      </c>
      <c r="AM17" s="61">
        <v>3.4799999999999998E-2</v>
      </c>
      <c r="AN17" s="61">
        <v>8.5000000000000006E-2</v>
      </c>
      <c r="AO17" s="65">
        <v>-0.14499999999999999</v>
      </c>
      <c r="AP17" s="66"/>
      <c r="AQ17" s="53">
        <v>50.46</v>
      </c>
      <c r="AR17" s="50"/>
      <c r="AS17" s="52"/>
      <c r="AT17" s="52"/>
      <c r="AU17" s="52"/>
      <c r="AV17" s="52"/>
      <c r="AW17" s="53">
        <v>377</v>
      </c>
      <c r="AX17" s="55"/>
    </row>
    <row r="18" spans="2:50">
      <c r="B18" s="28">
        <v>1732</v>
      </c>
      <c r="C18" s="29">
        <v>45385.984201388892</v>
      </c>
      <c r="D18" s="30" t="s">
        <v>144</v>
      </c>
      <c r="E18" s="31" t="s">
        <v>145</v>
      </c>
      <c r="F18" s="31" t="s">
        <v>618</v>
      </c>
      <c r="G18" s="31" t="s">
        <v>146</v>
      </c>
      <c r="H18" s="31" t="s">
        <v>147</v>
      </c>
      <c r="I18" s="31" t="s">
        <v>148</v>
      </c>
      <c r="J18" s="31" t="s">
        <v>95</v>
      </c>
      <c r="K18" s="31" t="s">
        <v>70</v>
      </c>
      <c r="L18" s="59">
        <v>45156</v>
      </c>
      <c r="M18" s="35">
        <v>0</v>
      </c>
      <c r="N18" s="60"/>
      <c r="O18" s="37" t="s">
        <v>57</v>
      </c>
      <c r="P18" s="38">
        <v>0.51875000000000004</v>
      </c>
      <c r="Q18" s="38">
        <v>0.56295180722891569</v>
      </c>
      <c r="R18" s="38">
        <v>0.56295180722891569</v>
      </c>
      <c r="S18" s="39">
        <v>0</v>
      </c>
      <c r="T18" s="61">
        <v>-1.7000000000000001E-3</v>
      </c>
      <c r="U18" s="53">
        <v>17280</v>
      </c>
      <c r="V18" s="53">
        <v>8964</v>
      </c>
      <c r="W18" s="62">
        <v>8316</v>
      </c>
      <c r="X18" s="43">
        <v>0</v>
      </c>
      <c r="Y18" s="53">
        <v>0</v>
      </c>
      <c r="Z18" s="53">
        <v>0</v>
      </c>
      <c r="AA18" s="53">
        <v>0</v>
      </c>
      <c r="AB18" s="53">
        <v>5046.3</v>
      </c>
      <c r="AC18" s="31">
        <v>4701.24</v>
      </c>
      <c r="AD18" s="53">
        <v>3917.7</v>
      </c>
      <c r="AE18" s="63">
        <v>0</v>
      </c>
      <c r="AF18" s="64">
        <v>5046.3</v>
      </c>
      <c r="AG18" s="63">
        <v>0</v>
      </c>
      <c r="AH18" s="63">
        <v>0</v>
      </c>
      <c r="AI18" s="63">
        <v>0</v>
      </c>
      <c r="AJ18" s="63">
        <v>0</v>
      </c>
      <c r="AK18" s="53">
        <v>0</v>
      </c>
      <c r="AL18" s="61">
        <v>0.21</v>
      </c>
      <c r="AM18" s="61">
        <v>0.20829999999999999</v>
      </c>
      <c r="AN18" s="61">
        <v>0</v>
      </c>
      <c r="AO18" s="65">
        <v>-0.21</v>
      </c>
      <c r="AP18" s="66"/>
      <c r="AQ18" s="53">
        <v>48</v>
      </c>
      <c r="AR18" s="50"/>
      <c r="AS18" s="52"/>
      <c r="AT18" s="52"/>
      <c r="AU18" s="52"/>
      <c r="AV18" s="52"/>
      <c r="AW18" s="53">
        <v>0</v>
      </c>
      <c r="AX18" s="55"/>
    </row>
    <row r="19" spans="2:50">
      <c r="B19" s="28">
        <v>1732</v>
      </c>
      <c r="C19" s="29">
        <v>45385.984201388892</v>
      </c>
      <c r="D19" s="30" t="s">
        <v>149</v>
      </c>
      <c r="E19" s="31" t="s">
        <v>150</v>
      </c>
      <c r="F19" s="31" t="s">
        <v>151</v>
      </c>
      <c r="G19" s="31" t="s">
        <v>52</v>
      </c>
      <c r="H19" s="31" t="s">
        <v>53</v>
      </c>
      <c r="I19" s="31" t="s">
        <v>54</v>
      </c>
      <c r="J19" s="31" t="s">
        <v>55</v>
      </c>
      <c r="K19" s="31" t="s">
        <v>56</v>
      </c>
      <c r="L19" s="59">
        <v>45049</v>
      </c>
      <c r="M19" s="35">
        <v>0</v>
      </c>
      <c r="N19" s="60"/>
      <c r="O19" s="37" t="s">
        <v>57</v>
      </c>
      <c r="P19" s="38">
        <v>0.97222222222222221</v>
      </c>
      <c r="Q19" s="38">
        <v>0.48571428571428577</v>
      </c>
      <c r="R19" s="38">
        <v>0.48571428571428577</v>
      </c>
      <c r="S19" s="39">
        <v>0</v>
      </c>
      <c r="T19" s="61">
        <v>-7.9899999999999999E-2</v>
      </c>
      <c r="U19" s="53">
        <v>9910.08</v>
      </c>
      <c r="V19" s="53">
        <v>9634.7999999999993</v>
      </c>
      <c r="W19" s="62">
        <v>275.28000000000065</v>
      </c>
      <c r="X19" s="43">
        <v>0</v>
      </c>
      <c r="Y19" s="53">
        <v>0</v>
      </c>
      <c r="Z19" s="53">
        <v>0</v>
      </c>
      <c r="AA19" s="53">
        <v>0</v>
      </c>
      <c r="AB19" s="53">
        <v>4679.76</v>
      </c>
      <c r="AC19" s="31">
        <v>5946.05</v>
      </c>
      <c r="AD19" s="53">
        <v>4955.04</v>
      </c>
      <c r="AE19" s="63">
        <v>0</v>
      </c>
      <c r="AF19" s="64">
        <v>4679.76</v>
      </c>
      <c r="AG19" s="63">
        <v>0</v>
      </c>
      <c r="AH19" s="63">
        <v>0</v>
      </c>
      <c r="AI19" s="63">
        <v>0</v>
      </c>
      <c r="AJ19" s="63">
        <v>0</v>
      </c>
      <c r="AK19" s="53">
        <v>0</v>
      </c>
      <c r="AL19" s="61">
        <v>7.0000000000000007E-2</v>
      </c>
      <c r="AM19" s="61">
        <v>-9.9000000000000008E-3</v>
      </c>
      <c r="AN19" s="61">
        <v>0</v>
      </c>
      <c r="AO19" s="65">
        <v>-7.0000000000000007E-2</v>
      </c>
      <c r="AP19" s="66"/>
      <c r="AQ19" s="53">
        <v>34.409999999999997</v>
      </c>
      <c r="AR19" s="50"/>
      <c r="AS19" s="52"/>
      <c r="AT19" s="52"/>
      <c r="AU19" s="52"/>
      <c r="AV19" s="52"/>
      <c r="AW19" s="53">
        <v>0</v>
      </c>
      <c r="AX19" s="55"/>
    </row>
    <row r="20" spans="2:50">
      <c r="B20" s="28">
        <v>1732</v>
      </c>
      <c r="C20" s="29">
        <v>45385.984201388892</v>
      </c>
      <c r="D20" s="30" t="s">
        <v>152</v>
      </c>
      <c r="E20" s="31" t="s">
        <v>153</v>
      </c>
      <c r="F20" s="31" t="s">
        <v>69</v>
      </c>
      <c r="G20" s="31" t="s">
        <v>52</v>
      </c>
      <c r="H20" s="31" t="s">
        <v>109</v>
      </c>
      <c r="I20" s="31" t="s">
        <v>54</v>
      </c>
      <c r="J20" s="31" t="s">
        <v>55</v>
      </c>
      <c r="K20" s="31" t="s">
        <v>56</v>
      </c>
      <c r="L20" s="59" t="s">
        <v>57</v>
      </c>
      <c r="M20" s="35" t="s">
        <v>57</v>
      </c>
      <c r="N20" s="60"/>
      <c r="O20" s="37" t="s">
        <v>57</v>
      </c>
      <c r="P20" s="38">
        <v>1.0095041322314049</v>
      </c>
      <c r="Q20" s="38">
        <v>0.9905853458862055</v>
      </c>
      <c r="R20" s="38">
        <v>0.9905853458862055</v>
      </c>
      <c r="S20" s="39">
        <v>0</v>
      </c>
      <c r="T20" s="61">
        <v>-9.5500000000000015E-2</v>
      </c>
      <c r="U20" s="53">
        <v>9680</v>
      </c>
      <c r="V20" s="53">
        <v>9772</v>
      </c>
      <c r="W20" s="62">
        <v>-92</v>
      </c>
      <c r="X20" s="43">
        <v>0</v>
      </c>
      <c r="Y20" s="53">
        <v>0</v>
      </c>
      <c r="Z20" s="53">
        <v>0</v>
      </c>
      <c r="AA20" s="53">
        <v>0</v>
      </c>
      <c r="AB20" s="53">
        <v>9680</v>
      </c>
      <c r="AC20" s="31">
        <v>110.4</v>
      </c>
      <c r="AD20" s="53">
        <v>92</v>
      </c>
      <c r="AE20" s="63">
        <v>0</v>
      </c>
      <c r="AF20" s="64">
        <v>9680</v>
      </c>
      <c r="AG20" s="63">
        <v>0</v>
      </c>
      <c r="AH20" s="63">
        <v>0</v>
      </c>
      <c r="AI20" s="63">
        <v>0</v>
      </c>
      <c r="AJ20" s="63">
        <v>0</v>
      </c>
      <c r="AK20" s="53">
        <v>0</v>
      </c>
      <c r="AL20" s="61">
        <v>0.41000000000000003</v>
      </c>
      <c r="AM20" s="61">
        <v>0.3145</v>
      </c>
      <c r="AN20" s="61">
        <v>0</v>
      </c>
      <c r="AO20" s="65">
        <v>-0.41000000000000003</v>
      </c>
      <c r="AP20" s="66"/>
      <c r="AQ20" s="53">
        <v>44</v>
      </c>
      <c r="AR20" s="50"/>
      <c r="AS20" s="52"/>
      <c r="AT20" s="52"/>
      <c r="AU20" s="52"/>
      <c r="AV20" s="52"/>
      <c r="AW20" s="53">
        <v>0</v>
      </c>
      <c r="AX20" s="55"/>
    </row>
    <row r="21" spans="2:50">
      <c r="B21" s="28">
        <v>1732</v>
      </c>
      <c r="C21" s="29">
        <v>45385.984201388892</v>
      </c>
      <c r="D21" s="30" t="s">
        <v>154</v>
      </c>
      <c r="E21" s="31" t="s">
        <v>155</v>
      </c>
      <c r="F21" s="31" t="s">
        <v>62</v>
      </c>
      <c r="G21" s="31" t="s">
        <v>156</v>
      </c>
      <c r="H21" s="31" t="s">
        <v>157</v>
      </c>
      <c r="I21" s="31" t="s">
        <v>54</v>
      </c>
      <c r="J21" s="31" t="s">
        <v>55</v>
      </c>
      <c r="K21" s="31" t="s">
        <v>70</v>
      </c>
      <c r="L21" s="59" t="s">
        <v>57</v>
      </c>
      <c r="M21" s="35" t="s">
        <v>57</v>
      </c>
      <c r="N21" s="60"/>
      <c r="O21" s="37" t="s">
        <v>57</v>
      </c>
      <c r="P21" s="38">
        <v>0.61198148373405192</v>
      </c>
      <c r="Q21" s="38">
        <v>1.0000292594139641</v>
      </c>
      <c r="R21" s="38">
        <v>1.0000292594139641</v>
      </c>
      <c r="S21" s="39">
        <v>0</v>
      </c>
      <c r="T21" s="61">
        <v>-1.8700000000000001E-2</v>
      </c>
      <c r="U21" s="53">
        <v>16195.49</v>
      </c>
      <c r="V21" s="53">
        <v>9911.34</v>
      </c>
      <c r="W21" s="62">
        <v>6284.15</v>
      </c>
      <c r="X21" s="43">
        <v>0</v>
      </c>
      <c r="Y21" s="53">
        <v>0</v>
      </c>
      <c r="Z21" s="53">
        <v>0</v>
      </c>
      <c r="AA21" s="53">
        <v>0</v>
      </c>
      <c r="AB21" s="53">
        <v>9911.6299999999992</v>
      </c>
      <c r="AC21" s="31">
        <v>0</v>
      </c>
      <c r="AD21" s="53">
        <v>-0.28999999999999998</v>
      </c>
      <c r="AE21" s="63">
        <v>0</v>
      </c>
      <c r="AF21" s="64">
        <v>9911.6299999999992</v>
      </c>
      <c r="AG21" s="63">
        <v>0</v>
      </c>
      <c r="AH21" s="63">
        <v>0</v>
      </c>
      <c r="AI21" s="63">
        <v>0</v>
      </c>
      <c r="AJ21" s="63">
        <v>0</v>
      </c>
      <c r="AK21" s="53">
        <v>0</v>
      </c>
      <c r="AL21" s="61">
        <v>0.26</v>
      </c>
      <c r="AM21" s="61">
        <v>0.24129999999999999</v>
      </c>
      <c r="AN21" s="61">
        <v>0</v>
      </c>
      <c r="AO21" s="65">
        <v>-0.26</v>
      </c>
      <c r="AP21" s="66"/>
      <c r="AQ21" s="53">
        <v>64.78</v>
      </c>
      <c r="AR21" s="50"/>
      <c r="AS21" s="52"/>
      <c r="AT21" s="52"/>
      <c r="AU21" s="52"/>
      <c r="AV21" s="52"/>
      <c r="AW21" s="53">
        <v>0</v>
      </c>
      <c r="AX21" s="55"/>
    </row>
    <row r="22" spans="2:50">
      <c r="B22" s="28">
        <v>1732</v>
      </c>
      <c r="C22" s="29">
        <v>45385.984201388892</v>
      </c>
      <c r="D22" s="30" t="s">
        <v>158</v>
      </c>
      <c r="E22" s="31" t="s">
        <v>159</v>
      </c>
      <c r="F22" s="31" t="s">
        <v>142</v>
      </c>
      <c r="G22" s="31" t="s">
        <v>122</v>
      </c>
      <c r="H22" s="31" t="s">
        <v>160</v>
      </c>
      <c r="I22" s="31" t="s">
        <v>54</v>
      </c>
      <c r="J22" s="31" t="s">
        <v>95</v>
      </c>
      <c r="K22" s="31" t="s">
        <v>70</v>
      </c>
      <c r="L22" s="59">
        <v>45250</v>
      </c>
      <c r="M22" s="35">
        <v>0</v>
      </c>
      <c r="N22" s="60"/>
      <c r="O22" s="37" t="s">
        <v>57</v>
      </c>
      <c r="P22" s="38">
        <v>0.89869281045751637</v>
      </c>
      <c r="Q22" s="38">
        <v>1.1127272727272728</v>
      </c>
      <c r="R22" s="38">
        <v>1.1127272727272728</v>
      </c>
      <c r="S22" s="39">
        <v>0</v>
      </c>
      <c r="T22" s="61">
        <v>5.3E-3</v>
      </c>
      <c r="U22" s="53">
        <v>13770</v>
      </c>
      <c r="V22" s="53">
        <v>12375</v>
      </c>
      <c r="W22" s="62">
        <v>1395</v>
      </c>
      <c r="X22" s="43">
        <v>0</v>
      </c>
      <c r="Y22" s="53">
        <v>0</v>
      </c>
      <c r="Z22" s="53">
        <v>0</v>
      </c>
      <c r="AA22" s="53">
        <v>0</v>
      </c>
      <c r="AB22" s="53">
        <v>13770</v>
      </c>
      <c r="AC22" s="31">
        <v>0</v>
      </c>
      <c r="AD22" s="53">
        <v>-1395</v>
      </c>
      <c r="AE22" s="63">
        <v>0</v>
      </c>
      <c r="AF22" s="64">
        <v>13770</v>
      </c>
      <c r="AG22" s="63">
        <v>0</v>
      </c>
      <c r="AH22" s="63">
        <v>0</v>
      </c>
      <c r="AI22" s="63">
        <v>0</v>
      </c>
      <c r="AJ22" s="63">
        <v>0</v>
      </c>
      <c r="AK22" s="53">
        <v>0</v>
      </c>
      <c r="AL22" s="61">
        <v>0.17</v>
      </c>
      <c r="AM22" s="61">
        <v>0.17530000000000001</v>
      </c>
      <c r="AN22" s="61">
        <v>0</v>
      </c>
      <c r="AO22" s="65">
        <v>-0.17</v>
      </c>
      <c r="AP22" s="66"/>
      <c r="AQ22" s="53">
        <v>45</v>
      </c>
      <c r="AR22" s="50"/>
      <c r="AS22" s="52"/>
      <c r="AT22" s="52"/>
      <c r="AU22" s="52"/>
      <c r="AV22" s="52"/>
      <c r="AW22" s="53">
        <v>0</v>
      </c>
      <c r="AX22" s="55"/>
    </row>
    <row r="23" spans="2:50">
      <c r="B23" s="28">
        <v>1732</v>
      </c>
      <c r="C23" s="29">
        <v>45385.984201388892</v>
      </c>
      <c r="D23" s="30" t="s">
        <v>164</v>
      </c>
      <c r="E23" s="31" t="s">
        <v>165</v>
      </c>
      <c r="F23" s="31" t="s">
        <v>618</v>
      </c>
      <c r="G23" s="31" t="s">
        <v>122</v>
      </c>
      <c r="H23" s="31" t="s">
        <v>166</v>
      </c>
      <c r="I23" s="31" t="s">
        <v>54</v>
      </c>
      <c r="J23" s="31" t="s">
        <v>95</v>
      </c>
      <c r="K23" s="31" t="s">
        <v>70</v>
      </c>
      <c r="L23" s="59">
        <v>44880</v>
      </c>
      <c r="M23" s="35">
        <v>0</v>
      </c>
      <c r="N23" s="60"/>
      <c r="O23" s="37" t="s">
        <v>57</v>
      </c>
      <c r="P23" s="38">
        <v>0.72180816591056385</v>
      </c>
      <c r="Q23" s="38">
        <v>0.96978675645342316</v>
      </c>
      <c r="R23" s="38">
        <v>0.96978675645342316</v>
      </c>
      <c r="S23" s="39">
        <v>0</v>
      </c>
      <c r="T23" s="61">
        <v>7.9200000000000007E-2</v>
      </c>
      <c r="U23" s="53">
        <v>12961.2</v>
      </c>
      <c r="V23" s="53">
        <v>9355.5</v>
      </c>
      <c r="W23" s="62">
        <v>3605.7000000000007</v>
      </c>
      <c r="X23" s="43">
        <v>0</v>
      </c>
      <c r="Y23" s="53">
        <v>0</v>
      </c>
      <c r="Z23" s="53">
        <v>0</v>
      </c>
      <c r="AA23" s="53">
        <v>0</v>
      </c>
      <c r="AB23" s="53">
        <v>9072.84</v>
      </c>
      <c r="AC23" s="31">
        <v>4666.3900000000003</v>
      </c>
      <c r="AD23" s="53">
        <v>3888.66</v>
      </c>
      <c r="AE23" s="63">
        <v>0</v>
      </c>
      <c r="AF23" s="64">
        <v>9072.84</v>
      </c>
      <c r="AG23" s="63">
        <v>0</v>
      </c>
      <c r="AH23" s="63">
        <v>0</v>
      </c>
      <c r="AI23" s="63">
        <v>0</v>
      </c>
      <c r="AJ23" s="63">
        <v>0</v>
      </c>
      <c r="AK23" s="53">
        <v>0</v>
      </c>
      <c r="AL23" s="61">
        <v>0.23</v>
      </c>
      <c r="AM23" s="61">
        <v>0.30920000000000003</v>
      </c>
      <c r="AN23" s="61">
        <v>0</v>
      </c>
      <c r="AO23" s="65">
        <v>-0.23</v>
      </c>
      <c r="AP23" s="66"/>
      <c r="AQ23" s="53">
        <v>42.19</v>
      </c>
      <c r="AR23" s="50"/>
      <c r="AS23" s="52"/>
      <c r="AT23" s="52"/>
      <c r="AU23" s="52"/>
      <c r="AV23" s="52"/>
      <c r="AW23" s="53">
        <v>3606</v>
      </c>
      <c r="AX23" s="55"/>
    </row>
    <row r="24" spans="2:50">
      <c r="B24" s="28">
        <v>1732</v>
      </c>
      <c r="C24" s="29">
        <v>45385.984201388892</v>
      </c>
      <c r="D24" s="30" t="s">
        <v>171</v>
      </c>
      <c r="E24" s="31" t="s">
        <v>172</v>
      </c>
      <c r="F24" s="31" t="s">
        <v>51</v>
      </c>
      <c r="G24" s="31" t="s">
        <v>52</v>
      </c>
      <c r="H24" s="31" t="s">
        <v>109</v>
      </c>
      <c r="I24" s="31" t="s">
        <v>54</v>
      </c>
      <c r="J24" s="31" t="s">
        <v>55</v>
      </c>
      <c r="K24" s="31" t="s">
        <v>56</v>
      </c>
      <c r="L24" s="59" t="s">
        <v>57</v>
      </c>
      <c r="M24" s="35" t="s">
        <v>57</v>
      </c>
      <c r="N24" s="60"/>
      <c r="O24" s="37" t="s">
        <v>57</v>
      </c>
      <c r="P24" s="38">
        <v>0.32810606060606062</v>
      </c>
      <c r="Q24" s="38">
        <v>1</v>
      </c>
      <c r="R24" s="38">
        <v>1</v>
      </c>
      <c r="S24" s="39">
        <v>0</v>
      </c>
      <c r="T24" s="61">
        <v>-3.4000000000000002E-3</v>
      </c>
      <c r="U24" s="53">
        <v>42240</v>
      </c>
      <c r="V24" s="53">
        <v>13859.2</v>
      </c>
      <c r="W24" s="62">
        <v>28380.799999999999</v>
      </c>
      <c r="X24" s="43">
        <v>0</v>
      </c>
      <c r="Y24" s="53">
        <v>0</v>
      </c>
      <c r="Z24" s="53">
        <v>0</v>
      </c>
      <c r="AA24" s="53">
        <v>0</v>
      </c>
      <c r="AB24" s="53">
        <v>13859.2</v>
      </c>
      <c r="AC24" s="31">
        <v>0</v>
      </c>
      <c r="AD24" s="53">
        <v>0</v>
      </c>
      <c r="AE24" s="63">
        <v>0</v>
      </c>
      <c r="AF24" s="64">
        <v>13859.2</v>
      </c>
      <c r="AG24" s="63">
        <v>0</v>
      </c>
      <c r="AH24" s="63">
        <v>0</v>
      </c>
      <c r="AI24" s="63">
        <v>0</v>
      </c>
      <c r="AJ24" s="63">
        <v>0</v>
      </c>
      <c r="AK24" s="53">
        <v>0</v>
      </c>
      <c r="AL24" s="61">
        <v>7.0000000000000007E-2</v>
      </c>
      <c r="AM24" s="61">
        <v>6.6600000000000006E-2</v>
      </c>
      <c r="AN24" s="61">
        <v>0</v>
      </c>
      <c r="AO24" s="65">
        <v>-7.0000000000000007E-2</v>
      </c>
      <c r="AP24" s="66"/>
      <c r="AQ24" s="53">
        <v>43.93</v>
      </c>
      <c r="AR24" s="50"/>
      <c r="AS24" s="52"/>
      <c r="AT24" s="52"/>
      <c r="AU24" s="52"/>
      <c r="AV24" s="52"/>
      <c r="AW24" s="53">
        <v>0</v>
      </c>
      <c r="AX24" s="55"/>
    </row>
    <row r="25" spans="2:50">
      <c r="B25" s="28">
        <v>1732</v>
      </c>
      <c r="C25" s="29">
        <v>45385.984201388892</v>
      </c>
      <c r="D25" s="30" t="s">
        <v>510</v>
      </c>
      <c r="E25" s="31" t="s">
        <v>511</v>
      </c>
      <c r="F25" s="31" t="s">
        <v>463</v>
      </c>
      <c r="G25" s="31" t="s">
        <v>459</v>
      </c>
      <c r="H25" s="31" t="s">
        <v>123</v>
      </c>
      <c r="I25" s="31" t="s">
        <v>54</v>
      </c>
      <c r="J25" s="31" t="s">
        <v>106</v>
      </c>
      <c r="K25" s="31" t="s">
        <v>70</v>
      </c>
      <c r="L25" s="59" t="s">
        <v>57</v>
      </c>
      <c r="M25" s="35" t="s">
        <v>57</v>
      </c>
      <c r="N25" s="60"/>
      <c r="O25" s="37">
        <v>-16.077791776238641</v>
      </c>
      <c r="P25" s="38">
        <v>1.3169434242127196</v>
      </c>
      <c r="Q25" s="38">
        <v>0.25615306776475688</v>
      </c>
      <c r="R25" s="38">
        <v>0.17968018349556858</v>
      </c>
      <c r="S25" s="39">
        <v>29536.68</v>
      </c>
      <c r="T25" s="61">
        <v>0.11699999999999999</v>
      </c>
      <c r="U25" s="53">
        <v>244405.26</v>
      </c>
      <c r="V25" s="53">
        <v>321867.90000000002</v>
      </c>
      <c r="W25" s="62">
        <v>-77462.640000000014</v>
      </c>
      <c r="X25" s="43">
        <v>4817.99</v>
      </c>
      <c r="Y25" s="53">
        <v>0</v>
      </c>
      <c r="Z25" s="53">
        <v>0</v>
      </c>
      <c r="AA25" s="53">
        <v>77669.2</v>
      </c>
      <c r="AB25" s="53">
        <v>82447.45</v>
      </c>
      <c r="AC25" s="31">
        <v>272.77999999999997</v>
      </c>
      <c r="AD25" s="53">
        <v>239420.45</v>
      </c>
      <c r="AE25" s="63">
        <v>29537</v>
      </c>
      <c r="AF25" s="64">
        <v>57833.283333333326</v>
      </c>
      <c r="AG25" s="63">
        <v>0</v>
      </c>
      <c r="AH25" s="63">
        <v>0</v>
      </c>
      <c r="AI25" s="63">
        <v>0</v>
      </c>
      <c r="AJ25" s="63">
        <v>29536.68</v>
      </c>
      <c r="AK25" s="53">
        <v>29536.68</v>
      </c>
      <c r="AL25" s="61">
        <v>0.22</v>
      </c>
      <c r="AM25" s="61">
        <v>0.33700000000000002</v>
      </c>
      <c r="AN25" s="61">
        <v>0.33409999999999995</v>
      </c>
      <c r="AO25" s="65">
        <v>0.11410000000000001</v>
      </c>
      <c r="AP25" s="66"/>
      <c r="AQ25" s="53">
        <v>62.17</v>
      </c>
      <c r="AR25" s="58"/>
      <c r="AS25" s="52"/>
      <c r="AT25" s="52"/>
      <c r="AU25" s="52"/>
      <c r="AV25" s="52"/>
      <c r="AW25" s="53">
        <v>0</v>
      </c>
      <c r="AX25" s="55"/>
    </row>
    <row r="26" spans="2:50">
      <c r="B26" s="28">
        <v>1732</v>
      </c>
      <c r="C26" s="29">
        <v>45385.984201388892</v>
      </c>
      <c r="D26" s="30" t="s">
        <v>475</v>
      </c>
      <c r="E26" s="31" t="s">
        <v>476</v>
      </c>
      <c r="F26" s="31" t="s">
        <v>69</v>
      </c>
      <c r="G26" s="31" t="s">
        <v>470</v>
      </c>
      <c r="H26" s="31" t="s">
        <v>53</v>
      </c>
      <c r="I26" s="31" t="s">
        <v>148</v>
      </c>
      <c r="J26" s="31" t="s">
        <v>55</v>
      </c>
      <c r="K26" s="31" t="s">
        <v>56</v>
      </c>
      <c r="L26" s="59" t="s">
        <v>57</v>
      </c>
      <c r="M26" s="35" t="s">
        <v>57</v>
      </c>
      <c r="N26" s="60"/>
      <c r="O26" s="37" t="s">
        <v>57</v>
      </c>
      <c r="P26" s="38">
        <v>0.38749999999999996</v>
      </c>
      <c r="Q26" s="38">
        <v>1</v>
      </c>
      <c r="R26" s="38">
        <v>1</v>
      </c>
      <c r="S26" s="39">
        <v>0</v>
      </c>
      <c r="T26" s="61">
        <v>5.8200000000000002E-2</v>
      </c>
      <c r="U26" s="53">
        <v>35786.400000000001</v>
      </c>
      <c r="V26" s="53">
        <v>13867.23</v>
      </c>
      <c r="W26" s="62">
        <v>21919.170000000002</v>
      </c>
      <c r="X26" s="43">
        <v>0</v>
      </c>
      <c r="Y26" s="53">
        <v>0</v>
      </c>
      <c r="Z26" s="53">
        <v>0</v>
      </c>
      <c r="AA26" s="53">
        <v>0</v>
      </c>
      <c r="AB26" s="53">
        <v>13867.23</v>
      </c>
      <c r="AC26" s="31">
        <v>0</v>
      </c>
      <c r="AD26" s="53">
        <v>0</v>
      </c>
      <c r="AE26" s="63">
        <v>0</v>
      </c>
      <c r="AF26" s="64">
        <v>13867.23</v>
      </c>
      <c r="AG26" s="63">
        <v>0</v>
      </c>
      <c r="AH26" s="63">
        <v>0</v>
      </c>
      <c r="AI26" s="63">
        <v>0</v>
      </c>
      <c r="AJ26" s="63">
        <v>0</v>
      </c>
      <c r="AK26" s="53">
        <v>0</v>
      </c>
      <c r="AL26" s="61">
        <v>7.0000000000000007E-2</v>
      </c>
      <c r="AM26" s="61">
        <v>0.12820000000000001</v>
      </c>
      <c r="AN26" s="61">
        <v>0</v>
      </c>
      <c r="AO26" s="65">
        <v>-7.0000000000000007E-2</v>
      </c>
      <c r="AP26" s="66"/>
      <c r="AQ26" s="53">
        <v>34.409999999999997</v>
      </c>
      <c r="AR26" s="50"/>
      <c r="AS26" s="52"/>
      <c r="AT26" s="52"/>
      <c r="AU26" s="52"/>
      <c r="AV26" s="52"/>
      <c r="AW26" s="53">
        <v>0</v>
      </c>
      <c r="AX26" s="55"/>
    </row>
    <row r="27" spans="2:50">
      <c r="B27" s="28">
        <v>1732</v>
      </c>
      <c r="C27" s="29">
        <v>45385.984201388892</v>
      </c>
      <c r="D27" s="30" t="s">
        <v>477</v>
      </c>
      <c r="E27" s="31" t="s">
        <v>478</v>
      </c>
      <c r="F27" s="31" t="s">
        <v>69</v>
      </c>
      <c r="G27" s="31" t="s">
        <v>470</v>
      </c>
      <c r="H27" s="31" t="s">
        <v>53</v>
      </c>
      <c r="I27" s="31" t="s">
        <v>148</v>
      </c>
      <c r="J27" s="31" t="s">
        <v>55</v>
      </c>
      <c r="K27" s="31" t="s">
        <v>56</v>
      </c>
      <c r="L27" s="59" t="s">
        <v>57</v>
      </c>
      <c r="M27" s="35" t="s">
        <v>57</v>
      </c>
      <c r="N27" s="60"/>
      <c r="O27" s="37" t="s">
        <v>57</v>
      </c>
      <c r="P27" s="38">
        <v>0.25280297256432954</v>
      </c>
      <c r="Q27" s="38">
        <v>1</v>
      </c>
      <c r="R27" s="38">
        <v>1</v>
      </c>
      <c r="S27" s="39">
        <v>0</v>
      </c>
      <c r="T27" s="61">
        <v>1E-4</v>
      </c>
      <c r="U27" s="53">
        <v>56812.9</v>
      </c>
      <c r="V27" s="53">
        <v>14362.47</v>
      </c>
      <c r="W27" s="62">
        <v>42450.43</v>
      </c>
      <c r="X27" s="43">
        <v>0</v>
      </c>
      <c r="Y27" s="53">
        <v>0</v>
      </c>
      <c r="Z27" s="53">
        <v>0</v>
      </c>
      <c r="AA27" s="53">
        <v>0</v>
      </c>
      <c r="AB27" s="53">
        <v>14362.47</v>
      </c>
      <c r="AC27" s="31">
        <v>0</v>
      </c>
      <c r="AD27" s="53">
        <v>0</v>
      </c>
      <c r="AE27" s="63">
        <v>0</v>
      </c>
      <c r="AF27" s="64">
        <v>14362.47</v>
      </c>
      <c r="AG27" s="63">
        <v>0</v>
      </c>
      <c r="AH27" s="63">
        <v>0</v>
      </c>
      <c r="AI27" s="63">
        <v>0</v>
      </c>
      <c r="AJ27" s="63">
        <v>0</v>
      </c>
      <c r="AK27" s="53">
        <v>0</v>
      </c>
      <c r="AL27" s="61">
        <v>7.0000000000000007E-2</v>
      </c>
      <c r="AM27" s="61">
        <v>7.0099999999999996E-2</v>
      </c>
      <c r="AN27" s="61">
        <v>0</v>
      </c>
      <c r="AO27" s="65">
        <v>-7.0000000000000007E-2</v>
      </c>
      <c r="AP27" s="66"/>
      <c r="AQ27" s="53">
        <v>30.11</v>
      </c>
      <c r="AR27" s="50"/>
      <c r="AS27" s="52"/>
      <c r="AT27" s="52"/>
      <c r="AU27" s="52"/>
      <c r="AV27" s="52"/>
      <c r="AW27" s="53">
        <v>0</v>
      </c>
      <c r="AX27" s="55"/>
    </row>
    <row r="28" spans="2:50">
      <c r="B28" s="28">
        <v>1732</v>
      </c>
      <c r="C28" s="29">
        <v>45385.984201388892</v>
      </c>
      <c r="D28" s="30" t="s">
        <v>117</v>
      </c>
      <c r="E28" s="31" t="s">
        <v>108</v>
      </c>
      <c r="F28" s="31" t="s">
        <v>51</v>
      </c>
      <c r="G28" s="31" t="s">
        <v>52</v>
      </c>
      <c r="H28" s="31" t="s">
        <v>109</v>
      </c>
      <c r="I28" s="31" t="s">
        <v>54</v>
      </c>
      <c r="J28" s="31" t="s">
        <v>55</v>
      </c>
      <c r="K28" s="31" t="s">
        <v>56</v>
      </c>
      <c r="L28" s="59">
        <v>45338</v>
      </c>
      <c r="M28" s="35">
        <v>1</v>
      </c>
      <c r="N28" s="60"/>
      <c r="O28" s="37" t="s">
        <v>57</v>
      </c>
      <c r="P28" s="38" t="s">
        <v>57</v>
      </c>
      <c r="Q28" s="38">
        <v>0</v>
      </c>
      <c r="R28" s="38">
        <v>0</v>
      </c>
      <c r="S28" s="39">
        <v>0</v>
      </c>
      <c r="T28" s="61">
        <v>-0.10039999999999999</v>
      </c>
      <c r="U28" s="53">
        <v>0</v>
      </c>
      <c r="V28" s="53">
        <v>15100.57</v>
      </c>
      <c r="W28" s="62">
        <v>-15100.57</v>
      </c>
      <c r="X28" s="43">
        <v>0</v>
      </c>
      <c r="Y28" s="53">
        <v>9448.07</v>
      </c>
      <c r="Z28" s="53">
        <v>17381.62</v>
      </c>
      <c r="AA28" s="53">
        <v>24200</v>
      </c>
      <c r="AB28" s="53">
        <v>0</v>
      </c>
      <c r="AC28" s="31">
        <v>102.4</v>
      </c>
      <c r="AD28" s="53">
        <v>15100.57</v>
      </c>
      <c r="AE28" s="63">
        <v>0</v>
      </c>
      <c r="AF28" s="64">
        <v>0</v>
      </c>
      <c r="AG28" s="63">
        <v>0</v>
      </c>
      <c r="AH28" s="63">
        <v>0</v>
      </c>
      <c r="AI28" s="63">
        <v>0</v>
      </c>
      <c r="AJ28" s="63">
        <v>0</v>
      </c>
      <c r="AK28" s="53">
        <v>0</v>
      </c>
      <c r="AL28" s="61">
        <v>0.18</v>
      </c>
      <c r="AM28" s="61">
        <v>7.9600000000000004E-2</v>
      </c>
      <c r="AN28" s="61">
        <v>8.9499999999999996E-2</v>
      </c>
      <c r="AO28" s="65">
        <v>-9.0500000000000011E-2</v>
      </c>
      <c r="AP28" s="66"/>
      <c r="AQ28" s="53">
        <v>42.5</v>
      </c>
      <c r="AR28" s="50"/>
      <c r="AS28" s="52"/>
      <c r="AT28" s="52"/>
      <c r="AU28" s="52"/>
      <c r="AV28" s="52"/>
      <c r="AW28" s="53">
        <v>0</v>
      </c>
      <c r="AX28" s="55"/>
    </row>
    <row r="29" spans="2:50">
      <c r="B29" s="28">
        <v>1732</v>
      </c>
      <c r="C29" s="29">
        <v>45385.984201388892</v>
      </c>
      <c r="D29" s="30" t="s">
        <v>608</v>
      </c>
      <c r="E29" s="31" t="s">
        <v>609</v>
      </c>
      <c r="F29" s="31" t="s">
        <v>354</v>
      </c>
      <c r="G29" s="31" t="s">
        <v>359</v>
      </c>
      <c r="H29" s="31" t="s">
        <v>360</v>
      </c>
      <c r="I29" s="31" t="s">
        <v>65</v>
      </c>
      <c r="J29" s="31" t="s">
        <v>106</v>
      </c>
      <c r="K29" s="31" t="s">
        <v>70</v>
      </c>
      <c r="L29" s="59" t="s">
        <v>57</v>
      </c>
      <c r="M29" s="35" t="s">
        <v>57</v>
      </c>
      <c r="N29" s="60"/>
      <c r="O29" s="37">
        <v>5.8469356232291201</v>
      </c>
      <c r="P29" s="38">
        <v>0.40621789215686271</v>
      </c>
      <c r="Q29" s="38">
        <v>0</v>
      </c>
      <c r="R29" s="38">
        <v>0</v>
      </c>
      <c r="S29" s="39">
        <v>0</v>
      </c>
      <c r="T29" s="61">
        <v>0.15429999999999999</v>
      </c>
      <c r="U29" s="53">
        <v>40800</v>
      </c>
      <c r="V29" s="53">
        <v>16573.689999999999</v>
      </c>
      <c r="W29" s="62">
        <v>24226.31</v>
      </c>
      <c r="X29" s="43">
        <v>4143.42</v>
      </c>
      <c r="Y29" s="53">
        <v>0</v>
      </c>
      <c r="Z29" s="53">
        <v>0</v>
      </c>
      <c r="AA29" s="53">
        <v>0</v>
      </c>
      <c r="AB29" s="53">
        <v>0</v>
      </c>
      <c r="AC29" s="31">
        <v>91</v>
      </c>
      <c r="AD29" s="53">
        <v>16573.689999999999</v>
      </c>
      <c r="AE29" s="63">
        <v>0</v>
      </c>
      <c r="AF29" s="64">
        <v>0</v>
      </c>
      <c r="AG29" s="63">
        <v>0</v>
      </c>
      <c r="AH29" s="63">
        <v>0</v>
      </c>
      <c r="AI29" s="63">
        <v>0</v>
      </c>
      <c r="AJ29" s="63">
        <v>0</v>
      </c>
      <c r="AK29" s="53">
        <v>0</v>
      </c>
      <c r="AL29" s="61">
        <v>0.37</v>
      </c>
      <c r="AM29" s="61">
        <v>0.52429999999999999</v>
      </c>
      <c r="AN29" s="61">
        <v>0.52429999999999999</v>
      </c>
      <c r="AO29" s="65">
        <v>0.15429999999999999</v>
      </c>
      <c r="AP29" s="66"/>
      <c r="AQ29" s="53">
        <v>80.260000000000005</v>
      </c>
      <c r="AR29" s="50"/>
      <c r="AS29" s="52"/>
      <c r="AT29" s="52"/>
      <c r="AU29" s="52"/>
      <c r="AV29" s="52"/>
      <c r="AW29" s="53">
        <v>0</v>
      </c>
      <c r="AX29" s="55"/>
    </row>
    <row r="30" spans="2:50">
      <c r="B30" s="28">
        <v>1732</v>
      </c>
      <c r="C30" s="29">
        <v>45385.984201388892</v>
      </c>
      <c r="D30" s="30" t="s">
        <v>586</v>
      </c>
      <c r="E30" s="31" t="s">
        <v>587</v>
      </c>
      <c r="F30" s="31" t="s">
        <v>131</v>
      </c>
      <c r="G30" s="31" t="s">
        <v>132</v>
      </c>
      <c r="H30" s="31" t="s">
        <v>133</v>
      </c>
      <c r="I30" s="31" t="s">
        <v>94</v>
      </c>
      <c r="J30" s="31" t="s">
        <v>95</v>
      </c>
      <c r="K30" s="31" t="s">
        <v>70</v>
      </c>
      <c r="L30" s="59" t="s">
        <v>57</v>
      </c>
      <c r="M30" s="35" t="s">
        <v>57</v>
      </c>
      <c r="N30" s="60"/>
      <c r="O30" s="37">
        <v>-7.6</v>
      </c>
      <c r="P30" s="38" t="s">
        <v>57</v>
      </c>
      <c r="Q30" s="38">
        <v>0</v>
      </c>
      <c r="R30" s="38">
        <v>0</v>
      </c>
      <c r="S30" s="39">
        <v>0</v>
      </c>
      <c r="T30" s="61">
        <v>0.31040000000000001</v>
      </c>
      <c r="U30" s="53">
        <v>0</v>
      </c>
      <c r="V30" s="53">
        <v>17100</v>
      </c>
      <c r="W30" s="62">
        <v>-17100</v>
      </c>
      <c r="X30" s="43">
        <v>2250</v>
      </c>
      <c r="Y30" s="53">
        <v>0</v>
      </c>
      <c r="Z30" s="53">
        <v>0</v>
      </c>
      <c r="AA30" s="53">
        <v>27500</v>
      </c>
      <c r="AB30" s="53">
        <v>0</v>
      </c>
      <c r="AC30" s="31">
        <v>91</v>
      </c>
      <c r="AD30" s="53">
        <v>17100</v>
      </c>
      <c r="AE30" s="63">
        <v>0</v>
      </c>
      <c r="AF30" s="64">
        <v>0</v>
      </c>
      <c r="AG30" s="63">
        <v>0</v>
      </c>
      <c r="AH30" s="63">
        <v>0</v>
      </c>
      <c r="AI30" s="63">
        <v>0</v>
      </c>
      <c r="AJ30" s="63">
        <v>0</v>
      </c>
      <c r="AK30" s="53">
        <v>0</v>
      </c>
      <c r="AL30" s="61">
        <v>0</v>
      </c>
      <c r="AM30" s="61">
        <v>0.31040000000000001</v>
      </c>
      <c r="AN30" s="61">
        <v>0.31040000000000001</v>
      </c>
      <c r="AO30" s="65">
        <v>0.31040000000000001</v>
      </c>
      <c r="AP30" s="66"/>
      <c r="AQ30" s="53">
        <v>100</v>
      </c>
      <c r="AR30" s="58"/>
      <c r="AS30" s="52"/>
      <c r="AT30" s="52"/>
      <c r="AU30" s="52"/>
      <c r="AV30" s="52"/>
      <c r="AW30" s="53">
        <v>0</v>
      </c>
      <c r="AX30" s="55"/>
    </row>
    <row r="31" spans="2:50">
      <c r="B31" s="28">
        <v>1732</v>
      </c>
      <c r="C31" s="29">
        <v>45385.984201388892</v>
      </c>
      <c r="D31" s="30" t="s">
        <v>468</v>
      </c>
      <c r="E31" s="31" t="s">
        <v>469</v>
      </c>
      <c r="F31" s="31" t="s">
        <v>69</v>
      </c>
      <c r="G31" s="31" t="s">
        <v>470</v>
      </c>
      <c r="H31" s="31" t="s">
        <v>53</v>
      </c>
      <c r="I31" s="31" t="s">
        <v>148</v>
      </c>
      <c r="J31" s="31" t="s">
        <v>55</v>
      </c>
      <c r="K31" s="31" t="s">
        <v>56</v>
      </c>
      <c r="L31" s="59" t="s">
        <v>57</v>
      </c>
      <c r="M31" s="35" t="s">
        <v>57</v>
      </c>
      <c r="N31" s="60"/>
      <c r="O31" s="37">
        <v>3.2499999999999996</v>
      </c>
      <c r="P31" s="38">
        <v>0.86458333333333337</v>
      </c>
      <c r="Q31" s="38">
        <v>0.38554216867469882</v>
      </c>
      <c r="R31" s="38">
        <v>3.1123233610574134E-6</v>
      </c>
      <c r="S31" s="39">
        <v>0</v>
      </c>
      <c r="T31" s="61">
        <v>-7.46E-2</v>
      </c>
      <c r="U31" s="53">
        <v>19820.16</v>
      </c>
      <c r="V31" s="53">
        <v>17136.18</v>
      </c>
      <c r="W31" s="62">
        <v>2683.9799999999996</v>
      </c>
      <c r="X31" s="43">
        <v>825.84</v>
      </c>
      <c r="Y31" s="53">
        <v>0</v>
      </c>
      <c r="Z31" s="53">
        <v>0</v>
      </c>
      <c r="AA31" s="53">
        <v>7392</v>
      </c>
      <c r="AB31" s="53">
        <v>6606.72</v>
      </c>
      <c r="AC31" s="31">
        <v>148.1</v>
      </c>
      <c r="AD31" s="53">
        <v>10529.46</v>
      </c>
      <c r="AE31" s="63">
        <v>7928</v>
      </c>
      <c r="AF31" s="64">
        <v>5.3333333333284827E-2</v>
      </c>
      <c r="AG31" s="63">
        <v>7928.06</v>
      </c>
      <c r="AH31" s="63">
        <v>0</v>
      </c>
      <c r="AI31" s="63">
        <v>0</v>
      </c>
      <c r="AJ31" s="63">
        <v>0</v>
      </c>
      <c r="AK31" s="53">
        <v>0</v>
      </c>
      <c r="AL31" s="61">
        <v>0.12</v>
      </c>
      <c r="AM31" s="61">
        <v>4.5400000000000003E-2</v>
      </c>
      <c r="AN31" s="61">
        <v>4.8200000000000007E-2</v>
      </c>
      <c r="AO31" s="65">
        <v>-7.1800000000000003E-2</v>
      </c>
      <c r="AP31" s="66"/>
      <c r="AQ31" s="53">
        <v>34.409999999999997</v>
      </c>
      <c r="AR31" s="50"/>
      <c r="AS31" s="52"/>
      <c r="AT31" s="52"/>
      <c r="AU31" s="52"/>
      <c r="AV31" s="52"/>
      <c r="AW31" s="53">
        <v>0</v>
      </c>
      <c r="AX31" s="55"/>
    </row>
    <row r="32" spans="2:50">
      <c r="B32" s="28">
        <v>1732</v>
      </c>
      <c r="C32" s="29">
        <v>45385.984201388892</v>
      </c>
      <c r="D32" s="30" t="s">
        <v>167</v>
      </c>
      <c r="E32" s="31" t="s">
        <v>168</v>
      </c>
      <c r="F32" s="31" t="s">
        <v>69</v>
      </c>
      <c r="G32" s="31" t="s">
        <v>52</v>
      </c>
      <c r="H32" s="31" t="s">
        <v>53</v>
      </c>
      <c r="I32" s="31" t="s">
        <v>54</v>
      </c>
      <c r="J32" s="31" t="s">
        <v>55</v>
      </c>
      <c r="K32" s="31" t="s">
        <v>56</v>
      </c>
      <c r="L32" s="59" t="s">
        <v>57</v>
      </c>
      <c r="M32" s="35" t="s">
        <v>57</v>
      </c>
      <c r="N32" s="60"/>
      <c r="O32" s="37" t="s">
        <v>57</v>
      </c>
      <c r="P32" s="38">
        <v>0.49895245769540691</v>
      </c>
      <c r="Q32" s="38">
        <v>0.68333333333333335</v>
      </c>
      <c r="R32" s="38">
        <v>1.4355440712016803E-5</v>
      </c>
      <c r="S32" s="39">
        <v>0</v>
      </c>
      <c r="T32" s="61">
        <v>-3.4000000000000002E-2</v>
      </c>
      <c r="U32" s="53">
        <v>37230</v>
      </c>
      <c r="V32" s="53">
        <v>18576</v>
      </c>
      <c r="W32" s="62">
        <v>18654</v>
      </c>
      <c r="X32" s="43">
        <v>0</v>
      </c>
      <c r="Y32" s="53">
        <v>0</v>
      </c>
      <c r="Z32" s="53">
        <v>0</v>
      </c>
      <c r="AA32" s="53">
        <v>0</v>
      </c>
      <c r="AB32" s="53">
        <v>12693.6</v>
      </c>
      <c r="AC32" s="31">
        <v>287.37</v>
      </c>
      <c r="AD32" s="53">
        <v>5882.4</v>
      </c>
      <c r="AE32" s="63">
        <v>15232</v>
      </c>
      <c r="AF32" s="64">
        <v>0.26666666666642413</v>
      </c>
      <c r="AG32" s="63">
        <v>15232.32</v>
      </c>
      <c r="AH32" s="63">
        <v>0</v>
      </c>
      <c r="AI32" s="63">
        <v>0</v>
      </c>
      <c r="AJ32" s="63">
        <v>0</v>
      </c>
      <c r="AK32" s="53">
        <v>0</v>
      </c>
      <c r="AL32" s="61">
        <v>0.08</v>
      </c>
      <c r="AM32" s="61">
        <v>4.5999999999999999E-2</v>
      </c>
      <c r="AN32" s="61">
        <v>5.04E-2</v>
      </c>
      <c r="AO32" s="65">
        <v>-2.9600000000000001E-2</v>
      </c>
      <c r="AP32" s="66"/>
      <c r="AQ32" s="53">
        <v>38.700000000000003</v>
      </c>
      <c r="AR32" s="50"/>
      <c r="AS32" s="52"/>
      <c r="AT32" s="52"/>
      <c r="AU32" s="52"/>
      <c r="AV32" s="52"/>
      <c r="AW32" s="53">
        <v>0</v>
      </c>
      <c r="AX32" s="55"/>
    </row>
    <row r="33" spans="2:50">
      <c r="B33" s="28">
        <v>1732</v>
      </c>
      <c r="C33" s="29">
        <v>45385.984201388892</v>
      </c>
      <c r="D33" s="30" t="s">
        <v>178</v>
      </c>
      <c r="E33" s="31" t="s">
        <v>179</v>
      </c>
      <c r="F33" s="31" t="s">
        <v>69</v>
      </c>
      <c r="G33" s="31" t="s">
        <v>52</v>
      </c>
      <c r="H33" s="31" t="s">
        <v>53</v>
      </c>
      <c r="I33" s="31" t="s">
        <v>54</v>
      </c>
      <c r="J33" s="31" t="s">
        <v>55</v>
      </c>
      <c r="K33" s="31" t="s">
        <v>56</v>
      </c>
      <c r="L33" s="59">
        <v>45147</v>
      </c>
      <c r="M33" s="35">
        <v>0</v>
      </c>
      <c r="N33" s="60"/>
      <c r="O33" s="37" t="s">
        <v>57</v>
      </c>
      <c r="P33" s="38">
        <v>0.28563857975622681</v>
      </c>
      <c r="Q33" s="38">
        <v>0.86270871985157704</v>
      </c>
      <c r="R33" s="38">
        <v>0.86270871985157704</v>
      </c>
      <c r="S33" s="39">
        <v>0</v>
      </c>
      <c r="T33" s="61">
        <v>-2.0000000000000001E-4</v>
      </c>
      <c r="U33" s="53">
        <v>65120.37</v>
      </c>
      <c r="V33" s="53">
        <v>18600.89</v>
      </c>
      <c r="W33" s="62">
        <v>46519.48</v>
      </c>
      <c r="X33" s="43">
        <v>0</v>
      </c>
      <c r="Y33" s="53">
        <v>0</v>
      </c>
      <c r="Z33" s="53">
        <v>0</v>
      </c>
      <c r="AA33" s="53">
        <v>0</v>
      </c>
      <c r="AB33" s="53">
        <v>16047.15</v>
      </c>
      <c r="AC33" s="31">
        <v>3064.49</v>
      </c>
      <c r="AD33" s="53">
        <v>2553.7399999999998</v>
      </c>
      <c r="AE33" s="63">
        <v>0</v>
      </c>
      <c r="AF33" s="64">
        <v>16047.15</v>
      </c>
      <c r="AG33" s="63">
        <v>0</v>
      </c>
      <c r="AH33" s="63">
        <v>0</v>
      </c>
      <c r="AI33" s="63">
        <v>0</v>
      </c>
      <c r="AJ33" s="63">
        <v>0</v>
      </c>
      <c r="AK33" s="53">
        <v>0</v>
      </c>
      <c r="AL33" s="61">
        <v>7.0000000000000007E-2</v>
      </c>
      <c r="AM33" s="61">
        <v>6.9800000000000001E-2</v>
      </c>
      <c r="AN33" s="61">
        <v>0</v>
      </c>
      <c r="AO33" s="65">
        <v>-7.0000000000000007E-2</v>
      </c>
      <c r="AP33" s="66"/>
      <c r="AQ33" s="53">
        <v>34.51</v>
      </c>
      <c r="AR33" s="50"/>
      <c r="AS33" s="52"/>
      <c r="AT33" s="52"/>
      <c r="AU33" s="52"/>
      <c r="AV33" s="52"/>
      <c r="AW33" s="53">
        <v>0</v>
      </c>
      <c r="AX33" s="55"/>
    </row>
    <row r="34" spans="2:50">
      <c r="B34" s="28">
        <v>1732</v>
      </c>
      <c r="C34" s="29">
        <v>45385.984201388892</v>
      </c>
      <c r="D34" s="30" t="s">
        <v>611</v>
      </c>
      <c r="E34" s="31" t="s">
        <v>612</v>
      </c>
      <c r="F34" s="31" t="s">
        <v>613</v>
      </c>
      <c r="G34" s="31" t="s">
        <v>156</v>
      </c>
      <c r="H34" s="31" t="s">
        <v>157</v>
      </c>
      <c r="I34" s="31" t="s">
        <v>54</v>
      </c>
      <c r="J34" s="31" t="s">
        <v>55</v>
      </c>
      <c r="K34" s="31" t="s">
        <v>70</v>
      </c>
      <c r="L34" s="59" t="s">
        <v>57</v>
      </c>
      <c r="M34" s="35" t="s">
        <v>57</v>
      </c>
      <c r="N34" s="60"/>
      <c r="O34" s="37">
        <v>-2</v>
      </c>
      <c r="P34" s="38" t="s">
        <v>57</v>
      </c>
      <c r="Q34" s="38">
        <v>0</v>
      </c>
      <c r="R34" s="38">
        <v>0</v>
      </c>
      <c r="S34" s="39">
        <v>0</v>
      </c>
      <c r="T34" s="61">
        <v>-5.6799999999999996E-2</v>
      </c>
      <c r="U34" s="53">
        <v>0</v>
      </c>
      <c r="V34" s="53">
        <v>18628.7</v>
      </c>
      <c r="W34" s="62">
        <v>-18628.7</v>
      </c>
      <c r="X34" s="43">
        <v>9314.35</v>
      </c>
      <c r="Y34" s="53">
        <v>0</v>
      </c>
      <c r="Z34" s="53">
        <v>0</v>
      </c>
      <c r="AA34" s="53">
        <v>19985.759999999998</v>
      </c>
      <c r="AB34" s="53">
        <v>0</v>
      </c>
      <c r="AC34" s="31">
        <v>70</v>
      </c>
      <c r="AD34" s="53">
        <v>18628.7</v>
      </c>
      <c r="AE34" s="63">
        <v>0</v>
      </c>
      <c r="AF34" s="64">
        <v>0</v>
      </c>
      <c r="AG34" s="63">
        <v>0</v>
      </c>
      <c r="AH34" s="63">
        <v>0</v>
      </c>
      <c r="AI34" s="63">
        <v>0</v>
      </c>
      <c r="AJ34" s="63">
        <v>0</v>
      </c>
      <c r="AK34" s="53">
        <v>0</v>
      </c>
      <c r="AL34" s="61">
        <v>7.0000000000000007E-2</v>
      </c>
      <c r="AM34" s="61">
        <v>1.3200000000000002E-2</v>
      </c>
      <c r="AN34" s="61">
        <v>1.3200000000000002E-2</v>
      </c>
      <c r="AO34" s="65">
        <v>-5.6799999999999996E-2</v>
      </c>
      <c r="AP34" s="66"/>
      <c r="AQ34" s="53">
        <v>43.32</v>
      </c>
      <c r="AR34" s="50"/>
      <c r="AS34" s="52"/>
      <c r="AT34" s="52"/>
      <c r="AU34" s="52"/>
      <c r="AV34" s="52"/>
      <c r="AW34" s="53">
        <v>0</v>
      </c>
      <c r="AX34" s="55"/>
    </row>
    <row r="35" spans="2:50">
      <c r="B35" s="28">
        <v>1732</v>
      </c>
      <c r="C35" s="29">
        <v>45385.984201388892</v>
      </c>
      <c r="D35" s="30" t="s">
        <v>101</v>
      </c>
      <c r="E35" s="31" t="s">
        <v>102</v>
      </c>
      <c r="F35" s="31" t="s">
        <v>91</v>
      </c>
      <c r="G35" s="31" t="s">
        <v>92</v>
      </c>
      <c r="H35" s="31" t="s">
        <v>103</v>
      </c>
      <c r="I35" s="31" t="s">
        <v>94</v>
      </c>
      <c r="J35" s="31" t="s">
        <v>95</v>
      </c>
      <c r="K35" s="31" t="s">
        <v>70</v>
      </c>
      <c r="L35" s="59" t="s">
        <v>57</v>
      </c>
      <c r="M35" s="35" t="s">
        <v>57</v>
      </c>
      <c r="N35" s="60"/>
      <c r="O35" s="37">
        <v>56.021933315645178</v>
      </c>
      <c r="P35" s="38">
        <v>0.10007899028817248</v>
      </c>
      <c r="Q35" s="38">
        <v>2.8549202203168473</v>
      </c>
      <c r="R35" s="38">
        <v>-1.8927564211899305E-5</v>
      </c>
      <c r="S35" s="39">
        <v>0</v>
      </c>
      <c r="T35" s="61">
        <v>7.6499999999999999E-2</v>
      </c>
      <c r="U35" s="53">
        <v>175971</v>
      </c>
      <c r="V35" s="53">
        <v>17611</v>
      </c>
      <c r="W35" s="62">
        <v>158360</v>
      </c>
      <c r="X35" s="43">
        <v>2826.75</v>
      </c>
      <c r="Y35" s="53">
        <v>0</v>
      </c>
      <c r="Z35" s="53">
        <v>0</v>
      </c>
      <c r="AA35" s="53">
        <v>0</v>
      </c>
      <c r="AB35" s="53">
        <v>50278</v>
      </c>
      <c r="AC35" s="31">
        <v>100.22</v>
      </c>
      <c r="AD35" s="53">
        <v>-30667</v>
      </c>
      <c r="AE35" s="63">
        <v>60334</v>
      </c>
      <c r="AF35" s="64">
        <v>-0.33333333333575865</v>
      </c>
      <c r="AG35" s="63">
        <v>30166.799999999999</v>
      </c>
      <c r="AH35" s="63">
        <v>0</v>
      </c>
      <c r="AI35" s="63">
        <v>30166.799999999999</v>
      </c>
      <c r="AJ35" s="63">
        <v>0</v>
      </c>
      <c r="AK35" s="53">
        <v>0</v>
      </c>
      <c r="AL35" s="61">
        <v>0.28000000000000003</v>
      </c>
      <c r="AM35" s="61">
        <v>0.35649999999999998</v>
      </c>
      <c r="AN35" s="61">
        <v>0.35649999999999998</v>
      </c>
      <c r="AO35" s="65">
        <v>7.6499999999999999E-2</v>
      </c>
      <c r="AP35" s="66"/>
      <c r="AQ35" s="53">
        <v>46.53</v>
      </c>
      <c r="AR35" s="50"/>
      <c r="AS35" s="52"/>
      <c r="AT35" s="52"/>
      <c r="AU35" s="52"/>
      <c r="AV35" s="52"/>
      <c r="AW35" s="53">
        <v>2000</v>
      </c>
      <c r="AX35" s="55"/>
    </row>
    <row r="36" spans="2:50">
      <c r="B36" s="28">
        <v>1732</v>
      </c>
      <c r="C36" s="29">
        <v>45385.984201388892</v>
      </c>
      <c r="D36" s="30" t="s">
        <v>600</v>
      </c>
      <c r="E36" s="31" t="s">
        <v>601</v>
      </c>
      <c r="F36" s="31" t="s">
        <v>62</v>
      </c>
      <c r="G36" s="31" t="s">
        <v>63</v>
      </c>
      <c r="H36" s="31" t="s">
        <v>64</v>
      </c>
      <c r="I36" s="31" t="s">
        <v>65</v>
      </c>
      <c r="J36" s="31" t="s">
        <v>55</v>
      </c>
      <c r="K36" s="31" t="s">
        <v>56</v>
      </c>
      <c r="L36" s="59" t="s">
        <v>57</v>
      </c>
      <c r="M36" s="35" t="s">
        <v>57</v>
      </c>
      <c r="N36" s="60"/>
      <c r="O36" s="37">
        <v>21.624975830370165</v>
      </c>
      <c r="P36" s="38">
        <v>0.23116376347218179</v>
      </c>
      <c r="Q36" s="38">
        <v>0.90973874008739075</v>
      </c>
      <c r="R36" s="38">
        <v>-1.4449194197011773E-5</v>
      </c>
      <c r="S36" s="39">
        <v>0</v>
      </c>
      <c r="T36" s="61">
        <v>3.2000000000000002E-3</v>
      </c>
      <c r="U36" s="53">
        <v>85825</v>
      </c>
      <c r="V36" s="53">
        <v>19839.63</v>
      </c>
      <c r="W36" s="62">
        <v>65985.37</v>
      </c>
      <c r="X36" s="43">
        <v>3051.35</v>
      </c>
      <c r="Y36" s="53">
        <v>0</v>
      </c>
      <c r="Z36" s="53">
        <v>0</v>
      </c>
      <c r="AA36" s="53">
        <v>0</v>
      </c>
      <c r="AB36" s="53">
        <v>18048.88</v>
      </c>
      <c r="AC36" s="31">
        <v>49</v>
      </c>
      <c r="AD36" s="53">
        <v>1790.75</v>
      </c>
      <c r="AE36" s="63">
        <v>21659</v>
      </c>
      <c r="AF36" s="64">
        <v>-0.28666666666686069</v>
      </c>
      <c r="AG36" s="63">
        <v>21658.66</v>
      </c>
      <c r="AH36" s="63">
        <v>0</v>
      </c>
      <c r="AI36" s="63">
        <v>0</v>
      </c>
      <c r="AJ36" s="63">
        <v>0</v>
      </c>
      <c r="AK36" s="53">
        <v>0</v>
      </c>
      <c r="AL36" s="61">
        <v>0.14000000000000001</v>
      </c>
      <c r="AM36" s="61">
        <v>0.14319999999999999</v>
      </c>
      <c r="AN36" s="61">
        <v>0.14319999999999999</v>
      </c>
      <c r="AO36" s="65">
        <v>3.2000000000000002E-3</v>
      </c>
      <c r="AP36" s="66"/>
      <c r="AQ36" s="53">
        <v>94.25</v>
      </c>
      <c r="AR36" s="58"/>
      <c r="AS36" s="52"/>
      <c r="AT36" s="52"/>
      <c r="AU36" s="52"/>
      <c r="AV36" s="52"/>
      <c r="AW36" s="53">
        <v>0</v>
      </c>
      <c r="AX36" s="55"/>
    </row>
    <row r="37" spans="2:50">
      <c r="B37" s="28">
        <v>1732</v>
      </c>
      <c r="C37" s="29">
        <v>45385.984201388892</v>
      </c>
      <c r="D37" s="30" t="s">
        <v>182</v>
      </c>
      <c r="E37" s="31" t="s">
        <v>183</v>
      </c>
      <c r="F37" s="31" t="s">
        <v>69</v>
      </c>
      <c r="G37" s="31" t="s">
        <v>52</v>
      </c>
      <c r="H37" s="31" t="s">
        <v>53</v>
      </c>
      <c r="I37" s="31" t="s">
        <v>54</v>
      </c>
      <c r="J37" s="31" t="s">
        <v>95</v>
      </c>
      <c r="K37" s="31" t="s">
        <v>70</v>
      </c>
      <c r="L37" s="59">
        <v>45161</v>
      </c>
      <c r="M37" s="35">
        <v>0</v>
      </c>
      <c r="N37" s="60"/>
      <c r="O37" s="37" t="s">
        <v>57</v>
      </c>
      <c r="P37" s="38">
        <v>0.22933921568627452</v>
      </c>
      <c r="Q37" s="38">
        <v>0.89023879346459989</v>
      </c>
      <c r="R37" s="38">
        <v>0.89023879346459989</v>
      </c>
      <c r="S37" s="39">
        <v>0</v>
      </c>
      <c r="T37" s="61">
        <v>-8.199999999999999E-3</v>
      </c>
      <c r="U37" s="53">
        <v>91800</v>
      </c>
      <c r="V37" s="53">
        <v>21053.34</v>
      </c>
      <c r="W37" s="62">
        <v>70746.66</v>
      </c>
      <c r="X37" s="43">
        <v>0</v>
      </c>
      <c r="Y37" s="53">
        <v>0</v>
      </c>
      <c r="Z37" s="53">
        <v>0</v>
      </c>
      <c r="AA37" s="53">
        <v>0</v>
      </c>
      <c r="AB37" s="53">
        <v>18742.5</v>
      </c>
      <c r="AC37" s="31">
        <v>2773.01</v>
      </c>
      <c r="AD37" s="53">
        <v>2310.84</v>
      </c>
      <c r="AE37" s="63">
        <v>0</v>
      </c>
      <c r="AF37" s="64">
        <v>18742.5</v>
      </c>
      <c r="AG37" s="63">
        <v>0</v>
      </c>
      <c r="AH37" s="63">
        <v>0</v>
      </c>
      <c r="AI37" s="63">
        <v>0</v>
      </c>
      <c r="AJ37" s="63">
        <v>0</v>
      </c>
      <c r="AK37" s="53">
        <v>0</v>
      </c>
      <c r="AL37" s="61">
        <v>0.2</v>
      </c>
      <c r="AM37" s="61">
        <v>0.1918</v>
      </c>
      <c r="AN37" s="61">
        <v>0</v>
      </c>
      <c r="AO37" s="65">
        <v>-0.2</v>
      </c>
      <c r="AP37" s="66"/>
      <c r="AQ37" s="53">
        <v>44.46</v>
      </c>
      <c r="AR37" s="50"/>
      <c r="AS37" s="52"/>
      <c r="AT37" s="52"/>
      <c r="AU37" s="52"/>
      <c r="AV37" s="52"/>
      <c r="AW37" s="53">
        <v>0</v>
      </c>
      <c r="AX37" s="55"/>
    </row>
    <row r="38" spans="2:50">
      <c r="B38" s="28">
        <v>1732</v>
      </c>
      <c r="C38" s="29">
        <v>45385.984201388892</v>
      </c>
      <c r="D38" s="30" t="s">
        <v>593</v>
      </c>
      <c r="E38" s="31" t="s">
        <v>594</v>
      </c>
      <c r="F38" s="31" t="s">
        <v>206</v>
      </c>
      <c r="G38" s="31" t="s">
        <v>52</v>
      </c>
      <c r="H38" s="31" t="s">
        <v>109</v>
      </c>
      <c r="I38" s="31" t="s">
        <v>54</v>
      </c>
      <c r="J38" s="31" t="s">
        <v>55</v>
      </c>
      <c r="K38" s="31" t="s">
        <v>56</v>
      </c>
      <c r="L38" s="59" t="s">
        <v>57</v>
      </c>
      <c r="M38" s="35" t="s">
        <v>57</v>
      </c>
      <c r="N38" s="60"/>
      <c r="O38" s="37">
        <v>-6.8753303462321789</v>
      </c>
      <c r="P38" s="38" t="s">
        <v>57</v>
      </c>
      <c r="Q38" s="38">
        <v>0</v>
      </c>
      <c r="R38" s="38">
        <v>0</v>
      </c>
      <c r="S38" s="39">
        <v>0</v>
      </c>
      <c r="T38" s="61">
        <v>-7.1599999999999997E-2</v>
      </c>
      <c r="U38" s="53">
        <v>0</v>
      </c>
      <c r="V38" s="53">
        <v>21098.67</v>
      </c>
      <c r="W38" s="62">
        <v>-21098.67</v>
      </c>
      <c r="X38" s="43">
        <v>3068.75</v>
      </c>
      <c r="Y38" s="53">
        <v>0</v>
      </c>
      <c r="Z38" s="53">
        <v>0</v>
      </c>
      <c r="AA38" s="53">
        <v>34639</v>
      </c>
      <c r="AB38" s="53">
        <v>0</v>
      </c>
      <c r="AC38" s="31">
        <v>49</v>
      </c>
      <c r="AD38" s="53">
        <v>21098.67</v>
      </c>
      <c r="AE38" s="63">
        <v>0</v>
      </c>
      <c r="AF38" s="64">
        <v>0</v>
      </c>
      <c r="AG38" s="63">
        <v>0</v>
      </c>
      <c r="AH38" s="63">
        <v>0</v>
      </c>
      <c r="AI38" s="63">
        <v>0</v>
      </c>
      <c r="AJ38" s="63">
        <v>0</v>
      </c>
      <c r="AK38" s="53">
        <v>0</v>
      </c>
      <c r="AL38" s="61">
        <v>0.21</v>
      </c>
      <c r="AM38" s="61">
        <v>0.1384</v>
      </c>
      <c r="AN38" s="61">
        <v>0.1384</v>
      </c>
      <c r="AO38" s="65">
        <v>-7.1599999999999997E-2</v>
      </c>
      <c r="AP38" s="66"/>
      <c r="AQ38" s="53">
        <v>46.81</v>
      </c>
      <c r="AR38" s="50"/>
      <c r="AS38" s="52"/>
      <c r="AT38" s="52"/>
      <c r="AU38" s="52"/>
      <c r="AV38" s="52"/>
      <c r="AW38" s="53">
        <v>0</v>
      </c>
      <c r="AX38" s="55"/>
    </row>
    <row r="39" spans="2:50">
      <c r="B39" s="28">
        <v>1732</v>
      </c>
      <c r="C39" s="29">
        <v>45385.984201388892</v>
      </c>
      <c r="D39" s="30" t="s">
        <v>111</v>
      </c>
      <c r="E39" s="31" t="s">
        <v>112</v>
      </c>
      <c r="F39" s="31" t="s">
        <v>452</v>
      </c>
      <c r="G39" s="31" t="s">
        <v>86</v>
      </c>
      <c r="H39" s="31" t="s">
        <v>87</v>
      </c>
      <c r="I39" s="31" t="s">
        <v>54</v>
      </c>
      <c r="J39" s="31" t="s">
        <v>55</v>
      </c>
      <c r="K39" s="31" t="s">
        <v>56</v>
      </c>
      <c r="L39" s="59" t="s">
        <v>57</v>
      </c>
      <c r="M39" s="35" t="s">
        <v>57</v>
      </c>
      <c r="N39" s="60"/>
      <c r="O39" s="37">
        <v>14.881060261528182</v>
      </c>
      <c r="P39" s="38">
        <v>0.46800060216780409</v>
      </c>
      <c r="Q39" s="38">
        <v>0.61538382358050059</v>
      </c>
      <c r="R39" s="38">
        <v>-7.4341608555440398E-6</v>
      </c>
      <c r="S39" s="39">
        <v>0</v>
      </c>
      <c r="T39" s="61">
        <v>6.1000000000000004E-3</v>
      </c>
      <c r="U39" s="53">
        <v>49820</v>
      </c>
      <c r="V39" s="53">
        <v>23315.79</v>
      </c>
      <c r="W39" s="62">
        <v>26504.21</v>
      </c>
      <c r="X39" s="43">
        <v>1781.07</v>
      </c>
      <c r="Y39" s="53">
        <v>0</v>
      </c>
      <c r="Z39" s="53">
        <v>0</v>
      </c>
      <c r="AA39" s="53">
        <v>0</v>
      </c>
      <c r="AB39" s="53">
        <v>14348.16</v>
      </c>
      <c r="AC39" s="31">
        <v>90</v>
      </c>
      <c r="AD39" s="53">
        <v>8967.6299999999992</v>
      </c>
      <c r="AE39" s="63">
        <v>17218</v>
      </c>
      <c r="AF39" s="64">
        <v>-0.17333333333408518</v>
      </c>
      <c r="AG39" s="63">
        <v>0</v>
      </c>
      <c r="AH39" s="63">
        <v>17217.79</v>
      </c>
      <c r="AI39" s="63">
        <v>0</v>
      </c>
      <c r="AJ39" s="63">
        <v>0</v>
      </c>
      <c r="AK39" s="53">
        <v>0</v>
      </c>
      <c r="AL39" s="61">
        <v>0.19</v>
      </c>
      <c r="AM39" s="61">
        <v>0.1961</v>
      </c>
      <c r="AN39" s="61">
        <v>0.1961</v>
      </c>
      <c r="AO39" s="65">
        <v>6.1000000000000004E-3</v>
      </c>
      <c r="AP39" s="66"/>
      <c r="AQ39" s="53">
        <v>49.5</v>
      </c>
      <c r="AR39" s="58"/>
      <c r="AS39" s="52"/>
      <c r="AT39" s="52"/>
      <c r="AU39" s="52"/>
      <c r="AV39" s="52"/>
      <c r="AW39" s="53">
        <v>0</v>
      </c>
      <c r="AX39" s="55"/>
    </row>
    <row r="40" spans="2:50">
      <c r="B40" s="28">
        <v>1732</v>
      </c>
      <c r="C40" s="29">
        <v>45385.984201388892</v>
      </c>
      <c r="D40" s="30" t="s">
        <v>184</v>
      </c>
      <c r="E40" s="31" t="s">
        <v>185</v>
      </c>
      <c r="F40" s="31" t="s">
        <v>69</v>
      </c>
      <c r="G40" s="31" t="s">
        <v>52</v>
      </c>
      <c r="H40" s="31" t="s">
        <v>53</v>
      </c>
      <c r="I40" s="31" t="s">
        <v>54</v>
      </c>
      <c r="J40" s="31" t="s">
        <v>95</v>
      </c>
      <c r="K40" s="31" t="s">
        <v>70</v>
      </c>
      <c r="L40" s="59">
        <v>45147</v>
      </c>
      <c r="M40" s="35">
        <v>0</v>
      </c>
      <c r="N40" s="60"/>
      <c r="O40" s="37" t="s">
        <v>57</v>
      </c>
      <c r="P40" s="38">
        <v>0.26470588235294118</v>
      </c>
      <c r="Q40" s="38">
        <v>0.93148148148148147</v>
      </c>
      <c r="R40" s="38">
        <v>0.93148148148148147</v>
      </c>
      <c r="S40" s="39">
        <v>0</v>
      </c>
      <c r="T40" s="61">
        <v>8.9999999999999998E-4</v>
      </c>
      <c r="U40" s="53">
        <v>93840</v>
      </c>
      <c r="V40" s="53">
        <v>24840</v>
      </c>
      <c r="W40" s="62">
        <v>69000</v>
      </c>
      <c r="X40" s="43">
        <v>0</v>
      </c>
      <c r="Y40" s="53">
        <v>0</v>
      </c>
      <c r="Z40" s="53">
        <v>0</v>
      </c>
      <c r="AA40" s="53">
        <v>0</v>
      </c>
      <c r="AB40" s="53">
        <v>23138</v>
      </c>
      <c r="AC40" s="31">
        <v>2042.4</v>
      </c>
      <c r="AD40" s="53">
        <v>1702</v>
      </c>
      <c r="AE40" s="63">
        <v>0</v>
      </c>
      <c r="AF40" s="64">
        <v>23138</v>
      </c>
      <c r="AG40" s="63">
        <v>0</v>
      </c>
      <c r="AH40" s="63">
        <v>0</v>
      </c>
      <c r="AI40" s="63">
        <v>0</v>
      </c>
      <c r="AJ40" s="63">
        <v>0</v>
      </c>
      <c r="AK40" s="53">
        <v>0</v>
      </c>
      <c r="AL40" s="61">
        <v>0.26</v>
      </c>
      <c r="AM40" s="61">
        <v>0.26090000000000002</v>
      </c>
      <c r="AN40" s="61">
        <v>0</v>
      </c>
      <c r="AO40" s="65">
        <v>-0.26</v>
      </c>
      <c r="AP40" s="66"/>
      <c r="AQ40" s="53">
        <v>46</v>
      </c>
      <c r="AR40" s="50"/>
      <c r="AS40" s="52"/>
      <c r="AT40" s="52"/>
      <c r="AU40" s="52"/>
      <c r="AV40" s="52"/>
      <c r="AW40" s="53">
        <v>0</v>
      </c>
      <c r="AX40" s="55"/>
    </row>
    <row r="41" spans="2:50">
      <c r="B41" s="28">
        <v>1732</v>
      </c>
      <c r="C41" s="29">
        <v>45385.984201388892</v>
      </c>
      <c r="D41" s="30" t="s">
        <v>186</v>
      </c>
      <c r="E41" s="31" t="s">
        <v>187</v>
      </c>
      <c r="F41" s="31" t="s">
        <v>69</v>
      </c>
      <c r="G41" s="31" t="s">
        <v>52</v>
      </c>
      <c r="H41" s="31" t="s">
        <v>53</v>
      </c>
      <c r="I41" s="31" t="s">
        <v>54</v>
      </c>
      <c r="J41" s="31" t="s">
        <v>55</v>
      </c>
      <c r="K41" s="31" t="s">
        <v>70</v>
      </c>
      <c r="L41" s="59">
        <v>45147</v>
      </c>
      <c r="M41" s="35">
        <v>1</v>
      </c>
      <c r="N41" s="60"/>
      <c r="O41" s="37" t="s">
        <v>57</v>
      </c>
      <c r="P41" s="38" t="s">
        <v>57</v>
      </c>
      <c r="Q41" s="38">
        <v>0.76657230045222247</v>
      </c>
      <c r="R41" s="38">
        <v>1.3321035353446524E-5</v>
      </c>
      <c r="S41" s="39">
        <v>23018.400000000001</v>
      </c>
      <c r="T41" s="61">
        <v>4.7999999999999996E-3</v>
      </c>
      <c r="U41" s="53">
        <v>0</v>
      </c>
      <c r="V41" s="53">
        <v>25023.08</v>
      </c>
      <c r="W41" s="62">
        <v>-25023.08</v>
      </c>
      <c r="X41" s="43">
        <v>0</v>
      </c>
      <c r="Y41" s="53">
        <v>0</v>
      </c>
      <c r="Z41" s="53">
        <v>0</v>
      </c>
      <c r="AA41" s="53">
        <v>25300</v>
      </c>
      <c r="AB41" s="53">
        <v>19182</v>
      </c>
      <c r="AC41" s="31">
        <v>30027.7</v>
      </c>
      <c r="AD41" s="53">
        <v>5841.08</v>
      </c>
      <c r="AE41" s="63">
        <v>23018</v>
      </c>
      <c r="AF41" s="64">
        <v>0.33333333333212067</v>
      </c>
      <c r="AG41" s="63">
        <v>0</v>
      </c>
      <c r="AH41" s="63">
        <v>0</v>
      </c>
      <c r="AI41" s="63">
        <v>0</v>
      </c>
      <c r="AJ41" s="63">
        <v>23018.400000000001</v>
      </c>
      <c r="AK41" s="53">
        <v>23018.400000000001</v>
      </c>
      <c r="AL41" s="61">
        <v>0.18</v>
      </c>
      <c r="AM41" s="61">
        <v>0.18480000000000002</v>
      </c>
      <c r="AN41" s="61">
        <v>0</v>
      </c>
      <c r="AO41" s="65">
        <v>-0.18</v>
      </c>
      <c r="AP41" s="66"/>
      <c r="AQ41" s="53">
        <v>46</v>
      </c>
      <c r="AR41" s="58"/>
      <c r="AS41" s="52"/>
      <c r="AT41" s="52"/>
      <c r="AU41" s="52"/>
      <c r="AV41" s="52"/>
      <c r="AW41" s="53">
        <v>0</v>
      </c>
      <c r="AX41" s="55"/>
    </row>
    <row r="42" spans="2:50">
      <c r="B42" s="28">
        <v>1732</v>
      </c>
      <c r="C42" s="29">
        <v>45385.984201388892</v>
      </c>
      <c r="D42" s="30" t="s">
        <v>189</v>
      </c>
      <c r="E42" s="31" t="s">
        <v>190</v>
      </c>
      <c r="F42" s="31" t="s">
        <v>69</v>
      </c>
      <c r="G42" s="31" t="s">
        <v>52</v>
      </c>
      <c r="H42" s="31" t="s">
        <v>109</v>
      </c>
      <c r="I42" s="31" t="s">
        <v>54</v>
      </c>
      <c r="J42" s="31" t="s">
        <v>55</v>
      </c>
      <c r="K42" s="31" t="s">
        <v>56</v>
      </c>
      <c r="L42" s="59" t="s">
        <v>57</v>
      </c>
      <c r="M42" s="35" t="s">
        <v>57</v>
      </c>
      <c r="N42" s="60"/>
      <c r="O42" s="37" t="s">
        <v>57</v>
      </c>
      <c r="P42" s="38">
        <v>0.66302083333333339</v>
      </c>
      <c r="Q42" s="38">
        <v>1.0008242427994845</v>
      </c>
      <c r="R42" s="38">
        <v>1.0008242427994845</v>
      </c>
      <c r="S42" s="39">
        <v>0</v>
      </c>
      <c r="T42" s="61">
        <v>5.6000000000000008E-3</v>
      </c>
      <c r="U42" s="53">
        <v>38976</v>
      </c>
      <c r="V42" s="53">
        <v>25841.9</v>
      </c>
      <c r="W42" s="62">
        <v>13134.099999999999</v>
      </c>
      <c r="X42" s="43">
        <v>0</v>
      </c>
      <c r="Y42" s="53">
        <v>0</v>
      </c>
      <c r="Z42" s="53">
        <v>0</v>
      </c>
      <c r="AA42" s="53">
        <v>0</v>
      </c>
      <c r="AB42" s="53">
        <v>25863.200000000001</v>
      </c>
      <c r="AC42" s="31">
        <v>0</v>
      </c>
      <c r="AD42" s="53">
        <v>-0.3</v>
      </c>
      <c r="AE42" s="63">
        <v>0</v>
      </c>
      <c r="AF42" s="64">
        <v>25863.200000000001</v>
      </c>
      <c r="AG42" s="63">
        <v>0</v>
      </c>
      <c r="AH42" s="63">
        <v>0</v>
      </c>
      <c r="AI42" s="63">
        <v>0</v>
      </c>
      <c r="AJ42" s="63">
        <v>0</v>
      </c>
      <c r="AK42" s="53">
        <v>0</v>
      </c>
      <c r="AL42" s="61">
        <v>7.0000000000000007E-2</v>
      </c>
      <c r="AM42" s="61">
        <v>7.5600000000000001E-2</v>
      </c>
      <c r="AN42" s="61">
        <v>0</v>
      </c>
      <c r="AO42" s="65">
        <v>-7.0000000000000007E-2</v>
      </c>
      <c r="AP42" s="66"/>
      <c r="AQ42" s="53">
        <v>20.3</v>
      </c>
      <c r="AR42" s="50"/>
      <c r="AS42" s="52"/>
      <c r="AT42" s="52"/>
      <c r="AU42" s="52"/>
      <c r="AV42" s="52"/>
      <c r="AW42" s="53">
        <v>21</v>
      </c>
      <c r="AX42" s="55"/>
    </row>
    <row r="43" spans="2:50">
      <c r="B43" s="28">
        <v>1732</v>
      </c>
      <c r="C43" s="29">
        <v>45385.984201388892</v>
      </c>
      <c r="D43" s="30" t="s">
        <v>191</v>
      </c>
      <c r="E43" s="31" t="s">
        <v>192</v>
      </c>
      <c r="F43" s="31" t="s">
        <v>69</v>
      </c>
      <c r="G43" s="31" t="s">
        <v>52</v>
      </c>
      <c r="H43" s="31" t="s">
        <v>53</v>
      </c>
      <c r="I43" s="31" t="s">
        <v>54</v>
      </c>
      <c r="J43" s="31" t="s">
        <v>95</v>
      </c>
      <c r="K43" s="31" t="s">
        <v>70</v>
      </c>
      <c r="L43" s="59">
        <v>45147</v>
      </c>
      <c r="M43" s="35">
        <v>0</v>
      </c>
      <c r="N43" s="60"/>
      <c r="O43" s="37" t="s">
        <v>57</v>
      </c>
      <c r="P43" s="38">
        <v>0.27972058823529411</v>
      </c>
      <c r="Q43" s="38">
        <v>0.99363860995741549</v>
      </c>
      <c r="R43" s="38">
        <v>0.99363860995741549</v>
      </c>
      <c r="S43" s="39">
        <v>0</v>
      </c>
      <c r="T43" s="61">
        <v>4.7999999999999996E-3</v>
      </c>
      <c r="U43" s="53">
        <v>93840</v>
      </c>
      <c r="V43" s="53">
        <v>26248.98</v>
      </c>
      <c r="W43" s="62">
        <v>67591.02</v>
      </c>
      <c r="X43" s="43">
        <v>0</v>
      </c>
      <c r="Y43" s="53">
        <v>0</v>
      </c>
      <c r="Z43" s="53">
        <v>0</v>
      </c>
      <c r="AA43" s="53">
        <v>0</v>
      </c>
      <c r="AB43" s="53">
        <v>26082</v>
      </c>
      <c r="AC43" s="31">
        <v>200.38</v>
      </c>
      <c r="AD43" s="53">
        <v>166.98</v>
      </c>
      <c r="AE43" s="63">
        <v>0</v>
      </c>
      <c r="AF43" s="64">
        <v>26082</v>
      </c>
      <c r="AG43" s="63">
        <v>0</v>
      </c>
      <c r="AH43" s="63">
        <v>0</v>
      </c>
      <c r="AI43" s="63">
        <v>0</v>
      </c>
      <c r="AJ43" s="63">
        <v>0</v>
      </c>
      <c r="AK43" s="53">
        <v>0</v>
      </c>
      <c r="AL43" s="61">
        <v>0.18</v>
      </c>
      <c r="AM43" s="61">
        <v>0.18480000000000002</v>
      </c>
      <c r="AN43" s="61">
        <v>0</v>
      </c>
      <c r="AO43" s="65">
        <v>-0.18</v>
      </c>
      <c r="AP43" s="66"/>
      <c r="AQ43" s="53">
        <v>46</v>
      </c>
      <c r="AR43" s="50"/>
      <c r="AS43" s="52"/>
      <c r="AT43" s="52"/>
      <c r="AU43" s="52"/>
      <c r="AV43" s="52"/>
      <c r="AW43" s="53">
        <v>0</v>
      </c>
      <c r="AX43" s="55"/>
    </row>
    <row r="44" spans="2:50">
      <c r="B44" s="28">
        <v>1732</v>
      </c>
      <c r="C44" s="29">
        <v>45385.984201388892</v>
      </c>
      <c r="D44" s="30" t="s">
        <v>175</v>
      </c>
      <c r="E44" s="31" t="s">
        <v>176</v>
      </c>
      <c r="F44" s="31" t="s">
        <v>51</v>
      </c>
      <c r="G44" s="31" t="s">
        <v>52</v>
      </c>
      <c r="H44" s="31" t="s">
        <v>109</v>
      </c>
      <c r="I44" s="31" t="s">
        <v>54</v>
      </c>
      <c r="J44" s="31" t="s">
        <v>55</v>
      </c>
      <c r="K44" s="31" t="s">
        <v>56</v>
      </c>
      <c r="L44" s="59" t="s">
        <v>57</v>
      </c>
      <c r="M44" s="35" t="s">
        <v>57</v>
      </c>
      <c r="N44" s="60"/>
      <c r="O44" s="37">
        <v>-30.608695652173914</v>
      </c>
      <c r="P44" s="38" t="s">
        <v>57</v>
      </c>
      <c r="Q44" s="38">
        <v>0.82260101010101006</v>
      </c>
      <c r="R44" s="38">
        <v>-5.8454919566455994E-6</v>
      </c>
      <c r="S44" s="39">
        <v>0</v>
      </c>
      <c r="T44" s="61">
        <v>0.2384</v>
      </c>
      <c r="U44" s="53">
        <v>0</v>
      </c>
      <c r="V44" s="53">
        <v>28512</v>
      </c>
      <c r="W44" s="62">
        <v>-28512</v>
      </c>
      <c r="X44" s="43">
        <v>931.5</v>
      </c>
      <c r="Y44" s="53">
        <v>0</v>
      </c>
      <c r="Z44" s="53">
        <v>0</v>
      </c>
      <c r="AA44" s="53">
        <v>42680</v>
      </c>
      <c r="AB44" s="53">
        <v>23454</v>
      </c>
      <c r="AC44" s="31">
        <v>205.04</v>
      </c>
      <c r="AD44" s="53">
        <v>5058</v>
      </c>
      <c r="AE44" s="63">
        <v>28145</v>
      </c>
      <c r="AF44" s="64">
        <v>-0.16666666666787933</v>
      </c>
      <c r="AG44" s="63">
        <v>28144.799999999999</v>
      </c>
      <c r="AH44" s="63">
        <v>0</v>
      </c>
      <c r="AI44" s="63">
        <v>0</v>
      </c>
      <c r="AJ44" s="63">
        <v>0</v>
      </c>
      <c r="AK44" s="53">
        <v>0</v>
      </c>
      <c r="AL44" s="61">
        <v>0</v>
      </c>
      <c r="AM44" s="61">
        <v>0.2384</v>
      </c>
      <c r="AN44" s="61">
        <v>0.23170000000000002</v>
      </c>
      <c r="AO44" s="65">
        <v>0.23170000000000002</v>
      </c>
      <c r="AP44" s="66"/>
      <c r="AQ44" s="53">
        <v>36</v>
      </c>
      <c r="AR44" s="50"/>
      <c r="AS44" s="52"/>
      <c r="AT44" s="52"/>
      <c r="AU44" s="52"/>
      <c r="AV44" s="52"/>
      <c r="AW44" s="53">
        <v>0</v>
      </c>
      <c r="AX44" s="55"/>
    </row>
    <row r="45" spans="2:50">
      <c r="B45" s="28">
        <v>1732</v>
      </c>
      <c r="C45" s="29">
        <v>45385.984201388892</v>
      </c>
      <c r="D45" s="30" t="s">
        <v>193</v>
      </c>
      <c r="E45" s="31" t="s">
        <v>194</v>
      </c>
      <c r="F45" s="31" t="s">
        <v>139</v>
      </c>
      <c r="G45" s="31" t="s">
        <v>52</v>
      </c>
      <c r="H45" s="31" t="s">
        <v>53</v>
      </c>
      <c r="I45" s="31" t="s">
        <v>54</v>
      </c>
      <c r="J45" s="31" t="s">
        <v>195</v>
      </c>
      <c r="K45" s="31" t="s">
        <v>56</v>
      </c>
      <c r="L45" s="59">
        <v>44643</v>
      </c>
      <c r="M45" s="35">
        <v>1</v>
      </c>
      <c r="N45" s="60"/>
      <c r="O45" s="37" t="s">
        <v>57</v>
      </c>
      <c r="P45" s="38">
        <v>0.68390384659468628</v>
      </c>
      <c r="Q45" s="38">
        <v>1.1970888857697712</v>
      </c>
      <c r="R45" s="38">
        <v>1.1970888857697712</v>
      </c>
      <c r="S45" s="39">
        <v>0</v>
      </c>
      <c r="T45" s="61">
        <v>0.16460000000000002</v>
      </c>
      <c r="U45" s="53">
        <v>34898.400000000001</v>
      </c>
      <c r="V45" s="53">
        <v>23867.15</v>
      </c>
      <c r="W45" s="62">
        <v>11031.25</v>
      </c>
      <c r="X45" s="43">
        <v>0</v>
      </c>
      <c r="Y45" s="53">
        <v>23867.15</v>
      </c>
      <c r="Z45" s="53">
        <v>24342.3</v>
      </c>
      <c r="AA45" s="53">
        <v>0</v>
      </c>
      <c r="AB45" s="53">
        <v>28571.1</v>
      </c>
      <c r="AC45" s="31">
        <v>0.06</v>
      </c>
      <c r="AD45" s="53">
        <v>0.05</v>
      </c>
      <c r="AE45" s="63">
        <v>0</v>
      </c>
      <c r="AF45" s="64">
        <v>28571.1</v>
      </c>
      <c r="AG45" s="63">
        <v>0</v>
      </c>
      <c r="AH45" s="63">
        <v>0</v>
      </c>
      <c r="AI45" s="63">
        <v>0</v>
      </c>
      <c r="AJ45" s="63">
        <v>0</v>
      </c>
      <c r="AK45" s="53">
        <v>0</v>
      </c>
      <c r="AL45" s="61">
        <v>0</v>
      </c>
      <c r="AM45" s="61">
        <v>0.16460000000000002</v>
      </c>
      <c r="AN45" s="61">
        <v>0</v>
      </c>
      <c r="AO45" s="65">
        <v>0</v>
      </c>
      <c r="AP45" s="66"/>
      <c r="AQ45" s="53">
        <v>0</v>
      </c>
      <c r="AR45" s="50"/>
      <c r="AS45" s="52"/>
      <c r="AT45" s="52"/>
      <c r="AU45" s="52"/>
      <c r="AV45" s="52"/>
      <c r="AW45" s="53">
        <v>4704</v>
      </c>
      <c r="AX45" s="55"/>
    </row>
    <row r="46" spans="2:50">
      <c r="B46" s="28">
        <v>1732</v>
      </c>
      <c r="C46" s="29">
        <v>45385.984201388892</v>
      </c>
      <c r="D46" s="30" t="s">
        <v>196</v>
      </c>
      <c r="E46" s="31" t="s">
        <v>197</v>
      </c>
      <c r="F46" s="31" t="s">
        <v>51</v>
      </c>
      <c r="G46" s="31" t="s">
        <v>52</v>
      </c>
      <c r="H46" s="31" t="s">
        <v>109</v>
      </c>
      <c r="I46" s="31" t="s">
        <v>54</v>
      </c>
      <c r="J46" s="31" t="s">
        <v>55</v>
      </c>
      <c r="K46" s="31" t="s">
        <v>56</v>
      </c>
      <c r="L46" s="59">
        <v>45149</v>
      </c>
      <c r="M46" s="35">
        <v>0</v>
      </c>
      <c r="N46" s="60"/>
      <c r="O46" s="37" t="s">
        <v>57</v>
      </c>
      <c r="P46" s="38">
        <v>1.0131944444444445</v>
      </c>
      <c r="Q46" s="38">
        <v>0.94653872515421511</v>
      </c>
      <c r="R46" s="38">
        <v>0.94653872515421511</v>
      </c>
      <c r="S46" s="39">
        <v>0</v>
      </c>
      <c r="T46" s="61">
        <v>8.6400000000000005E-2</v>
      </c>
      <c r="U46" s="53">
        <v>30384</v>
      </c>
      <c r="V46" s="53">
        <v>30784.9</v>
      </c>
      <c r="W46" s="62">
        <v>-400.90000000000146</v>
      </c>
      <c r="X46" s="43">
        <v>0</v>
      </c>
      <c r="Y46" s="53">
        <v>0</v>
      </c>
      <c r="Z46" s="53">
        <v>0</v>
      </c>
      <c r="AA46" s="53">
        <v>0</v>
      </c>
      <c r="AB46" s="53">
        <v>29139.1</v>
      </c>
      <c r="AC46" s="31">
        <v>1974.96</v>
      </c>
      <c r="AD46" s="53">
        <v>1645.8</v>
      </c>
      <c r="AE46" s="63">
        <v>0</v>
      </c>
      <c r="AF46" s="64">
        <v>29139.1</v>
      </c>
      <c r="AG46" s="63">
        <v>0</v>
      </c>
      <c r="AH46" s="63">
        <v>0</v>
      </c>
      <c r="AI46" s="63">
        <v>0</v>
      </c>
      <c r="AJ46" s="63">
        <v>0</v>
      </c>
      <c r="AK46" s="53">
        <v>0</v>
      </c>
      <c r="AL46" s="61">
        <v>7.0000000000000007E-2</v>
      </c>
      <c r="AM46" s="61">
        <v>0.15640000000000001</v>
      </c>
      <c r="AN46" s="61">
        <v>0</v>
      </c>
      <c r="AO46" s="65">
        <v>-7.0000000000000007E-2</v>
      </c>
      <c r="AP46" s="66"/>
      <c r="AQ46" s="53">
        <v>42.2</v>
      </c>
      <c r="AR46" s="58"/>
      <c r="AS46" s="52"/>
      <c r="AT46" s="52"/>
      <c r="AU46" s="52"/>
      <c r="AV46" s="52"/>
      <c r="AW46" s="53">
        <v>0</v>
      </c>
      <c r="AX46" s="55"/>
    </row>
    <row r="47" spans="2:50">
      <c r="B47" s="28">
        <v>1732</v>
      </c>
      <c r="C47" s="29">
        <v>45385.984201388892</v>
      </c>
      <c r="D47" s="30" t="s">
        <v>341</v>
      </c>
      <c r="E47" s="31" t="s">
        <v>342</v>
      </c>
      <c r="F47" s="31" t="s">
        <v>51</v>
      </c>
      <c r="G47" s="31" t="s">
        <v>52</v>
      </c>
      <c r="H47" s="31" t="s">
        <v>109</v>
      </c>
      <c r="I47" s="31" t="s">
        <v>54</v>
      </c>
      <c r="J47" s="31" t="s">
        <v>55</v>
      </c>
      <c r="K47" s="31" t="s">
        <v>56</v>
      </c>
      <c r="L47" s="59" t="s">
        <v>57</v>
      </c>
      <c r="M47" s="35" t="s">
        <v>57</v>
      </c>
      <c r="N47" s="60"/>
      <c r="O47" s="37" t="s">
        <v>57</v>
      </c>
      <c r="P47" s="38">
        <v>0.8586648025166026</v>
      </c>
      <c r="Q47" s="38">
        <v>0.91320258564543433</v>
      </c>
      <c r="R47" s="38">
        <v>0.91320258564543433</v>
      </c>
      <c r="S47" s="39">
        <v>0</v>
      </c>
      <c r="T47" s="61">
        <v>-7.6999999999999999E-2</v>
      </c>
      <c r="U47" s="53">
        <v>228880</v>
      </c>
      <c r="V47" s="53">
        <v>196531.20000000001</v>
      </c>
      <c r="W47" s="62">
        <v>32348.799999999988</v>
      </c>
      <c r="X47" s="43">
        <v>0</v>
      </c>
      <c r="Y47" s="53">
        <v>0</v>
      </c>
      <c r="Z47" s="53">
        <v>0</v>
      </c>
      <c r="AA47" s="53">
        <v>0</v>
      </c>
      <c r="AB47" s="53">
        <v>179472.8</v>
      </c>
      <c r="AC47" s="31">
        <v>1034.5999999999999</v>
      </c>
      <c r="AD47" s="53">
        <v>17058.400000000001</v>
      </c>
      <c r="AE47" s="63">
        <v>0</v>
      </c>
      <c r="AF47" s="64">
        <v>179472.8</v>
      </c>
      <c r="AG47" s="63">
        <v>0</v>
      </c>
      <c r="AH47" s="63">
        <v>0</v>
      </c>
      <c r="AI47" s="63">
        <v>0</v>
      </c>
      <c r="AJ47" s="63">
        <v>0</v>
      </c>
      <c r="AK47" s="53">
        <v>0</v>
      </c>
      <c r="AL47" s="61">
        <v>0.13</v>
      </c>
      <c r="AM47" s="61">
        <v>5.2999999999999999E-2</v>
      </c>
      <c r="AN47" s="61">
        <v>3.0999999999999999E-3</v>
      </c>
      <c r="AO47" s="65">
        <v>-0.12689999999999999</v>
      </c>
      <c r="AP47" s="66"/>
      <c r="AQ47" s="53">
        <v>46.04</v>
      </c>
      <c r="AR47" s="58"/>
      <c r="AS47" s="52"/>
      <c r="AT47" s="52"/>
      <c r="AU47" s="52"/>
      <c r="AV47" s="52"/>
      <c r="AW47" s="53">
        <v>0</v>
      </c>
      <c r="AX47" s="55"/>
    </row>
    <row r="48" spans="2:50">
      <c r="B48" s="28">
        <v>1732</v>
      </c>
      <c r="C48" s="29">
        <v>45385.984201388892</v>
      </c>
      <c r="D48" s="30" t="s">
        <v>199</v>
      </c>
      <c r="E48" s="31" t="s">
        <v>200</v>
      </c>
      <c r="F48" s="31" t="s">
        <v>85</v>
      </c>
      <c r="G48" s="31" t="s">
        <v>122</v>
      </c>
      <c r="H48" s="31" t="s">
        <v>87</v>
      </c>
      <c r="I48" s="31" t="s">
        <v>54</v>
      </c>
      <c r="J48" s="31" t="s">
        <v>95</v>
      </c>
      <c r="K48" s="31" t="s">
        <v>70</v>
      </c>
      <c r="L48" s="59">
        <v>45211</v>
      </c>
      <c r="M48" s="35">
        <v>0</v>
      </c>
      <c r="N48" s="60"/>
      <c r="O48" s="37" t="s">
        <v>57</v>
      </c>
      <c r="P48" s="38">
        <v>0.41908865753612928</v>
      </c>
      <c r="Q48" s="38">
        <v>1.1316793300632664</v>
      </c>
      <c r="R48" s="38">
        <v>1.1316793300632664</v>
      </c>
      <c r="S48" s="39">
        <v>0</v>
      </c>
      <c r="T48" s="61">
        <v>-9.2600000000000002E-2</v>
      </c>
      <c r="U48" s="53">
        <v>79161.460000000006</v>
      </c>
      <c r="V48" s="53">
        <v>33175.67</v>
      </c>
      <c r="W48" s="62">
        <v>45985.790000000008</v>
      </c>
      <c r="X48" s="43">
        <v>0</v>
      </c>
      <c r="Y48" s="53">
        <v>5109.88</v>
      </c>
      <c r="Z48" s="53">
        <v>5109.88</v>
      </c>
      <c r="AA48" s="53">
        <v>0</v>
      </c>
      <c r="AB48" s="53">
        <v>37544.22</v>
      </c>
      <c r="AC48" s="31">
        <v>0</v>
      </c>
      <c r="AD48" s="53">
        <v>-4368.55</v>
      </c>
      <c r="AE48" s="63">
        <v>0</v>
      </c>
      <c r="AF48" s="64">
        <v>37544.22</v>
      </c>
      <c r="AG48" s="63">
        <v>0</v>
      </c>
      <c r="AH48" s="63">
        <v>0</v>
      </c>
      <c r="AI48" s="63">
        <v>0</v>
      </c>
      <c r="AJ48" s="63">
        <v>0</v>
      </c>
      <c r="AK48" s="53">
        <v>0</v>
      </c>
      <c r="AL48" s="61">
        <v>0.22</v>
      </c>
      <c r="AM48" s="61">
        <v>0.12740000000000001</v>
      </c>
      <c r="AN48" s="61">
        <v>0</v>
      </c>
      <c r="AO48" s="65">
        <v>-0.22</v>
      </c>
      <c r="AP48" s="66"/>
      <c r="AQ48" s="53">
        <v>56</v>
      </c>
      <c r="AR48" s="50"/>
      <c r="AS48" s="52"/>
      <c r="AT48" s="52"/>
      <c r="AU48" s="52"/>
      <c r="AV48" s="52"/>
      <c r="AW48" s="53">
        <v>0</v>
      </c>
      <c r="AX48" s="55"/>
    </row>
    <row r="49" spans="2:50">
      <c r="B49" s="28">
        <v>1732</v>
      </c>
      <c r="C49" s="29">
        <v>45385.984201388892</v>
      </c>
      <c r="D49" s="30" t="s">
        <v>602</v>
      </c>
      <c r="E49" s="31" t="s">
        <v>603</v>
      </c>
      <c r="F49" s="31" t="s">
        <v>604</v>
      </c>
      <c r="G49" s="31" t="s">
        <v>359</v>
      </c>
      <c r="H49" s="31" t="s">
        <v>157</v>
      </c>
      <c r="I49" s="31" t="s">
        <v>65</v>
      </c>
      <c r="J49" s="31" t="s">
        <v>55</v>
      </c>
      <c r="K49" s="31" t="s">
        <v>56</v>
      </c>
      <c r="L49" s="59" t="s">
        <v>57</v>
      </c>
      <c r="M49" s="35" t="s">
        <v>57</v>
      </c>
      <c r="N49" s="60"/>
      <c r="O49" s="37">
        <v>1.9136701679062292E-2</v>
      </c>
      <c r="P49" s="38">
        <v>0.99706408550850945</v>
      </c>
      <c r="Q49" s="38">
        <v>0.55952380952380953</v>
      </c>
      <c r="R49" s="38">
        <v>-3.4408246969205681E-6</v>
      </c>
      <c r="S49" s="39">
        <v>0</v>
      </c>
      <c r="T49" s="61">
        <v>0.45100000000000001</v>
      </c>
      <c r="U49" s="53">
        <v>34006.44</v>
      </c>
      <c r="V49" s="53">
        <v>33906.6</v>
      </c>
      <c r="W49" s="62">
        <v>99.840000000003783</v>
      </c>
      <c r="X49" s="43">
        <v>5217.2</v>
      </c>
      <c r="Y49" s="53">
        <v>0</v>
      </c>
      <c r="Z49" s="53">
        <v>0</v>
      </c>
      <c r="AA49" s="53">
        <v>0</v>
      </c>
      <c r="AB49" s="53">
        <v>18971.55</v>
      </c>
      <c r="AC49" s="31">
        <v>91</v>
      </c>
      <c r="AD49" s="53">
        <v>14935.05</v>
      </c>
      <c r="AE49" s="63">
        <v>22766</v>
      </c>
      <c r="AF49" s="64">
        <v>-0.11666666666860692</v>
      </c>
      <c r="AG49" s="63">
        <v>22765.86</v>
      </c>
      <c r="AH49" s="63">
        <v>0</v>
      </c>
      <c r="AI49" s="63">
        <v>0</v>
      </c>
      <c r="AJ49" s="63">
        <v>0</v>
      </c>
      <c r="AK49" s="53">
        <v>0</v>
      </c>
      <c r="AL49" s="61">
        <v>0</v>
      </c>
      <c r="AM49" s="61">
        <v>0.45100000000000001</v>
      </c>
      <c r="AN49" s="61">
        <v>0.45100000000000001</v>
      </c>
      <c r="AO49" s="65">
        <v>0.45100000000000001</v>
      </c>
      <c r="AP49" s="66"/>
      <c r="AQ49" s="53">
        <v>80.73</v>
      </c>
      <c r="AR49" s="58"/>
      <c r="AS49" s="52"/>
      <c r="AT49" s="52"/>
      <c r="AU49" s="52"/>
      <c r="AV49" s="52"/>
      <c r="AW49" s="53">
        <v>0</v>
      </c>
      <c r="AX49" s="55"/>
    </row>
    <row r="50" spans="2:50">
      <c r="B50" s="28">
        <v>1732</v>
      </c>
      <c r="C50" s="29">
        <v>45385.984201388892</v>
      </c>
      <c r="D50" s="30" t="s">
        <v>201</v>
      </c>
      <c r="E50" s="31" t="s">
        <v>202</v>
      </c>
      <c r="F50" s="31" t="s">
        <v>618</v>
      </c>
      <c r="G50" s="31" t="s">
        <v>52</v>
      </c>
      <c r="H50" s="31" t="s">
        <v>109</v>
      </c>
      <c r="I50" s="31" t="s">
        <v>54</v>
      </c>
      <c r="J50" s="31" t="s">
        <v>95</v>
      </c>
      <c r="K50" s="31" t="s">
        <v>56</v>
      </c>
      <c r="L50" s="59">
        <v>45134</v>
      </c>
      <c r="M50" s="35">
        <v>0</v>
      </c>
      <c r="N50" s="60"/>
      <c r="O50" s="37" t="s">
        <v>57</v>
      </c>
      <c r="P50" s="38" t="s">
        <v>57</v>
      </c>
      <c r="Q50" s="38">
        <v>0</v>
      </c>
      <c r="R50" s="38">
        <v>0</v>
      </c>
      <c r="S50" s="39">
        <v>0</v>
      </c>
      <c r="T50" s="61">
        <v>-0.17070000000000002</v>
      </c>
      <c r="U50" s="53">
        <v>0</v>
      </c>
      <c r="V50" s="53">
        <v>34614</v>
      </c>
      <c r="W50" s="62">
        <v>-34614</v>
      </c>
      <c r="X50" s="43">
        <v>0</v>
      </c>
      <c r="Y50" s="53">
        <v>0</v>
      </c>
      <c r="Z50" s="53">
        <v>0</v>
      </c>
      <c r="AA50" s="53">
        <v>36800</v>
      </c>
      <c r="AB50" s="53">
        <v>0</v>
      </c>
      <c r="AC50" s="31">
        <v>41536.800000000003</v>
      </c>
      <c r="AD50" s="53">
        <v>34614</v>
      </c>
      <c r="AE50" s="63">
        <v>0</v>
      </c>
      <c r="AF50" s="64">
        <v>0</v>
      </c>
      <c r="AG50" s="63">
        <v>0</v>
      </c>
      <c r="AH50" s="63">
        <v>0</v>
      </c>
      <c r="AI50" s="63">
        <v>0</v>
      </c>
      <c r="AJ50" s="63">
        <v>0</v>
      </c>
      <c r="AK50" s="53">
        <v>0</v>
      </c>
      <c r="AL50" s="61">
        <v>0.1</v>
      </c>
      <c r="AM50" s="61">
        <v>-7.0699999999999999E-2</v>
      </c>
      <c r="AN50" s="61">
        <v>0</v>
      </c>
      <c r="AO50" s="65">
        <v>-0.1</v>
      </c>
      <c r="AP50" s="66"/>
      <c r="AQ50" s="53">
        <v>36</v>
      </c>
      <c r="AR50" s="50"/>
      <c r="AS50" s="52"/>
      <c r="AT50" s="52"/>
      <c r="AU50" s="52"/>
      <c r="AV50" s="52"/>
      <c r="AW50" s="53">
        <v>0</v>
      </c>
      <c r="AX50" s="55"/>
    </row>
    <row r="51" spans="2:50">
      <c r="B51" s="28">
        <v>1732</v>
      </c>
      <c r="C51" s="29">
        <v>45385.984201388892</v>
      </c>
      <c r="D51" s="30" t="s">
        <v>481</v>
      </c>
      <c r="E51" s="31" t="s">
        <v>482</v>
      </c>
      <c r="F51" s="31" t="s">
        <v>69</v>
      </c>
      <c r="G51" s="31" t="s">
        <v>470</v>
      </c>
      <c r="H51" s="31" t="s">
        <v>53</v>
      </c>
      <c r="I51" s="31" t="s">
        <v>148</v>
      </c>
      <c r="J51" s="31" t="s">
        <v>55</v>
      </c>
      <c r="K51" s="31" t="s">
        <v>56</v>
      </c>
      <c r="L51" s="59" t="s">
        <v>57</v>
      </c>
      <c r="M51" s="35" t="s">
        <v>57</v>
      </c>
      <c r="N51" s="60"/>
      <c r="O51" s="37" t="s">
        <v>57</v>
      </c>
      <c r="P51" s="38">
        <v>1.1278586278586278</v>
      </c>
      <c r="Q51" s="38">
        <v>0.42027649769585251</v>
      </c>
      <c r="R51" s="38">
        <v>0.42027649769585251</v>
      </c>
      <c r="S51" s="39">
        <v>0</v>
      </c>
      <c r="T51" s="61">
        <v>-4.0999999999999995E-3</v>
      </c>
      <c r="U51" s="53">
        <v>31034.12</v>
      </c>
      <c r="V51" s="53">
        <v>35002.1</v>
      </c>
      <c r="W51" s="62">
        <v>-3967.9799999999996</v>
      </c>
      <c r="X51" s="43">
        <v>0</v>
      </c>
      <c r="Y51" s="53">
        <v>0</v>
      </c>
      <c r="Z51" s="53">
        <v>0</v>
      </c>
      <c r="AA51" s="53">
        <v>10500</v>
      </c>
      <c r="AB51" s="53">
        <v>14710.56</v>
      </c>
      <c r="AC51" s="31">
        <v>24349.85</v>
      </c>
      <c r="AD51" s="53">
        <v>20291.54</v>
      </c>
      <c r="AE51" s="63">
        <v>0</v>
      </c>
      <c r="AF51" s="64">
        <v>14710.56</v>
      </c>
      <c r="AG51" s="63">
        <v>0</v>
      </c>
      <c r="AH51" s="63">
        <v>0</v>
      </c>
      <c r="AI51" s="63">
        <v>0</v>
      </c>
      <c r="AJ51" s="63">
        <v>0</v>
      </c>
      <c r="AK51" s="53">
        <v>0</v>
      </c>
      <c r="AL51" s="61">
        <v>7.0000000000000007E-2</v>
      </c>
      <c r="AM51" s="61">
        <v>6.59E-2</v>
      </c>
      <c r="AN51" s="61">
        <v>0</v>
      </c>
      <c r="AO51" s="65">
        <v>-7.0000000000000007E-2</v>
      </c>
      <c r="AP51" s="66"/>
      <c r="AQ51" s="53">
        <v>32.26</v>
      </c>
      <c r="AR51" s="50"/>
      <c r="AS51" s="52"/>
      <c r="AT51" s="52"/>
      <c r="AU51" s="52"/>
      <c r="AV51" s="52"/>
      <c r="AW51" s="53">
        <v>0</v>
      </c>
      <c r="AX51" s="55"/>
    </row>
    <row r="52" spans="2:50">
      <c r="B52" s="28">
        <v>1732</v>
      </c>
      <c r="C52" s="29">
        <v>45385.984201388892</v>
      </c>
      <c r="D52" s="30" t="s">
        <v>107</v>
      </c>
      <c r="E52" s="31" t="s">
        <v>108</v>
      </c>
      <c r="F52" s="31" t="s">
        <v>51</v>
      </c>
      <c r="G52" s="31" t="s">
        <v>52</v>
      </c>
      <c r="H52" s="31" t="s">
        <v>109</v>
      </c>
      <c r="I52" s="31" t="s">
        <v>54</v>
      </c>
      <c r="J52" s="31" t="s">
        <v>55</v>
      </c>
      <c r="K52" s="31" t="s">
        <v>56</v>
      </c>
      <c r="L52" s="59" t="s">
        <v>57</v>
      </c>
      <c r="M52" s="35" t="s">
        <v>57</v>
      </c>
      <c r="N52" s="60"/>
      <c r="O52" s="37">
        <v>21.709118756936736</v>
      </c>
      <c r="P52" s="38">
        <v>0.26497429653679655</v>
      </c>
      <c r="Q52" s="38">
        <v>0</v>
      </c>
      <c r="R52" s="38">
        <v>0</v>
      </c>
      <c r="S52" s="39">
        <v>0</v>
      </c>
      <c r="T52" s="61">
        <v>-0.1201</v>
      </c>
      <c r="U52" s="53">
        <v>133056</v>
      </c>
      <c r="V52" s="53">
        <v>35256.42</v>
      </c>
      <c r="W52" s="62">
        <v>97799.58</v>
      </c>
      <c r="X52" s="43">
        <v>4505</v>
      </c>
      <c r="Y52" s="53">
        <v>8736.42</v>
      </c>
      <c r="Z52" s="53">
        <v>14079.58</v>
      </c>
      <c r="AA52" s="53">
        <v>0</v>
      </c>
      <c r="AB52" s="53">
        <v>0</v>
      </c>
      <c r="AC52" s="31">
        <v>93.33</v>
      </c>
      <c r="AD52" s="53">
        <v>35256.42</v>
      </c>
      <c r="AE52" s="63">
        <v>0</v>
      </c>
      <c r="AF52" s="64">
        <v>0</v>
      </c>
      <c r="AG52" s="63">
        <v>0</v>
      </c>
      <c r="AH52" s="63">
        <v>0</v>
      </c>
      <c r="AI52" s="63">
        <v>0</v>
      </c>
      <c r="AJ52" s="63">
        <v>0</v>
      </c>
      <c r="AK52" s="53">
        <v>0</v>
      </c>
      <c r="AL52" s="61">
        <v>0.28000000000000003</v>
      </c>
      <c r="AM52" s="61">
        <v>0.15990000000000001</v>
      </c>
      <c r="AN52" s="61">
        <v>0.16399999999999998</v>
      </c>
      <c r="AO52" s="65">
        <v>-0.11599999999999999</v>
      </c>
      <c r="AP52" s="66"/>
      <c r="AQ52" s="53">
        <v>42.5</v>
      </c>
      <c r="AR52" s="58"/>
      <c r="AS52" s="52"/>
      <c r="AT52" s="52"/>
      <c r="AU52" s="52"/>
      <c r="AV52" s="52"/>
      <c r="AW52" s="53">
        <v>0</v>
      </c>
      <c r="AX52" s="55"/>
    </row>
    <row r="53" spans="2:50">
      <c r="B53" s="28">
        <v>1732</v>
      </c>
      <c r="C53" s="29">
        <v>45385.984201388892</v>
      </c>
      <c r="D53" s="30" t="s">
        <v>465</v>
      </c>
      <c r="E53" s="31" t="s">
        <v>605</v>
      </c>
      <c r="F53" s="31" t="s">
        <v>62</v>
      </c>
      <c r="G53" s="31" t="s">
        <v>63</v>
      </c>
      <c r="H53" s="31" t="s">
        <v>64</v>
      </c>
      <c r="I53" s="31" t="s">
        <v>65</v>
      </c>
      <c r="J53" s="31" t="s">
        <v>55</v>
      </c>
      <c r="K53" s="31" t="s">
        <v>56</v>
      </c>
      <c r="L53" s="59" t="s">
        <v>57</v>
      </c>
      <c r="M53" s="35" t="s">
        <v>57</v>
      </c>
      <c r="N53" s="60"/>
      <c r="O53" s="37">
        <v>39.507025103034842</v>
      </c>
      <c r="P53" s="38">
        <v>0.25900035137034433</v>
      </c>
      <c r="Q53" s="38">
        <v>0.93610223642172519</v>
      </c>
      <c r="R53" s="38">
        <v>-2.2610673595235114E-6</v>
      </c>
      <c r="S53" s="39">
        <v>0</v>
      </c>
      <c r="T53" s="61">
        <v>-2.0000000000000001E-4</v>
      </c>
      <c r="U53" s="53">
        <v>142300</v>
      </c>
      <c r="V53" s="53">
        <v>36855.75</v>
      </c>
      <c r="W53" s="62">
        <v>105444.25</v>
      </c>
      <c r="X53" s="43">
        <v>2669</v>
      </c>
      <c r="Y53" s="53">
        <v>0</v>
      </c>
      <c r="Z53" s="53">
        <v>0</v>
      </c>
      <c r="AA53" s="53">
        <v>0</v>
      </c>
      <c r="AB53" s="53">
        <v>34500.75</v>
      </c>
      <c r="AC53" s="31">
        <v>90</v>
      </c>
      <c r="AD53" s="53">
        <v>2355</v>
      </c>
      <c r="AE53" s="63">
        <v>41401</v>
      </c>
      <c r="AF53" s="64">
        <v>-8.3333333335758653E-2</v>
      </c>
      <c r="AG53" s="63">
        <v>12811.2</v>
      </c>
      <c r="AH53" s="63">
        <v>28589.7</v>
      </c>
      <c r="AI53" s="63">
        <v>0</v>
      </c>
      <c r="AJ53" s="63">
        <v>0</v>
      </c>
      <c r="AK53" s="53">
        <v>0</v>
      </c>
      <c r="AL53" s="61">
        <v>0.28999999999999998</v>
      </c>
      <c r="AM53" s="61">
        <v>0.2898</v>
      </c>
      <c r="AN53" s="61">
        <v>0.2898</v>
      </c>
      <c r="AO53" s="65">
        <v>-2.0000000000000001E-4</v>
      </c>
      <c r="AP53" s="66"/>
      <c r="AQ53" s="53">
        <v>78.5</v>
      </c>
      <c r="AR53" s="50"/>
      <c r="AS53" s="52"/>
      <c r="AT53" s="52"/>
      <c r="AU53" s="52"/>
      <c r="AV53" s="52"/>
      <c r="AW53" s="53">
        <v>0</v>
      </c>
      <c r="AX53" s="55"/>
    </row>
    <row r="54" spans="2:50">
      <c r="B54" s="28">
        <v>1732</v>
      </c>
      <c r="C54" s="29">
        <v>45385.984201388892</v>
      </c>
      <c r="D54" s="30" t="s">
        <v>204</v>
      </c>
      <c r="E54" s="31" t="s">
        <v>205</v>
      </c>
      <c r="F54" s="31" t="s">
        <v>206</v>
      </c>
      <c r="G54" s="31" t="s">
        <v>52</v>
      </c>
      <c r="H54" s="31" t="s">
        <v>109</v>
      </c>
      <c r="I54" s="31" t="s">
        <v>54</v>
      </c>
      <c r="J54" s="31" t="s">
        <v>195</v>
      </c>
      <c r="K54" s="31" t="s">
        <v>56</v>
      </c>
      <c r="L54" s="59" t="s">
        <v>57</v>
      </c>
      <c r="M54" s="35" t="s">
        <v>57</v>
      </c>
      <c r="N54" s="60"/>
      <c r="O54" s="37" t="s">
        <v>57</v>
      </c>
      <c r="P54" s="38">
        <v>2.0593434343434343</v>
      </c>
      <c r="Q54" s="38">
        <v>1.0539546290619253</v>
      </c>
      <c r="R54" s="38">
        <v>1.0539546290619253</v>
      </c>
      <c r="S54" s="39">
        <v>0</v>
      </c>
      <c r="T54" s="61">
        <v>-6.3E-3</v>
      </c>
      <c r="U54" s="53">
        <v>18216</v>
      </c>
      <c r="V54" s="53">
        <v>37513</v>
      </c>
      <c r="W54" s="62">
        <v>-19297</v>
      </c>
      <c r="X54" s="43">
        <v>0</v>
      </c>
      <c r="Y54" s="53">
        <v>0</v>
      </c>
      <c r="Z54" s="53">
        <v>0</v>
      </c>
      <c r="AA54" s="53">
        <v>0</v>
      </c>
      <c r="AB54" s="53">
        <v>39537</v>
      </c>
      <c r="AC54" s="31">
        <v>0</v>
      </c>
      <c r="AD54" s="53">
        <v>0</v>
      </c>
      <c r="AE54" s="63">
        <v>0</v>
      </c>
      <c r="AF54" s="64">
        <v>39537</v>
      </c>
      <c r="AG54" s="63">
        <v>0</v>
      </c>
      <c r="AH54" s="63">
        <v>0</v>
      </c>
      <c r="AI54" s="63">
        <v>0</v>
      </c>
      <c r="AJ54" s="63">
        <v>0</v>
      </c>
      <c r="AK54" s="53">
        <v>0</v>
      </c>
      <c r="AL54" s="61">
        <v>0.3</v>
      </c>
      <c r="AM54" s="61">
        <v>0.29370000000000002</v>
      </c>
      <c r="AN54" s="61">
        <v>0</v>
      </c>
      <c r="AO54" s="65">
        <v>-0.3</v>
      </c>
      <c r="AP54" s="66"/>
      <c r="AQ54" s="53">
        <v>46</v>
      </c>
      <c r="AR54" s="50"/>
      <c r="AS54" s="52"/>
      <c r="AT54" s="52"/>
      <c r="AU54" s="52"/>
      <c r="AV54" s="52"/>
      <c r="AW54" s="53">
        <v>2024</v>
      </c>
      <c r="AX54" s="55"/>
    </row>
    <row r="55" spans="2:50">
      <c r="B55" s="28">
        <v>1732</v>
      </c>
      <c r="C55" s="29">
        <v>45385.984201388892</v>
      </c>
      <c r="D55" s="30" t="s">
        <v>207</v>
      </c>
      <c r="E55" s="31" t="s">
        <v>208</v>
      </c>
      <c r="F55" s="31" t="s">
        <v>618</v>
      </c>
      <c r="G55" s="31" t="s">
        <v>52</v>
      </c>
      <c r="H55" s="31" t="s">
        <v>53</v>
      </c>
      <c r="I55" s="31" t="s">
        <v>54</v>
      </c>
      <c r="J55" s="31" t="s">
        <v>95</v>
      </c>
      <c r="K55" s="31" t="s">
        <v>56</v>
      </c>
      <c r="L55" s="59">
        <v>45049</v>
      </c>
      <c r="M55" s="35">
        <v>0</v>
      </c>
      <c r="N55" s="60"/>
      <c r="O55" s="37" t="s">
        <v>57</v>
      </c>
      <c r="P55" s="38">
        <v>1.0110097266472566</v>
      </c>
      <c r="Q55" s="38">
        <v>0.74021944496582848</v>
      </c>
      <c r="R55" s="38">
        <v>0.74021944496582848</v>
      </c>
      <c r="S55" s="39">
        <v>0</v>
      </c>
      <c r="T55" s="61">
        <v>-8.5000000000000006E-2</v>
      </c>
      <c r="U55" s="53">
        <v>41525.1</v>
      </c>
      <c r="V55" s="53">
        <v>41982.28</v>
      </c>
      <c r="W55" s="62">
        <v>-457.18000000000029</v>
      </c>
      <c r="X55" s="43">
        <v>0</v>
      </c>
      <c r="Y55" s="53">
        <v>0</v>
      </c>
      <c r="Z55" s="53">
        <v>0</v>
      </c>
      <c r="AA55" s="53">
        <v>0</v>
      </c>
      <c r="AB55" s="53">
        <v>31076.1</v>
      </c>
      <c r="AC55" s="31">
        <v>13087.42</v>
      </c>
      <c r="AD55" s="53">
        <v>10906.18</v>
      </c>
      <c r="AE55" s="63">
        <v>0</v>
      </c>
      <c r="AF55" s="64">
        <v>31076.1</v>
      </c>
      <c r="AG55" s="63">
        <v>0</v>
      </c>
      <c r="AH55" s="63">
        <v>0</v>
      </c>
      <c r="AI55" s="63">
        <v>0</v>
      </c>
      <c r="AJ55" s="63">
        <v>0</v>
      </c>
      <c r="AK55" s="53">
        <v>0</v>
      </c>
      <c r="AL55" s="61">
        <v>0</v>
      </c>
      <c r="AM55" s="61">
        <v>-8.5000000000000006E-2</v>
      </c>
      <c r="AN55" s="61">
        <v>0</v>
      </c>
      <c r="AO55" s="65">
        <v>0</v>
      </c>
      <c r="AP55" s="66"/>
      <c r="AQ55" s="53">
        <v>39.090000000000003</v>
      </c>
      <c r="AR55" s="58"/>
      <c r="AS55" s="52"/>
      <c r="AT55" s="52"/>
      <c r="AU55" s="52"/>
      <c r="AV55" s="52"/>
      <c r="AW55" s="53">
        <v>0</v>
      </c>
      <c r="AX55" s="55"/>
    </row>
    <row r="56" spans="2:50">
      <c r="B56" s="28">
        <v>1732</v>
      </c>
      <c r="C56" s="29">
        <v>45385.984201388892</v>
      </c>
      <c r="D56" s="30" t="s">
        <v>180</v>
      </c>
      <c r="E56" s="31" t="s">
        <v>181</v>
      </c>
      <c r="F56" s="31" t="s">
        <v>51</v>
      </c>
      <c r="G56" s="31" t="s">
        <v>52</v>
      </c>
      <c r="H56" s="31" t="s">
        <v>53</v>
      </c>
      <c r="I56" s="31" t="s">
        <v>54</v>
      </c>
      <c r="J56" s="31" t="s">
        <v>55</v>
      </c>
      <c r="K56" s="31" t="s">
        <v>56</v>
      </c>
      <c r="L56" s="59" t="s">
        <v>57</v>
      </c>
      <c r="M56" s="35" t="s">
        <v>57</v>
      </c>
      <c r="N56" s="60"/>
      <c r="O56" s="37">
        <v>-19.694266508858636</v>
      </c>
      <c r="P56" s="38" t="s">
        <v>57</v>
      </c>
      <c r="Q56" s="38">
        <v>0</v>
      </c>
      <c r="R56" s="38">
        <v>0</v>
      </c>
      <c r="S56" s="39">
        <v>0</v>
      </c>
      <c r="T56" s="61">
        <v>-0.43590000000000007</v>
      </c>
      <c r="U56" s="53">
        <v>0</v>
      </c>
      <c r="V56" s="53">
        <v>43596.41</v>
      </c>
      <c r="W56" s="62">
        <v>-43596.41</v>
      </c>
      <c r="X56" s="43">
        <v>2213.66</v>
      </c>
      <c r="Y56" s="53">
        <v>3135.3</v>
      </c>
      <c r="Z56" s="53">
        <v>3135.3</v>
      </c>
      <c r="AA56" s="53">
        <v>42350</v>
      </c>
      <c r="AB56" s="53">
        <v>0</v>
      </c>
      <c r="AC56" s="31">
        <v>163.98</v>
      </c>
      <c r="AD56" s="53">
        <v>43596.41</v>
      </c>
      <c r="AE56" s="63">
        <v>0</v>
      </c>
      <c r="AF56" s="64">
        <v>0</v>
      </c>
      <c r="AG56" s="63">
        <v>0</v>
      </c>
      <c r="AH56" s="63">
        <v>0</v>
      </c>
      <c r="AI56" s="63">
        <v>0</v>
      </c>
      <c r="AJ56" s="63">
        <v>0</v>
      </c>
      <c r="AK56" s="53">
        <v>0</v>
      </c>
      <c r="AL56" s="61">
        <v>0.22</v>
      </c>
      <c r="AM56" s="61">
        <v>-0.21590000000000001</v>
      </c>
      <c r="AN56" s="61">
        <v>-0.24280000000000002</v>
      </c>
      <c r="AO56" s="65">
        <v>-0.46280000000000004</v>
      </c>
      <c r="AP56" s="66"/>
      <c r="AQ56" s="53">
        <v>38.520000000000003</v>
      </c>
      <c r="AR56" s="50"/>
      <c r="AS56" s="52"/>
      <c r="AT56" s="52"/>
      <c r="AU56" s="52"/>
      <c r="AV56" s="52"/>
      <c r="AW56" s="53">
        <v>0</v>
      </c>
      <c r="AX56" s="55"/>
    </row>
    <row r="57" spans="2:50">
      <c r="B57" s="28">
        <v>1732</v>
      </c>
      <c r="C57" s="29">
        <v>45385.984201388892</v>
      </c>
      <c r="D57" s="30" t="s">
        <v>484</v>
      </c>
      <c r="E57" s="31" t="s">
        <v>485</v>
      </c>
      <c r="F57" s="31" t="s">
        <v>69</v>
      </c>
      <c r="G57" s="31" t="s">
        <v>470</v>
      </c>
      <c r="H57" s="31" t="s">
        <v>53</v>
      </c>
      <c r="I57" s="31" t="s">
        <v>148</v>
      </c>
      <c r="J57" s="31" t="s">
        <v>55</v>
      </c>
      <c r="K57" s="31" t="s">
        <v>56</v>
      </c>
      <c r="L57" s="59" t="s">
        <v>57</v>
      </c>
      <c r="M57" s="35" t="s">
        <v>57</v>
      </c>
      <c r="N57" s="60"/>
      <c r="O57" s="37" t="s">
        <v>57</v>
      </c>
      <c r="P57" s="38">
        <v>0.64509803921568631</v>
      </c>
      <c r="Q57" s="38">
        <v>1.0000004260602295</v>
      </c>
      <c r="R57" s="38">
        <v>1.0000004260602295</v>
      </c>
      <c r="S57" s="39">
        <v>0</v>
      </c>
      <c r="T57" s="61">
        <v>6.1999999999999998E-3</v>
      </c>
      <c r="U57" s="53">
        <v>72766.8</v>
      </c>
      <c r="V57" s="53">
        <v>46941.72</v>
      </c>
      <c r="W57" s="62">
        <v>25825.08</v>
      </c>
      <c r="X57" s="43">
        <v>0</v>
      </c>
      <c r="Y57" s="53">
        <v>0</v>
      </c>
      <c r="Z57" s="53">
        <v>0</v>
      </c>
      <c r="AA57" s="53">
        <v>0</v>
      </c>
      <c r="AB57" s="53">
        <v>46941.74</v>
      </c>
      <c r="AC57" s="31">
        <v>0</v>
      </c>
      <c r="AD57" s="53">
        <v>-0.02</v>
      </c>
      <c r="AE57" s="63">
        <v>0</v>
      </c>
      <c r="AF57" s="64">
        <v>46941.74</v>
      </c>
      <c r="AG57" s="63">
        <v>0</v>
      </c>
      <c r="AH57" s="63">
        <v>0</v>
      </c>
      <c r="AI57" s="63">
        <v>0</v>
      </c>
      <c r="AJ57" s="63">
        <v>0</v>
      </c>
      <c r="AK57" s="53">
        <v>0</v>
      </c>
      <c r="AL57" s="61">
        <v>7.0000000000000007E-2</v>
      </c>
      <c r="AM57" s="61">
        <v>7.6200000000000004E-2</v>
      </c>
      <c r="AN57" s="61">
        <v>0</v>
      </c>
      <c r="AO57" s="65">
        <v>-7.0000000000000007E-2</v>
      </c>
      <c r="AP57" s="66"/>
      <c r="AQ57" s="53">
        <v>35.67</v>
      </c>
      <c r="AR57" s="58"/>
      <c r="AS57" s="52"/>
      <c r="AT57" s="52"/>
      <c r="AU57" s="52"/>
      <c r="AV57" s="52"/>
      <c r="AW57" s="53">
        <v>0</v>
      </c>
      <c r="AX57" s="55"/>
    </row>
    <row r="58" spans="2:50">
      <c r="B58" s="28">
        <v>1732</v>
      </c>
      <c r="C58" s="29">
        <v>45385.984201388892</v>
      </c>
      <c r="D58" s="30" t="s">
        <v>598</v>
      </c>
      <c r="E58" s="31" t="s">
        <v>599</v>
      </c>
      <c r="F58" s="31" t="s">
        <v>62</v>
      </c>
      <c r="G58" s="31" t="s">
        <v>63</v>
      </c>
      <c r="H58" s="31" t="s">
        <v>64</v>
      </c>
      <c r="I58" s="31" t="s">
        <v>65</v>
      </c>
      <c r="J58" s="31" t="s">
        <v>95</v>
      </c>
      <c r="K58" s="31" t="s">
        <v>56</v>
      </c>
      <c r="L58" s="59" t="s">
        <v>57</v>
      </c>
      <c r="M58" s="35" t="s">
        <v>57</v>
      </c>
      <c r="N58" s="60"/>
      <c r="O58" s="37">
        <v>-4</v>
      </c>
      <c r="P58" s="38" t="s">
        <v>57</v>
      </c>
      <c r="Q58" s="38">
        <v>0</v>
      </c>
      <c r="R58" s="38">
        <v>0</v>
      </c>
      <c r="S58" s="39">
        <v>0</v>
      </c>
      <c r="T58" s="61">
        <v>-6.9900000000000004E-2</v>
      </c>
      <c r="U58" s="53">
        <v>0</v>
      </c>
      <c r="V58" s="53">
        <v>50679.32</v>
      </c>
      <c r="W58" s="62">
        <v>-50679.32</v>
      </c>
      <c r="X58" s="43">
        <v>12669.83</v>
      </c>
      <c r="Y58" s="53">
        <v>0</v>
      </c>
      <c r="Z58" s="53">
        <v>0</v>
      </c>
      <c r="AA58" s="53">
        <v>49946.3</v>
      </c>
      <c r="AB58" s="53">
        <v>0</v>
      </c>
      <c r="AC58" s="31">
        <v>56</v>
      </c>
      <c r="AD58" s="53">
        <v>50679.32</v>
      </c>
      <c r="AE58" s="63">
        <v>0</v>
      </c>
      <c r="AF58" s="64">
        <v>0</v>
      </c>
      <c r="AG58" s="63">
        <v>0</v>
      </c>
      <c r="AH58" s="63">
        <v>0</v>
      </c>
      <c r="AI58" s="63">
        <v>0</v>
      </c>
      <c r="AJ58" s="63">
        <v>0</v>
      </c>
      <c r="AK58" s="53">
        <v>0</v>
      </c>
      <c r="AL58" s="61">
        <v>0.2</v>
      </c>
      <c r="AM58" s="61">
        <v>0.13009999999999999</v>
      </c>
      <c r="AN58" s="61">
        <v>0.13009999999999999</v>
      </c>
      <c r="AO58" s="65">
        <v>-6.9900000000000004E-2</v>
      </c>
      <c r="AP58" s="66"/>
      <c r="AQ58" s="53">
        <v>76.27</v>
      </c>
      <c r="AR58" s="58"/>
      <c r="AS58" s="52"/>
      <c r="AT58" s="52"/>
      <c r="AU58" s="52"/>
      <c r="AV58" s="52"/>
      <c r="AW58" s="53">
        <v>0</v>
      </c>
      <c r="AX58" s="55"/>
    </row>
    <row r="59" spans="2:50">
      <c r="B59" s="28">
        <v>1732</v>
      </c>
      <c r="C59" s="29">
        <v>45385.984201388892</v>
      </c>
      <c r="D59" s="30" t="s">
        <v>214</v>
      </c>
      <c r="E59" s="31" t="s">
        <v>215</v>
      </c>
      <c r="F59" s="31" t="s">
        <v>139</v>
      </c>
      <c r="G59" s="31" t="s">
        <v>52</v>
      </c>
      <c r="H59" s="31" t="s">
        <v>53</v>
      </c>
      <c r="I59" s="31" t="s">
        <v>54</v>
      </c>
      <c r="J59" s="31" t="s">
        <v>95</v>
      </c>
      <c r="K59" s="31" t="s">
        <v>70</v>
      </c>
      <c r="L59" s="59">
        <v>44880</v>
      </c>
      <c r="M59" s="35">
        <v>1</v>
      </c>
      <c r="N59" s="60"/>
      <c r="O59" s="37" t="s">
        <v>57</v>
      </c>
      <c r="P59" s="38">
        <v>0.85985063798596872</v>
      </c>
      <c r="Q59" s="38">
        <v>1.1071272466320907</v>
      </c>
      <c r="R59" s="38">
        <v>1.1629963068068558</v>
      </c>
      <c r="S59" s="39">
        <v>-3082.8</v>
      </c>
      <c r="T59" s="61">
        <v>3.9700000000000006E-2</v>
      </c>
      <c r="U59" s="53">
        <v>53480.800000000003</v>
      </c>
      <c r="V59" s="53">
        <v>45985.5</v>
      </c>
      <c r="W59" s="62">
        <v>7495.3000000000029</v>
      </c>
      <c r="X59" s="43">
        <v>0</v>
      </c>
      <c r="Y59" s="53">
        <v>42804</v>
      </c>
      <c r="Z59" s="53">
        <v>42804</v>
      </c>
      <c r="AA59" s="53">
        <v>0</v>
      </c>
      <c r="AB59" s="53">
        <v>50911.8</v>
      </c>
      <c r="AC59" s="31">
        <v>0</v>
      </c>
      <c r="AD59" s="53">
        <v>-0.3</v>
      </c>
      <c r="AE59" s="63">
        <v>-3083</v>
      </c>
      <c r="AF59" s="64">
        <v>53480.966666666667</v>
      </c>
      <c r="AG59" s="63">
        <v>0</v>
      </c>
      <c r="AH59" s="63">
        <v>0</v>
      </c>
      <c r="AI59" s="63">
        <v>0</v>
      </c>
      <c r="AJ59" s="63">
        <v>-3082.8</v>
      </c>
      <c r="AK59" s="53">
        <v>-3082.8</v>
      </c>
      <c r="AL59" s="61">
        <v>0.06</v>
      </c>
      <c r="AM59" s="61">
        <v>9.9700000000000011E-2</v>
      </c>
      <c r="AN59" s="61">
        <v>0</v>
      </c>
      <c r="AO59" s="65">
        <v>-0.06</v>
      </c>
      <c r="AP59" s="66"/>
      <c r="AQ59" s="53">
        <v>42</v>
      </c>
      <c r="AR59" s="50"/>
      <c r="AS59" s="52"/>
      <c r="AT59" s="52"/>
      <c r="AU59" s="52"/>
      <c r="AV59" s="52"/>
      <c r="AW59" s="53">
        <v>4926</v>
      </c>
      <c r="AX59" s="55"/>
    </row>
    <row r="60" spans="2:50">
      <c r="B60" s="28">
        <v>1732</v>
      </c>
      <c r="C60" s="29">
        <v>45385.984201388892</v>
      </c>
      <c r="D60" s="30" t="s">
        <v>161</v>
      </c>
      <c r="E60" s="31" t="s">
        <v>162</v>
      </c>
      <c r="F60" s="31" t="s">
        <v>51</v>
      </c>
      <c r="G60" s="31" t="s">
        <v>52</v>
      </c>
      <c r="H60" s="31" t="s">
        <v>109</v>
      </c>
      <c r="I60" s="31" t="s">
        <v>54</v>
      </c>
      <c r="J60" s="31" t="s">
        <v>55</v>
      </c>
      <c r="K60" s="31" t="s">
        <v>56</v>
      </c>
      <c r="L60" s="59" t="s">
        <v>57</v>
      </c>
      <c r="M60" s="35" t="s">
        <v>57</v>
      </c>
      <c r="N60" s="60"/>
      <c r="O60" s="37">
        <v>61.708014822657489</v>
      </c>
      <c r="P60" s="38">
        <v>0.31133313128198037</v>
      </c>
      <c r="Q60" s="38">
        <v>0.47311805920057626</v>
      </c>
      <c r="R60" s="38">
        <v>-7.2109737357553596E-6</v>
      </c>
      <c r="S60" s="39">
        <v>0</v>
      </c>
      <c r="T60" s="61">
        <v>-1.5800000000000002E-2</v>
      </c>
      <c r="U60" s="53">
        <v>169263.9</v>
      </c>
      <c r="V60" s="53">
        <v>52697.46</v>
      </c>
      <c r="W60" s="62">
        <v>116566.44</v>
      </c>
      <c r="X60" s="43">
        <v>1889</v>
      </c>
      <c r="Y60" s="53">
        <v>0</v>
      </c>
      <c r="Z60" s="53">
        <v>0</v>
      </c>
      <c r="AA60" s="53">
        <v>0</v>
      </c>
      <c r="AB60" s="53">
        <v>24932.12</v>
      </c>
      <c r="AC60" s="31">
        <v>106.18</v>
      </c>
      <c r="AD60" s="53">
        <v>27765.34</v>
      </c>
      <c r="AE60" s="63">
        <v>29919</v>
      </c>
      <c r="AF60" s="64">
        <v>-0.38000000000101863</v>
      </c>
      <c r="AG60" s="63">
        <v>29918.54</v>
      </c>
      <c r="AH60" s="63">
        <v>0</v>
      </c>
      <c r="AI60" s="63">
        <v>0</v>
      </c>
      <c r="AJ60" s="63">
        <v>0</v>
      </c>
      <c r="AK60" s="53">
        <v>0</v>
      </c>
      <c r="AL60" s="61">
        <v>0.26</v>
      </c>
      <c r="AM60" s="61">
        <v>0.24420000000000003</v>
      </c>
      <c r="AN60" s="61">
        <v>0.21940000000000001</v>
      </c>
      <c r="AO60" s="65">
        <v>-4.0599999999999997E-2</v>
      </c>
      <c r="AP60" s="66"/>
      <c r="AQ60" s="53">
        <v>50.54</v>
      </c>
      <c r="AR60" s="58"/>
      <c r="AS60" s="52"/>
      <c r="AT60" s="52"/>
      <c r="AU60" s="52"/>
      <c r="AV60" s="52"/>
      <c r="AW60" s="53">
        <v>0</v>
      </c>
      <c r="AX60" s="55"/>
    </row>
    <row r="61" spans="2:50">
      <c r="B61" s="28">
        <v>1732</v>
      </c>
      <c r="C61" s="29">
        <v>45385.984201388892</v>
      </c>
      <c r="D61" s="30" t="s">
        <v>227</v>
      </c>
      <c r="E61" s="31" t="s">
        <v>228</v>
      </c>
      <c r="F61" s="31" t="s">
        <v>69</v>
      </c>
      <c r="G61" s="31" t="s">
        <v>52</v>
      </c>
      <c r="H61" s="31" t="s">
        <v>53</v>
      </c>
      <c r="I61" s="31" t="s">
        <v>54</v>
      </c>
      <c r="J61" s="31" t="s">
        <v>95</v>
      </c>
      <c r="K61" s="31" t="s">
        <v>70</v>
      </c>
      <c r="L61" s="59">
        <v>45147</v>
      </c>
      <c r="M61" s="35">
        <v>0</v>
      </c>
      <c r="N61" s="60"/>
      <c r="O61" s="37" t="s">
        <v>57</v>
      </c>
      <c r="P61" s="38">
        <v>0.58235294117647063</v>
      </c>
      <c r="Q61" s="38">
        <v>0.8005050505050505</v>
      </c>
      <c r="R61" s="38">
        <v>0.8005050505050505</v>
      </c>
      <c r="S61" s="39">
        <v>0</v>
      </c>
      <c r="T61" s="61">
        <v>-2.8999999999999998E-3</v>
      </c>
      <c r="U61" s="53">
        <v>97920</v>
      </c>
      <c r="V61" s="53">
        <v>57024</v>
      </c>
      <c r="W61" s="62">
        <v>40896</v>
      </c>
      <c r="X61" s="43">
        <v>0</v>
      </c>
      <c r="Y61" s="53">
        <v>0</v>
      </c>
      <c r="Z61" s="53">
        <v>0</v>
      </c>
      <c r="AA61" s="53">
        <v>0</v>
      </c>
      <c r="AB61" s="53">
        <v>45648</v>
      </c>
      <c r="AC61" s="31">
        <v>13651.2</v>
      </c>
      <c r="AD61" s="53">
        <v>11376</v>
      </c>
      <c r="AE61" s="63">
        <v>0</v>
      </c>
      <c r="AF61" s="64">
        <v>45648</v>
      </c>
      <c r="AG61" s="63">
        <v>0</v>
      </c>
      <c r="AH61" s="63">
        <v>0</v>
      </c>
      <c r="AI61" s="63">
        <v>0</v>
      </c>
      <c r="AJ61" s="63">
        <v>0</v>
      </c>
      <c r="AK61" s="53">
        <v>0</v>
      </c>
      <c r="AL61" s="61">
        <v>0.18</v>
      </c>
      <c r="AM61" s="61">
        <v>0.17710000000000001</v>
      </c>
      <c r="AN61" s="61">
        <v>0</v>
      </c>
      <c r="AO61" s="65">
        <v>-0.18</v>
      </c>
      <c r="AP61" s="66"/>
      <c r="AQ61" s="53">
        <v>48</v>
      </c>
      <c r="AR61" s="58"/>
      <c r="AS61" s="52"/>
      <c r="AT61" s="52"/>
      <c r="AU61" s="52"/>
      <c r="AV61" s="52"/>
      <c r="AW61" s="53">
        <v>0</v>
      </c>
      <c r="AX61" s="55"/>
    </row>
    <row r="62" spans="2:50">
      <c r="B62" s="28">
        <v>1732</v>
      </c>
      <c r="C62" s="29">
        <v>45385.984201388892</v>
      </c>
      <c r="D62" s="30" t="s">
        <v>77</v>
      </c>
      <c r="E62" s="31" t="s">
        <v>78</v>
      </c>
      <c r="F62" s="31" t="s">
        <v>76</v>
      </c>
      <c r="G62" s="31" t="s">
        <v>63</v>
      </c>
      <c r="H62" s="31" t="s">
        <v>64</v>
      </c>
      <c r="I62" s="31" t="s">
        <v>65</v>
      </c>
      <c r="J62" s="31" t="s">
        <v>55</v>
      </c>
      <c r="K62" s="31" t="s">
        <v>56</v>
      </c>
      <c r="L62" s="59" t="s">
        <v>57</v>
      </c>
      <c r="M62" s="35" t="s">
        <v>57</v>
      </c>
      <c r="N62" s="60"/>
      <c r="O62" s="37" t="s">
        <v>57</v>
      </c>
      <c r="P62" s="38">
        <v>0</v>
      </c>
      <c r="Q62" s="38" t="s">
        <v>57</v>
      </c>
      <c r="R62" s="38" t="s">
        <v>57</v>
      </c>
      <c r="S62" s="39">
        <v>0</v>
      </c>
      <c r="T62" s="61">
        <v>-0.26</v>
      </c>
      <c r="U62" s="53">
        <v>385921</v>
      </c>
      <c r="V62" s="53">
        <v>0</v>
      </c>
      <c r="W62" s="62">
        <v>385921</v>
      </c>
      <c r="X62" s="43">
        <v>0</v>
      </c>
      <c r="Y62" s="53">
        <v>0</v>
      </c>
      <c r="Z62" s="53">
        <v>0</v>
      </c>
      <c r="AA62" s="53">
        <v>0</v>
      </c>
      <c r="AB62" s="53">
        <v>0</v>
      </c>
      <c r="AC62" s="31">
        <v>0</v>
      </c>
      <c r="AD62" s="53">
        <v>0</v>
      </c>
      <c r="AE62" s="63">
        <v>0</v>
      </c>
      <c r="AF62" s="64">
        <v>0</v>
      </c>
      <c r="AG62" s="63">
        <v>0</v>
      </c>
      <c r="AH62" s="63">
        <v>0</v>
      </c>
      <c r="AI62" s="63">
        <v>0</v>
      </c>
      <c r="AJ62" s="63">
        <v>0</v>
      </c>
      <c r="AK62" s="53">
        <v>0</v>
      </c>
      <c r="AL62" s="61">
        <v>0.26</v>
      </c>
      <c r="AM62" s="61">
        <v>0</v>
      </c>
      <c r="AN62" s="61">
        <v>0</v>
      </c>
      <c r="AO62" s="65">
        <v>-0.26</v>
      </c>
      <c r="AP62" s="66"/>
      <c r="AQ62" s="53">
        <v>0</v>
      </c>
      <c r="AR62" s="50"/>
      <c r="AS62" s="52"/>
      <c r="AT62" s="52"/>
      <c r="AU62" s="52"/>
      <c r="AV62" s="52"/>
      <c r="AW62" s="53">
        <v>0</v>
      </c>
      <c r="AX62" s="55"/>
    </row>
    <row r="63" spans="2:50">
      <c r="B63" s="28">
        <v>1732</v>
      </c>
      <c r="C63" s="29">
        <v>45385.984201388892</v>
      </c>
      <c r="D63" s="30" t="s">
        <v>67</v>
      </c>
      <c r="E63" s="31" t="s">
        <v>68</v>
      </c>
      <c r="F63" s="31" t="s">
        <v>589</v>
      </c>
      <c r="G63" s="31" t="s">
        <v>52</v>
      </c>
      <c r="H63" s="31" t="s">
        <v>109</v>
      </c>
      <c r="I63" s="31" t="s">
        <v>54</v>
      </c>
      <c r="J63" s="31" t="s">
        <v>55</v>
      </c>
      <c r="K63" s="31" t="s">
        <v>70</v>
      </c>
      <c r="L63" s="59" t="s">
        <v>57</v>
      </c>
      <c r="M63" s="35" t="s">
        <v>57</v>
      </c>
      <c r="N63" s="60"/>
      <c r="O63" s="37">
        <v>8.6118251928020566</v>
      </c>
      <c r="P63" s="38">
        <v>0.53558225508317925</v>
      </c>
      <c r="Q63" s="38">
        <v>0.5332182916307161</v>
      </c>
      <c r="R63" s="38">
        <v>0</v>
      </c>
      <c r="S63" s="39">
        <v>0</v>
      </c>
      <c r="T63" s="61">
        <v>3.78E-2</v>
      </c>
      <c r="U63" s="53">
        <v>113610</v>
      </c>
      <c r="V63" s="53">
        <v>60847.5</v>
      </c>
      <c r="W63" s="62">
        <v>52762.5</v>
      </c>
      <c r="X63" s="43">
        <v>6126.75</v>
      </c>
      <c r="Y63" s="53">
        <v>0</v>
      </c>
      <c r="Z63" s="53">
        <v>0</v>
      </c>
      <c r="AA63" s="53">
        <v>0</v>
      </c>
      <c r="AB63" s="53">
        <v>32445</v>
      </c>
      <c r="AC63" s="31">
        <v>84</v>
      </c>
      <c r="AD63" s="53">
        <v>28402.5</v>
      </c>
      <c r="AE63" s="63">
        <v>38934</v>
      </c>
      <c r="AF63" s="64">
        <v>0</v>
      </c>
      <c r="AG63" s="63">
        <v>38934</v>
      </c>
      <c r="AH63" s="63">
        <v>0</v>
      </c>
      <c r="AI63" s="63">
        <v>0</v>
      </c>
      <c r="AJ63" s="63">
        <v>0</v>
      </c>
      <c r="AK63" s="53">
        <v>0</v>
      </c>
      <c r="AL63" s="61">
        <v>0.1</v>
      </c>
      <c r="AM63" s="61">
        <v>0.13780000000000001</v>
      </c>
      <c r="AN63" s="61">
        <v>0.13780000000000001</v>
      </c>
      <c r="AO63" s="65">
        <v>3.78E-2</v>
      </c>
      <c r="AP63" s="66"/>
      <c r="AQ63" s="53">
        <v>42</v>
      </c>
      <c r="AR63" s="58"/>
      <c r="AS63" s="52"/>
      <c r="AT63" s="52"/>
      <c r="AU63" s="52"/>
      <c r="AV63" s="52"/>
      <c r="AW63" s="53">
        <v>0</v>
      </c>
      <c r="AX63" s="55"/>
    </row>
    <row r="64" spans="2:50">
      <c r="B64" s="28">
        <v>1732</v>
      </c>
      <c r="C64" s="29">
        <v>45385.984201388892</v>
      </c>
      <c r="D64" s="30" t="s">
        <v>453</v>
      </c>
      <c r="E64" s="31" t="s">
        <v>454</v>
      </c>
      <c r="F64" s="31" t="s">
        <v>91</v>
      </c>
      <c r="G64" s="31" t="s">
        <v>92</v>
      </c>
      <c r="H64" s="31" t="s">
        <v>103</v>
      </c>
      <c r="I64" s="31" t="s">
        <v>94</v>
      </c>
      <c r="J64" s="31" t="s">
        <v>106</v>
      </c>
      <c r="K64" s="31" t="s">
        <v>70</v>
      </c>
      <c r="L64" s="59" t="s">
        <v>57</v>
      </c>
      <c r="M64" s="35" t="s">
        <v>57</v>
      </c>
      <c r="N64" s="60"/>
      <c r="O64" s="37">
        <v>46.340752959130754</v>
      </c>
      <c r="P64" s="38">
        <v>0.22668890583301562</v>
      </c>
      <c r="Q64" s="38">
        <v>1.1196340427678879</v>
      </c>
      <c r="R64" s="38">
        <v>-2.8029812509399906E-6</v>
      </c>
      <c r="S64" s="39">
        <v>27429.599999999999</v>
      </c>
      <c r="T64" s="61">
        <v>8.4900000000000003E-2</v>
      </c>
      <c r="U64" s="53">
        <v>262300</v>
      </c>
      <c r="V64" s="53">
        <v>59460.5</v>
      </c>
      <c r="W64" s="62">
        <v>202839.5</v>
      </c>
      <c r="X64" s="43">
        <v>4377.13</v>
      </c>
      <c r="Y64" s="53">
        <v>0</v>
      </c>
      <c r="Z64" s="53">
        <v>0</v>
      </c>
      <c r="AA64" s="53">
        <v>0</v>
      </c>
      <c r="AB64" s="53">
        <v>66574</v>
      </c>
      <c r="AC64" s="31">
        <v>93.03</v>
      </c>
      <c r="AD64" s="53">
        <v>-5113.5</v>
      </c>
      <c r="AE64" s="63">
        <v>79889</v>
      </c>
      <c r="AF64" s="64">
        <v>-0.16666666667151731</v>
      </c>
      <c r="AG64" s="63">
        <v>26229.599999999999</v>
      </c>
      <c r="AH64" s="63">
        <v>26229.599999999999</v>
      </c>
      <c r="AI64" s="63">
        <v>27429.599999999999</v>
      </c>
      <c r="AJ64" s="63">
        <v>0</v>
      </c>
      <c r="AK64" s="53">
        <v>27429.599999999999</v>
      </c>
      <c r="AL64" s="61">
        <v>0.28000000000000003</v>
      </c>
      <c r="AM64" s="61">
        <v>0.3649</v>
      </c>
      <c r="AN64" s="61">
        <v>0.3649</v>
      </c>
      <c r="AO64" s="65">
        <v>8.4900000000000003E-2</v>
      </c>
      <c r="AP64" s="66"/>
      <c r="AQ64" s="53">
        <v>50.48</v>
      </c>
      <c r="AR64" s="58"/>
      <c r="AS64" s="52"/>
      <c r="AT64" s="52"/>
      <c r="AU64" s="52"/>
      <c r="AV64" s="52"/>
      <c r="AW64" s="53">
        <v>2000</v>
      </c>
      <c r="AX64" s="55"/>
    </row>
    <row r="65" spans="2:50">
      <c r="B65" s="28">
        <v>1732</v>
      </c>
      <c r="C65" s="29">
        <v>45385.984201388892</v>
      </c>
      <c r="D65" s="30" t="s">
        <v>488</v>
      </c>
      <c r="E65" s="31" t="s">
        <v>489</v>
      </c>
      <c r="F65" s="31" t="s">
        <v>69</v>
      </c>
      <c r="G65" s="31" t="s">
        <v>470</v>
      </c>
      <c r="H65" s="31" t="s">
        <v>53</v>
      </c>
      <c r="I65" s="31" t="s">
        <v>148</v>
      </c>
      <c r="J65" s="31" t="s">
        <v>95</v>
      </c>
      <c r="K65" s="31" t="s">
        <v>70</v>
      </c>
      <c r="L65" s="59" t="s">
        <v>57</v>
      </c>
      <c r="M65" s="35" t="s">
        <v>57</v>
      </c>
      <c r="N65" s="60"/>
      <c r="O65" s="37" t="s">
        <v>57</v>
      </c>
      <c r="P65" s="38">
        <v>0.95793087171678726</v>
      </c>
      <c r="Q65" s="38">
        <v>0.97028616589079586</v>
      </c>
      <c r="R65" s="38">
        <v>0.97028616589079586</v>
      </c>
      <c r="S65" s="39">
        <v>0</v>
      </c>
      <c r="T65" s="61">
        <v>3.0000000000000001E-3</v>
      </c>
      <c r="U65" s="53">
        <v>65675</v>
      </c>
      <c r="V65" s="53">
        <v>62912.11</v>
      </c>
      <c r="W65" s="62">
        <v>2762.8899999999994</v>
      </c>
      <c r="X65" s="43">
        <v>0</v>
      </c>
      <c r="Y65" s="53">
        <v>0</v>
      </c>
      <c r="Z65" s="53">
        <v>0</v>
      </c>
      <c r="AA65" s="53">
        <v>0</v>
      </c>
      <c r="AB65" s="53">
        <v>61042.75</v>
      </c>
      <c r="AC65" s="31">
        <v>2243.2399999999998</v>
      </c>
      <c r="AD65" s="53">
        <v>1869.36</v>
      </c>
      <c r="AE65" s="63">
        <v>0</v>
      </c>
      <c r="AF65" s="64">
        <v>61042.75</v>
      </c>
      <c r="AG65" s="63">
        <v>0</v>
      </c>
      <c r="AH65" s="63">
        <v>0</v>
      </c>
      <c r="AI65" s="63">
        <v>0</v>
      </c>
      <c r="AJ65" s="63">
        <v>0</v>
      </c>
      <c r="AK65" s="53">
        <v>0</v>
      </c>
      <c r="AL65" s="61">
        <v>0.15</v>
      </c>
      <c r="AM65" s="61">
        <v>0.153</v>
      </c>
      <c r="AN65" s="61">
        <v>0</v>
      </c>
      <c r="AO65" s="65">
        <v>-0.15</v>
      </c>
      <c r="AP65" s="66"/>
      <c r="AQ65" s="53">
        <v>35.65</v>
      </c>
      <c r="AR65" s="50"/>
      <c r="AS65" s="52"/>
      <c r="AT65" s="52"/>
      <c r="AU65" s="52"/>
      <c r="AV65" s="52"/>
      <c r="AW65" s="53">
        <v>0</v>
      </c>
      <c r="AX65" s="55"/>
    </row>
    <row r="66" spans="2:50">
      <c r="B66" s="28">
        <v>1732</v>
      </c>
      <c r="C66" s="29">
        <v>45385.984201388892</v>
      </c>
      <c r="D66" s="30" t="s">
        <v>237</v>
      </c>
      <c r="E66" s="31" t="s">
        <v>238</v>
      </c>
      <c r="F66" s="31" t="s">
        <v>139</v>
      </c>
      <c r="G66" s="31" t="s">
        <v>52</v>
      </c>
      <c r="H66" s="31" t="s">
        <v>53</v>
      </c>
      <c r="I66" s="31" t="s">
        <v>54</v>
      </c>
      <c r="J66" s="31" t="s">
        <v>195</v>
      </c>
      <c r="K66" s="31" t="s">
        <v>56</v>
      </c>
      <c r="L66" s="59">
        <v>44952</v>
      </c>
      <c r="M66" s="35">
        <v>2</v>
      </c>
      <c r="N66" s="60"/>
      <c r="O66" s="37" t="s">
        <v>57</v>
      </c>
      <c r="P66" s="38">
        <v>0.69687037231685844</v>
      </c>
      <c r="Q66" s="38">
        <v>1.212551896235214</v>
      </c>
      <c r="R66" s="38">
        <v>1.212551896235214</v>
      </c>
      <c r="S66" s="39">
        <v>0</v>
      </c>
      <c r="T66" s="61">
        <v>9.5299999999999996E-2</v>
      </c>
      <c r="U66" s="53">
        <v>75159.100000000006</v>
      </c>
      <c r="V66" s="53">
        <v>52376.15</v>
      </c>
      <c r="W66" s="62">
        <v>22782.950000000004</v>
      </c>
      <c r="X66" s="43">
        <v>0</v>
      </c>
      <c r="Y66" s="53">
        <v>52376.15</v>
      </c>
      <c r="Z66" s="53">
        <v>54898.1</v>
      </c>
      <c r="AA66" s="53">
        <v>0</v>
      </c>
      <c r="AB66" s="53">
        <v>63508.800000000003</v>
      </c>
      <c r="AC66" s="31">
        <v>0.42</v>
      </c>
      <c r="AD66" s="53">
        <v>0.35</v>
      </c>
      <c r="AE66" s="63">
        <v>0</v>
      </c>
      <c r="AF66" s="64">
        <v>63508.800000000003</v>
      </c>
      <c r="AG66" s="63">
        <v>0</v>
      </c>
      <c r="AH66" s="63">
        <v>0</v>
      </c>
      <c r="AI66" s="63">
        <v>0</v>
      </c>
      <c r="AJ66" s="63">
        <v>0</v>
      </c>
      <c r="AK66" s="53">
        <v>0</v>
      </c>
      <c r="AL66" s="61">
        <v>0.08</v>
      </c>
      <c r="AM66" s="61">
        <v>0.17530000000000001</v>
      </c>
      <c r="AN66" s="61">
        <v>0</v>
      </c>
      <c r="AO66" s="65">
        <v>-0.08</v>
      </c>
      <c r="AP66" s="66"/>
      <c r="AQ66" s="53">
        <v>0</v>
      </c>
      <c r="AR66" s="58"/>
      <c r="AS66" s="52"/>
      <c r="AT66" s="52"/>
      <c r="AU66" s="52"/>
      <c r="AV66" s="52"/>
      <c r="AW66" s="53">
        <v>11133</v>
      </c>
      <c r="AX66" s="55"/>
    </row>
    <row r="67" spans="2:50">
      <c r="B67" s="28">
        <v>1732</v>
      </c>
      <c r="C67" s="29">
        <v>45385.984201388892</v>
      </c>
      <c r="D67" s="30" t="s">
        <v>221</v>
      </c>
      <c r="E67" s="31" t="s">
        <v>222</v>
      </c>
      <c r="F67" s="31" t="s">
        <v>69</v>
      </c>
      <c r="G67" s="31" t="s">
        <v>52</v>
      </c>
      <c r="H67" s="31" t="s">
        <v>109</v>
      </c>
      <c r="I67" s="31" t="s">
        <v>54</v>
      </c>
      <c r="J67" s="31" t="s">
        <v>55</v>
      </c>
      <c r="K67" s="31" t="s">
        <v>56</v>
      </c>
      <c r="L67" s="59" t="s">
        <v>57</v>
      </c>
      <c r="M67" s="35" t="s">
        <v>57</v>
      </c>
      <c r="N67" s="60"/>
      <c r="O67" s="37">
        <v>-4.0054794520547912</v>
      </c>
      <c r="P67" s="38">
        <v>1.036150442477876</v>
      </c>
      <c r="Q67" s="38">
        <v>0.95319105777853697</v>
      </c>
      <c r="R67" s="38">
        <v>0.85808826669413119</v>
      </c>
      <c r="S67" s="39">
        <v>0</v>
      </c>
      <c r="T67" s="61">
        <v>8.5800000000000001E-2</v>
      </c>
      <c r="U67" s="53">
        <v>61472</v>
      </c>
      <c r="V67" s="53">
        <v>63694.239999999998</v>
      </c>
      <c r="W67" s="62">
        <v>-2222.239999999998</v>
      </c>
      <c r="X67" s="43">
        <v>554.79999999999995</v>
      </c>
      <c r="Y67" s="53">
        <v>0</v>
      </c>
      <c r="Z67" s="53">
        <v>0</v>
      </c>
      <c r="AA67" s="53">
        <v>10878</v>
      </c>
      <c r="AB67" s="53">
        <v>60712.78</v>
      </c>
      <c r="AC67" s="31">
        <v>96.83</v>
      </c>
      <c r="AD67" s="53">
        <v>2981.46</v>
      </c>
      <c r="AE67" s="63">
        <v>7269</v>
      </c>
      <c r="AF67" s="64">
        <v>54655.28</v>
      </c>
      <c r="AG67" s="63">
        <v>7268.72</v>
      </c>
      <c r="AH67" s="63">
        <v>0</v>
      </c>
      <c r="AI67" s="63">
        <v>0</v>
      </c>
      <c r="AJ67" s="63">
        <v>0</v>
      </c>
      <c r="AK67" s="53">
        <v>0</v>
      </c>
      <c r="AL67" s="61">
        <v>0.23</v>
      </c>
      <c r="AM67" s="61">
        <v>0.31579999999999997</v>
      </c>
      <c r="AN67" s="61">
        <v>0.34029999999999999</v>
      </c>
      <c r="AO67" s="65">
        <v>0.1103</v>
      </c>
      <c r="AP67" s="66"/>
      <c r="AQ67" s="53">
        <v>35.08</v>
      </c>
      <c r="AR67" s="50"/>
      <c r="AS67" s="52"/>
      <c r="AT67" s="52"/>
      <c r="AU67" s="52"/>
      <c r="AV67" s="52"/>
      <c r="AW67" s="53">
        <v>0</v>
      </c>
      <c r="AX67" s="55"/>
    </row>
    <row r="68" spans="2:50">
      <c r="B68" s="28">
        <v>1732</v>
      </c>
      <c r="C68" s="29">
        <v>45385.984201388892</v>
      </c>
      <c r="D68" s="30" t="s">
        <v>216</v>
      </c>
      <c r="E68" s="31" t="s">
        <v>217</v>
      </c>
      <c r="F68" s="31" t="s">
        <v>69</v>
      </c>
      <c r="G68" s="31" t="s">
        <v>52</v>
      </c>
      <c r="H68" s="31" t="s">
        <v>53</v>
      </c>
      <c r="I68" s="31" t="s">
        <v>54</v>
      </c>
      <c r="J68" s="31" t="s">
        <v>55</v>
      </c>
      <c r="K68" s="31" t="s">
        <v>56</v>
      </c>
      <c r="L68" s="59" t="s">
        <v>57</v>
      </c>
      <c r="M68" s="35" t="s">
        <v>57</v>
      </c>
      <c r="N68" s="60"/>
      <c r="O68" s="37">
        <v>45.500030747155883</v>
      </c>
      <c r="P68" s="38">
        <v>0.59146175818836366</v>
      </c>
      <c r="Q68" s="38">
        <v>0.93927684239580467</v>
      </c>
      <c r="R68" s="38">
        <v>0.66933044892629801</v>
      </c>
      <c r="S68" s="39">
        <v>7110.19</v>
      </c>
      <c r="T68" s="61">
        <v>-1E-4</v>
      </c>
      <c r="U68" s="53">
        <v>108666.4</v>
      </c>
      <c r="V68" s="53">
        <v>64272.02</v>
      </c>
      <c r="W68" s="62">
        <v>44394.38</v>
      </c>
      <c r="X68" s="43">
        <v>975.7</v>
      </c>
      <c r="Y68" s="53">
        <v>0</v>
      </c>
      <c r="Z68" s="53">
        <v>0</v>
      </c>
      <c r="AA68" s="53">
        <v>0</v>
      </c>
      <c r="AB68" s="53">
        <v>60369.22</v>
      </c>
      <c r="AC68" s="31">
        <v>144.49</v>
      </c>
      <c r="AD68" s="53">
        <v>3902.8</v>
      </c>
      <c r="AE68" s="63">
        <v>20820</v>
      </c>
      <c r="AF68" s="64">
        <v>43019.22</v>
      </c>
      <c r="AG68" s="63">
        <v>13709.48</v>
      </c>
      <c r="AH68" s="63">
        <v>0</v>
      </c>
      <c r="AI68" s="63">
        <v>0</v>
      </c>
      <c r="AJ68" s="63">
        <v>7110.19</v>
      </c>
      <c r="AK68" s="53">
        <v>7110.19</v>
      </c>
      <c r="AL68" s="61">
        <v>7.0000000000000007E-2</v>
      </c>
      <c r="AM68" s="61">
        <v>6.9900000000000004E-2</v>
      </c>
      <c r="AN68" s="61">
        <v>6.9900000000000004E-2</v>
      </c>
      <c r="AO68" s="65">
        <v>-1E-4</v>
      </c>
      <c r="AP68" s="66"/>
      <c r="AQ68" s="53">
        <v>35.479999999999997</v>
      </c>
      <c r="AR68" s="58"/>
      <c r="AS68" s="52"/>
      <c r="AT68" s="52"/>
      <c r="AU68" s="52"/>
      <c r="AV68" s="52"/>
      <c r="AW68" s="53">
        <v>0</v>
      </c>
      <c r="AX68" s="55"/>
    </row>
    <row r="69" spans="2:50">
      <c r="B69" s="28">
        <v>1732</v>
      </c>
      <c r="C69" s="29">
        <v>45385.984201388892</v>
      </c>
      <c r="D69" s="30" t="s">
        <v>235</v>
      </c>
      <c r="E69" s="31" t="s">
        <v>236</v>
      </c>
      <c r="F69" s="31" t="s">
        <v>51</v>
      </c>
      <c r="G69" s="31" t="s">
        <v>52</v>
      </c>
      <c r="H69" s="31" t="s">
        <v>109</v>
      </c>
      <c r="I69" s="31" t="s">
        <v>54</v>
      </c>
      <c r="J69" s="31" t="s">
        <v>95</v>
      </c>
      <c r="K69" s="31" t="s">
        <v>56</v>
      </c>
      <c r="L69" s="59">
        <v>45292</v>
      </c>
      <c r="M69" s="35">
        <v>1</v>
      </c>
      <c r="N69" s="60"/>
      <c r="O69" s="37">
        <v>10.740263157894734</v>
      </c>
      <c r="P69" s="38">
        <v>0.82461628510039275</v>
      </c>
      <c r="Q69" s="38">
        <v>1.2111470365358152</v>
      </c>
      <c r="R69" s="38">
        <v>1.2111470365358152</v>
      </c>
      <c r="S69" s="39">
        <v>0</v>
      </c>
      <c r="T69" s="61">
        <v>8.77E-2</v>
      </c>
      <c r="U69" s="53">
        <v>67485</v>
      </c>
      <c r="V69" s="53">
        <v>55649.23</v>
      </c>
      <c r="W69" s="62">
        <v>11835.769999999997</v>
      </c>
      <c r="X69" s="43">
        <v>1102</v>
      </c>
      <c r="Y69" s="53">
        <v>0</v>
      </c>
      <c r="Z69" s="53">
        <v>0</v>
      </c>
      <c r="AA69" s="53">
        <v>0</v>
      </c>
      <c r="AB69" s="53">
        <v>67399.399999999994</v>
      </c>
      <c r="AC69" s="31">
        <v>0</v>
      </c>
      <c r="AD69" s="53">
        <v>-0.17</v>
      </c>
      <c r="AE69" s="63">
        <v>0</v>
      </c>
      <c r="AF69" s="64">
        <v>67399.399999999994</v>
      </c>
      <c r="AG69" s="63">
        <v>0</v>
      </c>
      <c r="AH69" s="63">
        <v>0</v>
      </c>
      <c r="AI69" s="63">
        <v>0</v>
      </c>
      <c r="AJ69" s="63">
        <v>0</v>
      </c>
      <c r="AK69" s="53">
        <v>0</v>
      </c>
      <c r="AL69" s="61">
        <v>0.16</v>
      </c>
      <c r="AM69" s="61">
        <v>0.2477</v>
      </c>
      <c r="AN69" s="61">
        <v>1</v>
      </c>
      <c r="AO69" s="65">
        <v>0.84</v>
      </c>
      <c r="AP69" s="66"/>
      <c r="AQ69" s="53">
        <v>36.82</v>
      </c>
      <c r="AR69" s="58"/>
      <c r="AS69" s="52"/>
      <c r="AT69" s="52"/>
      <c r="AU69" s="52"/>
      <c r="AV69" s="52"/>
      <c r="AW69" s="53">
        <v>11750</v>
      </c>
      <c r="AX69" s="55"/>
    </row>
    <row r="70" spans="2:50">
      <c r="B70" s="28">
        <v>1732</v>
      </c>
      <c r="C70" s="29">
        <v>45385.984201388892</v>
      </c>
      <c r="D70" s="30" t="s">
        <v>260</v>
      </c>
      <c r="E70" s="31" t="s">
        <v>261</v>
      </c>
      <c r="F70" s="31" t="s">
        <v>62</v>
      </c>
      <c r="G70" s="31" t="s">
        <v>63</v>
      </c>
      <c r="H70" s="31" t="s">
        <v>64</v>
      </c>
      <c r="I70" s="31" t="s">
        <v>65</v>
      </c>
      <c r="J70" s="31" t="s">
        <v>55</v>
      </c>
      <c r="K70" s="31" t="s">
        <v>56</v>
      </c>
      <c r="L70" s="59" t="s">
        <v>57</v>
      </c>
      <c r="M70" s="35" t="s">
        <v>57</v>
      </c>
      <c r="N70" s="60"/>
      <c r="O70" s="37" t="s">
        <v>57</v>
      </c>
      <c r="P70" s="38">
        <v>0.59650078988941546</v>
      </c>
      <c r="Q70" s="38">
        <v>1</v>
      </c>
      <c r="R70" s="38">
        <v>1</v>
      </c>
      <c r="S70" s="39">
        <v>0</v>
      </c>
      <c r="T70" s="61">
        <v>4.0000000000000001E-3</v>
      </c>
      <c r="U70" s="53">
        <v>126600</v>
      </c>
      <c r="V70" s="53">
        <v>75517</v>
      </c>
      <c r="W70" s="62">
        <v>51083</v>
      </c>
      <c r="X70" s="43">
        <v>0</v>
      </c>
      <c r="Y70" s="53">
        <v>0</v>
      </c>
      <c r="Z70" s="53">
        <v>0</v>
      </c>
      <c r="AA70" s="53">
        <v>0</v>
      </c>
      <c r="AB70" s="53">
        <v>75517</v>
      </c>
      <c r="AC70" s="31">
        <v>0</v>
      </c>
      <c r="AD70" s="53">
        <v>0</v>
      </c>
      <c r="AE70" s="63">
        <v>0</v>
      </c>
      <c r="AF70" s="64">
        <v>75517</v>
      </c>
      <c r="AG70" s="63">
        <v>0</v>
      </c>
      <c r="AH70" s="63">
        <v>0</v>
      </c>
      <c r="AI70" s="63">
        <v>0</v>
      </c>
      <c r="AJ70" s="63">
        <v>0</v>
      </c>
      <c r="AK70" s="53">
        <v>0</v>
      </c>
      <c r="AL70" s="61">
        <v>0.41000000000000003</v>
      </c>
      <c r="AM70" s="61">
        <v>0.41399999999999998</v>
      </c>
      <c r="AN70" s="61">
        <v>0</v>
      </c>
      <c r="AO70" s="65">
        <v>-0.41000000000000003</v>
      </c>
      <c r="AP70" s="66"/>
      <c r="AQ70" s="53">
        <v>78.5</v>
      </c>
      <c r="AR70" s="58"/>
      <c r="AS70" s="52"/>
      <c r="AT70" s="52"/>
      <c r="AU70" s="52"/>
      <c r="AV70" s="52"/>
      <c r="AW70" s="53">
        <v>0</v>
      </c>
      <c r="AX70" s="55"/>
    </row>
    <row r="71" spans="2:50">
      <c r="B71" s="28">
        <v>1732</v>
      </c>
      <c r="C71" s="29">
        <v>45385.984201388892</v>
      </c>
      <c r="D71" s="30" t="s">
        <v>251</v>
      </c>
      <c r="E71" s="31" t="s">
        <v>252</v>
      </c>
      <c r="F71" s="31" t="s">
        <v>69</v>
      </c>
      <c r="G71" s="31" t="s">
        <v>52</v>
      </c>
      <c r="H71" s="31" t="s">
        <v>109</v>
      </c>
      <c r="I71" s="31" t="s">
        <v>54</v>
      </c>
      <c r="J71" s="31" t="s">
        <v>55</v>
      </c>
      <c r="K71" s="31" t="s">
        <v>56</v>
      </c>
      <c r="L71" s="59" t="s">
        <v>57</v>
      </c>
      <c r="M71" s="35" t="s">
        <v>57</v>
      </c>
      <c r="N71" s="60"/>
      <c r="O71" s="37">
        <v>136.29221800684741</v>
      </c>
      <c r="P71" s="38">
        <v>0.50771724598930479</v>
      </c>
      <c r="Q71" s="38">
        <v>0.97689669473171437</v>
      </c>
      <c r="R71" s="38">
        <v>0.91012426299078164</v>
      </c>
      <c r="S71" s="39">
        <v>3787.8</v>
      </c>
      <c r="T71" s="61">
        <v>-1.23E-2</v>
      </c>
      <c r="U71" s="53">
        <v>149600</v>
      </c>
      <c r="V71" s="53">
        <v>75954.5</v>
      </c>
      <c r="W71" s="62">
        <v>73645.5</v>
      </c>
      <c r="X71" s="43">
        <v>540.35</v>
      </c>
      <c r="Y71" s="53">
        <v>0</v>
      </c>
      <c r="Z71" s="53">
        <v>0</v>
      </c>
      <c r="AA71" s="53">
        <v>0</v>
      </c>
      <c r="AB71" s="53">
        <v>74199.7</v>
      </c>
      <c r="AC71" s="31">
        <v>169.27</v>
      </c>
      <c r="AD71" s="53">
        <v>1754.8</v>
      </c>
      <c r="AE71" s="63">
        <v>6086</v>
      </c>
      <c r="AF71" s="64">
        <v>69128.033333333326</v>
      </c>
      <c r="AG71" s="63">
        <v>2298.36</v>
      </c>
      <c r="AH71" s="63">
        <v>0</v>
      </c>
      <c r="AI71" s="63">
        <v>0</v>
      </c>
      <c r="AJ71" s="63">
        <v>3787.8</v>
      </c>
      <c r="AK71" s="53">
        <v>3787.8</v>
      </c>
      <c r="AL71" s="61">
        <v>0.24</v>
      </c>
      <c r="AM71" s="61">
        <v>0.22770000000000001</v>
      </c>
      <c r="AN71" s="61">
        <v>0.1303</v>
      </c>
      <c r="AO71" s="65">
        <v>-0.10970000000000001</v>
      </c>
      <c r="AP71" s="66"/>
      <c r="AQ71" s="53">
        <v>44.39</v>
      </c>
      <c r="AR71" s="58"/>
      <c r="AS71" s="52"/>
      <c r="AT71" s="52"/>
      <c r="AU71" s="52"/>
      <c r="AV71" s="52"/>
      <c r="AW71" s="53">
        <v>0</v>
      </c>
      <c r="AX71" s="55"/>
    </row>
    <row r="72" spans="2:50">
      <c r="B72" s="28">
        <v>1732</v>
      </c>
      <c r="C72" s="29">
        <v>45385.984201388892</v>
      </c>
      <c r="D72" s="30" t="s">
        <v>472</v>
      </c>
      <c r="E72" s="31" t="s">
        <v>473</v>
      </c>
      <c r="F72" s="31" t="s">
        <v>463</v>
      </c>
      <c r="G72" s="31" t="s">
        <v>459</v>
      </c>
      <c r="H72" s="31" t="s">
        <v>123</v>
      </c>
      <c r="I72" s="31" t="s">
        <v>54</v>
      </c>
      <c r="J72" s="31" t="s">
        <v>95</v>
      </c>
      <c r="K72" s="31" t="s">
        <v>56</v>
      </c>
      <c r="L72" s="59" t="s">
        <v>57</v>
      </c>
      <c r="M72" s="35" t="s">
        <v>57</v>
      </c>
      <c r="N72" s="60"/>
      <c r="O72" s="37">
        <v>5.3718689665414878</v>
      </c>
      <c r="P72" s="38">
        <v>0.60391807644128659</v>
      </c>
      <c r="Q72" s="38">
        <v>0.40260075153487257</v>
      </c>
      <c r="R72" s="38">
        <v>-2.5903383746161293E-6</v>
      </c>
      <c r="S72" s="39">
        <v>0</v>
      </c>
      <c r="T72" s="61">
        <v>-0.12820000000000001</v>
      </c>
      <c r="U72" s="53">
        <v>127848.45</v>
      </c>
      <c r="V72" s="53">
        <v>77209.990000000005</v>
      </c>
      <c r="W72" s="62">
        <v>50638.459999999992</v>
      </c>
      <c r="X72" s="43">
        <v>9426.6</v>
      </c>
      <c r="Y72" s="53">
        <v>0</v>
      </c>
      <c r="Z72" s="53">
        <v>0</v>
      </c>
      <c r="AA72" s="53">
        <v>0</v>
      </c>
      <c r="AB72" s="53">
        <v>31084.799999999999</v>
      </c>
      <c r="AC72" s="31">
        <v>91</v>
      </c>
      <c r="AD72" s="53">
        <v>46125.19</v>
      </c>
      <c r="AE72" s="63">
        <v>37302</v>
      </c>
      <c r="AF72" s="64">
        <v>-0.2000000000007276</v>
      </c>
      <c r="AG72" s="63">
        <v>37301.760000000002</v>
      </c>
      <c r="AH72" s="63">
        <v>0</v>
      </c>
      <c r="AI72" s="63">
        <v>0</v>
      </c>
      <c r="AJ72" s="63">
        <v>0</v>
      </c>
      <c r="AK72" s="53">
        <v>0</v>
      </c>
      <c r="AL72" s="61">
        <v>0.32</v>
      </c>
      <c r="AM72" s="61">
        <v>0.1918</v>
      </c>
      <c r="AN72" s="61">
        <v>0.1918</v>
      </c>
      <c r="AO72" s="65">
        <v>-0.12820000000000001</v>
      </c>
      <c r="AP72" s="66"/>
      <c r="AQ72" s="53">
        <v>64.69</v>
      </c>
      <c r="AR72" s="58"/>
      <c r="AS72" s="52"/>
      <c r="AT72" s="52"/>
      <c r="AU72" s="52"/>
      <c r="AV72" s="52"/>
      <c r="AW72" s="53">
        <v>0</v>
      </c>
      <c r="AX72" s="55"/>
    </row>
    <row r="73" spans="2:50">
      <c r="B73" s="28">
        <v>1732</v>
      </c>
      <c r="C73" s="29">
        <v>45385.984201388892</v>
      </c>
      <c r="D73" s="30" t="s">
        <v>428</v>
      </c>
      <c r="E73" s="31" t="s">
        <v>429</v>
      </c>
      <c r="F73" s="31" t="s">
        <v>225</v>
      </c>
      <c r="G73" s="31" t="s">
        <v>430</v>
      </c>
      <c r="H73" s="31" t="s">
        <v>335</v>
      </c>
      <c r="I73" s="31" t="s">
        <v>54</v>
      </c>
      <c r="J73" s="31" t="s">
        <v>195</v>
      </c>
      <c r="K73" s="31" t="s">
        <v>56</v>
      </c>
      <c r="L73" s="59">
        <v>45120</v>
      </c>
      <c r="M73" s="35">
        <v>2</v>
      </c>
      <c r="N73" s="60"/>
      <c r="O73" s="37" t="s">
        <v>57</v>
      </c>
      <c r="P73" s="38">
        <v>0.7696175046140773</v>
      </c>
      <c r="Q73" s="38">
        <v>0.944895393846367</v>
      </c>
      <c r="R73" s="38">
        <v>0.90072418780809305</v>
      </c>
      <c r="S73" s="39">
        <v>49156.800000000003</v>
      </c>
      <c r="T73" s="61">
        <v>-2.0199999999999999E-2</v>
      </c>
      <c r="U73" s="53">
        <v>1205008</v>
      </c>
      <c r="V73" s="53">
        <v>927395.25</v>
      </c>
      <c r="W73" s="62">
        <v>277612.75</v>
      </c>
      <c r="X73" s="43">
        <v>0</v>
      </c>
      <c r="Y73" s="53">
        <v>0</v>
      </c>
      <c r="Z73" s="53">
        <v>0</v>
      </c>
      <c r="AA73" s="53">
        <v>0</v>
      </c>
      <c r="AB73" s="53">
        <v>876291.5</v>
      </c>
      <c r="AC73" s="31">
        <v>107644.5</v>
      </c>
      <c r="AD73" s="53">
        <v>48739.75</v>
      </c>
      <c r="AE73" s="63">
        <v>49157</v>
      </c>
      <c r="AF73" s="64">
        <v>835327.33333333337</v>
      </c>
      <c r="AG73" s="63">
        <v>0</v>
      </c>
      <c r="AH73" s="63">
        <v>0</v>
      </c>
      <c r="AI73" s="63">
        <v>49156.800000000003</v>
      </c>
      <c r="AJ73" s="63">
        <v>0</v>
      </c>
      <c r="AK73" s="53">
        <v>49156.800000000003</v>
      </c>
      <c r="AL73" s="61">
        <v>0.26</v>
      </c>
      <c r="AM73" s="61">
        <v>0.23980000000000001</v>
      </c>
      <c r="AN73" s="61">
        <v>1</v>
      </c>
      <c r="AO73" s="65">
        <v>0.74</v>
      </c>
      <c r="AP73" s="66"/>
      <c r="AQ73" s="53">
        <v>48.97</v>
      </c>
      <c r="AR73" s="50"/>
      <c r="AS73" s="52"/>
      <c r="AT73" s="52"/>
      <c r="AU73" s="52"/>
      <c r="AV73" s="52"/>
      <c r="AW73" s="53">
        <v>-2364</v>
      </c>
      <c r="AX73" s="55"/>
    </row>
    <row r="74" spans="2:50">
      <c r="B74" s="28">
        <v>1732</v>
      </c>
      <c r="C74" s="29">
        <v>45385.984201388892</v>
      </c>
      <c r="D74" s="30" t="s">
        <v>233</v>
      </c>
      <c r="E74" s="31" t="s">
        <v>234</v>
      </c>
      <c r="F74" s="31" t="s">
        <v>225</v>
      </c>
      <c r="G74" s="31" t="s">
        <v>226</v>
      </c>
      <c r="H74" s="31" t="s">
        <v>133</v>
      </c>
      <c r="I74" s="31" t="s">
        <v>65</v>
      </c>
      <c r="J74" s="31" t="s">
        <v>106</v>
      </c>
      <c r="K74" s="31" t="s">
        <v>70</v>
      </c>
      <c r="L74" s="59" t="s">
        <v>57</v>
      </c>
      <c r="M74" s="35" t="s">
        <v>57</v>
      </c>
      <c r="N74" s="60"/>
      <c r="O74" s="37" t="s">
        <v>57</v>
      </c>
      <c r="P74" s="38">
        <v>0.97958822085889574</v>
      </c>
      <c r="Q74" s="38">
        <v>0.50102434427186382</v>
      </c>
      <c r="R74" s="38">
        <v>0.50102434427186382</v>
      </c>
      <c r="S74" s="39">
        <v>0</v>
      </c>
      <c r="T74" s="61">
        <v>0.11939999999999999</v>
      </c>
      <c r="U74" s="53">
        <v>81500</v>
      </c>
      <c r="V74" s="53">
        <v>79836.44</v>
      </c>
      <c r="W74" s="62">
        <v>1663.5599999999977</v>
      </c>
      <c r="X74" s="43">
        <v>0</v>
      </c>
      <c r="Y74" s="53">
        <v>0</v>
      </c>
      <c r="Z74" s="53">
        <v>0</v>
      </c>
      <c r="AA74" s="53">
        <v>0</v>
      </c>
      <c r="AB74" s="53">
        <v>40000</v>
      </c>
      <c r="AC74" s="31">
        <v>157.63</v>
      </c>
      <c r="AD74" s="53">
        <v>39836.44</v>
      </c>
      <c r="AE74" s="63">
        <v>0</v>
      </c>
      <c r="AF74" s="64">
        <v>40000</v>
      </c>
      <c r="AG74" s="63">
        <v>0</v>
      </c>
      <c r="AH74" s="63">
        <v>0</v>
      </c>
      <c r="AI74" s="63">
        <v>0</v>
      </c>
      <c r="AJ74" s="63">
        <v>0</v>
      </c>
      <c r="AK74" s="53">
        <v>0</v>
      </c>
      <c r="AL74" s="61">
        <v>0.28000000000000003</v>
      </c>
      <c r="AM74" s="61">
        <v>0.39939999999999998</v>
      </c>
      <c r="AN74" s="61">
        <v>0.39490000000000003</v>
      </c>
      <c r="AO74" s="65">
        <v>0.1149</v>
      </c>
      <c r="AP74" s="66"/>
      <c r="AQ74" s="53">
        <v>73.010000000000005</v>
      </c>
      <c r="AR74" s="58"/>
      <c r="AS74" s="52"/>
      <c r="AT74" s="52"/>
      <c r="AU74" s="52"/>
      <c r="AV74" s="52"/>
      <c r="AW74" s="53">
        <v>0</v>
      </c>
      <c r="AX74" s="55"/>
    </row>
    <row r="75" spans="2:50">
      <c r="B75" s="28">
        <v>1732</v>
      </c>
      <c r="C75" s="29">
        <v>45385.984201388892</v>
      </c>
      <c r="D75" s="30" t="s">
        <v>270</v>
      </c>
      <c r="E75" s="31" t="s">
        <v>271</v>
      </c>
      <c r="F75" s="31" t="s">
        <v>618</v>
      </c>
      <c r="G75" s="31" t="s">
        <v>272</v>
      </c>
      <c r="H75" s="31" t="s">
        <v>273</v>
      </c>
      <c r="I75" s="31" t="s">
        <v>148</v>
      </c>
      <c r="J75" s="31" t="s">
        <v>95</v>
      </c>
      <c r="K75" s="31" t="s">
        <v>70</v>
      </c>
      <c r="L75" s="59">
        <v>44938</v>
      </c>
      <c r="M75" s="35">
        <v>0</v>
      </c>
      <c r="N75" s="60"/>
      <c r="O75" s="37" t="s">
        <v>57</v>
      </c>
      <c r="P75" s="38">
        <v>0.68778208914016825</v>
      </c>
      <c r="Q75" s="38">
        <v>1.0873719529687931</v>
      </c>
      <c r="R75" s="38">
        <v>1.0873719529687931</v>
      </c>
      <c r="S75" s="39">
        <v>0</v>
      </c>
      <c r="T75" s="61">
        <v>0.1305</v>
      </c>
      <c r="U75" s="53">
        <v>106632.96000000001</v>
      </c>
      <c r="V75" s="53">
        <v>73340.240000000005</v>
      </c>
      <c r="W75" s="62">
        <v>33292.720000000001</v>
      </c>
      <c r="X75" s="43">
        <v>0</v>
      </c>
      <c r="Y75" s="53">
        <v>0</v>
      </c>
      <c r="Z75" s="53">
        <v>0</v>
      </c>
      <c r="AA75" s="53">
        <v>0</v>
      </c>
      <c r="AB75" s="53">
        <v>79748.12</v>
      </c>
      <c r="AC75" s="31">
        <v>1531.35</v>
      </c>
      <c r="AD75" s="53">
        <v>1276.1199999999999</v>
      </c>
      <c r="AE75" s="63">
        <v>0</v>
      </c>
      <c r="AF75" s="64">
        <v>79748.12</v>
      </c>
      <c r="AG75" s="63">
        <v>0</v>
      </c>
      <c r="AH75" s="63">
        <v>0</v>
      </c>
      <c r="AI75" s="63">
        <v>0</v>
      </c>
      <c r="AJ75" s="63">
        <v>0</v>
      </c>
      <c r="AK75" s="53">
        <v>0</v>
      </c>
      <c r="AL75" s="61">
        <v>0.15</v>
      </c>
      <c r="AM75" s="61">
        <v>0.28050000000000003</v>
      </c>
      <c r="AN75" s="61">
        <v>0</v>
      </c>
      <c r="AO75" s="65">
        <v>-0.15</v>
      </c>
      <c r="AP75" s="66"/>
      <c r="AQ75" s="53">
        <v>44.37</v>
      </c>
      <c r="AR75" s="58"/>
      <c r="AS75" s="52"/>
      <c r="AT75" s="52"/>
      <c r="AU75" s="52"/>
      <c r="AV75" s="52"/>
      <c r="AW75" s="53">
        <v>7684</v>
      </c>
      <c r="AX75" s="55"/>
    </row>
    <row r="76" spans="2:50">
      <c r="B76" s="28">
        <v>1732</v>
      </c>
      <c r="C76" s="29">
        <v>45385.984201388892</v>
      </c>
      <c r="D76" s="30" t="s">
        <v>243</v>
      </c>
      <c r="E76" s="31" t="s">
        <v>244</v>
      </c>
      <c r="F76" s="31" t="s">
        <v>51</v>
      </c>
      <c r="G76" s="31" t="s">
        <v>52</v>
      </c>
      <c r="H76" s="31" t="s">
        <v>109</v>
      </c>
      <c r="I76" s="31" t="s">
        <v>54</v>
      </c>
      <c r="J76" s="31" t="s">
        <v>55</v>
      </c>
      <c r="K76" s="31" t="s">
        <v>56</v>
      </c>
      <c r="L76" s="59" t="s">
        <v>57</v>
      </c>
      <c r="M76" s="35" t="s">
        <v>57</v>
      </c>
      <c r="N76" s="60"/>
      <c r="O76" s="37">
        <v>16.231554785215707</v>
      </c>
      <c r="P76" s="38">
        <v>0.855519324829769</v>
      </c>
      <c r="Q76" s="38">
        <v>0.78543803598452999</v>
      </c>
      <c r="R76" s="38">
        <v>0.49226866304530598</v>
      </c>
      <c r="S76" s="39">
        <v>0</v>
      </c>
      <c r="T76" s="61">
        <v>-7.2999999999999995E-2</v>
      </c>
      <c r="U76" s="53">
        <v>95928.4</v>
      </c>
      <c r="V76" s="53">
        <v>82068.600000000006</v>
      </c>
      <c r="W76" s="62">
        <v>13859.799999999988</v>
      </c>
      <c r="X76" s="43">
        <v>853.88</v>
      </c>
      <c r="Y76" s="53">
        <v>0</v>
      </c>
      <c r="Z76" s="53">
        <v>0</v>
      </c>
      <c r="AA76" s="53">
        <v>0</v>
      </c>
      <c r="AB76" s="53">
        <v>64459.8</v>
      </c>
      <c r="AC76" s="31">
        <v>325.11</v>
      </c>
      <c r="AD76" s="53">
        <v>17608.8</v>
      </c>
      <c r="AE76" s="63">
        <v>28872</v>
      </c>
      <c r="AF76" s="64">
        <v>40399.800000000003</v>
      </c>
      <c r="AG76" s="63">
        <v>28872.36</v>
      </c>
      <c r="AH76" s="63">
        <v>0</v>
      </c>
      <c r="AI76" s="63">
        <v>0</v>
      </c>
      <c r="AJ76" s="63">
        <v>0</v>
      </c>
      <c r="AK76" s="53">
        <v>0</v>
      </c>
      <c r="AL76" s="61">
        <v>0.23</v>
      </c>
      <c r="AM76" s="61">
        <v>0.157</v>
      </c>
      <c r="AN76" s="61">
        <v>0.16750000000000001</v>
      </c>
      <c r="AO76" s="65">
        <v>-6.25E-2</v>
      </c>
      <c r="AP76" s="66"/>
      <c r="AQ76" s="53">
        <v>49.81</v>
      </c>
      <c r="AR76" s="58"/>
      <c r="AS76" s="52"/>
      <c r="AT76" s="52"/>
      <c r="AU76" s="52"/>
      <c r="AV76" s="52"/>
      <c r="AW76" s="53">
        <v>0</v>
      </c>
      <c r="AX76" s="55"/>
    </row>
    <row r="77" spans="2:50">
      <c r="B77" s="28">
        <v>1732</v>
      </c>
      <c r="C77" s="29">
        <v>45385.984201388892</v>
      </c>
      <c r="D77" s="30" t="s">
        <v>246</v>
      </c>
      <c r="E77" s="31" t="s">
        <v>247</v>
      </c>
      <c r="F77" s="31" t="s">
        <v>69</v>
      </c>
      <c r="G77" s="31" t="s">
        <v>52</v>
      </c>
      <c r="H77" s="31" t="s">
        <v>109</v>
      </c>
      <c r="I77" s="31" t="s">
        <v>54</v>
      </c>
      <c r="J77" s="31" t="s">
        <v>55</v>
      </c>
      <c r="K77" s="31" t="s">
        <v>56</v>
      </c>
      <c r="L77" s="59" t="s">
        <v>57</v>
      </c>
      <c r="M77" s="35" t="s">
        <v>57</v>
      </c>
      <c r="N77" s="60"/>
      <c r="O77" s="37" t="s">
        <v>57</v>
      </c>
      <c r="P77" s="38">
        <v>0.69175781088617816</v>
      </c>
      <c r="Q77" s="38">
        <v>1.3354830804499467</v>
      </c>
      <c r="R77" s="38">
        <v>0.9614783934572767</v>
      </c>
      <c r="S77" s="39">
        <v>5965.46</v>
      </c>
      <c r="T77" s="61">
        <v>2.6800000000000001E-2</v>
      </c>
      <c r="U77" s="53">
        <v>103113.14</v>
      </c>
      <c r="V77" s="53">
        <v>71329.320000000007</v>
      </c>
      <c r="W77" s="62">
        <v>31783.819999999992</v>
      </c>
      <c r="X77" s="43">
        <v>0</v>
      </c>
      <c r="Y77" s="53">
        <v>71329.320000000007</v>
      </c>
      <c r="Z77" s="53">
        <v>85975.13</v>
      </c>
      <c r="AA77" s="53">
        <v>0</v>
      </c>
      <c r="AB77" s="53">
        <v>95259.1</v>
      </c>
      <c r="AC77" s="31">
        <v>105.02</v>
      </c>
      <c r="AD77" s="53">
        <v>-11659.78</v>
      </c>
      <c r="AE77" s="63">
        <v>32013</v>
      </c>
      <c r="AF77" s="64">
        <v>68581.600000000006</v>
      </c>
      <c r="AG77" s="63">
        <v>9273.0499999999993</v>
      </c>
      <c r="AH77" s="63">
        <v>16774.18</v>
      </c>
      <c r="AI77" s="63">
        <v>5965.46</v>
      </c>
      <c r="AJ77" s="63">
        <v>0</v>
      </c>
      <c r="AK77" s="53">
        <v>5965.46</v>
      </c>
      <c r="AL77" s="61">
        <v>0.12</v>
      </c>
      <c r="AM77" s="61">
        <v>0.14680000000000001</v>
      </c>
      <c r="AN77" s="61">
        <v>0</v>
      </c>
      <c r="AO77" s="65">
        <v>-0.12</v>
      </c>
      <c r="AP77" s="66"/>
      <c r="AQ77" s="53">
        <v>0</v>
      </c>
      <c r="AR77" s="50"/>
      <c r="AS77" s="52"/>
      <c r="AT77" s="52"/>
      <c r="AU77" s="52"/>
      <c r="AV77" s="52"/>
      <c r="AW77" s="53">
        <v>12270</v>
      </c>
      <c r="AX77" s="55"/>
    </row>
    <row r="78" spans="2:50">
      <c r="B78" s="28">
        <v>1732</v>
      </c>
      <c r="C78" s="29">
        <v>45385.984201388892</v>
      </c>
      <c r="D78" s="30" t="s">
        <v>274</v>
      </c>
      <c r="E78" s="31" t="s">
        <v>275</v>
      </c>
      <c r="F78" s="31" t="s">
        <v>85</v>
      </c>
      <c r="G78" s="31" t="s">
        <v>86</v>
      </c>
      <c r="H78" s="31" t="s">
        <v>87</v>
      </c>
      <c r="I78" s="31" t="s">
        <v>54</v>
      </c>
      <c r="J78" s="31" t="s">
        <v>55</v>
      </c>
      <c r="K78" s="31" t="s">
        <v>56</v>
      </c>
      <c r="L78" s="59">
        <v>45291</v>
      </c>
      <c r="M78" s="35">
        <v>1</v>
      </c>
      <c r="N78" s="60"/>
      <c r="O78" s="37" t="s">
        <v>57</v>
      </c>
      <c r="P78" s="38">
        <v>0.96612903225806457</v>
      </c>
      <c r="Q78" s="38">
        <v>1</v>
      </c>
      <c r="R78" s="38">
        <v>0.91764248530845349</v>
      </c>
      <c r="S78" s="39">
        <v>0</v>
      </c>
      <c r="T78" s="61">
        <v>7.4000000000000003E-3</v>
      </c>
      <c r="U78" s="53">
        <v>87420</v>
      </c>
      <c r="V78" s="53">
        <v>84459</v>
      </c>
      <c r="W78" s="62">
        <v>2961</v>
      </c>
      <c r="X78" s="43">
        <v>0</v>
      </c>
      <c r="Y78" s="53">
        <v>0</v>
      </c>
      <c r="Z78" s="53">
        <v>0</v>
      </c>
      <c r="AA78" s="53">
        <v>0</v>
      </c>
      <c r="AB78" s="53">
        <v>84459</v>
      </c>
      <c r="AC78" s="31">
        <v>8347.2000000000007</v>
      </c>
      <c r="AD78" s="53">
        <v>0</v>
      </c>
      <c r="AE78" s="63">
        <v>8347</v>
      </c>
      <c r="AF78" s="64">
        <v>77503.166666666672</v>
      </c>
      <c r="AG78" s="63">
        <v>0</v>
      </c>
      <c r="AH78" s="63">
        <v>0</v>
      </c>
      <c r="AI78" s="63">
        <v>0</v>
      </c>
      <c r="AJ78" s="63">
        <v>8347.2000000000007</v>
      </c>
      <c r="AK78" s="53">
        <v>0</v>
      </c>
      <c r="AL78" s="61">
        <v>0.15</v>
      </c>
      <c r="AM78" s="61">
        <v>0.15740000000000001</v>
      </c>
      <c r="AN78" s="61">
        <v>0</v>
      </c>
      <c r="AO78" s="65">
        <v>-0.15</v>
      </c>
      <c r="AP78" s="66"/>
      <c r="AQ78" s="53">
        <v>47</v>
      </c>
      <c r="AR78" s="58"/>
      <c r="AS78" s="52"/>
      <c r="AT78" s="52"/>
      <c r="AU78" s="52"/>
      <c r="AV78" s="52"/>
      <c r="AW78" s="53">
        <v>0</v>
      </c>
      <c r="AX78" s="55"/>
    </row>
    <row r="79" spans="2:50">
      <c r="B79" s="28">
        <v>1732</v>
      </c>
      <c r="C79" s="29">
        <v>45385.984201388892</v>
      </c>
      <c r="D79" s="30" t="s">
        <v>241</v>
      </c>
      <c r="E79" s="31" t="s">
        <v>242</v>
      </c>
      <c r="F79" s="31" t="s">
        <v>69</v>
      </c>
      <c r="G79" s="31" t="s">
        <v>52</v>
      </c>
      <c r="H79" s="31" t="s">
        <v>53</v>
      </c>
      <c r="I79" s="31" t="s">
        <v>54</v>
      </c>
      <c r="J79" s="31" t="s">
        <v>55</v>
      </c>
      <c r="K79" s="31" t="s">
        <v>56</v>
      </c>
      <c r="L79" s="59" t="s">
        <v>57</v>
      </c>
      <c r="M79" s="35" t="s">
        <v>57</v>
      </c>
      <c r="N79" s="60"/>
      <c r="O79" s="37">
        <v>45.901936518204955</v>
      </c>
      <c r="P79" s="38">
        <v>0.56518282988871227</v>
      </c>
      <c r="Q79" s="38">
        <v>0.93295827473042658</v>
      </c>
      <c r="R79" s="38">
        <v>0.65400765312516218</v>
      </c>
      <c r="S79" s="39">
        <v>8831.16</v>
      </c>
      <c r="T79" s="61">
        <v>-1E-4</v>
      </c>
      <c r="U79" s="53">
        <v>150129.72</v>
      </c>
      <c r="V79" s="53">
        <v>84850.74</v>
      </c>
      <c r="W79" s="62">
        <v>65278.979999999996</v>
      </c>
      <c r="X79" s="43">
        <v>1422.14</v>
      </c>
      <c r="Y79" s="53">
        <v>0</v>
      </c>
      <c r="Z79" s="53">
        <v>0</v>
      </c>
      <c r="AA79" s="53">
        <v>0</v>
      </c>
      <c r="AB79" s="53">
        <v>79162.2</v>
      </c>
      <c r="AC79" s="31">
        <v>148.58000000000001</v>
      </c>
      <c r="AD79" s="53">
        <v>5688.54</v>
      </c>
      <c r="AE79" s="63">
        <v>28403</v>
      </c>
      <c r="AF79" s="64">
        <v>55493.033333333326</v>
      </c>
      <c r="AG79" s="63">
        <v>19571.759999999998</v>
      </c>
      <c r="AH79" s="63">
        <v>0</v>
      </c>
      <c r="AI79" s="63">
        <v>0</v>
      </c>
      <c r="AJ79" s="63">
        <v>8831.16</v>
      </c>
      <c r="AK79" s="53">
        <v>8831.16</v>
      </c>
      <c r="AL79" s="61">
        <v>7.0000000000000007E-2</v>
      </c>
      <c r="AM79" s="61">
        <v>6.9900000000000004E-2</v>
      </c>
      <c r="AN79" s="61">
        <v>6.9900000000000004E-2</v>
      </c>
      <c r="AO79" s="65">
        <v>-1E-4</v>
      </c>
      <c r="AP79" s="66"/>
      <c r="AQ79" s="53">
        <v>39.78</v>
      </c>
      <c r="AR79" s="58"/>
      <c r="AS79" s="52"/>
      <c r="AT79" s="52"/>
      <c r="AU79" s="52"/>
      <c r="AV79" s="52"/>
      <c r="AW79" s="53">
        <v>0</v>
      </c>
      <c r="AX79" s="55"/>
    </row>
    <row r="80" spans="2:50">
      <c r="B80" s="28">
        <v>1732</v>
      </c>
      <c r="C80" s="29">
        <v>45385.984201388892</v>
      </c>
      <c r="D80" s="30" t="s">
        <v>276</v>
      </c>
      <c r="E80" s="31" t="s">
        <v>277</v>
      </c>
      <c r="F80" s="31" t="s">
        <v>618</v>
      </c>
      <c r="G80" s="31" t="s">
        <v>52</v>
      </c>
      <c r="H80" s="31" t="s">
        <v>53</v>
      </c>
      <c r="I80" s="31" t="s">
        <v>54</v>
      </c>
      <c r="J80" s="31" t="s">
        <v>95</v>
      </c>
      <c r="K80" s="31" t="s">
        <v>70</v>
      </c>
      <c r="L80" s="59">
        <v>45049</v>
      </c>
      <c r="M80" s="35">
        <v>1</v>
      </c>
      <c r="N80" s="60"/>
      <c r="O80" s="37" t="s">
        <v>57</v>
      </c>
      <c r="P80" s="38">
        <v>1.0669554128419287</v>
      </c>
      <c r="Q80" s="38">
        <v>0.96661615246580923</v>
      </c>
      <c r="R80" s="38">
        <v>0.9201905276432214</v>
      </c>
      <c r="S80" s="39">
        <v>4759.75</v>
      </c>
      <c r="T80" s="61">
        <v>3.1400000000000004E-2</v>
      </c>
      <c r="U80" s="53">
        <v>80079.56</v>
      </c>
      <c r="V80" s="53">
        <v>85441.32</v>
      </c>
      <c r="W80" s="62">
        <v>-5361.7600000000093</v>
      </c>
      <c r="X80" s="43">
        <v>0</v>
      </c>
      <c r="Y80" s="53">
        <v>0</v>
      </c>
      <c r="Z80" s="53">
        <v>0</v>
      </c>
      <c r="AA80" s="53">
        <v>0</v>
      </c>
      <c r="AB80" s="53">
        <v>82588.960000000006</v>
      </c>
      <c r="AC80" s="31">
        <v>8182.59</v>
      </c>
      <c r="AD80" s="53">
        <v>2852.36</v>
      </c>
      <c r="AE80" s="63">
        <v>4760</v>
      </c>
      <c r="AF80" s="64">
        <v>78622.293333333335</v>
      </c>
      <c r="AG80" s="63">
        <v>0</v>
      </c>
      <c r="AH80" s="63">
        <v>0</v>
      </c>
      <c r="AI80" s="63">
        <v>0</v>
      </c>
      <c r="AJ80" s="63">
        <v>4759.75</v>
      </c>
      <c r="AK80" s="53">
        <v>4759.75</v>
      </c>
      <c r="AL80" s="61">
        <v>0.14000000000000001</v>
      </c>
      <c r="AM80" s="61">
        <v>0.1714</v>
      </c>
      <c r="AN80" s="61">
        <v>0</v>
      </c>
      <c r="AO80" s="65">
        <v>-0.14000000000000001</v>
      </c>
      <c r="AP80" s="66"/>
      <c r="AQ80" s="53">
        <v>42.44</v>
      </c>
      <c r="AR80" s="58"/>
      <c r="AS80" s="52"/>
      <c r="AT80" s="52"/>
      <c r="AU80" s="52"/>
      <c r="AV80" s="52"/>
      <c r="AW80" s="53">
        <v>0</v>
      </c>
      <c r="AX80" s="55"/>
    </row>
    <row r="81" spans="2:50">
      <c r="B81" s="28">
        <v>1732</v>
      </c>
      <c r="C81" s="29">
        <v>45385.984201388892</v>
      </c>
      <c r="D81" s="30" t="s">
        <v>297</v>
      </c>
      <c r="E81" s="31" t="s">
        <v>298</v>
      </c>
      <c r="F81" s="31" t="s">
        <v>51</v>
      </c>
      <c r="G81" s="31" t="s">
        <v>52</v>
      </c>
      <c r="H81" s="31" t="s">
        <v>109</v>
      </c>
      <c r="I81" s="31" t="s">
        <v>54</v>
      </c>
      <c r="J81" s="31" t="s">
        <v>55</v>
      </c>
      <c r="K81" s="31" t="s">
        <v>56</v>
      </c>
      <c r="L81" s="59" t="s">
        <v>57</v>
      </c>
      <c r="M81" s="35" t="s">
        <v>57</v>
      </c>
      <c r="N81" s="60"/>
      <c r="O81" s="37">
        <v>10.922840274121091</v>
      </c>
      <c r="P81" s="38">
        <v>0.73913833175978616</v>
      </c>
      <c r="Q81" s="38">
        <v>0.74948542894694081</v>
      </c>
      <c r="R81" s="38">
        <v>0.66742391150780112</v>
      </c>
      <c r="S81" s="39">
        <v>0</v>
      </c>
      <c r="T81" s="61">
        <v>-0.28660000000000002</v>
      </c>
      <c r="U81" s="53">
        <v>217089.12</v>
      </c>
      <c r="V81" s="53">
        <v>160458.89000000001</v>
      </c>
      <c r="W81" s="62">
        <v>56630.229999999981</v>
      </c>
      <c r="X81" s="43">
        <v>5184.57</v>
      </c>
      <c r="Y81" s="53">
        <v>0</v>
      </c>
      <c r="Z81" s="53">
        <v>0</v>
      </c>
      <c r="AA81" s="53">
        <v>0</v>
      </c>
      <c r="AB81" s="53">
        <v>120261.6</v>
      </c>
      <c r="AC81" s="31">
        <v>93.52</v>
      </c>
      <c r="AD81" s="53">
        <v>40197.29</v>
      </c>
      <c r="AE81" s="63">
        <v>15801</v>
      </c>
      <c r="AF81" s="64">
        <v>107094.1</v>
      </c>
      <c r="AG81" s="63">
        <v>15800.9</v>
      </c>
      <c r="AH81" s="63">
        <v>0</v>
      </c>
      <c r="AI81" s="63">
        <v>0</v>
      </c>
      <c r="AJ81" s="63">
        <v>0</v>
      </c>
      <c r="AK81" s="53">
        <v>0</v>
      </c>
      <c r="AL81" s="61">
        <v>0.28999999999999998</v>
      </c>
      <c r="AM81" s="61">
        <v>3.4000000000000002E-3</v>
      </c>
      <c r="AN81" s="61">
        <v>5.9299999999999999E-2</v>
      </c>
      <c r="AO81" s="65">
        <v>-0.23070000000000002</v>
      </c>
      <c r="AP81" s="66"/>
      <c r="AQ81" s="53">
        <v>45.9</v>
      </c>
      <c r="AR81" s="50"/>
      <c r="AS81" s="52"/>
      <c r="AT81" s="52"/>
      <c r="AU81" s="52"/>
      <c r="AV81" s="52"/>
      <c r="AW81" s="53">
        <v>0</v>
      </c>
      <c r="AX81" s="55"/>
    </row>
    <row r="82" spans="2:50">
      <c r="B82" s="28">
        <v>1732</v>
      </c>
      <c r="C82" s="29">
        <v>45385.984201388892</v>
      </c>
      <c r="D82" s="30" t="s">
        <v>280</v>
      </c>
      <c r="E82" s="31" t="s">
        <v>281</v>
      </c>
      <c r="F82" s="31" t="s">
        <v>618</v>
      </c>
      <c r="G82" s="31" t="s">
        <v>52</v>
      </c>
      <c r="H82" s="31" t="s">
        <v>53</v>
      </c>
      <c r="I82" s="31" t="s">
        <v>54</v>
      </c>
      <c r="J82" s="31" t="s">
        <v>95</v>
      </c>
      <c r="K82" s="31" t="s">
        <v>70</v>
      </c>
      <c r="L82" s="59">
        <v>45049</v>
      </c>
      <c r="M82" s="35">
        <v>0</v>
      </c>
      <c r="N82" s="60"/>
      <c r="O82" s="37" t="s">
        <v>57</v>
      </c>
      <c r="P82" s="38">
        <v>1.0061457104331704</v>
      </c>
      <c r="Q82" s="38">
        <v>0.9795193732545715</v>
      </c>
      <c r="R82" s="38">
        <v>0.9795193732545715</v>
      </c>
      <c r="S82" s="39">
        <v>0</v>
      </c>
      <c r="T82" s="61">
        <v>1.9099999999999999E-2</v>
      </c>
      <c r="U82" s="53">
        <v>85435.199999999997</v>
      </c>
      <c r="V82" s="53">
        <v>85960.26</v>
      </c>
      <c r="W82" s="62">
        <v>-525.05999999999767</v>
      </c>
      <c r="X82" s="43">
        <v>0</v>
      </c>
      <c r="Y82" s="53">
        <v>0</v>
      </c>
      <c r="Z82" s="53">
        <v>0</v>
      </c>
      <c r="AA82" s="53">
        <v>0</v>
      </c>
      <c r="AB82" s="53">
        <v>84199.74</v>
      </c>
      <c r="AC82" s="31">
        <v>2112.62</v>
      </c>
      <c r="AD82" s="53">
        <v>1760.52</v>
      </c>
      <c r="AE82" s="63">
        <v>0</v>
      </c>
      <c r="AF82" s="64">
        <v>84199.74</v>
      </c>
      <c r="AG82" s="63">
        <v>0</v>
      </c>
      <c r="AH82" s="63">
        <v>0</v>
      </c>
      <c r="AI82" s="63">
        <v>0</v>
      </c>
      <c r="AJ82" s="63">
        <v>0</v>
      </c>
      <c r="AK82" s="53">
        <v>0</v>
      </c>
      <c r="AL82" s="61">
        <v>0.16</v>
      </c>
      <c r="AM82" s="61">
        <v>0.17910000000000001</v>
      </c>
      <c r="AN82" s="61">
        <v>0</v>
      </c>
      <c r="AO82" s="65">
        <v>-0.16</v>
      </c>
      <c r="AP82" s="66"/>
      <c r="AQ82" s="53">
        <v>42.69</v>
      </c>
      <c r="AR82" s="50"/>
      <c r="AS82" s="52"/>
      <c r="AT82" s="52"/>
      <c r="AU82" s="52"/>
      <c r="AV82" s="52"/>
      <c r="AW82" s="53">
        <v>0</v>
      </c>
      <c r="AX82" s="55"/>
    </row>
    <row r="83" spans="2:50">
      <c r="B83" s="28">
        <v>1732</v>
      </c>
      <c r="C83" s="29">
        <v>45385.984201388892</v>
      </c>
      <c r="D83" s="30" t="s">
        <v>239</v>
      </c>
      <c r="E83" s="31" t="s">
        <v>240</v>
      </c>
      <c r="F83" s="31" t="s">
        <v>69</v>
      </c>
      <c r="G83" s="31" t="s">
        <v>52</v>
      </c>
      <c r="H83" s="31" t="s">
        <v>53</v>
      </c>
      <c r="I83" s="31" t="s">
        <v>54</v>
      </c>
      <c r="J83" s="31" t="s">
        <v>55</v>
      </c>
      <c r="K83" s="31" t="s">
        <v>56</v>
      </c>
      <c r="L83" s="59" t="s">
        <v>57</v>
      </c>
      <c r="M83" s="35" t="s">
        <v>57</v>
      </c>
      <c r="N83" s="60"/>
      <c r="O83" s="37">
        <v>14.636721988486244</v>
      </c>
      <c r="P83" s="38">
        <v>0.52385670275437357</v>
      </c>
      <c r="Q83" s="38">
        <v>0.88111734346087833</v>
      </c>
      <c r="R83" s="38">
        <v>0.7435388003968999</v>
      </c>
      <c r="S83" s="39">
        <v>4036.8</v>
      </c>
      <c r="T83" s="61">
        <v>-3.6900000000000002E-2</v>
      </c>
      <c r="U83" s="53">
        <v>158696.70000000001</v>
      </c>
      <c r="V83" s="53">
        <v>83134.33</v>
      </c>
      <c r="W83" s="62">
        <v>75562.37000000001</v>
      </c>
      <c r="X83" s="43">
        <v>5162.5200000000004</v>
      </c>
      <c r="Y83" s="53">
        <v>83134.33</v>
      </c>
      <c r="Z83" s="53">
        <v>94827</v>
      </c>
      <c r="AA83" s="53">
        <v>0</v>
      </c>
      <c r="AB83" s="53">
        <v>73251.100000000006</v>
      </c>
      <c r="AC83" s="31">
        <v>106.52</v>
      </c>
      <c r="AD83" s="53">
        <v>12733.23</v>
      </c>
      <c r="AE83" s="63">
        <v>13725</v>
      </c>
      <c r="AF83" s="64">
        <v>61813.600000000006</v>
      </c>
      <c r="AG83" s="63">
        <v>9688.32</v>
      </c>
      <c r="AH83" s="63">
        <v>0</v>
      </c>
      <c r="AI83" s="63">
        <v>0</v>
      </c>
      <c r="AJ83" s="63">
        <v>4036.8</v>
      </c>
      <c r="AK83" s="53">
        <v>4036.8</v>
      </c>
      <c r="AL83" s="61">
        <v>7.0000000000000007E-2</v>
      </c>
      <c r="AM83" s="61">
        <v>3.3100000000000004E-2</v>
      </c>
      <c r="AN83" s="61">
        <v>0</v>
      </c>
      <c r="AO83" s="65">
        <v>-7.0000000000000007E-2</v>
      </c>
      <c r="AP83" s="66"/>
      <c r="AQ83" s="53">
        <v>0</v>
      </c>
      <c r="AR83" s="50"/>
      <c r="AS83" s="52"/>
      <c r="AT83" s="52"/>
      <c r="AU83" s="52"/>
      <c r="AV83" s="52"/>
      <c r="AW83" s="53">
        <v>2850</v>
      </c>
      <c r="AX83" s="55"/>
    </row>
    <row r="84" spans="2:50">
      <c r="B84" s="28">
        <v>1732</v>
      </c>
      <c r="C84" s="29">
        <v>45385.984201388892</v>
      </c>
      <c r="D84" s="30" t="s">
        <v>229</v>
      </c>
      <c r="E84" s="31" t="s">
        <v>230</v>
      </c>
      <c r="F84" s="31" t="s">
        <v>51</v>
      </c>
      <c r="G84" s="31" t="s">
        <v>52</v>
      </c>
      <c r="H84" s="31" t="s">
        <v>109</v>
      </c>
      <c r="I84" s="31" t="s">
        <v>54</v>
      </c>
      <c r="J84" s="31" t="s">
        <v>55</v>
      </c>
      <c r="K84" s="31" t="s">
        <v>56</v>
      </c>
      <c r="L84" s="59" t="s">
        <v>57</v>
      </c>
      <c r="M84" s="35" t="s">
        <v>57</v>
      </c>
      <c r="N84" s="60"/>
      <c r="O84" s="37">
        <v>40.812005751258091</v>
      </c>
      <c r="P84" s="38">
        <v>0.65594242424242422</v>
      </c>
      <c r="Q84" s="38">
        <v>0.93030153237765711</v>
      </c>
      <c r="R84" s="38">
        <v>0.64409716607918599</v>
      </c>
      <c r="S84" s="39">
        <v>0</v>
      </c>
      <c r="T84" s="61">
        <v>-4.6300000000000001E-2</v>
      </c>
      <c r="U84" s="53">
        <v>132000</v>
      </c>
      <c r="V84" s="53">
        <v>86584.4</v>
      </c>
      <c r="W84" s="62">
        <v>45415.600000000006</v>
      </c>
      <c r="X84" s="43">
        <v>1112.8</v>
      </c>
      <c r="Y84" s="53">
        <v>0</v>
      </c>
      <c r="Z84" s="53">
        <v>0</v>
      </c>
      <c r="AA84" s="53">
        <v>0</v>
      </c>
      <c r="AB84" s="53">
        <v>80549.600000000006</v>
      </c>
      <c r="AC84" s="31">
        <v>94.27</v>
      </c>
      <c r="AD84" s="53">
        <v>6034.8</v>
      </c>
      <c r="AE84" s="63">
        <v>29737</v>
      </c>
      <c r="AF84" s="64">
        <v>55768.76666666667</v>
      </c>
      <c r="AG84" s="63">
        <v>29737.439999999999</v>
      </c>
      <c r="AH84" s="63">
        <v>0</v>
      </c>
      <c r="AI84" s="63">
        <v>0</v>
      </c>
      <c r="AJ84" s="63">
        <v>0</v>
      </c>
      <c r="AK84" s="53">
        <v>0</v>
      </c>
      <c r="AL84" s="61">
        <v>0.2</v>
      </c>
      <c r="AM84" s="61">
        <v>0.1537</v>
      </c>
      <c r="AN84" s="61">
        <v>0.14070000000000002</v>
      </c>
      <c r="AO84" s="65">
        <v>-5.9299999999999999E-2</v>
      </c>
      <c r="AP84" s="66"/>
      <c r="AQ84" s="53">
        <v>42.8</v>
      </c>
      <c r="AR84" s="50"/>
      <c r="AS84" s="52"/>
      <c r="AT84" s="52"/>
      <c r="AU84" s="52"/>
      <c r="AV84" s="52"/>
      <c r="AW84" s="53">
        <v>0</v>
      </c>
      <c r="AX84" s="55"/>
    </row>
    <row r="85" spans="2:50">
      <c r="B85" s="28">
        <v>1732</v>
      </c>
      <c r="C85" s="29">
        <v>45385.984201388892</v>
      </c>
      <c r="D85" s="30" t="s">
        <v>282</v>
      </c>
      <c r="E85" s="31" t="s">
        <v>283</v>
      </c>
      <c r="F85" s="31" t="s">
        <v>618</v>
      </c>
      <c r="G85" s="31" t="s">
        <v>52</v>
      </c>
      <c r="H85" s="31" t="s">
        <v>53</v>
      </c>
      <c r="I85" s="31" t="s">
        <v>54</v>
      </c>
      <c r="J85" s="31" t="s">
        <v>95</v>
      </c>
      <c r="K85" s="31" t="s">
        <v>70</v>
      </c>
      <c r="L85" s="59">
        <v>45049</v>
      </c>
      <c r="M85" s="35">
        <v>1</v>
      </c>
      <c r="N85" s="60"/>
      <c r="O85" s="37" t="s">
        <v>57</v>
      </c>
      <c r="P85" s="38">
        <v>1.0855047155603752</v>
      </c>
      <c r="Q85" s="38">
        <v>1.039840559993392</v>
      </c>
      <c r="R85" s="38">
        <v>0.94456876368920906</v>
      </c>
      <c r="S85" s="39">
        <v>9938.48</v>
      </c>
      <c r="T85" s="61">
        <v>3.1800000000000002E-2</v>
      </c>
      <c r="U85" s="53">
        <v>80079.56</v>
      </c>
      <c r="V85" s="53">
        <v>86926.74</v>
      </c>
      <c r="W85" s="62">
        <v>-6847.1800000000076</v>
      </c>
      <c r="X85" s="43">
        <v>0</v>
      </c>
      <c r="Y85" s="53">
        <v>0</v>
      </c>
      <c r="Z85" s="53">
        <v>0</v>
      </c>
      <c r="AA85" s="53">
        <v>0</v>
      </c>
      <c r="AB85" s="53">
        <v>90389.95</v>
      </c>
      <c r="AC85" s="31">
        <v>5782.63</v>
      </c>
      <c r="AD85" s="53">
        <v>-3463.21</v>
      </c>
      <c r="AE85" s="63">
        <v>9938</v>
      </c>
      <c r="AF85" s="64">
        <v>82108.283333333326</v>
      </c>
      <c r="AG85" s="63">
        <v>0</v>
      </c>
      <c r="AH85" s="63">
        <v>0</v>
      </c>
      <c r="AI85" s="63">
        <v>0</v>
      </c>
      <c r="AJ85" s="63">
        <v>9938.48</v>
      </c>
      <c r="AK85" s="53">
        <v>9938.48</v>
      </c>
      <c r="AL85" s="61">
        <v>0.13</v>
      </c>
      <c r="AM85" s="61">
        <v>0.1618</v>
      </c>
      <c r="AN85" s="61">
        <v>0</v>
      </c>
      <c r="AO85" s="65">
        <v>-0.13</v>
      </c>
      <c r="AP85" s="66"/>
      <c r="AQ85" s="53">
        <v>42.39</v>
      </c>
      <c r="AR85" s="58"/>
      <c r="AS85" s="52"/>
      <c r="AT85" s="52"/>
      <c r="AU85" s="52"/>
      <c r="AV85" s="52"/>
      <c r="AW85" s="53">
        <v>0</v>
      </c>
      <c r="AX85" s="55"/>
    </row>
    <row r="86" spans="2:50">
      <c r="B86" s="28">
        <v>1732</v>
      </c>
      <c r="C86" s="29">
        <v>45385.984201388892</v>
      </c>
      <c r="D86" s="30" t="s">
        <v>268</v>
      </c>
      <c r="E86" s="31" t="s">
        <v>269</v>
      </c>
      <c r="F86" s="31" t="s">
        <v>69</v>
      </c>
      <c r="G86" s="31" t="s">
        <v>52</v>
      </c>
      <c r="H86" s="31" t="s">
        <v>109</v>
      </c>
      <c r="I86" s="31" t="s">
        <v>54</v>
      </c>
      <c r="J86" s="31" t="s">
        <v>55</v>
      </c>
      <c r="K86" s="31" t="s">
        <v>56</v>
      </c>
      <c r="L86" s="59" t="s">
        <v>57</v>
      </c>
      <c r="M86" s="35" t="s">
        <v>57</v>
      </c>
      <c r="N86" s="60"/>
      <c r="O86" s="37">
        <v>2.710280373830869E-2</v>
      </c>
      <c r="P86" s="38">
        <v>0.99980328980837718</v>
      </c>
      <c r="Q86" s="38">
        <v>0.88407193320488109</v>
      </c>
      <c r="R86" s="38">
        <v>0.77277877282965612</v>
      </c>
      <c r="S86" s="39">
        <v>0</v>
      </c>
      <c r="T86" s="61">
        <v>2.01E-2</v>
      </c>
      <c r="U86" s="53">
        <v>88455</v>
      </c>
      <c r="V86" s="53">
        <v>88437.6</v>
      </c>
      <c r="W86" s="62">
        <v>17.399999999994179</v>
      </c>
      <c r="X86" s="43">
        <v>642</v>
      </c>
      <c r="Y86" s="53">
        <v>0</v>
      </c>
      <c r="Z86" s="53">
        <v>0</v>
      </c>
      <c r="AA86" s="53">
        <v>0</v>
      </c>
      <c r="AB86" s="53">
        <v>78185.2</v>
      </c>
      <c r="AC86" s="31">
        <v>226.06</v>
      </c>
      <c r="AD86" s="53">
        <v>10252.4</v>
      </c>
      <c r="AE86" s="63">
        <v>11811</v>
      </c>
      <c r="AF86" s="64">
        <v>68342.7</v>
      </c>
      <c r="AG86" s="63">
        <v>11810.64</v>
      </c>
      <c r="AH86" s="63">
        <v>0</v>
      </c>
      <c r="AI86" s="63">
        <v>0</v>
      </c>
      <c r="AJ86" s="63">
        <v>0</v>
      </c>
      <c r="AK86" s="53">
        <v>0</v>
      </c>
      <c r="AL86" s="61">
        <v>0.2</v>
      </c>
      <c r="AM86" s="61">
        <v>0.22010000000000002</v>
      </c>
      <c r="AN86" s="61">
        <v>0.25230000000000002</v>
      </c>
      <c r="AO86" s="65">
        <v>5.2300000000000006E-2</v>
      </c>
      <c r="AP86" s="66"/>
      <c r="AQ86" s="53">
        <v>30.77</v>
      </c>
      <c r="AR86" s="50"/>
      <c r="AS86" s="52"/>
      <c r="AT86" s="52"/>
      <c r="AU86" s="52"/>
      <c r="AV86" s="52"/>
      <c r="AW86" s="53">
        <v>0</v>
      </c>
      <c r="AX86" s="55"/>
    </row>
    <row r="87" spans="2:50">
      <c r="B87" s="28">
        <v>1732</v>
      </c>
      <c r="C87" s="29">
        <v>45385.984201388892</v>
      </c>
      <c r="D87" s="30" t="s">
        <v>248</v>
      </c>
      <c r="E87" s="31" t="s">
        <v>249</v>
      </c>
      <c r="F87" s="31" t="s">
        <v>69</v>
      </c>
      <c r="G87" s="31" t="s">
        <v>52</v>
      </c>
      <c r="H87" s="31" t="s">
        <v>53</v>
      </c>
      <c r="I87" s="31" t="s">
        <v>54</v>
      </c>
      <c r="J87" s="31" t="s">
        <v>55</v>
      </c>
      <c r="K87" s="31" t="s">
        <v>56</v>
      </c>
      <c r="L87" s="59" t="s">
        <v>57</v>
      </c>
      <c r="M87" s="35" t="s">
        <v>57</v>
      </c>
      <c r="N87" s="60"/>
      <c r="O87" s="37">
        <v>30.005765899202551</v>
      </c>
      <c r="P87" s="38">
        <v>0.66110227874933769</v>
      </c>
      <c r="Q87" s="38">
        <v>0.93166332665330653</v>
      </c>
      <c r="R87" s="38">
        <v>0.54068030838075987</v>
      </c>
      <c r="S87" s="39">
        <v>21586.03</v>
      </c>
      <c r="T87" s="61">
        <v>-1E-4</v>
      </c>
      <c r="U87" s="53">
        <v>133901.51999999999</v>
      </c>
      <c r="V87" s="53">
        <v>88522.6</v>
      </c>
      <c r="W87" s="62">
        <v>45378.919999999984</v>
      </c>
      <c r="X87" s="43">
        <v>1512.34</v>
      </c>
      <c r="Y87" s="53">
        <v>0</v>
      </c>
      <c r="Z87" s="53">
        <v>0</v>
      </c>
      <c r="AA87" s="53">
        <v>0</v>
      </c>
      <c r="AB87" s="53">
        <v>82473.259999999995</v>
      </c>
      <c r="AC87" s="31">
        <v>196.77</v>
      </c>
      <c r="AD87" s="53">
        <v>6049.34</v>
      </c>
      <c r="AE87" s="63">
        <v>41533</v>
      </c>
      <c r="AF87" s="64">
        <v>47862.426666666659</v>
      </c>
      <c r="AG87" s="63">
        <v>19946.86</v>
      </c>
      <c r="AH87" s="63">
        <v>0</v>
      </c>
      <c r="AI87" s="63">
        <v>0</v>
      </c>
      <c r="AJ87" s="63">
        <v>21586.03</v>
      </c>
      <c r="AK87" s="53">
        <v>21586.03</v>
      </c>
      <c r="AL87" s="61">
        <v>7.0000000000000007E-2</v>
      </c>
      <c r="AM87" s="61">
        <v>6.9900000000000004E-2</v>
      </c>
      <c r="AN87" s="61">
        <v>6.9900000000000004E-2</v>
      </c>
      <c r="AO87" s="65">
        <v>-1E-4</v>
      </c>
      <c r="AP87" s="66"/>
      <c r="AQ87" s="53">
        <v>35.479999999999997</v>
      </c>
      <c r="AR87" s="50"/>
      <c r="AS87" s="52"/>
      <c r="AT87" s="52"/>
      <c r="AU87" s="52"/>
      <c r="AV87" s="52"/>
      <c r="AW87" s="53">
        <v>0</v>
      </c>
      <c r="AX87" s="55"/>
    </row>
    <row r="88" spans="2:50">
      <c r="B88" s="28">
        <v>1732</v>
      </c>
      <c r="C88" s="29">
        <v>45385.984201388892</v>
      </c>
      <c r="D88" s="30" t="s">
        <v>564</v>
      </c>
      <c r="E88" s="31" t="s">
        <v>565</v>
      </c>
      <c r="F88" s="31" t="s">
        <v>499</v>
      </c>
      <c r="G88" s="31" t="s">
        <v>516</v>
      </c>
      <c r="H88" s="31" t="s">
        <v>123</v>
      </c>
      <c r="I88" s="31" t="s">
        <v>148</v>
      </c>
      <c r="J88" s="31" t="s">
        <v>55</v>
      </c>
      <c r="K88" s="31" t="s">
        <v>56</v>
      </c>
      <c r="L88" s="59" t="s">
        <v>57</v>
      </c>
      <c r="M88" s="35" t="s">
        <v>57</v>
      </c>
      <c r="N88" s="60"/>
      <c r="O88" s="37">
        <v>-12.113292593192053</v>
      </c>
      <c r="P88" s="38" t="s">
        <v>57</v>
      </c>
      <c r="Q88" s="38">
        <v>0</v>
      </c>
      <c r="R88" s="38">
        <v>0</v>
      </c>
      <c r="S88" s="39">
        <v>0</v>
      </c>
      <c r="T88" s="61">
        <v>-0.1167</v>
      </c>
      <c r="U88" s="53">
        <v>0</v>
      </c>
      <c r="V88" s="53">
        <v>89060.44</v>
      </c>
      <c r="W88" s="62">
        <v>-89060.44</v>
      </c>
      <c r="X88" s="43">
        <v>7352.29</v>
      </c>
      <c r="Y88" s="53">
        <v>0</v>
      </c>
      <c r="Z88" s="53">
        <v>0</v>
      </c>
      <c r="AA88" s="53">
        <v>107936.4</v>
      </c>
      <c r="AB88" s="53">
        <v>0</v>
      </c>
      <c r="AC88" s="31">
        <v>90</v>
      </c>
      <c r="AD88" s="53">
        <v>89060.44</v>
      </c>
      <c r="AE88" s="63">
        <v>0</v>
      </c>
      <c r="AF88" s="64">
        <v>0</v>
      </c>
      <c r="AG88" s="63">
        <v>0</v>
      </c>
      <c r="AH88" s="63">
        <v>0</v>
      </c>
      <c r="AI88" s="63">
        <v>0</v>
      </c>
      <c r="AJ88" s="63">
        <v>0</v>
      </c>
      <c r="AK88" s="53">
        <v>0</v>
      </c>
      <c r="AL88" s="61">
        <v>0.3</v>
      </c>
      <c r="AM88" s="61">
        <v>0.18329999999999999</v>
      </c>
      <c r="AN88" s="61">
        <v>0.18329999999999999</v>
      </c>
      <c r="AO88" s="65">
        <v>-0.1167</v>
      </c>
      <c r="AP88" s="66"/>
      <c r="AQ88" s="53">
        <v>54.83</v>
      </c>
      <c r="AR88" s="50"/>
      <c r="AS88" s="52"/>
      <c r="AT88" s="52"/>
      <c r="AU88" s="52"/>
      <c r="AV88" s="52"/>
      <c r="AW88" s="53">
        <v>0</v>
      </c>
      <c r="AX88" s="55"/>
    </row>
    <row r="89" spans="2:50">
      <c r="B89" s="28">
        <v>1732</v>
      </c>
      <c r="C89" s="29">
        <v>45385.984201388892</v>
      </c>
      <c r="D89" s="30" t="s">
        <v>231</v>
      </c>
      <c r="E89" s="31" t="s">
        <v>232</v>
      </c>
      <c r="F89" s="31" t="s">
        <v>76</v>
      </c>
      <c r="G89" s="31" t="s">
        <v>220</v>
      </c>
      <c r="H89" s="31" t="s">
        <v>64</v>
      </c>
      <c r="I89" s="31" t="s">
        <v>54</v>
      </c>
      <c r="J89" s="31" t="s">
        <v>55</v>
      </c>
      <c r="K89" s="31" t="s">
        <v>56</v>
      </c>
      <c r="L89" s="59" t="s">
        <v>57</v>
      </c>
      <c r="M89" s="35" t="s">
        <v>57</v>
      </c>
      <c r="N89" s="60"/>
      <c r="O89" s="37">
        <v>-4.2927687540294928</v>
      </c>
      <c r="P89" s="38">
        <v>1.1290057500000001</v>
      </c>
      <c r="Q89" s="38">
        <v>0.74295303633307441</v>
      </c>
      <c r="R89" s="38">
        <v>0.71389908037817051</v>
      </c>
      <c r="S89" s="39">
        <v>0</v>
      </c>
      <c r="T89" s="61">
        <v>-0.26369999999999999</v>
      </c>
      <c r="U89" s="53">
        <v>80000</v>
      </c>
      <c r="V89" s="53">
        <v>90320.46</v>
      </c>
      <c r="W89" s="62">
        <v>-10320.460000000006</v>
      </c>
      <c r="X89" s="43">
        <v>2404.15</v>
      </c>
      <c r="Y89" s="53">
        <v>1277.2</v>
      </c>
      <c r="Z89" s="53">
        <v>1277.2</v>
      </c>
      <c r="AA89" s="53">
        <v>16000</v>
      </c>
      <c r="AB89" s="53">
        <v>67103.86</v>
      </c>
      <c r="AC89" s="31">
        <v>72.63</v>
      </c>
      <c r="AD89" s="53">
        <v>23216.6</v>
      </c>
      <c r="AE89" s="63">
        <v>3149</v>
      </c>
      <c r="AF89" s="64">
        <v>64479.693333333336</v>
      </c>
      <c r="AG89" s="63">
        <v>0</v>
      </c>
      <c r="AH89" s="63">
        <v>3148.63</v>
      </c>
      <c r="AI89" s="63">
        <v>0</v>
      </c>
      <c r="AJ89" s="63">
        <v>0</v>
      </c>
      <c r="AK89" s="53">
        <v>0</v>
      </c>
      <c r="AL89" s="61">
        <v>0.49</v>
      </c>
      <c r="AM89" s="61">
        <v>0.2263</v>
      </c>
      <c r="AN89" s="61">
        <v>0.21559999999999999</v>
      </c>
      <c r="AO89" s="65">
        <v>-0.27440000000000003</v>
      </c>
      <c r="AP89" s="66"/>
      <c r="AQ89" s="53">
        <v>80</v>
      </c>
      <c r="AR89" s="58"/>
      <c r="AS89" s="52"/>
      <c r="AT89" s="52"/>
      <c r="AU89" s="52"/>
      <c r="AV89" s="52"/>
      <c r="AW89" s="53">
        <v>0</v>
      </c>
      <c r="AX89" s="55"/>
    </row>
    <row r="90" spans="2:50">
      <c r="B90" s="28">
        <v>1732</v>
      </c>
      <c r="C90" s="29">
        <v>45385.984201388892</v>
      </c>
      <c r="D90" s="30" t="s">
        <v>490</v>
      </c>
      <c r="E90" s="31" t="s">
        <v>491</v>
      </c>
      <c r="F90" s="31" t="s">
        <v>69</v>
      </c>
      <c r="G90" s="31" t="s">
        <v>470</v>
      </c>
      <c r="H90" s="31" t="s">
        <v>53</v>
      </c>
      <c r="I90" s="31" t="s">
        <v>148</v>
      </c>
      <c r="J90" s="31" t="s">
        <v>55</v>
      </c>
      <c r="K90" s="31" t="s">
        <v>56</v>
      </c>
      <c r="L90" s="59" t="s">
        <v>57</v>
      </c>
      <c r="M90" s="35" t="s">
        <v>57</v>
      </c>
      <c r="N90" s="60"/>
      <c r="O90" s="37">
        <v>-6.2014963333474684</v>
      </c>
      <c r="P90" s="38">
        <v>1.1925737870771624</v>
      </c>
      <c r="Q90" s="38">
        <v>0.75498134283261131</v>
      </c>
      <c r="R90" s="38">
        <v>0.56567973762931811</v>
      </c>
      <c r="S90" s="39">
        <v>15846.34</v>
      </c>
      <c r="T90" s="61">
        <v>-3.4000000000000002E-3</v>
      </c>
      <c r="U90" s="53">
        <v>75970.62</v>
      </c>
      <c r="V90" s="53">
        <v>90600.57</v>
      </c>
      <c r="W90" s="62">
        <v>-14629.950000000012</v>
      </c>
      <c r="X90" s="43">
        <v>2359.1</v>
      </c>
      <c r="Y90" s="53">
        <v>0</v>
      </c>
      <c r="Z90" s="53">
        <v>0</v>
      </c>
      <c r="AA90" s="53">
        <v>8938</v>
      </c>
      <c r="AB90" s="53">
        <v>68401.740000000005</v>
      </c>
      <c r="AC90" s="31">
        <v>204.31</v>
      </c>
      <c r="AD90" s="53">
        <v>22198.83</v>
      </c>
      <c r="AE90" s="63">
        <v>20581</v>
      </c>
      <c r="AF90" s="64">
        <v>51250.906666666669</v>
      </c>
      <c r="AG90" s="63">
        <v>4734.58</v>
      </c>
      <c r="AH90" s="63">
        <v>0</v>
      </c>
      <c r="AI90" s="63">
        <v>0</v>
      </c>
      <c r="AJ90" s="63">
        <v>15846.34</v>
      </c>
      <c r="AK90" s="53">
        <v>15846.34</v>
      </c>
      <c r="AL90" s="61">
        <v>7.0000000000000007E-2</v>
      </c>
      <c r="AM90" s="61">
        <v>6.6600000000000006E-2</v>
      </c>
      <c r="AN90" s="61">
        <v>0.252</v>
      </c>
      <c r="AO90" s="65">
        <v>0.182</v>
      </c>
      <c r="AP90" s="66"/>
      <c r="AQ90" s="53">
        <v>43.01</v>
      </c>
      <c r="AR90" s="58"/>
      <c r="AS90" s="52"/>
      <c r="AT90" s="52"/>
      <c r="AU90" s="52"/>
      <c r="AV90" s="52"/>
      <c r="AW90" s="53">
        <v>0</v>
      </c>
      <c r="AX90" s="55"/>
    </row>
    <row r="91" spans="2:50">
      <c r="B91" s="28">
        <v>1732</v>
      </c>
      <c r="C91" s="29">
        <v>45385.984201388892</v>
      </c>
      <c r="D91" s="30" t="s">
        <v>223</v>
      </c>
      <c r="E91" s="31" t="s">
        <v>224</v>
      </c>
      <c r="F91" s="31" t="s">
        <v>225</v>
      </c>
      <c r="G91" s="31" t="s">
        <v>226</v>
      </c>
      <c r="H91" s="31" t="s">
        <v>133</v>
      </c>
      <c r="I91" s="31" t="s">
        <v>65</v>
      </c>
      <c r="J91" s="31" t="s">
        <v>55</v>
      </c>
      <c r="K91" s="31" t="s">
        <v>56</v>
      </c>
      <c r="L91" s="59" t="s">
        <v>57</v>
      </c>
      <c r="M91" s="35" t="s">
        <v>57</v>
      </c>
      <c r="N91" s="60"/>
      <c r="O91" s="37">
        <v>-7.0285599712768301</v>
      </c>
      <c r="P91" s="38">
        <v>1.1988328716528163</v>
      </c>
      <c r="Q91" s="38">
        <v>0.73960042480748989</v>
      </c>
      <c r="R91" s="38">
        <v>0.73960042480748989</v>
      </c>
      <c r="S91" s="39">
        <v>0</v>
      </c>
      <c r="T91" s="61">
        <v>0.13339999999999999</v>
      </c>
      <c r="U91" s="53">
        <v>75810</v>
      </c>
      <c r="V91" s="53">
        <v>90883.520000000004</v>
      </c>
      <c r="W91" s="62">
        <v>-15073.520000000004</v>
      </c>
      <c r="X91" s="43">
        <v>2144.61</v>
      </c>
      <c r="Y91" s="53">
        <v>0</v>
      </c>
      <c r="Z91" s="53">
        <v>0</v>
      </c>
      <c r="AA91" s="53">
        <v>24259.200000000001</v>
      </c>
      <c r="AB91" s="53">
        <v>67217.490000000005</v>
      </c>
      <c r="AC91" s="31">
        <v>62.87</v>
      </c>
      <c r="AD91" s="53">
        <v>23666.03</v>
      </c>
      <c r="AE91" s="63">
        <v>0</v>
      </c>
      <c r="AF91" s="64">
        <v>67217.490000000005</v>
      </c>
      <c r="AG91" s="63">
        <v>0</v>
      </c>
      <c r="AH91" s="63">
        <v>0</v>
      </c>
      <c r="AI91" s="63">
        <v>0</v>
      </c>
      <c r="AJ91" s="63">
        <v>0</v>
      </c>
      <c r="AK91" s="53">
        <v>0</v>
      </c>
      <c r="AL91" s="61">
        <v>0.22</v>
      </c>
      <c r="AM91" s="61">
        <v>0.35340000000000005</v>
      </c>
      <c r="AN91" s="61">
        <v>0.37709999999999999</v>
      </c>
      <c r="AO91" s="65">
        <v>0.15710000000000002</v>
      </c>
      <c r="AP91" s="66"/>
      <c r="AQ91" s="53">
        <v>77.459999999999994</v>
      </c>
      <c r="AR91" s="58"/>
      <c r="AS91" s="52"/>
      <c r="AT91" s="52"/>
      <c r="AU91" s="52"/>
      <c r="AV91" s="52"/>
      <c r="AW91" s="53">
        <v>0</v>
      </c>
      <c r="AX91" s="55"/>
    </row>
    <row r="92" spans="2:50">
      <c r="B92" s="28">
        <v>1732</v>
      </c>
      <c r="C92" s="29">
        <v>45385.984201388892</v>
      </c>
      <c r="D92" s="30" t="s">
        <v>266</v>
      </c>
      <c r="E92" s="31" t="s">
        <v>267</v>
      </c>
      <c r="F92" s="31" t="s">
        <v>85</v>
      </c>
      <c r="G92" s="31" t="s">
        <v>86</v>
      </c>
      <c r="H92" s="31" t="s">
        <v>87</v>
      </c>
      <c r="I92" s="31" t="s">
        <v>54</v>
      </c>
      <c r="J92" s="31" t="s">
        <v>55</v>
      </c>
      <c r="K92" s="31" t="s">
        <v>56</v>
      </c>
      <c r="L92" s="59">
        <v>45352</v>
      </c>
      <c r="M92" s="35">
        <v>2</v>
      </c>
      <c r="N92" s="60"/>
      <c r="O92" s="37" t="s">
        <v>57</v>
      </c>
      <c r="P92" s="38">
        <v>0.93372532335727754</v>
      </c>
      <c r="Q92" s="38">
        <v>1.0526022587066795</v>
      </c>
      <c r="R92" s="38">
        <v>0.85019229084784209</v>
      </c>
      <c r="S92" s="39">
        <v>0</v>
      </c>
      <c r="T92" s="61">
        <v>-0.1593</v>
      </c>
      <c r="U92" s="53">
        <v>97123.22</v>
      </c>
      <c r="V92" s="53">
        <v>90686.41</v>
      </c>
      <c r="W92" s="62">
        <v>6436.8099999999977</v>
      </c>
      <c r="X92" s="43">
        <v>0</v>
      </c>
      <c r="Y92" s="53">
        <v>90686.41</v>
      </c>
      <c r="Z92" s="53">
        <v>90686.41</v>
      </c>
      <c r="AA92" s="53">
        <v>0</v>
      </c>
      <c r="AB92" s="53">
        <v>95456.72</v>
      </c>
      <c r="AC92" s="31">
        <v>108.86</v>
      </c>
      <c r="AD92" s="53">
        <v>-920.31</v>
      </c>
      <c r="AE92" s="63">
        <v>22027</v>
      </c>
      <c r="AF92" s="64">
        <v>77100.886666666658</v>
      </c>
      <c r="AG92" s="63">
        <v>0</v>
      </c>
      <c r="AH92" s="63">
        <v>8793.2900000000009</v>
      </c>
      <c r="AI92" s="63">
        <v>0</v>
      </c>
      <c r="AJ92" s="63">
        <v>13234.06</v>
      </c>
      <c r="AK92" s="53">
        <v>0</v>
      </c>
      <c r="AL92" s="61">
        <v>0.2</v>
      </c>
      <c r="AM92" s="61">
        <v>4.0700000000000007E-2</v>
      </c>
      <c r="AN92" s="61">
        <v>0</v>
      </c>
      <c r="AO92" s="65">
        <v>-0.2</v>
      </c>
      <c r="AP92" s="66"/>
      <c r="AQ92" s="53">
        <v>0</v>
      </c>
      <c r="AR92" s="50"/>
      <c r="AS92" s="52"/>
      <c r="AT92" s="52"/>
      <c r="AU92" s="52"/>
      <c r="AV92" s="52"/>
      <c r="AW92" s="53">
        <v>3850</v>
      </c>
      <c r="AX92" s="55"/>
    </row>
    <row r="93" spans="2:50">
      <c r="B93" s="28">
        <v>1732</v>
      </c>
      <c r="C93" s="29">
        <v>45385.984201388892</v>
      </c>
      <c r="D93" s="30" t="s">
        <v>461</v>
      </c>
      <c r="E93" s="31" t="s">
        <v>462</v>
      </c>
      <c r="F93" s="31" t="s">
        <v>463</v>
      </c>
      <c r="G93" s="31" t="s">
        <v>459</v>
      </c>
      <c r="H93" s="31" t="s">
        <v>123</v>
      </c>
      <c r="I93" s="31" t="s">
        <v>54</v>
      </c>
      <c r="J93" s="31" t="s">
        <v>106</v>
      </c>
      <c r="K93" s="31" t="s">
        <v>70</v>
      </c>
      <c r="L93" s="59" t="s">
        <v>57</v>
      </c>
      <c r="M93" s="35" t="s">
        <v>57</v>
      </c>
      <c r="N93" s="60"/>
      <c r="O93" s="37">
        <v>-8.6933031513408743</v>
      </c>
      <c r="P93" s="38" t="s">
        <v>57</v>
      </c>
      <c r="Q93" s="38">
        <v>0</v>
      </c>
      <c r="R93" s="38">
        <v>0</v>
      </c>
      <c r="S93" s="39">
        <v>0</v>
      </c>
      <c r="T93" s="61">
        <v>6.3899999999999998E-2</v>
      </c>
      <c r="U93" s="53">
        <v>0</v>
      </c>
      <c r="V93" s="53">
        <v>95894.61</v>
      </c>
      <c r="W93" s="62">
        <v>-95894.61</v>
      </c>
      <c r="X93" s="43">
        <v>11030.86</v>
      </c>
      <c r="Y93" s="53">
        <v>1344.88</v>
      </c>
      <c r="Z93" s="53">
        <v>1344.88</v>
      </c>
      <c r="AA93" s="53">
        <v>97140</v>
      </c>
      <c r="AB93" s="53">
        <v>0</v>
      </c>
      <c r="AC93" s="31">
        <v>91.89</v>
      </c>
      <c r="AD93" s="53">
        <v>95894.61</v>
      </c>
      <c r="AE93" s="63">
        <v>0</v>
      </c>
      <c r="AF93" s="64">
        <v>0</v>
      </c>
      <c r="AG93" s="63">
        <v>0</v>
      </c>
      <c r="AH93" s="63">
        <v>0</v>
      </c>
      <c r="AI93" s="63">
        <v>0</v>
      </c>
      <c r="AJ93" s="63">
        <v>0</v>
      </c>
      <c r="AK93" s="53">
        <v>0</v>
      </c>
      <c r="AL93" s="61">
        <v>0.28000000000000003</v>
      </c>
      <c r="AM93" s="61">
        <v>0.34390000000000004</v>
      </c>
      <c r="AN93" s="61">
        <v>0.34390000000000004</v>
      </c>
      <c r="AO93" s="65">
        <v>6.3899999999999998E-2</v>
      </c>
      <c r="AP93" s="66"/>
      <c r="AQ93" s="53">
        <v>63.14</v>
      </c>
      <c r="AR93" s="58"/>
      <c r="AS93" s="52"/>
      <c r="AT93" s="52"/>
      <c r="AU93" s="52"/>
      <c r="AV93" s="52"/>
      <c r="AW93" s="53">
        <v>0</v>
      </c>
      <c r="AX93" s="55"/>
    </row>
    <row r="94" spans="2:50">
      <c r="B94" s="28">
        <v>1732</v>
      </c>
      <c r="C94" s="29">
        <v>45385.984201388892</v>
      </c>
      <c r="D94" s="30" t="s">
        <v>253</v>
      </c>
      <c r="E94" s="31" t="s">
        <v>254</v>
      </c>
      <c r="F94" s="31" t="s">
        <v>51</v>
      </c>
      <c r="G94" s="31" t="s">
        <v>52</v>
      </c>
      <c r="H94" s="31" t="s">
        <v>109</v>
      </c>
      <c r="I94" s="31" t="s">
        <v>54</v>
      </c>
      <c r="J94" s="31" t="s">
        <v>55</v>
      </c>
      <c r="K94" s="31" t="s">
        <v>56</v>
      </c>
      <c r="L94" s="59" t="s">
        <v>57</v>
      </c>
      <c r="M94" s="35" t="s">
        <v>57</v>
      </c>
      <c r="N94" s="60"/>
      <c r="O94" s="37">
        <v>-17.546520927752599</v>
      </c>
      <c r="P94" s="38">
        <v>1.4873889218009479</v>
      </c>
      <c r="Q94" s="38">
        <v>0.6719417296882858</v>
      </c>
      <c r="R94" s="38">
        <v>0.60996563060618592</v>
      </c>
      <c r="S94" s="39">
        <v>0</v>
      </c>
      <c r="T94" s="61">
        <v>-6.3799999999999996E-2</v>
      </c>
      <c r="U94" s="53">
        <v>67520</v>
      </c>
      <c r="V94" s="53">
        <v>100428.5</v>
      </c>
      <c r="W94" s="62">
        <v>-32908.5</v>
      </c>
      <c r="X94" s="43">
        <v>1875.5</v>
      </c>
      <c r="Y94" s="53">
        <v>0</v>
      </c>
      <c r="Z94" s="53">
        <v>0</v>
      </c>
      <c r="AA94" s="53">
        <v>36106</v>
      </c>
      <c r="AB94" s="53">
        <v>67482.100000000006</v>
      </c>
      <c r="AC94" s="31">
        <v>135.59</v>
      </c>
      <c r="AD94" s="53">
        <v>32946.400000000001</v>
      </c>
      <c r="AE94" s="63">
        <v>7469</v>
      </c>
      <c r="AF94" s="64">
        <v>61257.933333333342</v>
      </c>
      <c r="AG94" s="63">
        <v>7469.4</v>
      </c>
      <c r="AH94" s="63">
        <v>0</v>
      </c>
      <c r="AI94" s="63">
        <v>0</v>
      </c>
      <c r="AJ94" s="63">
        <v>0</v>
      </c>
      <c r="AK94" s="53">
        <v>0</v>
      </c>
      <c r="AL94" s="61">
        <v>0.21</v>
      </c>
      <c r="AM94" s="61">
        <v>0.1462</v>
      </c>
      <c r="AN94" s="61">
        <v>0.16880000000000001</v>
      </c>
      <c r="AO94" s="65">
        <v>-4.1200000000000001E-2</v>
      </c>
      <c r="AP94" s="66"/>
      <c r="AQ94" s="53">
        <v>42.79</v>
      </c>
      <c r="AR94" s="58"/>
      <c r="AS94" s="52"/>
      <c r="AT94" s="52"/>
      <c r="AU94" s="52"/>
      <c r="AV94" s="52"/>
      <c r="AW94" s="53">
        <v>0</v>
      </c>
      <c r="AX94" s="55"/>
    </row>
    <row r="95" spans="2:50">
      <c r="B95" s="28">
        <v>1732</v>
      </c>
      <c r="C95" s="29">
        <v>45385.984201388892</v>
      </c>
      <c r="D95" s="30" t="s">
        <v>256</v>
      </c>
      <c r="E95" s="31" t="s">
        <v>257</v>
      </c>
      <c r="F95" s="31" t="s">
        <v>225</v>
      </c>
      <c r="G95" s="31" t="s">
        <v>258</v>
      </c>
      <c r="H95" s="31" t="s">
        <v>259</v>
      </c>
      <c r="I95" s="31" t="s">
        <v>65</v>
      </c>
      <c r="J95" s="31" t="s">
        <v>55</v>
      </c>
      <c r="K95" s="31" t="s">
        <v>56</v>
      </c>
      <c r="L95" s="59" t="s">
        <v>57</v>
      </c>
      <c r="M95" s="35" t="s">
        <v>57</v>
      </c>
      <c r="N95" s="60"/>
      <c r="O95" s="37">
        <v>-33.022667369530851</v>
      </c>
      <c r="P95" s="38">
        <v>1.3297052631578947</v>
      </c>
      <c r="Q95" s="38">
        <v>0.74661579139025658</v>
      </c>
      <c r="R95" s="38">
        <v>0.43496184354269241</v>
      </c>
      <c r="S95" s="39">
        <v>37794.239999999998</v>
      </c>
      <c r="T95" s="61">
        <v>2.2200000000000001E-2</v>
      </c>
      <c r="U95" s="53">
        <v>76000</v>
      </c>
      <c r="V95" s="53">
        <v>101057.60000000001</v>
      </c>
      <c r="W95" s="62">
        <v>-25057.600000000006</v>
      </c>
      <c r="X95" s="43">
        <v>758.8</v>
      </c>
      <c r="Y95" s="53">
        <v>0</v>
      </c>
      <c r="Z95" s="53">
        <v>0</v>
      </c>
      <c r="AA95" s="53">
        <v>24259.200000000001</v>
      </c>
      <c r="AB95" s="53">
        <v>75451.199999999997</v>
      </c>
      <c r="AC95" s="31">
        <v>225.96</v>
      </c>
      <c r="AD95" s="53">
        <v>25606.400000000001</v>
      </c>
      <c r="AE95" s="63">
        <v>37794</v>
      </c>
      <c r="AF95" s="64">
        <v>43956.2</v>
      </c>
      <c r="AG95" s="63">
        <v>0</v>
      </c>
      <c r="AH95" s="63">
        <v>37794.239999999998</v>
      </c>
      <c r="AI95" s="63">
        <v>0</v>
      </c>
      <c r="AJ95" s="63">
        <v>0</v>
      </c>
      <c r="AK95" s="53">
        <v>37794.239999999998</v>
      </c>
      <c r="AL95" s="61">
        <v>0.23</v>
      </c>
      <c r="AM95" s="61">
        <v>0.25219999999999998</v>
      </c>
      <c r="AN95" s="61">
        <v>0.25</v>
      </c>
      <c r="AO95" s="65">
        <v>0.02</v>
      </c>
      <c r="AP95" s="66"/>
      <c r="AQ95" s="53">
        <v>80</v>
      </c>
      <c r="AR95" s="58"/>
      <c r="AS95" s="52"/>
      <c r="AT95" s="52"/>
      <c r="AU95" s="52"/>
      <c r="AV95" s="52"/>
      <c r="AW95" s="53">
        <v>0</v>
      </c>
      <c r="AX95" s="55"/>
    </row>
    <row r="96" spans="2:50">
      <c r="B96" s="28">
        <v>1732</v>
      </c>
      <c r="C96" s="29">
        <v>45385.984201388892</v>
      </c>
      <c r="D96" s="30" t="s">
        <v>284</v>
      </c>
      <c r="E96" s="31" t="s">
        <v>285</v>
      </c>
      <c r="F96" s="31" t="s">
        <v>69</v>
      </c>
      <c r="G96" s="31" t="s">
        <v>52</v>
      </c>
      <c r="H96" s="31" t="s">
        <v>53</v>
      </c>
      <c r="I96" s="31" t="s">
        <v>54</v>
      </c>
      <c r="J96" s="31" t="s">
        <v>55</v>
      </c>
      <c r="K96" s="31" t="s">
        <v>70</v>
      </c>
      <c r="L96" s="59" t="s">
        <v>57</v>
      </c>
      <c r="M96" s="35" t="s">
        <v>57</v>
      </c>
      <c r="N96" s="60"/>
      <c r="O96" s="37">
        <v>83.924999999999997</v>
      </c>
      <c r="P96" s="38">
        <v>0.58860294117647061</v>
      </c>
      <c r="Q96" s="38">
        <v>0.6349295579151919</v>
      </c>
      <c r="R96" s="38">
        <v>0.6349295579151919</v>
      </c>
      <c r="S96" s="39">
        <v>0</v>
      </c>
      <c r="T96" s="61">
        <v>0.1008</v>
      </c>
      <c r="U96" s="53">
        <v>183600</v>
      </c>
      <c r="V96" s="53">
        <v>108067.5</v>
      </c>
      <c r="W96" s="62">
        <v>75532.5</v>
      </c>
      <c r="X96" s="43">
        <v>900</v>
      </c>
      <c r="Y96" s="53">
        <v>0</v>
      </c>
      <c r="Z96" s="53">
        <v>0</v>
      </c>
      <c r="AA96" s="53">
        <v>0</v>
      </c>
      <c r="AB96" s="53">
        <v>68615.25</v>
      </c>
      <c r="AC96" s="31">
        <v>189.5</v>
      </c>
      <c r="AD96" s="53">
        <v>39452.25</v>
      </c>
      <c r="AE96" s="63">
        <v>0</v>
      </c>
      <c r="AF96" s="64">
        <v>68615.25</v>
      </c>
      <c r="AG96" s="63">
        <v>0</v>
      </c>
      <c r="AH96" s="63">
        <v>0</v>
      </c>
      <c r="AI96" s="63">
        <v>0</v>
      </c>
      <c r="AJ96" s="63">
        <v>0</v>
      </c>
      <c r="AK96" s="53">
        <v>0</v>
      </c>
      <c r="AL96" s="61">
        <v>7.0000000000000007E-2</v>
      </c>
      <c r="AM96" s="61">
        <v>0.17079999999999998</v>
      </c>
      <c r="AN96" s="61">
        <v>0.1381</v>
      </c>
      <c r="AO96" s="65">
        <v>6.8099999999999994E-2</v>
      </c>
      <c r="AP96" s="66"/>
      <c r="AQ96" s="53">
        <v>45</v>
      </c>
      <c r="AR96" s="58"/>
      <c r="AS96" s="52"/>
      <c r="AT96" s="52"/>
      <c r="AU96" s="52"/>
      <c r="AV96" s="52"/>
      <c r="AW96" s="53">
        <v>0</v>
      </c>
      <c r="AX96" s="55"/>
    </row>
    <row r="97" spans="2:50">
      <c r="B97" s="28">
        <v>1732</v>
      </c>
      <c r="C97" s="29">
        <v>45385.984201388892</v>
      </c>
      <c r="D97" s="30" t="s">
        <v>494</v>
      </c>
      <c r="E97" s="31" t="s">
        <v>495</v>
      </c>
      <c r="F97" s="31" t="s">
        <v>496</v>
      </c>
      <c r="G97" s="31" t="s">
        <v>459</v>
      </c>
      <c r="H97" s="31" t="s">
        <v>123</v>
      </c>
      <c r="I97" s="31" t="s">
        <v>54</v>
      </c>
      <c r="J97" s="31" t="s">
        <v>95</v>
      </c>
      <c r="K97" s="31" t="s">
        <v>56</v>
      </c>
      <c r="L97" s="59" t="s">
        <v>57</v>
      </c>
      <c r="M97" s="35" t="s">
        <v>57</v>
      </c>
      <c r="N97" s="60"/>
      <c r="O97" s="37">
        <v>22.536954868382637</v>
      </c>
      <c r="P97" s="38">
        <v>0.64283804741789263</v>
      </c>
      <c r="Q97" s="38">
        <v>0.99632258428558795</v>
      </c>
      <c r="R97" s="38">
        <v>0.71351565497895264</v>
      </c>
      <c r="S97" s="39">
        <v>14399.76</v>
      </c>
      <c r="T97" s="61">
        <v>-3.78E-2</v>
      </c>
      <c r="U97" s="53">
        <v>175060.5</v>
      </c>
      <c r="V97" s="53">
        <v>112535.55</v>
      </c>
      <c r="W97" s="62">
        <v>62524.95</v>
      </c>
      <c r="X97" s="43">
        <v>2774.33</v>
      </c>
      <c r="Y97" s="53">
        <v>0</v>
      </c>
      <c r="Z97" s="53">
        <v>0</v>
      </c>
      <c r="AA97" s="53">
        <v>0</v>
      </c>
      <c r="AB97" s="53">
        <v>112121.71</v>
      </c>
      <c r="AC97" s="31">
        <v>91.74</v>
      </c>
      <c r="AD97" s="53">
        <v>413.84</v>
      </c>
      <c r="AE97" s="63">
        <v>38191</v>
      </c>
      <c r="AF97" s="64">
        <v>80295.876666666678</v>
      </c>
      <c r="AG97" s="63">
        <v>23790.89</v>
      </c>
      <c r="AH97" s="63">
        <v>14399.76</v>
      </c>
      <c r="AI97" s="63">
        <v>0</v>
      </c>
      <c r="AJ97" s="63">
        <v>0</v>
      </c>
      <c r="AK97" s="53">
        <v>14399.76</v>
      </c>
      <c r="AL97" s="61">
        <v>0.31</v>
      </c>
      <c r="AM97" s="61">
        <v>0.2722</v>
      </c>
      <c r="AN97" s="61">
        <v>0.29249999999999998</v>
      </c>
      <c r="AO97" s="65">
        <v>-1.7500000000000002E-2</v>
      </c>
      <c r="AP97" s="66"/>
      <c r="AQ97" s="53">
        <v>55.53</v>
      </c>
      <c r="AR97" s="50"/>
      <c r="AS97" s="52"/>
      <c r="AT97" s="52"/>
      <c r="AU97" s="52"/>
      <c r="AV97" s="52"/>
      <c r="AW97" s="53">
        <v>0</v>
      </c>
      <c r="AX97" s="55"/>
    </row>
    <row r="98" spans="2:50">
      <c r="B98" s="28">
        <v>1732</v>
      </c>
      <c r="C98" s="29">
        <v>45385.984201388892</v>
      </c>
      <c r="D98" s="30" t="s">
        <v>286</v>
      </c>
      <c r="E98" s="31" t="s">
        <v>287</v>
      </c>
      <c r="F98" s="31" t="s">
        <v>69</v>
      </c>
      <c r="G98" s="31" t="s">
        <v>52</v>
      </c>
      <c r="H98" s="31" t="s">
        <v>53</v>
      </c>
      <c r="I98" s="31" t="s">
        <v>54</v>
      </c>
      <c r="J98" s="31" t="s">
        <v>55</v>
      </c>
      <c r="K98" s="31" t="s">
        <v>70</v>
      </c>
      <c r="L98" s="59" t="s">
        <v>57</v>
      </c>
      <c r="M98" s="35" t="s">
        <v>57</v>
      </c>
      <c r="N98" s="60"/>
      <c r="O98" s="37">
        <v>-10.416666666666666</v>
      </c>
      <c r="P98" s="38">
        <v>1.1531862745098038</v>
      </c>
      <c r="Q98" s="38">
        <v>0.61912858660998937</v>
      </c>
      <c r="R98" s="38">
        <v>0.61912858660998937</v>
      </c>
      <c r="S98" s="39">
        <v>0</v>
      </c>
      <c r="T98" s="61">
        <v>6.8000000000000005E-2</v>
      </c>
      <c r="U98" s="53">
        <v>97920</v>
      </c>
      <c r="V98" s="53">
        <v>112920</v>
      </c>
      <c r="W98" s="62">
        <v>-15000</v>
      </c>
      <c r="X98" s="43">
        <v>1440</v>
      </c>
      <c r="Y98" s="53">
        <v>0</v>
      </c>
      <c r="Z98" s="53">
        <v>0</v>
      </c>
      <c r="AA98" s="53">
        <v>29856</v>
      </c>
      <c r="AB98" s="53">
        <v>69912</v>
      </c>
      <c r="AC98" s="31">
        <v>208</v>
      </c>
      <c r="AD98" s="53">
        <v>43008</v>
      </c>
      <c r="AE98" s="63">
        <v>0</v>
      </c>
      <c r="AF98" s="64">
        <v>69912</v>
      </c>
      <c r="AG98" s="63">
        <v>0</v>
      </c>
      <c r="AH98" s="63">
        <v>0</v>
      </c>
      <c r="AI98" s="63">
        <v>0</v>
      </c>
      <c r="AJ98" s="63">
        <v>0</v>
      </c>
      <c r="AK98" s="53">
        <v>0</v>
      </c>
      <c r="AL98" s="61">
        <v>7.0000000000000007E-2</v>
      </c>
      <c r="AM98" s="61">
        <v>0.13800000000000001</v>
      </c>
      <c r="AN98" s="61">
        <v>4.6900000000000004E-2</v>
      </c>
      <c r="AO98" s="65">
        <v>-2.3100000000000002E-2</v>
      </c>
      <c r="AP98" s="66"/>
      <c r="AQ98" s="53">
        <v>48</v>
      </c>
      <c r="AR98" s="50"/>
      <c r="AS98" s="52"/>
      <c r="AT98" s="52"/>
      <c r="AU98" s="52"/>
      <c r="AV98" s="52"/>
      <c r="AW98" s="53">
        <v>0</v>
      </c>
      <c r="AX98" s="55"/>
    </row>
    <row r="99" spans="2:50">
      <c r="B99" s="28">
        <v>1732</v>
      </c>
      <c r="C99" s="29">
        <v>45385.984201388892</v>
      </c>
      <c r="D99" s="30" t="s">
        <v>288</v>
      </c>
      <c r="E99" s="31" t="s">
        <v>289</v>
      </c>
      <c r="F99" s="31" t="s">
        <v>69</v>
      </c>
      <c r="G99" s="31" t="s">
        <v>52</v>
      </c>
      <c r="H99" s="31" t="s">
        <v>109</v>
      </c>
      <c r="I99" s="31" t="s">
        <v>54</v>
      </c>
      <c r="J99" s="31" t="s">
        <v>55</v>
      </c>
      <c r="K99" s="31" t="s">
        <v>56</v>
      </c>
      <c r="L99" s="59" t="s">
        <v>57</v>
      </c>
      <c r="M99" s="35" t="s">
        <v>57</v>
      </c>
      <c r="N99" s="60"/>
      <c r="O99" s="37">
        <v>9.026451279145677</v>
      </c>
      <c r="P99" s="38">
        <v>0.88725684615384615</v>
      </c>
      <c r="Q99" s="38">
        <v>0.92536685457224721</v>
      </c>
      <c r="R99" s="38">
        <v>0.60993193165786674</v>
      </c>
      <c r="S99" s="39">
        <v>0</v>
      </c>
      <c r="T99" s="61">
        <v>9.4700000000000006E-2</v>
      </c>
      <c r="U99" s="53">
        <v>130000</v>
      </c>
      <c r="V99" s="53">
        <v>115343.39</v>
      </c>
      <c r="W99" s="62">
        <v>14656.61</v>
      </c>
      <c r="X99" s="43">
        <v>1623.74</v>
      </c>
      <c r="Y99" s="53">
        <v>0</v>
      </c>
      <c r="Z99" s="53">
        <v>0</v>
      </c>
      <c r="AA99" s="53">
        <v>9900</v>
      </c>
      <c r="AB99" s="53">
        <v>106734.95</v>
      </c>
      <c r="AC99" s="31">
        <v>211.96</v>
      </c>
      <c r="AD99" s="53">
        <v>8608.44</v>
      </c>
      <c r="AE99" s="63">
        <v>43660</v>
      </c>
      <c r="AF99" s="64">
        <v>70351.616666666669</v>
      </c>
      <c r="AG99" s="63">
        <v>0</v>
      </c>
      <c r="AH99" s="63">
        <v>43659.95</v>
      </c>
      <c r="AI99" s="63">
        <v>0</v>
      </c>
      <c r="AJ99" s="63">
        <v>0</v>
      </c>
      <c r="AK99" s="53">
        <v>0</v>
      </c>
      <c r="AL99" s="61">
        <v>7.0000000000000007E-2</v>
      </c>
      <c r="AM99" s="61">
        <v>0.16469999999999999</v>
      </c>
      <c r="AN99" s="61">
        <v>0.17170000000000002</v>
      </c>
      <c r="AO99" s="65">
        <v>0.1017</v>
      </c>
      <c r="AP99" s="66"/>
      <c r="AQ99" s="53">
        <v>23.3</v>
      </c>
      <c r="AR99" s="58"/>
      <c r="AS99" s="52"/>
      <c r="AT99" s="52"/>
      <c r="AU99" s="52"/>
      <c r="AV99" s="52"/>
      <c r="AW99" s="53">
        <v>0</v>
      </c>
      <c r="AX99" s="55"/>
    </row>
    <row r="100" spans="2:50">
      <c r="B100" s="28">
        <v>1732</v>
      </c>
      <c r="C100" s="29">
        <v>45385.984201388892</v>
      </c>
      <c r="D100" s="30" t="s">
        <v>492</v>
      </c>
      <c r="E100" s="31" t="s">
        <v>493</v>
      </c>
      <c r="F100" s="31" t="s">
        <v>463</v>
      </c>
      <c r="G100" s="31" t="s">
        <v>459</v>
      </c>
      <c r="H100" s="31" t="s">
        <v>123</v>
      </c>
      <c r="I100" s="31" t="s">
        <v>54</v>
      </c>
      <c r="J100" s="31" t="s">
        <v>106</v>
      </c>
      <c r="K100" s="31" t="s">
        <v>70</v>
      </c>
      <c r="L100" s="59" t="s">
        <v>57</v>
      </c>
      <c r="M100" s="35" t="s">
        <v>57</v>
      </c>
      <c r="N100" s="60"/>
      <c r="O100" s="37">
        <v>2.3531935407793823</v>
      </c>
      <c r="P100" s="38">
        <v>0.94459203094936772</v>
      </c>
      <c r="Q100" s="38">
        <v>0.14280826015418974</v>
      </c>
      <c r="R100" s="38">
        <v>0.14280826015418974</v>
      </c>
      <c r="S100" s="39">
        <v>0</v>
      </c>
      <c r="T100" s="61">
        <v>-5.1100000000000007E-2</v>
      </c>
      <c r="U100" s="53">
        <v>122455.49</v>
      </c>
      <c r="V100" s="53">
        <v>115670.48</v>
      </c>
      <c r="W100" s="62">
        <v>6785.0100000000093</v>
      </c>
      <c r="X100" s="43">
        <v>2883.32</v>
      </c>
      <c r="Y100" s="53">
        <v>0</v>
      </c>
      <c r="Z100" s="53">
        <v>0</v>
      </c>
      <c r="AA100" s="53">
        <v>0</v>
      </c>
      <c r="AB100" s="53">
        <v>16518.7</v>
      </c>
      <c r="AC100" s="31">
        <v>225.54</v>
      </c>
      <c r="AD100" s="53">
        <v>99151.78</v>
      </c>
      <c r="AE100" s="63">
        <v>0</v>
      </c>
      <c r="AF100" s="64">
        <v>16518.7</v>
      </c>
      <c r="AG100" s="63">
        <v>0</v>
      </c>
      <c r="AH100" s="63">
        <v>0</v>
      </c>
      <c r="AI100" s="63">
        <v>0</v>
      </c>
      <c r="AJ100" s="63">
        <v>0</v>
      </c>
      <c r="AK100" s="53">
        <v>0</v>
      </c>
      <c r="AL100" s="61">
        <v>0.37</v>
      </c>
      <c r="AM100" s="61">
        <v>0.31890000000000002</v>
      </c>
      <c r="AN100" s="61">
        <v>0.33710000000000001</v>
      </c>
      <c r="AO100" s="65">
        <v>-3.2899999999999999E-2</v>
      </c>
      <c r="AP100" s="66"/>
      <c r="AQ100" s="53">
        <v>60.76</v>
      </c>
      <c r="AR100" s="58"/>
      <c r="AS100" s="52"/>
      <c r="AT100" s="52"/>
      <c r="AU100" s="52"/>
      <c r="AV100" s="52"/>
      <c r="AW100" s="53">
        <v>0</v>
      </c>
      <c r="AX100" s="55"/>
    </row>
    <row r="101" spans="2:50">
      <c r="B101" s="28">
        <v>1732</v>
      </c>
      <c r="C101" s="29">
        <v>45385.984201388892</v>
      </c>
      <c r="D101" s="30" t="s">
        <v>479</v>
      </c>
      <c r="E101" s="31" t="s">
        <v>480</v>
      </c>
      <c r="F101" s="31" t="s">
        <v>69</v>
      </c>
      <c r="G101" s="31" t="s">
        <v>470</v>
      </c>
      <c r="H101" s="31" t="s">
        <v>53</v>
      </c>
      <c r="I101" s="31" t="s">
        <v>148</v>
      </c>
      <c r="J101" s="31" t="s">
        <v>55</v>
      </c>
      <c r="K101" s="31" t="s">
        <v>56</v>
      </c>
      <c r="L101" s="59" t="s">
        <v>57</v>
      </c>
      <c r="M101" s="35" t="s">
        <v>57</v>
      </c>
      <c r="N101" s="60"/>
      <c r="O101" s="37">
        <v>4.7968749999999991</v>
      </c>
      <c r="P101" s="38">
        <v>0.91865394806571277</v>
      </c>
      <c r="Q101" s="38">
        <v>0.56936832996827225</v>
      </c>
      <c r="R101" s="38">
        <v>0.56936832996827225</v>
      </c>
      <c r="S101" s="39">
        <v>0</v>
      </c>
      <c r="T101" s="61">
        <v>5.0499999999999996E-2</v>
      </c>
      <c r="U101" s="53">
        <v>34494.36</v>
      </c>
      <c r="V101" s="53">
        <v>31688.38</v>
      </c>
      <c r="W101" s="62">
        <v>2805.9799999999996</v>
      </c>
      <c r="X101" s="43">
        <v>584.96</v>
      </c>
      <c r="Y101" s="53">
        <v>0</v>
      </c>
      <c r="Z101" s="53">
        <v>0</v>
      </c>
      <c r="AA101" s="53">
        <v>0</v>
      </c>
      <c r="AB101" s="53">
        <v>18042.36</v>
      </c>
      <c r="AC101" s="31">
        <v>157.61000000000001</v>
      </c>
      <c r="AD101" s="53">
        <v>13646.02</v>
      </c>
      <c r="AE101" s="63">
        <v>0</v>
      </c>
      <c r="AF101" s="64">
        <v>18042.36</v>
      </c>
      <c r="AG101" s="63">
        <v>0</v>
      </c>
      <c r="AH101" s="63">
        <v>0</v>
      </c>
      <c r="AI101" s="63">
        <v>0</v>
      </c>
      <c r="AJ101" s="63">
        <v>0</v>
      </c>
      <c r="AK101" s="53">
        <v>0</v>
      </c>
      <c r="AL101" s="61">
        <v>7.0000000000000007E-2</v>
      </c>
      <c r="AM101" s="61">
        <v>0.12050000000000001</v>
      </c>
      <c r="AN101" s="61">
        <v>0.19309999999999999</v>
      </c>
      <c r="AO101" s="65">
        <v>0.1231</v>
      </c>
      <c r="AP101" s="66"/>
      <c r="AQ101" s="53">
        <v>18.28</v>
      </c>
      <c r="AR101" s="50"/>
      <c r="AS101" s="52"/>
      <c r="AT101" s="52"/>
      <c r="AU101" s="52"/>
      <c r="AV101" s="52"/>
      <c r="AW101" s="53">
        <v>0</v>
      </c>
      <c r="AX101" s="55"/>
    </row>
    <row r="102" spans="2:50">
      <c r="B102" s="28">
        <v>1732</v>
      </c>
      <c r="C102" s="29">
        <v>45385.984201388892</v>
      </c>
      <c r="D102" s="30" t="s">
        <v>299</v>
      </c>
      <c r="E102" s="31" t="s">
        <v>300</v>
      </c>
      <c r="F102" s="31" t="s">
        <v>69</v>
      </c>
      <c r="G102" s="31" t="s">
        <v>52</v>
      </c>
      <c r="H102" s="31" t="s">
        <v>109</v>
      </c>
      <c r="I102" s="31" t="s">
        <v>54</v>
      </c>
      <c r="J102" s="31" t="s">
        <v>55</v>
      </c>
      <c r="K102" s="31" t="s">
        <v>56</v>
      </c>
      <c r="L102" s="59" t="s">
        <v>57</v>
      </c>
      <c r="M102" s="35" t="s">
        <v>57</v>
      </c>
      <c r="N102" s="60"/>
      <c r="O102" s="37">
        <v>56.858893280632415</v>
      </c>
      <c r="P102" s="38">
        <v>0.65159391819160384</v>
      </c>
      <c r="Q102" s="38">
        <v>0.89989423137681346</v>
      </c>
      <c r="R102" s="38">
        <v>0.89989423137681346</v>
      </c>
      <c r="S102" s="39">
        <v>0</v>
      </c>
      <c r="T102" s="61">
        <v>-0.11750000000000001</v>
      </c>
      <c r="U102" s="53">
        <v>185800</v>
      </c>
      <c r="V102" s="53">
        <v>121066.15</v>
      </c>
      <c r="W102" s="62">
        <v>64733.850000000006</v>
      </c>
      <c r="X102" s="43">
        <v>1138.5</v>
      </c>
      <c r="Y102" s="53">
        <v>0</v>
      </c>
      <c r="Z102" s="53">
        <v>0</v>
      </c>
      <c r="AA102" s="53">
        <v>0</v>
      </c>
      <c r="AB102" s="53">
        <v>108946.73</v>
      </c>
      <c r="AC102" s="31">
        <v>89.2</v>
      </c>
      <c r="AD102" s="53">
        <v>12119.42</v>
      </c>
      <c r="AE102" s="63">
        <v>0</v>
      </c>
      <c r="AF102" s="64">
        <v>108946.73</v>
      </c>
      <c r="AG102" s="63">
        <v>0</v>
      </c>
      <c r="AH102" s="63">
        <v>0</v>
      </c>
      <c r="AI102" s="63">
        <v>0</v>
      </c>
      <c r="AJ102" s="63">
        <v>0</v>
      </c>
      <c r="AK102" s="53">
        <v>0</v>
      </c>
      <c r="AL102" s="61">
        <v>0.26</v>
      </c>
      <c r="AM102" s="61">
        <v>0.14250000000000002</v>
      </c>
      <c r="AN102" s="61">
        <v>0.22960000000000003</v>
      </c>
      <c r="AO102" s="65">
        <v>-3.04E-2</v>
      </c>
      <c r="AP102" s="66"/>
      <c r="AQ102" s="53">
        <v>36.79</v>
      </c>
      <c r="AR102" s="58"/>
      <c r="AS102" s="52"/>
      <c r="AT102" s="52"/>
      <c r="AU102" s="52"/>
      <c r="AV102" s="52"/>
      <c r="AW102" s="53">
        <v>0</v>
      </c>
      <c r="AX102" s="55"/>
    </row>
    <row r="103" spans="2:50">
      <c r="B103" s="28">
        <v>1732</v>
      </c>
      <c r="C103" s="29">
        <v>45385.984201388892</v>
      </c>
      <c r="D103" s="30" t="s">
        <v>290</v>
      </c>
      <c r="E103" s="31" t="s">
        <v>291</v>
      </c>
      <c r="F103" s="31" t="s">
        <v>62</v>
      </c>
      <c r="G103" s="31" t="s">
        <v>292</v>
      </c>
      <c r="H103" s="31" t="s">
        <v>64</v>
      </c>
      <c r="I103" s="31" t="s">
        <v>148</v>
      </c>
      <c r="J103" s="31" t="s">
        <v>55</v>
      </c>
      <c r="K103" s="31" t="s">
        <v>56</v>
      </c>
      <c r="L103" s="59" t="s">
        <v>57</v>
      </c>
      <c r="M103" s="35" t="s">
        <v>57</v>
      </c>
      <c r="N103" s="60"/>
      <c r="O103" s="37">
        <v>38.978088617942646</v>
      </c>
      <c r="P103" s="38">
        <v>0.627169902346984</v>
      </c>
      <c r="Q103" s="38">
        <v>0.98607071195659968</v>
      </c>
      <c r="R103" s="38">
        <v>0.84585975122957568</v>
      </c>
      <c r="S103" s="39">
        <v>0</v>
      </c>
      <c r="T103" s="61">
        <v>-8.4199999999999997E-2</v>
      </c>
      <c r="U103" s="53">
        <v>195672.4</v>
      </c>
      <c r="V103" s="53">
        <v>122719.84</v>
      </c>
      <c r="W103" s="62">
        <v>72952.56</v>
      </c>
      <c r="X103" s="43">
        <v>1871.63</v>
      </c>
      <c r="Y103" s="53">
        <v>0</v>
      </c>
      <c r="Z103" s="53">
        <v>0</v>
      </c>
      <c r="AA103" s="53">
        <v>0</v>
      </c>
      <c r="AB103" s="53">
        <v>121010.44</v>
      </c>
      <c r="AC103" s="31">
        <v>76.47</v>
      </c>
      <c r="AD103" s="53">
        <v>1709.4</v>
      </c>
      <c r="AE103" s="63">
        <v>20648</v>
      </c>
      <c r="AF103" s="64">
        <v>103803.77333333333</v>
      </c>
      <c r="AG103" s="63">
        <v>20647.759999999998</v>
      </c>
      <c r="AH103" s="63">
        <v>0</v>
      </c>
      <c r="AI103" s="63">
        <v>0</v>
      </c>
      <c r="AJ103" s="63">
        <v>0</v>
      </c>
      <c r="AK103" s="53">
        <v>0</v>
      </c>
      <c r="AL103" s="61">
        <v>0.3</v>
      </c>
      <c r="AM103" s="61">
        <v>0.21579999999999999</v>
      </c>
      <c r="AN103" s="61">
        <v>0.30370000000000003</v>
      </c>
      <c r="AO103" s="65">
        <v>3.7000000000000002E-3</v>
      </c>
      <c r="AP103" s="66"/>
      <c r="AQ103" s="53">
        <v>49.71</v>
      </c>
      <c r="AR103" s="58"/>
      <c r="AS103" s="52"/>
      <c r="AT103" s="52"/>
      <c r="AU103" s="52"/>
      <c r="AV103" s="52"/>
      <c r="AW103" s="53">
        <v>0</v>
      </c>
      <c r="AX103" s="55"/>
    </row>
    <row r="104" spans="2:50">
      <c r="B104" s="28">
        <v>1732</v>
      </c>
      <c r="C104" s="29">
        <v>45385.984201388892</v>
      </c>
      <c r="D104" s="30" t="s">
        <v>293</v>
      </c>
      <c r="E104" s="31" t="s">
        <v>294</v>
      </c>
      <c r="F104" s="31" t="s">
        <v>51</v>
      </c>
      <c r="G104" s="31" t="s">
        <v>52</v>
      </c>
      <c r="H104" s="31" t="s">
        <v>109</v>
      </c>
      <c r="I104" s="31" t="s">
        <v>54</v>
      </c>
      <c r="J104" s="31" t="s">
        <v>55</v>
      </c>
      <c r="K104" s="31" t="s">
        <v>56</v>
      </c>
      <c r="L104" s="59" t="s">
        <v>57</v>
      </c>
      <c r="M104" s="35" t="s">
        <v>57</v>
      </c>
      <c r="N104" s="60"/>
      <c r="O104" s="37">
        <v>11.119823428234648</v>
      </c>
      <c r="P104" s="38">
        <v>0.87001701254147679</v>
      </c>
      <c r="Q104" s="38">
        <v>0.93686203206931451</v>
      </c>
      <c r="R104" s="38">
        <v>0.710169945938119</v>
      </c>
      <c r="S104" s="39">
        <v>0</v>
      </c>
      <c r="T104" s="61">
        <v>5.7999999999999996E-3</v>
      </c>
      <c r="U104" s="53">
        <v>142248</v>
      </c>
      <c r="V104" s="53">
        <v>123758.18</v>
      </c>
      <c r="W104" s="62">
        <v>18489.820000000007</v>
      </c>
      <c r="X104" s="43">
        <v>1662.78</v>
      </c>
      <c r="Y104" s="53">
        <v>0</v>
      </c>
      <c r="Z104" s="53">
        <v>0</v>
      </c>
      <c r="AA104" s="53">
        <v>0</v>
      </c>
      <c r="AB104" s="53">
        <v>115944.34</v>
      </c>
      <c r="AC104" s="31">
        <v>150.69</v>
      </c>
      <c r="AD104" s="53">
        <v>7813.84</v>
      </c>
      <c r="AE104" s="63">
        <v>33666</v>
      </c>
      <c r="AF104" s="64">
        <v>87889.34</v>
      </c>
      <c r="AG104" s="63">
        <v>33666.1</v>
      </c>
      <c r="AH104" s="63">
        <v>0</v>
      </c>
      <c r="AI104" s="63">
        <v>0</v>
      </c>
      <c r="AJ104" s="63">
        <v>0</v>
      </c>
      <c r="AK104" s="53">
        <v>0</v>
      </c>
      <c r="AL104" s="61">
        <v>0.13</v>
      </c>
      <c r="AM104" s="61">
        <v>0.1358</v>
      </c>
      <c r="AN104" s="61">
        <v>0.1099</v>
      </c>
      <c r="AO104" s="65">
        <v>-2.01E-2</v>
      </c>
      <c r="AP104" s="66"/>
      <c r="AQ104" s="53">
        <v>45.34</v>
      </c>
      <c r="AR104" s="50"/>
      <c r="AS104" s="52"/>
      <c r="AT104" s="52"/>
      <c r="AU104" s="52"/>
      <c r="AV104" s="52"/>
      <c r="AW104" s="53">
        <v>0</v>
      </c>
      <c r="AX104" s="55"/>
    </row>
    <row r="105" spans="2:50">
      <c r="B105" s="28">
        <v>1732</v>
      </c>
      <c r="C105" s="29">
        <v>45385.984201388892</v>
      </c>
      <c r="D105" s="30" t="s">
        <v>307</v>
      </c>
      <c r="E105" s="31" t="s">
        <v>308</v>
      </c>
      <c r="F105" s="31" t="s">
        <v>618</v>
      </c>
      <c r="G105" s="31" t="s">
        <v>52</v>
      </c>
      <c r="H105" s="31" t="s">
        <v>53</v>
      </c>
      <c r="I105" s="31" t="s">
        <v>54</v>
      </c>
      <c r="J105" s="31" t="s">
        <v>106</v>
      </c>
      <c r="K105" s="31" t="s">
        <v>70</v>
      </c>
      <c r="L105" s="59">
        <v>45091</v>
      </c>
      <c r="M105" s="35">
        <v>1</v>
      </c>
      <c r="N105" s="60"/>
      <c r="O105" s="37" t="s">
        <v>57</v>
      </c>
      <c r="P105" s="38">
        <v>0.65166715415460719</v>
      </c>
      <c r="Q105" s="38">
        <v>1.0160674006178243</v>
      </c>
      <c r="R105" s="38">
        <v>1.0160674006178243</v>
      </c>
      <c r="S105" s="39">
        <v>0</v>
      </c>
      <c r="T105" s="61">
        <v>0.1201</v>
      </c>
      <c r="U105" s="53">
        <v>173987.21</v>
      </c>
      <c r="V105" s="53">
        <v>113381.75</v>
      </c>
      <c r="W105" s="62">
        <v>60605.459999999992</v>
      </c>
      <c r="X105" s="43">
        <v>0</v>
      </c>
      <c r="Y105" s="53">
        <v>50078</v>
      </c>
      <c r="Z105" s="53">
        <v>58423.58</v>
      </c>
      <c r="AA105" s="53">
        <v>0</v>
      </c>
      <c r="AB105" s="53">
        <v>115203.5</v>
      </c>
      <c r="AC105" s="31">
        <v>12813.9</v>
      </c>
      <c r="AD105" s="53">
        <v>10678.25</v>
      </c>
      <c r="AE105" s="63">
        <v>0</v>
      </c>
      <c r="AF105" s="64">
        <v>115203.5</v>
      </c>
      <c r="AG105" s="63">
        <v>0</v>
      </c>
      <c r="AH105" s="63">
        <v>0</v>
      </c>
      <c r="AI105" s="63">
        <v>0</v>
      </c>
      <c r="AJ105" s="63">
        <v>0</v>
      </c>
      <c r="AK105" s="53">
        <v>0</v>
      </c>
      <c r="AL105" s="61">
        <v>0.01</v>
      </c>
      <c r="AM105" s="61">
        <v>0.13009999999999999</v>
      </c>
      <c r="AN105" s="61">
        <v>0</v>
      </c>
      <c r="AO105" s="65">
        <v>-0.01</v>
      </c>
      <c r="AP105" s="66"/>
      <c r="AQ105" s="53">
        <v>45</v>
      </c>
      <c r="AR105" s="58"/>
      <c r="AS105" s="52"/>
      <c r="AT105" s="52"/>
      <c r="AU105" s="52"/>
      <c r="AV105" s="52"/>
      <c r="AW105" s="53">
        <v>12500</v>
      </c>
      <c r="AX105" s="55"/>
    </row>
    <row r="106" spans="2:50">
      <c r="B106" s="28">
        <v>1732</v>
      </c>
      <c r="C106" s="29">
        <v>45385.984201388892</v>
      </c>
      <c r="D106" s="30" t="s">
        <v>595</v>
      </c>
      <c r="E106" s="31" t="s">
        <v>596</v>
      </c>
      <c r="F106" s="31" t="s">
        <v>326</v>
      </c>
      <c r="G106" s="31" t="s">
        <v>52</v>
      </c>
      <c r="H106" s="31" t="s">
        <v>53</v>
      </c>
      <c r="I106" s="31" t="s">
        <v>54</v>
      </c>
      <c r="J106" s="31" t="s">
        <v>55</v>
      </c>
      <c r="K106" s="31" t="s">
        <v>56</v>
      </c>
      <c r="L106" s="59" t="s">
        <v>57</v>
      </c>
      <c r="M106" s="35" t="s">
        <v>57</v>
      </c>
      <c r="N106" s="60"/>
      <c r="O106" s="37" t="s">
        <v>57</v>
      </c>
      <c r="P106" s="38" t="s">
        <v>57</v>
      </c>
      <c r="Q106" s="38">
        <v>0</v>
      </c>
      <c r="R106" s="38">
        <v>0</v>
      </c>
      <c r="S106" s="39">
        <v>0</v>
      </c>
      <c r="T106" s="61">
        <v>-0.20579999999999998</v>
      </c>
      <c r="U106" s="53">
        <v>0</v>
      </c>
      <c r="V106" s="53">
        <v>133060.20000000001</v>
      </c>
      <c r="W106" s="62">
        <v>-133060.20000000001</v>
      </c>
      <c r="X106" s="43">
        <v>0</v>
      </c>
      <c r="Y106" s="53">
        <v>0</v>
      </c>
      <c r="Z106" s="53">
        <v>0</v>
      </c>
      <c r="AA106" s="53">
        <v>134000</v>
      </c>
      <c r="AB106" s="53">
        <v>0</v>
      </c>
      <c r="AC106" s="31">
        <v>91</v>
      </c>
      <c r="AD106" s="53">
        <v>133060.20000000001</v>
      </c>
      <c r="AE106" s="63">
        <v>0</v>
      </c>
      <c r="AF106" s="64">
        <v>0</v>
      </c>
      <c r="AG106" s="63">
        <v>0</v>
      </c>
      <c r="AH106" s="63">
        <v>0</v>
      </c>
      <c r="AI106" s="63">
        <v>0</v>
      </c>
      <c r="AJ106" s="63">
        <v>0</v>
      </c>
      <c r="AK106" s="53">
        <v>0</v>
      </c>
      <c r="AL106" s="61">
        <v>0.18</v>
      </c>
      <c r="AM106" s="61">
        <v>-2.58E-2</v>
      </c>
      <c r="AN106" s="61">
        <v>-2.58E-2</v>
      </c>
      <c r="AO106" s="65">
        <v>-0.20579999999999998</v>
      </c>
      <c r="AP106" s="66"/>
      <c r="AQ106" s="53">
        <v>42</v>
      </c>
      <c r="AR106" s="58"/>
      <c r="AS106" s="52"/>
      <c r="AT106" s="52"/>
      <c r="AU106" s="52"/>
      <c r="AV106" s="52"/>
      <c r="AW106" s="53">
        <v>0</v>
      </c>
      <c r="AX106" s="55"/>
    </row>
    <row r="107" spans="2:50">
      <c r="B107" s="28">
        <v>1732</v>
      </c>
      <c r="C107" s="29">
        <v>45385.984201388892</v>
      </c>
      <c r="D107" s="30" t="s">
        <v>89</v>
      </c>
      <c r="E107" s="31" t="s">
        <v>90</v>
      </c>
      <c r="F107" s="31" t="s">
        <v>91</v>
      </c>
      <c r="G107" s="31" t="s">
        <v>92</v>
      </c>
      <c r="H107" s="31" t="s">
        <v>93</v>
      </c>
      <c r="I107" s="31" t="s">
        <v>94</v>
      </c>
      <c r="J107" s="31" t="s">
        <v>95</v>
      </c>
      <c r="K107" s="31" t="s">
        <v>70</v>
      </c>
      <c r="L107" s="59" t="s">
        <v>57</v>
      </c>
      <c r="M107" s="35" t="s">
        <v>57</v>
      </c>
      <c r="N107" s="60"/>
      <c r="O107" s="37">
        <v>41.015740568215882</v>
      </c>
      <c r="P107" s="38">
        <v>0.20991772938084802</v>
      </c>
      <c r="Q107" s="38">
        <v>1.0478836258101158</v>
      </c>
      <c r="R107" s="38">
        <v>-1.238993402256573E-6</v>
      </c>
      <c r="S107" s="39">
        <v>0</v>
      </c>
      <c r="T107" s="61">
        <v>1.5500000000000002E-2</v>
      </c>
      <c r="U107" s="53">
        <v>640812</v>
      </c>
      <c r="V107" s="53">
        <v>134517.79999999999</v>
      </c>
      <c r="W107" s="62">
        <v>506294.2</v>
      </c>
      <c r="X107" s="43">
        <v>12343.9</v>
      </c>
      <c r="Y107" s="53">
        <v>0</v>
      </c>
      <c r="Z107" s="53">
        <v>0</v>
      </c>
      <c r="AA107" s="53">
        <v>0</v>
      </c>
      <c r="AB107" s="53">
        <v>140959</v>
      </c>
      <c r="AC107" s="31">
        <v>91.34</v>
      </c>
      <c r="AD107" s="53">
        <v>-4441.2</v>
      </c>
      <c r="AE107" s="63">
        <v>169151</v>
      </c>
      <c r="AF107" s="64">
        <v>-0.16666666668606922</v>
      </c>
      <c r="AG107" s="63">
        <v>62626.8</v>
      </c>
      <c r="AH107" s="63">
        <v>52662</v>
      </c>
      <c r="AI107" s="63">
        <v>53862</v>
      </c>
      <c r="AJ107" s="63">
        <v>0</v>
      </c>
      <c r="AK107" s="53">
        <v>0</v>
      </c>
      <c r="AL107" s="61">
        <v>0.28000000000000003</v>
      </c>
      <c r="AM107" s="61">
        <v>0.29550000000000004</v>
      </c>
      <c r="AN107" s="61">
        <v>0.29550000000000004</v>
      </c>
      <c r="AO107" s="65">
        <v>1.5500000000000002E-2</v>
      </c>
      <c r="AP107" s="66"/>
      <c r="AQ107" s="53">
        <v>38.81</v>
      </c>
      <c r="AR107" s="58"/>
      <c r="AS107" s="52"/>
      <c r="AT107" s="52"/>
      <c r="AU107" s="52"/>
      <c r="AV107" s="52"/>
      <c r="AW107" s="53">
        <v>2000</v>
      </c>
      <c r="AX107" s="55"/>
    </row>
    <row r="108" spans="2:50">
      <c r="B108" s="28">
        <v>1732</v>
      </c>
      <c r="C108" s="29">
        <v>45385.984201388892</v>
      </c>
      <c r="D108" s="30" t="s">
        <v>319</v>
      </c>
      <c r="E108" s="31" t="s">
        <v>320</v>
      </c>
      <c r="F108" s="31" t="s">
        <v>62</v>
      </c>
      <c r="G108" s="31" t="s">
        <v>126</v>
      </c>
      <c r="H108" s="31" t="s">
        <v>127</v>
      </c>
      <c r="I108" s="31" t="s">
        <v>54</v>
      </c>
      <c r="J108" s="31" t="s">
        <v>106</v>
      </c>
      <c r="K108" s="31" t="s">
        <v>70</v>
      </c>
      <c r="L108" s="59">
        <v>45268</v>
      </c>
      <c r="M108" s="35">
        <v>1</v>
      </c>
      <c r="N108" s="60"/>
      <c r="O108" s="37" t="s">
        <v>57</v>
      </c>
      <c r="P108" s="38">
        <v>1.0240625000000001</v>
      </c>
      <c r="Q108" s="38">
        <v>0.97650289899298137</v>
      </c>
      <c r="R108" s="38">
        <v>0.73237717424473603</v>
      </c>
      <c r="S108" s="39">
        <v>0</v>
      </c>
      <c r="T108" s="61">
        <v>3.3300000000000003E-2</v>
      </c>
      <c r="U108" s="53">
        <v>140000</v>
      </c>
      <c r="V108" s="53">
        <v>143368.75</v>
      </c>
      <c r="W108" s="62">
        <v>-3368.75</v>
      </c>
      <c r="X108" s="43">
        <v>0</v>
      </c>
      <c r="Y108" s="53">
        <v>0</v>
      </c>
      <c r="Z108" s="53">
        <v>0</v>
      </c>
      <c r="AA108" s="53">
        <v>12936</v>
      </c>
      <c r="AB108" s="53">
        <v>140000</v>
      </c>
      <c r="AC108" s="31">
        <v>41999.7</v>
      </c>
      <c r="AD108" s="53">
        <v>-0.25</v>
      </c>
      <c r="AE108" s="63">
        <v>42000</v>
      </c>
      <c r="AF108" s="64">
        <v>105000</v>
      </c>
      <c r="AG108" s="63">
        <v>42000</v>
      </c>
      <c r="AH108" s="63">
        <v>0</v>
      </c>
      <c r="AI108" s="63">
        <v>0</v>
      </c>
      <c r="AJ108" s="63">
        <v>0</v>
      </c>
      <c r="AK108" s="53">
        <v>0</v>
      </c>
      <c r="AL108" s="61">
        <v>0.27</v>
      </c>
      <c r="AM108" s="61">
        <v>0.30330000000000001</v>
      </c>
      <c r="AN108" s="61">
        <v>0</v>
      </c>
      <c r="AO108" s="65">
        <v>-0.27</v>
      </c>
      <c r="AP108" s="66"/>
      <c r="AQ108" s="53">
        <v>60.04</v>
      </c>
      <c r="AR108" s="58"/>
      <c r="AS108" s="52"/>
      <c r="AT108" s="52"/>
      <c r="AU108" s="52"/>
      <c r="AV108" s="52"/>
      <c r="AW108" s="53">
        <v>-3369</v>
      </c>
      <c r="AX108" s="55"/>
    </row>
    <row r="109" spans="2:50">
      <c r="B109" s="28">
        <v>1732</v>
      </c>
      <c r="C109" s="29">
        <v>45385.984201388892</v>
      </c>
      <c r="D109" s="30" t="s">
        <v>313</v>
      </c>
      <c r="E109" s="31" t="s">
        <v>314</v>
      </c>
      <c r="F109" s="31" t="s">
        <v>619</v>
      </c>
      <c r="G109" s="31" t="s">
        <v>63</v>
      </c>
      <c r="H109" s="31" t="s">
        <v>64</v>
      </c>
      <c r="I109" s="31" t="s">
        <v>65</v>
      </c>
      <c r="J109" s="31" t="s">
        <v>55</v>
      </c>
      <c r="K109" s="31" t="s">
        <v>56</v>
      </c>
      <c r="L109" s="59">
        <v>45323</v>
      </c>
      <c r="M109" s="35">
        <v>1</v>
      </c>
      <c r="N109" s="60"/>
      <c r="O109" s="37">
        <v>9.6388599999999993</v>
      </c>
      <c r="P109" s="38" t="s">
        <v>57</v>
      </c>
      <c r="Q109" s="38">
        <v>0</v>
      </c>
      <c r="R109" s="38">
        <v>0</v>
      </c>
      <c r="S109" s="39">
        <v>0</v>
      </c>
      <c r="T109" s="61">
        <v>-0.20199999999999999</v>
      </c>
      <c r="U109" s="53">
        <v>0</v>
      </c>
      <c r="V109" s="53">
        <v>240971.5</v>
      </c>
      <c r="W109" s="62">
        <v>-240971.5</v>
      </c>
      <c r="X109" s="43">
        <v>-25000</v>
      </c>
      <c r="Y109" s="53">
        <v>0</v>
      </c>
      <c r="Z109" s="53">
        <v>0</v>
      </c>
      <c r="AA109" s="53">
        <v>266000</v>
      </c>
      <c r="AB109" s="53">
        <v>0</v>
      </c>
      <c r="AC109" s="31">
        <v>117.06</v>
      </c>
      <c r="AD109" s="53">
        <v>140971.5</v>
      </c>
      <c r="AE109" s="63">
        <v>0</v>
      </c>
      <c r="AF109" s="64">
        <v>0</v>
      </c>
      <c r="AG109" s="63">
        <v>0</v>
      </c>
      <c r="AH109" s="63">
        <v>0</v>
      </c>
      <c r="AI109" s="63">
        <v>0</v>
      </c>
      <c r="AJ109" s="63">
        <v>0</v>
      </c>
      <c r="AK109" s="53">
        <v>0</v>
      </c>
      <c r="AL109" s="61">
        <v>0.03</v>
      </c>
      <c r="AM109" s="61">
        <v>-0.17199999999999999</v>
      </c>
      <c r="AN109" s="61">
        <v>-4.4104000000000001</v>
      </c>
      <c r="AO109" s="65">
        <v>-4.4404000000000003</v>
      </c>
      <c r="AP109" s="66"/>
      <c r="AQ109" s="53">
        <v>82.3</v>
      </c>
      <c r="AR109" s="58"/>
      <c r="AS109" s="52"/>
      <c r="AT109" s="52"/>
      <c r="AU109" s="52"/>
      <c r="AV109" s="52"/>
      <c r="AW109" s="53">
        <v>-100000</v>
      </c>
      <c r="AX109" s="55"/>
    </row>
    <row r="110" spans="2:50">
      <c r="B110" s="28">
        <v>1732</v>
      </c>
      <c r="C110" s="29">
        <v>45385.984201388892</v>
      </c>
      <c r="D110" s="30" t="s">
        <v>324</v>
      </c>
      <c r="E110" s="31" t="s">
        <v>325</v>
      </c>
      <c r="F110" s="31" t="s">
        <v>326</v>
      </c>
      <c r="G110" s="31" t="s">
        <v>272</v>
      </c>
      <c r="H110" s="31" t="s">
        <v>327</v>
      </c>
      <c r="I110" s="31" t="s">
        <v>148</v>
      </c>
      <c r="J110" s="31" t="s">
        <v>106</v>
      </c>
      <c r="K110" s="31" t="s">
        <v>56</v>
      </c>
      <c r="L110" s="59" t="s">
        <v>57</v>
      </c>
      <c r="M110" s="35" t="s">
        <v>57</v>
      </c>
      <c r="N110" s="60"/>
      <c r="O110" s="37" t="s">
        <v>57</v>
      </c>
      <c r="P110" s="38">
        <v>0.94810586003270192</v>
      </c>
      <c r="Q110" s="38">
        <v>0.58010291960514848</v>
      </c>
      <c r="R110" s="38">
        <v>0.58010291960514848</v>
      </c>
      <c r="S110" s="39">
        <v>0</v>
      </c>
      <c r="T110" s="61">
        <v>3.0999999999999999E-3</v>
      </c>
      <c r="U110" s="53">
        <v>155501.18</v>
      </c>
      <c r="V110" s="53">
        <v>147431.57999999999</v>
      </c>
      <c r="W110" s="62">
        <v>8069.6000000000058</v>
      </c>
      <c r="X110" s="43">
        <v>0</v>
      </c>
      <c r="Y110" s="53">
        <v>23043</v>
      </c>
      <c r="Z110" s="53">
        <v>23043</v>
      </c>
      <c r="AA110" s="53">
        <v>0</v>
      </c>
      <c r="AB110" s="53">
        <v>85525.49</v>
      </c>
      <c r="AC110" s="31">
        <v>61906.09</v>
      </c>
      <c r="AD110" s="53">
        <v>61906.09</v>
      </c>
      <c r="AE110" s="63">
        <v>0</v>
      </c>
      <c r="AF110" s="64">
        <v>85525.49</v>
      </c>
      <c r="AG110" s="63">
        <v>0</v>
      </c>
      <c r="AH110" s="63">
        <v>0</v>
      </c>
      <c r="AI110" s="63">
        <v>0</v>
      </c>
      <c r="AJ110" s="63">
        <v>0</v>
      </c>
      <c r="AK110" s="53">
        <v>0</v>
      </c>
      <c r="AL110" s="61">
        <v>0.3</v>
      </c>
      <c r="AM110" s="61">
        <v>0.30309999999999998</v>
      </c>
      <c r="AN110" s="61">
        <v>0</v>
      </c>
      <c r="AO110" s="65">
        <v>-0.3</v>
      </c>
      <c r="AP110" s="66"/>
      <c r="AQ110" s="53">
        <v>60.79</v>
      </c>
      <c r="AR110" s="58"/>
      <c r="AS110" s="52"/>
      <c r="AT110" s="52"/>
      <c r="AU110" s="52"/>
      <c r="AV110" s="52"/>
      <c r="AW110" s="53">
        <v>0</v>
      </c>
      <c r="AX110" s="55"/>
    </row>
    <row r="111" spans="2:50">
      <c r="B111" s="28">
        <v>1732</v>
      </c>
      <c r="C111" s="29">
        <v>45385.984201388892</v>
      </c>
      <c r="D111" s="30" t="s">
        <v>173</v>
      </c>
      <c r="E111" s="31" t="s">
        <v>174</v>
      </c>
      <c r="F111" s="31" t="s">
        <v>69</v>
      </c>
      <c r="G111" s="31" t="s">
        <v>52</v>
      </c>
      <c r="H111" s="31" t="s">
        <v>53</v>
      </c>
      <c r="I111" s="31" t="s">
        <v>54</v>
      </c>
      <c r="J111" s="31" t="s">
        <v>95</v>
      </c>
      <c r="K111" s="31" t="s">
        <v>70</v>
      </c>
      <c r="L111" s="59">
        <v>45147</v>
      </c>
      <c r="M111" s="35">
        <v>0</v>
      </c>
      <c r="N111" s="60"/>
      <c r="O111" s="37" t="s">
        <v>57</v>
      </c>
      <c r="P111" s="38">
        <v>0.14154411764705882</v>
      </c>
      <c r="Q111" s="38">
        <v>0.72640692640692639</v>
      </c>
      <c r="R111" s="38">
        <v>0.72640692640692639</v>
      </c>
      <c r="S111" s="39">
        <v>0</v>
      </c>
      <c r="T111" s="61">
        <v>-2.8999999999999998E-3</v>
      </c>
      <c r="U111" s="53">
        <v>97920</v>
      </c>
      <c r="V111" s="53">
        <v>13860</v>
      </c>
      <c r="W111" s="62">
        <v>84060</v>
      </c>
      <c r="X111" s="43">
        <v>0</v>
      </c>
      <c r="Y111" s="53">
        <v>0</v>
      </c>
      <c r="Z111" s="53">
        <v>0</v>
      </c>
      <c r="AA111" s="53">
        <v>0</v>
      </c>
      <c r="AB111" s="53">
        <v>10068</v>
      </c>
      <c r="AC111" s="31">
        <v>4550.3999999999996</v>
      </c>
      <c r="AD111" s="53">
        <v>3792</v>
      </c>
      <c r="AE111" s="63">
        <v>0</v>
      </c>
      <c r="AF111" s="64">
        <v>10068</v>
      </c>
      <c r="AG111" s="63">
        <v>0</v>
      </c>
      <c r="AH111" s="63">
        <v>0</v>
      </c>
      <c r="AI111" s="63">
        <v>0</v>
      </c>
      <c r="AJ111" s="63">
        <v>0</v>
      </c>
      <c r="AK111" s="53">
        <v>0</v>
      </c>
      <c r="AL111" s="61">
        <v>0.18</v>
      </c>
      <c r="AM111" s="61">
        <v>0.17710000000000001</v>
      </c>
      <c r="AN111" s="61">
        <v>0</v>
      </c>
      <c r="AO111" s="65">
        <v>-0.18</v>
      </c>
      <c r="AP111" s="66"/>
      <c r="AQ111" s="53">
        <v>48</v>
      </c>
      <c r="AR111" s="58"/>
      <c r="AS111" s="52"/>
      <c r="AT111" s="52"/>
      <c r="AU111" s="52"/>
      <c r="AV111" s="52"/>
      <c r="AW111" s="53">
        <v>0</v>
      </c>
      <c r="AX111" s="55"/>
    </row>
    <row r="112" spans="2:50">
      <c r="B112" s="28">
        <v>1732</v>
      </c>
      <c r="C112" s="29">
        <v>45385.984201388892</v>
      </c>
      <c r="D112" s="30" t="s">
        <v>486</v>
      </c>
      <c r="E112" s="31" t="s">
        <v>487</v>
      </c>
      <c r="F112" s="31" t="s">
        <v>589</v>
      </c>
      <c r="G112" s="31" t="s">
        <v>470</v>
      </c>
      <c r="H112" s="31" t="s">
        <v>53</v>
      </c>
      <c r="I112" s="31" t="s">
        <v>148</v>
      </c>
      <c r="J112" s="31" t="s">
        <v>95</v>
      </c>
      <c r="K112" s="31" t="s">
        <v>70</v>
      </c>
      <c r="L112" s="59" t="s">
        <v>57</v>
      </c>
      <c r="M112" s="35" t="s">
        <v>57</v>
      </c>
      <c r="N112" s="60"/>
      <c r="O112" s="37">
        <v>16.36748744710242</v>
      </c>
      <c r="P112" s="38">
        <v>0.39409740259740261</v>
      </c>
      <c r="Q112" s="38">
        <v>0.52170008732761031</v>
      </c>
      <c r="R112" s="38">
        <v>0</v>
      </c>
      <c r="S112" s="39">
        <v>0</v>
      </c>
      <c r="T112" s="61">
        <v>-0.16700000000000001</v>
      </c>
      <c r="U112" s="53">
        <v>554400</v>
      </c>
      <c r="V112" s="53">
        <v>218487.6</v>
      </c>
      <c r="W112" s="62">
        <v>335912.4</v>
      </c>
      <c r="X112" s="43">
        <v>20523.150000000001</v>
      </c>
      <c r="Y112" s="53">
        <v>0</v>
      </c>
      <c r="Z112" s="53">
        <v>0</v>
      </c>
      <c r="AA112" s="53">
        <v>0</v>
      </c>
      <c r="AB112" s="53">
        <v>113985</v>
      </c>
      <c r="AC112" s="31">
        <v>112.13</v>
      </c>
      <c r="AD112" s="53">
        <v>104502.6</v>
      </c>
      <c r="AE112" s="63">
        <v>136782</v>
      </c>
      <c r="AF112" s="64">
        <v>0</v>
      </c>
      <c r="AG112" s="63">
        <v>136782</v>
      </c>
      <c r="AH112" s="63">
        <v>0</v>
      </c>
      <c r="AI112" s="63">
        <v>0</v>
      </c>
      <c r="AJ112" s="63">
        <v>0</v>
      </c>
      <c r="AK112" s="53">
        <v>0</v>
      </c>
      <c r="AL112" s="61">
        <v>0.33</v>
      </c>
      <c r="AM112" s="61">
        <v>0.16300000000000001</v>
      </c>
      <c r="AN112" s="61">
        <v>0.19340000000000002</v>
      </c>
      <c r="AO112" s="65">
        <v>-0.1366</v>
      </c>
      <c r="AP112" s="66"/>
      <c r="AQ112" s="53">
        <v>43.78</v>
      </c>
      <c r="AR112" s="50"/>
      <c r="AS112" s="52"/>
      <c r="AT112" s="52"/>
      <c r="AU112" s="52"/>
      <c r="AV112" s="52"/>
      <c r="AW112" s="53">
        <v>0</v>
      </c>
      <c r="AX112" s="55"/>
    </row>
    <row r="113" spans="2:50">
      <c r="B113" s="28">
        <v>1732</v>
      </c>
      <c r="C113" s="29">
        <v>45385.984201388892</v>
      </c>
      <c r="D113" s="30" t="s">
        <v>96</v>
      </c>
      <c r="E113" s="31" t="s">
        <v>97</v>
      </c>
      <c r="F113" s="31" t="s">
        <v>91</v>
      </c>
      <c r="G113" s="31" t="s">
        <v>92</v>
      </c>
      <c r="H113" s="31" t="s">
        <v>93</v>
      </c>
      <c r="I113" s="31" t="s">
        <v>94</v>
      </c>
      <c r="J113" s="31" t="s">
        <v>95</v>
      </c>
      <c r="K113" s="31" t="s">
        <v>70</v>
      </c>
      <c r="L113" s="59" t="s">
        <v>57</v>
      </c>
      <c r="M113" s="35" t="s">
        <v>57</v>
      </c>
      <c r="N113" s="60"/>
      <c r="O113" s="37">
        <v>47.976551267499055</v>
      </c>
      <c r="P113" s="38">
        <v>0.22741520286119893</v>
      </c>
      <c r="Q113" s="38">
        <v>1.1060087783046071</v>
      </c>
      <c r="R113" s="38">
        <v>2.2326427098339033E-6</v>
      </c>
      <c r="S113" s="39">
        <v>0</v>
      </c>
      <c r="T113" s="61">
        <v>2.9900000000000003E-2</v>
      </c>
      <c r="U113" s="53">
        <v>656508</v>
      </c>
      <c r="V113" s="53">
        <v>149299.9</v>
      </c>
      <c r="W113" s="62">
        <v>507208.1</v>
      </c>
      <c r="X113" s="43">
        <v>10572</v>
      </c>
      <c r="Y113" s="53">
        <v>0</v>
      </c>
      <c r="Z113" s="53">
        <v>0</v>
      </c>
      <c r="AA113" s="53">
        <v>0</v>
      </c>
      <c r="AB113" s="53">
        <v>165127</v>
      </c>
      <c r="AC113" s="31">
        <v>90</v>
      </c>
      <c r="AD113" s="53">
        <v>-15827.1</v>
      </c>
      <c r="AE113" s="63">
        <v>198152</v>
      </c>
      <c r="AF113" s="64">
        <v>0.33333333331393078</v>
      </c>
      <c r="AG113" s="63">
        <v>65650.8</v>
      </c>
      <c r="AH113" s="63">
        <v>65650.8</v>
      </c>
      <c r="AI113" s="63">
        <v>66850.8</v>
      </c>
      <c r="AJ113" s="63">
        <v>0</v>
      </c>
      <c r="AK113" s="53">
        <v>0</v>
      </c>
      <c r="AL113" s="61">
        <v>0.28000000000000003</v>
      </c>
      <c r="AM113" s="61">
        <v>0.30990000000000001</v>
      </c>
      <c r="AN113" s="61">
        <v>0.30990000000000001</v>
      </c>
      <c r="AO113" s="65">
        <v>2.9900000000000003E-2</v>
      </c>
      <c r="AP113" s="66"/>
      <c r="AQ113" s="53">
        <v>37.78</v>
      </c>
      <c r="AR113" s="50"/>
      <c r="AS113" s="52"/>
      <c r="AT113" s="52"/>
      <c r="AU113" s="52"/>
      <c r="AV113" s="52"/>
      <c r="AW113" s="53">
        <v>0</v>
      </c>
      <c r="AX113" s="55"/>
    </row>
    <row r="114" spans="2:50" ht="15" customHeight="1">
      <c r="B114" s="28">
        <v>1732</v>
      </c>
      <c r="C114" s="29">
        <v>45385.984201388892</v>
      </c>
      <c r="D114" s="30" t="s">
        <v>500</v>
      </c>
      <c r="E114" s="31" t="s">
        <v>501</v>
      </c>
      <c r="F114" s="31" t="s">
        <v>463</v>
      </c>
      <c r="G114" s="31" t="s">
        <v>459</v>
      </c>
      <c r="H114" s="31" t="s">
        <v>123</v>
      </c>
      <c r="I114" s="31" t="s">
        <v>54</v>
      </c>
      <c r="J114" s="31" t="s">
        <v>106</v>
      </c>
      <c r="K114" s="31" t="s">
        <v>70</v>
      </c>
      <c r="L114" s="59" t="s">
        <v>57</v>
      </c>
      <c r="M114" s="35" t="s">
        <v>57</v>
      </c>
      <c r="N114" s="60"/>
      <c r="O114" s="37">
        <v>-8.1906451612899662</v>
      </c>
      <c r="P114" s="38">
        <v>1.0033969047242541</v>
      </c>
      <c r="Q114" s="38">
        <v>0.99661459517339501</v>
      </c>
      <c r="R114" s="38">
        <v>0.99661459517339501</v>
      </c>
      <c r="S114" s="39">
        <v>0</v>
      </c>
      <c r="T114" s="61">
        <v>5.1100000000000007E-2</v>
      </c>
      <c r="U114" s="53">
        <v>149494.92000000001</v>
      </c>
      <c r="V114" s="53">
        <v>150002.74</v>
      </c>
      <c r="W114" s="62">
        <v>-507.81999999997788</v>
      </c>
      <c r="X114" s="43">
        <v>62</v>
      </c>
      <c r="Y114" s="53">
        <v>0</v>
      </c>
      <c r="Z114" s="53">
        <v>0</v>
      </c>
      <c r="AA114" s="53">
        <v>2396.12</v>
      </c>
      <c r="AB114" s="53">
        <v>149494.92000000001</v>
      </c>
      <c r="AC114" s="31">
        <v>2.42</v>
      </c>
      <c r="AD114" s="53">
        <v>507.82</v>
      </c>
      <c r="AE114" s="63">
        <v>0</v>
      </c>
      <c r="AF114" s="64">
        <v>149494.92000000001</v>
      </c>
      <c r="AG114" s="63">
        <v>0</v>
      </c>
      <c r="AH114" s="63">
        <v>0</v>
      </c>
      <c r="AI114" s="63">
        <v>0</v>
      </c>
      <c r="AJ114" s="63">
        <v>0</v>
      </c>
      <c r="AK114" s="53">
        <v>0</v>
      </c>
      <c r="AL114" s="61">
        <v>0.26</v>
      </c>
      <c r="AM114" s="61">
        <v>0.31109999999999999</v>
      </c>
      <c r="AN114" s="61">
        <v>0.34259999999999996</v>
      </c>
      <c r="AO114" s="65">
        <v>8.2599999999999993E-2</v>
      </c>
      <c r="AP114" s="66"/>
      <c r="AQ114" s="53">
        <v>61.58</v>
      </c>
      <c r="AR114" s="58"/>
      <c r="AS114" s="52"/>
      <c r="AT114" s="52"/>
      <c r="AU114" s="52"/>
      <c r="AV114" s="52"/>
      <c r="AW114" s="53">
        <v>0</v>
      </c>
      <c r="AX114" s="55"/>
    </row>
    <row r="115" spans="2:50">
      <c r="B115" s="28">
        <v>1732</v>
      </c>
      <c r="C115" s="29">
        <v>45385.984201388892</v>
      </c>
      <c r="D115" s="30" t="s">
        <v>345</v>
      </c>
      <c r="E115" s="31" t="s">
        <v>597</v>
      </c>
      <c r="F115" s="31" t="s">
        <v>62</v>
      </c>
      <c r="G115" s="31" t="s">
        <v>63</v>
      </c>
      <c r="H115" s="31" t="s">
        <v>64</v>
      </c>
      <c r="I115" s="31" t="s">
        <v>65</v>
      </c>
      <c r="J115" s="31" t="s">
        <v>106</v>
      </c>
      <c r="K115" s="31" t="s">
        <v>56</v>
      </c>
      <c r="L115" s="59" t="s">
        <v>57</v>
      </c>
      <c r="M115" s="35" t="s">
        <v>57</v>
      </c>
      <c r="N115" s="60"/>
      <c r="O115" s="37">
        <v>6.9450691307859618</v>
      </c>
      <c r="P115" s="38">
        <v>0.74555608019086717</v>
      </c>
      <c r="Q115" s="38">
        <v>0.75033710781710594</v>
      </c>
      <c r="R115" s="38">
        <v>0.59213420264181105</v>
      </c>
      <c r="S115" s="39">
        <v>0</v>
      </c>
      <c r="T115" s="61">
        <v>2.3100000000000002E-2</v>
      </c>
      <c r="U115" s="53">
        <v>648492.80000000005</v>
      </c>
      <c r="V115" s="53">
        <v>483487.75</v>
      </c>
      <c r="W115" s="62">
        <v>165005.05000000005</v>
      </c>
      <c r="X115" s="43">
        <v>23758.59</v>
      </c>
      <c r="Y115" s="53">
        <v>157.75</v>
      </c>
      <c r="Z115" s="53">
        <v>157.75</v>
      </c>
      <c r="AA115" s="53">
        <v>0</v>
      </c>
      <c r="AB115" s="53">
        <v>362778.8</v>
      </c>
      <c r="AC115" s="31">
        <v>62.61</v>
      </c>
      <c r="AD115" s="53">
        <v>120708.95</v>
      </c>
      <c r="AE115" s="63">
        <v>91787</v>
      </c>
      <c r="AF115" s="64">
        <v>286289.6333333333</v>
      </c>
      <c r="AG115" s="63">
        <v>0</v>
      </c>
      <c r="AH115" s="63">
        <v>91786.96</v>
      </c>
      <c r="AI115" s="63">
        <v>0</v>
      </c>
      <c r="AJ115" s="63">
        <v>0</v>
      </c>
      <c r="AK115" s="53">
        <v>0</v>
      </c>
      <c r="AL115" s="61">
        <v>0.21</v>
      </c>
      <c r="AM115" s="61">
        <v>0.2331</v>
      </c>
      <c r="AN115" s="61">
        <v>0.1961</v>
      </c>
      <c r="AO115" s="65">
        <v>-1.3899999999999999E-2</v>
      </c>
      <c r="AP115" s="66"/>
      <c r="AQ115" s="53">
        <v>89.07</v>
      </c>
      <c r="AR115" s="58"/>
      <c r="AS115" s="52"/>
      <c r="AT115" s="52"/>
      <c r="AU115" s="52"/>
      <c r="AV115" s="52"/>
      <c r="AW115" s="53">
        <v>0</v>
      </c>
      <c r="AX115" s="55"/>
    </row>
    <row r="116" spans="2:50">
      <c r="B116" s="28">
        <v>1732</v>
      </c>
      <c r="C116" s="29">
        <v>45385.984201388892</v>
      </c>
      <c r="D116" s="30" t="s">
        <v>330</v>
      </c>
      <c r="E116" s="31" t="s">
        <v>331</v>
      </c>
      <c r="F116" s="31" t="s">
        <v>618</v>
      </c>
      <c r="G116" s="31" t="s">
        <v>52</v>
      </c>
      <c r="H116" s="31" t="s">
        <v>53</v>
      </c>
      <c r="I116" s="31" t="s">
        <v>54</v>
      </c>
      <c r="J116" s="31" t="s">
        <v>95</v>
      </c>
      <c r="K116" s="31" t="s">
        <v>70</v>
      </c>
      <c r="L116" s="59">
        <v>44654</v>
      </c>
      <c r="M116" s="35">
        <v>3</v>
      </c>
      <c r="N116" s="60"/>
      <c r="O116" s="37" t="s">
        <v>57</v>
      </c>
      <c r="P116" s="38">
        <v>0.88562680115273773</v>
      </c>
      <c r="Q116" s="38">
        <v>0.92560582468985153</v>
      </c>
      <c r="R116" s="38">
        <v>0.92560582468985153</v>
      </c>
      <c r="S116" s="39">
        <v>0</v>
      </c>
      <c r="T116" s="61">
        <v>0.11509999999999999</v>
      </c>
      <c r="U116" s="53">
        <v>173500</v>
      </c>
      <c r="V116" s="53">
        <v>153656.25</v>
      </c>
      <c r="W116" s="62">
        <v>19843.75</v>
      </c>
      <c r="X116" s="43">
        <v>0</v>
      </c>
      <c r="Y116" s="53">
        <v>52115</v>
      </c>
      <c r="Z116" s="53">
        <v>55720</v>
      </c>
      <c r="AA116" s="53">
        <v>0</v>
      </c>
      <c r="AB116" s="53">
        <v>142225.12</v>
      </c>
      <c r="AC116" s="31">
        <v>13717.36</v>
      </c>
      <c r="AD116" s="53">
        <v>11431.13</v>
      </c>
      <c r="AE116" s="63">
        <v>0</v>
      </c>
      <c r="AF116" s="64">
        <v>142225.12</v>
      </c>
      <c r="AG116" s="63">
        <v>0</v>
      </c>
      <c r="AH116" s="63">
        <v>0</v>
      </c>
      <c r="AI116" s="63">
        <v>0</v>
      </c>
      <c r="AJ116" s="63">
        <v>0</v>
      </c>
      <c r="AK116" s="53">
        <v>0</v>
      </c>
      <c r="AL116" s="61">
        <v>0</v>
      </c>
      <c r="AM116" s="61">
        <v>0.11509999999999999</v>
      </c>
      <c r="AN116" s="61">
        <v>0</v>
      </c>
      <c r="AO116" s="65">
        <v>0</v>
      </c>
      <c r="AP116" s="66"/>
      <c r="AQ116" s="53">
        <v>44.73</v>
      </c>
      <c r="AR116" s="50"/>
      <c r="AS116" s="52"/>
      <c r="AT116" s="52"/>
      <c r="AU116" s="52"/>
      <c r="AV116" s="52"/>
      <c r="AW116" s="53">
        <v>0</v>
      </c>
      <c r="AX116" s="55"/>
    </row>
    <row r="117" spans="2:50">
      <c r="B117" s="28">
        <v>1732</v>
      </c>
      <c r="C117" s="29">
        <v>45385.984201388892</v>
      </c>
      <c r="D117" s="30" t="s">
        <v>305</v>
      </c>
      <c r="E117" s="31" t="s">
        <v>306</v>
      </c>
      <c r="F117" s="31" t="s">
        <v>76</v>
      </c>
      <c r="G117" s="31" t="s">
        <v>63</v>
      </c>
      <c r="H117" s="31" t="s">
        <v>64</v>
      </c>
      <c r="I117" s="31" t="s">
        <v>65</v>
      </c>
      <c r="J117" s="31" t="s">
        <v>95</v>
      </c>
      <c r="K117" s="31" t="s">
        <v>56</v>
      </c>
      <c r="L117" s="59" t="s">
        <v>57</v>
      </c>
      <c r="M117" s="35" t="s">
        <v>57</v>
      </c>
      <c r="N117" s="60"/>
      <c r="O117" s="37">
        <v>18.747155837407227</v>
      </c>
      <c r="P117" s="38">
        <v>0.80819699716316162</v>
      </c>
      <c r="Q117" s="38">
        <v>0.95559981478820388</v>
      </c>
      <c r="R117" s="38">
        <v>0.8290064877350406</v>
      </c>
      <c r="S117" s="39">
        <v>0</v>
      </c>
      <c r="T117" s="61">
        <v>-3.61E-2</v>
      </c>
      <c r="U117" s="53">
        <v>193736.8</v>
      </c>
      <c r="V117" s="53">
        <v>156577.5</v>
      </c>
      <c r="W117" s="62">
        <v>37159.299999999988</v>
      </c>
      <c r="X117" s="43">
        <v>1982.13</v>
      </c>
      <c r="Y117" s="53">
        <v>3927.4</v>
      </c>
      <c r="Z117" s="53">
        <v>3927.4</v>
      </c>
      <c r="AA117" s="53">
        <v>0</v>
      </c>
      <c r="AB117" s="53">
        <v>149625.43</v>
      </c>
      <c r="AC117" s="31">
        <v>72.180000000000007</v>
      </c>
      <c r="AD117" s="53">
        <v>6952.07</v>
      </c>
      <c r="AE117" s="63">
        <v>23786</v>
      </c>
      <c r="AF117" s="64">
        <v>129803.76333333332</v>
      </c>
      <c r="AG117" s="63">
        <v>9843.9</v>
      </c>
      <c r="AH117" s="63">
        <v>13941.6</v>
      </c>
      <c r="AI117" s="63">
        <v>0</v>
      </c>
      <c r="AJ117" s="63">
        <v>0</v>
      </c>
      <c r="AK117" s="53">
        <v>0</v>
      </c>
      <c r="AL117" s="61">
        <v>0.3</v>
      </c>
      <c r="AM117" s="61">
        <v>0.26390000000000002</v>
      </c>
      <c r="AN117" s="61">
        <v>3.5000000000000003E-2</v>
      </c>
      <c r="AO117" s="65">
        <v>-0.26500000000000001</v>
      </c>
      <c r="AP117" s="66"/>
      <c r="AQ117" s="53">
        <v>67.849999999999994</v>
      </c>
      <c r="AR117" s="58"/>
      <c r="AS117" s="52"/>
      <c r="AT117" s="52"/>
      <c r="AU117" s="52"/>
      <c r="AV117" s="52"/>
      <c r="AW117" s="53">
        <v>0</v>
      </c>
      <c r="AX117" s="55"/>
    </row>
    <row r="118" spans="2:50">
      <c r="B118" s="28">
        <v>1732</v>
      </c>
      <c r="C118" s="29">
        <v>45385.984201388892</v>
      </c>
      <c r="D118" s="30" t="s">
        <v>74</v>
      </c>
      <c r="E118" s="31" t="s">
        <v>75</v>
      </c>
      <c r="F118" s="31" t="s">
        <v>76</v>
      </c>
      <c r="G118" s="31" t="s">
        <v>63</v>
      </c>
      <c r="H118" s="31" t="s">
        <v>64</v>
      </c>
      <c r="I118" s="31" t="s">
        <v>65</v>
      </c>
      <c r="J118" s="31" t="s">
        <v>55</v>
      </c>
      <c r="K118" s="31" t="s">
        <v>56</v>
      </c>
      <c r="L118" s="59" t="s">
        <v>57</v>
      </c>
      <c r="M118" s="35" t="s">
        <v>57</v>
      </c>
      <c r="N118" s="60"/>
      <c r="O118" s="37" t="s">
        <v>57</v>
      </c>
      <c r="P118" s="38">
        <v>0</v>
      </c>
      <c r="Q118" s="38" t="s">
        <v>57</v>
      </c>
      <c r="R118" s="38" t="s">
        <v>57</v>
      </c>
      <c r="S118" s="39">
        <v>0</v>
      </c>
      <c r="T118" s="61">
        <v>-0.25</v>
      </c>
      <c r="U118" s="53">
        <v>597871</v>
      </c>
      <c r="V118" s="53">
        <v>0</v>
      </c>
      <c r="W118" s="62">
        <v>597871</v>
      </c>
      <c r="X118" s="43">
        <v>0</v>
      </c>
      <c r="Y118" s="53">
        <v>0</v>
      </c>
      <c r="Z118" s="53">
        <v>0</v>
      </c>
      <c r="AA118" s="53">
        <v>0</v>
      </c>
      <c r="AB118" s="53">
        <v>0</v>
      </c>
      <c r="AC118" s="31">
        <v>0</v>
      </c>
      <c r="AD118" s="53">
        <v>0</v>
      </c>
      <c r="AE118" s="63">
        <v>0</v>
      </c>
      <c r="AF118" s="64">
        <v>0</v>
      </c>
      <c r="AG118" s="63">
        <v>0</v>
      </c>
      <c r="AH118" s="63">
        <v>0</v>
      </c>
      <c r="AI118" s="63">
        <v>0</v>
      </c>
      <c r="AJ118" s="63">
        <v>0</v>
      </c>
      <c r="AK118" s="53">
        <v>0</v>
      </c>
      <c r="AL118" s="61">
        <v>0.25</v>
      </c>
      <c r="AM118" s="61">
        <v>0</v>
      </c>
      <c r="AN118" s="61">
        <v>0</v>
      </c>
      <c r="AO118" s="65">
        <v>-0.25</v>
      </c>
      <c r="AP118" s="66"/>
      <c r="AQ118" s="53">
        <v>0</v>
      </c>
      <c r="AR118" s="50"/>
      <c r="AS118" s="52"/>
      <c r="AT118" s="52"/>
      <c r="AU118" s="52"/>
      <c r="AV118" s="52"/>
      <c r="AW118" s="53">
        <v>0</v>
      </c>
      <c r="AX118" s="55"/>
    </row>
    <row r="119" spans="2:50">
      <c r="B119" s="28">
        <v>1732</v>
      </c>
      <c r="C119" s="29">
        <v>45385.984201388892</v>
      </c>
      <c r="D119" s="30" t="s">
        <v>616</v>
      </c>
      <c r="E119" s="31" t="s">
        <v>617</v>
      </c>
      <c r="F119" s="31" t="s">
        <v>62</v>
      </c>
      <c r="G119" s="31" t="s">
        <v>63</v>
      </c>
      <c r="H119" s="31" t="s">
        <v>64</v>
      </c>
      <c r="I119" s="31" t="s">
        <v>65</v>
      </c>
      <c r="J119" s="31" t="s">
        <v>95</v>
      </c>
      <c r="K119" s="31" t="s">
        <v>56</v>
      </c>
      <c r="L119" s="59" t="s">
        <v>57</v>
      </c>
      <c r="M119" s="35" t="s">
        <v>57</v>
      </c>
      <c r="N119" s="60"/>
      <c r="O119" s="37" t="s">
        <v>57</v>
      </c>
      <c r="P119" s="38" t="s">
        <v>57</v>
      </c>
      <c r="Q119" s="38" t="s">
        <v>57</v>
      </c>
      <c r="R119" s="38" t="s">
        <v>57</v>
      </c>
      <c r="S119" s="39">
        <v>0</v>
      </c>
      <c r="T119" s="61">
        <v>-0.21</v>
      </c>
      <c r="U119" s="53">
        <v>0</v>
      </c>
      <c r="V119" s="53">
        <v>0</v>
      </c>
      <c r="W119" s="62">
        <v>0</v>
      </c>
      <c r="X119" s="43">
        <v>0</v>
      </c>
      <c r="Y119" s="53">
        <v>0</v>
      </c>
      <c r="Z119" s="53">
        <v>0</v>
      </c>
      <c r="AA119" s="53">
        <v>21180</v>
      </c>
      <c r="AB119" s="53">
        <v>0</v>
      </c>
      <c r="AC119" s="31">
        <v>0</v>
      </c>
      <c r="AD119" s="53">
        <v>0</v>
      </c>
      <c r="AE119" s="63">
        <v>0</v>
      </c>
      <c r="AF119" s="64">
        <v>0</v>
      </c>
      <c r="AG119" s="63">
        <v>0</v>
      </c>
      <c r="AH119" s="63">
        <v>0</v>
      </c>
      <c r="AI119" s="63">
        <v>0</v>
      </c>
      <c r="AJ119" s="63">
        <v>0</v>
      </c>
      <c r="AK119" s="53">
        <v>0</v>
      </c>
      <c r="AL119" s="61">
        <v>0.21</v>
      </c>
      <c r="AM119" s="61">
        <v>0</v>
      </c>
      <c r="AN119" s="61">
        <v>0</v>
      </c>
      <c r="AO119" s="65">
        <v>-0.21</v>
      </c>
      <c r="AP119" s="66"/>
      <c r="AQ119" s="53">
        <v>0</v>
      </c>
      <c r="AR119" s="50"/>
      <c r="AS119" s="52"/>
      <c r="AT119" s="52"/>
      <c r="AU119" s="52"/>
      <c r="AV119" s="52"/>
      <c r="AW119" s="53">
        <v>0</v>
      </c>
      <c r="AX119" s="55"/>
    </row>
    <row r="120" spans="2:50">
      <c r="B120" s="28">
        <v>1732</v>
      </c>
      <c r="C120" s="29">
        <v>45385.984201388892</v>
      </c>
      <c r="D120" s="30" t="s">
        <v>311</v>
      </c>
      <c r="E120" s="31" t="s">
        <v>312</v>
      </c>
      <c r="F120" s="31" t="s">
        <v>51</v>
      </c>
      <c r="G120" s="31" t="s">
        <v>52</v>
      </c>
      <c r="H120" s="31" t="s">
        <v>109</v>
      </c>
      <c r="I120" s="31" t="s">
        <v>54</v>
      </c>
      <c r="J120" s="31" t="s">
        <v>55</v>
      </c>
      <c r="K120" s="31" t="s">
        <v>56</v>
      </c>
      <c r="L120" s="59" t="s">
        <v>57</v>
      </c>
      <c r="M120" s="35" t="s">
        <v>57</v>
      </c>
      <c r="N120" s="60"/>
      <c r="O120" s="37">
        <v>51.571153290297723</v>
      </c>
      <c r="P120" s="38">
        <v>0.51682884997291934</v>
      </c>
      <c r="Q120" s="38">
        <v>1</v>
      </c>
      <c r="R120" s="38">
        <v>0.64092944401846963</v>
      </c>
      <c r="S120" s="39">
        <v>27862.799999999999</v>
      </c>
      <c r="T120" s="61">
        <v>-9.3000000000000013E-2</v>
      </c>
      <c r="U120" s="53">
        <v>332340</v>
      </c>
      <c r="V120" s="53">
        <v>171762.9</v>
      </c>
      <c r="W120" s="62">
        <v>160577.1</v>
      </c>
      <c r="X120" s="43">
        <v>3113.7</v>
      </c>
      <c r="Y120" s="53">
        <v>0</v>
      </c>
      <c r="Z120" s="53">
        <v>0</v>
      </c>
      <c r="AA120" s="53">
        <v>0</v>
      </c>
      <c r="AB120" s="53">
        <v>171762.9</v>
      </c>
      <c r="AC120" s="31">
        <v>145.94</v>
      </c>
      <c r="AD120" s="53">
        <v>0</v>
      </c>
      <c r="AE120" s="63">
        <v>74010</v>
      </c>
      <c r="AF120" s="64">
        <v>110087.9</v>
      </c>
      <c r="AG120" s="63">
        <v>46146.96</v>
      </c>
      <c r="AH120" s="63">
        <v>0</v>
      </c>
      <c r="AI120" s="63">
        <v>0</v>
      </c>
      <c r="AJ120" s="63">
        <v>27862.799999999999</v>
      </c>
      <c r="AK120" s="53">
        <v>27862.799999999999</v>
      </c>
      <c r="AL120" s="61">
        <v>0.26</v>
      </c>
      <c r="AM120" s="61">
        <v>0.16700000000000001</v>
      </c>
      <c r="AN120" s="61">
        <v>0.14749999999999999</v>
      </c>
      <c r="AO120" s="65">
        <v>-0.1125</v>
      </c>
      <c r="AP120" s="66"/>
      <c r="AQ120" s="53">
        <v>42.88</v>
      </c>
      <c r="AR120" s="58"/>
      <c r="AS120" s="52"/>
      <c r="AT120" s="52"/>
      <c r="AU120" s="52"/>
      <c r="AV120" s="52"/>
      <c r="AW120" s="53">
        <v>0</v>
      </c>
      <c r="AX120" s="55"/>
    </row>
    <row r="121" spans="2:50">
      <c r="B121" s="28">
        <v>1732</v>
      </c>
      <c r="C121" s="29">
        <v>45385.984201388892</v>
      </c>
      <c r="D121" s="30" t="s">
        <v>317</v>
      </c>
      <c r="E121" s="31" t="s">
        <v>318</v>
      </c>
      <c r="F121" s="31" t="s">
        <v>76</v>
      </c>
      <c r="G121" s="31" t="s">
        <v>63</v>
      </c>
      <c r="H121" s="31" t="s">
        <v>64</v>
      </c>
      <c r="I121" s="31" t="s">
        <v>65</v>
      </c>
      <c r="J121" s="31" t="s">
        <v>95</v>
      </c>
      <c r="K121" s="31" t="s">
        <v>56</v>
      </c>
      <c r="L121" s="59" t="s">
        <v>57</v>
      </c>
      <c r="M121" s="35" t="s">
        <v>57</v>
      </c>
      <c r="N121" s="60"/>
      <c r="O121" s="37">
        <v>50.592936642249207</v>
      </c>
      <c r="P121" s="38">
        <v>0.80767081474524538</v>
      </c>
      <c r="Q121" s="38">
        <v>1.0000001744251963</v>
      </c>
      <c r="R121" s="38">
        <v>0.88920625876365478</v>
      </c>
      <c r="S121" s="39">
        <v>0</v>
      </c>
      <c r="T121" s="61">
        <v>0.1077</v>
      </c>
      <c r="U121" s="53">
        <v>212950</v>
      </c>
      <c r="V121" s="53">
        <v>171993.5</v>
      </c>
      <c r="W121" s="62">
        <v>40956.5</v>
      </c>
      <c r="X121" s="43">
        <v>809.53</v>
      </c>
      <c r="Y121" s="53">
        <v>0</v>
      </c>
      <c r="Z121" s="53">
        <v>0</v>
      </c>
      <c r="AA121" s="53">
        <v>0</v>
      </c>
      <c r="AB121" s="53">
        <v>171993.53</v>
      </c>
      <c r="AC121" s="31">
        <v>45.76</v>
      </c>
      <c r="AD121" s="53">
        <v>-0.03</v>
      </c>
      <c r="AE121" s="63">
        <v>22867</v>
      </c>
      <c r="AF121" s="64">
        <v>152937.69666666666</v>
      </c>
      <c r="AG121" s="63">
        <v>6075.9</v>
      </c>
      <c r="AH121" s="63">
        <v>16791.16</v>
      </c>
      <c r="AI121" s="63">
        <v>0</v>
      </c>
      <c r="AJ121" s="63">
        <v>0</v>
      </c>
      <c r="AK121" s="53">
        <v>0</v>
      </c>
      <c r="AL121" s="61">
        <v>0.24</v>
      </c>
      <c r="AM121" s="61">
        <v>0.34770000000000006</v>
      </c>
      <c r="AN121" s="61">
        <v>0.33600000000000002</v>
      </c>
      <c r="AO121" s="65">
        <v>9.6000000000000002E-2</v>
      </c>
      <c r="AP121" s="66"/>
      <c r="AQ121" s="53">
        <v>78.5</v>
      </c>
      <c r="AR121" s="50"/>
      <c r="AS121" s="52"/>
      <c r="AT121" s="52"/>
      <c r="AU121" s="52"/>
      <c r="AV121" s="52"/>
      <c r="AW121" s="53">
        <v>0</v>
      </c>
      <c r="AX121" s="55"/>
    </row>
    <row r="122" spans="2:50">
      <c r="B122" s="28">
        <v>1732</v>
      </c>
      <c r="C122" s="29">
        <v>45385.984201388892</v>
      </c>
      <c r="D122" s="30" t="s">
        <v>264</v>
      </c>
      <c r="E122" s="31" t="s">
        <v>265</v>
      </c>
      <c r="F122" s="31" t="s">
        <v>62</v>
      </c>
      <c r="G122" s="31" t="s">
        <v>63</v>
      </c>
      <c r="H122" s="31" t="s">
        <v>64</v>
      </c>
      <c r="I122" s="31" t="s">
        <v>65</v>
      </c>
      <c r="J122" s="31" t="s">
        <v>95</v>
      </c>
      <c r="K122" s="31" t="s">
        <v>56</v>
      </c>
      <c r="L122" s="59" t="s">
        <v>57</v>
      </c>
      <c r="M122" s="35" t="s">
        <v>57</v>
      </c>
      <c r="N122" s="60"/>
      <c r="O122" s="37">
        <v>25.339607560579413</v>
      </c>
      <c r="P122" s="38">
        <v>0.47105242587601082</v>
      </c>
      <c r="Q122" s="38">
        <v>0.87086609126950631</v>
      </c>
      <c r="R122" s="38">
        <v>0.58847477599575115</v>
      </c>
      <c r="S122" s="39">
        <v>0</v>
      </c>
      <c r="T122" s="61">
        <v>5.2800000000000007E-2</v>
      </c>
      <c r="U122" s="53">
        <v>371000</v>
      </c>
      <c r="V122" s="53">
        <v>174760.45</v>
      </c>
      <c r="W122" s="62">
        <v>196239.55</v>
      </c>
      <c r="X122" s="43">
        <v>7744.38</v>
      </c>
      <c r="Y122" s="53">
        <v>1032.95</v>
      </c>
      <c r="Z122" s="53">
        <v>1032.95</v>
      </c>
      <c r="AA122" s="53">
        <v>0</v>
      </c>
      <c r="AB122" s="53">
        <v>152192.95000000001</v>
      </c>
      <c r="AC122" s="31">
        <v>64.44</v>
      </c>
      <c r="AD122" s="53">
        <v>22567.5</v>
      </c>
      <c r="AE122" s="63">
        <v>59221</v>
      </c>
      <c r="AF122" s="64">
        <v>102842.11666666667</v>
      </c>
      <c r="AG122" s="63">
        <v>19536</v>
      </c>
      <c r="AH122" s="63">
        <v>39684.54</v>
      </c>
      <c r="AI122" s="63">
        <v>0</v>
      </c>
      <c r="AJ122" s="63">
        <v>0</v>
      </c>
      <c r="AK122" s="53">
        <v>0</v>
      </c>
      <c r="AL122" s="61">
        <v>0.22</v>
      </c>
      <c r="AM122" s="61">
        <v>0.27280000000000004</v>
      </c>
      <c r="AN122" s="61">
        <v>0.2737</v>
      </c>
      <c r="AO122" s="65">
        <v>5.3700000000000005E-2</v>
      </c>
      <c r="AP122" s="66"/>
      <c r="AQ122" s="53">
        <v>103.35</v>
      </c>
      <c r="AR122" s="58"/>
      <c r="AS122" s="52"/>
      <c r="AT122" s="52"/>
      <c r="AU122" s="52"/>
      <c r="AV122" s="52"/>
      <c r="AW122" s="53">
        <v>0</v>
      </c>
      <c r="AX122" s="55"/>
    </row>
    <row r="123" spans="2:50">
      <c r="B123" s="28">
        <v>1732</v>
      </c>
      <c r="C123" s="29">
        <v>45385.984201388892</v>
      </c>
      <c r="D123" s="30" t="s">
        <v>262</v>
      </c>
      <c r="E123" s="31" t="s">
        <v>263</v>
      </c>
      <c r="F123" s="31" t="s">
        <v>618</v>
      </c>
      <c r="G123" s="31" t="s">
        <v>52</v>
      </c>
      <c r="H123" s="31" t="s">
        <v>53</v>
      </c>
      <c r="I123" s="31" t="s">
        <v>54</v>
      </c>
      <c r="J123" s="31" t="s">
        <v>95</v>
      </c>
      <c r="K123" s="31" t="s">
        <v>70</v>
      </c>
      <c r="L123" s="59">
        <v>44654</v>
      </c>
      <c r="M123" s="35">
        <v>1</v>
      </c>
      <c r="N123" s="60"/>
      <c r="O123" s="37" t="s">
        <v>57</v>
      </c>
      <c r="P123" s="38">
        <v>0.91165865384615385</v>
      </c>
      <c r="Q123" s="38">
        <v>1</v>
      </c>
      <c r="R123" s="38">
        <v>0.95781650684159592</v>
      </c>
      <c r="S123" s="39">
        <v>4020.48</v>
      </c>
      <c r="T123" s="61">
        <v>0.21199999999999999</v>
      </c>
      <c r="U123" s="53">
        <v>87110.399999999994</v>
      </c>
      <c r="V123" s="53">
        <v>79414.95</v>
      </c>
      <c r="W123" s="62">
        <v>7695.4499999999971</v>
      </c>
      <c r="X123" s="43">
        <v>0</v>
      </c>
      <c r="Y123" s="53">
        <v>0</v>
      </c>
      <c r="Z123" s="53">
        <v>0</v>
      </c>
      <c r="AA123" s="53">
        <v>0</v>
      </c>
      <c r="AB123" s="53">
        <v>79414.95</v>
      </c>
      <c r="AC123" s="31">
        <v>4020.48</v>
      </c>
      <c r="AD123" s="53">
        <v>0</v>
      </c>
      <c r="AE123" s="63">
        <v>4020</v>
      </c>
      <c r="AF123" s="64">
        <v>76064.95</v>
      </c>
      <c r="AG123" s="63">
        <v>0</v>
      </c>
      <c r="AH123" s="63">
        <v>0</v>
      </c>
      <c r="AI123" s="63">
        <v>0</v>
      </c>
      <c r="AJ123" s="63">
        <v>4020.48</v>
      </c>
      <c r="AK123" s="53">
        <v>4020.48</v>
      </c>
      <c r="AL123" s="61">
        <v>0</v>
      </c>
      <c r="AM123" s="61">
        <v>0.21199999999999999</v>
      </c>
      <c r="AN123" s="61">
        <v>0</v>
      </c>
      <c r="AO123" s="65">
        <v>0</v>
      </c>
      <c r="AP123" s="66"/>
      <c r="AQ123" s="53">
        <v>41.88</v>
      </c>
      <c r="AR123" s="50"/>
      <c r="AS123" s="52"/>
      <c r="AT123" s="52"/>
      <c r="AU123" s="52"/>
      <c r="AV123" s="52"/>
      <c r="AW123" s="53">
        <v>0</v>
      </c>
      <c r="AX123" s="55"/>
    </row>
    <row r="124" spans="2:50">
      <c r="B124" s="28">
        <v>1732</v>
      </c>
      <c r="C124" s="29">
        <v>45385.984201388892</v>
      </c>
      <c r="D124" s="30" t="s">
        <v>507</v>
      </c>
      <c r="E124" s="31" t="s">
        <v>508</v>
      </c>
      <c r="F124" s="31" t="s">
        <v>499</v>
      </c>
      <c r="G124" s="31" t="s">
        <v>459</v>
      </c>
      <c r="H124" s="31" t="s">
        <v>123</v>
      </c>
      <c r="I124" s="31" t="s">
        <v>54</v>
      </c>
      <c r="J124" s="31" t="s">
        <v>95</v>
      </c>
      <c r="K124" s="31" t="s">
        <v>56</v>
      </c>
      <c r="L124" s="59" t="s">
        <v>57</v>
      </c>
      <c r="M124" s="35" t="s">
        <v>57</v>
      </c>
      <c r="N124" s="60"/>
      <c r="O124" s="37">
        <v>9.6448198817133726</v>
      </c>
      <c r="P124" s="38">
        <v>0.86769743009644196</v>
      </c>
      <c r="Q124" s="38">
        <v>0.452607314086239</v>
      </c>
      <c r="R124" s="38">
        <v>1.2844442132312924E-6</v>
      </c>
      <c r="S124" s="39">
        <v>0</v>
      </c>
      <c r="T124" s="61">
        <v>5.4100000000000002E-2</v>
      </c>
      <c r="U124" s="53">
        <v>305067.09000000003</v>
      </c>
      <c r="V124" s="53">
        <v>264705.93</v>
      </c>
      <c r="W124" s="62">
        <v>40361.160000000033</v>
      </c>
      <c r="X124" s="43">
        <v>4184.75</v>
      </c>
      <c r="Y124" s="53">
        <v>0</v>
      </c>
      <c r="Z124" s="53">
        <v>0</v>
      </c>
      <c r="AA124" s="53">
        <v>61083.75</v>
      </c>
      <c r="AB124" s="53">
        <v>119807.84</v>
      </c>
      <c r="AC124" s="31">
        <v>330.19</v>
      </c>
      <c r="AD124" s="53">
        <v>144898.09</v>
      </c>
      <c r="AE124" s="63">
        <v>143769</v>
      </c>
      <c r="AF124" s="64">
        <v>0.33999999999650754</v>
      </c>
      <c r="AG124" s="63">
        <v>143769.41</v>
      </c>
      <c r="AH124" s="63">
        <v>0</v>
      </c>
      <c r="AI124" s="63">
        <v>0</v>
      </c>
      <c r="AJ124" s="63">
        <v>0</v>
      </c>
      <c r="AK124" s="53">
        <v>0</v>
      </c>
      <c r="AL124" s="61">
        <v>0.26</v>
      </c>
      <c r="AM124" s="61">
        <v>0.31409999999999999</v>
      </c>
      <c r="AN124" s="61">
        <v>0.3296</v>
      </c>
      <c r="AO124" s="65">
        <v>6.9599999999999995E-2</v>
      </c>
      <c r="AP124" s="66"/>
      <c r="AQ124" s="53">
        <v>57.12</v>
      </c>
      <c r="AR124" s="58"/>
      <c r="AS124" s="52"/>
      <c r="AT124" s="52"/>
      <c r="AU124" s="52"/>
      <c r="AV124" s="52"/>
      <c r="AW124" s="53">
        <v>0</v>
      </c>
      <c r="AX124" s="55"/>
    </row>
    <row r="125" spans="2:50">
      <c r="B125" s="28">
        <v>1732</v>
      </c>
      <c r="C125" s="29">
        <v>45385.984201388892</v>
      </c>
      <c r="D125" s="30" t="s">
        <v>60</v>
      </c>
      <c r="E125" s="31" t="s">
        <v>61</v>
      </c>
      <c r="F125" s="31" t="s">
        <v>62</v>
      </c>
      <c r="G125" s="31" t="s">
        <v>63</v>
      </c>
      <c r="H125" s="31" t="s">
        <v>64</v>
      </c>
      <c r="I125" s="31" t="s">
        <v>65</v>
      </c>
      <c r="J125" s="31" t="s">
        <v>55</v>
      </c>
      <c r="K125" s="31" t="s">
        <v>56</v>
      </c>
      <c r="L125" s="59" t="s">
        <v>57</v>
      </c>
      <c r="M125" s="35" t="s">
        <v>57</v>
      </c>
      <c r="N125" s="60"/>
      <c r="O125" s="37" t="s">
        <v>57</v>
      </c>
      <c r="P125" s="38" t="s">
        <v>57</v>
      </c>
      <c r="Q125" s="38" t="s">
        <v>57</v>
      </c>
      <c r="R125" s="38" t="s">
        <v>57</v>
      </c>
      <c r="S125" s="39">
        <v>0</v>
      </c>
      <c r="T125" s="61">
        <v>-0.35000000000000003</v>
      </c>
      <c r="U125" s="53">
        <v>0</v>
      </c>
      <c r="V125" s="53">
        <v>0</v>
      </c>
      <c r="W125" s="62">
        <v>0</v>
      </c>
      <c r="X125" s="43">
        <v>0</v>
      </c>
      <c r="Y125" s="53">
        <v>0</v>
      </c>
      <c r="Z125" s="53">
        <v>0</v>
      </c>
      <c r="AA125" s="53">
        <v>49980</v>
      </c>
      <c r="AB125" s="53">
        <v>0</v>
      </c>
      <c r="AC125" s="31">
        <v>0</v>
      </c>
      <c r="AD125" s="53">
        <v>0</v>
      </c>
      <c r="AE125" s="63">
        <v>0</v>
      </c>
      <c r="AF125" s="64">
        <v>0</v>
      </c>
      <c r="AG125" s="63">
        <v>0</v>
      </c>
      <c r="AH125" s="63">
        <v>0</v>
      </c>
      <c r="AI125" s="63">
        <v>0</v>
      </c>
      <c r="AJ125" s="63">
        <v>0</v>
      </c>
      <c r="AK125" s="53">
        <v>0</v>
      </c>
      <c r="AL125" s="61">
        <v>0.35000000000000003</v>
      </c>
      <c r="AM125" s="61">
        <v>0</v>
      </c>
      <c r="AN125" s="61">
        <v>0</v>
      </c>
      <c r="AO125" s="65">
        <v>-0.35000000000000003</v>
      </c>
      <c r="AP125" s="66"/>
      <c r="AQ125" s="53">
        <v>0</v>
      </c>
      <c r="AR125" s="50"/>
      <c r="AS125" s="52"/>
      <c r="AT125" s="52"/>
      <c r="AU125" s="52"/>
      <c r="AV125" s="52"/>
      <c r="AW125" s="53">
        <v>0</v>
      </c>
      <c r="AX125" s="55"/>
    </row>
    <row r="126" spans="2:50">
      <c r="B126" s="28">
        <v>1732</v>
      </c>
      <c r="C126" s="29">
        <v>45385.984201388892</v>
      </c>
      <c r="D126" s="30" t="s">
        <v>328</v>
      </c>
      <c r="E126" s="31" t="s">
        <v>329</v>
      </c>
      <c r="F126" s="31" t="s">
        <v>76</v>
      </c>
      <c r="G126" s="31" t="s">
        <v>63</v>
      </c>
      <c r="H126" s="31" t="s">
        <v>64</v>
      </c>
      <c r="I126" s="31" t="s">
        <v>65</v>
      </c>
      <c r="J126" s="31" t="s">
        <v>55</v>
      </c>
      <c r="K126" s="31" t="s">
        <v>56</v>
      </c>
      <c r="L126" s="59" t="s">
        <v>57</v>
      </c>
      <c r="M126" s="35" t="s">
        <v>57</v>
      </c>
      <c r="N126" s="60"/>
      <c r="O126" s="37">
        <v>13.359064571811816</v>
      </c>
      <c r="P126" s="38">
        <v>0.80302742433060281</v>
      </c>
      <c r="Q126" s="38">
        <v>0.9870793002935464</v>
      </c>
      <c r="R126" s="38">
        <v>0.82511675602658807</v>
      </c>
      <c r="S126" s="39">
        <v>0</v>
      </c>
      <c r="T126" s="61">
        <v>-1.0900000000000002E-2</v>
      </c>
      <c r="U126" s="53">
        <v>246744.4</v>
      </c>
      <c r="V126" s="53">
        <v>198142.52</v>
      </c>
      <c r="W126" s="62">
        <v>48601.880000000005</v>
      </c>
      <c r="X126" s="43">
        <v>3638.12</v>
      </c>
      <c r="Y126" s="53">
        <v>0</v>
      </c>
      <c r="Z126" s="53">
        <v>0</v>
      </c>
      <c r="AA126" s="53">
        <v>0</v>
      </c>
      <c r="AB126" s="53">
        <v>195582.38</v>
      </c>
      <c r="AC126" s="31">
        <v>63.62</v>
      </c>
      <c r="AD126" s="53">
        <v>2560.14</v>
      </c>
      <c r="AE126" s="63">
        <v>38510</v>
      </c>
      <c r="AF126" s="64">
        <v>163490.71333333335</v>
      </c>
      <c r="AG126" s="63">
        <v>19241.59</v>
      </c>
      <c r="AH126" s="63">
        <v>19268.53</v>
      </c>
      <c r="AI126" s="63">
        <v>0</v>
      </c>
      <c r="AJ126" s="63">
        <v>0</v>
      </c>
      <c r="AK126" s="53">
        <v>0</v>
      </c>
      <c r="AL126" s="61">
        <v>0.2</v>
      </c>
      <c r="AM126" s="61">
        <v>0.18910000000000002</v>
      </c>
      <c r="AN126" s="61">
        <v>0.15670000000000001</v>
      </c>
      <c r="AO126" s="65">
        <v>-4.3299999999999998E-2</v>
      </c>
      <c r="AP126" s="66"/>
      <c r="AQ126" s="53">
        <v>89.83</v>
      </c>
      <c r="AR126" s="58"/>
      <c r="AS126" s="52"/>
      <c r="AT126" s="52"/>
      <c r="AU126" s="52"/>
      <c r="AV126" s="52"/>
      <c r="AW126" s="53">
        <v>0</v>
      </c>
      <c r="AX126" s="55"/>
    </row>
    <row r="127" spans="2:50">
      <c r="B127" s="28">
        <v>1732</v>
      </c>
      <c r="C127" s="29">
        <v>45385.984201388892</v>
      </c>
      <c r="D127" s="30" t="s">
        <v>212</v>
      </c>
      <c r="E127" s="31" t="s">
        <v>213</v>
      </c>
      <c r="F127" s="31" t="s">
        <v>85</v>
      </c>
      <c r="G127" s="31" t="s">
        <v>86</v>
      </c>
      <c r="H127" s="31" t="s">
        <v>87</v>
      </c>
      <c r="I127" s="31" t="s">
        <v>54</v>
      </c>
      <c r="J127" s="31" t="s">
        <v>55</v>
      </c>
      <c r="K127" s="31" t="s">
        <v>56</v>
      </c>
      <c r="L127" s="59" t="s">
        <v>57</v>
      </c>
      <c r="M127" s="35" t="s">
        <v>57</v>
      </c>
      <c r="N127" s="60"/>
      <c r="O127" s="37">
        <v>0.48309178743961351</v>
      </c>
      <c r="P127" s="38">
        <v>0.99660740941783144</v>
      </c>
      <c r="Q127" s="38">
        <v>1</v>
      </c>
      <c r="R127" s="38">
        <v>0.83414749001452426</v>
      </c>
      <c r="S127" s="39">
        <v>0</v>
      </c>
      <c r="T127" s="61">
        <v>-3.3000000000000004E-3</v>
      </c>
      <c r="U127" s="53">
        <v>58952</v>
      </c>
      <c r="V127" s="53">
        <v>58752</v>
      </c>
      <c r="W127" s="62">
        <v>200</v>
      </c>
      <c r="X127" s="43">
        <v>414</v>
      </c>
      <c r="Y127" s="53">
        <v>0</v>
      </c>
      <c r="Z127" s="53">
        <v>0</v>
      </c>
      <c r="AA127" s="53">
        <v>0</v>
      </c>
      <c r="AB127" s="53">
        <v>58752</v>
      </c>
      <c r="AC127" s="31">
        <v>91</v>
      </c>
      <c r="AD127" s="53">
        <v>0</v>
      </c>
      <c r="AE127" s="63">
        <v>11693</v>
      </c>
      <c r="AF127" s="64">
        <v>49007.833333333328</v>
      </c>
      <c r="AG127" s="63">
        <v>3484.8</v>
      </c>
      <c r="AH127" s="63">
        <v>8208</v>
      </c>
      <c r="AI127" s="63">
        <v>0</v>
      </c>
      <c r="AJ127" s="63">
        <v>0</v>
      </c>
      <c r="AK127" s="53">
        <v>0</v>
      </c>
      <c r="AL127" s="61">
        <v>0.17</v>
      </c>
      <c r="AM127" s="61">
        <v>0.16670000000000001</v>
      </c>
      <c r="AN127" s="61">
        <v>0.16670000000000001</v>
      </c>
      <c r="AO127" s="65">
        <v>-3.3000000000000004E-3</v>
      </c>
      <c r="AP127" s="66"/>
      <c r="AQ127" s="53">
        <v>48</v>
      </c>
      <c r="AR127" s="50"/>
      <c r="AS127" s="52"/>
      <c r="AT127" s="52"/>
      <c r="AU127" s="52"/>
      <c r="AV127" s="52"/>
      <c r="AW127" s="53">
        <v>0</v>
      </c>
      <c r="AX127" s="55"/>
    </row>
    <row r="128" spans="2:50">
      <c r="B128" s="28">
        <v>1732</v>
      </c>
      <c r="C128" s="29">
        <v>45385.984201388892</v>
      </c>
      <c r="D128" s="30" t="s">
        <v>336</v>
      </c>
      <c r="E128" s="31" t="s">
        <v>337</v>
      </c>
      <c r="F128" s="31" t="s">
        <v>76</v>
      </c>
      <c r="G128" s="31" t="s">
        <v>63</v>
      </c>
      <c r="H128" s="31" t="s">
        <v>64</v>
      </c>
      <c r="I128" s="31" t="s">
        <v>65</v>
      </c>
      <c r="J128" s="31" t="s">
        <v>55</v>
      </c>
      <c r="K128" s="31" t="s">
        <v>56</v>
      </c>
      <c r="L128" s="59" t="s">
        <v>57</v>
      </c>
      <c r="M128" s="35" t="s">
        <v>57</v>
      </c>
      <c r="N128" s="60"/>
      <c r="O128" s="37">
        <v>35.852142712543547</v>
      </c>
      <c r="P128" s="38">
        <v>0.66372396950163526</v>
      </c>
      <c r="Q128" s="38">
        <v>0.98247310872235372</v>
      </c>
      <c r="R128" s="38">
        <v>0.86708749041344113</v>
      </c>
      <c r="S128" s="39">
        <v>0</v>
      </c>
      <c r="T128" s="61">
        <v>8.1000000000000003E-2</v>
      </c>
      <c r="U128" s="53">
        <v>305459</v>
      </c>
      <c r="V128" s="53">
        <v>202740.46</v>
      </c>
      <c r="W128" s="62">
        <v>102718.54000000001</v>
      </c>
      <c r="X128" s="43">
        <v>2865.06</v>
      </c>
      <c r="Y128" s="53">
        <v>775.55</v>
      </c>
      <c r="Z128" s="53">
        <v>775.55</v>
      </c>
      <c r="AA128" s="53">
        <v>0</v>
      </c>
      <c r="AB128" s="53">
        <v>199187.05</v>
      </c>
      <c r="AC128" s="31">
        <v>68.53</v>
      </c>
      <c r="AD128" s="53">
        <v>3199.41</v>
      </c>
      <c r="AE128" s="63">
        <v>28072</v>
      </c>
      <c r="AF128" s="64">
        <v>175793.71666666665</v>
      </c>
      <c r="AG128" s="63">
        <v>14130</v>
      </c>
      <c r="AH128" s="63">
        <v>13941.6</v>
      </c>
      <c r="AI128" s="63">
        <v>0</v>
      </c>
      <c r="AJ128" s="63">
        <v>0</v>
      </c>
      <c r="AK128" s="53">
        <v>0</v>
      </c>
      <c r="AL128" s="61">
        <v>0.15</v>
      </c>
      <c r="AM128" s="61">
        <v>0.23100000000000001</v>
      </c>
      <c r="AN128" s="61">
        <v>6.93E-2</v>
      </c>
      <c r="AO128" s="65">
        <v>-8.0700000000000008E-2</v>
      </c>
      <c r="AP128" s="66"/>
      <c r="AQ128" s="53">
        <v>78.2</v>
      </c>
      <c r="AR128" s="58"/>
      <c r="AS128" s="52"/>
      <c r="AT128" s="52"/>
      <c r="AU128" s="52"/>
      <c r="AV128" s="52"/>
      <c r="AW128" s="53">
        <v>-354</v>
      </c>
      <c r="AX128" s="55"/>
    </row>
    <row r="129" spans="2:50">
      <c r="B129" s="28">
        <v>1732</v>
      </c>
      <c r="C129" s="29">
        <v>45385.984201388892</v>
      </c>
      <c r="D129" s="30" t="s">
        <v>104</v>
      </c>
      <c r="E129" s="31" t="s">
        <v>105</v>
      </c>
      <c r="F129" s="31" t="s">
        <v>91</v>
      </c>
      <c r="G129" s="31" t="s">
        <v>92</v>
      </c>
      <c r="H129" s="31" t="s">
        <v>103</v>
      </c>
      <c r="I129" s="31" t="s">
        <v>94</v>
      </c>
      <c r="J129" s="31" t="s">
        <v>106</v>
      </c>
      <c r="K129" s="31" t="s">
        <v>70</v>
      </c>
      <c r="L129" s="59" t="s">
        <v>57</v>
      </c>
      <c r="M129" s="35" t="s">
        <v>57</v>
      </c>
      <c r="N129" s="60"/>
      <c r="O129" s="37">
        <v>35.014216771697924</v>
      </c>
      <c r="P129" s="38">
        <v>0.18320103346456693</v>
      </c>
      <c r="Q129" s="38">
        <v>1.375538091867476</v>
      </c>
      <c r="R129" s="38">
        <v>1.7908413685104585E-6</v>
      </c>
      <c r="S129" s="39">
        <v>0</v>
      </c>
      <c r="T129" s="61">
        <v>6.3899999999999998E-2</v>
      </c>
      <c r="U129" s="53">
        <v>1016000</v>
      </c>
      <c r="V129" s="53">
        <v>186132.25</v>
      </c>
      <c r="W129" s="62">
        <v>829867.75</v>
      </c>
      <c r="X129" s="43">
        <v>23700.880000000001</v>
      </c>
      <c r="Y129" s="53">
        <v>0</v>
      </c>
      <c r="Z129" s="53">
        <v>0</v>
      </c>
      <c r="AA129" s="53">
        <v>0</v>
      </c>
      <c r="AB129" s="53">
        <v>256032</v>
      </c>
      <c r="AC129" s="31">
        <v>98.7</v>
      </c>
      <c r="AD129" s="53">
        <v>-51899.75</v>
      </c>
      <c r="AE129" s="63">
        <v>307238</v>
      </c>
      <c r="AF129" s="64">
        <v>0.33333333331393078</v>
      </c>
      <c r="AG129" s="63">
        <v>102336</v>
      </c>
      <c r="AH129" s="63">
        <v>102412.8</v>
      </c>
      <c r="AI129" s="63">
        <v>102489.60000000001</v>
      </c>
      <c r="AJ129" s="63">
        <v>0</v>
      </c>
      <c r="AK129" s="53">
        <v>0</v>
      </c>
      <c r="AL129" s="61">
        <v>0.28000000000000003</v>
      </c>
      <c r="AM129" s="61">
        <v>0.34390000000000004</v>
      </c>
      <c r="AN129" s="61">
        <v>0.34390000000000004</v>
      </c>
      <c r="AO129" s="65">
        <v>6.3899999999999998E-2</v>
      </c>
      <c r="AP129" s="66"/>
      <c r="AQ129" s="53">
        <v>53.66</v>
      </c>
      <c r="AR129" s="50"/>
      <c r="AS129" s="52"/>
      <c r="AT129" s="52"/>
      <c r="AU129" s="52"/>
      <c r="AV129" s="52"/>
      <c r="AW129" s="53">
        <v>18000</v>
      </c>
      <c r="AX129" s="55"/>
    </row>
    <row r="130" spans="2:50">
      <c r="B130" s="28">
        <v>1732</v>
      </c>
      <c r="C130" s="29">
        <v>45385.984201388892</v>
      </c>
      <c r="D130" s="30" t="s">
        <v>332</v>
      </c>
      <c r="E130" s="31" t="s">
        <v>333</v>
      </c>
      <c r="F130" s="31" t="s">
        <v>225</v>
      </c>
      <c r="G130" s="31" t="s">
        <v>334</v>
      </c>
      <c r="H130" s="31" t="s">
        <v>335</v>
      </c>
      <c r="I130" s="31" t="s">
        <v>65</v>
      </c>
      <c r="J130" s="31" t="s">
        <v>55</v>
      </c>
      <c r="K130" s="31" t="s">
        <v>56</v>
      </c>
      <c r="L130" s="59" t="s">
        <v>57</v>
      </c>
      <c r="M130" s="35" t="s">
        <v>57</v>
      </c>
      <c r="N130" s="60"/>
      <c r="O130" s="37">
        <v>1.7567691162944479</v>
      </c>
      <c r="P130" s="38">
        <v>0.96828057811029111</v>
      </c>
      <c r="Q130" s="38">
        <v>0.92374510515335739</v>
      </c>
      <c r="R130" s="38">
        <v>0.82444019854911021</v>
      </c>
      <c r="S130" s="39">
        <v>0</v>
      </c>
      <c r="T130" s="61">
        <v>-7.85E-2</v>
      </c>
      <c r="U130" s="53">
        <v>214367.4</v>
      </c>
      <c r="V130" s="53">
        <v>207567.79</v>
      </c>
      <c r="W130" s="62">
        <v>6799.609999999986</v>
      </c>
      <c r="X130" s="43">
        <v>3870.52</v>
      </c>
      <c r="Y130" s="53">
        <v>0</v>
      </c>
      <c r="Z130" s="53">
        <v>0</v>
      </c>
      <c r="AA130" s="53">
        <v>0</v>
      </c>
      <c r="AB130" s="53">
        <v>191739.73</v>
      </c>
      <c r="AC130" s="31">
        <v>64.069999999999993</v>
      </c>
      <c r="AD130" s="53">
        <v>15828.06</v>
      </c>
      <c r="AE130" s="63">
        <v>24735</v>
      </c>
      <c r="AF130" s="64">
        <v>171127.23</v>
      </c>
      <c r="AG130" s="63">
        <v>24734.7</v>
      </c>
      <c r="AH130" s="63">
        <v>0</v>
      </c>
      <c r="AI130" s="63">
        <v>0</v>
      </c>
      <c r="AJ130" s="63">
        <v>0</v>
      </c>
      <c r="AK130" s="53">
        <v>0</v>
      </c>
      <c r="AL130" s="61">
        <v>0.45</v>
      </c>
      <c r="AM130" s="61">
        <v>0.3715</v>
      </c>
      <c r="AN130" s="61">
        <v>0.38630000000000003</v>
      </c>
      <c r="AO130" s="65">
        <v>-6.3700000000000007E-2</v>
      </c>
      <c r="AP130" s="66"/>
      <c r="AQ130" s="53">
        <v>91.61</v>
      </c>
      <c r="AR130" s="50"/>
      <c r="AS130" s="52"/>
      <c r="AT130" s="52"/>
      <c r="AU130" s="52"/>
      <c r="AV130" s="52"/>
      <c r="AW130" s="53">
        <v>0</v>
      </c>
      <c r="AX130" s="55"/>
    </row>
    <row r="131" spans="2:50">
      <c r="B131" s="28">
        <v>1732</v>
      </c>
      <c r="C131" s="29">
        <v>45385.984201388892</v>
      </c>
      <c r="D131" s="30" t="s">
        <v>343</v>
      </c>
      <c r="E131" s="31" t="s">
        <v>344</v>
      </c>
      <c r="F131" s="31" t="s">
        <v>76</v>
      </c>
      <c r="G131" s="31" t="s">
        <v>63</v>
      </c>
      <c r="H131" s="31" t="s">
        <v>64</v>
      </c>
      <c r="I131" s="31" t="s">
        <v>65</v>
      </c>
      <c r="J131" s="31" t="s">
        <v>55</v>
      </c>
      <c r="K131" s="31" t="s">
        <v>56</v>
      </c>
      <c r="L131" s="59" t="s">
        <v>57</v>
      </c>
      <c r="M131" s="35" t="s">
        <v>57</v>
      </c>
      <c r="N131" s="60"/>
      <c r="O131" s="37">
        <v>5.2928945281522575</v>
      </c>
      <c r="P131" s="38">
        <v>1.0309654952278264</v>
      </c>
      <c r="Q131" s="38">
        <v>0.89911245631156134</v>
      </c>
      <c r="R131" s="38">
        <v>0.89911245631156134</v>
      </c>
      <c r="S131" s="39">
        <v>0</v>
      </c>
      <c r="T131" s="61">
        <v>-0.1668</v>
      </c>
      <c r="U131" s="53">
        <v>215541.2</v>
      </c>
      <c r="V131" s="53">
        <v>222215.54</v>
      </c>
      <c r="W131" s="62">
        <v>-6674.3399999999965</v>
      </c>
      <c r="X131" s="43">
        <v>-1261</v>
      </c>
      <c r="Y131" s="53">
        <v>12297.9</v>
      </c>
      <c r="Z131" s="53">
        <v>12297.9</v>
      </c>
      <c r="AA131" s="53">
        <v>0</v>
      </c>
      <c r="AB131" s="53">
        <v>199796.76</v>
      </c>
      <c r="AC131" s="31">
        <v>91.24</v>
      </c>
      <c r="AD131" s="53">
        <v>397.78</v>
      </c>
      <c r="AE131" s="63">
        <v>0</v>
      </c>
      <c r="AF131" s="64">
        <v>199796.76</v>
      </c>
      <c r="AG131" s="63">
        <v>0</v>
      </c>
      <c r="AH131" s="63">
        <v>0</v>
      </c>
      <c r="AI131" s="63">
        <v>0</v>
      </c>
      <c r="AJ131" s="63">
        <v>0</v>
      </c>
      <c r="AK131" s="53">
        <v>0</v>
      </c>
      <c r="AL131" s="61">
        <v>0.34</v>
      </c>
      <c r="AM131" s="61">
        <v>0.17319999999999999</v>
      </c>
      <c r="AN131" s="61">
        <v>0.7964</v>
      </c>
      <c r="AO131" s="65">
        <v>0.45640000000000003</v>
      </c>
      <c r="AP131" s="66"/>
      <c r="AQ131" s="53">
        <v>58.45</v>
      </c>
      <c r="AR131" s="50"/>
      <c r="AS131" s="52"/>
      <c r="AT131" s="52"/>
      <c r="AU131" s="52"/>
      <c r="AV131" s="52"/>
      <c r="AW131" s="53">
        <v>-22021</v>
      </c>
      <c r="AX131" s="55"/>
    </row>
    <row r="132" spans="2:50">
      <c r="B132" s="28">
        <v>1732</v>
      </c>
      <c r="C132" s="29">
        <v>45385.984201388892</v>
      </c>
      <c r="D132" s="30" t="s">
        <v>606</v>
      </c>
      <c r="E132" s="31" t="s">
        <v>607</v>
      </c>
      <c r="F132" s="31" t="s">
        <v>499</v>
      </c>
      <c r="G132" s="31" t="s">
        <v>459</v>
      </c>
      <c r="H132" s="31" t="s">
        <v>123</v>
      </c>
      <c r="I132" s="31" t="s">
        <v>54</v>
      </c>
      <c r="J132" s="31" t="s">
        <v>106</v>
      </c>
      <c r="K132" s="31" t="s">
        <v>70</v>
      </c>
      <c r="L132" s="59" t="s">
        <v>57</v>
      </c>
      <c r="M132" s="35" t="s">
        <v>57</v>
      </c>
      <c r="N132" s="60"/>
      <c r="O132" s="37">
        <v>5.4090822146121313</v>
      </c>
      <c r="P132" s="38">
        <v>0.55081922718692422</v>
      </c>
      <c r="Q132" s="38">
        <v>0</v>
      </c>
      <c r="R132" s="38">
        <v>0</v>
      </c>
      <c r="S132" s="39">
        <v>0</v>
      </c>
      <c r="T132" s="61">
        <v>-3.8399999999999997E-2</v>
      </c>
      <c r="U132" s="53">
        <v>404176.65</v>
      </c>
      <c r="V132" s="53">
        <v>222628.27</v>
      </c>
      <c r="W132" s="62">
        <v>181548.38000000003</v>
      </c>
      <c r="X132" s="43">
        <v>33563.620000000003</v>
      </c>
      <c r="Y132" s="53">
        <v>0</v>
      </c>
      <c r="Z132" s="53">
        <v>0</v>
      </c>
      <c r="AA132" s="53">
        <v>0</v>
      </c>
      <c r="AB132" s="53">
        <v>0</v>
      </c>
      <c r="AC132" s="31">
        <v>63</v>
      </c>
      <c r="AD132" s="53">
        <v>222628.27</v>
      </c>
      <c r="AE132" s="63">
        <v>0</v>
      </c>
      <c r="AF132" s="64">
        <v>0</v>
      </c>
      <c r="AG132" s="63">
        <v>0</v>
      </c>
      <c r="AH132" s="63">
        <v>0</v>
      </c>
      <c r="AI132" s="63">
        <v>0</v>
      </c>
      <c r="AJ132" s="63">
        <v>0</v>
      </c>
      <c r="AK132" s="53">
        <v>0</v>
      </c>
      <c r="AL132" s="61">
        <v>0.3</v>
      </c>
      <c r="AM132" s="61">
        <v>0.2616</v>
      </c>
      <c r="AN132" s="61">
        <v>0.2616</v>
      </c>
      <c r="AO132" s="65">
        <v>-3.8399999999999997E-2</v>
      </c>
      <c r="AP132" s="66"/>
      <c r="AQ132" s="53">
        <v>53.52</v>
      </c>
      <c r="AR132" s="58"/>
      <c r="AS132" s="52"/>
      <c r="AT132" s="52"/>
      <c r="AU132" s="52"/>
      <c r="AV132" s="52"/>
      <c r="AW132" s="53">
        <v>0</v>
      </c>
      <c r="AX132" s="55"/>
    </row>
    <row r="133" spans="2:50">
      <c r="B133" s="28">
        <v>1732</v>
      </c>
      <c r="C133" s="29">
        <v>45385.984201388892</v>
      </c>
      <c r="D133" s="30" t="s">
        <v>497</v>
      </c>
      <c r="E133" s="31" t="s">
        <v>498</v>
      </c>
      <c r="F133" s="31" t="s">
        <v>499</v>
      </c>
      <c r="G133" s="31" t="s">
        <v>459</v>
      </c>
      <c r="H133" s="31" t="s">
        <v>123</v>
      </c>
      <c r="I133" s="31" t="s">
        <v>54</v>
      </c>
      <c r="J133" s="31" t="s">
        <v>55</v>
      </c>
      <c r="K133" s="31" t="s">
        <v>56</v>
      </c>
      <c r="L133" s="59" t="s">
        <v>57</v>
      </c>
      <c r="M133" s="35" t="s">
        <v>57</v>
      </c>
      <c r="N133" s="60"/>
      <c r="O133" s="37">
        <v>-21.995551663679731</v>
      </c>
      <c r="P133" s="38" t="s">
        <v>57</v>
      </c>
      <c r="Q133" s="38">
        <v>0.90464962255903214</v>
      </c>
      <c r="R133" s="38">
        <v>0.72871316938755637</v>
      </c>
      <c r="S133" s="39">
        <v>0</v>
      </c>
      <c r="T133" s="61">
        <v>-9.4000000000000004E-3</v>
      </c>
      <c r="U133" s="53">
        <v>0</v>
      </c>
      <c r="V133" s="53">
        <v>226317.51</v>
      </c>
      <c r="W133" s="62">
        <v>-226317.51</v>
      </c>
      <c r="X133" s="43">
        <v>10289.24</v>
      </c>
      <c r="Y133" s="53">
        <v>0</v>
      </c>
      <c r="Z133" s="53">
        <v>0</v>
      </c>
      <c r="AA133" s="53">
        <v>0</v>
      </c>
      <c r="AB133" s="53">
        <v>204738.05</v>
      </c>
      <c r="AC133" s="31">
        <v>47.71</v>
      </c>
      <c r="AD133" s="53">
        <v>21579.46</v>
      </c>
      <c r="AE133" s="63">
        <v>47781</v>
      </c>
      <c r="AF133" s="64">
        <v>164920.54999999999</v>
      </c>
      <c r="AG133" s="63">
        <v>47780.74</v>
      </c>
      <c r="AH133" s="63">
        <v>0</v>
      </c>
      <c r="AI133" s="63">
        <v>0</v>
      </c>
      <c r="AJ133" s="63">
        <v>0</v>
      </c>
      <c r="AK133" s="53">
        <v>0</v>
      </c>
      <c r="AL133" s="61">
        <v>0.31</v>
      </c>
      <c r="AM133" s="61">
        <v>0.30059999999999998</v>
      </c>
      <c r="AN133" s="61">
        <v>0.28850000000000003</v>
      </c>
      <c r="AO133" s="65">
        <v>-2.1499999999999998E-2</v>
      </c>
      <c r="AP133" s="66"/>
      <c r="AQ133" s="53">
        <v>61.81</v>
      </c>
      <c r="AR133" s="58"/>
      <c r="AS133" s="52"/>
      <c r="AT133" s="52"/>
      <c r="AU133" s="52"/>
      <c r="AV133" s="52"/>
      <c r="AW133" s="53">
        <v>0</v>
      </c>
      <c r="AX133" s="55"/>
    </row>
    <row r="134" spans="2:50">
      <c r="B134" s="28">
        <v>1732</v>
      </c>
      <c r="C134" s="29">
        <v>45385.984201388892</v>
      </c>
      <c r="D134" s="30" t="s">
        <v>505</v>
      </c>
      <c r="E134" s="31" t="s">
        <v>506</v>
      </c>
      <c r="F134" s="31" t="s">
        <v>463</v>
      </c>
      <c r="G134" s="31" t="s">
        <v>459</v>
      </c>
      <c r="H134" s="31" t="s">
        <v>123</v>
      </c>
      <c r="I134" s="31" t="s">
        <v>54</v>
      </c>
      <c r="J134" s="31" t="s">
        <v>95</v>
      </c>
      <c r="K134" s="31" t="s">
        <v>56</v>
      </c>
      <c r="L134" s="59" t="s">
        <v>57</v>
      </c>
      <c r="M134" s="35" t="s">
        <v>57</v>
      </c>
      <c r="N134" s="60"/>
      <c r="O134" s="37">
        <v>23.356302702702706</v>
      </c>
      <c r="P134" s="38">
        <v>0.48652988826869903</v>
      </c>
      <c r="Q134" s="38">
        <v>1.1787325908469442</v>
      </c>
      <c r="R134" s="38">
        <v>1.0939362903571452</v>
      </c>
      <c r="S134" s="39">
        <v>0</v>
      </c>
      <c r="T134" s="61">
        <v>-0.1085</v>
      </c>
      <c r="U134" s="53">
        <v>483869.78</v>
      </c>
      <c r="V134" s="53">
        <v>235417.11</v>
      </c>
      <c r="W134" s="62">
        <v>248452.67000000004</v>
      </c>
      <c r="X134" s="43">
        <v>10637.5</v>
      </c>
      <c r="Y134" s="53">
        <v>219537.5</v>
      </c>
      <c r="Z134" s="53">
        <v>356900</v>
      </c>
      <c r="AA134" s="53">
        <v>0</v>
      </c>
      <c r="AB134" s="53">
        <v>277493.82</v>
      </c>
      <c r="AC134" s="31">
        <v>4.32</v>
      </c>
      <c r="AD134" s="53">
        <v>-17076.72</v>
      </c>
      <c r="AE134" s="63">
        <v>23955</v>
      </c>
      <c r="AF134" s="64">
        <v>257531.32</v>
      </c>
      <c r="AG134" s="63">
        <v>23954.720000000001</v>
      </c>
      <c r="AH134" s="63">
        <v>0</v>
      </c>
      <c r="AI134" s="63">
        <v>0</v>
      </c>
      <c r="AJ134" s="63">
        <v>0</v>
      </c>
      <c r="AK134" s="53">
        <v>0</v>
      </c>
      <c r="AL134" s="61">
        <v>0.23</v>
      </c>
      <c r="AM134" s="61">
        <v>0.12150000000000001</v>
      </c>
      <c r="AN134" s="61">
        <v>0.3543</v>
      </c>
      <c r="AO134" s="65">
        <v>0.12429999999999999</v>
      </c>
      <c r="AP134" s="66"/>
      <c r="AQ134" s="53">
        <v>46.74</v>
      </c>
      <c r="AR134" s="58"/>
      <c r="AS134" s="52"/>
      <c r="AT134" s="52"/>
      <c r="AU134" s="52"/>
      <c r="AV134" s="52"/>
      <c r="AW134" s="53">
        <v>25000</v>
      </c>
      <c r="AX134" s="55"/>
    </row>
    <row r="135" spans="2:50">
      <c r="B135" s="28">
        <v>1732</v>
      </c>
      <c r="C135" s="29">
        <v>45385.984201388892</v>
      </c>
      <c r="D135" s="30" t="s">
        <v>278</v>
      </c>
      <c r="E135" s="31" t="s">
        <v>279</v>
      </c>
      <c r="F135" s="31" t="s">
        <v>62</v>
      </c>
      <c r="G135" s="31" t="s">
        <v>126</v>
      </c>
      <c r="H135" s="31" t="s">
        <v>127</v>
      </c>
      <c r="I135" s="31" t="s">
        <v>54</v>
      </c>
      <c r="J135" s="31" t="s">
        <v>106</v>
      </c>
      <c r="K135" s="31" t="s">
        <v>70</v>
      </c>
      <c r="L135" s="59">
        <v>45278</v>
      </c>
      <c r="M135" s="35">
        <v>1</v>
      </c>
      <c r="N135" s="60"/>
      <c r="O135" s="37" t="s">
        <v>57</v>
      </c>
      <c r="P135" s="38">
        <v>0.72425126903553294</v>
      </c>
      <c r="Q135" s="38">
        <v>1.3807362758669026</v>
      </c>
      <c r="R135" s="38">
        <v>0.98473830842284171</v>
      </c>
      <c r="S135" s="39">
        <v>0</v>
      </c>
      <c r="T135" s="61">
        <v>3.4200000000000001E-2</v>
      </c>
      <c r="U135" s="53">
        <v>118200</v>
      </c>
      <c r="V135" s="53">
        <v>85606.5</v>
      </c>
      <c r="W135" s="62">
        <v>32593.5</v>
      </c>
      <c r="X135" s="43">
        <v>0</v>
      </c>
      <c r="Y135" s="53">
        <v>0</v>
      </c>
      <c r="Z135" s="53">
        <v>0</v>
      </c>
      <c r="AA135" s="53">
        <v>0</v>
      </c>
      <c r="AB135" s="53">
        <v>118200</v>
      </c>
      <c r="AC135" s="31">
        <v>1567.8</v>
      </c>
      <c r="AD135" s="53">
        <v>-32593.5</v>
      </c>
      <c r="AE135" s="63">
        <v>40680</v>
      </c>
      <c r="AF135" s="64">
        <v>84300</v>
      </c>
      <c r="AG135" s="63">
        <v>40680</v>
      </c>
      <c r="AH135" s="63">
        <v>0</v>
      </c>
      <c r="AI135" s="63">
        <v>0</v>
      </c>
      <c r="AJ135" s="63">
        <v>0</v>
      </c>
      <c r="AK135" s="53">
        <v>0</v>
      </c>
      <c r="AL135" s="61">
        <v>0.25</v>
      </c>
      <c r="AM135" s="61">
        <v>0.28420000000000001</v>
      </c>
      <c r="AN135" s="61">
        <v>0</v>
      </c>
      <c r="AO135" s="65">
        <v>-0.25</v>
      </c>
      <c r="AP135" s="66"/>
      <c r="AQ135" s="53">
        <v>64.290000000000006</v>
      </c>
      <c r="AR135" s="58"/>
      <c r="AS135" s="52"/>
      <c r="AT135" s="52"/>
      <c r="AU135" s="52"/>
      <c r="AV135" s="52"/>
      <c r="AW135" s="53">
        <v>0</v>
      </c>
      <c r="AX135" s="55"/>
    </row>
    <row r="136" spans="2:50">
      <c r="B136" s="28">
        <v>1732</v>
      </c>
      <c r="C136" s="29">
        <v>45385.984201388892</v>
      </c>
      <c r="D136" s="30" t="s">
        <v>349</v>
      </c>
      <c r="E136" s="31" t="s">
        <v>350</v>
      </c>
      <c r="F136" s="31" t="s">
        <v>76</v>
      </c>
      <c r="G136" s="31" t="s">
        <v>63</v>
      </c>
      <c r="H136" s="31" t="s">
        <v>64</v>
      </c>
      <c r="I136" s="31" t="s">
        <v>65</v>
      </c>
      <c r="J136" s="31" t="s">
        <v>55</v>
      </c>
      <c r="K136" s="31" t="s">
        <v>56</v>
      </c>
      <c r="L136" s="59" t="s">
        <v>57</v>
      </c>
      <c r="M136" s="35" t="s">
        <v>57</v>
      </c>
      <c r="N136" s="60"/>
      <c r="O136" s="37">
        <v>57.786942596065721</v>
      </c>
      <c r="P136" s="38">
        <v>0.66796784352318861</v>
      </c>
      <c r="Q136" s="38">
        <v>0.95677357929244722</v>
      </c>
      <c r="R136" s="38">
        <v>0.90010291022716515</v>
      </c>
      <c r="S136" s="39">
        <v>0</v>
      </c>
      <c r="T136" s="61">
        <v>-2.8199999999999999E-2</v>
      </c>
      <c r="U136" s="53">
        <v>406450</v>
      </c>
      <c r="V136" s="53">
        <v>271495.53000000003</v>
      </c>
      <c r="W136" s="62">
        <v>134954.46999999997</v>
      </c>
      <c r="X136" s="43">
        <v>2335.38</v>
      </c>
      <c r="Y136" s="53">
        <v>0</v>
      </c>
      <c r="Z136" s="53">
        <v>0</v>
      </c>
      <c r="AA136" s="53">
        <v>0</v>
      </c>
      <c r="AB136" s="53">
        <v>259759.75</v>
      </c>
      <c r="AC136" s="31">
        <v>76.14</v>
      </c>
      <c r="AD136" s="53">
        <v>11705.78</v>
      </c>
      <c r="AE136" s="63">
        <v>18463</v>
      </c>
      <c r="AF136" s="64">
        <v>244373.91666666666</v>
      </c>
      <c r="AG136" s="63">
        <v>0</v>
      </c>
      <c r="AH136" s="63">
        <v>18463.2</v>
      </c>
      <c r="AI136" s="63">
        <v>0</v>
      </c>
      <c r="AJ136" s="63">
        <v>0</v>
      </c>
      <c r="AK136" s="53">
        <v>0</v>
      </c>
      <c r="AL136" s="61">
        <v>0.25</v>
      </c>
      <c r="AM136" s="61">
        <v>0.2218</v>
      </c>
      <c r="AN136" s="61">
        <v>0.2994</v>
      </c>
      <c r="AO136" s="65">
        <v>4.9400000000000006E-2</v>
      </c>
      <c r="AP136" s="66"/>
      <c r="AQ136" s="53">
        <v>69.78</v>
      </c>
      <c r="AR136" s="58"/>
      <c r="AS136" s="52"/>
      <c r="AT136" s="52"/>
      <c r="AU136" s="52"/>
      <c r="AV136" s="52"/>
      <c r="AW136" s="53">
        <v>-30</v>
      </c>
      <c r="AX136" s="55"/>
    </row>
    <row r="137" spans="2:50">
      <c r="B137" s="28">
        <v>1732</v>
      </c>
      <c r="C137" s="29">
        <v>45385.984201388892</v>
      </c>
      <c r="D137" s="30" t="s">
        <v>357</v>
      </c>
      <c r="E137" s="31" t="s">
        <v>358</v>
      </c>
      <c r="F137" s="31" t="s">
        <v>354</v>
      </c>
      <c r="G137" s="31" t="s">
        <v>359</v>
      </c>
      <c r="H137" s="31" t="s">
        <v>360</v>
      </c>
      <c r="I137" s="31" t="s">
        <v>65</v>
      </c>
      <c r="J137" s="31" t="s">
        <v>106</v>
      </c>
      <c r="K137" s="31" t="s">
        <v>70</v>
      </c>
      <c r="L137" s="59" t="s">
        <v>57</v>
      </c>
      <c r="M137" s="35" t="s">
        <v>57</v>
      </c>
      <c r="N137" s="60"/>
      <c r="O137" s="37">
        <v>235.17027920089731</v>
      </c>
      <c r="P137" s="38">
        <v>0.77797792756193895</v>
      </c>
      <c r="Q137" s="38">
        <v>1.2853172929768406</v>
      </c>
      <c r="R137" s="38">
        <v>1.2853172929768406</v>
      </c>
      <c r="S137" s="39">
        <v>0</v>
      </c>
      <c r="T137" s="61">
        <v>-0.26890000000000003</v>
      </c>
      <c r="U137" s="53">
        <v>349404.99</v>
      </c>
      <c r="V137" s="53">
        <v>271829.37</v>
      </c>
      <c r="W137" s="62">
        <v>77575.62</v>
      </c>
      <c r="X137" s="43">
        <v>329.87</v>
      </c>
      <c r="Y137" s="53">
        <v>57357.03</v>
      </c>
      <c r="Z137" s="53">
        <v>77379.59</v>
      </c>
      <c r="AA137" s="53">
        <v>21721</v>
      </c>
      <c r="AB137" s="53">
        <v>349386.99</v>
      </c>
      <c r="AC137" s="31">
        <v>0</v>
      </c>
      <c r="AD137" s="53">
        <v>-77557.62</v>
      </c>
      <c r="AE137" s="63">
        <v>0</v>
      </c>
      <c r="AF137" s="64">
        <v>349386.99</v>
      </c>
      <c r="AG137" s="63">
        <v>0</v>
      </c>
      <c r="AH137" s="63">
        <v>0</v>
      </c>
      <c r="AI137" s="63">
        <v>0</v>
      </c>
      <c r="AJ137" s="63">
        <v>0</v>
      </c>
      <c r="AK137" s="53">
        <v>0</v>
      </c>
      <c r="AL137" s="61">
        <v>0.48</v>
      </c>
      <c r="AM137" s="61">
        <v>0.21110000000000001</v>
      </c>
      <c r="AN137" s="61">
        <v>0.39590000000000003</v>
      </c>
      <c r="AO137" s="65">
        <v>-8.4100000000000008E-2</v>
      </c>
      <c r="AP137" s="66"/>
      <c r="AQ137" s="53">
        <v>53</v>
      </c>
      <c r="AR137" s="58"/>
      <c r="AS137" s="52"/>
      <c r="AT137" s="52"/>
      <c r="AU137" s="52"/>
      <c r="AV137" s="52"/>
      <c r="AW137" s="53">
        <v>0</v>
      </c>
      <c r="AX137" s="55"/>
    </row>
    <row r="138" spans="2:50">
      <c r="B138" s="28">
        <v>1732</v>
      </c>
      <c r="C138" s="29">
        <v>45385.984201388892</v>
      </c>
      <c r="D138" s="30" t="s">
        <v>362</v>
      </c>
      <c r="E138" s="31" t="s">
        <v>363</v>
      </c>
      <c r="F138" s="31" t="s">
        <v>225</v>
      </c>
      <c r="G138" s="31" t="s">
        <v>226</v>
      </c>
      <c r="H138" s="31" t="s">
        <v>133</v>
      </c>
      <c r="I138" s="31" t="s">
        <v>65</v>
      </c>
      <c r="J138" s="31" t="s">
        <v>55</v>
      </c>
      <c r="K138" s="31" t="s">
        <v>56</v>
      </c>
      <c r="L138" s="59" t="s">
        <v>57</v>
      </c>
      <c r="M138" s="35" t="s">
        <v>57</v>
      </c>
      <c r="N138" s="60"/>
      <c r="O138" s="37">
        <v>68.921302563555955</v>
      </c>
      <c r="P138" s="38">
        <v>0.8185314349704047</v>
      </c>
      <c r="Q138" s="38">
        <v>0.93692948442590895</v>
      </c>
      <c r="R138" s="38">
        <v>0.93692948442590895</v>
      </c>
      <c r="S138" s="39">
        <v>0</v>
      </c>
      <c r="T138" s="61">
        <v>-3.6200000000000003E-2</v>
      </c>
      <c r="U138" s="53">
        <v>356307</v>
      </c>
      <c r="V138" s="53">
        <v>291648.48</v>
      </c>
      <c r="W138" s="62">
        <v>64658.520000000019</v>
      </c>
      <c r="X138" s="43">
        <v>938.15</v>
      </c>
      <c r="Y138" s="53">
        <v>613.89</v>
      </c>
      <c r="Z138" s="53">
        <v>613.89</v>
      </c>
      <c r="AA138" s="53">
        <v>0</v>
      </c>
      <c r="AB138" s="53">
        <v>273254.06</v>
      </c>
      <c r="AC138" s="31">
        <v>62.75</v>
      </c>
      <c r="AD138" s="53">
        <v>18394.419999999998</v>
      </c>
      <c r="AE138" s="63">
        <v>0</v>
      </c>
      <c r="AF138" s="64">
        <v>273254.06</v>
      </c>
      <c r="AG138" s="63">
        <v>0</v>
      </c>
      <c r="AH138" s="63">
        <v>0</v>
      </c>
      <c r="AI138" s="63">
        <v>0</v>
      </c>
      <c r="AJ138" s="63">
        <v>0</v>
      </c>
      <c r="AK138" s="53">
        <v>0</v>
      </c>
      <c r="AL138" s="61">
        <v>0.24</v>
      </c>
      <c r="AM138" s="61">
        <v>0.20379999999999998</v>
      </c>
      <c r="AN138" s="61">
        <v>0.1183</v>
      </c>
      <c r="AO138" s="65">
        <v>-0.1217</v>
      </c>
      <c r="AP138" s="66"/>
      <c r="AQ138" s="53">
        <v>75.81</v>
      </c>
      <c r="AR138" s="58"/>
      <c r="AS138" s="52"/>
      <c r="AT138" s="52"/>
      <c r="AU138" s="52"/>
      <c r="AV138" s="52"/>
      <c r="AW138" s="53">
        <v>0</v>
      </c>
      <c r="AX138" s="55"/>
    </row>
    <row r="139" spans="2:50">
      <c r="B139" s="28">
        <v>1732</v>
      </c>
      <c r="C139" s="29">
        <v>45385.984201388892</v>
      </c>
      <c r="D139" s="30" t="s">
        <v>309</v>
      </c>
      <c r="E139" s="31" t="s">
        <v>310</v>
      </c>
      <c r="F139" s="31" t="s">
        <v>76</v>
      </c>
      <c r="G139" s="31" t="s">
        <v>63</v>
      </c>
      <c r="H139" s="31" t="s">
        <v>64</v>
      </c>
      <c r="I139" s="31" t="s">
        <v>65</v>
      </c>
      <c r="J139" s="31" t="s">
        <v>55</v>
      </c>
      <c r="K139" s="31" t="s">
        <v>56</v>
      </c>
      <c r="L139" s="59" t="s">
        <v>57</v>
      </c>
      <c r="M139" s="35" t="s">
        <v>57</v>
      </c>
      <c r="N139" s="60"/>
      <c r="O139" s="37" t="s">
        <v>57</v>
      </c>
      <c r="P139" s="38">
        <v>0.98779385232208494</v>
      </c>
      <c r="Q139" s="38">
        <v>1</v>
      </c>
      <c r="R139" s="38">
        <v>0.95486166427699004</v>
      </c>
      <c r="S139" s="39">
        <v>0</v>
      </c>
      <c r="T139" s="61">
        <v>4.3099999999999999E-2</v>
      </c>
      <c r="U139" s="53">
        <v>149650</v>
      </c>
      <c r="V139" s="53">
        <v>147823.35</v>
      </c>
      <c r="W139" s="62">
        <v>1826.6499999999942</v>
      </c>
      <c r="X139" s="43">
        <v>0</v>
      </c>
      <c r="Y139" s="53">
        <v>0</v>
      </c>
      <c r="Z139" s="53">
        <v>0</v>
      </c>
      <c r="AA139" s="53">
        <v>0</v>
      </c>
      <c r="AB139" s="53">
        <v>147823.35</v>
      </c>
      <c r="AC139" s="31">
        <v>36.130000000000003</v>
      </c>
      <c r="AD139" s="53">
        <v>0</v>
      </c>
      <c r="AE139" s="63">
        <v>8007</v>
      </c>
      <c r="AF139" s="64">
        <v>141150.85</v>
      </c>
      <c r="AG139" s="63">
        <v>0</v>
      </c>
      <c r="AH139" s="63">
        <v>8007</v>
      </c>
      <c r="AI139" s="63">
        <v>0</v>
      </c>
      <c r="AJ139" s="63">
        <v>0</v>
      </c>
      <c r="AK139" s="53">
        <v>0</v>
      </c>
      <c r="AL139" s="61">
        <v>0.18</v>
      </c>
      <c r="AM139" s="61">
        <v>0.22309999999999999</v>
      </c>
      <c r="AN139" s="61">
        <v>0.2261</v>
      </c>
      <c r="AO139" s="65">
        <v>4.6100000000000002E-2</v>
      </c>
      <c r="AP139" s="66"/>
      <c r="AQ139" s="53">
        <v>78.5</v>
      </c>
      <c r="AR139" s="58"/>
      <c r="AS139" s="52"/>
      <c r="AT139" s="52"/>
      <c r="AU139" s="52"/>
      <c r="AV139" s="52"/>
      <c r="AW139" s="53">
        <v>0</v>
      </c>
      <c r="AX139" s="55"/>
    </row>
    <row r="140" spans="2:50">
      <c r="B140" s="28">
        <v>1732</v>
      </c>
      <c r="C140" s="29">
        <v>45385.984201388892</v>
      </c>
      <c r="D140" s="30" t="s">
        <v>368</v>
      </c>
      <c r="E140" s="31" t="s">
        <v>369</v>
      </c>
      <c r="F140" s="31" t="s">
        <v>51</v>
      </c>
      <c r="G140" s="31" t="s">
        <v>52</v>
      </c>
      <c r="H140" s="31" t="s">
        <v>109</v>
      </c>
      <c r="I140" s="31" t="s">
        <v>54</v>
      </c>
      <c r="J140" s="31" t="s">
        <v>55</v>
      </c>
      <c r="K140" s="31" t="s">
        <v>56</v>
      </c>
      <c r="L140" s="59">
        <v>45054</v>
      </c>
      <c r="M140" s="35">
        <v>3</v>
      </c>
      <c r="N140" s="60"/>
      <c r="O140" s="37">
        <v>4.0846399999999905</v>
      </c>
      <c r="P140" s="38">
        <v>1.0314908471900133</v>
      </c>
      <c r="Q140" s="38">
        <v>0.80830868837814474</v>
      </c>
      <c r="R140" s="38">
        <v>0.79355709318284462</v>
      </c>
      <c r="S140" s="39">
        <v>0</v>
      </c>
      <c r="T140" s="61">
        <v>-9.5100000000000004E-2</v>
      </c>
      <c r="U140" s="53">
        <v>324272</v>
      </c>
      <c r="V140" s="53">
        <v>334483.59999999998</v>
      </c>
      <c r="W140" s="62">
        <v>-10211.599999999977</v>
      </c>
      <c r="X140" s="43">
        <v>-2500</v>
      </c>
      <c r="Y140" s="53">
        <v>66696.600000000006</v>
      </c>
      <c r="Z140" s="53">
        <v>67387.899999999994</v>
      </c>
      <c r="AA140" s="53">
        <v>0</v>
      </c>
      <c r="AB140" s="53">
        <v>270366</v>
      </c>
      <c r="AC140" s="31">
        <v>70861.919999999998</v>
      </c>
      <c r="AD140" s="53">
        <v>54117.599999999999</v>
      </c>
      <c r="AE140" s="63">
        <v>5921</v>
      </c>
      <c r="AF140" s="64">
        <v>265431.83333333331</v>
      </c>
      <c r="AG140" s="63">
        <v>5920.8</v>
      </c>
      <c r="AH140" s="63">
        <v>0</v>
      </c>
      <c r="AI140" s="63">
        <v>0</v>
      </c>
      <c r="AJ140" s="63">
        <v>0</v>
      </c>
      <c r="AK140" s="53">
        <v>0</v>
      </c>
      <c r="AL140" s="61">
        <v>0.17</v>
      </c>
      <c r="AM140" s="61">
        <v>7.4900000000000008E-2</v>
      </c>
      <c r="AN140" s="61">
        <v>1</v>
      </c>
      <c r="AO140" s="65">
        <v>0.83000000000000007</v>
      </c>
      <c r="AP140" s="66"/>
      <c r="AQ140" s="53">
        <v>46.19</v>
      </c>
      <c r="AR140" s="58"/>
      <c r="AS140" s="52"/>
      <c r="AT140" s="52"/>
      <c r="AU140" s="52"/>
      <c r="AV140" s="52"/>
      <c r="AW140" s="53">
        <v>-10000</v>
      </c>
      <c r="AX140" s="55"/>
    </row>
    <row r="141" spans="2:50">
      <c r="B141" s="28">
        <v>1732</v>
      </c>
      <c r="C141" s="29">
        <v>45385.984201388892</v>
      </c>
      <c r="D141" s="30" t="s">
        <v>366</v>
      </c>
      <c r="E141" s="31" t="s">
        <v>367</v>
      </c>
      <c r="F141" s="31" t="s">
        <v>51</v>
      </c>
      <c r="G141" s="31" t="s">
        <v>52</v>
      </c>
      <c r="H141" s="31" t="s">
        <v>109</v>
      </c>
      <c r="I141" s="31" t="s">
        <v>54</v>
      </c>
      <c r="J141" s="31" t="s">
        <v>55</v>
      </c>
      <c r="K141" s="31" t="s">
        <v>56</v>
      </c>
      <c r="L141" s="59" t="s">
        <v>57</v>
      </c>
      <c r="M141" s="35" t="s">
        <v>57</v>
      </c>
      <c r="N141" s="60"/>
      <c r="O141" s="37">
        <v>54.087862415557964</v>
      </c>
      <c r="P141" s="38">
        <v>0.81034020123767458</v>
      </c>
      <c r="Q141" s="38">
        <v>0.98775988301581419</v>
      </c>
      <c r="R141" s="38">
        <v>0.91627680306186599</v>
      </c>
      <c r="S141" s="39">
        <v>0</v>
      </c>
      <c r="T141" s="61">
        <v>8.0000000000000002E-3</v>
      </c>
      <c r="U141" s="53">
        <v>400628.76</v>
      </c>
      <c r="V141" s="53">
        <v>324645.59000000003</v>
      </c>
      <c r="W141" s="62">
        <v>75983.169999999984</v>
      </c>
      <c r="X141" s="43">
        <v>1404.81</v>
      </c>
      <c r="Y141" s="53">
        <v>3450.98</v>
      </c>
      <c r="Z141" s="53">
        <v>3450.98</v>
      </c>
      <c r="AA141" s="53">
        <v>0</v>
      </c>
      <c r="AB141" s="53">
        <v>320671.89</v>
      </c>
      <c r="AC141" s="31">
        <v>106.58</v>
      </c>
      <c r="AD141" s="53">
        <v>3973.7</v>
      </c>
      <c r="AE141" s="63">
        <v>27848</v>
      </c>
      <c r="AF141" s="64">
        <v>297465.22333333333</v>
      </c>
      <c r="AG141" s="63">
        <v>27847.91</v>
      </c>
      <c r="AH141" s="63">
        <v>0</v>
      </c>
      <c r="AI141" s="63">
        <v>0</v>
      </c>
      <c r="AJ141" s="63">
        <v>0</v>
      </c>
      <c r="AK141" s="53">
        <v>0</v>
      </c>
      <c r="AL141" s="61">
        <v>0.1</v>
      </c>
      <c r="AM141" s="61">
        <v>0.10800000000000001</v>
      </c>
      <c r="AN141" s="61">
        <v>7.8799999999999995E-2</v>
      </c>
      <c r="AO141" s="65">
        <v>-2.12E-2</v>
      </c>
      <c r="AP141" s="66"/>
      <c r="AQ141" s="53">
        <v>40.46</v>
      </c>
      <c r="AR141" s="58"/>
      <c r="AS141" s="52"/>
      <c r="AT141" s="52"/>
      <c r="AU141" s="52"/>
      <c r="AV141" s="52"/>
      <c r="AW141" s="53">
        <v>0</v>
      </c>
      <c r="AX141" s="55"/>
    </row>
    <row r="142" spans="2:50">
      <c r="B142" s="28">
        <v>1732</v>
      </c>
      <c r="C142" s="29">
        <v>45385.984201388892</v>
      </c>
      <c r="D142" s="30" t="s">
        <v>209</v>
      </c>
      <c r="E142" s="31" t="s">
        <v>210</v>
      </c>
      <c r="F142" s="31" t="s">
        <v>51</v>
      </c>
      <c r="G142" s="31" t="s">
        <v>52</v>
      </c>
      <c r="H142" s="31" t="s">
        <v>109</v>
      </c>
      <c r="I142" s="31" t="s">
        <v>54</v>
      </c>
      <c r="J142" s="31" t="s">
        <v>55</v>
      </c>
      <c r="K142" s="31" t="s">
        <v>56</v>
      </c>
      <c r="L142" s="59" t="s">
        <v>57</v>
      </c>
      <c r="M142" s="35" t="s">
        <v>57</v>
      </c>
      <c r="N142" s="60"/>
      <c r="O142" s="37">
        <v>-16.573393910103402</v>
      </c>
      <c r="P142" s="38" t="s">
        <v>57</v>
      </c>
      <c r="Q142" s="38">
        <v>0</v>
      </c>
      <c r="R142" s="38">
        <v>0</v>
      </c>
      <c r="S142" s="39">
        <v>0</v>
      </c>
      <c r="T142" s="61">
        <v>-2.12E-2</v>
      </c>
      <c r="U142" s="53">
        <v>0</v>
      </c>
      <c r="V142" s="53">
        <v>336410.23</v>
      </c>
      <c r="W142" s="62">
        <v>-336410.23</v>
      </c>
      <c r="X142" s="43">
        <v>20298.21</v>
      </c>
      <c r="Y142" s="53">
        <v>12000</v>
      </c>
      <c r="Z142" s="53">
        <v>12000</v>
      </c>
      <c r="AA142" s="53">
        <v>321520</v>
      </c>
      <c r="AB142" s="53">
        <v>0</v>
      </c>
      <c r="AC142" s="31">
        <v>106.08</v>
      </c>
      <c r="AD142" s="53">
        <v>336410.23</v>
      </c>
      <c r="AE142" s="63">
        <v>0</v>
      </c>
      <c r="AF142" s="64">
        <v>0</v>
      </c>
      <c r="AG142" s="63">
        <v>0</v>
      </c>
      <c r="AH142" s="63">
        <v>0</v>
      </c>
      <c r="AI142" s="63">
        <v>0</v>
      </c>
      <c r="AJ142" s="63">
        <v>0</v>
      </c>
      <c r="AK142" s="53">
        <v>0</v>
      </c>
      <c r="AL142" s="61">
        <v>0.22</v>
      </c>
      <c r="AM142" s="61">
        <v>0.1988</v>
      </c>
      <c r="AN142" s="61">
        <v>0.19890000000000002</v>
      </c>
      <c r="AO142" s="65">
        <v>-2.1100000000000001E-2</v>
      </c>
      <c r="AP142" s="66"/>
      <c r="AQ142" s="53">
        <v>61.88</v>
      </c>
      <c r="AR142" s="58"/>
      <c r="AS142" s="52"/>
      <c r="AT142" s="52"/>
      <c r="AU142" s="52"/>
      <c r="AV142" s="52"/>
      <c r="AW142" s="53">
        <v>0</v>
      </c>
      <c r="AX142" s="55"/>
    </row>
    <row r="143" spans="2:50">
      <c r="B143" s="28">
        <v>1732</v>
      </c>
      <c r="C143" s="29">
        <v>45385.984201388892</v>
      </c>
      <c r="D143" s="30" t="s">
        <v>372</v>
      </c>
      <c r="E143" s="31" t="s">
        <v>373</v>
      </c>
      <c r="F143" s="31" t="s">
        <v>618</v>
      </c>
      <c r="G143" s="31" t="s">
        <v>146</v>
      </c>
      <c r="H143" s="31" t="s">
        <v>374</v>
      </c>
      <c r="I143" s="31" t="s">
        <v>148</v>
      </c>
      <c r="J143" s="31" t="s">
        <v>95</v>
      </c>
      <c r="K143" s="31" t="s">
        <v>70</v>
      </c>
      <c r="L143" s="59">
        <v>45091</v>
      </c>
      <c r="M143" s="35">
        <v>4</v>
      </c>
      <c r="N143" s="60"/>
      <c r="O143" s="37" t="s">
        <v>57</v>
      </c>
      <c r="P143" s="38">
        <v>0.99313995546034683</v>
      </c>
      <c r="Q143" s="38">
        <v>1.005102755865583</v>
      </c>
      <c r="R143" s="38">
        <v>0.86628336026998054</v>
      </c>
      <c r="S143" s="39">
        <v>57290.840000000004</v>
      </c>
      <c r="T143" s="61">
        <v>4.8999999999999998E-3</v>
      </c>
      <c r="U143" s="53">
        <v>346293.67</v>
      </c>
      <c r="V143" s="53">
        <v>343918.08000000002</v>
      </c>
      <c r="W143" s="62">
        <v>2375.5899999999674</v>
      </c>
      <c r="X143" s="43">
        <v>0</v>
      </c>
      <c r="Y143" s="53">
        <v>2909.86</v>
      </c>
      <c r="Z143" s="53">
        <v>2909.86</v>
      </c>
      <c r="AA143" s="53">
        <v>0</v>
      </c>
      <c r="AB143" s="53">
        <v>345673.01</v>
      </c>
      <c r="AC143" s="31">
        <v>55184.93</v>
      </c>
      <c r="AD143" s="53">
        <v>-1754.93</v>
      </c>
      <c r="AE143" s="63">
        <v>57291</v>
      </c>
      <c r="AF143" s="64">
        <v>297930.51</v>
      </c>
      <c r="AG143" s="63">
        <v>0</v>
      </c>
      <c r="AH143" s="63">
        <v>0</v>
      </c>
      <c r="AI143" s="63">
        <v>0</v>
      </c>
      <c r="AJ143" s="63">
        <v>57290.84</v>
      </c>
      <c r="AK143" s="53">
        <v>57290.840000000004</v>
      </c>
      <c r="AL143" s="61">
        <v>0.13</v>
      </c>
      <c r="AM143" s="61">
        <v>0.13489999999999999</v>
      </c>
      <c r="AN143" s="61">
        <v>0</v>
      </c>
      <c r="AO143" s="65">
        <v>-0.13</v>
      </c>
      <c r="AP143" s="66"/>
      <c r="AQ143" s="53">
        <v>46.3</v>
      </c>
      <c r="AR143" s="58"/>
      <c r="AS143" s="52"/>
      <c r="AT143" s="52"/>
      <c r="AU143" s="52"/>
      <c r="AV143" s="52"/>
      <c r="AW143" s="53">
        <v>0</v>
      </c>
      <c r="AX143" s="55"/>
    </row>
    <row r="144" spans="2:50">
      <c r="B144" s="28">
        <v>1732</v>
      </c>
      <c r="C144" s="29">
        <v>45385.984201388892</v>
      </c>
      <c r="D144" s="30" t="s">
        <v>382</v>
      </c>
      <c r="E144" s="31" t="s">
        <v>383</v>
      </c>
      <c r="F144" s="31" t="s">
        <v>384</v>
      </c>
      <c r="G144" s="31" t="s">
        <v>385</v>
      </c>
      <c r="H144" s="31" t="s">
        <v>386</v>
      </c>
      <c r="I144" s="31" t="s">
        <v>65</v>
      </c>
      <c r="J144" s="31" t="s">
        <v>55</v>
      </c>
      <c r="K144" s="31" t="s">
        <v>56</v>
      </c>
      <c r="L144" s="59" t="s">
        <v>57</v>
      </c>
      <c r="M144" s="35" t="s">
        <v>57</v>
      </c>
      <c r="N144" s="60"/>
      <c r="O144" s="37" t="s">
        <v>57</v>
      </c>
      <c r="P144" s="38">
        <v>0.82005649876822562</v>
      </c>
      <c r="Q144" s="38">
        <v>1.0071435622847238</v>
      </c>
      <c r="R144" s="38">
        <v>0.99511351188781838</v>
      </c>
      <c r="S144" s="39">
        <v>0</v>
      </c>
      <c r="T144" s="61">
        <v>1.3000000000000002E-3</v>
      </c>
      <c r="U144" s="53">
        <v>434434.25</v>
      </c>
      <c r="V144" s="53">
        <v>356260.63</v>
      </c>
      <c r="W144" s="62">
        <v>78173.62</v>
      </c>
      <c r="X144" s="43">
        <v>0</v>
      </c>
      <c r="Y144" s="53">
        <v>0</v>
      </c>
      <c r="Z144" s="53">
        <v>0</v>
      </c>
      <c r="AA144" s="53">
        <v>0</v>
      </c>
      <c r="AB144" s="53">
        <v>358805.6</v>
      </c>
      <c r="AC144" s="31">
        <v>2089.36</v>
      </c>
      <c r="AD144" s="53">
        <v>-2544.9699999999998</v>
      </c>
      <c r="AE144" s="63">
        <v>5143</v>
      </c>
      <c r="AF144" s="64">
        <v>354519.76666666666</v>
      </c>
      <c r="AG144" s="63">
        <v>5143.32</v>
      </c>
      <c r="AH144" s="63">
        <v>0</v>
      </c>
      <c r="AI144" s="63">
        <v>0</v>
      </c>
      <c r="AJ144" s="63">
        <v>0</v>
      </c>
      <c r="AK144" s="53">
        <v>0</v>
      </c>
      <c r="AL144" s="61">
        <v>0.06</v>
      </c>
      <c r="AM144" s="61">
        <v>6.13E-2</v>
      </c>
      <c r="AN144" s="61">
        <v>6.0900000000000003E-2</v>
      </c>
      <c r="AO144" s="65">
        <v>8.9999999999999998E-4</v>
      </c>
      <c r="AP144" s="66"/>
      <c r="AQ144" s="53">
        <v>57.33</v>
      </c>
      <c r="AR144" s="58"/>
      <c r="AS144" s="52"/>
      <c r="AT144" s="52"/>
      <c r="AU144" s="52"/>
      <c r="AV144" s="52"/>
      <c r="AW144" s="53">
        <v>0</v>
      </c>
      <c r="AX144" s="55"/>
    </row>
    <row r="145" spans="2:50">
      <c r="B145" s="28">
        <v>1732</v>
      </c>
      <c r="C145" s="29">
        <v>45385.984201388892</v>
      </c>
      <c r="D145" s="30" t="s">
        <v>364</v>
      </c>
      <c r="E145" s="31" t="s">
        <v>365</v>
      </c>
      <c r="F145" s="31" t="s">
        <v>354</v>
      </c>
      <c r="G145" s="31" t="s">
        <v>63</v>
      </c>
      <c r="H145" s="31" t="s">
        <v>64</v>
      </c>
      <c r="I145" s="31" t="s">
        <v>65</v>
      </c>
      <c r="J145" s="31" t="s">
        <v>106</v>
      </c>
      <c r="K145" s="31" t="s">
        <v>70</v>
      </c>
      <c r="L145" s="59">
        <v>45349</v>
      </c>
      <c r="M145" s="35">
        <v>7</v>
      </c>
      <c r="N145" s="60"/>
      <c r="O145" s="37">
        <v>4.3339023655913973</v>
      </c>
      <c r="P145" s="38">
        <v>0.74763521413790579</v>
      </c>
      <c r="Q145" s="38">
        <v>1.3375506946299938</v>
      </c>
      <c r="R145" s="38">
        <v>0.95113241568225337</v>
      </c>
      <c r="S145" s="39">
        <v>0</v>
      </c>
      <c r="T145" s="61">
        <v>2.29E-2</v>
      </c>
      <c r="U145" s="53">
        <v>399276.11</v>
      </c>
      <c r="V145" s="53">
        <v>298512.88</v>
      </c>
      <c r="W145" s="62">
        <v>100763.22999999998</v>
      </c>
      <c r="X145" s="43">
        <v>23250</v>
      </c>
      <c r="Y145" s="53">
        <v>214550.47</v>
      </c>
      <c r="Z145" s="53">
        <v>214550.47</v>
      </c>
      <c r="AA145" s="53">
        <v>0</v>
      </c>
      <c r="AB145" s="53">
        <v>399276.11</v>
      </c>
      <c r="AC145" s="31">
        <v>47356.35</v>
      </c>
      <c r="AD145" s="53">
        <v>-7763.23</v>
      </c>
      <c r="AE145" s="63">
        <v>138421</v>
      </c>
      <c r="AF145" s="64">
        <v>283925.27666666661</v>
      </c>
      <c r="AG145" s="63">
        <v>0</v>
      </c>
      <c r="AH145" s="63">
        <v>138420.73000000001</v>
      </c>
      <c r="AI145" s="63">
        <v>0</v>
      </c>
      <c r="AJ145" s="63">
        <v>0</v>
      </c>
      <c r="AK145" s="53">
        <v>0</v>
      </c>
      <c r="AL145" s="61">
        <v>0.28999999999999998</v>
      </c>
      <c r="AM145" s="61">
        <v>0.31290000000000001</v>
      </c>
      <c r="AN145" s="61">
        <v>0.99780000000000002</v>
      </c>
      <c r="AO145" s="65">
        <v>0.70779999999999998</v>
      </c>
      <c r="AP145" s="66"/>
      <c r="AQ145" s="53">
        <v>55.76</v>
      </c>
      <c r="AR145" s="58"/>
      <c r="AS145" s="52"/>
      <c r="AT145" s="52"/>
      <c r="AU145" s="52"/>
      <c r="AV145" s="52"/>
      <c r="AW145" s="53">
        <v>93000</v>
      </c>
      <c r="AX145" s="55"/>
    </row>
    <row r="146" spans="2:50">
      <c r="B146" s="28">
        <v>1732</v>
      </c>
      <c r="C146" s="29">
        <v>45385.984201388892</v>
      </c>
      <c r="D146" s="30" t="s">
        <v>169</v>
      </c>
      <c r="E146" s="31" t="s">
        <v>170</v>
      </c>
      <c r="F146" s="31" t="s">
        <v>91</v>
      </c>
      <c r="G146" s="31" t="s">
        <v>92</v>
      </c>
      <c r="H146" s="31" t="s">
        <v>103</v>
      </c>
      <c r="I146" s="31" t="s">
        <v>94</v>
      </c>
      <c r="J146" s="31" t="s">
        <v>106</v>
      </c>
      <c r="K146" s="31" t="s">
        <v>70</v>
      </c>
      <c r="L146" s="59" t="s">
        <v>57</v>
      </c>
      <c r="M146" s="35" t="s">
        <v>57</v>
      </c>
      <c r="N146" s="60"/>
      <c r="O146" s="37">
        <v>41.063060207110645</v>
      </c>
      <c r="P146" s="38">
        <v>0.1687367385321101</v>
      </c>
      <c r="Q146" s="38">
        <v>1.9573403648248646</v>
      </c>
      <c r="R146" s="38">
        <v>0</v>
      </c>
      <c r="S146" s="39">
        <v>0</v>
      </c>
      <c r="T146" s="61">
        <v>2.69E-2</v>
      </c>
      <c r="U146" s="53">
        <v>2180000</v>
      </c>
      <c r="V146" s="53">
        <v>367846.09</v>
      </c>
      <c r="W146" s="62">
        <v>1812153.91</v>
      </c>
      <c r="X146" s="43">
        <v>44131</v>
      </c>
      <c r="Y146" s="53">
        <v>0</v>
      </c>
      <c r="Z146" s="53">
        <v>0</v>
      </c>
      <c r="AA146" s="53">
        <v>0</v>
      </c>
      <c r="AB146" s="53">
        <v>720000</v>
      </c>
      <c r="AC146" s="31">
        <v>98.02</v>
      </c>
      <c r="AD146" s="53">
        <v>-319389.90999999997</v>
      </c>
      <c r="AE146" s="63">
        <v>864000</v>
      </c>
      <c r="AF146" s="64">
        <v>0</v>
      </c>
      <c r="AG146" s="63">
        <v>274286.40000000002</v>
      </c>
      <c r="AH146" s="63">
        <v>288001.2</v>
      </c>
      <c r="AI146" s="63">
        <v>301712.40000000002</v>
      </c>
      <c r="AJ146" s="63">
        <v>0</v>
      </c>
      <c r="AK146" s="53">
        <v>0</v>
      </c>
      <c r="AL146" s="61">
        <v>0.3</v>
      </c>
      <c r="AM146" s="61">
        <v>0.32689999999999997</v>
      </c>
      <c r="AN146" s="61">
        <v>0.32689999999999997</v>
      </c>
      <c r="AO146" s="65">
        <v>2.69E-2</v>
      </c>
      <c r="AP146" s="66"/>
      <c r="AQ146" s="53">
        <v>58.62</v>
      </c>
      <c r="AR146" s="58"/>
      <c r="AS146" s="52"/>
      <c r="AT146" s="52"/>
      <c r="AU146" s="52"/>
      <c r="AV146" s="52"/>
      <c r="AW146" s="53">
        <v>32764</v>
      </c>
      <c r="AX146" s="55"/>
    </row>
    <row r="147" spans="2:50">
      <c r="B147" s="28">
        <v>1732</v>
      </c>
      <c r="C147" s="29">
        <v>45385.984201388892</v>
      </c>
      <c r="D147" s="30" t="s">
        <v>393</v>
      </c>
      <c r="E147" s="31" t="s">
        <v>394</v>
      </c>
      <c r="F147" s="31" t="s">
        <v>51</v>
      </c>
      <c r="G147" s="31" t="s">
        <v>52</v>
      </c>
      <c r="H147" s="31" t="s">
        <v>109</v>
      </c>
      <c r="I147" s="31" t="s">
        <v>54</v>
      </c>
      <c r="J147" s="31" t="s">
        <v>55</v>
      </c>
      <c r="K147" s="31" t="s">
        <v>56</v>
      </c>
      <c r="L147" s="59" t="s">
        <v>57</v>
      </c>
      <c r="M147" s="35" t="s">
        <v>57</v>
      </c>
      <c r="N147" s="60"/>
      <c r="O147" s="37" t="s">
        <v>57</v>
      </c>
      <c r="P147" s="38">
        <v>0.65769894003937324</v>
      </c>
      <c r="Q147" s="38">
        <v>1.2860311594933012</v>
      </c>
      <c r="R147" s="38">
        <v>1.0382453215872574</v>
      </c>
      <c r="S147" s="39">
        <v>0</v>
      </c>
      <c r="T147" s="61">
        <v>-0.1153</v>
      </c>
      <c r="U147" s="53">
        <v>449545</v>
      </c>
      <c r="V147" s="53">
        <v>295665.27</v>
      </c>
      <c r="W147" s="62">
        <v>153879.72999999998</v>
      </c>
      <c r="X147" s="43">
        <v>0</v>
      </c>
      <c r="Y147" s="53">
        <v>295665.27</v>
      </c>
      <c r="Z147" s="53">
        <v>451827.33</v>
      </c>
      <c r="AA147" s="53">
        <v>0</v>
      </c>
      <c r="AB147" s="53">
        <v>380234.75</v>
      </c>
      <c r="AC147" s="31">
        <v>120831.02</v>
      </c>
      <c r="AD147" s="53">
        <v>27430.52</v>
      </c>
      <c r="AE147" s="63">
        <v>87914</v>
      </c>
      <c r="AF147" s="64">
        <v>306973.08333333331</v>
      </c>
      <c r="AG147" s="63">
        <v>87914.4</v>
      </c>
      <c r="AH147" s="63">
        <v>0</v>
      </c>
      <c r="AI147" s="63">
        <v>0</v>
      </c>
      <c r="AJ147" s="63">
        <v>0</v>
      </c>
      <c r="AK147" s="53">
        <v>0</v>
      </c>
      <c r="AL147" s="61">
        <v>0.39</v>
      </c>
      <c r="AM147" s="61">
        <v>0.2747</v>
      </c>
      <c r="AN147" s="61">
        <v>0</v>
      </c>
      <c r="AO147" s="65">
        <v>-0.39</v>
      </c>
      <c r="AP147" s="66"/>
      <c r="AQ147" s="53">
        <v>0</v>
      </c>
      <c r="AR147" s="58"/>
      <c r="AS147" s="52"/>
      <c r="AT147" s="52"/>
      <c r="AU147" s="52"/>
      <c r="AV147" s="52"/>
      <c r="AW147" s="53">
        <v>112000</v>
      </c>
      <c r="AX147" s="55"/>
    </row>
    <row r="148" spans="2:50">
      <c r="B148" s="28">
        <v>1732</v>
      </c>
      <c r="C148" s="29">
        <v>45385.984201388892</v>
      </c>
      <c r="D148" s="30" t="s">
        <v>375</v>
      </c>
      <c r="E148" s="31" t="s">
        <v>376</v>
      </c>
      <c r="F148" s="31" t="s">
        <v>206</v>
      </c>
      <c r="G148" s="31" t="s">
        <v>52</v>
      </c>
      <c r="H148" s="31" t="s">
        <v>109</v>
      </c>
      <c r="I148" s="31" t="s">
        <v>54</v>
      </c>
      <c r="J148" s="31" t="s">
        <v>95</v>
      </c>
      <c r="K148" s="31" t="s">
        <v>56</v>
      </c>
      <c r="L148" s="59" t="s">
        <v>57</v>
      </c>
      <c r="M148" s="35" t="s">
        <v>57</v>
      </c>
      <c r="N148" s="60"/>
      <c r="O148" s="37">
        <v>24.050442937813504</v>
      </c>
      <c r="P148" s="38">
        <v>0.82847607010305091</v>
      </c>
      <c r="Q148" s="38">
        <v>1.0562159804091797</v>
      </c>
      <c r="R148" s="38">
        <v>0.86052745691836285</v>
      </c>
      <c r="S148" s="39">
        <v>28129.27</v>
      </c>
      <c r="T148" s="61">
        <v>-0.20699999999999999</v>
      </c>
      <c r="U148" s="53">
        <v>480221.04</v>
      </c>
      <c r="V148" s="53">
        <v>397851.64</v>
      </c>
      <c r="W148" s="62">
        <v>82369.399999999965</v>
      </c>
      <c r="X148" s="43">
        <v>3424.86</v>
      </c>
      <c r="Y148" s="53">
        <v>229061.5</v>
      </c>
      <c r="Z148" s="53">
        <v>267726</v>
      </c>
      <c r="AA148" s="53">
        <v>0</v>
      </c>
      <c r="AB148" s="53">
        <v>420217.26</v>
      </c>
      <c r="AC148" s="31">
        <v>91.04</v>
      </c>
      <c r="AD148" s="53">
        <v>-7854.62</v>
      </c>
      <c r="AE148" s="63">
        <v>93426</v>
      </c>
      <c r="AF148" s="64">
        <v>342362.26</v>
      </c>
      <c r="AG148" s="63">
        <v>44091.83</v>
      </c>
      <c r="AH148" s="63">
        <v>21204.59</v>
      </c>
      <c r="AI148" s="63">
        <v>28129.27</v>
      </c>
      <c r="AJ148" s="63">
        <v>0</v>
      </c>
      <c r="AK148" s="53">
        <v>28129.27</v>
      </c>
      <c r="AL148" s="61">
        <v>0.27</v>
      </c>
      <c r="AM148" s="61">
        <v>6.3E-2</v>
      </c>
      <c r="AN148" s="61">
        <v>3.4200000000000001E-2</v>
      </c>
      <c r="AO148" s="65">
        <v>-0.23579999999999998</v>
      </c>
      <c r="AP148" s="66"/>
      <c r="AQ148" s="53">
        <v>29.61</v>
      </c>
      <c r="AR148" s="58"/>
      <c r="AS148" s="52"/>
      <c r="AT148" s="52"/>
      <c r="AU148" s="52"/>
      <c r="AV148" s="52"/>
      <c r="AW148" s="53">
        <v>14511</v>
      </c>
      <c r="AX148" s="55"/>
    </row>
    <row r="149" spans="2:50">
      <c r="B149" s="28">
        <v>1732</v>
      </c>
      <c r="C149" s="29">
        <v>45385.984201388892</v>
      </c>
      <c r="D149" s="30" t="s">
        <v>377</v>
      </c>
      <c r="E149" s="31" t="s">
        <v>378</v>
      </c>
      <c r="F149" s="31" t="s">
        <v>85</v>
      </c>
      <c r="G149" s="31" t="s">
        <v>379</v>
      </c>
      <c r="H149" s="31" t="s">
        <v>380</v>
      </c>
      <c r="I149" s="31" t="s">
        <v>54</v>
      </c>
      <c r="J149" s="31" t="s">
        <v>106</v>
      </c>
      <c r="K149" s="31" t="s">
        <v>56</v>
      </c>
      <c r="L149" s="59" t="s">
        <v>57</v>
      </c>
      <c r="M149" s="35" t="s">
        <v>57</v>
      </c>
      <c r="N149" s="60"/>
      <c r="O149" s="37">
        <v>8.7414707624385244</v>
      </c>
      <c r="P149" s="38">
        <v>0.89579983205298919</v>
      </c>
      <c r="Q149" s="38">
        <v>0.9401860715412268</v>
      </c>
      <c r="R149" s="38">
        <v>0.84950142765379333</v>
      </c>
      <c r="S149" s="39">
        <v>21955.08</v>
      </c>
      <c r="T149" s="61">
        <v>6.4000000000000001E-2</v>
      </c>
      <c r="U149" s="53">
        <v>508481.81</v>
      </c>
      <c r="V149" s="53">
        <v>455497.92</v>
      </c>
      <c r="W149" s="62">
        <v>52983.890000000014</v>
      </c>
      <c r="X149" s="43">
        <v>6061.21</v>
      </c>
      <c r="Y149" s="53">
        <v>4046.44</v>
      </c>
      <c r="Z149" s="53">
        <v>4046.44</v>
      </c>
      <c r="AA149" s="53">
        <v>0</v>
      </c>
      <c r="AB149" s="53">
        <v>428252.8</v>
      </c>
      <c r="AC149" s="31">
        <v>65.98</v>
      </c>
      <c r="AD149" s="53">
        <v>27245.119999999999</v>
      </c>
      <c r="AE149" s="63">
        <v>49568</v>
      </c>
      <c r="AF149" s="64">
        <v>386946.1333333333</v>
      </c>
      <c r="AG149" s="63">
        <v>49567.88</v>
      </c>
      <c r="AH149" s="63">
        <v>0</v>
      </c>
      <c r="AI149" s="63">
        <v>0</v>
      </c>
      <c r="AJ149" s="63">
        <v>0</v>
      </c>
      <c r="AK149" s="53">
        <v>21955.08</v>
      </c>
      <c r="AL149" s="61">
        <v>0.21</v>
      </c>
      <c r="AM149" s="61">
        <v>0.27399999999999997</v>
      </c>
      <c r="AN149" s="61">
        <v>0.24329999999999999</v>
      </c>
      <c r="AO149" s="65">
        <v>3.3300000000000003E-2</v>
      </c>
      <c r="AP149" s="66"/>
      <c r="AQ149" s="53">
        <v>66.459999999999994</v>
      </c>
      <c r="AR149" s="58"/>
      <c r="AS149" s="52"/>
      <c r="AT149" s="52"/>
      <c r="AU149" s="52"/>
      <c r="AV149" s="52"/>
      <c r="AW149" s="53">
        <v>0</v>
      </c>
      <c r="AX149" s="55"/>
    </row>
    <row r="150" spans="2:50">
      <c r="B150" s="28">
        <v>1732</v>
      </c>
      <c r="C150" s="29">
        <v>45385.984201388892</v>
      </c>
      <c r="D150" s="30" t="s">
        <v>396</v>
      </c>
      <c r="E150" s="31" t="s">
        <v>397</v>
      </c>
      <c r="F150" s="31" t="s">
        <v>51</v>
      </c>
      <c r="G150" s="31" t="s">
        <v>52</v>
      </c>
      <c r="H150" s="31" t="s">
        <v>109</v>
      </c>
      <c r="I150" s="31" t="s">
        <v>54</v>
      </c>
      <c r="J150" s="31" t="s">
        <v>95</v>
      </c>
      <c r="K150" s="31" t="s">
        <v>56</v>
      </c>
      <c r="L150" s="59" t="s">
        <v>57</v>
      </c>
      <c r="M150" s="35" t="s">
        <v>57</v>
      </c>
      <c r="N150" s="60"/>
      <c r="O150" s="37">
        <v>10.308690707999068</v>
      </c>
      <c r="P150" s="38">
        <v>0.9313112759853357</v>
      </c>
      <c r="Q150" s="38">
        <v>0.86193821985402175</v>
      </c>
      <c r="R150" s="38">
        <v>0.67720551945815188</v>
      </c>
      <c r="S150" s="39">
        <v>99451.32</v>
      </c>
      <c r="T150" s="61">
        <v>-7.8E-2</v>
      </c>
      <c r="U150" s="53">
        <v>481714</v>
      </c>
      <c r="V150" s="53">
        <v>448625.68</v>
      </c>
      <c r="W150" s="62">
        <v>33088.320000000007</v>
      </c>
      <c r="X150" s="43">
        <v>3209.75</v>
      </c>
      <c r="Y150" s="53">
        <v>0</v>
      </c>
      <c r="Z150" s="53">
        <v>0</v>
      </c>
      <c r="AA150" s="53">
        <v>0</v>
      </c>
      <c r="AB150" s="53">
        <v>386687.62</v>
      </c>
      <c r="AC150" s="31">
        <v>292.77999999999997</v>
      </c>
      <c r="AD150" s="53">
        <v>69938.06</v>
      </c>
      <c r="AE150" s="63">
        <v>99451</v>
      </c>
      <c r="AF150" s="64">
        <v>303811.78666666662</v>
      </c>
      <c r="AG150" s="63">
        <v>0</v>
      </c>
      <c r="AH150" s="63">
        <v>0</v>
      </c>
      <c r="AI150" s="63">
        <v>85953.72</v>
      </c>
      <c r="AJ150" s="63">
        <v>13497.6</v>
      </c>
      <c r="AK150" s="53">
        <v>99451.32</v>
      </c>
      <c r="AL150" s="61">
        <v>0.13</v>
      </c>
      <c r="AM150" s="61">
        <v>5.2000000000000005E-2</v>
      </c>
      <c r="AN150" s="61">
        <v>2.5899999999999999E-2</v>
      </c>
      <c r="AO150" s="65">
        <v>-0.1041</v>
      </c>
      <c r="AP150" s="66"/>
      <c r="AQ150" s="53">
        <v>36.909999999999997</v>
      </c>
      <c r="AR150" s="58"/>
      <c r="AS150" s="52"/>
      <c r="AT150" s="52"/>
      <c r="AU150" s="52"/>
      <c r="AV150" s="52"/>
      <c r="AW150" s="53">
        <v>8000</v>
      </c>
      <c r="AX150" s="55"/>
    </row>
    <row r="151" spans="2:50">
      <c r="B151" s="28">
        <v>1732</v>
      </c>
      <c r="C151" s="29">
        <v>45385.984201388892</v>
      </c>
      <c r="D151" s="30" t="s">
        <v>503</v>
      </c>
      <c r="E151" s="31" t="s">
        <v>504</v>
      </c>
      <c r="F151" s="31" t="s">
        <v>69</v>
      </c>
      <c r="G151" s="31" t="s">
        <v>470</v>
      </c>
      <c r="H151" s="31" t="s">
        <v>53</v>
      </c>
      <c r="I151" s="31" t="s">
        <v>148</v>
      </c>
      <c r="J151" s="31" t="s">
        <v>55</v>
      </c>
      <c r="K151" s="31" t="s">
        <v>56</v>
      </c>
      <c r="L151" s="59" t="s">
        <v>57</v>
      </c>
      <c r="M151" s="35" t="s">
        <v>57</v>
      </c>
      <c r="N151" s="60"/>
      <c r="O151" s="37">
        <v>84.73701258030458</v>
      </c>
      <c r="P151" s="38">
        <v>0.61731671737926963</v>
      </c>
      <c r="Q151" s="38">
        <v>0.9551105909947043</v>
      </c>
      <c r="R151" s="38">
        <v>0.83097454666151549</v>
      </c>
      <c r="S151" s="39">
        <v>8217.17</v>
      </c>
      <c r="T151" s="61">
        <v>-4.8999999999999998E-3</v>
      </c>
      <c r="U151" s="53">
        <v>247473</v>
      </c>
      <c r="V151" s="53">
        <v>152769.22</v>
      </c>
      <c r="W151" s="62">
        <v>94703.78</v>
      </c>
      <c r="X151" s="43">
        <v>1117.6199999999999</v>
      </c>
      <c r="Y151" s="53">
        <v>0</v>
      </c>
      <c r="Z151" s="53">
        <v>0</v>
      </c>
      <c r="AA151" s="53">
        <v>0</v>
      </c>
      <c r="AB151" s="53">
        <v>145911.5</v>
      </c>
      <c r="AC151" s="31">
        <v>180.7</v>
      </c>
      <c r="AD151" s="53">
        <v>6857.72</v>
      </c>
      <c r="AE151" s="63">
        <v>22757</v>
      </c>
      <c r="AF151" s="64">
        <v>126947.33333333333</v>
      </c>
      <c r="AG151" s="63">
        <v>14539.71</v>
      </c>
      <c r="AH151" s="63">
        <v>0</v>
      </c>
      <c r="AI151" s="63">
        <v>0</v>
      </c>
      <c r="AJ151" s="63">
        <v>8217.17</v>
      </c>
      <c r="AK151" s="53">
        <v>8217.17</v>
      </c>
      <c r="AL151" s="61">
        <v>7.0000000000000007E-2</v>
      </c>
      <c r="AM151" s="61">
        <v>6.5100000000000005E-2</v>
      </c>
      <c r="AN151" s="61">
        <v>1.3500000000000002E-2</v>
      </c>
      <c r="AO151" s="65">
        <v>-5.6500000000000002E-2</v>
      </c>
      <c r="AP151" s="66"/>
      <c r="AQ151" s="53">
        <v>35.42</v>
      </c>
      <c r="AR151" s="58"/>
      <c r="AS151" s="52"/>
      <c r="AT151" s="52"/>
      <c r="AU151" s="52"/>
      <c r="AV151" s="52"/>
      <c r="AW151" s="53">
        <v>0</v>
      </c>
      <c r="AX151" s="55"/>
    </row>
    <row r="152" spans="2:50">
      <c r="B152" s="28">
        <v>1732</v>
      </c>
      <c r="C152" s="29">
        <v>45385.984201388892</v>
      </c>
      <c r="D152" s="30" t="s">
        <v>514</v>
      </c>
      <c r="E152" s="31" t="s">
        <v>515</v>
      </c>
      <c r="F152" s="31" t="s">
        <v>496</v>
      </c>
      <c r="G152" s="31" t="s">
        <v>516</v>
      </c>
      <c r="H152" s="31" t="s">
        <v>123</v>
      </c>
      <c r="I152" s="31" t="s">
        <v>148</v>
      </c>
      <c r="J152" s="31" t="s">
        <v>95</v>
      </c>
      <c r="K152" s="31" t="s">
        <v>56</v>
      </c>
      <c r="L152" s="59" t="s">
        <v>57</v>
      </c>
      <c r="M152" s="35" t="s">
        <v>57</v>
      </c>
      <c r="N152" s="60"/>
      <c r="O152" s="37">
        <v>-41.104590491545991</v>
      </c>
      <c r="P152" s="38" t="s">
        <v>57</v>
      </c>
      <c r="Q152" s="38">
        <v>0.94155926780666022</v>
      </c>
      <c r="R152" s="38">
        <v>0.68118417401842757</v>
      </c>
      <c r="S152" s="39">
        <v>0</v>
      </c>
      <c r="T152" s="61">
        <v>3.04E-2</v>
      </c>
      <c r="U152" s="53">
        <v>0</v>
      </c>
      <c r="V152" s="53">
        <v>459910.22</v>
      </c>
      <c r="W152" s="62">
        <v>-459910.22</v>
      </c>
      <c r="X152" s="43">
        <v>11188.78</v>
      </c>
      <c r="Y152" s="53">
        <v>287.44</v>
      </c>
      <c r="Z152" s="53">
        <v>287.44</v>
      </c>
      <c r="AA152" s="53">
        <v>0</v>
      </c>
      <c r="AB152" s="53">
        <v>433032.73</v>
      </c>
      <c r="AC152" s="31">
        <v>87.03</v>
      </c>
      <c r="AD152" s="53">
        <v>26877.49</v>
      </c>
      <c r="AE152" s="63">
        <v>143699</v>
      </c>
      <c r="AF152" s="64">
        <v>313283.5633333333</v>
      </c>
      <c r="AG152" s="63">
        <v>143698.75</v>
      </c>
      <c r="AH152" s="63">
        <v>0</v>
      </c>
      <c r="AI152" s="63">
        <v>0</v>
      </c>
      <c r="AJ152" s="63">
        <v>0</v>
      </c>
      <c r="AK152" s="53">
        <v>0</v>
      </c>
      <c r="AL152" s="61">
        <v>0.25</v>
      </c>
      <c r="AM152" s="61">
        <v>0.28039999999999998</v>
      </c>
      <c r="AN152" s="61">
        <v>0.31359999999999999</v>
      </c>
      <c r="AO152" s="65">
        <v>6.3600000000000004E-2</v>
      </c>
      <c r="AP152" s="66"/>
      <c r="AQ152" s="53">
        <v>59.79</v>
      </c>
      <c r="AR152" s="58"/>
      <c r="AS152" s="52"/>
      <c r="AT152" s="52"/>
      <c r="AU152" s="52"/>
      <c r="AV152" s="52"/>
      <c r="AW152" s="53">
        <v>0</v>
      </c>
      <c r="AX152" s="55"/>
    </row>
    <row r="153" spans="2:50">
      <c r="B153" s="28">
        <v>1732</v>
      </c>
      <c r="C153" s="29">
        <v>45385.984201388892</v>
      </c>
      <c r="D153" s="30" t="s">
        <v>370</v>
      </c>
      <c r="E153" s="31" t="s">
        <v>371</v>
      </c>
      <c r="F153" s="31" t="s">
        <v>76</v>
      </c>
      <c r="G153" s="31" t="s">
        <v>63</v>
      </c>
      <c r="H153" s="31" t="s">
        <v>64</v>
      </c>
      <c r="I153" s="31" t="s">
        <v>65</v>
      </c>
      <c r="J153" s="31" t="s">
        <v>106</v>
      </c>
      <c r="K153" s="31" t="s">
        <v>56</v>
      </c>
      <c r="L153" s="59" t="s">
        <v>57</v>
      </c>
      <c r="M153" s="35" t="s">
        <v>57</v>
      </c>
      <c r="N153" s="60"/>
      <c r="O153" s="37">
        <v>28.2602276470808</v>
      </c>
      <c r="P153" s="38">
        <v>0.58949562233834596</v>
      </c>
      <c r="Q153" s="38">
        <v>0.97397985498961737</v>
      </c>
      <c r="R153" s="38">
        <v>0.76215934362985982</v>
      </c>
      <c r="S153" s="39">
        <v>0</v>
      </c>
      <c r="T153" s="61">
        <v>-6.9500000000000006E-2</v>
      </c>
      <c r="U153" s="53">
        <v>810821</v>
      </c>
      <c r="V153" s="53">
        <v>477975.43</v>
      </c>
      <c r="W153" s="62">
        <v>332845.57</v>
      </c>
      <c r="X153" s="43">
        <v>11777.88</v>
      </c>
      <c r="Y153" s="53">
        <v>423</v>
      </c>
      <c r="Z153" s="53">
        <v>423</v>
      </c>
      <c r="AA153" s="53">
        <v>0</v>
      </c>
      <c r="AB153" s="53">
        <v>465538.44</v>
      </c>
      <c r="AC153" s="31">
        <v>66.83</v>
      </c>
      <c r="AD153" s="53">
        <v>8153.99</v>
      </c>
      <c r="AE153" s="63">
        <v>121494</v>
      </c>
      <c r="AF153" s="64">
        <v>364293.44</v>
      </c>
      <c r="AG153" s="63">
        <v>62232.160000000003</v>
      </c>
      <c r="AH153" s="63">
        <v>59261.4</v>
      </c>
      <c r="AI153" s="63">
        <v>0</v>
      </c>
      <c r="AJ153" s="63">
        <v>0</v>
      </c>
      <c r="AK153" s="53">
        <v>0</v>
      </c>
      <c r="AL153" s="61">
        <v>0.22</v>
      </c>
      <c r="AM153" s="61">
        <v>0.15050000000000002</v>
      </c>
      <c r="AN153" s="61">
        <v>0.15480000000000002</v>
      </c>
      <c r="AO153" s="65">
        <v>-6.5199999999999994E-2</v>
      </c>
      <c r="AP153" s="66"/>
      <c r="AQ153" s="53">
        <v>80.47</v>
      </c>
      <c r="AR153" s="58"/>
      <c r="AS153" s="52"/>
      <c r="AT153" s="52"/>
      <c r="AU153" s="52"/>
      <c r="AV153" s="52"/>
      <c r="AW153" s="53">
        <v>-4283</v>
      </c>
      <c r="AX153" s="55"/>
    </row>
    <row r="154" spans="2:50">
      <c r="B154" s="28">
        <v>1732</v>
      </c>
      <c r="C154" s="29">
        <v>45385.984201388892</v>
      </c>
      <c r="D154" s="30" t="s">
        <v>80</v>
      </c>
      <c r="E154" s="31" t="s">
        <v>81</v>
      </c>
      <c r="F154" s="31" t="s">
        <v>76</v>
      </c>
      <c r="G154" s="31" t="s">
        <v>63</v>
      </c>
      <c r="H154" s="31" t="s">
        <v>64</v>
      </c>
      <c r="I154" s="31" t="s">
        <v>65</v>
      </c>
      <c r="J154" s="31" t="s">
        <v>55</v>
      </c>
      <c r="K154" s="31" t="s">
        <v>56</v>
      </c>
      <c r="L154" s="59" t="s">
        <v>57</v>
      </c>
      <c r="M154" s="35" t="s">
        <v>57</v>
      </c>
      <c r="N154" s="60"/>
      <c r="O154" s="37" t="s">
        <v>57</v>
      </c>
      <c r="P154" s="38" t="s">
        <v>57</v>
      </c>
      <c r="Q154" s="38" t="s">
        <v>57</v>
      </c>
      <c r="R154" s="38" t="s">
        <v>57</v>
      </c>
      <c r="S154" s="39">
        <v>0</v>
      </c>
      <c r="T154" s="61">
        <v>-0.35000000000000003</v>
      </c>
      <c r="U154" s="53">
        <v>0</v>
      </c>
      <c r="V154" s="53">
        <v>0</v>
      </c>
      <c r="W154" s="62">
        <v>0</v>
      </c>
      <c r="X154" s="43">
        <v>0</v>
      </c>
      <c r="Y154" s="53">
        <v>0</v>
      </c>
      <c r="Z154" s="53">
        <v>0</v>
      </c>
      <c r="AA154" s="53">
        <v>49500</v>
      </c>
      <c r="AB154" s="53">
        <v>0</v>
      </c>
      <c r="AC154" s="31">
        <v>0</v>
      </c>
      <c r="AD154" s="53">
        <v>0</v>
      </c>
      <c r="AE154" s="63">
        <v>0</v>
      </c>
      <c r="AF154" s="64">
        <v>0</v>
      </c>
      <c r="AG154" s="63">
        <v>0</v>
      </c>
      <c r="AH154" s="63">
        <v>0</v>
      </c>
      <c r="AI154" s="63">
        <v>0</v>
      </c>
      <c r="AJ154" s="63">
        <v>0</v>
      </c>
      <c r="AK154" s="53">
        <v>0</v>
      </c>
      <c r="AL154" s="61">
        <v>0.35000000000000003</v>
      </c>
      <c r="AM154" s="61">
        <v>0</v>
      </c>
      <c r="AN154" s="61">
        <v>0</v>
      </c>
      <c r="AO154" s="65">
        <v>-0.35000000000000003</v>
      </c>
      <c r="AP154" s="66"/>
      <c r="AQ154" s="53">
        <v>0</v>
      </c>
      <c r="AR154" s="50"/>
      <c r="AS154" s="52"/>
      <c r="AT154" s="52"/>
      <c r="AU154" s="52"/>
      <c r="AV154" s="52"/>
      <c r="AW154" s="53">
        <v>0</v>
      </c>
      <c r="AX154" s="55"/>
    </row>
    <row r="155" spans="2:50">
      <c r="B155" s="28">
        <v>1732</v>
      </c>
      <c r="C155" s="29">
        <v>45385.984201388892</v>
      </c>
      <c r="D155" s="30" t="s">
        <v>398</v>
      </c>
      <c r="E155" s="31" t="s">
        <v>399</v>
      </c>
      <c r="F155" s="31" t="s">
        <v>51</v>
      </c>
      <c r="G155" s="31" t="s">
        <v>52</v>
      </c>
      <c r="H155" s="31" t="s">
        <v>109</v>
      </c>
      <c r="I155" s="31" t="s">
        <v>54</v>
      </c>
      <c r="J155" s="31" t="s">
        <v>106</v>
      </c>
      <c r="K155" s="31" t="s">
        <v>70</v>
      </c>
      <c r="L155" s="59" t="s">
        <v>57</v>
      </c>
      <c r="M155" s="35" t="s">
        <v>57</v>
      </c>
      <c r="N155" s="60"/>
      <c r="O155" s="37">
        <v>27.82277296683122</v>
      </c>
      <c r="P155" s="38">
        <v>0.72742245520825666</v>
      </c>
      <c r="Q155" s="38">
        <v>0.80156917246145565</v>
      </c>
      <c r="R155" s="38">
        <v>0.71449559084512515</v>
      </c>
      <c r="S155" s="39">
        <v>0</v>
      </c>
      <c r="T155" s="61">
        <v>-0.1178</v>
      </c>
      <c r="U155" s="53">
        <v>636032.4</v>
      </c>
      <c r="V155" s="53">
        <v>462664.25</v>
      </c>
      <c r="W155" s="62">
        <v>173368.15000000002</v>
      </c>
      <c r="X155" s="43">
        <v>6231.16</v>
      </c>
      <c r="Y155" s="53">
        <v>20870.3</v>
      </c>
      <c r="Z155" s="53">
        <v>87811.88</v>
      </c>
      <c r="AA155" s="53">
        <v>0</v>
      </c>
      <c r="AB155" s="53">
        <v>370857.4</v>
      </c>
      <c r="AC155" s="31">
        <v>210.75</v>
      </c>
      <c r="AD155" s="53">
        <v>116806.85</v>
      </c>
      <c r="AE155" s="63">
        <v>48343</v>
      </c>
      <c r="AF155" s="64">
        <v>330571.56666666671</v>
      </c>
      <c r="AG155" s="63">
        <v>48343.199999999997</v>
      </c>
      <c r="AH155" s="63">
        <v>0</v>
      </c>
      <c r="AI155" s="63">
        <v>0</v>
      </c>
      <c r="AJ155" s="63">
        <v>0</v>
      </c>
      <c r="AK155" s="53">
        <v>0</v>
      </c>
      <c r="AL155" s="61">
        <v>0.25</v>
      </c>
      <c r="AM155" s="61">
        <v>0.13220000000000001</v>
      </c>
      <c r="AN155" s="61">
        <v>-0.1003</v>
      </c>
      <c r="AO155" s="65">
        <v>-0.3503</v>
      </c>
      <c r="AP155" s="66"/>
      <c r="AQ155" s="53">
        <v>46.25</v>
      </c>
      <c r="AR155" s="58"/>
      <c r="AS155" s="52"/>
      <c r="AT155" s="52"/>
      <c r="AU155" s="52"/>
      <c r="AV155" s="52"/>
      <c r="AW155" s="53">
        <v>25000</v>
      </c>
      <c r="AX155" s="55"/>
    </row>
    <row r="156" spans="2:50">
      <c r="B156" s="28">
        <v>1732</v>
      </c>
      <c r="C156" s="29">
        <v>45385.984201388892</v>
      </c>
      <c r="D156" s="30" t="s">
        <v>400</v>
      </c>
      <c r="E156" s="31" t="s">
        <v>401</v>
      </c>
      <c r="F156" s="31" t="s">
        <v>402</v>
      </c>
      <c r="G156" s="31" t="s">
        <v>403</v>
      </c>
      <c r="H156" s="31" t="s">
        <v>404</v>
      </c>
      <c r="I156" s="31" t="s">
        <v>65</v>
      </c>
      <c r="J156" s="31" t="s">
        <v>55</v>
      </c>
      <c r="K156" s="31" t="s">
        <v>70</v>
      </c>
      <c r="L156" s="59" t="s">
        <v>57</v>
      </c>
      <c r="M156" s="35" t="s">
        <v>57</v>
      </c>
      <c r="N156" s="60"/>
      <c r="O156" s="37" t="s">
        <v>57</v>
      </c>
      <c r="P156" s="38">
        <v>0.95626110548539334</v>
      </c>
      <c r="Q156" s="38">
        <v>0.86690243208008033</v>
      </c>
      <c r="R156" s="38">
        <v>0.86690243208008033</v>
      </c>
      <c r="S156" s="39">
        <v>0</v>
      </c>
      <c r="T156" s="61">
        <v>5.6600000000000004E-2</v>
      </c>
      <c r="U156" s="53">
        <v>523390</v>
      </c>
      <c r="V156" s="53">
        <v>500497.5</v>
      </c>
      <c r="W156" s="62">
        <v>22892.5</v>
      </c>
      <c r="X156" s="43">
        <v>0</v>
      </c>
      <c r="Y156" s="53">
        <v>0</v>
      </c>
      <c r="Z156" s="53">
        <v>0</v>
      </c>
      <c r="AA156" s="53">
        <v>0</v>
      </c>
      <c r="AB156" s="53">
        <v>433882.5</v>
      </c>
      <c r="AC156" s="31">
        <v>79938</v>
      </c>
      <c r="AD156" s="53">
        <v>66615</v>
      </c>
      <c r="AE156" s="63">
        <v>0</v>
      </c>
      <c r="AF156" s="64">
        <v>433882.5</v>
      </c>
      <c r="AG156" s="63">
        <v>0</v>
      </c>
      <c r="AH156" s="63">
        <v>0</v>
      </c>
      <c r="AI156" s="63">
        <v>0</v>
      </c>
      <c r="AJ156" s="63">
        <v>0</v>
      </c>
      <c r="AK156" s="53">
        <v>0</v>
      </c>
      <c r="AL156" s="61">
        <v>0.21</v>
      </c>
      <c r="AM156" s="61">
        <v>0.2666</v>
      </c>
      <c r="AN156" s="61">
        <v>0.25879999999999997</v>
      </c>
      <c r="AO156" s="65">
        <v>4.8800000000000003E-2</v>
      </c>
      <c r="AP156" s="66"/>
      <c r="AQ156" s="53">
        <v>83.05</v>
      </c>
      <c r="AR156" s="50"/>
      <c r="AS156" s="52"/>
      <c r="AT156" s="52"/>
      <c r="AU156" s="52"/>
      <c r="AV156" s="52"/>
      <c r="AW156" s="53">
        <v>0</v>
      </c>
      <c r="AX156" s="55"/>
    </row>
    <row r="157" spans="2:50">
      <c r="B157" s="28">
        <v>1732</v>
      </c>
      <c r="C157" s="29">
        <v>45385.984201388892</v>
      </c>
      <c r="D157" s="30" t="s">
        <v>408</v>
      </c>
      <c r="E157" s="31" t="s">
        <v>346</v>
      </c>
      <c r="F157" s="31" t="s">
        <v>62</v>
      </c>
      <c r="G157" s="31" t="s">
        <v>63</v>
      </c>
      <c r="H157" s="31" t="s">
        <v>64</v>
      </c>
      <c r="I157" s="31" t="s">
        <v>65</v>
      </c>
      <c r="J157" s="31" t="s">
        <v>106</v>
      </c>
      <c r="K157" s="31" t="s">
        <v>56</v>
      </c>
      <c r="L157" s="59">
        <v>45350</v>
      </c>
      <c r="M157" s="35">
        <v>2</v>
      </c>
      <c r="N157" s="60"/>
      <c r="O157" s="37">
        <v>-3239.9023762376237</v>
      </c>
      <c r="P157" s="38">
        <v>0.44428817715493674</v>
      </c>
      <c r="Q157" s="38">
        <v>0.9731343710887701</v>
      </c>
      <c r="R157" s="38">
        <v>0.97192077180480518</v>
      </c>
      <c r="S157" s="39">
        <v>0</v>
      </c>
      <c r="T157" s="61">
        <v>-0.17250000000000001</v>
      </c>
      <c r="U157" s="53">
        <v>1177697.24</v>
      </c>
      <c r="V157" s="53">
        <v>523236.96</v>
      </c>
      <c r="W157" s="62">
        <v>654460.28</v>
      </c>
      <c r="X157" s="43">
        <v>-202</v>
      </c>
      <c r="Y157" s="53">
        <v>2133.2800000000002</v>
      </c>
      <c r="Z157" s="53">
        <v>2133.2800000000002</v>
      </c>
      <c r="AA157" s="53">
        <v>0</v>
      </c>
      <c r="AB157" s="53">
        <v>509179.87</v>
      </c>
      <c r="AC157" s="31">
        <v>16553.63</v>
      </c>
      <c r="AD157" s="53">
        <v>13160.09</v>
      </c>
      <c r="AE157" s="63">
        <v>762</v>
      </c>
      <c r="AF157" s="64">
        <v>508544.87</v>
      </c>
      <c r="AG157" s="63">
        <v>0</v>
      </c>
      <c r="AH157" s="63">
        <v>761.53</v>
      </c>
      <c r="AI157" s="63">
        <v>0</v>
      </c>
      <c r="AJ157" s="63">
        <v>0</v>
      </c>
      <c r="AK157" s="53">
        <v>0</v>
      </c>
      <c r="AL157" s="61">
        <v>0.25</v>
      </c>
      <c r="AM157" s="61">
        <v>7.7499999999999999E-2</v>
      </c>
      <c r="AN157" s="61">
        <v>1</v>
      </c>
      <c r="AO157" s="65">
        <v>0.75</v>
      </c>
      <c r="AP157" s="66"/>
      <c r="AQ157" s="53">
        <v>70.48</v>
      </c>
      <c r="AR157" s="58"/>
      <c r="AS157" s="52"/>
      <c r="AT157" s="52"/>
      <c r="AU157" s="52"/>
      <c r="AV157" s="52"/>
      <c r="AW157" s="53">
        <v>-897</v>
      </c>
      <c r="AX157" s="55"/>
    </row>
    <row r="158" spans="2:50">
      <c r="B158" s="28">
        <v>1732</v>
      </c>
      <c r="C158" s="29">
        <v>45385.984201388892</v>
      </c>
      <c r="D158" s="30" t="s">
        <v>517</v>
      </c>
      <c r="E158" s="31" t="s">
        <v>518</v>
      </c>
      <c r="F158" s="31" t="s">
        <v>463</v>
      </c>
      <c r="G158" s="31" t="s">
        <v>459</v>
      </c>
      <c r="H158" s="31" t="s">
        <v>123</v>
      </c>
      <c r="I158" s="31" t="s">
        <v>54</v>
      </c>
      <c r="J158" s="31" t="s">
        <v>95</v>
      </c>
      <c r="K158" s="31" t="s">
        <v>56</v>
      </c>
      <c r="L158" s="59" t="s">
        <v>57</v>
      </c>
      <c r="M158" s="35" t="s">
        <v>57</v>
      </c>
      <c r="N158" s="60"/>
      <c r="O158" s="37">
        <v>17.36005265991221</v>
      </c>
      <c r="P158" s="38">
        <v>0.72201141293350124</v>
      </c>
      <c r="Q158" s="38">
        <v>0.9436381871065096</v>
      </c>
      <c r="R158" s="38">
        <v>0.84554961039519638</v>
      </c>
      <c r="S158" s="39">
        <v>0</v>
      </c>
      <c r="T158" s="61">
        <v>-2.75E-2</v>
      </c>
      <c r="U158" s="53">
        <v>723866.48</v>
      </c>
      <c r="V158" s="53">
        <v>522639.86</v>
      </c>
      <c r="W158" s="62">
        <v>201226.62</v>
      </c>
      <c r="X158" s="43">
        <v>11591.36</v>
      </c>
      <c r="Y158" s="53">
        <v>97575</v>
      </c>
      <c r="Z158" s="53">
        <v>100425</v>
      </c>
      <c r="AA158" s="53">
        <v>0</v>
      </c>
      <c r="AB158" s="53">
        <v>493182.93</v>
      </c>
      <c r="AC158" s="31">
        <v>49.53</v>
      </c>
      <c r="AD158" s="53">
        <v>29456.93</v>
      </c>
      <c r="AE158" s="63">
        <v>61518</v>
      </c>
      <c r="AF158" s="64">
        <v>441917.93</v>
      </c>
      <c r="AG158" s="63">
        <v>61517.7</v>
      </c>
      <c r="AH158" s="63">
        <v>0</v>
      </c>
      <c r="AI158" s="63">
        <v>0</v>
      </c>
      <c r="AJ158" s="63">
        <v>0</v>
      </c>
      <c r="AK158" s="53">
        <v>0</v>
      </c>
      <c r="AL158" s="61">
        <v>0.24</v>
      </c>
      <c r="AM158" s="61">
        <v>0.21249999999999999</v>
      </c>
      <c r="AN158" s="61">
        <v>0.23079999999999998</v>
      </c>
      <c r="AO158" s="65">
        <v>-9.1999999999999998E-3</v>
      </c>
      <c r="AP158" s="66"/>
      <c r="AQ158" s="53">
        <v>62.38</v>
      </c>
      <c r="AR158" s="58"/>
      <c r="AS158" s="52"/>
      <c r="AT158" s="52"/>
      <c r="AU158" s="52"/>
      <c r="AV158" s="52"/>
      <c r="AW158" s="53">
        <v>0</v>
      </c>
      <c r="AX158" s="55"/>
    </row>
    <row r="159" spans="2:50">
      <c r="B159" s="28">
        <v>1732</v>
      </c>
      <c r="C159" s="29">
        <v>45385.984201388892</v>
      </c>
      <c r="D159" s="30" t="s">
        <v>295</v>
      </c>
      <c r="E159" s="31" t="s">
        <v>296</v>
      </c>
      <c r="F159" s="31" t="s">
        <v>62</v>
      </c>
      <c r="G159" s="31" t="s">
        <v>63</v>
      </c>
      <c r="H159" s="31" t="s">
        <v>64</v>
      </c>
      <c r="I159" s="31" t="s">
        <v>65</v>
      </c>
      <c r="J159" s="31" t="s">
        <v>55</v>
      </c>
      <c r="K159" s="31" t="s">
        <v>56</v>
      </c>
      <c r="L159" s="59" t="s">
        <v>57</v>
      </c>
      <c r="M159" s="35" t="s">
        <v>57</v>
      </c>
      <c r="N159" s="60"/>
      <c r="O159" s="37">
        <v>61.319771137952955</v>
      </c>
      <c r="P159" s="38">
        <v>0.3941206030150754</v>
      </c>
      <c r="Q159" s="38">
        <v>0.97755960729312763</v>
      </c>
      <c r="R159" s="38">
        <v>0.76998597475455821</v>
      </c>
      <c r="S159" s="39">
        <v>0</v>
      </c>
      <c r="T159" s="61">
        <v>-9.7899999999999987E-2</v>
      </c>
      <c r="U159" s="53">
        <v>398000</v>
      </c>
      <c r="V159" s="53">
        <v>156860</v>
      </c>
      <c r="W159" s="62">
        <v>241140</v>
      </c>
      <c r="X159" s="43">
        <v>3932.5</v>
      </c>
      <c r="Y159" s="53">
        <v>0</v>
      </c>
      <c r="Z159" s="53">
        <v>0</v>
      </c>
      <c r="AA159" s="53">
        <v>0</v>
      </c>
      <c r="AB159" s="53">
        <v>153340</v>
      </c>
      <c r="AC159" s="31">
        <v>63.78</v>
      </c>
      <c r="AD159" s="53">
        <v>3520</v>
      </c>
      <c r="AE159" s="63">
        <v>39072</v>
      </c>
      <c r="AF159" s="64">
        <v>120780</v>
      </c>
      <c r="AG159" s="63">
        <v>19536</v>
      </c>
      <c r="AH159" s="63">
        <v>19536</v>
      </c>
      <c r="AI159" s="63">
        <v>0</v>
      </c>
      <c r="AJ159" s="63">
        <v>0</v>
      </c>
      <c r="AK159" s="53">
        <v>0</v>
      </c>
      <c r="AL159" s="61">
        <v>0.47000000000000003</v>
      </c>
      <c r="AM159" s="61">
        <v>0.37210000000000004</v>
      </c>
      <c r="AN159" s="61">
        <v>0.29320000000000002</v>
      </c>
      <c r="AO159" s="65">
        <v>-0.17680000000000001</v>
      </c>
      <c r="AP159" s="66"/>
      <c r="AQ159" s="53">
        <v>110</v>
      </c>
      <c r="AR159" s="50"/>
      <c r="AS159" s="52"/>
      <c r="AT159" s="52"/>
      <c r="AU159" s="52"/>
      <c r="AV159" s="52"/>
      <c r="AW159" s="53">
        <v>0</v>
      </c>
      <c r="AX159" s="55"/>
    </row>
    <row r="160" spans="2:50">
      <c r="B160" s="28">
        <v>1732</v>
      </c>
      <c r="C160" s="29">
        <v>45385.984201388892</v>
      </c>
      <c r="D160" s="30" t="s">
        <v>387</v>
      </c>
      <c r="E160" s="31" t="s">
        <v>388</v>
      </c>
      <c r="F160" s="31" t="s">
        <v>389</v>
      </c>
      <c r="G160" s="31" t="s">
        <v>390</v>
      </c>
      <c r="H160" s="31" t="s">
        <v>64</v>
      </c>
      <c r="I160" s="31" t="s">
        <v>94</v>
      </c>
      <c r="J160" s="31" t="s">
        <v>95</v>
      </c>
      <c r="K160" s="31" t="s">
        <v>56</v>
      </c>
      <c r="L160" s="59" t="s">
        <v>57</v>
      </c>
      <c r="M160" s="35" t="s">
        <v>57</v>
      </c>
      <c r="N160" s="60"/>
      <c r="O160" s="37">
        <v>38.539763926541646</v>
      </c>
      <c r="P160" s="38">
        <v>0.2074280678851175</v>
      </c>
      <c r="Q160" s="38">
        <v>2.0886086751229107</v>
      </c>
      <c r="R160" s="38">
        <v>1.5892617910818971</v>
      </c>
      <c r="S160" s="39">
        <v>0</v>
      </c>
      <c r="T160" s="61">
        <v>7.0699999999999999E-2</v>
      </c>
      <c r="U160" s="53">
        <v>1302200</v>
      </c>
      <c r="V160" s="53">
        <v>270112.83</v>
      </c>
      <c r="W160" s="62">
        <v>1032087.1699999999</v>
      </c>
      <c r="X160" s="43">
        <v>26779.8</v>
      </c>
      <c r="Y160" s="53">
        <v>247149.55</v>
      </c>
      <c r="Z160" s="53">
        <v>416921.86</v>
      </c>
      <c r="AA160" s="53">
        <v>0</v>
      </c>
      <c r="AB160" s="53">
        <v>564160</v>
      </c>
      <c r="AC160" s="31">
        <v>85.07</v>
      </c>
      <c r="AD160" s="53">
        <v>-10912.17</v>
      </c>
      <c r="AE160" s="63">
        <v>161856</v>
      </c>
      <c r="AF160" s="64">
        <v>429280</v>
      </c>
      <c r="AG160" s="63">
        <v>81792</v>
      </c>
      <c r="AH160" s="63">
        <v>80064</v>
      </c>
      <c r="AI160" s="63">
        <v>0</v>
      </c>
      <c r="AJ160" s="63">
        <v>0</v>
      </c>
      <c r="AK160" s="53">
        <v>0</v>
      </c>
      <c r="AL160" s="61">
        <v>0.43</v>
      </c>
      <c r="AM160" s="61">
        <v>0.50070000000000003</v>
      </c>
      <c r="AN160" s="61">
        <v>0.26780000000000004</v>
      </c>
      <c r="AO160" s="65">
        <v>-0.16219999999999998</v>
      </c>
      <c r="AP160" s="66"/>
      <c r="AQ160" s="53">
        <v>37.26</v>
      </c>
      <c r="AR160" s="58"/>
      <c r="AS160" s="52"/>
      <c r="AT160" s="52"/>
      <c r="AU160" s="52"/>
      <c r="AV160" s="52"/>
      <c r="AW160" s="53">
        <v>283135</v>
      </c>
      <c r="AX160" s="55"/>
    </row>
    <row r="161" spans="2:50">
      <c r="B161" s="28">
        <v>1732</v>
      </c>
      <c r="C161" s="29">
        <v>45385.984201388892</v>
      </c>
      <c r="D161" s="30" t="s">
        <v>522</v>
      </c>
      <c r="E161" s="31" t="s">
        <v>523</v>
      </c>
      <c r="F161" s="31" t="s">
        <v>496</v>
      </c>
      <c r="G161" s="31" t="s">
        <v>516</v>
      </c>
      <c r="H161" s="31" t="s">
        <v>123</v>
      </c>
      <c r="I161" s="31" t="s">
        <v>148</v>
      </c>
      <c r="J161" s="31" t="s">
        <v>95</v>
      </c>
      <c r="K161" s="31" t="s">
        <v>56</v>
      </c>
      <c r="L161" s="59" t="s">
        <v>57</v>
      </c>
      <c r="M161" s="35" t="s">
        <v>57</v>
      </c>
      <c r="N161" s="60"/>
      <c r="O161" s="37">
        <v>5.0329787606469898</v>
      </c>
      <c r="P161" s="38">
        <v>0.92320820322450736</v>
      </c>
      <c r="Q161" s="38">
        <v>0.95733548899794374</v>
      </c>
      <c r="R161" s="38">
        <v>0.74900325875550555</v>
      </c>
      <c r="S161" s="39">
        <v>0</v>
      </c>
      <c r="T161" s="61">
        <v>-2.7999999999999997E-2</v>
      </c>
      <c r="U161" s="53">
        <v>617809.74</v>
      </c>
      <c r="V161" s="53">
        <v>570367.02</v>
      </c>
      <c r="W161" s="62">
        <v>47442.719999999972</v>
      </c>
      <c r="X161" s="43">
        <v>9426.3700000000008</v>
      </c>
      <c r="Y161" s="53">
        <v>15941.56</v>
      </c>
      <c r="Z161" s="53">
        <v>15941.56</v>
      </c>
      <c r="AA161" s="53">
        <v>0</v>
      </c>
      <c r="AB161" s="53">
        <v>546032.59</v>
      </c>
      <c r="AC161" s="31">
        <v>106.11</v>
      </c>
      <c r="AD161" s="53">
        <v>24334.43</v>
      </c>
      <c r="AE161" s="63">
        <v>142591</v>
      </c>
      <c r="AF161" s="64">
        <v>427206.7566666666</v>
      </c>
      <c r="AG161" s="63">
        <v>142591.47</v>
      </c>
      <c r="AH161" s="63">
        <v>0</v>
      </c>
      <c r="AI161" s="63">
        <v>0</v>
      </c>
      <c r="AJ161" s="63">
        <v>0</v>
      </c>
      <c r="AK161" s="53">
        <v>0</v>
      </c>
      <c r="AL161" s="61">
        <v>0.32</v>
      </c>
      <c r="AM161" s="61">
        <v>0.29199999999999998</v>
      </c>
      <c r="AN161" s="61">
        <v>0.36940000000000001</v>
      </c>
      <c r="AO161" s="65">
        <v>4.9400000000000006E-2</v>
      </c>
      <c r="AP161" s="66"/>
      <c r="AQ161" s="53">
        <v>57.22</v>
      </c>
      <c r="AR161" s="58"/>
      <c r="AS161" s="52"/>
      <c r="AT161" s="52"/>
      <c r="AU161" s="52"/>
      <c r="AV161" s="52"/>
      <c r="AW161" s="53">
        <v>0</v>
      </c>
      <c r="AX161" s="55"/>
    </row>
    <row r="162" spans="2:50">
      <c r="B162" s="28">
        <v>1732</v>
      </c>
      <c r="C162" s="29">
        <v>45385.984201388892</v>
      </c>
      <c r="D162" s="30" t="s">
        <v>530</v>
      </c>
      <c r="E162" s="31" t="s">
        <v>531</v>
      </c>
      <c r="F162" s="31" t="s">
        <v>532</v>
      </c>
      <c r="G162" s="31" t="s">
        <v>533</v>
      </c>
      <c r="H162" s="31" t="s">
        <v>123</v>
      </c>
      <c r="I162" s="31" t="s">
        <v>65</v>
      </c>
      <c r="J162" s="31" t="s">
        <v>95</v>
      </c>
      <c r="K162" s="31" t="s">
        <v>56</v>
      </c>
      <c r="L162" s="59" t="s">
        <v>57</v>
      </c>
      <c r="M162" s="35" t="s">
        <v>57</v>
      </c>
      <c r="N162" s="60"/>
      <c r="O162" s="37">
        <v>-0.94623130694290147</v>
      </c>
      <c r="P162" s="38">
        <v>0.98966906540323818</v>
      </c>
      <c r="Q162" s="38">
        <v>0.95019019471259691</v>
      </c>
      <c r="R162" s="38">
        <v>0.95019019471259691</v>
      </c>
      <c r="S162" s="39">
        <v>0</v>
      </c>
      <c r="T162" s="61">
        <v>-4.4000000000000003E-3</v>
      </c>
      <c r="U162" s="53">
        <v>615046</v>
      </c>
      <c r="V162" s="53">
        <v>608692</v>
      </c>
      <c r="W162" s="62">
        <v>6354</v>
      </c>
      <c r="X162" s="43">
        <v>-6715.06</v>
      </c>
      <c r="Y162" s="53">
        <v>459.21</v>
      </c>
      <c r="Z162" s="53">
        <v>459.21</v>
      </c>
      <c r="AA162" s="53">
        <v>0</v>
      </c>
      <c r="AB162" s="53">
        <v>578373.17000000004</v>
      </c>
      <c r="AC162" s="31">
        <v>91</v>
      </c>
      <c r="AD162" s="53">
        <v>21593.83</v>
      </c>
      <c r="AE162" s="63">
        <v>0</v>
      </c>
      <c r="AF162" s="64">
        <v>578373.17000000004</v>
      </c>
      <c r="AG162" s="63">
        <v>0</v>
      </c>
      <c r="AH162" s="63">
        <v>0</v>
      </c>
      <c r="AI162" s="63">
        <v>0</v>
      </c>
      <c r="AJ162" s="63">
        <v>0</v>
      </c>
      <c r="AK162" s="53">
        <v>0</v>
      </c>
      <c r="AL162" s="61">
        <v>0.31</v>
      </c>
      <c r="AM162" s="61">
        <v>0.30559999999999998</v>
      </c>
      <c r="AN162" s="61">
        <v>-0.55909999999999993</v>
      </c>
      <c r="AO162" s="65">
        <v>-0.86909999999999998</v>
      </c>
      <c r="AP162" s="66"/>
      <c r="AQ162" s="53">
        <v>82.29</v>
      </c>
      <c r="AR162" s="50"/>
      <c r="AS162" s="52"/>
      <c r="AT162" s="52"/>
      <c r="AU162" s="52"/>
      <c r="AV162" s="52"/>
      <c r="AW162" s="53">
        <v>-8725</v>
      </c>
      <c r="AX162" s="55"/>
    </row>
    <row r="163" spans="2:50">
      <c r="B163" s="28">
        <v>1732</v>
      </c>
      <c r="C163" s="29">
        <v>45385.984201388892</v>
      </c>
      <c r="D163" s="30" t="s">
        <v>527</v>
      </c>
      <c r="E163" s="31" t="s">
        <v>528</v>
      </c>
      <c r="F163" s="31" t="s">
        <v>499</v>
      </c>
      <c r="G163" s="31" t="s">
        <v>459</v>
      </c>
      <c r="H163" s="31" t="s">
        <v>123</v>
      </c>
      <c r="I163" s="31" t="s">
        <v>54</v>
      </c>
      <c r="J163" s="31" t="s">
        <v>106</v>
      </c>
      <c r="K163" s="31" t="s">
        <v>56</v>
      </c>
      <c r="L163" s="59" t="s">
        <v>57</v>
      </c>
      <c r="M163" s="35" t="s">
        <v>57</v>
      </c>
      <c r="N163" s="60"/>
      <c r="O163" s="37">
        <v>-381.88870437762773</v>
      </c>
      <c r="P163" s="38">
        <v>1.1981280025859338</v>
      </c>
      <c r="Q163" s="38">
        <v>0.81029459581966012</v>
      </c>
      <c r="R163" s="38">
        <v>4.1784626670367246E-2</v>
      </c>
      <c r="S163" s="39">
        <v>70906.73</v>
      </c>
      <c r="T163" s="61">
        <v>5.1900000000000002E-2</v>
      </c>
      <c r="U163" s="53">
        <v>545536.01</v>
      </c>
      <c r="V163" s="53">
        <v>653621.97</v>
      </c>
      <c r="W163" s="62">
        <v>-108085.95999999996</v>
      </c>
      <c r="X163" s="43">
        <v>283.02999999999997</v>
      </c>
      <c r="Y163" s="53">
        <v>4054</v>
      </c>
      <c r="Z163" s="53">
        <v>4054</v>
      </c>
      <c r="AA163" s="53">
        <v>81999.09</v>
      </c>
      <c r="AB163" s="53">
        <v>529626.35</v>
      </c>
      <c r="AC163" s="31">
        <v>352.31</v>
      </c>
      <c r="AD163" s="53">
        <v>123995.62</v>
      </c>
      <c r="AE163" s="63">
        <v>602778</v>
      </c>
      <c r="AF163" s="64">
        <v>27311.349999999977</v>
      </c>
      <c r="AG163" s="63">
        <v>317677.15000000002</v>
      </c>
      <c r="AH163" s="63">
        <v>285100.7</v>
      </c>
      <c r="AI163" s="63">
        <v>0</v>
      </c>
      <c r="AJ163" s="63">
        <v>0</v>
      </c>
      <c r="AK163" s="53">
        <v>70906.73</v>
      </c>
      <c r="AL163" s="61">
        <v>0.23</v>
      </c>
      <c r="AM163" s="61">
        <v>0.28190000000000004</v>
      </c>
      <c r="AN163" s="61">
        <v>0.2893</v>
      </c>
      <c r="AO163" s="65">
        <v>5.9299999999999999E-2</v>
      </c>
      <c r="AP163" s="66"/>
      <c r="AQ163" s="53">
        <v>55.82</v>
      </c>
      <c r="AR163" s="58"/>
      <c r="AS163" s="52"/>
      <c r="AT163" s="52"/>
      <c r="AU163" s="52"/>
      <c r="AV163" s="52"/>
      <c r="AW163" s="53">
        <v>0</v>
      </c>
      <c r="AX163" s="55"/>
    </row>
    <row r="164" spans="2:50">
      <c r="B164" s="28">
        <v>1732</v>
      </c>
      <c r="C164" s="29">
        <v>45385.984201388892</v>
      </c>
      <c r="D164" s="30" t="s">
        <v>414</v>
      </c>
      <c r="E164" s="31" t="s">
        <v>415</v>
      </c>
      <c r="F164" s="31" t="s">
        <v>206</v>
      </c>
      <c r="G164" s="31" t="s">
        <v>52</v>
      </c>
      <c r="H164" s="31" t="s">
        <v>109</v>
      </c>
      <c r="I164" s="31" t="s">
        <v>54</v>
      </c>
      <c r="J164" s="31" t="s">
        <v>106</v>
      </c>
      <c r="K164" s="31" t="s">
        <v>56</v>
      </c>
      <c r="L164" s="59">
        <v>45369</v>
      </c>
      <c r="M164" s="35">
        <v>0</v>
      </c>
      <c r="N164" s="60"/>
      <c r="O164" s="37" t="s">
        <v>57</v>
      </c>
      <c r="P164" s="38">
        <v>1.9454413184192596</v>
      </c>
      <c r="Q164" s="38">
        <v>0.90438934874932919</v>
      </c>
      <c r="R164" s="38">
        <v>0.90438934874932919</v>
      </c>
      <c r="S164" s="39">
        <v>0</v>
      </c>
      <c r="T164" s="61">
        <v>1.3700000000000002E-2</v>
      </c>
      <c r="U164" s="53">
        <v>352240</v>
      </c>
      <c r="V164" s="53">
        <v>685262.25</v>
      </c>
      <c r="W164" s="62">
        <v>-333022.25</v>
      </c>
      <c r="X164" s="43">
        <v>0</v>
      </c>
      <c r="Y164" s="53">
        <v>1611.52</v>
      </c>
      <c r="Z164" s="53">
        <v>1611.52</v>
      </c>
      <c r="AA164" s="53">
        <v>515246</v>
      </c>
      <c r="AB164" s="53">
        <v>619743.88</v>
      </c>
      <c r="AC164" s="31">
        <v>41098.04</v>
      </c>
      <c r="AD164" s="53">
        <v>34248.370000000003</v>
      </c>
      <c r="AE164" s="63">
        <v>0</v>
      </c>
      <c r="AF164" s="64">
        <v>619743.88</v>
      </c>
      <c r="AG164" s="63">
        <v>0</v>
      </c>
      <c r="AH164" s="63">
        <v>0</v>
      </c>
      <c r="AI164" s="63">
        <v>0</v>
      </c>
      <c r="AJ164" s="63">
        <v>0</v>
      </c>
      <c r="AK164" s="53">
        <v>0</v>
      </c>
      <c r="AL164" s="61">
        <v>0.13</v>
      </c>
      <c r="AM164" s="61">
        <v>0.14369999999999999</v>
      </c>
      <c r="AN164" s="61">
        <v>0</v>
      </c>
      <c r="AO164" s="65">
        <v>-0.13</v>
      </c>
      <c r="AP164" s="66"/>
      <c r="AQ164" s="53">
        <v>45.06</v>
      </c>
      <c r="AR164" s="58"/>
      <c r="AS164" s="52"/>
      <c r="AT164" s="52"/>
      <c r="AU164" s="52"/>
      <c r="AV164" s="52"/>
      <c r="AW164" s="53">
        <v>-31270</v>
      </c>
      <c r="AX164" s="55"/>
    </row>
    <row r="165" spans="2:50">
      <c r="B165" s="28">
        <v>1732</v>
      </c>
      <c r="C165" s="29">
        <v>45385.984201388892</v>
      </c>
      <c r="D165" s="30" t="s">
        <v>525</v>
      </c>
      <c r="E165" s="31" t="s">
        <v>526</v>
      </c>
      <c r="F165" s="31" t="s">
        <v>463</v>
      </c>
      <c r="G165" s="31" t="s">
        <v>459</v>
      </c>
      <c r="H165" s="31" t="s">
        <v>123</v>
      </c>
      <c r="I165" s="31" t="s">
        <v>54</v>
      </c>
      <c r="J165" s="31" t="s">
        <v>95</v>
      </c>
      <c r="K165" s="31" t="s">
        <v>56</v>
      </c>
      <c r="L165" s="59" t="s">
        <v>57</v>
      </c>
      <c r="M165" s="35" t="s">
        <v>57</v>
      </c>
      <c r="N165" s="60"/>
      <c r="O165" s="37">
        <v>10.918663956615436</v>
      </c>
      <c r="P165" s="38">
        <v>0.77807648411666419</v>
      </c>
      <c r="Q165" s="38">
        <v>0.8603453579405741</v>
      </c>
      <c r="R165" s="38">
        <v>0.76045497530505324</v>
      </c>
      <c r="S165" s="39">
        <v>0</v>
      </c>
      <c r="T165" s="61">
        <v>-6.0499999999999998E-2</v>
      </c>
      <c r="U165" s="53">
        <v>884012.04</v>
      </c>
      <c r="V165" s="53">
        <v>687828.98</v>
      </c>
      <c r="W165" s="62">
        <v>196183.06000000006</v>
      </c>
      <c r="X165" s="43">
        <v>17967.68</v>
      </c>
      <c r="Y165" s="53">
        <v>213.34</v>
      </c>
      <c r="Z165" s="53">
        <v>213.34</v>
      </c>
      <c r="AA165" s="53">
        <v>0</v>
      </c>
      <c r="AB165" s="53">
        <v>591770.47</v>
      </c>
      <c r="AC165" s="31">
        <v>68.03</v>
      </c>
      <c r="AD165" s="53">
        <v>96058.51</v>
      </c>
      <c r="AE165" s="63">
        <v>82449</v>
      </c>
      <c r="AF165" s="64">
        <v>523062.97</v>
      </c>
      <c r="AG165" s="63">
        <v>82448.95</v>
      </c>
      <c r="AH165" s="63">
        <v>0</v>
      </c>
      <c r="AI165" s="63">
        <v>0</v>
      </c>
      <c r="AJ165" s="63">
        <v>0</v>
      </c>
      <c r="AK165" s="53">
        <v>0</v>
      </c>
      <c r="AL165" s="61">
        <v>0.33</v>
      </c>
      <c r="AM165" s="61">
        <v>0.26950000000000002</v>
      </c>
      <c r="AN165" s="61">
        <v>0.2767</v>
      </c>
      <c r="AO165" s="65">
        <v>-5.33E-2</v>
      </c>
      <c r="AP165" s="66"/>
      <c r="AQ165" s="53">
        <v>51.48</v>
      </c>
      <c r="AR165" s="58"/>
      <c r="AS165" s="52"/>
      <c r="AT165" s="52"/>
      <c r="AU165" s="52"/>
      <c r="AV165" s="52"/>
      <c r="AW165" s="53">
        <v>0</v>
      </c>
      <c r="AX165" s="55"/>
    </row>
    <row r="166" spans="2:50">
      <c r="B166" s="28">
        <v>1732</v>
      </c>
      <c r="C166" s="29">
        <v>45385.984201388892</v>
      </c>
      <c r="D166" s="30" t="s">
        <v>391</v>
      </c>
      <c r="E166" s="31" t="s">
        <v>392</v>
      </c>
      <c r="F166" s="31" t="s">
        <v>62</v>
      </c>
      <c r="G166" s="31" t="s">
        <v>63</v>
      </c>
      <c r="H166" s="31" t="s">
        <v>64</v>
      </c>
      <c r="I166" s="31" t="s">
        <v>65</v>
      </c>
      <c r="J166" s="31" t="s">
        <v>106</v>
      </c>
      <c r="K166" s="31" t="s">
        <v>56</v>
      </c>
      <c r="L166" s="59" t="s">
        <v>57</v>
      </c>
      <c r="M166" s="35" t="s">
        <v>57</v>
      </c>
      <c r="N166" s="60"/>
      <c r="O166" s="37">
        <v>19.054265592564594</v>
      </c>
      <c r="P166" s="38">
        <v>0.55076354100732439</v>
      </c>
      <c r="Q166" s="38">
        <v>0.95072736175236894</v>
      </c>
      <c r="R166" s="38">
        <v>0.61880769610066</v>
      </c>
      <c r="S166" s="39">
        <v>0</v>
      </c>
      <c r="T166" s="61">
        <v>-9.1000000000000004E-3</v>
      </c>
      <c r="U166" s="53">
        <v>1327080</v>
      </c>
      <c r="V166" s="53">
        <v>730907.28</v>
      </c>
      <c r="W166" s="62">
        <v>596172.72</v>
      </c>
      <c r="X166" s="43">
        <v>31288.15</v>
      </c>
      <c r="Y166" s="53">
        <v>2542.8000000000002</v>
      </c>
      <c r="Z166" s="53">
        <v>3006.91</v>
      </c>
      <c r="AA166" s="53">
        <v>0</v>
      </c>
      <c r="AB166" s="53">
        <v>694893.55</v>
      </c>
      <c r="AC166" s="31">
        <v>68.790000000000006</v>
      </c>
      <c r="AD166" s="53">
        <v>36013.730000000003</v>
      </c>
      <c r="AE166" s="63">
        <v>291123</v>
      </c>
      <c r="AF166" s="64">
        <v>452291.05000000005</v>
      </c>
      <c r="AG166" s="63">
        <v>143049.25</v>
      </c>
      <c r="AH166" s="63">
        <v>148074.10999999999</v>
      </c>
      <c r="AI166" s="63">
        <v>0</v>
      </c>
      <c r="AJ166" s="63">
        <v>0</v>
      </c>
      <c r="AK166" s="53">
        <v>0</v>
      </c>
      <c r="AL166" s="61">
        <v>0.24</v>
      </c>
      <c r="AM166" s="61">
        <v>0.23089999999999999</v>
      </c>
      <c r="AN166" s="61">
        <v>0.2278</v>
      </c>
      <c r="AO166" s="65">
        <v>-1.2200000000000001E-2</v>
      </c>
      <c r="AP166" s="66"/>
      <c r="AQ166" s="53">
        <v>83.19</v>
      </c>
      <c r="AR166" s="50"/>
      <c r="AS166" s="52"/>
      <c r="AT166" s="52"/>
      <c r="AU166" s="52"/>
      <c r="AV166" s="52"/>
      <c r="AW166" s="53">
        <v>0</v>
      </c>
      <c r="AX166" s="55"/>
    </row>
    <row r="167" spans="2:50">
      <c r="B167" s="28">
        <v>1732</v>
      </c>
      <c r="C167" s="29">
        <v>45385.984201388892</v>
      </c>
      <c r="D167" s="30" t="s">
        <v>535</v>
      </c>
      <c r="E167" s="31" t="s">
        <v>536</v>
      </c>
      <c r="F167" s="31" t="s">
        <v>496</v>
      </c>
      <c r="G167" s="31" t="s">
        <v>516</v>
      </c>
      <c r="H167" s="31" t="s">
        <v>123</v>
      </c>
      <c r="I167" s="31" t="s">
        <v>148</v>
      </c>
      <c r="J167" s="31" t="s">
        <v>95</v>
      </c>
      <c r="K167" s="31" t="s">
        <v>56</v>
      </c>
      <c r="L167" s="59" t="s">
        <v>57</v>
      </c>
      <c r="M167" s="35" t="s">
        <v>57</v>
      </c>
      <c r="N167" s="60"/>
      <c r="O167" s="37">
        <v>6.7634282085397448</v>
      </c>
      <c r="P167" s="38">
        <v>0.85441135243785482</v>
      </c>
      <c r="Q167" s="38">
        <v>0.76710304615198199</v>
      </c>
      <c r="R167" s="38">
        <v>0.34536682736387925</v>
      </c>
      <c r="S167" s="39">
        <v>27224.9</v>
      </c>
      <c r="T167" s="61">
        <v>-3.1899999999999998E-2</v>
      </c>
      <c r="U167" s="53">
        <v>953905.42</v>
      </c>
      <c r="V167" s="53">
        <v>815027.62</v>
      </c>
      <c r="W167" s="62">
        <v>138877.80000000005</v>
      </c>
      <c r="X167" s="43">
        <v>20533.64</v>
      </c>
      <c r="Y167" s="53">
        <v>0</v>
      </c>
      <c r="Z167" s="53">
        <v>0</v>
      </c>
      <c r="AA167" s="53">
        <v>0</v>
      </c>
      <c r="AB167" s="53">
        <v>625210.17000000004</v>
      </c>
      <c r="AC167" s="31">
        <v>176.4</v>
      </c>
      <c r="AD167" s="53">
        <v>189817.45</v>
      </c>
      <c r="AE167" s="63">
        <v>412472</v>
      </c>
      <c r="AF167" s="64">
        <v>281483.50333333336</v>
      </c>
      <c r="AG167" s="63">
        <v>385247.48</v>
      </c>
      <c r="AH167" s="63">
        <v>0</v>
      </c>
      <c r="AI167" s="63">
        <v>27224.9</v>
      </c>
      <c r="AJ167" s="63">
        <v>0</v>
      </c>
      <c r="AK167" s="53">
        <v>27224.9</v>
      </c>
      <c r="AL167" s="61">
        <v>0.28000000000000003</v>
      </c>
      <c r="AM167" s="61">
        <v>0.24809999999999999</v>
      </c>
      <c r="AN167" s="61">
        <v>0.26700000000000002</v>
      </c>
      <c r="AO167" s="65">
        <v>-1.3000000000000001E-2</v>
      </c>
      <c r="AP167" s="66"/>
      <c r="AQ167" s="53">
        <v>53.66</v>
      </c>
      <c r="AR167" s="58"/>
      <c r="AS167" s="52"/>
      <c r="AT167" s="52"/>
      <c r="AU167" s="52"/>
      <c r="AV167" s="52"/>
      <c r="AW167" s="53">
        <v>0</v>
      </c>
      <c r="AX167" s="55"/>
    </row>
    <row r="168" spans="2:50">
      <c r="B168" s="28">
        <v>1732</v>
      </c>
      <c r="C168" s="29">
        <v>45385.984201388892</v>
      </c>
      <c r="D168" s="30" t="s">
        <v>519</v>
      </c>
      <c r="E168" s="31" t="s">
        <v>520</v>
      </c>
      <c r="F168" s="31" t="s">
        <v>142</v>
      </c>
      <c r="G168" s="31" t="s">
        <v>516</v>
      </c>
      <c r="H168" s="31" t="s">
        <v>123</v>
      </c>
      <c r="I168" s="31" t="s">
        <v>148</v>
      </c>
      <c r="J168" s="31" t="s">
        <v>55</v>
      </c>
      <c r="K168" s="31" t="s">
        <v>56</v>
      </c>
      <c r="L168" s="59" t="s">
        <v>57</v>
      </c>
      <c r="M168" s="35" t="s">
        <v>57</v>
      </c>
      <c r="N168" s="60"/>
      <c r="O168" s="37" t="s">
        <v>57</v>
      </c>
      <c r="P168" s="38">
        <v>1.0053868900458716</v>
      </c>
      <c r="Q168" s="38">
        <v>0.95267644588453781</v>
      </c>
      <c r="R168" s="38">
        <v>0.56297118662681844</v>
      </c>
      <c r="S168" s="39">
        <v>0</v>
      </c>
      <c r="T168" s="61">
        <v>-1.1299999999999999E-2</v>
      </c>
      <c r="U168" s="53">
        <v>454982.37</v>
      </c>
      <c r="V168" s="53">
        <v>457433.31</v>
      </c>
      <c r="W168" s="62">
        <v>-2450.9400000000023</v>
      </c>
      <c r="X168" s="43">
        <v>0</v>
      </c>
      <c r="Y168" s="53">
        <v>0</v>
      </c>
      <c r="Z168" s="53">
        <v>0</v>
      </c>
      <c r="AA168" s="53">
        <v>19196.43</v>
      </c>
      <c r="AB168" s="53">
        <v>435785.94</v>
      </c>
      <c r="AC168" s="31">
        <v>3010.28</v>
      </c>
      <c r="AD168" s="53">
        <v>21647.37</v>
      </c>
      <c r="AE168" s="63">
        <v>213917</v>
      </c>
      <c r="AF168" s="64">
        <v>257521.77333333332</v>
      </c>
      <c r="AG168" s="63">
        <v>213917.24</v>
      </c>
      <c r="AH168" s="63">
        <v>0</v>
      </c>
      <c r="AI168" s="63">
        <v>0</v>
      </c>
      <c r="AJ168" s="63">
        <v>0</v>
      </c>
      <c r="AK168" s="53">
        <v>0</v>
      </c>
      <c r="AL168" s="61">
        <v>0.24</v>
      </c>
      <c r="AM168" s="61">
        <v>0.22870000000000001</v>
      </c>
      <c r="AN168" s="61">
        <v>0.2074</v>
      </c>
      <c r="AO168" s="65">
        <v>-3.2599999999999997E-2</v>
      </c>
      <c r="AP168" s="66"/>
      <c r="AQ168" s="53">
        <v>53.57</v>
      </c>
      <c r="AR168" s="58"/>
      <c r="AS168" s="52"/>
      <c r="AT168" s="52"/>
      <c r="AU168" s="52"/>
      <c r="AV168" s="52"/>
      <c r="AW168" s="53">
        <v>0</v>
      </c>
      <c r="AX168" s="55"/>
    </row>
    <row r="169" spans="2:50">
      <c r="B169" s="28">
        <v>1732</v>
      </c>
      <c r="C169" s="29">
        <v>45385.984201388892</v>
      </c>
      <c r="D169" s="30" t="s">
        <v>422</v>
      </c>
      <c r="E169" s="31" t="s">
        <v>423</v>
      </c>
      <c r="F169" s="31" t="s">
        <v>225</v>
      </c>
      <c r="G169" s="31" t="s">
        <v>425</v>
      </c>
      <c r="H169" s="31" t="s">
        <v>426</v>
      </c>
      <c r="I169" s="31" t="s">
        <v>427</v>
      </c>
      <c r="J169" s="31" t="s">
        <v>55</v>
      </c>
      <c r="K169" s="31" t="s">
        <v>56</v>
      </c>
      <c r="L169" s="59" t="s">
        <v>57</v>
      </c>
      <c r="M169" s="35" t="s">
        <v>57</v>
      </c>
      <c r="N169" s="60"/>
      <c r="O169" s="37">
        <v>5.3196247311422162</v>
      </c>
      <c r="P169" s="38">
        <v>0.9667504294700201</v>
      </c>
      <c r="Q169" s="38">
        <v>0.97654018644880036</v>
      </c>
      <c r="R169" s="38">
        <v>0.93115328612661985</v>
      </c>
      <c r="S169" s="39">
        <v>0</v>
      </c>
      <c r="T169" s="61">
        <v>-2.1700000000000001E-2</v>
      </c>
      <c r="U169" s="53">
        <v>1017579.76</v>
      </c>
      <c r="V169" s="53">
        <v>983745.67</v>
      </c>
      <c r="W169" s="62">
        <v>33834.089999999967</v>
      </c>
      <c r="X169" s="43">
        <v>6360.24</v>
      </c>
      <c r="Y169" s="53">
        <v>400</v>
      </c>
      <c r="Z169" s="53">
        <v>400</v>
      </c>
      <c r="AA169" s="53">
        <v>0</v>
      </c>
      <c r="AB169" s="53">
        <v>960667.18</v>
      </c>
      <c r="AC169" s="31">
        <v>73.31</v>
      </c>
      <c r="AD169" s="53">
        <v>23078.49</v>
      </c>
      <c r="AE169" s="63">
        <v>53579</v>
      </c>
      <c r="AF169" s="64">
        <v>916018.01333333342</v>
      </c>
      <c r="AG169" s="63">
        <v>21769.52</v>
      </c>
      <c r="AH169" s="63">
        <v>31809.66</v>
      </c>
      <c r="AI169" s="63">
        <v>0</v>
      </c>
      <c r="AJ169" s="63">
        <v>0</v>
      </c>
      <c r="AK169" s="53">
        <v>0</v>
      </c>
      <c r="AL169" s="61">
        <v>0.32</v>
      </c>
      <c r="AM169" s="61">
        <v>0.29830000000000001</v>
      </c>
      <c r="AN169" s="61">
        <v>0.2636</v>
      </c>
      <c r="AO169" s="65">
        <v>-5.6399999999999999E-2</v>
      </c>
      <c r="AP169" s="66"/>
      <c r="AQ169" s="53">
        <v>44.11</v>
      </c>
      <c r="AR169" s="50"/>
      <c r="AS169" s="52"/>
      <c r="AT169" s="52"/>
      <c r="AU169" s="52"/>
      <c r="AV169" s="52"/>
      <c r="AW169" s="53">
        <v>0</v>
      </c>
      <c r="AX169" s="55"/>
    </row>
    <row r="170" spans="2:50">
      <c r="B170" s="28">
        <v>1732</v>
      </c>
      <c r="C170" s="29">
        <v>45385.984201388892</v>
      </c>
      <c r="D170" s="30" t="s">
        <v>538</v>
      </c>
      <c r="E170" s="31" t="s">
        <v>539</v>
      </c>
      <c r="F170" s="31" t="s">
        <v>499</v>
      </c>
      <c r="G170" s="31" t="s">
        <v>459</v>
      </c>
      <c r="H170" s="31" t="s">
        <v>123</v>
      </c>
      <c r="I170" s="31" t="s">
        <v>54</v>
      </c>
      <c r="J170" s="31" t="s">
        <v>95</v>
      </c>
      <c r="K170" s="31" t="s">
        <v>56</v>
      </c>
      <c r="L170" s="59">
        <v>45363</v>
      </c>
      <c r="M170" s="35">
        <v>11</v>
      </c>
      <c r="N170" s="60"/>
      <c r="O170" s="37" t="s">
        <v>57</v>
      </c>
      <c r="P170" s="38">
        <v>1.0757849208410106</v>
      </c>
      <c r="Q170" s="38">
        <v>0.92939488437219009</v>
      </c>
      <c r="R170" s="38">
        <v>0.88516286529248012</v>
      </c>
      <c r="S170" s="39">
        <v>0</v>
      </c>
      <c r="T170" s="61">
        <v>-1.44E-2</v>
      </c>
      <c r="U170" s="53">
        <v>950771.99</v>
      </c>
      <c r="V170" s="53">
        <v>1022826.17</v>
      </c>
      <c r="W170" s="62">
        <v>-72054.180000000051</v>
      </c>
      <c r="X170" s="43">
        <v>0</v>
      </c>
      <c r="Y170" s="53">
        <v>19090.009999999998</v>
      </c>
      <c r="Z170" s="53">
        <v>21165.02</v>
      </c>
      <c r="AA170" s="53">
        <v>69773.84</v>
      </c>
      <c r="AB170" s="53">
        <v>950609.41</v>
      </c>
      <c r="AC170" s="31">
        <v>108434.62</v>
      </c>
      <c r="AD170" s="53">
        <v>45120.76</v>
      </c>
      <c r="AE170" s="63">
        <v>54290</v>
      </c>
      <c r="AF170" s="64">
        <v>905367.7433333334</v>
      </c>
      <c r="AG170" s="63">
        <v>54289.71</v>
      </c>
      <c r="AH170" s="63">
        <v>0</v>
      </c>
      <c r="AI170" s="63">
        <v>0</v>
      </c>
      <c r="AJ170" s="63">
        <v>0</v>
      </c>
      <c r="AK170" s="53">
        <v>0</v>
      </c>
      <c r="AL170" s="61">
        <v>0.3</v>
      </c>
      <c r="AM170" s="61">
        <v>0.28560000000000002</v>
      </c>
      <c r="AN170" s="61">
        <v>0</v>
      </c>
      <c r="AO170" s="65">
        <v>-0.3</v>
      </c>
      <c r="AP170" s="66"/>
      <c r="AQ170" s="53">
        <v>52.3</v>
      </c>
      <c r="AR170" s="58"/>
      <c r="AS170" s="52"/>
      <c r="AT170" s="52"/>
      <c r="AU170" s="52"/>
      <c r="AV170" s="52"/>
      <c r="AW170" s="53">
        <v>-27096</v>
      </c>
      <c r="AX170" s="55"/>
    </row>
    <row r="171" spans="2:50">
      <c r="B171" s="28">
        <v>1732</v>
      </c>
      <c r="C171" s="29">
        <v>45385.984201388892</v>
      </c>
      <c r="D171" s="30" t="s">
        <v>433</v>
      </c>
      <c r="E171" s="31" t="s">
        <v>434</v>
      </c>
      <c r="F171" s="31" t="s">
        <v>206</v>
      </c>
      <c r="G171" s="31" t="s">
        <v>52</v>
      </c>
      <c r="H171" s="31" t="s">
        <v>109</v>
      </c>
      <c r="I171" s="31" t="s">
        <v>54</v>
      </c>
      <c r="J171" s="31" t="s">
        <v>413</v>
      </c>
      <c r="K171" s="31" t="s">
        <v>70</v>
      </c>
      <c r="L171" s="59">
        <v>45049</v>
      </c>
      <c r="M171" s="35">
        <v>0</v>
      </c>
      <c r="N171" s="60"/>
      <c r="O171" s="37" t="s">
        <v>57</v>
      </c>
      <c r="P171" s="38">
        <v>1.0497092865912132</v>
      </c>
      <c r="Q171" s="38">
        <v>0.9526447110393419</v>
      </c>
      <c r="R171" s="38">
        <v>0.9526447110393419</v>
      </c>
      <c r="S171" s="39">
        <v>0</v>
      </c>
      <c r="T171" s="61">
        <v>-7.2099999999999997E-2</v>
      </c>
      <c r="U171" s="53">
        <v>1198494.77</v>
      </c>
      <c r="V171" s="53">
        <v>1258071.0900000001</v>
      </c>
      <c r="W171" s="62">
        <v>-59576.320000000065</v>
      </c>
      <c r="X171" s="43">
        <v>0</v>
      </c>
      <c r="Y171" s="53">
        <v>106494.89</v>
      </c>
      <c r="Z171" s="53">
        <v>106494.89</v>
      </c>
      <c r="AA171" s="53">
        <v>0</v>
      </c>
      <c r="AB171" s="53">
        <v>1198494.77</v>
      </c>
      <c r="AC171" s="31">
        <v>2544.39</v>
      </c>
      <c r="AD171" s="53">
        <v>2120.3200000000002</v>
      </c>
      <c r="AE171" s="63">
        <v>0</v>
      </c>
      <c r="AF171" s="64">
        <v>1198494.77</v>
      </c>
      <c r="AG171" s="63">
        <v>0</v>
      </c>
      <c r="AH171" s="63">
        <v>0</v>
      </c>
      <c r="AI171" s="63">
        <v>0</v>
      </c>
      <c r="AJ171" s="63">
        <v>0</v>
      </c>
      <c r="AK171" s="53">
        <v>0</v>
      </c>
      <c r="AL171" s="61">
        <v>0.2</v>
      </c>
      <c r="AM171" s="61">
        <v>0.12789999999999999</v>
      </c>
      <c r="AN171" s="61">
        <v>0</v>
      </c>
      <c r="AO171" s="65">
        <v>-0.2</v>
      </c>
      <c r="AP171" s="66"/>
      <c r="AQ171" s="53">
        <v>45.4</v>
      </c>
      <c r="AR171" s="58"/>
      <c r="AS171" s="52"/>
      <c r="AT171" s="52"/>
      <c r="AU171" s="52"/>
      <c r="AV171" s="52"/>
      <c r="AW171" s="53">
        <v>-57456</v>
      </c>
      <c r="AX171" s="55"/>
    </row>
    <row r="172" spans="2:50">
      <c r="B172" s="28">
        <v>1732</v>
      </c>
      <c r="C172" s="29">
        <v>45385.984201388892</v>
      </c>
      <c r="D172" s="30" t="s">
        <v>541</v>
      </c>
      <c r="E172" s="31" t="s">
        <v>542</v>
      </c>
      <c r="F172" s="31" t="s">
        <v>463</v>
      </c>
      <c r="G172" s="31" t="s">
        <v>459</v>
      </c>
      <c r="H172" s="31" t="s">
        <v>123</v>
      </c>
      <c r="I172" s="31" t="s">
        <v>54</v>
      </c>
      <c r="J172" s="31" t="s">
        <v>95</v>
      </c>
      <c r="K172" s="31" t="s">
        <v>56</v>
      </c>
      <c r="L172" s="59" t="s">
        <v>57</v>
      </c>
      <c r="M172" s="35" t="s">
        <v>57</v>
      </c>
      <c r="N172" s="60"/>
      <c r="O172" s="37">
        <v>11.321239051350762</v>
      </c>
      <c r="P172" s="38">
        <v>0.82648074608968392</v>
      </c>
      <c r="Q172" s="38">
        <v>0.93706607653864638</v>
      </c>
      <c r="R172" s="38">
        <v>0.83236297852105234</v>
      </c>
      <c r="S172" s="39">
        <v>0</v>
      </c>
      <c r="T172" s="61">
        <v>1.77E-2</v>
      </c>
      <c r="U172" s="53">
        <v>1498284.22</v>
      </c>
      <c r="V172" s="53">
        <v>1238303.06</v>
      </c>
      <c r="W172" s="62">
        <v>259981.15999999992</v>
      </c>
      <c r="X172" s="43">
        <v>22964.02</v>
      </c>
      <c r="Y172" s="53">
        <v>0</v>
      </c>
      <c r="Z172" s="53">
        <v>0</v>
      </c>
      <c r="AA172" s="53">
        <v>0</v>
      </c>
      <c r="AB172" s="53">
        <v>1160371.79</v>
      </c>
      <c r="AC172" s="31">
        <v>64.19</v>
      </c>
      <c r="AD172" s="53">
        <v>77931.27</v>
      </c>
      <c r="AE172" s="63">
        <v>155585</v>
      </c>
      <c r="AF172" s="64">
        <v>1030717.6233333334</v>
      </c>
      <c r="AG172" s="63">
        <v>155584.85</v>
      </c>
      <c r="AH172" s="63">
        <v>0</v>
      </c>
      <c r="AI172" s="63">
        <v>0</v>
      </c>
      <c r="AJ172" s="63">
        <v>0</v>
      </c>
      <c r="AK172" s="53">
        <v>0</v>
      </c>
      <c r="AL172" s="61">
        <v>0.32</v>
      </c>
      <c r="AM172" s="61">
        <v>0.33770000000000006</v>
      </c>
      <c r="AN172" s="61">
        <v>0.32540000000000002</v>
      </c>
      <c r="AO172" s="65">
        <v>5.4000000000000003E-3</v>
      </c>
      <c r="AP172" s="66"/>
      <c r="AQ172" s="53">
        <v>53.38</v>
      </c>
      <c r="AR172" s="58"/>
      <c r="AS172" s="52"/>
      <c r="AT172" s="52"/>
      <c r="AU172" s="52"/>
      <c r="AV172" s="52"/>
      <c r="AW172" s="53">
        <v>0</v>
      </c>
      <c r="AX172" s="55"/>
    </row>
    <row r="173" spans="2:50">
      <c r="B173" s="28">
        <v>1732</v>
      </c>
      <c r="C173" s="29">
        <v>45385.984201388892</v>
      </c>
      <c r="D173" s="30" t="s">
        <v>431</v>
      </c>
      <c r="E173" s="31" t="s">
        <v>432</v>
      </c>
      <c r="F173" s="31" t="s">
        <v>51</v>
      </c>
      <c r="G173" s="31" t="s">
        <v>52</v>
      </c>
      <c r="H173" s="31" t="s">
        <v>109</v>
      </c>
      <c r="I173" s="31" t="s">
        <v>54</v>
      </c>
      <c r="J173" s="31" t="s">
        <v>95</v>
      </c>
      <c r="K173" s="31" t="s">
        <v>56</v>
      </c>
      <c r="L173" s="59" t="s">
        <v>57</v>
      </c>
      <c r="M173" s="35" t="s">
        <v>57</v>
      </c>
      <c r="N173" s="60"/>
      <c r="O173" s="37">
        <v>4.2875906781433342</v>
      </c>
      <c r="P173" s="38">
        <v>0.96079503291685275</v>
      </c>
      <c r="Q173" s="38">
        <v>0.79445522110317757</v>
      </c>
      <c r="R173" s="38">
        <v>0.56923995647555392</v>
      </c>
      <c r="S173" s="39">
        <v>0</v>
      </c>
      <c r="T173" s="61">
        <v>-9.5600000000000004E-2</v>
      </c>
      <c r="U173" s="53">
        <v>1333452.21</v>
      </c>
      <c r="V173" s="53">
        <v>1281174.26</v>
      </c>
      <c r="W173" s="62">
        <v>52277.949999999953</v>
      </c>
      <c r="X173" s="43">
        <v>12192.85</v>
      </c>
      <c r="Y173" s="53">
        <v>0</v>
      </c>
      <c r="Z173" s="53">
        <v>0</v>
      </c>
      <c r="AA173" s="53">
        <v>0</v>
      </c>
      <c r="AB173" s="53">
        <v>1017835.58</v>
      </c>
      <c r="AC173" s="31">
        <v>309.23</v>
      </c>
      <c r="AD173" s="53">
        <v>263338.68</v>
      </c>
      <c r="AE173" s="63">
        <v>346248</v>
      </c>
      <c r="AF173" s="64">
        <v>729295.58</v>
      </c>
      <c r="AG173" s="63">
        <v>346247.55</v>
      </c>
      <c r="AH173" s="63">
        <v>0</v>
      </c>
      <c r="AI173" s="63">
        <v>0</v>
      </c>
      <c r="AJ173" s="63">
        <v>0</v>
      </c>
      <c r="AK173" s="53">
        <v>0</v>
      </c>
      <c r="AL173" s="61">
        <v>0.39</v>
      </c>
      <c r="AM173" s="61">
        <v>0.2944</v>
      </c>
      <c r="AN173" s="61">
        <v>0.29089999999999999</v>
      </c>
      <c r="AO173" s="65">
        <v>-9.9100000000000008E-2</v>
      </c>
      <c r="AP173" s="66"/>
      <c r="AQ173" s="53">
        <v>51.94</v>
      </c>
      <c r="AR173" s="58"/>
      <c r="AS173" s="52"/>
      <c r="AT173" s="52"/>
      <c r="AU173" s="52"/>
      <c r="AV173" s="52"/>
      <c r="AW173" s="53">
        <v>0</v>
      </c>
      <c r="AX173" s="55"/>
    </row>
    <row r="174" spans="2:50">
      <c r="B174" s="28">
        <v>1732</v>
      </c>
      <c r="C174" s="29">
        <v>45385.984201388892</v>
      </c>
      <c r="D174" s="30" t="s">
        <v>419</v>
      </c>
      <c r="E174" s="31" t="s">
        <v>420</v>
      </c>
      <c r="F174" s="31" t="s">
        <v>62</v>
      </c>
      <c r="G174" s="31" t="s">
        <v>156</v>
      </c>
      <c r="H174" s="31" t="s">
        <v>143</v>
      </c>
      <c r="I174" s="31" t="s">
        <v>54</v>
      </c>
      <c r="J174" s="31" t="s">
        <v>106</v>
      </c>
      <c r="K174" s="31" t="s">
        <v>56</v>
      </c>
      <c r="L174" s="59" t="s">
        <v>57</v>
      </c>
      <c r="M174" s="35" t="s">
        <v>57</v>
      </c>
      <c r="N174" s="60"/>
      <c r="O174" s="37">
        <v>15.448473363748793</v>
      </c>
      <c r="P174" s="38">
        <v>0.71910854838755189</v>
      </c>
      <c r="Q174" s="38">
        <v>0.85662892003455937</v>
      </c>
      <c r="R174" s="38">
        <v>0.85662892003455937</v>
      </c>
      <c r="S174" s="39">
        <v>0</v>
      </c>
      <c r="T174" s="61">
        <v>-1.6399999999999998E-2</v>
      </c>
      <c r="U174" s="53">
        <v>1807261.3</v>
      </c>
      <c r="V174" s="53">
        <v>1299617.05</v>
      </c>
      <c r="W174" s="62">
        <v>507644.25</v>
      </c>
      <c r="X174" s="43">
        <v>32860.480000000003</v>
      </c>
      <c r="Y174" s="53">
        <v>1004.45</v>
      </c>
      <c r="Z174" s="53">
        <v>1504.45</v>
      </c>
      <c r="AA174" s="53">
        <v>0</v>
      </c>
      <c r="AB174" s="53">
        <v>1113289.55</v>
      </c>
      <c r="AC174" s="31">
        <v>39.33</v>
      </c>
      <c r="AD174" s="53">
        <v>186327.5</v>
      </c>
      <c r="AE174" s="63">
        <v>0</v>
      </c>
      <c r="AF174" s="64">
        <v>1113289.55</v>
      </c>
      <c r="AG174" s="63">
        <v>0</v>
      </c>
      <c r="AH174" s="63">
        <v>0</v>
      </c>
      <c r="AI174" s="63">
        <v>0</v>
      </c>
      <c r="AJ174" s="63">
        <v>0</v>
      </c>
      <c r="AK174" s="53">
        <v>0</v>
      </c>
      <c r="AL174" s="61">
        <v>0.33</v>
      </c>
      <c r="AM174" s="61">
        <v>0.31359999999999999</v>
      </c>
      <c r="AN174" s="61">
        <v>0.31230000000000002</v>
      </c>
      <c r="AO174" s="65">
        <v>-1.77E-2</v>
      </c>
      <c r="AP174" s="66"/>
      <c r="AQ174" s="53">
        <v>56.64</v>
      </c>
      <c r="AR174" s="58"/>
      <c r="AS174" s="52"/>
      <c r="AT174" s="52"/>
      <c r="AU174" s="52"/>
      <c r="AV174" s="52"/>
      <c r="AW174" s="53">
        <v>0</v>
      </c>
      <c r="AX174" s="55"/>
    </row>
    <row r="175" spans="2:50">
      <c r="B175" s="28">
        <v>1732</v>
      </c>
      <c r="C175" s="29">
        <v>45385.984201388892</v>
      </c>
      <c r="D175" s="30" t="s">
        <v>439</v>
      </c>
      <c r="E175" s="31" t="s">
        <v>440</v>
      </c>
      <c r="F175" s="31" t="s">
        <v>389</v>
      </c>
      <c r="G175" s="31" t="s">
        <v>390</v>
      </c>
      <c r="H175" s="31" t="s">
        <v>64</v>
      </c>
      <c r="I175" s="31" t="s">
        <v>94</v>
      </c>
      <c r="J175" s="31" t="s">
        <v>106</v>
      </c>
      <c r="K175" s="31" t="s">
        <v>56</v>
      </c>
      <c r="L175" s="59">
        <v>45152</v>
      </c>
      <c r="M175" s="35">
        <v>0</v>
      </c>
      <c r="N175" s="60"/>
      <c r="O175" s="37" t="s">
        <v>57</v>
      </c>
      <c r="P175" s="38">
        <v>0.36304937273823884</v>
      </c>
      <c r="Q175" s="38">
        <v>1.7051650652612722</v>
      </c>
      <c r="R175" s="38">
        <v>1.7051650652612722</v>
      </c>
      <c r="S175" s="39">
        <v>0</v>
      </c>
      <c r="T175" s="61">
        <v>0.1308</v>
      </c>
      <c r="U175" s="53">
        <v>2487000</v>
      </c>
      <c r="V175" s="53">
        <v>902903.79</v>
      </c>
      <c r="W175" s="62">
        <v>1584096.21</v>
      </c>
      <c r="X175" s="43">
        <v>0</v>
      </c>
      <c r="Y175" s="53">
        <v>894178.59</v>
      </c>
      <c r="Z175" s="53">
        <v>894178.59</v>
      </c>
      <c r="AA175" s="53">
        <v>0</v>
      </c>
      <c r="AB175" s="53">
        <v>1539600</v>
      </c>
      <c r="AC175" s="31">
        <v>19368.95</v>
      </c>
      <c r="AD175" s="53">
        <v>16140.79</v>
      </c>
      <c r="AE175" s="63">
        <v>0</v>
      </c>
      <c r="AF175" s="64">
        <v>1539600</v>
      </c>
      <c r="AG175" s="63">
        <v>0</v>
      </c>
      <c r="AH175" s="63">
        <v>0</v>
      </c>
      <c r="AI175" s="63">
        <v>0</v>
      </c>
      <c r="AJ175" s="63">
        <v>0</v>
      </c>
      <c r="AK175" s="53">
        <v>0</v>
      </c>
      <c r="AL175" s="61">
        <v>0.28999999999999998</v>
      </c>
      <c r="AM175" s="61">
        <v>0.42080000000000001</v>
      </c>
      <c r="AN175" s="61">
        <v>0</v>
      </c>
      <c r="AO175" s="65">
        <v>-0.28999999999999998</v>
      </c>
      <c r="AP175" s="66"/>
      <c r="AQ175" s="53">
        <v>74.569999999999993</v>
      </c>
      <c r="AR175" s="58"/>
      <c r="AS175" s="52"/>
      <c r="AT175" s="52"/>
      <c r="AU175" s="52"/>
      <c r="AV175" s="52"/>
      <c r="AW175" s="53">
        <v>652837</v>
      </c>
      <c r="AX175" s="55"/>
    </row>
    <row r="176" spans="2:50">
      <c r="B176" s="28">
        <v>1732</v>
      </c>
      <c r="C176" s="29">
        <v>45385.984201388892</v>
      </c>
      <c r="D176" s="30" t="s">
        <v>437</v>
      </c>
      <c r="E176" s="31" t="s">
        <v>438</v>
      </c>
      <c r="F176" s="31" t="s">
        <v>91</v>
      </c>
      <c r="G176" s="31" t="s">
        <v>92</v>
      </c>
      <c r="H176" s="31" t="s">
        <v>103</v>
      </c>
      <c r="I176" s="31" t="s">
        <v>94</v>
      </c>
      <c r="J176" s="31" t="s">
        <v>106</v>
      </c>
      <c r="K176" s="31" t="s">
        <v>70</v>
      </c>
      <c r="L176" s="59">
        <v>45338</v>
      </c>
      <c r="M176" s="35">
        <v>1</v>
      </c>
      <c r="N176" s="60"/>
      <c r="O176" s="37">
        <v>70.54629797521909</v>
      </c>
      <c r="P176" s="38">
        <v>0.85165655204844848</v>
      </c>
      <c r="Q176" s="38">
        <v>1.1741822423543249</v>
      </c>
      <c r="R176" s="38">
        <v>1.1741822423543249</v>
      </c>
      <c r="S176" s="39">
        <v>0</v>
      </c>
      <c r="T176" s="61">
        <v>3.8399999999999997E-2</v>
      </c>
      <c r="U176" s="53">
        <v>1573630</v>
      </c>
      <c r="V176" s="53">
        <v>1340192.3</v>
      </c>
      <c r="W176" s="62">
        <v>233437.69999999995</v>
      </c>
      <c r="X176" s="43">
        <v>3309</v>
      </c>
      <c r="Y176" s="53">
        <v>180.3</v>
      </c>
      <c r="Z176" s="53">
        <v>180.3</v>
      </c>
      <c r="AA176" s="53">
        <v>0</v>
      </c>
      <c r="AB176" s="53">
        <v>1573630</v>
      </c>
      <c r="AC176" s="31">
        <v>0</v>
      </c>
      <c r="AD176" s="53">
        <v>0.3</v>
      </c>
      <c r="AE176" s="63">
        <v>0</v>
      </c>
      <c r="AF176" s="64">
        <v>1573630</v>
      </c>
      <c r="AG176" s="63">
        <v>0</v>
      </c>
      <c r="AH176" s="63">
        <v>0</v>
      </c>
      <c r="AI176" s="63">
        <v>0</v>
      </c>
      <c r="AJ176" s="63">
        <v>0</v>
      </c>
      <c r="AK176" s="53">
        <v>0</v>
      </c>
      <c r="AL176" s="61">
        <v>0.28000000000000003</v>
      </c>
      <c r="AM176" s="61">
        <v>0.31840000000000002</v>
      </c>
      <c r="AN176" s="61">
        <v>0.47259999999999996</v>
      </c>
      <c r="AO176" s="65">
        <v>0.19260000000000002</v>
      </c>
      <c r="AP176" s="66"/>
      <c r="AQ176" s="53">
        <v>52.35</v>
      </c>
      <c r="AR176" s="50"/>
      <c r="AS176" s="52"/>
      <c r="AT176" s="52"/>
      <c r="AU176" s="52"/>
      <c r="AV176" s="52"/>
      <c r="AW176" s="53">
        <v>233438</v>
      </c>
      <c r="AX176" s="55"/>
    </row>
    <row r="177" spans="2:50">
      <c r="B177" s="28">
        <v>1732</v>
      </c>
      <c r="C177" s="29">
        <v>45385.984201388892</v>
      </c>
      <c r="D177" s="30" t="s">
        <v>443</v>
      </c>
      <c r="E177" s="31" t="s">
        <v>444</v>
      </c>
      <c r="F177" s="31" t="s">
        <v>206</v>
      </c>
      <c r="G177" s="31" t="s">
        <v>52</v>
      </c>
      <c r="H177" s="31" t="s">
        <v>109</v>
      </c>
      <c r="I177" s="31" t="s">
        <v>54</v>
      </c>
      <c r="J177" s="31" t="s">
        <v>55</v>
      </c>
      <c r="K177" s="31" t="s">
        <v>56</v>
      </c>
      <c r="L177" s="59" t="s">
        <v>57</v>
      </c>
      <c r="M177" s="35" t="s">
        <v>57</v>
      </c>
      <c r="N177" s="60"/>
      <c r="O177" s="37">
        <v>-37.345993602082714</v>
      </c>
      <c r="P177" s="38">
        <v>1.5479081780983506</v>
      </c>
      <c r="Q177" s="38">
        <v>1.0577258390788979</v>
      </c>
      <c r="R177" s="38">
        <v>0.77037847539500814</v>
      </c>
      <c r="S177" s="39">
        <v>0</v>
      </c>
      <c r="T177" s="61">
        <v>0.19409999999999999</v>
      </c>
      <c r="U177" s="53">
        <v>1035745.92</v>
      </c>
      <c r="V177" s="53">
        <v>1603239.58</v>
      </c>
      <c r="W177" s="62">
        <v>-567493.66</v>
      </c>
      <c r="X177" s="43">
        <v>15195.57</v>
      </c>
      <c r="Y177" s="53">
        <v>1086670.26</v>
      </c>
      <c r="Z177" s="53">
        <v>1708220.2</v>
      </c>
      <c r="AA177" s="53">
        <v>0</v>
      </c>
      <c r="AB177" s="53">
        <v>1695787.93</v>
      </c>
      <c r="AC177" s="31">
        <v>304.13</v>
      </c>
      <c r="AD177" s="53">
        <v>218725.65</v>
      </c>
      <c r="AE177" s="63">
        <v>552824</v>
      </c>
      <c r="AF177" s="64">
        <v>1235101.2633333332</v>
      </c>
      <c r="AG177" s="63">
        <v>552824.28</v>
      </c>
      <c r="AH177" s="63">
        <v>0</v>
      </c>
      <c r="AI177" s="63">
        <v>0</v>
      </c>
      <c r="AJ177" s="63">
        <v>0</v>
      </c>
      <c r="AK177" s="53">
        <v>0</v>
      </c>
      <c r="AL177" s="61">
        <v>0.05</v>
      </c>
      <c r="AM177" s="61">
        <v>0.24410000000000001</v>
      </c>
      <c r="AN177" s="61">
        <v>0.35590000000000005</v>
      </c>
      <c r="AO177" s="65">
        <v>0.30590000000000001</v>
      </c>
      <c r="AP177" s="66"/>
      <c r="AQ177" s="53">
        <v>48</v>
      </c>
      <c r="AR177" s="58"/>
      <c r="AS177" s="52"/>
      <c r="AT177" s="52"/>
      <c r="AU177" s="52"/>
      <c r="AV177" s="52"/>
      <c r="AW177" s="53">
        <v>311274</v>
      </c>
      <c r="AX177" s="55"/>
    </row>
    <row r="178" spans="2:50">
      <c r="B178" s="28">
        <v>1732</v>
      </c>
      <c r="C178" s="29">
        <v>45385.984201388892</v>
      </c>
      <c r="D178" s="30" t="s">
        <v>543</v>
      </c>
      <c r="E178" s="31" t="s">
        <v>544</v>
      </c>
      <c r="F178" s="31" t="s">
        <v>225</v>
      </c>
      <c r="G178" s="31" t="s">
        <v>545</v>
      </c>
      <c r="H178" s="31" t="s">
        <v>546</v>
      </c>
      <c r="I178" s="31" t="s">
        <v>54</v>
      </c>
      <c r="J178" s="31" t="s">
        <v>195</v>
      </c>
      <c r="K178" s="31" t="s">
        <v>56</v>
      </c>
      <c r="L178" s="59" t="s">
        <v>57</v>
      </c>
      <c r="M178" s="35" t="s">
        <v>57</v>
      </c>
      <c r="N178" s="60"/>
      <c r="O178" s="37">
        <v>426.66987912364647</v>
      </c>
      <c r="P178" s="38">
        <v>0.19521181010429955</v>
      </c>
      <c r="Q178" s="38">
        <v>4.6491686824174199</v>
      </c>
      <c r="R178" s="38">
        <v>4.6491686824174199</v>
      </c>
      <c r="S178" s="39">
        <v>0</v>
      </c>
      <c r="T178" s="61">
        <v>-0.15640000000000001</v>
      </c>
      <c r="U178" s="53">
        <v>2105282</v>
      </c>
      <c r="V178" s="53">
        <v>410975.91</v>
      </c>
      <c r="W178" s="62">
        <v>1694306.09</v>
      </c>
      <c r="X178" s="43">
        <v>3971</v>
      </c>
      <c r="Y178" s="53">
        <v>49400.29</v>
      </c>
      <c r="Z178" s="53">
        <v>49400.29</v>
      </c>
      <c r="AA178" s="53">
        <v>0</v>
      </c>
      <c r="AB178" s="53">
        <v>1910696.33</v>
      </c>
      <c r="AC178" s="31">
        <v>34.950000000000003</v>
      </c>
      <c r="AD178" s="53">
        <v>5339.58</v>
      </c>
      <c r="AE178" s="63">
        <v>0</v>
      </c>
      <c r="AF178" s="64">
        <v>1910696.33</v>
      </c>
      <c r="AG178" s="63">
        <v>0</v>
      </c>
      <c r="AH178" s="63">
        <v>0</v>
      </c>
      <c r="AI178" s="63">
        <v>0</v>
      </c>
      <c r="AJ178" s="63">
        <v>0</v>
      </c>
      <c r="AK178" s="53">
        <v>0</v>
      </c>
      <c r="AL178" s="61">
        <v>0.95000000000000007</v>
      </c>
      <c r="AM178" s="61">
        <v>0.79359999999999997</v>
      </c>
      <c r="AN178" s="61">
        <v>0.70030000000000003</v>
      </c>
      <c r="AO178" s="65">
        <v>-0.24970000000000001</v>
      </c>
      <c r="AP178" s="66"/>
      <c r="AQ178" s="53">
        <v>34.200000000000003</v>
      </c>
      <c r="AR178" s="50"/>
      <c r="AS178" s="52"/>
      <c r="AT178" s="52"/>
      <c r="AU178" s="52"/>
      <c r="AV178" s="52"/>
      <c r="AW178" s="53">
        <v>1505060</v>
      </c>
      <c r="AX178" s="55"/>
    </row>
    <row r="179" spans="2:50">
      <c r="B179" s="28">
        <v>1732</v>
      </c>
      <c r="C179" s="29">
        <v>45385.984201388892</v>
      </c>
      <c r="D179" s="30" t="s">
        <v>435</v>
      </c>
      <c r="E179" s="31" t="s">
        <v>436</v>
      </c>
      <c r="F179" s="31" t="s">
        <v>62</v>
      </c>
      <c r="G179" s="31" t="s">
        <v>63</v>
      </c>
      <c r="H179" s="31" t="s">
        <v>64</v>
      </c>
      <c r="I179" s="31" t="s">
        <v>65</v>
      </c>
      <c r="J179" s="31" t="s">
        <v>106</v>
      </c>
      <c r="K179" s="31" t="s">
        <v>56</v>
      </c>
      <c r="L179" s="59" t="s">
        <v>57</v>
      </c>
      <c r="M179" s="35" t="s">
        <v>57</v>
      </c>
      <c r="N179" s="60"/>
      <c r="O179" s="37">
        <v>42.690931666458219</v>
      </c>
      <c r="P179" s="38">
        <v>0.48074586460543894</v>
      </c>
      <c r="Q179" s="38">
        <v>0.97973506389650156</v>
      </c>
      <c r="R179" s="38">
        <v>0.70211603020267588</v>
      </c>
      <c r="S179" s="39">
        <v>0</v>
      </c>
      <c r="T179" s="61">
        <v>-7.22E-2</v>
      </c>
      <c r="U179" s="53">
        <v>4023207.4</v>
      </c>
      <c r="V179" s="53">
        <v>1934140.32</v>
      </c>
      <c r="W179" s="62">
        <v>2089067.0799999998</v>
      </c>
      <c r="X179" s="43">
        <v>48934.68</v>
      </c>
      <c r="Y179" s="53">
        <v>2352.5700000000002</v>
      </c>
      <c r="Z179" s="53">
        <v>2352.5700000000002</v>
      </c>
      <c r="AA179" s="53">
        <v>0</v>
      </c>
      <c r="AB179" s="53">
        <v>1894945.09</v>
      </c>
      <c r="AC179" s="31">
        <v>84.26</v>
      </c>
      <c r="AD179" s="53">
        <v>39195.230000000003</v>
      </c>
      <c r="AE179" s="63">
        <v>644345</v>
      </c>
      <c r="AF179" s="64">
        <v>1357990.9233333333</v>
      </c>
      <c r="AG179" s="63">
        <v>489604.46</v>
      </c>
      <c r="AH179" s="63">
        <v>154740.26999999999</v>
      </c>
      <c r="AI179" s="63">
        <v>0</v>
      </c>
      <c r="AJ179" s="63">
        <v>0</v>
      </c>
      <c r="AK179" s="53">
        <v>0</v>
      </c>
      <c r="AL179" s="61">
        <v>0.25</v>
      </c>
      <c r="AM179" s="61">
        <v>0.17780000000000001</v>
      </c>
      <c r="AN179" s="61">
        <v>0.20100000000000001</v>
      </c>
      <c r="AO179" s="65">
        <v>-4.9000000000000002E-2</v>
      </c>
      <c r="AP179" s="66"/>
      <c r="AQ179" s="53">
        <v>80.260000000000005</v>
      </c>
      <c r="AR179" s="58"/>
      <c r="AS179" s="52"/>
      <c r="AT179" s="52"/>
      <c r="AU179" s="52"/>
      <c r="AV179" s="52"/>
      <c r="AW179" s="53">
        <v>0</v>
      </c>
      <c r="AX179" s="55"/>
    </row>
    <row r="180" spans="2:50">
      <c r="B180" s="28">
        <v>1732</v>
      </c>
      <c r="C180" s="29">
        <v>45385.984201388892</v>
      </c>
      <c r="D180" s="30" t="s">
        <v>301</v>
      </c>
      <c r="E180" s="31" t="s">
        <v>302</v>
      </c>
      <c r="F180" s="31" t="s">
        <v>618</v>
      </c>
      <c r="G180" s="31" t="s">
        <v>52</v>
      </c>
      <c r="H180" s="31" t="s">
        <v>53</v>
      </c>
      <c r="I180" s="31" t="s">
        <v>54</v>
      </c>
      <c r="J180" s="31" t="s">
        <v>95</v>
      </c>
      <c r="K180" s="31" t="s">
        <v>70</v>
      </c>
      <c r="L180" s="59">
        <v>45156</v>
      </c>
      <c r="M180" s="35">
        <v>1</v>
      </c>
      <c r="N180" s="60"/>
      <c r="O180" s="37" t="s">
        <v>57</v>
      </c>
      <c r="P180" s="38">
        <v>1.0665993619930503</v>
      </c>
      <c r="Q180" s="38">
        <v>0.93422001635017138</v>
      </c>
      <c r="R180" s="38">
        <v>0.91318969260101113</v>
      </c>
      <c r="S180" s="39">
        <v>3019.54</v>
      </c>
      <c r="T180" s="61">
        <v>1E-4</v>
      </c>
      <c r="U180" s="53">
        <v>112196.27</v>
      </c>
      <c r="V180" s="53">
        <v>119668.47</v>
      </c>
      <c r="W180" s="62">
        <v>-7472.1999999999971</v>
      </c>
      <c r="X180" s="43">
        <v>0</v>
      </c>
      <c r="Y180" s="53">
        <v>0</v>
      </c>
      <c r="Z180" s="53">
        <v>0</v>
      </c>
      <c r="AA180" s="53">
        <v>0</v>
      </c>
      <c r="AB180" s="53">
        <v>111796.68</v>
      </c>
      <c r="AC180" s="31">
        <v>12465.69</v>
      </c>
      <c r="AD180" s="53">
        <v>7871.79</v>
      </c>
      <c r="AE180" s="63">
        <v>3020</v>
      </c>
      <c r="AF180" s="64">
        <v>109280.01333333332</v>
      </c>
      <c r="AG180" s="63">
        <v>0</v>
      </c>
      <c r="AH180" s="63">
        <v>0</v>
      </c>
      <c r="AI180" s="63">
        <v>0</v>
      </c>
      <c r="AJ180" s="63">
        <v>3019.54</v>
      </c>
      <c r="AK180" s="53">
        <v>3019.54</v>
      </c>
      <c r="AL180" s="61">
        <v>7.0000000000000007E-2</v>
      </c>
      <c r="AM180" s="61">
        <v>7.0099999999999996E-2</v>
      </c>
      <c r="AN180" s="61">
        <v>0</v>
      </c>
      <c r="AO180" s="65">
        <v>-7.0000000000000007E-2</v>
      </c>
      <c r="AP180" s="66"/>
      <c r="AQ180" s="53">
        <v>32.26</v>
      </c>
      <c r="AR180" s="58"/>
      <c r="AS180" s="52"/>
      <c r="AT180" s="52"/>
      <c r="AU180" s="52"/>
      <c r="AV180" s="52"/>
      <c r="AW180" s="53">
        <v>0</v>
      </c>
      <c r="AX180" s="55"/>
    </row>
    <row r="181" spans="2:50">
      <c r="B181" s="28">
        <v>1732</v>
      </c>
      <c r="C181" s="29">
        <v>45385.984201388892</v>
      </c>
      <c r="D181" s="30" t="s">
        <v>547</v>
      </c>
      <c r="E181" s="31" t="s">
        <v>548</v>
      </c>
      <c r="F181" s="31" t="s">
        <v>463</v>
      </c>
      <c r="G181" s="31" t="s">
        <v>459</v>
      </c>
      <c r="H181" s="31" t="s">
        <v>123</v>
      </c>
      <c r="I181" s="31" t="s">
        <v>54</v>
      </c>
      <c r="J181" s="31" t="s">
        <v>95</v>
      </c>
      <c r="K181" s="31" t="s">
        <v>56</v>
      </c>
      <c r="L181" s="59" t="s">
        <v>57</v>
      </c>
      <c r="M181" s="35" t="s">
        <v>57</v>
      </c>
      <c r="N181" s="60"/>
      <c r="O181" s="37">
        <v>-1.102268851299278</v>
      </c>
      <c r="P181" s="38">
        <v>1.0082828921329117</v>
      </c>
      <c r="Q181" s="38">
        <v>0.97986070885334953</v>
      </c>
      <c r="R181" s="38">
        <v>0.93656746839822946</v>
      </c>
      <c r="S181" s="39">
        <v>0</v>
      </c>
      <c r="T181" s="61">
        <v>-5.7800000000000004E-2</v>
      </c>
      <c r="U181" s="53">
        <v>2106860.71</v>
      </c>
      <c r="V181" s="53">
        <v>2124311.61</v>
      </c>
      <c r="W181" s="62">
        <v>-17450.899999999907</v>
      </c>
      <c r="X181" s="43">
        <v>15831.8</v>
      </c>
      <c r="Y181" s="53">
        <v>78100</v>
      </c>
      <c r="Z181" s="53">
        <v>78100</v>
      </c>
      <c r="AA181" s="53">
        <v>0</v>
      </c>
      <c r="AB181" s="53">
        <v>2081529.48</v>
      </c>
      <c r="AC181" s="31">
        <v>52.91</v>
      </c>
      <c r="AD181" s="53">
        <v>42782.13</v>
      </c>
      <c r="AE181" s="63">
        <v>110362</v>
      </c>
      <c r="AF181" s="64">
        <v>1989561.1466666667</v>
      </c>
      <c r="AG181" s="63">
        <v>110362.14</v>
      </c>
      <c r="AH181" s="63">
        <v>0</v>
      </c>
      <c r="AI181" s="63">
        <v>0</v>
      </c>
      <c r="AJ181" s="63">
        <v>0</v>
      </c>
      <c r="AK181" s="53">
        <v>0</v>
      </c>
      <c r="AL181" s="61">
        <v>0.33</v>
      </c>
      <c r="AM181" s="61">
        <v>0.2722</v>
      </c>
      <c r="AN181" s="61">
        <v>0.2797</v>
      </c>
      <c r="AO181" s="65">
        <v>-5.0300000000000004E-2</v>
      </c>
      <c r="AP181" s="66"/>
      <c r="AQ181" s="53">
        <v>61.05</v>
      </c>
      <c r="AR181" s="58"/>
      <c r="AS181" s="52"/>
      <c r="AT181" s="52"/>
      <c r="AU181" s="52"/>
      <c r="AV181" s="52"/>
      <c r="AW181" s="53">
        <v>0</v>
      </c>
      <c r="AX181" s="55"/>
    </row>
    <row r="182" spans="2:50">
      <c r="B182" s="28">
        <v>1732</v>
      </c>
      <c r="C182" s="29">
        <v>45385.984201388892</v>
      </c>
      <c r="D182" s="30" t="s">
        <v>338</v>
      </c>
      <c r="E182" s="31" t="s">
        <v>339</v>
      </c>
      <c r="F182" s="31" t="s">
        <v>51</v>
      </c>
      <c r="G182" s="31" t="s">
        <v>52</v>
      </c>
      <c r="H182" s="31" t="s">
        <v>109</v>
      </c>
      <c r="I182" s="31" t="s">
        <v>54</v>
      </c>
      <c r="J182" s="31" t="s">
        <v>55</v>
      </c>
      <c r="K182" s="31" t="s">
        <v>56</v>
      </c>
      <c r="L182" s="59" t="s">
        <v>57</v>
      </c>
      <c r="M182" s="35" t="s">
        <v>57</v>
      </c>
      <c r="N182" s="60"/>
      <c r="O182" s="37" t="s">
        <v>57</v>
      </c>
      <c r="P182" s="38">
        <v>1.3077756838845935</v>
      </c>
      <c r="Q182" s="38">
        <v>0.56890525450406371</v>
      </c>
      <c r="R182" s="38">
        <v>0.44323336661933033</v>
      </c>
      <c r="S182" s="39">
        <v>28851.48</v>
      </c>
      <c r="T182" s="61">
        <v>-4.7400000000000005E-2</v>
      </c>
      <c r="U182" s="53">
        <v>146287.84</v>
      </c>
      <c r="V182" s="53">
        <v>191311.68</v>
      </c>
      <c r="W182" s="62">
        <v>-45023.839999999997</v>
      </c>
      <c r="X182" s="43">
        <v>0</v>
      </c>
      <c r="Y182" s="53">
        <v>0</v>
      </c>
      <c r="Z182" s="53">
        <v>0</v>
      </c>
      <c r="AA182" s="53">
        <v>46750</v>
      </c>
      <c r="AB182" s="53">
        <v>108838.22</v>
      </c>
      <c r="AC182" s="31">
        <v>343.27</v>
      </c>
      <c r="AD182" s="53">
        <v>82473.460000000006</v>
      </c>
      <c r="AE182" s="63">
        <v>28851</v>
      </c>
      <c r="AF182" s="64">
        <v>84795.72</v>
      </c>
      <c r="AG182" s="63">
        <v>0</v>
      </c>
      <c r="AH182" s="63">
        <v>0</v>
      </c>
      <c r="AI182" s="63">
        <v>0</v>
      </c>
      <c r="AJ182" s="63">
        <v>28851.48</v>
      </c>
      <c r="AK182" s="53">
        <v>28851.48</v>
      </c>
      <c r="AL182" s="61">
        <v>0.18</v>
      </c>
      <c r="AM182" s="61">
        <v>0.1326</v>
      </c>
      <c r="AN182" s="61">
        <v>0.15050000000000002</v>
      </c>
      <c r="AO182" s="65">
        <v>-2.9500000000000002E-2</v>
      </c>
      <c r="AP182" s="66"/>
      <c r="AQ182" s="53">
        <v>43.92</v>
      </c>
      <c r="AR182" s="58"/>
      <c r="AS182" s="52"/>
      <c r="AT182" s="52"/>
      <c r="AU182" s="52"/>
      <c r="AV182" s="52"/>
      <c r="AW182" s="53">
        <v>0</v>
      </c>
      <c r="AX182" s="55"/>
    </row>
    <row r="183" spans="2:50">
      <c r="B183" s="28">
        <v>1732</v>
      </c>
      <c r="C183" s="29">
        <v>45385.984201388892</v>
      </c>
      <c r="D183" s="30" t="s">
        <v>441</v>
      </c>
      <c r="E183" s="31" t="s">
        <v>442</v>
      </c>
      <c r="F183" s="31" t="s">
        <v>206</v>
      </c>
      <c r="G183" s="31" t="s">
        <v>52</v>
      </c>
      <c r="H183" s="31" t="s">
        <v>109</v>
      </c>
      <c r="I183" s="31" t="s">
        <v>54</v>
      </c>
      <c r="J183" s="31" t="s">
        <v>106</v>
      </c>
      <c r="K183" s="31" t="s">
        <v>70</v>
      </c>
      <c r="L183" s="59" t="s">
        <v>57</v>
      </c>
      <c r="M183" s="35" t="s">
        <v>57</v>
      </c>
      <c r="N183" s="60"/>
      <c r="O183" s="37">
        <v>4.8321771092363806</v>
      </c>
      <c r="P183" s="38">
        <v>0.89259396299831251</v>
      </c>
      <c r="Q183" s="38">
        <v>1.0095311682425521</v>
      </c>
      <c r="R183" s="38">
        <v>0.51561185637944851</v>
      </c>
      <c r="S183" s="39">
        <v>432699.41000000003</v>
      </c>
      <c r="T183" s="61">
        <v>-4.99E-2</v>
      </c>
      <c r="U183" s="53">
        <v>2728308</v>
      </c>
      <c r="V183" s="53">
        <v>2435271.25</v>
      </c>
      <c r="W183" s="62">
        <v>293036.75</v>
      </c>
      <c r="X183" s="43">
        <v>60642.8</v>
      </c>
      <c r="Y183" s="53">
        <v>34418.19</v>
      </c>
      <c r="Z183" s="53">
        <v>35115.68</v>
      </c>
      <c r="AA183" s="53">
        <v>0</v>
      </c>
      <c r="AB183" s="53">
        <v>2458482.23</v>
      </c>
      <c r="AC183" s="31">
        <v>140.63</v>
      </c>
      <c r="AD183" s="53">
        <v>-23210.98</v>
      </c>
      <c r="AE183" s="63">
        <v>1443393</v>
      </c>
      <c r="AF183" s="64">
        <v>1255654.73</v>
      </c>
      <c r="AG183" s="63">
        <v>531675.56999999995</v>
      </c>
      <c r="AH183" s="63">
        <v>570705.26</v>
      </c>
      <c r="AI183" s="63">
        <v>341012.63</v>
      </c>
      <c r="AJ183" s="63">
        <v>0</v>
      </c>
      <c r="AK183" s="53">
        <v>432699.41000000003</v>
      </c>
      <c r="AL183" s="61">
        <v>0.23</v>
      </c>
      <c r="AM183" s="61">
        <v>0.18010000000000001</v>
      </c>
      <c r="AN183" s="61">
        <v>0.17230000000000001</v>
      </c>
      <c r="AO183" s="65">
        <v>-5.7699999999999994E-2</v>
      </c>
      <c r="AP183" s="66"/>
      <c r="AQ183" s="53">
        <v>54.61</v>
      </c>
      <c r="AR183" s="50"/>
      <c r="AS183" s="52"/>
      <c r="AT183" s="52"/>
      <c r="AU183" s="52"/>
      <c r="AV183" s="52"/>
      <c r="AW183" s="53">
        <v>0</v>
      </c>
      <c r="AX183" s="55"/>
    </row>
    <row r="184" spans="2:50">
      <c r="B184" s="28">
        <v>1732</v>
      </c>
      <c r="C184" s="29">
        <v>45385.984201388892</v>
      </c>
      <c r="D184" s="30" t="s">
        <v>448</v>
      </c>
      <c r="E184" s="31" t="s">
        <v>415</v>
      </c>
      <c r="F184" s="31" t="s">
        <v>206</v>
      </c>
      <c r="G184" s="31" t="s">
        <v>52</v>
      </c>
      <c r="H184" s="31" t="s">
        <v>109</v>
      </c>
      <c r="I184" s="31" t="s">
        <v>54</v>
      </c>
      <c r="J184" s="31" t="s">
        <v>413</v>
      </c>
      <c r="K184" s="31" t="s">
        <v>70</v>
      </c>
      <c r="L184" s="59" t="s">
        <v>57</v>
      </c>
      <c r="M184" s="35" t="s">
        <v>57</v>
      </c>
      <c r="N184" s="60"/>
      <c r="O184" s="37">
        <v>-200.76370528485202</v>
      </c>
      <c r="P184" s="38">
        <v>1.2731692579252338</v>
      </c>
      <c r="Q184" s="38">
        <v>0.94876490077105102</v>
      </c>
      <c r="R184" s="38">
        <v>0.81830182421404607</v>
      </c>
      <c r="S184" s="39">
        <v>9496.08</v>
      </c>
      <c r="T184" s="61">
        <v>-9.3300000000000008E-2</v>
      </c>
      <c r="U184" s="53">
        <v>1996985.84</v>
      </c>
      <c r="V184" s="53">
        <v>2542500.98</v>
      </c>
      <c r="W184" s="62">
        <v>-545515.1399999999</v>
      </c>
      <c r="X184" s="43">
        <v>2717.2</v>
      </c>
      <c r="Y184" s="53">
        <v>156991.12</v>
      </c>
      <c r="Z184" s="53">
        <v>248243.92</v>
      </c>
      <c r="AA184" s="53">
        <v>100000</v>
      </c>
      <c r="AB184" s="53">
        <v>2412235.69</v>
      </c>
      <c r="AC184" s="31">
        <v>517.04</v>
      </c>
      <c r="AD184" s="53">
        <v>130265.29</v>
      </c>
      <c r="AE184" s="63">
        <v>398043</v>
      </c>
      <c r="AF184" s="64">
        <v>2080533.19</v>
      </c>
      <c r="AG184" s="63">
        <v>248280.21</v>
      </c>
      <c r="AH184" s="63">
        <v>140266.99</v>
      </c>
      <c r="AI184" s="63">
        <v>9496.08</v>
      </c>
      <c r="AJ184" s="63">
        <v>0</v>
      </c>
      <c r="AK184" s="53">
        <v>9496.08</v>
      </c>
      <c r="AL184" s="61">
        <v>0.22</v>
      </c>
      <c r="AM184" s="61">
        <v>0.12670000000000001</v>
      </c>
      <c r="AN184" s="61">
        <v>0.16700000000000001</v>
      </c>
      <c r="AO184" s="65">
        <v>-5.2999999999999999E-2</v>
      </c>
      <c r="AP184" s="66"/>
      <c r="AQ184" s="53">
        <v>44.4</v>
      </c>
      <c r="AR184" s="58"/>
      <c r="AS184" s="52"/>
      <c r="AT184" s="52"/>
      <c r="AU184" s="52"/>
      <c r="AV184" s="52"/>
      <c r="AW184" s="53">
        <v>0</v>
      </c>
      <c r="AX184" s="55"/>
    </row>
    <row r="185" spans="2:50">
      <c r="B185" s="28">
        <v>1732</v>
      </c>
      <c r="C185" s="29">
        <v>45385.984201388892</v>
      </c>
      <c r="D185" s="30" t="s">
        <v>449</v>
      </c>
      <c r="E185" s="31" t="s">
        <v>450</v>
      </c>
      <c r="F185" s="31" t="s">
        <v>85</v>
      </c>
      <c r="G185" s="31" t="s">
        <v>411</v>
      </c>
      <c r="H185" s="31" t="s">
        <v>451</v>
      </c>
      <c r="I185" s="31" t="s">
        <v>54</v>
      </c>
      <c r="J185" s="31" t="s">
        <v>413</v>
      </c>
      <c r="K185" s="31" t="s">
        <v>70</v>
      </c>
      <c r="L185" s="59" t="s">
        <v>57</v>
      </c>
      <c r="M185" s="35" t="s">
        <v>57</v>
      </c>
      <c r="N185" s="60"/>
      <c r="O185" s="37">
        <v>1.7741753655707473</v>
      </c>
      <c r="P185" s="38">
        <v>0.9994507617449665</v>
      </c>
      <c r="Q185" s="38">
        <v>1.0005495400834701</v>
      </c>
      <c r="R185" s="38">
        <v>0.87548084757303635</v>
      </c>
      <c r="S185" s="39">
        <v>447000</v>
      </c>
      <c r="T185" s="61">
        <v>-0.15410000000000001</v>
      </c>
      <c r="U185" s="53">
        <v>2980000</v>
      </c>
      <c r="V185" s="53">
        <v>2978363.27</v>
      </c>
      <c r="W185" s="62">
        <v>1636.7299999999814</v>
      </c>
      <c r="X185" s="43">
        <v>922.53</v>
      </c>
      <c r="Y185" s="53">
        <v>366232.13</v>
      </c>
      <c r="Z185" s="53">
        <v>500332.13</v>
      </c>
      <c r="AA185" s="53">
        <v>0</v>
      </c>
      <c r="AB185" s="53">
        <v>2980000</v>
      </c>
      <c r="AC185" s="31">
        <v>910.48</v>
      </c>
      <c r="AD185" s="53">
        <v>-226636.73</v>
      </c>
      <c r="AE185" s="63">
        <v>447000</v>
      </c>
      <c r="AF185" s="64">
        <v>2607500</v>
      </c>
      <c r="AG185" s="63">
        <v>0</v>
      </c>
      <c r="AH185" s="63">
        <v>0</v>
      </c>
      <c r="AI185" s="63">
        <v>0</v>
      </c>
      <c r="AJ185" s="63">
        <v>447000</v>
      </c>
      <c r="AK185" s="53">
        <v>447000</v>
      </c>
      <c r="AL185" s="61">
        <v>0.38</v>
      </c>
      <c r="AM185" s="61">
        <v>0.22589999999999999</v>
      </c>
      <c r="AN185" s="61">
        <v>0.1187</v>
      </c>
      <c r="AO185" s="65">
        <v>-0.26129999999999998</v>
      </c>
      <c r="AP185" s="66"/>
      <c r="AQ185" s="53">
        <v>64.86</v>
      </c>
      <c r="AR185" s="58"/>
      <c r="AS185" s="52"/>
      <c r="AT185" s="52"/>
      <c r="AU185" s="52"/>
      <c r="AV185" s="52"/>
      <c r="AW185" s="53">
        <v>-225000</v>
      </c>
      <c r="AX185" s="55"/>
    </row>
    <row r="186" spans="2:50">
      <c r="B186" s="28">
        <v>1732</v>
      </c>
      <c r="C186" s="29">
        <v>45385.984201388892</v>
      </c>
      <c r="D186" s="30" t="s">
        <v>552</v>
      </c>
      <c r="E186" s="31" t="s">
        <v>531</v>
      </c>
      <c r="F186" s="31" t="s">
        <v>532</v>
      </c>
      <c r="G186" s="31" t="s">
        <v>533</v>
      </c>
      <c r="H186" s="31" t="s">
        <v>123</v>
      </c>
      <c r="I186" s="31" t="s">
        <v>65</v>
      </c>
      <c r="J186" s="31" t="s">
        <v>106</v>
      </c>
      <c r="K186" s="31" t="s">
        <v>70</v>
      </c>
      <c r="L186" s="59" t="s">
        <v>57</v>
      </c>
      <c r="M186" s="35" t="s">
        <v>57</v>
      </c>
      <c r="N186" s="60"/>
      <c r="O186" s="37">
        <v>1.1688773029214672</v>
      </c>
      <c r="P186" s="38">
        <v>0.97039732033368109</v>
      </c>
      <c r="Q186" s="38">
        <v>0.88414784942601521</v>
      </c>
      <c r="R186" s="38">
        <v>0.76600079765743234</v>
      </c>
      <c r="S186" s="39">
        <v>38732.479999999996</v>
      </c>
      <c r="T186" s="61">
        <v>-3.49E-2</v>
      </c>
      <c r="U186" s="53">
        <v>3049066.2</v>
      </c>
      <c r="V186" s="53">
        <v>2958805.67</v>
      </c>
      <c r="W186" s="62">
        <v>90260.530000000261</v>
      </c>
      <c r="X186" s="43">
        <v>77219.850000000006</v>
      </c>
      <c r="Y186" s="53">
        <v>0</v>
      </c>
      <c r="Z186" s="53">
        <v>0</v>
      </c>
      <c r="AA186" s="53">
        <v>0</v>
      </c>
      <c r="AB186" s="53">
        <v>2616021.67</v>
      </c>
      <c r="AC186" s="31">
        <v>85.8</v>
      </c>
      <c r="AD186" s="53">
        <v>369784</v>
      </c>
      <c r="AE186" s="63">
        <v>419489</v>
      </c>
      <c r="AF186" s="64">
        <v>2266447.5033333334</v>
      </c>
      <c r="AG186" s="63">
        <v>380756.59</v>
      </c>
      <c r="AH186" s="63">
        <v>8658.1</v>
      </c>
      <c r="AI186" s="63">
        <v>30074.38</v>
      </c>
      <c r="AJ186" s="63">
        <v>0</v>
      </c>
      <c r="AK186" s="53">
        <v>38732.479999999996</v>
      </c>
      <c r="AL186" s="61">
        <v>0.4</v>
      </c>
      <c r="AM186" s="61">
        <v>0.36509999999999998</v>
      </c>
      <c r="AN186" s="61">
        <v>0.40429999999999999</v>
      </c>
      <c r="AO186" s="65">
        <v>4.3E-3</v>
      </c>
      <c r="AP186" s="66"/>
      <c r="AQ186" s="53">
        <v>78.709999999999994</v>
      </c>
      <c r="AR186" s="58"/>
      <c r="AS186" s="52"/>
      <c r="AT186" s="52"/>
      <c r="AU186" s="52"/>
      <c r="AV186" s="52"/>
      <c r="AW186" s="53">
        <v>27000</v>
      </c>
      <c r="AX186" s="55"/>
    </row>
  </sheetData>
  <sheetProtection formatCells="0" formatColumns="0" formatRows="0" insertColumns="0" insertRows="0" deleteRows="0" selectLockedCells="1" sort="0" autoFilter="0" pivotTables="0"/>
  <protectedRanges>
    <protectedRange sqref="D1:AX467" name="Project ID"/>
  </protectedRanges>
  <dataConsolidate/>
  <conditionalFormatting sqref="M2:M186">
    <cfRule type="expression" dxfId="858" priority="1">
      <formula>AND(M2&lt;&gt;"",M2&gt;0)</formula>
    </cfRule>
  </conditionalFormatting>
  <conditionalFormatting sqref="N2:T186">
    <cfRule type="containsText" dxfId="857" priority="15" operator="containsText" text="Green">
      <formula>NOT(ISERROR(SEARCH("Green",N2)))</formula>
    </cfRule>
    <cfRule type="containsText" dxfId="856" priority="16" operator="containsText" text="Amber">
      <formula>NOT(ISERROR(SEARCH("Amber",N2)))</formula>
    </cfRule>
    <cfRule type="containsText" dxfId="855" priority="17" operator="containsText" text="Red">
      <formula>NOT(ISERROR(SEARCH("Red",N2)))</formula>
    </cfRule>
  </conditionalFormatting>
  <conditionalFormatting sqref="P2:P186">
    <cfRule type="expression" dxfId="854" priority="7">
      <formula>AND(P2&lt;&gt;"",P2&gt;100%)</formula>
    </cfRule>
    <cfRule type="expression" dxfId="853" priority="8">
      <formula>AND(P2&lt;&gt;"",P2&gt;80%)</formula>
    </cfRule>
  </conditionalFormatting>
  <conditionalFormatting sqref="S2:S186">
    <cfRule type="expression" dxfId="852" priority="6">
      <formula>AND(S2&lt;&gt;"",S2&gt;0.001)</formula>
    </cfRule>
  </conditionalFormatting>
  <conditionalFormatting sqref="T2:T186">
    <cfRule type="expression" dxfId="851" priority="4">
      <formula>AND(T2&lt;&gt;"",T2&lt;-3%)</formula>
    </cfRule>
    <cfRule type="expression" dxfId="850" priority="5">
      <formula>AND(T2&lt;&gt;"",T2&lt;0%)</formula>
    </cfRule>
  </conditionalFormatting>
  <conditionalFormatting sqref="AC2:AC186">
    <cfRule type="expression" dxfId="849" priority="2">
      <formula>AND(AC2&lt;&gt;"",AC2&gt;90)</formula>
    </cfRule>
    <cfRule type="expression" dxfId="848" priority="3">
      <formula>AND(AC2&lt;&gt;"",AC2&gt;75)</formula>
    </cfRule>
  </conditionalFormatting>
  <conditionalFormatting sqref="AK2:AK186">
    <cfRule type="cellIs" dxfId="847" priority="9" operator="greaterThan">
      <formula>0</formula>
    </cfRule>
  </conditionalFormatting>
  <conditionalFormatting sqref="AP2:AP186">
    <cfRule type="containsBlanks" dxfId="846" priority="11">
      <formula>LEN(TRIM(AP2))=0</formula>
    </cfRule>
  </conditionalFormatting>
  <conditionalFormatting sqref="AR2:AR186">
    <cfRule type="containsBlanks" dxfId="845" priority="10">
      <formula>LEN(TRIM(AR2))=0</formula>
    </cfRule>
  </conditionalFormatting>
  <conditionalFormatting sqref="D2:D186">
    <cfRule type="expression" dxfId="844" priority="44">
      <formula>L2&lt;&gt;""</formula>
    </cfRule>
    <cfRule type="duplicateValues" dxfId="843" priority="45"/>
  </conditionalFormatting>
  <dataValidations count="6"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X1" xr:uid="{6506EEB0-1F20-4663-9B03-80D16C1EE97A}"/>
    <dataValidation allowBlank="1" showErrorMessage="1" sqref="O1" xr:uid="{01A8664C-DAAF-4B24-8DA6-CF106840B9E3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P1" xr:uid="{1C36E657-F86B-4C5B-838F-5C1F37C7BFAE}"/>
    <dataValidation allowBlank="1" showInputMessage="1" showErrorMessage="1" prompt="To view detail of the actions required, see the 'Closing Projects Prelim' tab." sqref="M1:N1" xr:uid="{F585631B-023B-45AB-8CF3-60E108ADDDD5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N1" xr:uid="{2DAC1824-7B1E-486B-B885-6B210CA1F30A}"/>
    <dataValidation type="list" allowBlank="1" showInputMessage="1" showErrorMessage="1" sqref="N2:N186" xr:uid="{82FC9CD3-34EA-4022-B7EB-D0E15E3F6611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4" name="Button 1">
              <controlPr defaultSize="0" print="0" autoFill="0" autoPict="0" macro="[13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B971-26EA-4273-9C27-B4CE17DF3487}">
  <sheetPr codeName="Sheet2">
    <tabColor theme="9"/>
  </sheetPr>
  <dimension ref="A1:BC186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31</v>
      </c>
      <c r="AM1" s="24" t="s">
        <v>32</v>
      </c>
      <c r="AN1" s="24" t="s">
        <v>33</v>
      </c>
      <c r="AO1" s="24" t="s">
        <v>34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1733</v>
      </c>
      <c r="C2" s="29">
        <v>45392.977777777778</v>
      </c>
      <c r="D2" s="30" t="s">
        <v>60</v>
      </c>
      <c r="E2" s="31" t="s">
        <v>61</v>
      </c>
      <c r="F2" s="31" t="s">
        <v>62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 t="s">
        <v>57</v>
      </c>
      <c r="N2" s="35" t="s">
        <v>57</v>
      </c>
      <c r="O2" s="36"/>
      <c r="P2" s="37" t="s">
        <v>57</v>
      </c>
      <c r="Q2" s="38" t="s">
        <v>57</v>
      </c>
      <c r="R2" s="38" t="s">
        <v>57</v>
      </c>
      <c r="S2" s="38" t="s">
        <v>57</v>
      </c>
      <c r="T2" s="39">
        <v>0</v>
      </c>
      <c r="U2" s="40">
        <v>-0.35000000000000003</v>
      </c>
      <c r="V2" s="41">
        <v>0</v>
      </c>
      <c r="W2" s="41">
        <v>0</v>
      </c>
      <c r="X2" s="42">
        <v>0</v>
      </c>
      <c r="Y2" s="43">
        <v>0</v>
      </c>
      <c r="Z2" s="41">
        <v>0</v>
      </c>
      <c r="AA2" s="41">
        <v>0</v>
      </c>
      <c r="AB2" s="41">
        <v>49980</v>
      </c>
      <c r="AC2" s="41">
        <v>0</v>
      </c>
      <c r="AD2" s="41">
        <v>0</v>
      </c>
      <c r="AE2" s="44">
        <v>0</v>
      </c>
      <c r="AF2" s="41">
        <v>0</v>
      </c>
      <c r="AG2" s="38">
        <v>0</v>
      </c>
      <c r="AH2" s="45" t="s">
        <v>625</v>
      </c>
      <c r="AI2" s="41">
        <v>0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0.35000000000000003</v>
      </c>
      <c r="AR2" s="47">
        <v>0</v>
      </c>
      <c r="AS2" s="47">
        <v>0</v>
      </c>
      <c r="AT2" s="48">
        <v>-0.35000000000000003</v>
      </c>
      <c r="AU2" s="49"/>
      <c r="AV2" s="41">
        <v>0</v>
      </c>
      <c r="AW2" s="50"/>
      <c r="AX2" s="51"/>
      <c r="AY2" s="52"/>
      <c r="AZ2" s="52"/>
      <c r="BA2" s="52"/>
      <c r="BB2" s="53">
        <v>0</v>
      </c>
      <c r="BC2" s="54"/>
    </row>
    <row r="3" spans="2:55">
      <c r="B3" s="28">
        <v>1733</v>
      </c>
      <c r="C3" s="29">
        <v>45392.977777777778</v>
      </c>
      <c r="D3" s="30" t="s">
        <v>72</v>
      </c>
      <c r="E3" s="31" t="s">
        <v>73</v>
      </c>
      <c r="F3" s="31" t="s">
        <v>69</v>
      </c>
      <c r="G3" s="32">
        <v>0</v>
      </c>
      <c r="H3" s="33" t="s">
        <v>52</v>
      </c>
      <c r="I3" s="33" t="s">
        <v>53</v>
      </c>
      <c r="J3" s="33" t="s">
        <v>54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 t="s">
        <v>57</v>
      </c>
      <c r="R3" s="38" t="s">
        <v>57</v>
      </c>
      <c r="S3" s="38" t="s">
        <v>57</v>
      </c>
      <c r="T3" s="39">
        <v>0</v>
      </c>
      <c r="U3" s="40">
        <v>0</v>
      </c>
      <c r="V3" s="41">
        <v>0</v>
      </c>
      <c r="W3" s="41">
        <v>0</v>
      </c>
      <c r="X3" s="42">
        <v>0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</v>
      </c>
      <c r="AR3" s="47">
        <v>0</v>
      </c>
      <c r="AS3" s="47">
        <v>0</v>
      </c>
      <c r="AT3" s="48">
        <v>0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1733</v>
      </c>
      <c r="C4" s="29">
        <v>45392.977777777778</v>
      </c>
      <c r="D4" s="30" t="s">
        <v>83</v>
      </c>
      <c r="E4" s="31" t="s">
        <v>84</v>
      </c>
      <c r="F4" s="31" t="s">
        <v>452</v>
      </c>
      <c r="G4" s="32">
        <v>0</v>
      </c>
      <c r="H4" s="33" t="s">
        <v>86</v>
      </c>
      <c r="I4" s="33" t="s">
        <v>87</v>
      </c>
      <c r="J4" s="33" t="s">
        <v>54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 t="s">
        <v>57</v>
      </c>
      <c r="R4" s="38" t="s">
        <v>57</v>
      </c>
      <c r="S4" s="38" t="s">
        <v>57</v>
      </c>
      <c r="T4" s="39">
        <v>0</v>
      </c>
      <c r="U4" s="40">
        <v>0</v>
      </c>
      <c r="V4" s="41">
        <v>0</v>
      </c>
      <c r="W4" s="41">
        <v>0</v>
      </c>
      <c r="X4" s="42">
        <v>0</v>
      </c>
      <c r="Y4" s="43">
        <v>0</v>
      </c>
      <c r="Z4" s="41">
        <v>0</v>
      </c>
      <c r="AA4" s="41">
        <v>0</v>
      </c>
      <c r="AB4" s="41">
        <v>10047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</v>
      </c>
      <c r="AR4" s="47">
        <v>0</v>
      </c>
      <c r="AS4" s="47">
        <v>0</v>
      </c>
      <c r="AT4" s="48">
        <v>0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1733</v>
      </c>
      <c r="C5" s="29">
        <v>45392.977777777778</v>
      </c>
      <c r="D5" s="30" t="s">
        <v>77</v>
      </c>
      <c r="E5" s="31" t="s">
        <v>78</v>
      </c>
      <c r="F5" s="31" t="s">
        <v>76</v>
      </c>
      <c r="G5" s="32">
        <v>0</v>
      </c>
      <c r="H5" s="33" t="s">
        <v>63</v>
      </c>
      <c r="I5" s="33" t="s">
        <v>64</v>
      </c>
      <c r="J5" s="33" t="s">
        <v>65</v>
      </c>
      <c r="K5" s="33" t="s">
        <v>55</v>
      </c>
      <c r="L5" s="33" t="s">
        <v>56</v>
      </c>
      <c r="M5" s="34" t="s">
        <v>57</v>
      </c>
      <c r="N5" s="35" t="s">
        <v>57</v>
      </c>
      <c r="O5" s="36"/>
      <c r="P5" s="37" t="s">
        <v>57</v>
      </c>
      <c r="Q5" s="38">
        <v>0</v>
      </c>
      <c r="R5" s="38" t="s">
        <v>57</v>
      </c>
      <c r="S5" s="38" t="s">
        <v>57</v>
      </c>
      <c r="T5" s="39">
        <v>0</v>
      </c>
      <c r="U5" s="40">
        <v>-0.26</v>
      </c>
      <c r="V5" s="41">
        <v>385921</v>
      </c>
      <c r="W5" s="41">
        <v>0</v>
      </c>
      <c r="X5" s="42">
        <v>385921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0.26</v>
      </c>
      <c r="AR5" s="47">
        <v>0</v>
      </c>
      <c r="AS5" s="47">
        <v>0</v>
      </c>
      <c r="AT5" s="48">
        <v>-0.26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1733</v>
      </c>
      <c r="C6" s="29">
        <v>45392.977777777778</v>
      </c>
      <c r="D6" s="30" t="s">
        <v>80</v>
      </c>
      <c r="E6" s="31" t="s">
        <v>81</v>
      </c>
      <c r="F6" s="31" t="s">
        <v>76</v>
      </c>
      <c r="G6" s="32">
        <v>0</v>
      </c>
      <c r="H6" s="33" t="s">
        <v>63</v>
      </c>
      <c r="I6" s="33" t="s">
        <v>64</v>
      </c>
      <c r="J6" s="33" t="s">
        <v>65</v>
      </c>
      <c r="K6" s="33" t="s">
        <v>55</v>
      </c>
      <c r="L6" s="33" t="s">
        <v>56</v>
      </c>
      <c r="M6" s="34" t="s">
        <v>57</v>
      </c>
      <c r="N6" s="35" t="s">
        <v>57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-0.35000000000000003</v>
      </c>
      <c r="V6" s="41">
        <v>0</v>
      </c>
      <c r="W6" s="41">
        <v>0</v>
      </c>
      <c r="X6" s="42">
        <v>0</v>
      </c>
      <c r="Y6" s="43">
        <v>0</v>
      </c>
      <c r="Z6" s="41">
        <v>0</v>
      </c>
      <c r="AA6" s="41">
        <v>0</v>
      </c>
      <c r="AB6" s="41">
        <v>49500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0.35000000000000003</v>
      </c>
      <c r="AR6" s="47">
        <v>0</v>
      </c>
      <c r="AS6" s="47">
        <v>0</v>
      </c>
      <c r="AT6" s="48">
        <v>-0.35000000000000003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1733</v>
      </c>
      <c r="C7" s="29">
        <v>45392.977777777778</v>
      </c>
      <c r="D7" s="30" t="s">
        <v>74</v>
      </c>
      <c r="E7" s="31" t="s">
        <v>75</v>
      </c>
      <c r="F7" s="31" t="s">
        <v>76</v>
      </c>
      <c r="G7" s="32">
        <v>0</v>
      </c>
      <c r="H7" s="33" t="s">
        <v>63</v>
      </c>
      <c r="I7" s="33" t="s">
        <v>64</v>
      </c>
      <c r="J7" s="33" t="s">
        <v>65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>
        <v>0</v>
      </c>
      <c r="R7" s="38" t="s">
        <v>57</v>
      </c>
      <c r="S7" s="38" t="s">
        <v>57</v>
      </c>
      <c r="T7" s="39">
        <v>0</v>
      </c>
      <c r="U7" s="40">
        <v>-0.25</v>
      </c>
      <c r="V7" s="41">
        <v>597871</v>
      </c>
      <c r="W7" s="41">
        <v>0</v>
      </c>
      <c r="X7" s="42">
        <v>597871</v>
      </c>
      <c r="Y7" s="43">
        <v>0</v>
      </c>
      <c r="Z7" s="41">
        <v>0</v>
      </c>
      <c r="AA7" s="41">
        <v>0</v>
      </c>
      <c r="AB7" s="41">
        <v>0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0.25</v>
      </c>
      <c r="AR7" s="47">
        <v>0</v>
      </c>
      <c r="AS7" s="47">
        <v>0</v>
      </c>
      <c r="AT7" s="48">
        <v>-0.25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1733</v>
      </c>
      <c r="C8" s="29">
        <v>45392.977777777778</v>
      </c>
      <c r="D8" s="30" t="s">
        <v>49</v>
      </c>
      <c r="E8" s="31" t="s">
        <v>50</v>
      </c>
      <c r="F8" s="31" t="s">
        <v>51</v>
      </c>
      <c r="G8" s="32">
        <v>0</v>
      </c>
      <c r="H8" s="33" t="s">
        <v>52</v>
      </c>
      <c r="I8" s="33" t="s">
        <v>53</v>
      </c>
      <c r="J8" s="33" t="s">
        <v>54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>
        <v>0</v>
      </c>
      <c r="S8" s="38">
        <v>0</v>
      </c>
      <c r="T8" s="39">
        <v>0</v>
      </c>
      <c r="U8" s="40">
        <v>-0.18030000000000002</v>
      </c>
      <c r="V8" s="41">
        <v>0</v>
      </c>
      <c r="W8" s="41">
        <v>1120</v>
      </c>
      <c r="X8" s="42">
        <v>-1120</v>
      </c>
      <c r="Y8" s="43">
        <v>0</v>
      </c>
      <c r="Z8" s="41">
        <v>0</v>
      </c>
      <c r="AA8" s="41">
        <v>0</v>
      </c>
      <c r="AB8" s="41">
        <v>24000</v>
      </c>
      <c r="AC8" s="41">
        <v>1120</v>
      </c>
      <c r="AD8" s="41">
        <v>0</v>
      </c>
      <c r="AE8" s="44">
        <v>91</v>
      </c>
      <c r="AF8" s="41">
        <v>1120</v>
      </c>
      <c r="AG8" s="38">
        <v>0</v>
      </c>
      <c r="AH8" s="45" t="s">
        <v>625</v>
      </c>
      <c r="AI8" s="41">
        <v>1120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</v>
      </c>
      <c r="AR8" s="47">
        <v>-0.18030000000000002</v>
      </c>
      <c r="AS8" s="47">
        <v>-0.18030000000000002</v>
      </c>
      <c r="AT8" s="48">
        <v>-0.18030000000000002</v>
      </c>
      <c r="AU8" s="49"/>
      <c r="AV8" s="41">
        <v>35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1733</v>
      </c>
      <c r="C9" s="29">
        <v>45392.977777777778</v>
      </c>
      <c r="D9" s="30" t="s">
        <v>114</v>
      </c>
      <c r="E9" s="31" t="s">
        <v>115</v>
      </c>
      <c r="F9" s="31" t="s">
        <v>51</v>
      </c>
      <c r="G9" s="32">
        <v>0</v>
      </c>
      <c r="H9" s="33" t="s">
        <v>52</v>
      </c>
      <c r="I9" s="33" t="s">
        <v>109</v>
      </c>
      <c r="J9" s="33" t="s">
        <v>54</v>
      </c>
      <c r="K9" s="33" t="s">
        <v>55</v>
      </c>
      <c r="L9" s="33" t="s">
        <v>56</v>
      </c>
      <c r="M9" s="34">
        <v>45358</v>
      </c>
      <c r="N9" s="35">
        <v>0</v>
      </c>
      <c r="O9" s="36"/>
      <c r="P9" s="37" t="s">
        <v>57</v>
      </c>
      <c r="Q9" s="38" t="s">
        <v>57</v>
      </c>
      <c r="R9" s="38">
        <v>0</v>
      </c>
      <c r="S9" s="38">
        <v>0</v>
      </c>
      <c r="T9" s="39">
        <v>0</v>
      </c>
      <c r="U9" s="40">
        <v>7.85E-2</v>
      </c>
      <c r="V9" s="41">
        <v>0</v>
      </c>
      <c r="W9" s="41">
        <v>1628</v>
      </c>
      <c r="X9" s="42">
        <v>-1628</v>
      </c>
      <c r="Y9" s="43">
        <v>0</v>
      </c>
      <c r="Z9" s="41">
        <v>0</v>
      </c>
      <c r="AA9" s="41">
        <v>0</v>
      </c>
      <c r="AB9" s="41">
        <v>15000</v>
      </c>
      <c r="AC9" s="41">
        <v>1628</v>
      </c>
      <c r="AD9" s="41">
        <v>0</v>
      </c>
      <c r="AE9" s="44">
        <v>1953.6</v>
      </c>
      <c r="AF9" s="41">
        <v>1628</v>
      </c>
      <c r="AG9" s="38">
        <v>0</v>
      </c>
      <c r="AH9" s="45" t="s">
        <v>625</v>
      </c>
      <c r="AI9" s="41">
        <v>1628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0.03</v>
      </c>
      <c r="AR9" s="47">
        <v>0.1085</v>
      </c>
      <c r="AS9" s="47">
        <v>0</v>
      </c>
      <c r="AT9" s="48">
        <v>-0.03</v>
      </c>
      <c r="AU9" s="49"/>
      <c r="AV9" s="41">
        <v>44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1733</v>
      </c>
      <c r="C10" s="29">
        <v>45392.977777777778</v>
      </c>
      <c r="D10" s="30" t="s">
        <v>616</v>
      </c>
      <c r="E10" s="31" t="s">
        <v>617</v>
      </c>
      <c r="F10" s="31" t="s">
        <v>62</v>
      </c>
      <c r="G10" s="32">
        <v>0</v>
      </c>
      <c r="H10" s="33" t="s">
        <v>63</v>
      </c>
      <c r="I10" s="33" t="s">
        <v>64</v>
      </c>
      <c r="J10" s="33" t="s">
        <v>65</v>
      </c>
      <c r="K10" s="33" t="s">
        <v>55</v>
      </c>
      <c r="L10" s="33" t="s">
        <v>56</v>
      </c>
      <c r="M10" s="34" t="s">
        <v>57</v>
      </c>
      <c r="N10" s="35" t="s">
        <v>57</v>
      </c>
      <c r="O10" s="36"/>
      <c r="P10" s="37">
        <v>220.3739290474075</v>
      </c>
      <c r="Q10" s="38">
        <v>1.3430450612994868E-2</v>
      </c>
      <c r="R10" s="38">
        <v>0</v>
      </c>
      <c r="S10" s="38">
        <v>0</v>
      </c>
      <c r="T10" s="39">
        <v>0</v>
      </c>
      <c r="U10" s="40">
        <v>-0.1358</v>
      </c>
      <c r="V10" s="41">
        <v>175985.16</v>
      </c>
      <c r="W10" s="41">
        <v>2363.56</v>
      </c>
      <c r="X10" s="42">
        <v>173621.6</v>
      </c>
      <c r="Y10" s="43">
        <v>787.85</v>
      </c>
      <c r="Z10" s="41">
        <v>0</v>
      </c>
      <c r="AA10" s="41">
        <v>0</v>
      </c>
      <c r="AB10" s="41">
        <v>0</v>
      </c>
      <c r="AC10" s="41">
        <v>0</v>
      </c>
      <c r="AD10" s="41">
        <v>0</v>
      </c>
      <c r="AE10" s="44">
        <v>21</v>
      </c>
      <c r="AF10" s="41">
        <v>2363.56</v>
      </c>
      <c r="AG10" s="38">
        <v>3.0000126927714663</v>
      </c>
      <c r="AH10" s="45" t="s">
        <v>626</v>
      </c>
      <c r="AI10" s="41">
        <v>2363.56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0.2</v>
      </c>
      <c r="AR10" s="47">
        <v>6.4200000000000007E-2</v>
      </c>
      <c r="AS10" s="47">
        <v>6.4200000000000007E-2</v>
      </c>
      <c r="AT10" s="48">
        <v>-0.1358</v>
      </c>
      <c r="AU10" s="49"/>
      <c r="AV10" s="41">
        <v>63.88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1733</v>
      </c>
      <c r="C11" s="29">
        <v>45392.977777777778</v>
      </c>
      <c r="D11" s="30" t="s">
        <v>614</v>
      </c>
      <c r="E11" s="31" t="s">
        <v>615</v>
      </c>
      <c r="F11" s="31" t="s">
        <v>499</v>
      </c>
      <c r="G11" s="32">
        <v>0</v>
      </c>
      <c r="H11" s="33" t="s">
        <v>459</v>
      </c>
      <c r="I11" s="33" t="s">
        <v>123</v>
      </c>
      <c r="J11" s="33" t="s">
        <v>54</v>
      </c>
      <c r="K11" s="33" t="s">
        <v>106</v>
      </c>
      <c r="L11" s="33" t="s">
        <v>70</v>
      </c>
      <c r="M11" s="34" t="s">
        <v>57</v>
      </c>
      <c r="N11" s="35" t="s">
        <v>57</v>
      </c>
      <c r="O11" s="36"/>
      <c r="P11" s="37">
        <v>-3.0000120185085031</v>
      </c>
      <c r="Q11" s="38" t="s">
        <v>57</v>
      </c>
      <c r="R11" s="38">
        <v>0</v>
      </c>
      <c r="S11" s="38">
        <v>0</v>
      </c>
      <c r="T11" s="39">
        <v>0</v>
      </c>
      <c r="U11" s="40">
        <v>-6.4100000000000004E-2</v>
      </c>
      <c r="V11" s="41">
        <v>0</v>
      </c>
      <c r="W11" s="41">
        <v>2496.16</v>
      </c>
      <c r="X11" s="42">
        <v>-2496.16</v>
      </c>
      <c r="Y11" s="43">
        <v>832.05</v>
      </c>
      <c r="Z11" s="41">
        <v>0</v>
      </c>
      <c r="AA11" s="41">
        <v>0</v>
      </c>
      <c r="AB11" s="41">
        <v>67488.899999999994</v>
      </c>
      <c r="AC11" s="41">
        <v>2496.16</v>
      </c>
      <c r="AD11" s="41">
        <v>0</v>
      </c>
      <c r="AE11" s="44">
        <v>21</v>
      </c>
      <c r="AF11" s="41">
        <v>2496.16</v>
      </c>
      <c r="AG11" s="38">
        <v>3.0000120185085031</v>
      </c>
      <c r="AH11" s="45" t="s">
        <v>626</v>
      </c>
      <c r="AI11" s="41">
        <v>2496.16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0.31</v>
      </c>
      <c r="AR11" s="47">
        <v>0.24590000000000001</v>
      </c>
      <c r="AS11" s="47">
        <v>0.24590000000000001</v>
      </c>
      <c r="AT11" s="48">
        <v>-6.4100000000000004E-2</v>
      </c>
      <c r="AU11" s="49"/>
      <c r="AV11" s="41">
        <v>64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1733</v>
      </c>
      <c r="C12" s="29">
        <v>45392.977777777778</v>
      </c>
      <c r="D12" s="30" t="s">
        <v>119</v>
      </c>
      <c r="E12" s="31" t="s">
        <v>120</v>
      </c>
      <c r="F12" s="31" t="s">
        <v>121</v>
      </c>
      <c r="G12" s="32">
        <v>0</v>
      </c>
      <c r="H12" s="33" t="s">
        <v>122</v>
      </c>
      <c r="I12" s="33" t="s">
        <v>123</v>
      </c>
      <c r="J12" s="33" t="s">
        <v>54</v>
      </c>
      <c r="K12" s="33" t="s">
        <v>95</v>
      </c>
      <c r="L12" s="33" t="s">
        <v>56</v>
      </c>
      <c r="M12" s="34" t="s">
        <v>57</v>
      </c>
      <c r="N12" s="35" t="s">
        <v>57</v>
      </c>
      <c r="O12" s="36"/>
      <c r="P12" s="37" t="s">
        <v>57</v>
      </c>
      <c r="Q12" s="38" t="s">
        <v>57</v>
      </c>
      <c r="R12" s="38">
        <v>0</v>
      </c>
      <c r="S12" s="38">
        <v>0</v>
      </c>
      <c r="T12" s="39">
        <v>0</v>
      </c>
      <c r="U12" s="40">
        <v>0</v>
      </c>
      <c r="V12" s="41">
        <v>0</v>
      </c>
      <c r="W12" s="41">
        <v>2680</v>
      </c>
      <c r="X12" s="42">
        <v>-2680</v>
      </c>
      <c r="Y12" s="43">
        <v>0</v>
      </c>
      <c r="Z12" s="41">
        <v>2680</v>
      </c>
      <c r="AA12" s="41">
        <v>2680</v>
      </c>
      <c r="AB12" s="41">
        <v>0</v>
      </c>
      <c r="AC12" s="41">
        <v>2680</v>
      </c>
      <c r="AD12" s="41">
        <v>0</v>
      </c>
      <c r="AE12" s="44">
        <v>3216</v>
      </c>
      <c r="AF12" s="41">
        <v>2680</v>
      </c>
      <c r="AG12" s="38">
        <v>0</v>
      </c>
      <c r="AH12" s="45" t="s">
        <v>625</v>
      </c>
      <c r="AI12" s="41">
        <v>2680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</v>
      </c>
      <c r="AR12" s="47">
        <v>0</v>
      </c>
      <c r="AS12" s="47">
        <v>0</v>
      </c>
      <c r="AT12" s="48">
        <v>0</v>
      </c>
      <c r="AU12" s="49"/>
      <c r="AV12" s="41">
        <v>0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1733</v>
      </c>
      <c r="C13" s="29">
        <v>45392.977777777778</v>
      </c>
      <c r="D13" s="30" t="s">
        <v>129</v>
      </c>
      <c r="E13" s="31" t="s">
        <v>130</v>
      </c>
      <c r="F13" s="31" t="s">
        <v>131</v>
      </c>
      <c r="G13" s="32">
        <v>0</v>
      </c>
      <c r="H13" s="33" t="s">
        <v>132</v>
      </c>
      <c r="I13" s="33" t="s">
        <v>133</v>
      </c>
      <c r="J13" s="33" t="s">
        <v>94</v>
      </c>
      <c r="K13" s="33" t="s">
        <v>95</v>
      </c>
      <c r="L13" s="33" t="s">
        <v>70</v>
      </c>
      <c r="M13" s="34">
        <v>45292</v>
      </c>
      <c r="N13" s="35">
        <v>0</v>
      </c>
      <c r="O13" s="36"/>
      <c r="P13" s="37" t="s">
        <v>57</v>
      </c>
      <c r="Q13" s="38">
        <v>0.86167800453514742</v>
      </c>
      <c r="R13" s="38">
        <v>1.1605263157894736</v>
      </c>
      <c r="S13" s="38">
        <v>1.1605263157894736</v>
      </c>
      <c r="T13" s="39">
        <v>0</v>
      </c>
      <c r="U13" s="40">
        <v>0.35859999999999997</v>
      </c>
      <c r="V13" s="41">
        <v>4410</v>
      </c>
      <c r="W13" s="41">
        <v>3800</v>
      </c>
      <c r="X13" s="42">
        <v>610</v>
      </c>
      <c r="Y13" s="43">
        <v>0</v>
      </c>
      <c r="Z13" s="41">
        <v>0</v>
      </c>
      <c r="AA13" s="41">
        <v>0</v>
      </c>
      <c r="AB13" s="41">
        <v>0</v>
      </c>
      <c r="AC13" s="41">
        <v>0</v>
      </c>
      <c r="AD13" s="41">
        <v>4410</v>
      </c>
      <c r="AE13" s="56">
        <v>0</v>
      </c>
      <c r="AF13" s="41">
        <v>-610</v>
      </c>
      <c r="AG13" s="38">
        <v>0</v>
      </c>
      <c r="AH13" s="45" t="s">
        <v>625</v>
      </c>
      <c r="AI13" s="41">
        <v>-610</v>
      </c>
      <c r="AJ13" s="46">
        <v>0</v>
      </c>
      <c r="AK13" s="45">
        <v>4410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0.24</v>
      </c>
      <c r="AR13" s="47">
        <v>0.59860000000000002</v>
      </c>
      <c r="AS13" s="47">
        <v>0</v>
      </c>
      <c r="AT13" s="48">
        <v>-0.24</v>
      </c>
      <c r="AU13" s="49"/>
      <c r="AV13" s="41">
        <v>95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1733</v>
      </c>
      <c r="C14" s="29">
        <v>45392.977777777778</v>
      </c>
      <c r="D14" s="30" t="s">
        <v>134</v>
      </c>
      <c r="E14" s="31" t="s">
        <v>135</v>
      </c>
      <c r="F14" s="31" t="s">
        <v>69</v>
      </c>
      <c r="G14" s="32">
        <v>0</v>
      </c>
      <c r="H14" s="33" t="s">
        <v>52</v>
      </c>
      <c r="I14" s="33" t="s">
        <v>53</v>
      </c>
      <c r="J14" s="33" t="s">
        <v>54</v>
      </c>
      <c r="K14" s="33" t="s">
        <v>55</v>
      </c>
      <c r="L14" s="33" t="s">
        <v>56</v>
      </c>
      <c r="M14" s="34" t="s">
        <v>57</v>
      </c>
      <c r="N14" s="35" t="s">
        <v>57</v>
      </c>
      <c r="O14" s="36"/>
      <c r="P14" s="37" t="s">
        <v>57</v>
      </c>
      <c r="Q14" s="38" t="s">
        <v>57</v>
      </c>
      <c r="R14" s="38">
        <v>0</v>
      </c>
      <c r="S14" s="38">
        <v>0</v>
      </c>
      <c r="T14" s="39">
        <v>0</v>
      </c>
      <c r="U14" s="40">
        <v>-6.6699999999999995E-2</v>
      </c>
      <c r="V14" s="41">
        <v>0</v>
      </c>
      <c r="W14" s="41">
        <v>3909.24</v>
      </c>
      <c r="X14" s="42">
        <v>-3909.24</v>
      </c>
      <c r="Y14" s="43">
        <v>0</v>
      </c>
      <c r="Z14" s="41">
        <v>0</v>
      </c>
      <c r="AA14" s="41">
        <v>0</v>
      </c>
      <c r="AB14" s="41">
        <v>4454.8</v>
      </c>
      <c r="AC14" s="41">
        <v>3909.24</v>
      </c>
      <c r="AD14" s="41">
        <v>0</v>
      </c>
      <c r="AE14" s="44">
        <v>4691.09</v>
      </c>
      <c r="AF14" s="41">
        <v>3909.24</v>
      </c>
      <c r="AG14" s="38">
        <v>0</v>
      </c>
      <c r="AH14" s="45" t="s">
        <v>625</v>
      </c>
      <c r="AI14" s="41">
        <v>3909.24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7.0000000000000007E-2</v>
      </c>
      <c r="AR14" s="47">
        <v>3.3000000000000004E-3</v>
      </c>
      <c r="AS14" s="47">
        <v>0</v>
      </c>
      <c r="AT14" s="48">
        <v>-7.0000000000000007E-2</v>
      </c>
      <c r="AU14" s="49"/>
      <c r="AV14" s="41">
        <v>15.05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1733</v>
      </c>
      <c r="C15" s="57">
        <v>45392.977777777778</v>
      </c>
      <c r="D15" s="30" t="s">
        <v>137</v>
      </c>
      <c r="E15" s="31" t="s">
        <v>138</v>
      </c>
      <c r="F15" s="31" t="s">
        <v>139</v>
      </c>
      <c r="G15" s="32">
        <v>0</v>
      </c>
      <c r="H15" s="33" t="s">
        <v>52</v>
      </c>
      <c r="I15" s="33" t="s">
        <v>53</v>
      </c>
      <c r="J15" s="33" t="s">
        <v>54</v>
      </c>
      <c r="K15" s="33" t="s">
        <v>95</v>
      </c>
      <c r="L15" s="33" t="s">
        <v>70</v>
      </c>
      <c r="M15" s="34">
        <v>45385</v>
      </c>
      <c r="N15" s="35">
        <v>0</v>
      </c>
      <c r="O15" s="36"/>
      <c r="P15" s="37" t="s">
        <v>57</v>
      </c>
      <c r="Q15" s="38">
        <v>0.30887011615628301</v>
      </c>
      <c r="R15" s="38">
        <v>3.2376068376068377</v>
      </c>
      <c r="S15" s="38">
        <v>3.2376068376068377</v>
      </c>
      <c r="T15" s="39">
        <v>0</v>
      </c>
      <c r="U15" s="40">
        <v>0.5384000000000001</v>
      </c>
      <c r="V15" s="41">
        <v>4735</v>
      </c>
      <c r="W15" s="41">
        <v>1462.5</v>
      </c>
      <c r="X15" s="42">
        <v>3272.5</v>
      </c>
      <c r="Y15" s="43">
        <v>0</v>
      </c>
      <c r="Z15" s="41">
        <v>0</v>
      </c>
      <c r="AA15" s="41">
        <v>0</v>
      </c>
      <c r="AB15" s="41">
        <v>0</v>
      </c>
      <c r="AC15" s="41">
        <v>0</v>
      </c>
      <c r="AD15" s="41">
        <v>4735</v>
      </c>
      <c r="AE15" s="44">
        <v>0.6</v>
      </c>
      <c r="AF15" s="41">
        <v>0.5</v>
      </c>
      <c r="AG15" s="38">
        <v>0</v>
      </c>
      <c r="AH15" s="45" t="s">
        <v>625</v>
      </c>
      <c r="AI15" s="41">
        <v>0.5</v>
      </c>
      <c r="AJ15" s="46">
        <v>0</v>
      </c>
      <c r="AK15" s="45">
        <v>4735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0.1</v>
      </c>
      <c r="AR15" s="47">
        <v>0.63840000000000008</v>
      </c>
      <c r="AS15" s="47">
        <v>0</v>
      </c>
      <c r="AT15" s="48">
        <v>-0.1</v>
      </c>
      <c r="AU15" s="49"/>
      <c r="AV15" s="41">
        <v>45</v>
      </c>
      <c r="AW15" s="50"/>
      <c r="AX15" s="52"/>
      <c r="AY15" s="52"/>
      <c r="AZ15" s="52"/>
      <c r="BA15" s="52"/>
      <c r="BB15" s="53">
        <v>3273</v>
      </c>
      <c r="BC15" s="55"/>
    </row>
    <row r="16" spans="2:55">
      <c r="B16" s="28">
        <v>1733</v>
      </c>
      <c r="C16" s="29">
        <v>45392.977777777778</v>
      </c>
      <c r="D16" s="30" t="s">
        <v>98</v>
      </c>
      <c r="E16" s="31" t="s">
        <v>99</v>
      </c>
      <c r="F16" s="31" t="s">
        <v>91</v>
      </c>
      <c r="G16" s="32">
        <v>0</v>
      </c>
      <c r="H16" s="33" t="s">
        <v>92</v>
      </c>
      <c r="I16" s="33" t="s">
        <v>100</v>
      </c>
      <c r="J16" s="33" t="s">
        <v>94</v>
      </c>
      <c r="K16" s="33" t="s">
        <v>95</v>
      </c>
      <c r="L16" s="33" t="s">
        <v>70</v>
      </c>
      <c r="M16" s="34" t="s">
        <v>57</v>
      </c>
      <c r="N16" s="35" t="s">
        <v>57</v>
      </c>
      <c r="O16" s="36"/>
      <c r="P16" s="37">
        <v>247.26455555555552</v>
      </c>
      <c r="Q16" s="38">
        <v>0.10342814552193706</v>
      </c>
      <c r="R16" s="38">
        <v>2.3534162514915793</v>
      </c>
      <c r="S16" s="38">
        <v>2.3534162514915793</v>
      </c>
      <c r="T16" s="39">
        <v>0</v>
      </c>
      <c r="U16" s="40">
        <v>-2.1000000000000001E-2</v>
      </c>
      <c r="V16" s="41">
        <v>74463</v>
      </c>
      <c r="W16" s="41">
        <v>7701.57</v>
      </c>
      <c r="X16" s="42">
        <v>66761.429999999993</v>
      </c>
      <c r="Y16" s="43">
        <v>270</v>
      </c>
      <c r="Z16" s="41">
        <v>991.93</v>
      </c>
      <c r="AA16" s="41">
        <v>991.93</v>
      </c>
      <c r="AB16" s="41">
        <v>0</v>
      </c>
      <c r="AC16" s="41">
        <v>0</v>
      </c>
      <c r="AD16" s="41">
        <v>18125</v>
      </c>
      <c r="AE16" s="44">
        <v>0</v>
      </c>
      <c r="AF16" s="41">
        <v>-10423.43</v>
      </c>
      <c r="AG16" s="38">
        <v>-38.605296296296295</v>
      </c>
      <c r="AH16" s="45" t="s">
        <v>625</v>
      </c>
      <c r="AI16" s="41">
        <v>-10423.43</v>
      </c>
      <c r="AJ16" s="46">
        <v>0</v>
      </c>
      <c r="AK16" s="45">
        <v>18125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0.28000000000000003</v>
      </c>
      <c r="AR16" s="47">
        <v>0.25900000000000001</v>
      </c>
      <c r="AS16" s="47">
        <v>0.25900000000000001</v>
      </c>
      <c r="AT16" s="48">
        <v>-2.1000000000000001E-2</v>
      </c>
      <c r="AU16" s="49"/>
      <c r="AV16" s="41">
        <v>80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1733</v>
      </c>
      <c r="C17" s="29">
        <v>45392.977777777778</v>
      </c>
      <c r="D17" s="30" t="s">
        <v>140</v>
      </c>
      <c r="E17" s="31" t="s">
        <v>141</v>
      </c>
      <c r="F17" s="31" t="s">
        <v>142</v>
      </c>
      <c r="G17" s="32">
        <v>0</v>
      </c>
      <c r="H17" s="33" t="s">
        <v>122</v>
      </c>
      <c r="I17" s="33" t="s">
        <v>143</v>
      </c>
      <c r="J17" s="33" t="s">
        <v>54</v>
      </c>
      <c r="K17" s="33" t="s">
        <v>95</v>
      </c>
      <c r="L17" s="33" t="s">
        <v>70</v>
      </c>
      <c r="M17" s="34" t="s">
        <v>57</v>
      </c>
      <c r="N17" s="35" t="s">
        <v>57</v>
      </c>
      <c r="O17" s="36"/>
      <c r="P17" s="37">
        <v>3.9990451941438647</v>
      </c>
      <c r="Q17" s="38">
        <v>0.9568509615384615</v>
      </c>
      <c r="R17" s="38">
        <v>1.0450948373319935</v>
      </c>
      <c r="S17" s="38">
        <v>1.0450948373319935</v>
      </c>
      <c r="T17" s="39">
        <v>0</v>
      </c>
      <c r="U17" s="40">
        <v>-0.19520000000000001</v>
      </c>
      <c r="V17" s="41">
        <v>8736</v>
      </c>
      <c r="W17" s="41">
        <v>8359.0499999999993</v>
      </c>
      <c r="X17" s="42">
        <v>376.95000000000073</v>
      </c>
      <c r="Y17" s="43">
        <v>94.26</v>
      </c>
      <c r="Z17" s="41">
        <v>0</v>
      </c>
      <c r="AA17" s="41">
        <v>0</v>
      </c>
      <c r="AB17" s="41">
        <v>0</v>
      </c>
      <c r="AC17" s="41">
        <v>0</v>
      </c>
      <c r="AD17" s="41">
        <v>8736</v>
      </c>
      <c r="AE17" s="44">
        <v>0.06</v>
      </c>
      <c r="AF17" s="41">
        <v>0.05</v>
      </c>
      <c r="AG17" s="38">
        <v>5.3044769785699135E-4</v>
      </c>
      <c r="AH17" s="45" t="s">
        <v>625</v>
      </c>
      <c r="AI17" s="41">
        <v>0.05</v>
      </c>
      <c r="AJ17" s="46">
        <v>0</v>
      </c>
      <c r="AK17" s="45">
        <v>8736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0.23</v>
      </c>
      <c r="AR17" s="47">
        <v>3.4799999999999998E-2</v>
      </c>
      <c r="AS17" s="47">
        <v>8.5000000000000006E-2</v>
      </c>
      <c r="AT17" s="48">
        <v>-0.14499999999999999</v>
      </c>
      <c r="AU17" s="49"/>
      <c r="AV17" s="41">
        <v>50.46</v>
      </c>
      <c r="AW17" s="50"/>
      <c r="AX17" s="52"/>
      <c r="AY17" s="52"/>
      <c r="AZ17" s="52"/>
      <c r="BA17" s="52"/>
      <c r="BB17" s="53">
        <v>377</v>
      </c>
      <c r="BC17" s="55"/>
    </row>
    <row r="18" spans="2:55">
      <c r="B18" s="28">
        <v>1733</v>
      </c>
      <c r="C18" s="29">
        <v>45392.977777777778</v>
      </c>
      <c r="D18" s="30" t="s">
        <v>144</v>
      </c>
      <c r="E18" s="31" t="s">
        <v>145</v>
      </c>
      <c r="F18" s="31" t="s">
        <v>618</v>
      </c>
      <c r="G18" s="32">
        <v>0</v>
      </c>
      <c r="H18" s="33" t="s">
        <v>146</v>
      </c>
      <c r="I18" s="33" t="s">
        <v>147</v>
      </c>
      <c r="J18" s="33" t="s">
        <v>148</v>
      </c>
      <c r="K18" s="33" t="s">
        <v>95</v>
      </c>
      <c r="L18" s="33" t="s">
        <v>70</v>
      </c>
      <c r="M18" s="34">
        <v>45156</v>
      </c>
      <c r="N18" s="35">
        <v>0</v>
      </c>
      <c r="O18" s="36"/>
      <c r="P18" s="37" t="s">
        <v>57</v>
      </c>
      <c r="Q18" s="38">
        <v>0.51875000000000004</v>
      </c>
      <c r="R18" s="38">
        <v>0.56295180722891569</v>
      </c>
      <c r="S18" s="38">
        <v>0.56295180722891569</v>
      </c>
      <c r="T18" s="39">
        <v>0</v>
      </c>
      <c r="U18" s="40">
        <v>-1.7000000000000001E-3</v>
      </c>
      <c r="V18" s="41">
        <v>17280</v>
      </c>
      <c r="W18" s="41">
        <v>8964</v>
      </c>
      <c r="X18" s="42">
        <v>8316</v>
      </c>
      <c r="Y18" s="43">
        <v>0</v>
      </c>
      <c r="Z18" s="41">
        <v>0</v>
      </c>
      <c r="AA18" s="41">
        <v>0</v>
      </c>
      <c r="AB18" s="41">
        <v>0</v>
      </c>
      <c r="AC18" s="41">
        <v>0</v>
      </c>
      <c r="AD18" s="41">
        <v>5046.3</v>
      </c>
      <c r="AE18" s="44">
        <v>4701.24</v>
      </c>
      <c r="AF18" s="41">
        <v>3917.7</v>
      </c>
      <c r="AG18" s="38">
        <v>0</v>
      </c>
      <c r="AH18" s="45" t="s">
        <v>625</v>
      </c>
      <c r="AI18" s="41">
        <v>3917.7</v>
      </c>
      <c r="AJ18" s="46">
        <v>0</v>
      </c>
      <c r="AK18" s="45">
        <v>5046.3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0.21</v>
      </c>
      <c r="AR18" s="47">
        <v>0.20829999999999999</v>
      </c>
      <c r="AS18" s="47">
        <v>0</v>
      </c>
      <c r="AT18" s="48">
        <v>-0.21</v>
      </c>
      <c r="AU18" s="49"/>
      <c r="AV18" s="41">
        <v>48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1733</v>
      </c>
      <c r="C19" s="29">
        <v>45392.977777777778</v>
      </c>
      <c r="D19" s="30" t="s">
        <v>149</v>
      </c>
      <c r="E19" s="31" t="s">
        <v>150</v>
      </c>
      <c r="F19" s="31" t="s">
        <v>151</v>
      </c>
      <c r="G19" s="32">
        <v>0</v>
      </c>
      <c r="H19" s="33" t="s">
        <v>52</v>
      </c>
      <c r="I19" s="33" t="s">
        <v>53</v>
      </c>
      <c r="J19" s="33" t="s">
        <v>54</v>
      </c>
      <c r="K19" s="33" t="s">
        <v>55</v>
      </c>
      <c r="L19" s="33" t="s">
        <v>56</v>
      </c>
      <c r="M19" s="34">
        <v>45049</v>
      </c>
      <c r="N19" s="35">
        <v>0</v>
      </c>
      <c r="O19" s="36"/>
      <c r="P19" s="37" t="s">
        <v>57</v>
      </c>
      <c r="Q19" s="38">
        <v>0.97222222222222221</v>
      </c>
      <c r="R19" s="38">
        <v>0.48571428571428577</v>
      </c>
      <c r="S19" s="38">
        <v>0.48571428571428577</v>
      </c>
      <c r="T19" s="39">
        <v>0</v>
      </c>
      <c r="U19" s="40">
        <v>-7.9899999999999999E-2</v>
      </c>
      <c r="V19" s="41">
        <v>9910.08</v>
      </c>
      <c r="W19" s="41">
        <v>9634.7999999999993</v>
      </c>
      <c r="X19" s="42">
        <v>275.28000000000065</v>
      </c>
      <c r="Y19" s="43">
        <v>0</v>
      </c>
      <c r="Z19" s="41">
        <v>0</v>
      </c>
      <c r="AA19" s="41">
        <v>0</v>
      </c>
      <c r="AB19" s="41">
        <v>0</v>
      </c>
      <c r="AC19" s="41">
        <v>0</v>
      </c>
      <c r="AD19" s="41">
        <v>4679.76</v>
      </c>
      <c r="AE19" s="44">
        <v>5946.05</v>
      </c>
      <c r="AF19" s="41">
        <v>4955.04</v>
      </c>
      <c r="AG19" s="38">
        <v>0</v>
      </c>
      <c r="AH19" s="45" t="s">
        <v>625</v>
      </c>
      <c r="AI19" s="41">
        <v>4955.04</v>
      </c>
      <c r="AJ19" s="46">
        <v>0</v>
      </c>
      <c r="AK19" s="45">
        <v>4679.76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7.0000000000000007E-2</v>
      </c>
      <c r="AR19" s="47">
        <v>-9.9000000000000008E-3</v>
      </c>
      <c r="AS19" s="47">
        <v>0</v>
      </c>
      <c r="AT19" s="48">
        <v>-7.0000000000000007E-2</v>
      </c>
      <c r="AU19" s="49"/>
      <c r="AV19" s="41">
        <v>34.409999999999997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1733</v>
      </c>
      <c r="C20" s="29">
        <v>45392.977777777778</v>
      </c>
      <c r="D20" s="30" t="s">
        <v>152</v>
      </c>
      <c r="E20" s="31" t="s">
        <v>153</v>
      </c>
      <c r="F20" s="31" t="s">
        <v>69</v>
      </c>
      <c r="G20" s="32">
        <v>0</v>
      </c>
      <c r="H20" s="33" t="s">
        <v>52</v>
      </c>
      <c r="I20" s="33" t="s">
        <v>109</v>
      </c>
      <c r="J20" s="33" t="s">
        <v>54</v>
      </c>
      <c r="K20" s="33" t="s">
        <v>55</v>
      </c>
      <c r="L20" s="33" t="s">
        <v>56</v>
      </c>
      <c r="M20" s="34" t="s">
        <v>57</v>
      </c>
      <c r="N20" s="35" t="s">
        <v>57</v>
      </c>
      <c r="O20" s="36"/>
      <c r="P20" s="37" t="s">
        <v>57</v>
      </c>
      <c r="Q20" s="38">
        <v>1.0095041322314049</v>
      </c>
      <c r="R20" s="38">
        <v>0.9905853458862055</v>
      </c>
      <c r="S20" s="38">
        <v>0.9905853458862055</v>
      </c>
      <c r="T20" s="39">
        <v>0</v>
      </c>
      <c r="U20" s="40">
        <v>-9.5500000000000015E-2</v>
      </c>
      <c r="V20" s="41">
        <v>9680</v>
      </c>
      <c r="W20" s="41">
        <v>9772</v>
      </c>
      <c r="X20" s="42">
        <v>-92</v>
      </c>
      <c r="Y20" s="43">
        <v>0</v>
      </c>
      <c r="Z20" s="41">
        <v>0</v>
      </c>
      <c r="AA20" s="41">
        <v>0</v>
      </c>
      <c r="AB20" s="41">
        <v>0</v>
      </c>
      <c r="AC20" s="41">
        <v>92</v>
      </c>
      <c r="AD20" s="41">
        <v>9680</v>
      </c>
      <c r="AE20" s="44">
        <v>110.4</v>
      </c>
      <c r="AF20" s="41">
        <v>92</v>
      </c>
      <c r="AG20" s="38">
        <v>0</v>
      </c>
      <c r="AH20" s="45" t="s">
        <v>625</v>
      </c>
      <c r="AI20" s="41">
        <v>92</v>
      </c>
      <c r="AJ20" s="46">
        <v>0</v>
      </c>
      <c r="AK20" s="45">
        <v>9680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0.41000000000000003</v>
      </c>
      <c r="AR20" s="47">
        <v>0.3145</v>
      </c>
      <c r="AS20" s="47">
        <v>0</v>
      </c>
      <c r="AT20" s="48">
        <v>-0.41000000000000003</v>
      </c>
      <c r="AU20" s="49"/>
      <c r="AV20" s="41">
        <v>44</v>
      </c>
      <c r="AW20" s="50"/>
      <c r="AX20" s="52"/>
      <c r="AY20" s="52"/>
      <c r="AZ20" s="52"/>
      <c r="BA20" s="52"/>
      <c r="BB20" s="53">
        <v>0</v>
      </c>
      <c r="BC20" s="55"/>
    </row>
    <row r="21" spans="2:55">
      <c r="B21" s="28">
        <v>1733</v>
      </c>
      <c r="C21" s="29">
        <v>45392.977777777778</v>
      </c>
      <c r="D21" s="30" t="s">
        <v>154</v>
      </c>
      <c r="E21" s="31" t="s">
        <v>155</v>
      </c>
      <c r="F21" s="31" t="s">
        <v>62</v>
      </c>
      <c r="G21" s="32">
        <v>0</v>
      </c>
      <c r="H21" s="33" t="s">
        <v>156</v>
      </c>
      <c r="I21" s="33" t="s">
        <v>157</v>
      </c>
      <c r="J21" s="33" t="s">
        <v>54</v>
      </c>
      <c r="K21" s="33" t="s">
        <v>55</v>
      </c>
      <c r="L21" s="33" t="s">
        <v>70</v>
      </c>
      <c r="M21" s="34" t="s">
        <v>57</v>
      </c>
      <c r="N21" s="35" t="s">
        <v>57</v>
      </c>
      <c r="O21" s="36"/>
      <c r="P21" s="37" t="s">
        <v>57</v>
      </c>
      <c r="Q21" s="38">
        <v>0.61198148373405192</v>
      </c>
      <c r="R21" s="38">
        <v>1.0000292594139641</v>
      </c>
      <c r="S21" s="38">
        <v>1.0000292594139641</v>
      </c>
      <c r="T21" s="39">
        <v>0</v>
      </c>
      <c r="U21" s="40">
        <v>-1.8700000000000001E-2</v>
      </c>
      <c r="V21" s="41">
        <v>16195.49</v>
      </c>
      <c r="W21" s="41">
        <v>9911.34</v>
      </c>
      <c r="X21" s="42">
        <v>6284.15</v>
      </c>
      <c r="Y21" s="43">
        <v>0</v>
      </c>
      <c r="Z21" s="41">
        <v>0</v>
      </c>
      <c r="AA21" s="41">
        <v>0</v>
      </c>
      <c r="AB21" s="41">
        <v>0</v>
      </c>
      <c r="AC21" s="41">
        <v>0</v>
      </c>
      <c r="AD21" s="41">
        <v>9911.6299999999992</v>
      </c>
      <c r="AE21" s="44">
        <v>0</v>
      </c>
      <c r="AF21" s="41">
        <v>-0.28999999999999998</v>
      </c>
      <c r="AG21" s="38">
        <v>0</v>
      </c>
      <c r="AH21" s="45" t="s">
        <v>625</v>
      </c>
      <c r="AI21" s="41">
        <v>-0.28999999999999998</v>
      </c>
      <c r="AJ21" s="46">
        <v>0</v>
      </c>
      <c r="AK21" s="45">
        <v>9911.6299999999992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0.26</v>
      </c>
      <c r="AR21" s="47">
        <v>0.24129999999999999</v>
      </c>
      <c r="AS21" s="47">
        <v>0</v>
      </c>
      <c r="AT21" s="48">
        <v>-0.26</v>
      </c>
      <c r="AU21" s="49"/>
      <c r="AV21" s="41">
        <v>64.78</v>
      </c>
      <c r="AW21" s="50"/>
      <c r="AX21" s="52"/>
      <c r="AY21" s="52"/>
      <c r="AZ21" s="52"/>
      <c r="BA21" s="52"/>
      <c r="BB21" s="53">
        <v>0</v>
      </c>
      <c r="BC21" s="55"/>
    </row>
    <row r="22" spans="2:55">
      <c r="B22" s="28">
        <v>1733</v>
      </c>
      <c r="C22" s="29">
        <v>45392.977777777778</v>
      </c>
      <c r="D22" s="30" t="s">
        <v>158</v>
      </c>
      <c r="E22" s="31" t="s">
        <v>159</v>
      </c>
      <c r="F22" s="31" t="s">
        <v>142</v>
      </c>
      <c r="G22" s="32">
        <v>0</v>
      </c>
      <c r="H22" s="33" t="s">
        <v>122</v>
      </c>
      <c r="I22" s="33" t="s">
        <v>160</v>
      </c>
      <c r="J22" s="33" t="s">
        <v>54</v>
      </c>
      <c r="K22" s="33" t="s">
        <v>95</v>
      </c>
      <c r="L22" s="33" t="s">
        <v>70</v>
      </c>
      <c r="M22" s="34">
        <v>45250</v>
      </c>
      <c r="N22" s="35">
        <v>0</v>
      </c>
      <c r="O22" s="36"/>
      <c r="P22" s="37" t="s">
        <v>57</v>
      </c>
      <c r="Q22" s="38">
        <v>0.89869281045751637</v>
      </c>
      <c r="R22" s="38">
        <v>1.1127272727272728</v>
      </c>
      <c r="S22" s="38">
        <v>1.1127272727272728</v>
      </c>
      <c r="T22" s="39">
        <v>0</v>
      </c>
      <c r="U22" s="40">
        <v>5.3E-3</v>
      </c>
      <c r="V22" s="41">
        <v>13770</v>
      </c>
      <c r="W22" s="41">
        <v>12375</v>
      </c>
      <c r="X22" s="42">
        <v>1395</v>
      </c>
      <c r="Y22" s="43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13770</v>
      </c>
      <c r="AE22" s="44">
        <v>0</v>
      </c>
      <c r="AF22" s="41">
        <v>-1395</v>
      </c>
      <c r="AG22" s="38">
        <v>0</v>
      </c>
      <c r="AH22" s="45" t="s">
        <v>625</v>
      </c>
      <c r="AI22" s="41">
        <v>-1395</v>
      </c>
      <c r="AJ22" s="46">
        <v>0</v>
      </c>
      <c r="AK22" s="45">
        <v>13770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0.17</v>
      </c>
      <c r="AR22" s="47">
        <v>0.17530000000000001</v>
      </c>
      <c r="AS22" s="47">
        <v>0</v>
      </c>
      <c r="AT22" s="48">
        <v>-0.17</v>
      </c>
      <c r="AU22" s="49"/>
      <c r="AV22" s="41">
        <v>45</v>
      </c>
      <c r="AW22" s="50"/>
      <c r="AX22" s="52"/>
      <c r="AY22" s="52"/>
      <c r="AZ22" s="52"/>
      <c r="BA22" s="52"/>
      <c r="BB22" s="53">
        <v>0</v>
      </c>
      <c r="BC22" s="55"/>
    </row>
    <row r="23" spans="2:55">
      <c r="B23" s="28">
        <v>1733</v>
      </c>
      <c r="C23" s="29">
        <v>45392.977777777778</v>
      </c>
      <c r="D23" s="30" t="s">
        <v>164</v>
      </c>
      <c r="E23" s="31" t="s">
        <v>165</v>
      </c>
      <c r="F23" s="31" t="s">
        <v>618</v>
      </c>
      <c r="G23" s="32">
        <v>0</v>
      </c>
      <c r="H23" s="33" t="s">
        <v>122</v>
      </c>
      <c r="I23" s="33" t="s">
        <v>166</v>
      </c>
      <c r="J23" s="33" t="s">
        <v>54</v>
      </c>
      <c r="K23" s="33" t="s">
        <v>95</v>
      </c>
      <c r="L23" s="33" t="s">
        <v>70</v>
      </c>
      <c r="M23" s="34">
        <v>44880</v>
      </c>
      <c r="N23" s="35">
        <v>0</v>
      </c>
      <c r="O23" s="36"/>
      <c r="P23" s="37" t="s">
        <v>57</v>
      </c>
      <c r="Q23" s="38">
        <v>0.72180816591056385</v>
      </c>
      <c r="R23" s="38">
        <v>0.96978675645342316</v>
      </c>
      <c r="S23" s="38">
        <v>0.96978675645342316</v>
      </c>
      <c r="T23" s="39">
        <v>0</v>
      </c>
      <c r="U23" s="40">
        <v>7.9200000000000007E-2</v>
      </c>
      <c r="V23" s="41">
        <v>12961.2</v>
      </c>
      <c r="W23" s="41">
        <v>9355.5</v>
      </c>
      <c r="X23" s="42">
        <v>3605.7000000000007</v>
      </c>
      <c r="Y23" s="43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9072.84</v>
      </c>
      <c r="AE23" s="44">
        <v>4666.3900000000003</v>
      </c>
      <c r="AF23" s="41">
        <v>3888.66</v>
      </c>
      <c r="AG23" s="38">
        <v>0</v>
      </c>
      <c r="AH23" s="45" t="s">
        <v>625</v>
      </c>
      <c r="AI23" s="41">
        <v>3888.66</v>
      </c>
      <c r="AJ23" s="46">
        <v>0</v>
      </c>
      <c r="AK23" s="45">
        <v>9072.84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0.23</v>
      </c>
      <c r="AR23" s="47">
        <v>0.30920000000000003</v>
      </c>
      <c r="AS23" s="47">
        <v>0</v>
      </c>
      <c r="AT23" s="48">
        <v>-0.23</v>
      </c>
      <c r="AU23" s="49"/>
      <c r="AV23" s="41">
        <v>42.19</v>
      </c>
      <c r="AW23" s="50"/>
      <c r="AX23" s="52"/>
      <c r="AY23" s="52"/>
      <c r="AZ23" s="52"/>
      <c r="BA23" s="52"/>
      <c r="BB23" s="53">
        <v>3606</v>
      </c>
      <c r="BC23" s="55"/>
    </row>
    <row r="24" spans="2:55">
      <c r="B24" s="28">
        <v>1733</v>
      </c>
      <c r="C24" s="29">
        <v>45392.977777777778</v>
      </c>
      <c r="D24" s="30" t="s">
        <v>173</v>
      </c>
      <c r="E24" s="31" t="s">
        <v>174</v>
      </c>
      <c r="F24" s="31" t="s">
        <v>69</v>
      </c>
      <c r="G24" s="32">
        <v>0</v>
      </c>
      <c r="H24" s="33" t="s">
        <v>52</v>
      </c>
      <c r="I24" s="33" t="s">
        <v>53</v>
      </c>
      <c r="J24" s="33" t="s">
        <v>54</v>
      </c>
      <c r="K24" s="33" t="s">
        <v>95</v>
      </c>
      <c r="L24" s="33" t="s">
        <v>70</v>
      </c>
      <c r="M24" s="34">
        <v>45147</v>
      </c>
      <c r="N24" s="35">
        <v>0</v>
      </c>
      <c r="O24" s="36"/>
      <c r="P24" s="37" t="s">
        <v>57</v>
      </c>
      <c r="Q24" s="38">
        <v>0.14154411764705882</v>
      </c>
      <c r="R24" s="38">
        <v>0.72640692640692639</v>
      </c>
      <c r="S24" s="38">
        <v>0.72640692640692639</v>
      </c>
      <c r="T24" s="39">
        <v>0</v>
      </c>
      <c r="U24" s="40">
        <v>-2.8999999999999998E-3</v>
      </c>
      <c r="V24" s="41">
        <v>97920</v>
      </c>
      <c r="W24" s="41">
        <v>13860</v>
      </c>
      <c r="X24" s="42">
        <v>84060</v>
      </c>
      <c r="Y24" s="43">
        <v>0</v>
      </c>
      <c r="Z24" s="41">
        <v>0</v>
      </c>
      <c r="AA24" s="41">
        <v>0</v>
      </c>
      <c r="AB24" s="41">
        <v>0</v>
      </c>
      <c r="AC24" s="41">
        <v>0</v>
      </c>
      <c r="AD24" s="41">
        <v>10068</v>
      </c>
      <c r="AE24" s="44">
        <v>4550.3999999999996</v>
      </c>
      <c r="AF24" s="41">
        <v>3792</v>
      </c>
      <c r="AG24" s="38">
        <v>0</v>
      </c>
      <c r="AH24" s="45" t="s">
        <v>625</v>
      </c>
      <c r="AI24" s="41">
        <v>3792</v>
      </c>
      <c r="AJ24" s="46">
        <v>0</v>
      </c>
      <c r="AK24" s="45">
        <v>10068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0.18</v>
      </c>
      <c r="AR24" s="47">
        <v>0.17710000000000001</v>
      </c>
      <c r="AS24" s="47">
        <v>0</v>
      </c>
      <c r="AT24" s="48">
        <v>-0.18</v>
      </c>
      <c r="AU24" s="49"/>
      <c r="AV24" s="41">
        <v>48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1733</v>
      </c>
      <c r="C25" s="29">
        <v>45392.977777777778</v>
      </c>
      <c r="D25" s="30" t="s">
        <v>475</v>
      </c>
      <c r="E25" s="31" t="s">
        <v>476</v>
      </c>
      <c r="F25" s="31" t="s">
        <v>69</v>
      </c>
      <c r="G25" s="32">
        <v>0</v>
      </c>
      <c r="H25" s="33" t="s">
        <v>470</v>
      </c>
      <c r="I25" s="33" t="s">
        <v>53</v>
      </c>
      <c r="J25" s="33" t="s">
        <v>148</v>
      </c>
      <c r="K25" s="33" t="s">
        <v>55</v>
      </c>
      <c r="L25" s="33" t="s">
        <v>56</v>
      </c>
      <c r="M25" s="34" t="s">
        <v>57</v>
      </c>
      <c r="N25" s="35" t="s">
        <v>57</v>
      </c>
      <c r="O25" s="36"/>
      <c r="P25" s="37" t="s">
        <v>57</v>
      </c>
      <c r="Q25" s="38">
        <v>0.38749999999999996</v>
      </c>
      <c r="R25" s="38">
        <v>1</v>
      </c>
      <c r="S25" s="38">
        <v>1</v>
      </c>
      <c r="T25" s="39">
        <v>0</v>
      </c>
      <c r="U25" s="40">
        <v>5.8200000000000002E-2</v>
      </c>
      <c r="V25" s="41">
        <v>35786.400000000001</v>
      </c>
      <c r="W25" s="41">
        <v>13867.23</v>
      </c>
      <c r="X25" s="42">
        <v>21919.170000000002</v>
      </c>
      <c r="Y25" s="43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13867.23</v>
      </c>
      <c r="AE25" s="44">
        <v>0</v>
      </c>
      <c r="AF25" s="41">
        <v>0</v>
      </c>
      <c r="AG25" s="38">
        <v>0</v>
      </c>
      <c r="AH25" s="45" t="s">
        <v>625</v>
      </c>
      <c r="AI25" s="41">
        <v>0</v>
      </c>
      <c r="AJ25" s="46">
        <v>0</v>
      </c>
      <c r="AK25" s="45">
        <v>13867.23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7.0000000000000007E-2</v>
      </c>
      <c r="AR25" s="47">
        <v>0.12820000000000001</v>
      </c>
      <c r="AS25" s="47">
        <v>0</v>
      </c>
      <c r="AT25" s="48">
        <v>-7.0000000000000007E-2</v>
      </c>
      <c r="AU25" s="49"/>
      <c r="AV25" s="41">
        <v>34.409999999999997</v>
      </c>
      <c r="AW25" s="58"/>
      <c r="AX25" s="52"/>
      <c r="AY25" s="52"/>
      <c r="AZ25" s="52"/>
      <c r="BA25" s="52"/>
      <c r="BB25" s="53">
        <v>0</v>
      </c>
      <c r="BC25" s="55"/>
    </row>
    <row r="26" spans="2:55">
      <c r="B26" s="28">
        <v>1733</v>
      </c>
      <c r="C26" s="29">
        <v>45392.977777777778</v>
      </c>
      <c r="D26" s="30" t="s">
        <v>477</v>
      </c>
      <c r="E26" s="31" t="s">
        <v>478</v>
      </c>
      <c r="F26" s="31" t="s">
        <v>69</v>
      </c>
      <c r="G26" s="32">
        <v>0</v>
      </c>
      <c r="H26" s="33" t="s">
        <v>470</v>
      </c>
      <c r="I26" s="33" t="s">
        <v>53</v>
      </c>
      <c r="J26" s="33" t="s">
        <v>148</v>
      </c>
      <c r="K26" s="33" t="s">
        <v>55</v>
      </c>
      <c r="L26" s="33" t="s">
        <v>56</v>
      </c>
      <c r="M26" s="34" t="s">
        <v>57</v>
      </c>
      <c r="N26" s="35" t="s">
        <v>57</v>
      </c>
      <c r="O26" s="36"/>
      <c r="P26" s="37" t="s">
        <v>57</v>
      </c>
      <c r="Q26" s="38">
        <v>0.25280297256432954</v>
      </c>
      <c r="R26" s="38">
        <v>1</v>
      </c>
      <c r="S26" s="38">
        <v>1</v>
      </c>
      <c r="T26" s="39">
        <v>0</v>
      </c>
      <c r="U26" s="40">
        <v>1E-4</v>
      </c>
      <c r="V26" s="41">
        <v>56812.9</v>
      </c>
      <c r="W26" s="41">
        <v>14362.47</v>
      </c>
      <c r="X26" s="42">
        <v>42450.43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14362.47</v>
      </c>
      <c r="AE26" s="44">
        <v>0</v>
      </c>
      <c r="AF26" s="41">
        <v>0</v>
      </c>
      <c r="AG26" s="38">
        <v>0</v>
      </c>
      <c r="AH26" s="45" t="s">
        <v>625</v>
      </c>
      <c r="AI26" s="41">
        <v>0</v>
      </c>
      <c r="AJ26" s="46">
        <v>0</v>
      </c>
      <c r="AK26" s="45">
        <v>14362.47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7.0000000000000007E-2</v>
      </c>
      <c r="AR26" s="47">
        <v>7.0099999999999996E-2</v>
      </c>
      <c r="AS26" s="47">
        <v>0</v>
      </c>
      <c r="AT26" s="48">
        <v>-7.0000000000000007E-2</v>
      </c>
      <c r="AU26" s="49"/>
      <c r="AV26" s="41">
        <v>30.11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1733</v>
      </c>
      <c r="C27" s="29">
        <v>45392.977777777778</v>
      </c>
      <c r="D27" s="30" t="s">
        <v>117</v>
      </c>
      <c r="E27" s="31" t="s">
        <v>108</v>
      </c>
      <c r="F27" s="31" t="s">
        <v>51</v>
      </c>
      <c r="G27" s="32">
        <v>0</v>
      </c>
      <c r="H27" s="33" t="s">
        <v>52</v>
      </c>
      <c r="I27" s="33" t="s">
        <v>109</v>
      </c>
      <c r="J27" s="33" t="s">
        <v>54</v>
      </c>
      <c r="K27" s="33" t="s">
        <v>55</v>
      </c>
      <c r="L27" s="33" t="s">
        <v>56</v>
      </c>
      <c r="M27" s="34">
        <v>45338</v>
      </c>
      <c r="N27" s="35">
        <v>1</v>
      </c>
      <c r="O27" s="36"/>
      <c r="P27" s="37" t="s">
        <v>57</v>
      </c>
      <c r="Q27" s="38" t="s">
        <v>57</v>
      </c>
      <c r="R27" s="38">
        <v>0</v>
      </c>
      <c r="S27" s="38">
        <v>0</v>
      </c>
      <c r="T27" s="39">
        <v>0</v>
      </c>
      <c r="U27" s="40">
        <v>-0.10039999999999999</v>
      </c>
      <c r="V27" s="41">
        <v>0</v>
      </c>
      <c r="W27" s="41">
        <v>15100.57</v>
      </c>
      <c r="X27" s="42">
        <v>-15100.57</v>
      </c>
      <c r="Y27" s="43">
        <v>0</v>
      </c>
      <c r="Z27" s="41">
        <v>9448.07</v>
      </c>
      <c r="AA27" s="41">
        <v>17381.62</v>
      </c>
      <c r="AB27" s="41">
        <v>24200</v>
      </c>
      <c r="AC27" s="41">
        <v>15100.57</v>
      </c>
      <c r="AD27" s="41">
        <v>0</v>
      </c>
      <c r="AE27" s="44">
        <v>102.4</v>
      </c>
      <c r="AF27" s="41">
        <v>15100.57</v>
      </c>
      <c r="AG27" s="38">
        <v>0</v>
      </c>
      <c r="AH27" s="45" t="s">
        <v>625</v>
      </c>
      <c r="AI27" s="41">
        <v>23034.12</v>
      </c>
      <c r="AJ27" s="46">
        <v>0</v>
      </c>
      <c r="AK27" s="45">
        <v>0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0.18</v>
      </c>
      <c r="AR27" s="47">
        <v>7.9600000000000004E-2</v>
      </c>
      <c r="AS27" s="47">
        <v>8.9499999999999996E-2</v>
      </c>
      <c r="AT27" s="48">
        <v>-9.0500000000000011E-2</v>
      </c>
      <c r="AU27" s="49"/>
      <c r="AV27" s="41">
        <v>42.5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1733</v>
      </c>
      <c r="C28" s="29">
        <v>45392.977777777778</v>
      </c>
      <c r="D28" s="30" t="s">
        <v>608</v>
      </c>
      <c r="E28" s="31" t="s">
        <v>609</v>
      </c>
      <c r="F28" s="31" t="s">
        <v>354</v>
      </c>
      <c r="G28" s="32">
        <v>0</v>
      </c>
      <c r="H28" s="33" t="s">
        <v>359</v>
      </c>
      <c r="I28" s="33" t="s">
        <v>360</v>
      </c>
      <c r="J28" s="33" t="s">
        <v>65</v>
      </c>
      <c r="K28" s="33" t="s">
        <v>106</v>
      </c>
      <c r="L28" s="33" t="s">
        <v>70</v>
      </c>
      <c r="M28" s="34" t="s">
        <v>57</v>
      </c>
      <c r="N28" s="35" t="s">
        <v>57</v>
      </c>
      <c r="O28" s="36"/>
      <c r="P28" s="37">
        <v>5.7296607806806099</v>
      </c>
      <c r="Q28" s="38">
        <v>0.43080735294117645</v>
      </c>
      <c r="R28" s="38">
        <v>0</v>
      </c>
      <c r="S28" s="38">
        <v>0</v>
      </c>
      <c r="T28" s="39">
        <v>0</v>
      </c>
      <c r="U28" s="40">
        <v>0.1507</v>
      </c>
      <c r="V28" s="41">
        <v>40800</v>
      </c>
      <c r="W28" s="41">
        <v>17576.939999999999</v>
      </c>
      <c r="X28" s="42">
        <v>23223.06</v>
      </c>
      <c r="Y28" s="43">
        <v>4053.13</v>
      </c>
      <c r="Z28" s="41">
        <v>0</v>
      </c>
      <c r="AA28" s="41">
        <v>0</v>
      </c>
      <c r="AB28" s="41">
        <v>0</v>
      </c>
      <c r="AC28" s="41">
        <v>0</v>
      </c>
      <c r="AD28" s="41">
        <v>0</v>
      </c>
      <c r="AE28" s="44">
        <v>91</v>
      </c>
      <c r="AF28" s="41">
        <v>17576.939999999999</v>
      </c>
      <c r="AG28" s="38">
        <v>4.336633663366336</v>
      </c>
      <c r="AH28" s="45" t="s">
        <v>626</v>
      </c>
      <c r="AI28" s="41">
        <v>17576.939999999999</v>
      </c>
      <c r="AJ28" s="46">
        <v>0</v>
      </c>
      <c r="AK28" s="45">
        <v>0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0.37</v>
      </c>
      <c r="AR28" s="47">
        <v>0.52070000000000005</v>
      </c>
      <c r="AS28" s="47">
        <v>0.52070000000000005</v>
      </c>
      <c r="AT28" s="48">
        <v>0.1507</v>
      </c>
      <c r="AU28" s="49"/>
      <c r="AV28" s="41">
        <v>80.260000000000005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1733</v>
      </c>
      <c r="C29" s="29">
        <v>45392.977777777778</v>
      </c>
      <c r="D29" s="30" t="s">
        <v>468</v>
      </c>
      <c r="E29" s="31" t="s">
        <v>469</v>
      </c>
      <c r="F29" s="31" t="s">
        <v>69</v>
      </c>
      <c r="G29" s="32">
        <v>0</v>
      </c>
      <c r="H29" s="33" t="s">
        <v>470</v>
      </c>
      <c r="I29" s="33" t="s">
        <v>53</v>
      </c>
      <c r="J29" s="33" t="s">
        <v>148</v>
      </c>
      <c r="K29" s="33" t="s">
        <v>55</v>
      </c>
      <c r="L29" s="33" t="s">
        <v>56</v>
      </c>
      <c r="M29" s="34" t="s">
        <v>57</v>
      </c>
      <c r="N29" s="35" t="s">
        <v>57</v>
      </c>
      <c r="O29" s="36"/>
      <c r="P29" s="37">
        <v>2.2499999999999991</v>
      </c>
      <c r="Q29" s="38">
        <v>0.90625</v>
      </c>
      <c r="R29" s="38">
        <v>0.36781609195402298</v>
      </c>
      <c r="S29" s="38">
        <v>2.9692280341122451E-6</v>
      </c>
      <c r="T29" s="39">
        <v>0</v>
      </c>
      <c r="U29" s="40">
        <v>-7.4400000000000008E-2</v>
      </c>
      <c r="V29" s="41">
        <v>19820.16</v>
      </c>
      <c r="W29" s="41">
        <v>17962.02</v>
      </c>
      <c r="X29" s="42">
        <v>1858.1399999999994</v>
      </c>
      <c r="Y29" s="43">
        <v>825.84</v>
      </c>
      <c r="Z29" s="41">
        <v>0</v>
      </c>
      <c r="AA29" s="41">
        <v>0</v>
      </c>
      <c r="AB29" s="41">
        <v>7392</v>
      </c>
      <c r="AC29" s="41">
        <v>0</v>
      </c>
      <c r="AD29" s="41">
        <v>6606.72</v>
      </c>
      <c r="AE29" s="44">
        <v>153.72999999999999</v>
      </c>
      <c r="AF29" s="41">
        <v>11355.3</v>
      </c>
      <c r="AG29" s="38">
        <v>13.749999999999998</v>
      </c>
      <c r="AH29" s="45" t="s">
        <v>626</v>
      </c>
      <c r="AI29" s="41">
        <v>11355.3</v>
      </c>
      <c r="AJ29" s="46">
        <v>7928</v>
      </c>
      <c r="AK29" s="45">
        <v>5.3333333333284827E-2</v>
      </c>
      <c r="AL29" s="46">
        <v>0</v>
      </c>
      <c r="AM29" s="46">
        <v>7928.06</v>
      </c>
      <c r="AN29" s="46">
        <v>0</v>
      </c>
      <c r="AO29" s="46">
        <v>0</v>
      </c>
      <c r="AP29" s="41">
        <v>0</v>
      </c>
      <c r="AQ29" s="47">
        <v>0.12</v>
      </c>
      <c r="AR29" s="47">
        <v>4.5599999999999995E-2</v>
      </c>
      <c r="AS29" s="47">
        <v>4.8200000000000007E-2</v>
      </c>
      <c r="AT29" s="48">
        <v>-7.1800000000000003E-2</v>
      </c>
      <c r="AU29" s="49"/>
      <c r="AV29" s="41">
        <v>34.409999999999997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1733</v>
      </c>
      <c r="C30" s="29">
        <v>45392.977777777778</v>
      </c>
      <c r="D30" s="30" t="s">
        <v>167</v>
      </c>
      <c r="E30" s="31" t="s">
        <v>168</v>
      </c>
      <c r="F30" s="31" t="s">
        <v>69</v>
      </c>
      <c r="G30" s="32">
        <v>0</v>
      </c>
      <c r="H30" s="33" t="s">
        <v>52</v>
      </c>
      <c r="I30" s="33" t="s">
        <v>53</v>
      </c>
      <c r="J30" s="33" t="s">
        <v>54</v>
      </c>
      <c r="K30" s="33" t="s">
        <v>55</v>
      </c>
      <c r="L30" s="33" t="s">
        <v>56</v>
      </c>
      <c r="M30" s="34" t="s">
        <v>57</v>
      </c>
      <c r="N30" s="35" t="s">
        <v>57</v>
      </c>
      <c r="O30" s="36"/>
      <c r="P30" s="37" t="s">
        <v>57</v>
      </c>
      <c r="Q30" s="38">
        <v>0.49895245769540691</v>
      </c>
      <c r="R30" s="38">
        <v>0.68333333333333335</v>
      </c>
      <c r="S30" s="38">
        <v>1.4355440712016803E-5</v>
      </c>
      <c r="T30" s="39">
        <v>0</v>
      </c>
      <c r="U30" s="40">
        <v>-3.4000000000000002E-2</v>
      </c>
      <c r="V30" s="41">
        <v>37230</v>
      </c>
      <c r="W30" s="41">
        <v>18576</v>
      </c>
      <c r="X30" s="42">
        <v>18654</v>
      </c>
      <c r="Y30" s="43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12693.6</v>
      </c>
      <c r="AE30" s="44">
        <v>321.18</v>
      </c>
      <c r="AF30" s="41">
        <v>5882.4</v>
      </c>
      <c r="AG30" s="38">
        <v>0</v>
      </c>
      <c r="AH30" s="45" t="s">
        <v>625</v>
      </c>
      <c r="AI30" s="41">
        <v>5882.4</v>
      </c>
      <c r="AJ30" s="46">
        <v>15232</v>
      </c>
      <c r="AK30" s="45">
        <v>0.26666666666642413</v>
      </c>
      <c r="AL30" s="46">
        <v>0</v>
      </c>
      <c r="AM30" s="46">
        <v>15232.32</v>
      </c>
      <c r="AN30" s="46">
        <v>0</v>
      </c>
      <c r="AO30" s="46">
        <v>0</v>
      </c>
      <c r="AP30" s="41">
        <v>0</v>
      </c>
      <c r="AQ30" s="47">
        <v>0.08</v>
      </c>
      <c r="AR30" s="47">
        <v>4.5999999999999999E-2</v>
      </c>
      <c r="AS30" s="47">
        <v>5.04E-2</v>
      </c>
      <c r="AT30" s="48">
        <v>-2.9600000000000001E-2</v>
      </c>
      <c r="AU30" s="49"/>
      <c r="AV30" s="41">
        <v>38.700000000000003</v>
      </c>
      <c r="AW30" s="58"/>
      <c r="AX30" s="52"/>
      <c r="AY30" s="52"/>
      <c r="AZ30" s="52"/>
      <c r="BA30" s="52"/>
      <c r="BB30" s="53">
        <v>0</v>
      </c>
      <c r="BC30" s="55"/>
    </row>
    <row r="31" spans="2:55">
      <c r="B31" s="28">
        <v>1733</v>
      </c>
      <c r="C31" s="29">
        <v>45392.977777777778</v>
      </c>
      <c r="D31" s="30" t="s">
        <v>586</v>
      </c>
      <c r="E31" s="31" t="s">
        <v>587</v>
      </c>
      <c r="F31" s="31" t="s">
        <v>131</v>
      </c>
      <c r="G31" s="32">
        <v>0</v>
      </c>
      <c r="H31" s="33" t="s">
        <v>132</v>
      </c>
      <c r="I31" s="33" t="s">
        <v>133</v>
      </c>
      <c r="J31" s="33" t="s">
        <v>94</v>
      </c>
      <c r="K31" s="33" t="s">
        <v>95</v>
      </c>
      <c r="L31" s="33" t="s">
        <v>70</v>
      </c>
      <c r="M31" s="34" t="s">
        <v>57</v>
      </c>
      <c r="N31" s="35" t="s">
        <v>57</v>
      </c>
      <c r="O31" s="36"/>
      <c r="P31" s="37">
        <v>-7.0857142857142854</v>
      </c>
      <c r="Q31" s="38" t="s">
        <v>57</v>
      </c>
      <c r="R31" s="38">
        <v>0</v>
      </c>
      <c r="S31" s="38">
        <v>0</v>
      </c>
      <c r="T31" s="39">
        <v>0</v>
      </c>
      <c r="U31" s="40">
        <v>0.31040000000000001</v>
      </c>
      <c r="V31" s="41">
        <v>0</v>
      </c>
      <c r="W31" s="41">
        <v>18600</v>
      </c>
      <c r="X31" s="42">
        <v>-18600</v>
      </c>
      <c r="Y31" s="43">
        <v>2625</v>
      </c>
      <c r="Z31" s="41">
        <v>0</v>
      </c>
      <c r="AA31" s="41">
        <v>0</v>
      </c>
      <c r="AB31" s="41">
        <v>27500</v>
      </c>
      <c r="AC31" s="41">
        <v>18600</v>
      </c>
      <c r="AD31" s="41">
        <v>0</v>
      </c>
      <c r="AE31" s="44">
        <v>91</v>
      </c>
      <c r="AF31" s="41">
        <v>18600</v>
      </c>
      <c r="AG31" s="38">
        <v>7.0857142857142854</v>
      </c>
      <c r="AH31" s="45" t="s">
        <v>626</v>
      </c>
      <c r="AI31" s="41">
        <v>18600</v>
      </c>
      <c r="AJ31" s="46">
        <v>0</v>
      </c>
      <c r="AK31" s="45">
        <v>0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0</v>
      </c>
      <c r="AR31" s="47">
        <v>0.31040000000000001</v>
      </c>
      <c r="AS31" s="47">
        <v>0.31040000000000001</v>
      </c>
      <c r="AT31" s="48">
        <v>0.31040000000000001</v>
      </c>
      <c r="AU31" s="49"/>
      <c r="AV31" s="41">
        <v>100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1733</v>
      </c>
      <c r="C32" s="29">
        <v>45392.977777777778</v>
      </c>
      <c r="D32" s="30" t="s">
        <v>178</v>
      </c>
      <c r="E32" s="31" t="s">
        <v>179</v>
      </c>
      <c r="F32" s="31" t="s">
        <v>69</v>
      </c>
      <c r="G32" s="32">
        <v>0</v>
      </c>
      <c r="H32" s="33" t="s">
        <v>52</v>
      </c>
      <c r="I32" s="33" t="s">
        <v>53</v>
      </c>
      <c r="J32" s="33" t="s">
        <v>54</v>
      </c>
      <c r="K32" s="33" t="s">
        <v>55</v>
      </c>
      <c r="L32" s="33" t="s">
        <v>56</v>
      </c>
      <c r="M32" s="34">
        <v>45147</v>
      </c>
      <c r="N32" s="35">
        <v>0</v>
      </c>
      <c r="O32" s="36"/>
      <c r="P32" s="37" t="s">
        <v>57</v>
      </c>
      <c r="Q32" s="38">
        <v>0.28563857975622681</v>
      </c>
      <c r="R32" s="38">
        <v>0.86270871985157704</v>
      </c>
      <c r="S32" s="38">
        <v>0.86270871985157704</v>
      </c>
      <c r="T32" s="39">
        <v>0</v>
      </c>
      <c r="U32" s="40">
        <v>-2.0000000000000001E-4</v>
      </c>
      <c r="V32" s="41">
        <v>65120.37</v>
      </c>
      <c r="W32" s="41">
        <v>18600.89</v>
      </c>
      <c r="X32" s="42">
        <v>46519.48</v>
      </c>
      <c r="Y32" s="43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16047.15</v>
      </c>
      <c r="AE32" s="44">
        <v>3064.49</v>
      </c>
      <c r="AF32" s="41">
        <v>2553.7399999999998</v>
      </c>
      <c r="AG32" s="38">
        <v>0</v>
      </c>
      <c r="AH32" s="45" t="s">
        <v>625</v>
      </c>
      <c r="AI32" s="41">
        <v>2553.7399999999998</v>
      </c>
      <c r="AJ32" s="46">
        <v>0</v>
      </c>
      <c r="AK32" s="45">
        <v>16047.15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7.0000000000000007E-2</v>
      </c>
      <c r="AR32" s="47">
        <v>6.9800000000000001E-2</v>
      </c>
      <c r="AS32" s="47">
        <v>0</v>
      </c>
      <c r="AT32" s="48">
        <v>-7.0000000000000007E-2</v>
      </c>
      <c r="AU32" s="49"/>
      <c r="AV32" s="41">
        <v>34.51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1733</v>
      </c>
      <c r="C33" s="29">
        <v>45392.977777777778</v>
      </c>
      <c r="D33" s="30" t="s">
        <v>611</v>
      </c>
      <c r="E33" s="31" t="s">
        <v>612</v>
      </c>
      <c r="F33" s="31" t="s">
        <v>613</v>
      </c>
      <c r="G33" s="32">
        <v>0</v>
      </c>
      <c r="H33" s="33" t="s">
        <v>156</v>
      </c>
      <c r="I33" s="33" t="s">
        <v>157</v>
      </c>
      <c r="J33" s="33" t="s">
        <v>54</v>
      </c>
      <c r="K33" s="33" t="s">
        <v>55</v>
      </c>
      <c r="L33" s="33" t="s">
        <v>70</v>
      </c>
      <c r="M33" s="34" t="s">
        <v>57</v>
      </c>
      <c r="N33" s="35" t="s">
        <v>57</v>
      </c>
      <c r="O33" s="36"/>
      <c r="P33" s="37">
        <v>-2.9999984530253414</v>
      </c>
      <c r="Q33" s="38" t="s">
        <v>57</v>
      </c>
      <c r="R33" s="38">
        <v>0</v>
      </c>
      <c r="S33" s="38">
        <v>0</v>
      </c>
      <c r="T33" s="39">
        <v>0</v>
      </c>
      <c r="U33" s="40">
        <v>-5.5400000000000005E-2</v>
      </c>
      <c r="V33" s="41">
        <v>0</v>
      </c>
      <c r="W33" s="41">
        <v>19392.68</v>
      </c>
      <c r="X33" s="42">
        <v>-19392.68</v>
      </c>
      <c r="Y33" s="43">
        <v>6464.23</v>
      </c>
      <c r="Z33" s="41">
        <v>0</v>
      </c>
      <c r="AA33" s="41">
        <v>0</v>
      </c>
      <c r="AB33" s="41">
        <v>19985.759999999998</v>
      </c>
      <c r="AC33" s="41">
        <v>19392.68</v>
      </c>
      <c r="AD33" s="41">
        <v>0</v>
      </c>
      <c r="AE33" s="44">
        <v>77</v>
      </c>
      <c r="AF33" s="41">
        <v>19392.68</v>
      </c>
      <c r="AG33" s="38">
        <v>2.9999984530253414</v>
      </c>
      <c r="AH33" s="45" t="s">
        <v>626</v>
      </c>
      <c r="AI33" s="41">
        <v>19392.68</v>
      </c>
      <c r="AJ33" s="46">
        <v>0</v>
      </c>
      <c r="AK33" s="45">
        <v>0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7.0000000000000007E-2</v>
      </c>
      <c r="AR33" s="47">
        <v>1.46E-2</v>
      </c>
      <c r="AS33" s="47">
        <v>1.46E-2</v>
      </c>
      <c r="AT33" s="48">
        <v>-5.5400000000000005E-2</v>
      </c>
      <c r="AU33" s="49"/>
      <c r="AV33" s="41">
        <v>43.38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1733</v>
      </c>
      <c r="C34" s="29">
        <v>45392.977777777778</v>
      </c>
      <c r="D34" s="30" t="s">
        <v>182</v>
      </c>
      <c r="E34" s="31" t="s">
        <v>183</v>
      </c>
      <c r="F34" s="31" t="s">
        <v>69</v>
      </c>
      <c r="G34" s="32">
        <v>0</v>
      </c>
      <c r="H34" s="33" t="s">
        <v>52</v>
      </c>
      <c r="I34" s="33" t="s">
        <v>53</v>
      </c>
      <c r="J34" s="33" t="s">
        <v>54</v>
      </c>
      <c r="K34" s="33" t="s">
        <v>95</v>
      </c>
      <c r="L34" s="33" t="s">
        <v>70</v>
      </c>
      <c r="M34" s="34">
        <v>45161</v>
      </c>
      <c r="N34" s="35">
        <v>0</v>
      </c>
      <c r="O34" s="36"/>
      <c r="P34" s="37" t="s">
        <v>57</v>
      </c>
      <c r="Q34" s="38">
        <v>0.22933921568627452</v>
      </c>
      <c r="R34" s="38">
        <v>0.89023879346459989</v>
      </c>
      <c r="S34" s="38">
        <v>0.89023879346459989</v>
      </c>
      <c r="T34" s="39">
        <v>0</v>
      </c>
      <c r="U34" s="40">
        <v>-8.199999999999999E-3</v>
      </c>
      <c r="V34" s="41">
        <v>91800</v>
      </c>
      <c r="W34" s="41">
        <v>21053.34</v>
      </c>
      <c r="X34" s="42">
        <v>70746.66</v>
      </c>
      <c r="Y34" s="43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18742.5</v>
      </c>
      <c r="AE34" s="44">
        <v>2773.01</v>
      </c>
      <c r="AF34" s="41">
        <v>2310.84</v>
      </c>
      <c r="AG34" s="38">
        <v>0</v>
      </c>
      <c r="AH34" s="45" t="s">
        <v>625</v>
      </c>
      <c r="AI34" s="41">
        <v>2310.84</v>
      </c>
      <c r="AJ34" s="46">
        <v>0</v>
      </c>
      <c r="AK34" s="45">
        <v>18742.5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0.2</v>
      </c>
      <c r="AR34" s="47">
        <v>0.1918</v>
      </c>
      <c r="AS34" s="47">
        <v>0</v>
      </c>
      <c r="AT34" s="48">
        <v>-0.2</v>
      </c>
      <c r="AU34" s="49"/>
      <c r="AV34" s="41">
        <v>44.46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1733</v>
      </c>
      <c r="C35" s="29">
        <v>45392.977777777778</v>
      </c>
      <c r="D35" s="30" t="s">
        <v>101</v>
      </c>
      <c r="E35" s="31" t="s">
        <v>102</v>
      </c>
      <c r="F35" s="31" t="s">
        <v>91</v>
      </c>
      <c r="G35" s="32">
        <v>0</v>
      </c>
      <c r="H35" s="33" t="s">
        <v>92</v>
      </c>
      <c r="I35" s="33" t="s">
        <v>103</v>
      </c>
      <c r="J35" s="33" t="s">
        <v>94</v>
      </c>
      <c r="K35" s="33" t="s">
        <v>95</v>
      </c>
      <c r="L35" s="33" t="s">
        <v>70</v>
      </c>
      <c r="M35" s="34" t="s">
        <v>57</v>
      </c>
      <c r="N35" s="35" t="s">
        <v>57</v>
      </c>
      <c r="O35" s="36"/>
      <c r="P35" s="37">
        <v>53.943738034985444</v>
      </c>
      <c r="Q35" s="38">
        <v>0.11449329719101443</v>
      </c>
      <c r="R35" s="38">
        <v>2.4954957190718452</v>
      </c>
      <c r="S35" s="38">
        <v>-1.6544649873967424E-5</v>
      </c>
      <c r="T35" s="39">
        <v>0</v>
      </c>
      <c r="U35" s="40">
        <v>6.9699999999999998E-2</v>
      </c>
      <c r="V35" s="41">
        <v>175971</v>
      </c>
      <c r="W35" s="41">
        <v>20147.5</v>
      </c>
      <c r="X35" s="42">
        <v>155823.5</v>
      </c>
      <c r="Y35" s="43">
        <v>2888.63</v>
      </c>
      <c r="Z35" s="41">
        <v>0</v>
      </c>
      <c r="AA35" s="41">
        <v>0</v>
      </c>
      <c r="AB35" s="41">
        <v>0</v>
      </c>
      <c r="AC35" s="41">
        <v>0</v>
      </c>
      <c r="AD35" s="41">
        <v>50278</v>
      </c>
      <c r="AE35" s="44">
        <v>100.03</v>
      </c>
      <c r="AF35" s="41">
        <v>-28130.5</v>
      </c>
      <c r="AG35" s="38">
        <v>-9.7383534755229988</v>
      </c>
      <c r="AH35" s="45" t="s">
        <v>625</v>
      </c>
      <c r="AI35" s="41">
        <v>-28130.5</v>
      </c>
      <c r="AJ35" s="46">
        <v>60334</v>
      </c>
      <c r="AK35" s="45">
        <v>-0.33333333333575865</v>
      </c>
      <c r="AL35" s="46">
        <v>0</v>
      </c>
      <c r="AM35" s="46">
        <v>30166.799999999999</v>
      </c>
      <c r="AN35" s="46">
        <v>0</v>
      </c>
      <c r="AO35" s="46">
        <v>30166.799999999999</v>
      </c>
      <c r="AP35" s="41">
        <v>0</v>
      </c>
      <c r="AQ35" s="47">
        <v>0.28000000000000003</v>
      </c>
      <c r="AR35" s="47">
        <v>0.34970000000000001</v>
      </c>
      <c r="AS35" s="47">
        <v>0.34970000000000001</v>
      </c>
      <c r="AT35" s="48">
        <v>6.9699999999999998E-2</v>
      </c>
      <c r="AU35" s="49"/>
      <c r="AV35" s="41">
        <v>45.33</v>
      </c>
      <c r="AW35" s="50"/>
      <c r="AX35" s="52"/>
      <c r="AY35" s="52"/>
      <c r="AZ35" s="52"/>
      <c r="BA35" s="52"/>
      <c r="BB35" s="53">
        <v>2000</v>
      </c>
      <c r="BC35" s="55"/>
    </row>
    <row r="36" spans="2:55">
      <c r="B36" s="28">
        <v>1733</v>
      </c>
      <c r="C36" s="29">
        <v>45392.977777777778</v>
      </c>
      <c r="D36" s="30" t="s">
        <v>600</v>
      </c>
      <c r="E36" s="31" t="s">
        <v>601</v>
      </c>
      <c r="F36" s="31" t="s">
        <v>62</v>
      </c>
      <c r="G36" s="32">
        <v>0</v>
      </c>
      <c r="H36" s="33" t="s">
        <v>63</v>
      </c>
      <c r="I36" s="33" t="s">
        <v>64</v>
      </c>
      <c r="J36" s="33" t="s">
        <v>65</v>
      </c>
      <c r="K36" s="33" t="s">
        <v>55</v>
      </c>
      <c r="L36" s="33" t="s">
        <v>56</v>
      </c>
      <c r="M36" s="34" t="s">
        <v>57</v>
      </c>
      <c r="N36" s="35" t="s">
        <v>57</v>
      </c>
      <c r="O36" s="36"/>
      <c r="P36" s="37">
        <v>21.929500323104598</v>
      </c>
      <c r="Q36" s="38">
        <v>0.26850136906495775</v>
      </c>
      <c r="R36" s="38">
        <v>0.78323113087801532</v>
      </c>
      <c r="S36" s="38">
        <v>-1.2439899734416559E-5</v>
      </c>
      <c r="T36" s="39">
        <v>0</v>
      </c>
      <c r="U36" s="40">
        <v>3.2000000000000002E-3</v>
      </c>
      <c r="V36" s="41">
        <v>85825</v>
      </c>
      <c r="W36" s="41">
        <v>23044.13</v>
      </c>
      <c r="X36" s="42">
        <v>62780.869999999995</v>
      </c>
      <c r="Y36" s="43">
        <v>2862.85</v>
      </c>
      <c r="Z36" s="41">
        <v>0</v>
      </c>
      <c r="AA36" s="41">
        <v>0</v>
      </c>
      <c r="AB36" s="41">
        <v>0</v>
      </c>
      <c r="AC36" s="41">
        <v>0</v>
      </c>
      <c r="AD36" s="41">
        <v>18048.88</v>
      </c>
      <c r="AE36" s="44">
        <v>56</v>
      </c>
      <c r="AF36" s="41">
        <v>4995.25</v>
      </c>
      <c r="AG36" s="38">
        <v>1.7448521578147651</v>
      </c>
      <c r="AH36" s="45" t="s">
        <v>626</v>
      </c>
      <c r="AI36" s="41">
        <v>4995.25</v>
      </c>
      <c r="AJ36" s="46">
        <v>21659</v>
      </c>
      <c r="AK36" s="45">
        <v>-0.28666666666686069</v>
      </c>
      <c r="AL36" s="46">
        <v>0</v>
      </c>
      <c r="AM36" s="46">
        <v>21658.66</v>
      </c>
      <c r="AN36" s="46">
        <v>0</v>
      </c>
      <c r="AO36" s="46">
        <v>0</v>
      </c>
      <c r="AP36" s="41">
        <v>0</v>
      </c>
      <c r="AQ36" s="47">
        <v>0.14000000000000001</v>
      </c>
      <c r="AR36" s="47">
        <v>0.14319999999999999</v>
      </c>
      <c r="AS36" s="47">
        <v>0.14319999999999999</v>
      </c>
      <c r="AT36" s="48">
        <v>3.2000000000000002E-3</v>
      </c>
      <c r="AU36" s="49"/>
      <c r="AV36" s="41">
        <v>94.25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1733</v>
      </c>
      <c r="C37" s="29">
        <v>45392.977777777778</v>
      </c>
      <c r="D37" s="30" t="s">
        <v>593</v>
      </c>
      <c r="E37" s="31" t="s">
        <v>594</v>
      </c>
      <c r="F37" s="31" t="s">
        <v>206</v>
      </c>
      <c r="G37" s="32">
        <v>0</v>
      </c>
      <c r="H37" s="33" t="s">
        <v>52</v>
      </c>
      <c r="I37" s="33" t="s">
        <v>109</v>
      </c>
      <c r="J37" s="33" t="s">
        <v>54</v>
      </c>
      <c r="K37" s="33" t="s">
        <v>55</v>
      </c>
      <c r="L37" s="33" t="s">
        <v>56</v>
      </c>
      <c r="M37" s="34" t="s">
        <v>57</v>
      </c>
      <c r="N37" s="35" t="s">
        <v>57</v>
      </c>
      <c r="O37" s="36"/>
      <c r="P37" s="37">
        <v>-8.0244124030486059</v>
      </c>
      <c r="Q37" s="38" t="s">
        <v>57</v>
      </c>
      <c r="R37" s="38">
        <v>0</v>
      </c>
      <c r="S37" s="38">
        <v>0</v>
      </c>
      <c r="T37" s="39">
        <v>0</v>
      </c>
      <c r="U37" s="40">
        <v>-7.2000000000000008E-2</v>
      </c>
      <c r="V37" s="41">
        <v>0</v>
      </c>
      <c r="W37" s="41">
        <v>23847.35</v>
      </c>
      <c r="X37" s="42">
        <v>-23847.35</v>
      </c>
      <c r="Y37" s="43">
        <v>2971.85</v>
      </c>
      <c r="Z37" s="41">
        <v>0</v>
      </c>
      <c r="AA37" s="41">
        <v>0</v>
      </c>
      <c r="AB37" s="41">
        <v>34639</v>
      </c>
      <c r="AC37" s="41">
        <v>23847.35</v>
      </c>
      <c r="AD37" s="41">
        <v>0</v>
      </c>
      <c r="AE37" s="44">
        <v>56</v>
      </c>
      <c r="AF37" s="41">
        <v>23847.35</v>
      </c>
      <c r="AG37" s="38">
        <v>8.0244124030486059</v>
      </c>
      <c r="AH37" s="45" t="s">
        <v>626</v>
      </c>
      <c r="AI37" s="41">
        <v>23847.35</v>
      </c>
      <c r="AJ37" s="46">
        <v>0</v>
      </c>
      <c r="AK37" s="45">
        <v>0</v>
      </c>
      <c r="AL37" s="46">
        <v>0</v>
      </c>
      <c r="AM37" s="46">
        <v>0</v>
      </c>
      <c r="AN37" s="46">
        <v>0</v>
      </c>
      <c r="AO37" s="46">
        <v>0</v>
      </c>
      <c r="AP37" s="41">
        <v>0</v>
      </c>
      <c r="AQ37" s="47">
        <v>0.21</v>
      </c>
      <c r="AR37" s="47">
        <v>0.13800000000000001</v>
      </c>
      <c r="AS37" s="47">
        <v>0.13800000000000001</v>
      </c>
      <c r="AT37" s="48">
        <v>-7.2000000000000008E-2</v>
      </c>
      <c r="AU37" s="49"/>
      <c r="AV37" s="41">
        <v>46.81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1733</v>
      </c>
      <c r="C38" s="29">
        <v>45392.977777777778</v>
      </c>
      <c r="D38" s="30" t="s">
        <v>171</v>
      </c>
      <c r="E38" s="31" t="s">
        <v>172</v>
      </c>
      <c r="F38" s="31" t="s">
        <v>51</v>
      </c>
      <c r="G38" s="32">
        <v>0</v>
      </c>
      <c r="H38" s="33" t="s">
        <v>52</v>
      </c>
      <c r="I38" s="33" t="s">
        <v>109</v>
      </c>
      <c r="J38" s="33" t="s">
        <v>54</v>
      </c>
      <c r="K38" s="33" t="s">
        <v>55</v>
      </c>
      <c r="L38" s="33" t="s">
        <v>56</v>
      </c>
      <c r="M38" s="34" t="s">
        <v>57</v>
      </c>
      <c r="N38" s="35" t="s">
        <v>57</v>
      </c>
      <c r="O38" s="36"/>
      <c r="P38" s="37">
        <v>6.565408383590202</v>
      </c>
      <c r="Q38" s="38">
        <v>0.58248106060606064</v>
      </c>
      <c r="R38" s="38">
        <v>0.56329052186636319</v>
      </c>
      <c r="S38" s="38">
        <v>0.56329052186636319</v>
      </c>
      <c r="T38" s="39">
        <v>0</v>
      </c>
      <c r="U38" s="40">
        <v>-4.0000000000000001E-3</v>
      </c>
      <c r="V38" s="41">
        <v>42240</v>
      </c>
      <c r="W38" s="41">
        <v>24604</v>
      </c>
      <c r="X38" s="42">
        <v>17636</v>
      </c>
      <c r="Y38" s="43">
        <v>2686.2</v>
      </c>
      <c r="Z38" s="41">
        <v>0</v>
      </c>
      <c r="AA38" s="41">
        <v>0</v>
      </c>
      <c r="AB38" s="41">
        <v>0</v>
      </c>
      <c r="AC38" s="41">
        <v>0</v>
      </c>
      <c r="AD38" s="41">
        <v>13859.2</v>
      </c>
      <c r="AE38" s="44">
        <v>91</v>
      </c>
      <c r="AF38" s="41">
        <v>10744.8</v>
      </c>
      <c r="AG38" s="38">
        <v>4</v>
      </c>
      <c r="AH38" s="45" t="s">
        <v>626</v>
      </c>
      <c r="AI38" s="41">
        <v>10744.8</v>
      </c>
      <c r="AJ38" s="46">
        <v>0</v>
      </c>
      <c r="AK38" s="45">
        <v>13859.2</v>
      </c>
      <c r="AL38" s="46">
        <v>0</v>
      </c>
      <c r="AM38" s="46">
        <v>0</v>
      </c>
      <c r="AN38" s="46">
        <v>0</v>
      </c>
      <c r="AO38" s="46">
        <v>0</v>
      </c>
      <c r="AP38" s="41">
        <v>0</v>
      </c>
      <c r="AQ38" s="47">
        <v>7.0000000000000007E-2</v>
      </c>
      <c r="AR38" s="47">
        <v>6.6000000000000003E-2</v>
      </c>
      <c r="AS38" s="47">
        <v>6.5100000000000005E-2</v>
      </c>
      <c r="AT38" s="48">
        <v>-4.8999999999999998E-3</v>
      </c>
      <c r="AU38" s="49"/>
      <c r="AV38" s="41">
        <v>45.77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1733</v>
      </c>
      <c r="C39" s="29">
        <v>45392.977777777778</v>
      </c>
      <c r="D39" s="30" t="s">
        <v>111</v>
      </c>
      <c r="E39" s="31" t="s">
        <v>112</v>
      </c>
      <c r="F39" s="31" t="s">
        <v>452</v>
      </c>
      <c r="G39" s="32">
        <v>0</v>
      </c>
      <c r="H39" s="33" t="s">
        <v>86</v>
      </c>
      <c r="I39" s="33" t="s">
        <v>87</v>
      </c>
      <c r="J39" s="33" t="s">
        <v>54</v>
      </c>
      <c r="K39" s="33" t="s">
        <v>55</v>
      </c>
      <c r="L39" s="33" t="s">
        <v>56</v>
      </c>
      <c r="M39" s="34" t="s">
        <v>57</v>
      </c>
      <c r="N39" s="35" t="s">
        <v>57</v>
      </c>
      <c r="O39" s="36"/>
      <c r="P39" s="37">
        <v>14.903641543210243</v>
      </c>
      <c r="Q39" s="38">
        <v>0.49700060216780406</v>
      </c>
      <c r="R39" s="38">
        <v>0.57947615907065142</v>
      </c>
      <c r="S39" s="38">
        <v>-7.0003773472939103E-6</v>
      </c>
      <c r="T39" s="39">
        <v>0</v>
      </c>
      <c r="U39" s="40">
        <v>6.3E-3</v>
      </c>
      <c r="V39" s="41">
        <v>49820</v>
      </c>
      <c r="W39" s="41">
        <v>24760.57</v>
      </c>
      <c r="X39" s="42">
        <v>25059.43</v>
      </c>
      <c r="Y39" s="43">
        <v>1681.43</v>
      </c>
      <c r="Z39" s="41">
        <v>0</v>
      </c>
      <c r="AA39" s="41">
        <v>0</v>
      </c>
      <c r="AB39" s="41">
        <v>0</v>
      </c>
      <c r="AC39" s="41">
        <v>0</v>
      </c>
      <c r="AD39" s="41">
        <v>14348.16</v>
      </c>
      <c r="AE39" s="44">
        <v>96.64</v>
      </c>
      <c r="AF39" s="41">
        <v>10412.41</v>
      </c>
      <c r="AG39" s="38">
        <v>6.192592019887833</v>
      </c>
      <c r="AH39" s="45" t="s">
        <v>626</v>
      </c>
      <c r="AI39" s="41">
        <v>10412.41</v>
      </c>
      <c r="AJ39" s="46">
        <v>17218</v>
      </c>
      <c r="AK39" s="45">
        <v>-0.17333333333408518</v>
      </c>
      <c r="AL39" s="46">
        <v>0</v>
      </c>
      <c r="AM39" s="46">
        <v>8848.0300000000007</v>
      </c>
      <c r="AN39" s="46">
        <v>8369.76</v>
      </c>
      <c r="AO39" s="46">
        <v>0</v>
      </c>
      <c r="AP39" s="41">
        <v>0</v>
      </c>
      <c r="AQ39" s="47">
        <v>0.19</v>
      </c>
      <c r="AR39" s="47">
        <v>0.1963</v>
      </c>
      <c r="AS39" s="47">
        <v>0.1963</v>
      </c>
      <c r="AT39" s="48">
        <v>6.3E-3</v>
      </c>
      <c r="AU39" s="49"/>
      <c r="AV39" s="41">
        <v>49.52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1733</v>
      </c>
      <c r="C40" s="29">
        <v>45392.977777777778</v>
      </c>
      <c r="D40" s="30" t="s">
        <v>184</v>
      </c>
      <c r="E40" s="31" t="s">
        <v>185</v>
      </c>
      <c r="F40" s="31" t="s">
        <v>69</v>
      </c>
      <c r="G40" s="32">
        <v>0</v>
      </c>
      <c r="H40" s="33" t="s">
        <v>52</v>
      </c>
      <c r="I40" s="33" t="s">
        <v>53</v>
      </c>
      <c r="J40" s="33" t="s">
        <v>54</v>
      </c>
      <c r="K40" s="33" t="s">
        <v>95</v>
      </c>
      <c r="L40" s="33" t="s">
        <v>70</v>
      </c>
      <c r="M40" s="34">
        <v>45147</v>
      </c>
      <c r="N40" s="35">
        <v>0</v>
      </c>
      <c r="O40" s="36"/>
      <c r="P40" s="37" t="s">
        <v>57</v>
      </c>
      <c r="Q40" s="38">
        <v>0.26470588235294118</v>
      </c>
      <c r="R40" s="38">
        <v>0.93148148148148147</v>
      </c>
      <c r="S40" s="38">
        <v>0.93148148148148147</v>
      </c>
      <c r="T40" s="39">
        <v>0</v>
      </c>
      <c r="U40" s="40">
        <v>8.9999999999999998E-4</v>
      </c>
      <c r="V40" s="41">
        <v>93840</v>
      </c>
      <c r="W40" s="41">
        <v>24840</v>
      </c>
      <c r="X40" s="42">
        <v>69000</v>
      </c>
      <c r="Y40" s="43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23138</v>
      </c>
      <c r="AE40" s="44">
        <v>2042.4</v>
      </c>
      <c r="AF40" s="41">
        <v>1702</v>
      </c>
      <c r="AG40" s="38">
        <v>0</v>
      </c>
      <c r="AH40" s="45" t="s">
        <v>625</v>
      </c>
      <c r="AI40" s="41">
        <v>1702</v>
      </c>
      <c r="AJ40" s="46">
        <v>0</v>
      </c>
      <c r="AK40" s="45">
        <v>23138</v>
      </c>
      <c r="AL40" s="46">
        <v>0</v>
      </c>
      <c r="AM40" s="46">
        <v>0</v>
      </c>
      <c r="AN40" s="46">
        <v>0</v>
      </c>
      <c r="AO40" s="46">
        <v>0</v>
      </c>
      <c r="AP40" s="41">
        <v>0</v>
      </c>
      <c r="AQ40" s="47">
        <v>0.26</v>
      </c>
      <c r="AR40" s="47">
        <v>0.26090000000000002</v>
      </c>
      <c r="AS40" s="47">
        <v>0</v>
      </c>
      <c r="AT40" s="48">
        <v>-0.26</v>
      </c>
      <c r="AU40" s="49"/>
      <c r="AV40" s="41">
        <v>46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1733</v>
      </c>
      <c r="C41" s="29">
        <v>45392.977777777778</v>
      </c>
      <c r="D41" s="30" t="s">
        <v>186</v>
      </c>
      <c r="E41" s="31" t="s">
        <v>187</v>
      </c>
      <c r="F41" s="31" t="s">
        <v>69</v>
      </c>
      <c r="G41" s="32">
        <v>0</v>
      </c>
      <c r="H41" s="33" t="s">
        <v>52</v>
      </c>
      <c r="I41" s="33" t="s">
        <v>53</v>
      </c>
      <c r="J41" s="33" t="s">
        <v>54</v>
      </c>
      <c r="K41" s="33" t="s">
        <v>55</v>
      </c>
      <c r="L41" s="33" t="s">
        <v>70</v>
      </c>
      <c r="M41" s="34">
        <v>45147</v>
      </c>
      <c r="N41" s="35">
        <v>1</v>
      </c>
      <c r="O41" s="36"/>
      <c r="P41" s="37" t="s">
        <v>57</v>
      </c>
      <c r="Q41" s="38" t="s">
        <v>57</v>
      </c>
      <c r="R41" s="38">
        <v>0.76657230045222247</v>
      </c>
      <c r="S41" s="38">
        <v>1.3321035353446524E-5</v>
      </c>
      <c r="T41" s="39">
        <v>23018.400000000001</v>
      </c>
      <c r="U41" s="40">
        <v>4.7999999999999996E-3</v>
      </c>
      <c r="V41" s="41">
        <v>0</v>
      </c>
      <c r="W41" s="41">
        <v>25023.08</v>
      </c>
      <c r="X41" s="42">
        <v>-25023.08</v>
      </c>
      <c r="Y41" s="43">
        <v>0</v>
      </c>
      <c r="Z41" s="41">
        <v>0</v>
      </c>
      <c r="AA41" s="41">
        <v>0</v>
      </c>
      <c r="AB41" s="41">
        <v>25300</v>
      </c>
      <c r="AC41" s="41">
        <v>25023.08</v>
      </c>
      <c r="AD41" s="41">
        <v>19182</v>
      </c>
      <c r="AE41" s="44">
        <v>30027.7</v>
      </c>
      <c r="AF41" s="41">
        <v>5841.08</v>
      </c>
      <c r="AG41" s="38">
        <v>0</v>
      </c>
      <c r="AH41" s="45" t="s">
        <v>625</v>
      </c>
      <c r="AI41" s="41">
        <v>5841.08</v>
      </c>
      <c r="AJ41" s="46">
        <v>23018</v>
      </c>
      <c r="AK41" s="45">
        <v>0.33333333333212067</v>
      </c>
      <c r="AL41" s="46">
        <v>0</v>
      </c>
      <c r="AM41" s="46">
        <v>0</v>
      </c>
      <c r="AN41" s="46">
        <v>0</v>
      </c>
      <c r="AO41" s="46">
        <v>23018.400000000001</v>
      </c>
      <c r="AP41" s="41">
        <v>23018.400000000001</v>
      </c>
      <c r="AQ41" s="47">
        <v>0.18</v>
      </c>
      <c r="AR41" s="47">
        <v>0.18480000000000002</v>
      </c>
      <c r="AS41" s="47">
        <v>0</v>
      </c>
      <c r="AT41" s="48">
        <v>-0.18</v>
      </c>
      <c r="AU41" s="49"/>
      <c r="AV41" s="41">
        <v>46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1733</v>
      </c>
      <c r="C42" s="29">
        <v>45392.977777777778</v>
      </c>
      <c r="D42" s="30" t="s">
        <v>189</v>
      </c>
      <c r="E42" s="31" t="s">
        <v>190</v>
      </c>
      <c r="F42" s="31" t="s">
        <v>69</v>
      </c>
      <c r="G42" s="32">
        <v>0</v>
      </c>
      <c r="H42" s="33" t="s">
        <v>52</v>
      </c>
      <c r="I42" s="33" t="s">
        <v>109</v>
      </c>
      <c r="J42" s="33" t="s">
        <v>54</v>
      </c>
      <c r="K42" s="33" t="s">
        <v>55</v>
      </c>
      <c r="L42" s="33" t="s">
        <v>56</v>
      </c>
      <c r="M42" s="34" t="s">
        <v>57</v>
      </c>
      <c r="N42" s="35" t="s">
        <v>57</v>
      </c>
      <c r="O42" s="36"/>
      <c r="P42" s="37" t="s">
        <v>57</v>
      </c>
      <c r="Q42" s="38">
        <v>0.66302083333333339</v>
      </c>
      <c r="R42" s="38">
        <v>1.0008242427994845</v>
      </c>
      <c r="S42" s="38">
        <v>1.0008242427994845</v>
      </c>
      <c r="T42" s="39">
        <v>0</v>
      </c>
      <c r="U42" s="40">
        <v>5.6000000000000008E-3</v>
      </c>
      <c r="V42" s="41">
        <v>38976</v>
      </c>
      <c r="W42" s="41">
        <v>25841.9</v>
      </c>
      <c r="X42" s="42">
        <v>13134.099999999999</v>
      </c>
      <c r="Y42" s="43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25863.200000000001</v>
      </c>
      <c r="AE42" s="44">
        <v>0</v>
      </c>
      <c r="AF42" s="41">
        <v>-0.3</v>
      </c>
      <c r="AG42" s="38">
        <v>0</v>
      </c>
      <c r="AH42" s="45" t="s">
        <v>625</v>
      </c>
      <c r="AI42" s="41">
        <v>-0.3</v>
      </c>
      <c r="AJ42" s="46">
        <v>0</v>
      </c>
      <c r="AK42" s="45">
        <v>25863.200000000001</v>
      </c>
      <c r="AL42" s="46">
        <v>0</v>
      </c>
      <c r="AM42" s="46">
        <v>0</v>
      </c>
      <c r="AN42" s="46">
        <v>0</v>
      </c>
      <c r="AO42" s="46">
        <v>0</v>
      </c>
      <c r="AP42" s="41">
        <v>0</v>
      </c>
      <c r="AQ42" s="47">
        <v>7.0000000000000007E-2</v>
      </c>
      <c r="AR42" s="47">
        <v>7.5600000000000001E-2</v>
      </c>
      <c r="AS42" s="47">
        <v>0</v>
      </c>
      <c r="AT42" s="48">
        <v>-7.0000000000000007E-2</v>
      </c>
      <c r="AU42" s="49"/>
      <c r="AV42" s="41">
        <v>20.3</v>
      </c>
      <c r="AW42" s="50"/>
      <c r="AX42" s="52"/>
      <c r="AY42" s="52"/>
      <c r="AZ42" s="52"/>
      <c r="BA42" s="52"/>
      <c r="BB42" s="53">
        <v>21</v>
      </c>
      <c r="BC42" s="55"/>
    </row>
    <row r="43" spans="2:55">
      <c r="B43" s="28">
        <v>1733</v>
      </c>
      <c r="C43" s="29">
        <v>45392.977777777778</v>
      </c>
      <c r="D43" s="30" t="s">
        <v>191</v>
      </c>
      <c r="E43" s="31" t="s">
        <v>192</v>
      </c>
      <c r="F43" s="31" t="s">
        <v>69</v>
      </c>
      <c r="G43" s="32">
        <v>0</v>
      </c>
      <c r="H43" s="33" t="s">
        <v>52</v>
      </c>
      <c r="I43" s="33" t="s">
        <v>53</v>
      </c>
      <c r="J43" s="33" t="s">
        <v>54</v>
      </c>
      <c r="K43" s="33" t="s">
        <v>95</v>
      </c>
      <c r="L43" s="33" t="s">
        <v>70</v>
      </c>
      <c r="M43" s="34">
        <v>45147</v>
      </c>
      <c r="N43" s="35">
        <v>0</v>
      </c>
      <c r="O43" s="36"/>
      <c r="P43" s="37" t="s">
        <v>57</v>
      </c>
      <c r="Q43" s="38">
        <v>0.27972058823529411</v>
      </c>
      <c r="R43" s="38">
        <v>0.99363860995741549</v>
      </c>
      <c r="S43" s="38">
        <v>0.99363860995741549</v>
      </c>
      <c r="T43" s="39">
        <v>0</v>
      </c>
      <c r="U43" s="40">
        <v>4.7999999999999996E-3</v>
      </c>
      <c r="V43" s="41">
        <v>93840</v>
      </c>
      <c r="W43" s="41">
        <v>26248.98</v>
      </c>
      <c r="X43" s="42">
        <v>67591.02</v>
      </c>
      <c r="Y43" s="43">
        <v>0</v>
      </c>
      <c r="Z43" s="41">
        <v>0</v>
      </c>
      <c r="AA43" s="41">
        <v>0</v>
      </c>
      <c r="AB43" s="41">
        <v>0</v>
      </c>
      <c r="AC43" s="41">
        <v>0</v>
      </c>
      <c r="AD43" s="41">
        <v>26082</v>
      </c>
      <c r="AE43" s="44">
        <v>200.38</v>
      </c>
      <c r="AF43" s="41">
        <v>166.98</v>
      </c>
      <c r="AG43" s="38">
        <v>0</v>
      </c>
      <c r="AH43" s="45" t="s">
        <v>625</v>
      </c>
      <c r="AI43" s="41">
        <v>166.98</v>
      </c>
      <c r="AJ43" s="46">
        <v>0</v>
      </c>
      <c r="AK43" s="45">
        <v>26082</v>
      </c>
      <c r="AL43" s="46">
        <v>0</v>
      </c>
      <c r="AM43" s="46">
        <v>0</v>
      </c>
      <c r="AN43" s="46">
        <v>0</v>
      </c>
      <c r="AO43" s="46">
        <v>0</v>
      </c>
      <c r="AP43" s="41">
        <v>0</v>
      </c>
      <c r="AQ43" s="47">
        <v>0.18</v>
      </c>
      <c r="AR43" s="47">
        <v>0.18480000000000002</v>
      </c>
      <c r="AS43" s="47">
        <v>0</v>
      </c>
      <c r="AT43" s="48">
        <v>-0.18</v>
      </c>
      <c r="AU43" s="49"/>
      <c r="AV43" s="41">
        <v>46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1733</v>
      </c>
      <c r="C44" s="29">
        <v>45392.977777777778</v>
      </c>
      <c r="D44" s="30" t="s">
        <v>175</v>
      </c>
      <c r="E44" s="31" t="s">
        <v>176</v>
      </c>
      <c r="F44" s="31" t="s">
        <v>51</v>
      </c>
      <c r="G44" s="32">
        <v>0</v>
      </c>
      <c r="H44" s="33" t="s">
        <v>52</v>
      </c>
      <c r="I44" s="33" t="s">
        <v>109</v>
      </c>
      <c r="J44" s="33" t="s">
        <v>54</v>
      </c>
      <c r="K44" s="33" t="s">
        <v>55</v>
      </c>
      <c r="L44" s="33" t="s">
        <v>56</v>
      </c>
      <c r="M44" s="34" t="s">
        <v>57</v>
      </c>
      <c r="N44" s="35" t="s">
        <v>57</v>
      </c>
      <c r="O44" s="36"/>
      <c r="P44" s="37">
        <v>-30.608695652173914</v>
      </c>
      <c r="Q44" s="38" t="s">
        <v>57</v>
      </c>
      <c r="R44" s="38">
        <v>0.82260101010101006</v>
      </c>
      <c r="S44" s="38">
        <v>-5.8454919566455994E-6</v>
      </c>
      <c r="T44" s="39">
        <v>0</v>
      </c>
      <c r="U44" s="40">
        <v>0.2384</v>
      </c>
      <c r="V44" s="41">
        <v>0</v>
      </c>
      <c r="W44" s="41">
        <v>28512</v>
      </c>
      <c r="X44" s="42">
        <v>-28512</v>
      </c>
      <c r="Y44" s="43">
        <v>931.5</v>
      </c>
      <c r="Z44" s="41">
        <v>0</v>
      </c>
      <c r="AA44" s="41">
        <v>0</v>
      </c>
      <c r="AB44" s="41">
        <v>42680</v>
      </c>
      <c r="AC44" s="41">
        <v>28512</v>
      </c>
      <c r="AD44" s="41">
        <v>23454</v>
      </c>
      <c r="AE44" s="44">
        <v>218.73</v>
      </c>
      <c r="AF44" s="41">
        <v>5058</v>
      </c>
      <c r="AG44" s="38">
        <v>5.4299516908212562</v>
      </c>
      <c r="AH44" s="45" t="s">
        <v>626</v>
      </c>
      <c r="AI44" s="41">
        <v>5058</v>
      </c>
      <c r="AJ44" s="46">
        <v>28145</v>
      </c>
      <c r="AK44" s="45">
        <v>-0.16666666666787933</v>
      </c>
      <c r="AL44" s="46">
        <v>0</v>
      </c>
      <c r="AM44" s="46">
        <v>28144.799999999999</v>
      </c>
      <c r="AN44" s="46">
        <v>0</v>
      </c>
      <c r="AO44" s="46">
        <v>0</v>
      </c>
      <c r="AP44" s="41">
        <v>0</v>
      </c>
      <c r="AQ44" s="47">
        <v>0</v>
      </c>
      <c r="AR44" s="47">
        <v>0.2384</v>
      </c>
      <c r="AS44" s="47">
        <v>0.23170000000000002</v>
      </c>
      <c r="AT44" s="48">
        <v>0.23170000000000002</v>
      </c>
      <c r="AU44" s="49"/>
      <c r="AV44" s="41">
        <v>36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1733</v>
      </c>
      <c r="C45" s="29">
        <v>45392.977777777778</v>
      </c>
      <c r="D45" s="30" t="s">
        <v>193</v>
      </c>
      <c r="E45" s="31" t="s">
        <v>194</v>
      </c>
      <c r="F45" s="31" t="s">
        <v>139</v>
      </c>
      <c r="G45" s="32">
        <v>0</v>
      </c>
      <c r="H45" s="33" t="s">
        <v>52</v>
      </c>
      <c r="I45" s="33" t="s">
        <v>53</v>
      </c>
      <c r="J45" s="33" t="s">
        <v>54</v>
      </c>
      <c r="K45" s="33" t="s">
        <v>195</v>
      </c>
      <c r="L45" s="33" t="s">
        <v>56</v>
      </c>
      <c r="M45" s="34">
        <v>44643</v>
      </c>
      <c r="N45" s="35">
        <v>1</v>
      </c>
      <c r="O45" s="36"/>
      <c r="P45" s="37" t="s">
        <v>57</v>
      </c>
      <c r="Q45" s="38">
        <v>0.68390384659468628</v>
      </c>
      <c r="R45" s="38">
        <v>1.1970888857697712</v>
      </c>
      <c r="S45" s="38">
        <v>1.1970888857697712</v>
      </c>
      <c r="T45" s="39">
        <v>0</v>
      </c>
      <c r="U45" s="40">
        <v>0.16460000000000002</v>
      </c>
      <c r="V45" s="41">
        <v>34898.400000000001</v>
      </c>
      <c r="W45" s="41">
        <v>23867.15</v>
      </c>
      <c r="X45" s="42">
        <v>11031.25</v>
      </c>
      <c r="Y45" s="43">
        <v>0</v>
      </c>
      <c r="Z45" s="41">
        <v>23867.15</v>
      </c>
      <c r="AA45" s="41">
        <v>24342.3</v>
      </c>
      <c r="AB45" s="41">
        <v>0</v>
      </c>
      <c r="AC45" s="41">
        <v>0</v>
      </c>
      <c r="AD45" s="41">
        <v>28571.1</v>
      </c>
      <c r="AE45" s="44">
        <v>0.06</v>
      </c>
      <c r="AF45" s="41">
        <v>0.05</v>
      </c>
      <c r="AG45" s="38">
        <v>0</v>
      </c>
      <c r="AH45" s="45" t="s">
        <v>625</v>
      </c>
      <c r="AI45" s="41">
        <v>475.19999999999783</v>
      </c>
      <c r="AJ45" s="46">
        <v>0</v>
      </c>
      <c r="AK45" s="45">
        <v>28571.1</v>
      </c>
      <c r="AL45" s="46">
        <v>0</v>
      </c>
      <c r="AM45" s="46">
        <v>0</v>
      </c>
      <c r="AN45" s="46">
        <v>0</v>
      </c>
      <c r="AO45" s="46">
        <v>0</v>
      </c>
      <c r="AP45" s="41">
        <v>0</v>
      </c>
      <c r="AQ45" s="47">
        <v>0</v>
      </c>
      <c r="AR45" s="47">
        <v>0.16460000000000002</v>
      </c>
      <c r="AS45" s="47">
        <v>0</v>
      </c>
      <c r="AT45" s="48">
        <v>0</v>
      </c>
      <c r="AU45" s="49"/>
      <c r="AV45" s="41">
        <v>0</v>
      </c>
      <c r="AW45" s="50"/>
      <c r="AX45" s="52"/>
      <c r="AY45" s="52"/>
      <c r="AZ45" s="52"/>
      <c r="BA45" s="52"/>
      <c r="BB45" s="53">
        <v>4704</v>
      </c>
      <c r="BC45" s="55"/>
    </row>
    <row r="46" spans="2:55">
      <c r="B46" s="28">
        <v>1733</v>
      </c>
      <c r="C46" s="29">
        <v>45392.977777777778</v>
      </c>
      <c r="D46" s="30" t="s">
        <v>196</v>
      </c>
      <c r="E46" s="31" t="s">
        <v>197</v>
      </c>
      <c r="F46" s="31" t="s">
        <v>51</v>
      </c>
      <c r="G46" s="32">
        <v>0</v>
      </c>
      <c r="H46" s="33" t="s">
        <v>52</v>
      </c>
      <c r="I46" s="33" t="s">
        <v>109</v>
      </c>
      <c r="J46" s="33" t="s">
        <v>54</v>
      </c>
      <c r="K46" s="33" t="s">
        <v>55</v>
      </c>
      <c r="L46" s="33" t="s">
        <v>56</v>
      </c>
      <c r="M46" s="34">
        <v>45149</v>
      </c>
      <c r="N46" s="35">
        <v>0</v>
      </c>
      <c r="O46" s="36"/>
      <c r="P46" s="37" t="s">
        <v>57</v>
      </c>
      <c r="Q46" s="38">
        <v>1.0131944444444445</v>
      </c>
      <c r="R46" s="38">
        <v>0.94653872515421511</v>
      </c>
      <c r="S46" s="38">
        <v>0.94653872515421511</v>
      </c>
      <c r="T46" s="39">
        <v>0</v>
      </c>
      <c r="U46" s="40">
        <v>8.6400000000000005E-2</v>
      </c>
      <c r="V46" s="41">
        <v>30384</v>
      </c>
      <c r="W46" s="41">
        <v>30784.9</v>
      </c>
      <c r="X46" s="42">
        <v>-400.90000000000146</v>
      </c>
      <c r="Y46" s="43">
        <v>0</v>
      </c>
      <c r="Z46" s="41">
        <v>0</v>
      </c>
      <c r="AA46" s="41">
        <v>0</v>
      </c>
      <c r="AB46" s="41">
        <v>0</v>
      </c>
      <c r="AC46" s="41">
        <v>400.9</v>
      </c>
      <c r="AD46" s="41">
        <v>29139.1</v>
      </c>
      <c r="AE46" s="44">
        <v>1974.96</v>
      </c>
      <c r="AF46" s="41">
        <v>1645.8</v>
      </c>
      <c r="AG46" s="38">
        <v>0</v>
      </c>
      <c r="AH46" s="45" t="s">
        <v>625</v>
      </c>
      <c r="AI46" s="41">
        <v>1645.8</v>
      </c>
      <c r="AJ46" s="46">
        <v>0</v>
      </c>
      <c r="AK46" s="45">
        <v>29139.1</v>
      </c>
      <c r="AL46" s="46">
        <v>0</v>
      </c>
      <c r="AM46" s="46">
        <v>0</v>
      </c>
      <c r="AN46" s="46">
        <v>0</v>
      </c>
      <c r="AO46" s="46">
        <v>0</v>
      </c>
      <c r="AP46" s="41">
        <v>0</v>
      </c>
      <c r="AQ46" s="47">
        <v>7.0000000000000007E-2</v>
      </c>
      <c r="AR46" s="47">
        <v>0.15640000000000001</v>
      </c>
      <c r="AS46" s="47">
        <v>0</v>
      </c>
      <c r="AT46" s="48">
        <v>-7.0000000000000007E-2</v>
      </c>
      <c r="AU46" s="49"/>
      <c r="AV46" s="41">
        <v>42.2</v>
      </c>
      <c r="AW46" s="58"/>
      <c r="AX46" s="52"/>
      <c r="AY46" s="52"/>
      <c r="AZ46" s="52"/>
      <c r="BA46" s="52"/>
      <c r="BB46" s="53">
        <v>0</v>
      </c>
      <c r="BC46" s="55"/>
    </row>
    <row r="47" spans="2:55">
      <c r="B47" s="28">
        <v>1733</v>
      </c>
      <c r="C47" s="29">
        <v>45392.977777777778</v>
      </c>
      <c r="D47" s="30" t="s">
        <v>479</v>
      </c>
      <c r="E47" s="31" t="s">
        <v>480</v>
      </c>
      <c r="F47" s="31" t="s">
        <v>69</v>
      </c>
      <c r="G47" s="32">
        <v>0</v>
      </c>
      <c r="H47" s="33" t="s">
        <v>470</v>
      </c>
      <c r="I47" s="33" t="s">
        <v>53</v>
      </c>
      <c r="J47" s="33" t="s">
        <v>148</v>
      </c>
      <c r="K47" s="33" t="s">
        <v>55</v>
      </c>
      <c r="L47" s="33" t="s">
        <v>56</v>
      </c>
      <c r="M47" s="34" t="s">
        <v>57</v>
      </c>
      <c r="N47" s="35" t="s">
        <v>57</v>
      </c>
      <c r="O47" s="36"/>
      <c r="P47" s="37">
        <v>3.6406249999999982</v>
      </c>
      <c r="Q47" s="38">
        <v>0.93826179120296771</v>
      </c>
      <c r="R47" s="38">
        <v>0.55746964134425303</v>
      </c>
      <c r="S47" s="38">
        <v>0.55746964134425303</v>
      </c>
      <c r="T47" s="39">
        <v>0</v>
      </c>
      <c r="U47" s="40">
        <v>5.21E-2</v>
      </c>
      <c r="V47" s="41">
        <v>34494.36</v>
      </c>
      <c r="W47" s="41">
        <v>32364.74</v>
      </c>
      <c r="X47" s="42">
        <v>2129.619999999999</v>
      </c>
      <c r="Y47" s="43">
        <v>584.96</v>
      </c>
      <c r="Z47" s="41">
        <v>0</v>
      </c>
      <c r="AA47" s="41">
        <v>0</v>
      </c>
      <c r="AB47" s="41">
        <v>0</v>
      </c>
      <c r="AC47" s="41">
        <v>0</v>
      </c>
      <c r="AD47" s="41">
        <v>18042.36</v>
      </c>
      <c r="AE47" s="44">
        <v>159.86000000000001</v>
      </c>
      <c r="AF47" s="41">
        <v>14322.38</v>
      </c>
      <c r="AG47" s="38">
        <v>24.484374999999996</v>
      </c>
      <c r="AH47" s="45" t="s">
        <v>626</v>
      </c>
      <c r="AI47" s="41">
        <v>14322.38</v>
      </c>
      <c r="AJ47" s="46">
        <v>0</v>
      </c>
      <c r="AK47" s="45">
        <v>18042.36</v>
      </c>
      <c r="AL47" s="46">
        <v>0</v>
      </c>
      <c r="AM47" s="46">
        <v>0</v>
      </c>
      <c r="AN47" s="46">
        <v>0</v>
      </c>
      <c r="AO47" s="46">
        <v>0</v>
      </c>
      <c r="AP47" s="41">
        <v>0</v>
      </c>
      <c r="AQ47" s="47">
        <v>7.0000000000000007E-2</v>
      </c>
      <c r="AR47" s="47">
        <v>0.12210000000000001</v>
      </c>
      <c r="AS47" s="47">
        <v>0.19309999999999999</v>
      </c>
      <c r="AT47" s="48">
        <v>0.1231</v>
      </c>
      <c r="AU47" s="49"/>
      <c r="AV47" s="41">
        <v>18.28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1733</v>
      </c>
      <c r="C48" s="29">
        <v>45392.977777777778</v>
      </c>
      <c r="D48" s="30" t="s">
        <v>199</v>
      </c>
      <c r="E48" s="31" t="s">
        <v>200</v>
      </c>
      <c r="F48" s="31" t="s">
        <v>85</v>
      </c>
      <c r="G48" s="32">
        <v>0</v>
      </c>
      <c r="H48" s="33" t="s">
        <v>122</v>
      </c>
      <c r="I48" s="33" t="s">
        <v>87</v>
      </c>
      <c r="J48" s="33" t="s">
        <v>54</v>
      </c>
      <c r="K48" s="33" t="s">
        <v>95</v>
      </c>
      <c r="L48" s="33" t="s">
        <v>70</v>
      </c>
      <c r="M48" s="34">
        <v>45211</v>
      </c>
      <c r="N48" s="35">
        <v>0</v>
      </c>
      <c r="O48" s="36"/>
      <c r="P48" s="37" t="s">
        <v>57</v>
      </c>
      <c r="Q48" s="38">
        <v>0.41908865753612928</v>
      </c>
      <c r="R48" s="38">
        <v>1.1316793300632664</v>
      </c>
      <c r="S48" s="38">
        <v>1.1316793300632664</v>
      </c>
      <c r="T48" s="39">
        <v>0</v>
      </c>
      <c r="U48" s="40">
        <v>-9.2600000000000002E-2</v>
      </c>
      <c r="V48" s="41">
        <v>79161.460000000006</v>
      </c>
      <c r="W48" s="41">
        <v>33175.67</v>
      </c>
      <c r="X48" s="42">
        <v>45985.790000000008</v>
      </c>
      <c r="Y48" s="43">
        <v>0</v>
      </c>
      <c r="Z48" s="41">
        <v>5109.88</v>
      </c>
      <c r="AA48" s="41">
        <v>5109.88</v>
      </c>
      <c r="AB48" s="41">
        <v>0</v>
      </c>
      <c r="AC48" s="41">
        <v>0</v>
      </c>
      <c r="AD48" s="41">
        <v>37544.22</v>
      </c>
      <c r="AE48" s="44">
        <v>0</v>
      </c>
      <c r="AF48" s="41">
        <v>-4368.55</v>
      </c>
      <c r="AG48" s="38">
        <v>0</v>
      </c>
      <c r="AH48" s="45" t="s">
        <v>625</v>
      </c>
      <c r="AI48" s="41">
        <v>-4368.55</v>
      </c>
      <c r="AJ48" s="46">
        <v>0</v>
      </c>
      <c r="AK48" s="45">
        <v>37544.22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0.22</v>
      </c>
      <c r="AR48" s="47">
        <v>0.12740000000000001</v>
      </c>
      <c r="AS48" s="47">
        <v>0</v>
      </c>
      <c r="AT48" s="48">
        <v>-0.22</v>
      </c>
      <c r="AU48" s="49"/>
      <c r="AV48" s="41">
        <v>56</v>
      </c>
      <c r="AW48" s="50"/>
      <c r="AX48" s="52"/>
      <c r="AY48" s="52"/>
      <c r="AZ48" s="52"/>
      <c r="BA48" s="52"/>
      <c r="BB48" s="53">
        <v>0</v>
      </c>
      <c r="BC48" s="55"/>
    </row>
    <row r="49" spans="2:55">
      <c r="B49" s="28">
        <v>1733</v>
      </c>
      <c r="C49" s="29">
        <v>45392.977777777778</v>
      </c>
      <c r="D49" s="30" t="s">
        <v>602</v>
      </c>
      <c r="E49" s="31" t="s">
        <v>603</v>
      </c>
      <c r="F49" s="31" t="s">
        <v>604</v>
      </c>
      <c r="G49" s="32">
        <v>0</v>
      </c>
      <c r="H49" s="33" t="s">
        <v>359</v>
      </c>
      <c r="I49" s="33" t="s">
        <v>157</v>
      </c>
      <c r="J49" s="33" t="s">
        <v>65</v>
      </c>
      <c r="K49" s="33" t="s">
        <v>55</v>
      </c>
      <c r="L49" s="33" t="s">
        <v>56</v>
      </c>
      <c r="M49" s="34" t="s">
        <v>57</v>
      </c>
      <c r="N49" s="35" t="s">
        <v>57</v>
      </c>
      <c r="O49" s="36"/>
      <c r="P49" s="37">
        <v>2.3823499935574373E-2</v>
      </c>
      <c r="Q49" s="38">
        <v>0.99706408550850945</v>
      </c>
      <c r="R49" s="38">
        <v>0.55952380952380953</v>
      </c>
      <c r="S49" s="38">
        <v>-3.4408246969205681E-6</v>
      </c>
      <c r="T49" s="39">
        <v>0</v>
      </c>
      <c r="U49" s="40">
        <v>0.45100000000000001</v>
      </c>
      <c r="V49" s="41">
        <v>34006.44</v>
      </c>
      <c r="W49" s="41">
        <v>33906.6</v>
      </c>
      <c r="X49" s="42">
        <v>99.840000000003783</v>
      </c>
      <c r="Y49" s="43">
        <v>4190.82</v>
      </c>
      <c r="Z49" s="41">
        <v>0</v>
      </c>
      <c r="AA49" s="41">
        <v>0</v>
      </c>
      <c r="AB49" s="41">
        <v>0</v>
      </c>
      <c r="AC49" s="41">
        <v>0</v>
      </c>
      <c r="AD49" s="41">
        <v>18971.55</v>
      </c>
      <c r="AE49" s="44">
        <v>94.37</v>
      </c>
      <c r="AF49" s="41">
        <v>14935.05</v>
      </c>
      <c r="AG49" s="38">
        <v>3.5637536329405703</v>
      </c>
      <c r="AH49" s="45" t="s">
        <v>626</v>
      </c>
      <c r="AI49" s="41">
        <v>14935.05</v>
      </c>
      <c r="AJ49" s="46">
        <v>22766</v>
      </c>
      <c r="AK49" s="45">
        <v>-0.11666666666860692</v>
      </c>
      <c r="AL49" s="46">
        <v>0</v>
      </c>
      <c r="AM49" s="46">
        <v>22765.86</v>
      </c>
      <c r="AN49" s="46">
        <v>0</v>
      </c>
      <c r="AO49" s="46">
        <v>0</v>
      </c>
      <c r="AP49" s="41">
        <v>0</v>
      </c>
      <c r="AQ49" s="47">
        <v>0</v>
      </c>
      <c r="AR49" s="47">
        <v>0.45100000000000001</v>
      </c>
      <c r="AS49" s="47">
        <v>0.45100000000000001</v>
      </c>
      <c r="AT49" s="48">
        <v>0.45100000000000001</v>
      </c>
      <c r="AU49" s="49"/>
      <c r="AV49" s="41">
        <v>80.73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1733</v>
      </c>
      <c r="C50" s="29">
        <v>45392.977777777778</v>
      </c>
      <c r="D50" s="30" t="s">
        <v>201</v>
      </c>
      <c r="E50" s="31" t="s">
        <v>202</v>
      </c>
      <c r="F50" s="31" t="s">
        <v>618</v>
      </c>
      <c r="G50" s="32">
        <v>0</v>
      </c>
      <c r="H50" s="33" t="s">
        <v>52</v>
      </c>
      <c r="I50" s="33" t="s">
        <v>109</v>
      </c>
      <c r="J50" s="33" t="s">
        <v>54</v>
      </c>
      <c r="K50" s="33" t="s">
        <v>95</v>
      </c>
      <c r="L50" s="33" t="s">
        <v>56</v>
      </c>
      <c r="M50" s="34">
        <v>45134</v>
      </c>
      <c r="N50" s="35">
        <v>0</v>
      </c>
      <c r="O50" s="36"/>
      <c r="P50" s="37" t="s">
        <v>57</v>
      </c>
      <c r="Q50" s="38" t="s">
        <v>57</v>
      </c>
      <c r="R50" s="38">
        <v>0</v>
      </c>
      <c r="S50" s="38">
        <v>0</v>
      </c>
      <c r="T50" s="39">
        <v>0</v>
      </c>
      <c r="U50" s="40">
        <v>-0.17070000000000002</v>
      </c>
      <c r="V50" s="41">
        <v>0</v>
      </c>
      <c r="W50" s="41">
        <v>34614</v>
      </c>
      <c r="X50" s="42">
        <v>-34614</v>
      </c>
      <c r="Y50" s="43">
        <v>0</v>
      </c>
      <c r="Z50" s="41">
        <v>0</v>
      </c>
      <c r="AA50" s="41">
        <v>0</v>
      </c>
      <c r="AB50" s="41">
        <v>36800</v>
      </c>
      <c r="AC50" s="41">
        <v>34614</v>
      </c>
      <c r="AD50" s="41">
        <v>0</v>
      </c>
      <c r="AE50" s="44">
        <v>41536.800000000003</v>
      </c>
      <c r="AF50" s="41">
        <v>34614</v>
      </c>
      <c r="AG50" s="38">
        <v>0</v>
      </c>
      <c r="AH50" s="45" t="s">
        <v>625</v>
      </c>
      <c r="AI50" s="41">
        <v>34614</v>
      </c>
      <c r="AJ50" s="46">
        <v>0</v>
      </c>
      <c r="AK50" s="45">
        <v>0</v>
      </c>
      <c r="AL50" s="46">
        <v>0</v>
      </c>
      <c r="AM50" s="46">
        <v>0</v>
      </c>
      <c r="AN50" s="46">
        <v>0</v>
      </c>
      <c r="AO50" s="46">
        <v>0</v>
      </c>
      <c r="AP50" s="41">
        <v>0</v>
      </c>
      <c r="AQ50" s="47">
        <v>0.1</v>
      </c>
      <c r="AR50" s="47">
        <v>-7.0699999999999999E-2</v>
      </c>
      <c r="AS50" s="47">
        <v>0</v>
      </c>
      <c r="AT50" s="48">
        <v>-0.1</v>
      </c>
      <c r="AU50" s="49"/>
      <c r="AV50" s="41">
        <v>36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1733</v>
      </c>
      <c r="C51" s="29">
        <v>45392.977777777778</v>
      </c>
      <c r="D51" s="30" t="s">
        <v>481</v>
      </c>
      <c r="E51" s="31" t="s">
        <v>482</v>
      </c>
      <c r="F51" s="31" t="s">
        <v>69</v>
      </c>
      <c r="G51" s="32">
        <v>0</v>
      </c>
      <c r="H51" s="33" t="s">
        <v>470</v>
      </c>
      <c r="I51" s="33" t="s">
        <v>53</v>
      </c>
      <c r="J51" s="33" t="s">
        <v>148</v>
      </c>
      <c r="K51" s="33" t="s">
        <v>55</v>
      </c>
      <c r="L51" s="33" t="s">
        <v>56</v>
      </c>
      <c r="M51" s="34" t="s">
        <v>57</v>
      </c>
      <c r="N51" s="35" t="s">
        <v>57</v>
      </c>
      <c r="O51" s="36"/>
      <c r="P51" s="37" t="s">
        <v>57</v>
      </c>
      <c r="Q51" s="38">
        <v>1.1278586278586278</v>
      </c>
      <c r="R51" s="38">
        <v>0.42027649769585251</v>
      </c>
      <c r="S51" s="38">
        <v>0.42027649769585251</v>
      </c>
      <c r="T51" s="39">
        <v>0</v>
      </c>
      <c r="U51" s="40">
        <v>-4.0999999999999995E-3</v>
      </c>
      <c r="V51" s="41">
        <v>31034.12</v>
      </c>
      <c r="W51" s="41">
        <v>35002.1</v>
      </c>
      <c r="X51" s="42">
        <v>-3967.9799999999996</v>
      </c>
      <c r="Y51" s="43">
        <v>0</v>
      </c>
      <c r="Z51" s="41">
        <v>0</v>
      </c>
      <c r="AA51" s="41">
        <v>0</v>
      </c>
      <c r="AB51" s="41">
        <v>10500</v>
      </c>
      <c r="AC51" s="41">
        <v>3967.98</v>
      </c>
      <c r="AD51" s="41">
        <v>14710.56</v>
      </c>
      <c r="AE51" s="44">
        <v>24349.85</v>
      </c>
      <c r="AF51" s="41">
        <v>20291.54</v>
      </c>
      <c r="AG51" s="38">
        <v>0</v>
      </c>
      <c r="AH51" s="45" t="s">
        <v>625</v>
      </c>
      <c r="AI51" s="41">
        <v>20291.54</v>
      </c>
      <c r="AJ51" s="46">
        <v>0</v>
      </c>
      <c r="AK51" s="45">
        <v>14710.56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7.0000000000000007E-2</v>
      </c>
      <c r="AR51" s="47">
        <v>6.59E-2</v>
      </c>
      <c r="AS51" s="47">
        <v>0</v>
      </c>
      <c r="AT51" s="48">
        <v>-7.0000000000000007E-2</v>
      </c>
      <c r="AU51" s="49"/>
      <c r="AV51" s="41">
        <v>32.26</v>
      </c>
      <c r="AW51" s="50"/>
      <c r="AX51" s="52"/>
      <c r="AY51" s="52"/>
      <c r="AZ51" s="52"/>
      <c r="BA51" s="52"/>
      <c r="BB51" s="53">
        <v>0</v>
      </c>
      <c r="BC51" s="55"/>
    </row>
    <row r="52" spans="2:55">
      <c r="B52" s="28">
        <v>1733</v>
      </c>
      <c r="C52" s="29">
        <v>45392.977777777778</v>
      </c>
      <c r="D52" s="30" t="s">
        <v>107</v>
      </c>
      <c r="E52" s="31" t="s">
        <v>108</v>
      </c>
      <c r="F52" s="31" t="s">
        <v>51</v>
      </c>
      <c r="G52" s="32">
        <v>0</v>
      </c>
      <c r="H52" s="33" t="s">
        <v>52</v>
      </c>
      <c r="I52" s="33" t="s">
        <v>109</v>
      </c>
      <c r="J52" s="33" t="s">
        <v>54</v>
      </c>
      <c r="K52" s="33" t="s">
        <v>55</v>
      </c>
      <c r="L52" s="33" t="s">
        <v>56</v>
      </c>
      <c r="M52" s="34" t="s">
        <v>57</v>
      </c>
      <c r="N52" s="35" t="s">
        <v>57</v>
      </c>
      <c r="O52" s="36"/>
      <c r="P52" s="37">
        <v>47.203303280112749</v>
      </c>
      <c r="Q52" s="38">
        <v>0.26497429653679655</v>
      </c>
      <c r="R52" s="38">
        <v>0</v>
      </c>
      <c r="S52" s="38">
        <v>0</v>
      </c>
      <c r="T52" s="39">
        <v>0</v>
      </c>
      <c r="U52" s="40">
        <v>-0.1201</v>
      </c>
      <c r="V52" s="41">
        <v>133056</v>
      </c>
      <c r="W52" s="41">
        <v>35256.42</v>
      </c>
      <c r="X52" s="42">
        <v>97799.58</v>
      </c>
      <c r="Y52" s="43">
        <v>2071.88</v>
      </c>
      <c r="Z52" s="41">
        <v>8736.42</v>
      </c>
      <c r="AA52" s="41">
        <v>14079.58</v>
      </c>
      <c r="AB52" s="41">
        <v>0</v>
      </c>
      <c r="AC52" s="41">
        <v>0</v>
      </c>
      <c r="AD52" s="41">
        <v>0</v>
      </c>
      <c r="AE52" s="44">
        <v>93.33</v>
      </c>
      <c r="AF52" s="41">
        <v>35256.42</v>
      </c>
      <c r="AG52" s="38">
        <v>17.016632237388265</v>
      </c>
      <c r="AH52" s="45" t="s">
        <v>626</v>
      </c>
      <c r="AI52" s="41">
        <v>40599.58</v>
      </c>
      <c r="AJ52" s="46">
        <v>0</v>
      </c>
      <c r="AK52" s="45">
        <v>0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0.28000000000000003</v>
      </c>
      <c r="AR52" s="47">
        <v>0.15990000000000001</v>
      </c>
      <c r="AS52" s="47">
        <v>0.16399999999999998</v>
      </c>
      <c r="AT52" s="48">
        <v>-0.11599999999999999</v>
      </c>
      <c r="AU52" s="49"/>
      <c r="AV52" s="41">
        <v>42.5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1733</v>
      </c>
      <c r="C53" s="29">
        <v>45392.977777777778</v>
      </c>
      <c r="D53" s="30" t="s">
        <v>465</v>
      </c>
      <c r="E53" s="31" t="s">
        <v>605</v>
      </c>
      <c r="F53" s="31" t="s">
        <v>62</v>
      </c>
      <c r="G53" s="32">
        <v>0</v>
      </c>
      <c r="H53" s="33" t="s">
        <v>63</v>
      </c>
      <c r="I53" s="33" t="s">
        <v>64</v>
      </c>
      <c r="J53" s="33" t="s">
        <v>65</v>
      </c>
      <c r="K53" s="33" t="s">
        <v>55</v>
      </c>
      <c r="L53" s="33" t="s">
        <v>56</v>
      </c>
      <c r="M53" s="34" t="s">
        <v>57</v>
      </c>
      <c r="N53" s="35" t="s">
        <v>57</v>
      </c>
      <c r="O53" s="36"/>
      <c r="P53" s="37">
        <v>40.532434367917404</v>
      </c>
      <c r="Q53" s="38">
        <v>0.27610154602951509</v>
      </c>
      <c r="R53" s="38">
        <v>0.87812187812187814</v>
      </c>
      <c r="S53" s="38">
        <v>0.60639784843606492</v>
      </c>
      <c r="T53" s="39">
        <v>0</v>
      </c>
      <c r="U53" s="40">
        <v>-2.0000000000000001E-4</v>
      </c>
      <c r="V53" s="41">
        <v>142300</v>
      </c>
      <c r="W53" s="41">
        <v>39289.25</v>
      </c>
      <c r="X53" s="42">
        <v>103010.75</v>
      </c>
      <c r="Y53" s="43">
        <v>2541.44</v>
      </c>
      <c r="Z53" s="41">
        <v>0</v>
      </c>
      <c r="AA53" s="41">
        <v>0</v>
      </c>
      <c r="AB53" s="41">
        <v>0</v>
      </c>
      <c r="AC53" s="41">
        <v>0</v>
      </c>
      <c r="AD53" s="41">
        <v>34500.75</v>
      </c>
      <c r="AE53" s="44">
        <v>37.31</v>
      </c>
      <c r="AF53" s="41">
        <v>4788.5</v>
      </c>
      <c r="AG53" s="38">
        <v>1.8841680307227398</v>
      </c>
      <c r="AH53" s="45" t="s">
        <v>626</v>
      </c>
      <c r="AI53" s="41">
        <v>4788.5</v>
      </c>
      <c r="AJ53" s="46">
        <v>12811</v>
      </c>
      <c r="AK53" s="45">
        <v>23824.916666666664</v>
      </c>
      <c r="AL53" s="46">
        <v>0</v>
      </c>
      <c r="AM53" s="46">
        <v>12811.2</v>
      </c>
      <c r="AN53" s="46">
        <v>0</v>
      </c>
      <c r="AO53" s="46">
        <v>0</v>
      </c>
      <c r="AP53" s="41">
        <v>0</v>
      </c>
      <c r="AQ53" s="47">
        <v>0.28999999999999998</v>
      </c>
      <c r="AR53" s="47">
        <v>0.2898</v>
      </c>
      <c r="AS53" s="47">
        <v>0.2898</v>
      </c>
      <c r="AT53" s="48">
        <v>-2.0000000000000001E-4</v>
      </c>
      <c r="AU53" s="49"/>
      <c r="AV53" s="41">
        <v>78.5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1733</v>
      </c>
      <c r="C54" s="29">
        <v>45392.977777777778</v>
      </c>
      <c r="D54" s="30" t="s">
        <v>204</v>
      </c>
      <c r="E54" s="31" t="s">
        <v>205</v>
      </c>
      <c r="F54" s="31" t="s">
        <v>206</v>
      </c>
      <c r="G54" s="32">
        <v>0</v>
      </c>
      <c r="H54" s="33" t="s">
        <v>52</v>
      </c>
      <c r="I54" s="33" t="s">
        <v>109</v>
      </c>
      <c r="J54" s="33" t="s">
        <v>54</v>
      </c>
      <c r="K54" s="33" t="s">
        <v>195</v>
      </c>
      <c r="L54" s="33" t="s">
        <v>56</v>
      </c>
      <c r="M54" s="34" t="s">
        <v>57</v>
      </c>
      <c r="N54" s="35" t="s">
        <v>57</v>
      </c>
      <c r="O54" s="36"/>
      <c r="P54" s="37" t="s">
        <v>57</v>
      </c>
      <c r="Q54" s="38">
        <v>2.0593434343434343</v>
      </c>
      <c r="R54" s="38">
        <v>1.0539546290619253</v>
      </c>
      <c r="S54" s="38">
        <v>1.0539546290619253</v>
      </c>
      <c r="T54" s="39">
        <v>0</v>
      </c>
      <c r="U54" s="40">
        <v>-6.3E-3</v>
      </c>
      <c r="V54" s="41">
        <v>18216</v>
      </c>
      <c r="W54" s="41">
        <v>37513</v>
      </c>
      <c r="X54" s="42">
        <v>-19297</v>
      </c>
      <c r="Y54" s="43">
        <v>0</v>
      </c>
      <c r="Z54" s="41">
        <v>0</v>
      </c>
      <c r="AA54" s="41">
        <v>0</v>
      </c>
      <c r="AB54" s="41">
        <v>0</v>
      </c>
      <c r="AC54" s="41">
        <v>19297</v>
      </c>
      <c r="AD54" s="41">
        <v>39537</v>
      </c>
      <c r="AE54" s="44">
        <v>0</v>
      </c>
      <c r="AF54" s="41">
        <v>0</v>
      </c>
      <c r="AG54" s="38">
        <v>0</v>
      </c>
      <c r="AH54" s="45" t="s">
        <v>625</v>
      </c>
      <c r="AI54" s="41">
        <v>0</v>
      </c>
      <c r="AJ54" s="46">
        <v>0</v>
      </c>
      <c r="AK54" s="45">
        <v>39537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0.3</v>
      </c>
      <c r="AR54" s="47">
        <v>0.29370000000000002</v>
      </c>
      <c r="AS54" s="47">
        <v>0</v>
      </c>
      <c r="AT54" s="48">
        <v>-0.3</v>
      </c>
      <c r="AU54" s="49"/>
      <c r="AV54" s="41">
        <v>46</v>
      </c>
      <c r="AW54" s="50"/>
      <c r="AX54" s="52"/>
      <c r="AY54" s="52"/>
      <c r="AZ54" s="52"/>
      <c r="BA54" s="52"/>
      <c r="BB54" s="53">
        <v>2024</v>
      </c>
      <c r="BC54" s="55"/>
    </row>
    <row r="55" spans="2:55">
      <c r="B55" s="28">
        <v>1733</v>
      </c>
      <c r="C55" s="29">
        <v>45392.977777777778</v>
      </c>
      <c r="D55" s="30" t="s">
        <v>207</v>
      </c>
      <c r="E55" s="31" t="s">
        <v>208</v>
      </c>
      <c r="F55" s="31" t="s">
        <v>618</v>
      </c>
      <c r="G55" s="32">
        <v>0</v>
      </c>
      <c r="H55" s="33" t="s">
        <v>52</v>
      </c>
      <c r="I55" s="33" t="s">
        <v>53</v>
      </c>
      <c r="J55" s="33" t="s">
        <v>54</v>
      </c>
      <c r="K55" s="33" t="s">
        <v>95</v>
      </c>
      <c r="L55" s="33" t="s">
        <v>56</v>
      </c>
      <c r="M55" s="34">
        <v>45049</v>
      </c>
      <c r="N55" s="35">
        <v>0</v>
      </c>
      <c r="O55" s="36"/>
      <c r="P55" s="37" t="s">
        <v>57</v>
      </c>
      <c r="Q55" s="38">
        <v>1.0110097266472566</v>
      </c>
      <c r="R55" s="38">
        <v>0.74021944496582848</v>
      </c>
      <c r="S55" s="38">
        <v>0.74021944496582848</v>
      </c>
      <c r="T55" s="39">
        <v>0</v>
      </c>
      <c r="U55" s="40">
        <v>-8.5000000000000006E-2</v>
      </c>
      <c r="V55" s="41">
        <v>41525.1</v>
      </c>
      <c r="W55" s="41">
        <v>41982.28</v>
      </c>
      <c r="X55" s="42">
        <v>-457.18000000000029</v>
      </c>
      <c r="Y55" s="43">
        <v>0</v>
      </c>
      <c r="Z55" s="41">
        <v>0</v>
      </c>
      <c r="AA55" s="41">
        <v>0</v>
      </c>
      <c r="AB55" s="41">
        <v>0</v>
      </c>
      <c r="AC55" s="41">
        <v>457.18</v>
      </c>
      <c r="AD55" s="41">
        <v>31076.1</v>
      </c>
      <c r="AE55" s="44">
        <v>13087.42</v>
      </c>
      <c r="AF55" s="41">
        <v>10906.18</v>
      </c>
      <c r="AG55" s="38">
        <v>0</v>
      </c>
      <c r="AH55" s="45" t="s">
        <v>625</v>
      </c>
      <c r="AI55" s="41">
        <v>10906.18</v>
      </c>
      <c r="AJ55" s="46">
        <v>0</v>
      </c>
      <c r="AK55" s="45">
        <v>31076.1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0</v>
      </c>
      <c r="AR55" s="47">
        <v>-8.5000000000000006E-2</v>
      </c>
      <c r="AS55" s="47">
        <v>0</v>
      </c>
      <c r="AT55" s="48">
        <v>0</v>
      </c>
      <c r="AU55" s="49"/>
      <c r="AV55" s="41">
        <v>39.090000000000003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1733</v>
      </c>
      <c r="C56" s="29">
        <v>45392.977777777778</v>
      </c>
      <c r="D56" s="30" t="s">
        <v>180</v>
      </c>
      <c r="E56" s="31" t="s">
        <v>181</v>
      </c>
      <c r="F56" s="31" t="s">
        <v>51</v>
      </c>
      <c r="G56" s="32">
        <v>0</v>
      </c>
      <c r="H56" s="33" t="s">
        <v>52</v>
      </c>
      <c r="I56" s="33" t="s">
        <v>53</v>
      </c>
      <c r="J56" s="33" t="s">
        <v>54</v>
      </c>
      <c r="K56" s="33" t="s">
        <v>55</v>
      </c>
      <c r="L56" s="33" t="s">
        <v>56</v>
      </c>
      <c r="M56" s="34" t="s">
        <v>57</v>
      </c>
      <c r="N56" s="35" t="s">
        <v>57</v>
      </c>
      <c r="O56" s="36"/>
      <c r="P56" s="37">
        <v>-28.520354490101692</v>
      </c>
      <c r="Q56" s="38" t="s">
        <v>57</v>
      </c>
      <c r="R56" s="38">
        <v>0</v>
      </c>
      <c r="S56" s="38">
        <v>0</v>
      </c>
      <c r="T56" s="39">
        <v>0</v>
      </c>
      <c r="U56" s="40">
        <v>-0.43729999999999997</v>
      </c>
      <c r="V56" s="41">
        <v>0</v>
      </c>
      <c r="W56" s="41">
        <v>44732.75</v>
      </c>
      <c r="X56" s="42">
        <v>-44732.75</v>
      </c>
      <c r="Y56" s="43">
        <v>1568.45</v>
      </c>
      <c r="Z56" s="41">
        <v>3135.3</v>
      </c>
      <c r="AA56" s="41">
        <v>3135.3</v>
      </c>
      <c r="AB56" s="41">
        <v>42350</v>
      </c>
      <c r="AC56" s="41">
        <v>44732.75</v>
      </c>
      <c r="AD56" s="41">
        <v>0</v>
      </c>
      <c r="AE56" s="44">
        <v>169.87</v>
      </c>
      <c r="AF56" s="41">
        <v>44732.75</v>
      </c>
      <c r="AG56" s="38">
        <v>28.520354490101692</v>
      </c>
      <c r="AH56" s="45" t="s">
        <v>626</v>
      </c>
      <c r="AI56" s="41">
        <v>44732.75</v>
      </c>
      <c r="AJ56" s="46">
        <v>0</v>
      </c>
      <c r="AK56" s="45">
        <v>0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0.22</v>
      </c>
      <c r="AR56" s="47">
        <v>-0.21730000000000002</v>
      </c>
      <c r="AS56" s="47">
        <v>-0.24390000000000001</v>
      </c>
      <c r="AT56" s="48">
        <v>-0.46390000000000003</v>
      </c>
      <c r="AU56" s="49"/>
      <c r="AV56" s="41">
        <v>38.520000000000003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1733</v>
      </c>
      <c r="C57" s="29">
        <v>45392.977777777778</v>
      </c>
      <c r="D57" s="30" t="s">
        <v>484</v>
      </c>
      <c r="E57" s="31" t="s">
        <v>485</v>
      </c>
      <c r="F57" s="31" t="s">
        <v>69</v>
      </c>
      <c r="G57" s="32">
        <v>0</v>
      </c>
      <c r="H57" s="33" t="s">
        <v>470</v>
      </c>
      <c r="I57" s="33" t="s">
        <v>53</v>
      </c>
      <c r="J57" s="33" t="s">
        <v>148</v>
      </c>
      <c r="K57" s="33" t="s">
        <v>55</v>
      </c>
      <c r="L57" s="33" t="s">
        <v>56</v>
      </c>
      <c r="M57" s="34" t="s">
        <v>57</v>
      </c>
      <c r="N57" s="35" t="s">
        <v>57</v>
      </c>
      <c r="O57" s="36"/>
      <c r="P57" s="37" t="s">
        <v>57</v>
      </c>
      <c r="Q57" s="38">
        <v>0.64509803921568631</v>
      </c>
      <c r="R57" s="38">
        <v>1.0000004260602295</v>
      </c>
      <c r="S57" s="38">
        <v>1.0000004260602295</v>
      </c>
      <c r="T57" s="39">
        <v>0</v>
      </c>
      <c r="U57" s="40">
        <v>6.1999999999999998E-3</v>
      </c>
      <c r="V57" s="41">
        <v>72766.8</v>
      </c>
      <c r="W57" s="41">
        <v>46941.72</v>
      </c>
      <c r="X57" s="42">
        <v>25825.08</v>
      </c>
      <c r="Y57" s="43">
        <v>0</v>
      </c>
      <c r="Z57" s="41">
        <v>0</v>
      </c>
      <c r="AA57" s="41">
        <v>0</v>
      </c>
      <c r="AB57" s="41">
        <v>0</v>
      </c>
      <c r="AC57" s="41">
        <v>0</v>
      </c>
      <c r="AD57" s="41">
        <v>46941.74</v>
      </c>
      <c r="AE57" s="44">
        <v>0</v>
      </c>
      <c r="AF57" s="41">
        <v>-0.02</v>
      </c>
      <c r="AG57" s="38">
        <v>0</v>
      </c>
      <c r="AH57" s="45" t="s">
        <v>625</v>
      </c>
      <c r="AI57" s="41">
        <v>-0.02</v>
      </c>
      <c r="AJ57" s="46">
        <v>0</v>
      </c>
      <c r="AK57" s="45">
        <v>46941.74</v>
      </c>
      <c r="AL57" s="46">
        <v>0</v>
      </c>
      <c r="AM57" s="46">
        <v>0</v>
      </c>
      <c r="AN57" s="46">
        <v>0</v>
      </c>
      <c r="AO57" s="46">
        <v>0</v>
      </c>
      <c r="AP57" s="41">
        <v>0</v>
      </c>
      <c r="AQ57" s="47">
        <v>7.0000000000000007E-2</v>
      </c>
      <c r="AR57" s="47">
        <v>7.6200000000000004E-2</v>
      </c>
      <c r="AS57" s="47">
        <v>0</v>
      </c>
      <c r="AT57" s="48">
        <v>-7.0000000000000007E-2</v>
      </c>
      <c r="AU57" s="49"/>
      <c r="AV57" s="41">
        <v>35.67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1733</v>
      </c>
      <c r="C58" s="29">
        <v>45392.977777777778</v>
      </c>
      <c r="D58" s="30" t="s">
        <v>214</v>
      </c>
      <c r="E58" s="31" t="s">
        <v>215</v>
      </c>
      <c r="F58" s="31" t="s">
        <v>139</v>
      </c>
      <c r="G58" s="32">
        <v>0</v>
      </c>
      <c r="H58" s="33" t="s">
        <v>52</v>
      </c>
      <c r="I58" s="33" t="s">
        <v>53</v>
      </c>
      <c r="J58" s="33" t="s">
        <v>54</v>
      </c>
      <c r="K58" s="33" t="s">
        <v>95</v>
      </c>
      <c r="L58" s="33" t="s">
        <v>70</v>
      </c>
      <c r="M58" s="34">
        <v>44880</v>
      </c>
      <c r="N58" s="35">
        <v>1</v>
      </c>
      <c r="O58" s="36"/>
      <c r="P58" s="37" t="s">
        <v>57</v>
      </c>
      <c r="Q58" s="38">
        <v>0.85985063798596872</v>
      </c>
      <c r="R58" s="38">
        <v>1.1071272466320907</v>
      </c>
      <c r="S58" s="38">
        <v>1.1629963068068558</v>
      </c>
      <c r="T58" s="39">
        <v>-3082.8</v>
      </c>
      <c r="U58" s="40">
        <v>3.9700000000000006E-2</v>
      </c>
      <c r="V58" s="41">
        <v>53480.800000000003</v>
      </c>
      <c r="W58" s="41">
        <v>45985.5</v>
      </c>
      <c r="X58" s="42">
        <v>7495.3000000000029</v>
      </c>
      <c r="Y58" s="43">
        <v>0</v>
      </c>
      <c r="Z58" s="41">
        <v>42804</v>
      </c>
      <c r="AA58" s="41">
        <v>42804</v>
      </c>
      <c r="AB58" s="41">
        <v>0</v>
      </c>
      <c r="AC58" s="41">
        <v>0</v>
      </c>
      <c r="AD58" s="41">
        <v>50911.8</v>
      </c>
      <c r="AE58" s="44">
        <v>0</v>
      </c>
      <c r="AF58" s="41">
        <v>-0.3</v>
      </c>
      <c r="AG58" s="38">
        <v>0</v>
      </c>
      <c r="AH58" s="45" t="s">
        <v>625</v>
      </c>
      <c r="AI58" s="41">
        <v>-0.3</v>
      </c>
      <c r="AJ58" s="46">
        <v>-3083</v>
      </c>
      <c r="AK58" s="45">
        <v>53480.966666666667</v>
      </c>
      <c r="AL58" s="46">
        <v>0</v>
      </c>
      <c r="AM58" s="46">
        <v>0</v>
      </c>
      <c r="AN58" s="46">
        <v>0</v>
      </c>
      <c r="AO58" s="46">
        <v>-3082.8</v>
      </c>
      <c r="AP58" s="41">
        <v>-3082.8</v>
      </c>
      <c r="AQ58" s="47">
        <v>0.06</v>
      </c>
      <c r="AR58" s="47">
        <v>9.9700000000000011E-2</v>
      </c>
      <c r="AS58" s="47">
        <v>0</v>
      </c>
      <c r="AT58" s="48">
        <v>-0.06</v>
      </c>
      <c r="AU58" s="49"/>
      <c r="AV58" s="41">
        <v>42</v>
      </c>
      <c r="AW58" s="58"/>
      <c r="AX58" s="52"/>
      <c r="AY58" s="52"/>
      <c r="AZ58" s="52"/>
      <c r="BA58" s="52"/>
      <c r="BB58" s="53">
        <v>4926</v>
      </c>
      <c r="BC58" s="55"/>
    </row>
    <row r="59" spans="2:55">
      <c r="B59" s="28">
        <v>1733</v>
      </c>
      <c r="C59" s="29">
        <v>45392.977777777778</v>
      </c>
      <c r="D59" s="30" t="s">
        <v>598</v>
      </c>
      <c r="E59" s="31" t="s">
        <v>599</v>
      </c>
      <c r="F59" s="31" t="s">
        <v>62</v>
      </c>
      <c r="G59" s="32">
        <v>0</v>
      </c>
      <c r="H59" s="33" t="s">
        <v>63</v>
      </c>
      <c r="I59" s="33" t="s">
        <v>64</v>
      </c>
      <c r="J59" s="33" t="s">
        <v>65</v>
      </c>
      <c r="K59" s="33" t="s">
        <v>95</v>
      </c>
      <c r="L59" s="33" t="s">
        <v>56</v>
      </c>
      <c r="M59" s="34" t="s">
        <v>57</v>
      </c>
      <c r="N59" s="35" t="s">
        <v>57</v>
      </c>
      <c r="O59" s="36"/>
      <c r="P59" s="37">
        <v>-4</v>
      </c>
      <c r="Q59" s="38" t="s">
        <v>57</v>
      </c>
      <c r="R59" s="38">
        <v>0</v>
      </c>
      <c r="S59" s="38">
        <v>0</v>
      </c>
      <c r="T59" s="39">
        <v>0</v>
      </c>
      <c r="U59" s="40">
        <v>-6.7400000000000002E-2</v>
      </c>
      <c r="V59" s="41">
        <v>0</v>
      </c>
      <c r="W59" s="41">
        <v>52249.32</v>
      </c>
      <c r="X59" s="42">
        <v>-52249.32</v>
      </c>
      <c r="Y59" s="43">
        <v>13062.33</v>
      </c>
      <c r="Z59" s="41">
        <v>0</v>
      </c>
      <c r="AA59" s="41">
        <v>0</v>
      </c>
      <c r="AB59" s="41">
        <v>98262.3</v>
      </c>
      <c r="AC59" s="41">
        <v>52249.32</v>
      </c>
      <c r="AD59" s="41">
        <v>0</v>
      </c>
      <c r="AE59" s="44">
        <v>63</v>
      </c>
      <c r="AF59" s="41">
        <v>52249.32</v>
      </c>
      <c r="AG59" s="38">
        <v>4</v>
      </c>
      <c r="AH59" s="45" t="s">
        <v>626</v>
      </c>
      <c r="AI59" s="41">
        <v>52249.32</v>
      </c>
      <c r="AJ59" s="46">
        <v>0</v>
      </c>
      <c r="AK59" s="45">
        <v>0</v>
      </c>
      <c r="AL59" s="46">
        <v>0</v>
      </c>
      <c r="AM59" s="46">
        <v>0</v>
      </c>
      <c r="AN59" s="46">
        <v>0</v>
      </c>
      <c r="AO59" s="46">
        <v>0</v>
      </c>
      <c r="AP59" s="41">
        <v>0</v>
      </c>
      <c r="AQ59" s="47">
        <v>0.2</v>
      </c>
      <c r="AR59" s="47">
        <v>0.1326</v>
      </c>
      <c r="AS59" s="47">
        <v>0.1326</v>
      </c>
      <c r="AT59" s="48">
        <v>-6.7400000000000002E-2</v>
      </c>
      <c r="AU59" s="49"/>
      <c r="AV59" s="41">
        <v>76.33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1733</v>
      </c>
      <c r="C60" s="29">
        <v>45392.977777777778</v>
      </c>
      <c r="D60" s="30" t="s">
        <v>161</v>
      </c>
      <c r="E60" s="31" t="s">
        <v>162</v>
      </c>
      <c r="F60" s="31" t="s">
        <v>51</v>
      </c>
      <c r="G60" s="32">
        <v>0</v>
      </c>
      <c r="H60" s="33" t="s">
        <v>52</v>
      </c>
      <c r="I60" s="33" t="s">
        <v>109</v>
      </c>
      <c r="J60" s="33" t="s">
        <v>54</v>
      </c>
      <c r="K60" s="33" t="s">
        <v>55</v>
      </c>
      <c r="L60" s="33" t="s">
        <v>56</v>
      </c>
      <c r="M60" s="34" t="s">
        <v>57</v>
      </c>
      <c r="N60" s="35" t="s">
        <v>57</v>
      </c>
      <c r="O60" s="36"/>
      <c r="P60" s="37">
        <v>32.90471389764523</v>
      </c>
      <c r="Q60" s="38">
        <v>0.3308887482800526</v>
      </c>
      <c r="R60" s="38">
        <v>0.44515665039266156</v>
      </c>
      <c r="S60" s="38">
        <v>-6.7848031835906793E-6</v>
      </c>
      <c r="T60" s="39">
        <v>0</v>
      </c>
      <c r="U60" s="40">
        <v>-2.01E-2</v>
      </c>
      <c r="V60" s="41">
        <v>169263.9</v>
      </c>
      <c r="W60" s="41">
        <v>56007.519999999997</v>
      </c>
      <c r="X60" s="42">
        <v>113256.38</v>
      </c>
      <c r="Y60" s="43">
        <v>3441.95</v>
      </c>
      <c r="Z60" s="41">
        <v>0</v>
      </c>
      <c r="AA60" s="41">
        <v>0</v>
      </c>
      <c r="AB60" s="41">
        <v>0</v>
      </c>
      <c r="AC60" s="41">
        <v>0</v>
      </c>
      <c r="AD60" s="41">
        <v>24932.12</v>
      </c>
      <c r="AE60" s="44">
        <v>112.08</v>
      </c>
      <c r="AF60" s="41">
        <v>31075.4</v>
      </c>
      <c r="AG60" s="38">
        <v>9.028428652362761</v>
      </c>
      <c r="AH60" s="45" t="s">
        <v>626</v>
      </c>
      <c r="AI60" s="41">
        <v>31075.4</v>
      </c>
      <c r="AJ60" s="46">
        <v>29919</v>
      </c>
      <c r="AK60" s="45">
        <v>-0.38000000000101863</v>
      </c>
      <c r="AL60" s="46">
        <v>0</v>
      </c>
      <c r="AM60" s="46">
        <v>29918.54</v>
      </c>
      <c r="AN60" s="46">
        <v>0</v>
      </c>
      <c r="AO60" s="46">
        <v>0</v>
      </c>
      <c r="AP60" s="41">
        <v>0</v>
      </c>
      <c r="AQ60" s="47">
        <v>0.26</v>
      </c>
      <c r="AR60" s="47">
        <v>0.2399</v>
      </c>
      <c r="AS60" s="47">
        <v>0.21600000000000003</v>
      </c>
      <c r="AT60" s="48">
        <v>-4.4000000000000004E-2</v>
      </c>
      <c r="AU60" s="49"/>
      <c r="AV60" s="41">
        <v>50.43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1733</v>
      </c>
      <c r="C61" s="29">
        <v>45392.977777777778</v>
      </c>
      <c r="D61" s="30" t="s">
        <v>227</v>
      </c>
      <c r="E61" s="31" t="s">
        <v>228</v>
      </c>
      <c r="F61" s="31" t="s">
        <v>69</v>
      </c>
      <c r="G61" s="32">
        <v>0</v>
      </c>
      <c r="H61" s="33" t="s">
        <v>52</v>
      </c>
      <c r="I61" s="33" t="s">
        <v>53</v>
      </c>
      <c r="J61" s="33" t="s">
        <v>54</v>
      </c>
      <c r="K61" s="33" t="s">
        <v>95</v>
      </c>
      <c r="L61" s="33" t="s">
        <v>70</v>
      </c>
      <c r="M61" s="34">
        <v>45147</v>
      </c>
      <c r="N61" s="35">
        <v>0</v>
      </c>
      <c r="O61" s="36"/>
      <c r="P61" s="37" t="s">
        <v>57</v>
      </c>
      <c r="Q61" s="38">
        <v>0.58235294117647063</v>
      </c>
      <c r="R61" s="38">
        <v>0.8005050505050505</v>
      </c>
      <c r="S61" s="38">
        <v>0.8005050505050505</v>
      </c>
      <c r="T61" s="39">
        <v>0</v>
      </c>
      <c r="U61" s="40">
        <v>-2.8999999999999998E-3</v>
      </c>
      <c r="V61" s="41">
        <v>97920</v>
      </c>
      <c r="W61" s="41">
        <v>57024</v>
      </c>
      <c r="X61" s="42">
        <v>40896</v>
      </c>
      <c r="Y61" s="43">
        <v>0</v>
      </c>
      <c r="Z61" s="41">
        <v>0</v>
      </c>
      <c r="AA61" s="41">
        <v>0</v>
      </c>
      <c r="AB61" s="41">
        <v>0</v>
      </c>
      <c r="AC61" s="41">
        <v>0</v>
      </c>
      <c r="AD61" s="41">
        <v>45648</v>
      </c>
      <c r="AE61" s="44">
        <v>13651.2</v>
      </c>
      <c r="AF61" s="41">
        <v>11376</v>
      </c>
      <c r="AG61" s="38">
        <v>0</v>
      </c>
      <c r="AH61" s="45" t="s">
        <v>625</v>
      </c>
      <c r="AI61" s="41">
        <v>11376</v>
      </c>
      <c r="AJ61" s="46">
        <v>0</v>
      </c>
      <c r="AK61" s="45">
        <v>45648</v>
      </c>
      <c r="AL61" s="46">
        <v>0</v>
      </c>
      <c r="AM61" s="46">
        <v>0</v>
      </c>
      <c r="AN61" s="46">
        <v>0</v>
      </c>
      <c r="AO61" s="46">
        <v>0</v>
      </c>
      <c r="AP61" s="41">
        <v>0</v>
      </c>
      <c r="AQ61" s="47">
        <v>0.18</v>
      </c>
      <c r="AR61" s="47">
        <v>0.17710000000000001</v>
      </c>
      <c r="AS61" s="47">
        <v>0</v>
      </c>
      <c r="AT61" s="48">
        <v>-0.18</v>
      </c>
      <c r="AU61" s="49"/>
      <c r="AV61" s="41">
        <v>48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1733</v>
      </c>
      <c r="C62" s="29">
        <v>45392.977777777778</v>
      </c>
      <c r="D62" s="30" t="s">
        <v>212</v>
      </c>
      <c r="E62" s="31" t="s">
        <v>213</v>
      </c>
      <c r="F62" s="31" t="s">
        <v>85</v>
      </c>
      <c r="G62" s="32">
        <v>0</v>
      </c>
      <c r="H62" s="33" t="s">
        <v>86</v>
      </c>
      <c r="I62" s="33" t="s">
        <v>87</v>
      </c>
      <c r="J62" s="33" t="s">
        <v>54</v>
      </c>
      <c r="K62" s="33" t="s">
        <v>55</v>
      </c>
      <c r="L62" s="33" t="s">
        <v>56</v>
      </c>
      <c r="M62" s="34" t="s">
        <v>57</v>
      </c>
      <c r="N62" s="35" t="s">
        <v>57</v>
      </c>
      <c r="O62" s="36"/>
      <c r="P62" s="37">
        <v>0.92592592592592593</v>
      </c>
      <c r="Q62" s="38">
        <v>0.99660740941783144</v>
      </c>
      <c r="R62" s="38">
        <v>1</v>
      </c>
      <c r="S62" s="38">
        <v>0.83414749001452426</v>
      </c>
      <c r="T62" s="39">
        <v>0</v>
      </c>
      <c r="U62" s="40">
        <v>-3.3000000000000004E-3</v>
      </c>
      <c r="V62" s="41">
        <v>58952</v>
      </c>
      <c r="W62" s="41">
        <v>58752</v>
      </c>
      <c r="X62" s="42">
        <v>200</v>
      </c>
      <c r="Y62" s="43">
        <v>216</v>
      </c>
      <c r="Z62" s="41">
        <v>0</v>
      </c>
      <c r="AA62" s="41">
        <v>0</v>
      </c>
      <c r="AB62" s="41">
        <v>0</v>
      </c>
      <c r="AC62" s="41">
        <v>0</v>
      </c>
      <c r="AD62" s="41">
        <v>58752</v>
      </c>
      <c r="AE62" s="44">
        <v>91</v>
      </c>
      <c r="AF62" s="41">
        <v>0</v>
      </c>
      <c r="AG62" s="38">
        <v>0</v>
      </c>
      <c r="AH62" s="45" t="s">
        <v>625</v>
      </c>
      <c r="AI62" s="41">
        <v>0</v>
      </c>
      <c r="AJ62" s="46">
        <v>11693</v>
      </c>
      <c r="AK62" s="45">
        <v>49007.833333333328</v>
      </c>
      <c r="AL62" s="46">
        <v>0</v>
      </c>
      <c r="AM62" s="46">
        <v>8121.6</v>
      </c>
      <c r="AN62" s="46">
        <v>3571.2</v>
      </c>
      <c r="AO62" s="46">
        <v>0</v>
      </c>
      <c r="AP62" s="41">
        <v>0</v>
      </c>
      <c r="AQ62" s="47">
        <v>0.17</v>
      </c>
      <c r="AR62" s="47">
        <v>0.16670000000000001</v>
      </c>
      <c r="AS62" s="47">
        <v>0.16670000000000001</v>
      </c>
      <c r="AT62" s="48">
        <v>-3.3000000000000004E-3</v>
      </c>
      <c r="AU62" s="49"/>
      <c r="AV62" s="41">
        <v>48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1733</v>
      </c>
      <c r="C63" s="29">
        <v>45392.977777777778</v>
      </c>
      <c r="D63" s="30" t="s">
        <v>488</v>
      </c>
      <c r="E63" s="31" t="s">
        <v>489</v>
      </c>
      <c r="F63" s="31" t="s">
        <v>69</v>
      </c>
      <c r="G63" s="32">
        <v>0</v>
      </c>
      <c r="H63" s="33" t="s">
        <v>470</v>
      </c>
      <c r="I63" s="33" t="s">
        <v>53</v>
      </c>
      <c r="J63" s="33" t="s">
        <v>148</v>
      </c>
      <c r="K63" s="33" t="s">
        <v>95</v>
      </c>
      <c r="L63" s="33" t="s">
        <v>70</v>
      </c>
      <c r="M63" s="34" t="s">
        <v>57</v>
      </c>
      <c r="N63" s="35" t="s">
        <v>57</v>
      </c>
      <c r="O63" s="36"/>
      <c r="P63" s="37" t="s">
        <v>57</v>
      </c>
      <c r="Q63" s="38">
        <v>0.95793087171678726</v>
      </c>
      <c r="R63" s="38">
        <v>0.97028616589079586</v>
      </c>
      <c r="S63" s="38">
        <v>0.97028616589079586</v>
      </c>
      <c r="T63" s="39">
        <v>0</v>
      </c>
      <c r="U63" s="40">
        <v>3.0000000000000001E-3</v>
      </c>
      <c r="V63" s="41">
        <v>65675</v>
      </c>
      <c r="W63" s="41">
        <v>62912.11</v>
      </c>
      <c r="X63" s="42">
        <v>2762.8899999999994</v>
      </c>
      <c r="Y63" s="43">
        <v>0</v>
      </c>
      <c r="Z63" s="41">
        <v>0</v>
      </c>
      <c r="AA63" s="41">
        <v>0</v>
      </c>
      <c r="AB63" s="41">
        <v>0</v>
      </c>
      <c r="AC63" s="41">
        <v>0</v>
      </c>
      <c r="AD63" s="41">
        <v>61042.75</v>
      </c>
      <c r="AE63" s="44">
        <v>2243.2399999999998</v>
      </c>
      <c r="AF63" s="41">
        <v>1869.36</v>
      </c>
      <c r="AG63" s="38">
        <v>0</v>
      </c>
      <c r="AH63" s="45" t="s">
        <v>625</v>
      </c>
      <c r="AI63" s="41">
        <v>1869.36</v>
      </c>
      <c r="AJ63" s="46">
        <v>0</v>
      </c>
      <c r="AK63" s="45">
        <v>61042.75</v>
      </c>
      <c r="AL63" s="46">
        <v>0</v>
      </c>
      <c r="AM63" s="46">
        <v>0</v>
      </c>
      <c r="AN63" s="46">
        <v>0</v>
      </c>
      <c r="AO63" s="46">
        <v>0</v>
      </c>
      <c r="AP63" s="41">
        <v>0</v>
      </c>
      <c r="AQ63" s="47">
        <v>0.15</v>
      </c>
      <c r="AR63" s="47">
        <v>0.153</v>
      </c>
      <c r="AS63" s="47">
        <v>0</v>
      </c>
      <c r="AT63" s="48">
        <v>-0.15</v>
      </c>
      <c r="AU63" s="49"/>
      <c r="AV63" s="41">
        <v>35.65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1733</v>
      </c>
      <c r="C64" s="29">
        <v>45392.977777777778</v>
      </c>
      <c r="D64" s="30" t="s">
        <v>237</v>
      </c>
      <c r="E64" s="31" t="s">
        <v>238</v>
      </c>
      <c r="F64" s="31" t="s">
        <v>139</v>
      </c>
      <c r="G64" s="32">
        <v>0</v>
      </c>
      <c r="H64" s="33" t="s">
        <v>52</v>
      </c>
      <c r="I64" s="33" t="s">
        <v>53</v>
      </c>
      <c r="J64" s="33" t="s">
        <v>54</v>
      </c>
      <c r="K64" s="33" t="s">
        <v>195</v>
      </c>
      <c r="L64" s="33" t="s">
        <v>56</v>
      </c>
      <c r="M64" s="34">
        <v>44952</v>
      </c>
      <c r="N64" s="35">
        <v>2</v>
      </c>
      <c r="O64" s="36"/>
      <c r="P64" s="37" t="s">
        <v>57</v>
      </c>
      <c r="Q64" s="38">
        <v>0.69687037231685844</v>
      </c>
      <c r="R64" s="38">
        <v>1.212551896235214</v>
      </c>
      <c r="S64" s="38">
        <v>1.212551896235214</v>
      </c>
      <c r="T64" s="39">
        <v>0</v>
      </c>
      <c r="U64" s="40">
        <v>9.5299999999999996E-2</v>
      </c>
      <c r="V64" s="41">
        <v>75159.100000000006</v>
      </c>
      <c r="W64" s="41">
        <v>52376.15</v>
      </c>
      <c r="X64" s="42">
        <v>22782.950000000004</v>
      </c>
      <c r="Y64" s="43">
        <v>0</v>
      </c>
      <c r="Z64" s="41">
        <v>52376.15</v>
      </c>
      <c r="AA64" s="41">
        <v>54898.1</v>
      </c>
      <c r="AB64" s="41">
        <v>0</v>
      </c>
      <c r="AC64" s="41">
        <v>0</v>
      </c>
      <c r="AD64" s="41">
        <v>63508.800000000003</v>
      </c>
      <c r="AE64" s="44">
        <v>0.42</v>
      </c>
      <c r="AF64" s="41">
        <v>0.35</v>
      </c>
      <c r="AG64" s="38">
        <v>0</v>
      </c>
      <c r="AH64" s="45" t="s">
        <v>625</v>
      </c>
      <c r="AI64" s="41">
        <v>2522.299999999997</v>
      </c>
      <c r="AJ64" s="46">
        <v>0</v>
      </c>
      <c r="AK64" s="45">
        <v>63508.800000000003</v>
      </c>
      <c r="AL64" s="46">
        <v>0</v>
      </c>
      <c r="AM64" s="46">
        <v>0</v>
      </c>
      <c r="AN64" s="46">
        <v>0</v>
      </c>
      <c r="AO64" s="46">
        <v>0</v>
      </c>
      <c r="AP64" s="41">
        <v>0</v>
      </c>
      <c r="AQ64" s="47">
        <v>0.08</v>
      </c>
      <c r="AR64" s="47">
        <v>0.17530000000000001</v>
      </c>
      <c r="AS64" s="47">
        <v>0</v>
      </c>
      <c r="AT64" s="48">
        <v>-0.08</v>
      </c>
      <c r="AU64" s="49"/>
      <c r="AV64" s="41">
        <v>0</v>
      </c>
      <c r="AW64" s="58"/>
      <c r="AX64" s="52"/>
      <c r="AY64" s="52"/>
      <c r="AZ64" s="52"/>
      <c r="BA64" s="52"/>
      <c r="BB64" s="53">
        <v>11133</v>
      </c>
      <c r="BC64" s="55"/>
    </row>
    <row r="65" spans="2:55">
      <c r="B65" s="28">
        <v>1733</v>
      </c>
      <c r="C65" s="29">
        <v>45392.977777777778</v>
      </c>
      <c r="D65" s="30" t="s">
        <v>221</v>
      </c>
      <c r="E65" s="31" t="s">
        <v>222</v>
      </c>
      <c r="F65" s="31" t="s">
        <v>69</v>
      </c>
      <c r="G65" s="32">
        <v>0</v>
      </c>
      <c r="H65" s="33" t="s">
        <v>52</v>
      </c>
      <c r="I65" s="33" t="s">
        <v>109</v>
      </c>
      <c r="J65" s="33" t="s">
        <v>54</v>
      </c>
      <c r="K65" s="33" t="s">
        <v>55</v>
      </c>
      <c r="L65" s="33" t="s">
        <v>56</v>
      </c>
      <c r="M65" s="34" t="s">
        <v>57</v>
      </c>
      <c r="N65" s="35" t="s">
        <v>57</v>
      </c>
      <c r="O65" s="36"/>
      <c r="P65" s="37">
        <v>-5.2471801482436398</v>
      </c>
      <c r="Q65" s="38">
        <v>1.0450276548672566</v>
      </c>
      <c r="R65" s="38">
        <v>0.94509397113384597</v>
      </c>
      <c r="S65" s="38">
        <v>0.85079905118217725</v>
      </c>
      <c r="T65" s="39">
        <v>0</v>
      </c>
      <c r="U65" s="40">
        <v>8.5999999999999993E-2</v>
      </c>
      <c r="V65" s="41">
        <v>61472</v>
      </c>
      <c r="W65" s="41">
        <v>64239.94</v>
      </c>
      <c r="X65" s="42">
        <v>-2767.9400000000023</v>
      </c>
      <c r="Y65" s="43">
        <v>527.51</v>
      </c>
      <c r="Z65" s="41">
        <v>0</v>
      </c>
      <c r="AA65" s="41">
        <v>0</v>
      </c>
      <c r="AB65" s="41">
        <v>10878</v>
      </c>
      <c r="AC65" s="41">
        <v>2767.94</v>
      </c>
      <c r="AD65" s="41">
        <v>60712.78</v>
      </c>
      <c r="AE65" s="44">
        <v>104.92</v>
      </c>
      <c r="AF65" s="41">
        <v>3527.16</v>
      </c>
      <c r="AG65" s="38">
        <v>6.6864324846922329</v>
      </c>
      <c r="AH65" s="45" t="s">
        <v>626</v>
      </c>
      <c r="AI65" s="41">
        <v>3527.16</v>
      </c>
      <c r="AJ65" s="46">
        <v>7269</v>
      </c>
      <c r="AK65" s="45">
        <v>54655.28</v>
      </c>
      <c r="AL65" s="46">
        <v>0</v>
      </c>
      <c r="AM65" s="46">
        <v>7268.72</v>
      </c>
      <c r="AN65" s="46">
        <v>0</v>
      </c>
      <c r="AO65" s="46">
        <v>0</v>
      </c>
      <c r="AP65" s="41">
        <v>0</v>
      </c>
      <c r="AQ65" s="47">
        <v>0.23</v>
      </c>
      <c r="AR65" s="47">
        <v>0.316</v>
      </c>
      <c r="AS65" s="47">
        <v>0.34029999999999999</v>
      </c>
      <c r="AT65" s="48">
        <v>0.1103</v>
      </c>
      <c r="AU65" s="49"/>
      <c r="AV65" s="41">
        <v>35.090000000000003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1733</v>
      </c>
      <c r="C66" s="29">
        <v>45392.977777777778</v>
      </c>
      <c r="D66" s="30" t="s">
        <v>216</v>
      </c>
      <c r="E66" s="31" t="s">
        <v>217</v>
      </c>
      <c r="F66" s="31" t="s">
        <v>69</v>
      </c>
      <c r="G66" s="32">
        <v>0</v>
      </c>
      <c r="H66" s="33" t="s">
        <v>52</v>
      </c>
      <c r="I66" s="33" t="s">
        <v>53</v>
      </c>
      <c r="J66" s="33" t="s">
        <v>54</v>
      </c>
      <c r="K66" s="33" t="s">
        <v>55</v>
      </c>
      <c r="L66" s="33" t="s">
        <v>56</v>
      </c>
      <c r="M66" s="34" t="s">
        <v>57</v>
      </c>
      <c r="N66" s="35" t="s">
        <v>57</v>
      </c>
      <c r="O66" s="36"/>
      <c r="P66" s="37">
        <v>44.721261853037767</v>
      </c>
      <c r="Q66" s="38">
        <v>0.6002773626438348</v>
      </c>
      <c r="R66" s="38">
        <v>0.92548273048680985</v>
      </c>
      <c r="S66" s="38">
        <v>0.6595007387707309</v>
      </c>
      <c r="T66" s="39">
        <v>7110.19</v>
      </c>
      <c r="U66" s="40">
        <v>-1E-4</v>
      </c>
      <c r="V66" s="41">
        <v>108666.4</v>
      </c>
      <c r="W66" s="41">
        <v>65229.98</v>
      </c>
      <c r="X66" s="42">
        <v>43436.419999999991</v>
      </c>
      <c r="Y66" s="43">
        <v>971.27</v>
      </c>
      <c r="Z66" s="41">
        <v>0</v>
      </c>
      <c r="AA66" s="41">
        <v>0</v>
      </c>
      <c r="AB66" s="41">
        <v>0</v>
      </c>
      <c r="AC66" s="41">
        <v>0</v>
      </c>
      <c r="AD66" s="41">
        <v>60369.22</v>
      </c>
      <c r="AE66" s="44">
        <v>147.68</v>
      </c>
      <c r="AF66" s="41">
        <v>4860.76</v>
      </c>
      <c r="AG66" s="38">
        <v>5.0045404470435617</v>
      </c>
      <c r="AH66" s="45" t="s">
        <v>626</v>
      </c>
      <c r="AI66" s="41">
        <v>4860.76</v>
      </c>
      <c r="AJ66" s="46">
        <v>20820</v>
      </c>
      <c r="AK66" s="45">
        <v>43019.22</v>
      </c>
      <c r="AL66" s="46">
        <v>11378.44</v>
      </c>
      <c r="AM66" s="46">
        <v>2331.04</v>
      </c>
      <c r="AN66" s="46">
        <v>0</v>
      </c>
      <c r="AO66" s="46">
        <v>7110.19</v>
      </c>
      <c r="AP66" s="41">
        <v>7110.19</v>
      </c>
      <c r="AQ66" s="47">
        <v>7.0000000000000007E-2</v>
      </c>
      <c r="AR66" s="47">
        <v>6.9900000000000004E-2</v>
      </c>
      <c r="AS66" s="47">
        <v>6.9900000000000004E-2</v>
      </c>
      <c r="AT66" s="48">
        <v>-1E-4</v>
      </c>
      <c r="AU66" s="49"/>
      <c r="AV66" s="41">
        <v>35.479999999999997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1733</v>
      </c>
      <c r="C67" s="29">
        <v>45392.977777777778</v>
      </c>
      <c r="D67" s="30" t="s">
        <v>67</v>
      </c>
      <c r="E67" s="31" t="s">
        <v>68</v>
      </c>
      <c r="F67" s="31" t="s">
        <v>589</v>
      </c>
      <c r="G67" s="32">
        <v>0</v>
      </c>
      <c r="H67" s="33" t="s">
        <v>52</v>
      </c>
      <c r="I67" s="33" t="s">
        <v>109</v>
      </c>
      <c r="J67" s="33" t="s">
        <v>54</v>
      </c>
      <c r="K67" s="33" t="s">
        <v>55</v>
      </c>
      <c r="L67" s="33" t="s">
        <v>70</v>
      </c>
      <c r="M67" s="34" t="s">
        <v>57</v>
      </c>
      <c r="N67" s="35" t="s">
        <v>57</v>
      </c>
      <c r="O67" s="36"/>
      <c r="P67" s="37">
        <v>8.5676983157629767</v>
      </c>
      <c r="Q67" s="38">
        <v>0.57458410351201483</v>
      </c>
      <c r="R67" s="38">
        <v>0.4970242882419173</v>
      </c>
      <c r="S67" s="38">
        <v>0</v>
      </c>
      <c r="T67" s="39">
        <v>0</v>
      </c>
      <c r="U67" s="40">
        <v>3.5499999999999997E-2</v>
      </c>
      <c r="V67" s="41">
        <v>113610</v>
      </c>
      <c r="W67" s="41">
        <v>65278.5</v>
      </c>
      <c r="X67" s="42">
        <v>48331.5</v>
      </c>
      <c r="Y67" s="43">
        <v>5641.13</v>
      </c>
      <c r="Z67" s="41">
        <v>0</v>
      </c>
      <c r="AA67" s="41">
        <v>0</v>
      </c>
      <c r="AB67" s="41">
        <v>0</v>
      </c>
      <c r="AC67" s="41">
        <v>0</v>
      </c>
      <c r="AD67" s="41">
        <v>32445</v>
      </c>
      <c r="AE67" s="44">
        <v>91</v>
      </c>
      <c r="AF67" s="41">
        <v>32833.5</v>
      </c>
      <c r="AG67" s="38">
        <v>5.820376413945433</v>
      </c>
      <c r="AH67" s="45" t="s">
        <v>626</v>
      </c>
      <c r="AI67" s="41">
        <v>32833.5</v>
      </c>
      <c r="AJ67" s="46">
        <v>38934</v>
      </c>
      <c r="AK67" s="45">
        <v>0</v>
      </c>
      <c r="AL67" s="46">
        <v>0</v>
      </c>
      <c r="AM67" s="46">
        <v>38934</v>
      </c>
      <c r="AN67" s="46">
        <v>0</v>
      </c>
      <c r="AO67" s="46">
        <v>0</v>
      </c>
      <c r="AP67" s="41">
        <v>0</v>
      </c>
      <c r="AQ67" s="47">
        <v>0.1</v>
      </c>
      <c r="AR67" s="47">
        <v>0.13550000000000001</v>
      </c>
      <c r="AS67" s="47">
        <v>0.13550000000000001</v>
      </c>
      <c r="AT67" s="48">
        <v>3.5499999999999997E-2</v>
      </c>
      <c r="AU67" s="49"/>
      <c r="AV67" s="41">
        <v>42</v>
      </c>
      <c r="AW67" s="50"/>
      <c r="AX67" s="52"/>
      <c r="AY67" s="52"/>
      <c r="AZ67" s="52"/>
      <c r="BA67" s="52"/>
      <c r="BB67" s="53">
        <v>0</v>
      </c>
      <c r="BC67" s="55"/>
    </row>
    <row r="68" spans="2:55">
      <c r="B68" s="28">
        <v>1733</v>
      </c>
      <c r="C68" s="29">
        <v>45392.977777777778</v>
      </c>
      <c r="D68" s="30" t="s">
        <v>453</v>
      </c>
      <c r="E68" s="31" t="s">
        <v>454</v>
      </c>
      <c r="F68" s="31" t="s">
        <v>91</v>
      </c>
      <c r="G68" s="32">
        <v>0</v>
      </c>
      <c r="H68" s="33" t="s">
        <v>92</v>
      </c>
      <c r="I68" s="33" t="s">
        <v>103</v>
      </c>
      <c r="J68" s="33" t="s">
        <v>94</v>
      </c>
      <c r="K68" s="33" t="s">
        <v>106</v>
      </c>
      <c r="L68" s="33" t="s">
        <v>70</v>
      </c>
      <c r="M68" s="34" t="s">
        <v>57</v>
      </c>
      <c r="N68" s="35" t="s">
        <v>57</v>
      </c>
      <c r="O68" s="36"/>
      <c r="P68" s="37">
        <v>43.204997505821567</v>
      </c>
      <c r="Q68" s="38">
        <v>0.2438400686237133</v>
      </c>
      <c r="R68" s="38">
        <v>1.0408814987667929</v>
      </c>
      <c r="S68" s="38">
        <v>-2.6058258449171514E-6</v>
      </c>
      <c r="T68" s="39">
        <v>27429.599999999999</v>
      </c>
      <c r="U68" s="40">
        <v>8.3500000000000005E-2</v>
      </c>
      <c r="V68" s="41">
        <v>262300</v>
      </c>
      <c r="W68" s="41">
        <v>63959.25</v>
      </c>
      <c r="X68" s="42">
        <v>198340.75</v>
      </c>
      <c r="Y68" s="43">
        <v>4590.6899999999996</v>
      </c>
      <c r="Z68" s="41">
        <v>0</v>
      </c>
      <c r="AA68" s="41">
        <v>0</v>
      </c>
      <c r="AB68" s="41">
        <v>0</v>
      </c>
      <c r="AC68" s="41">
        <v>0</v>
      </c>
      <c r="AD68" s="41">
        <v>66574</v>
      </c>
      <c r="AE68" s="44">
        <v>93.85</v>
      </c>
      <c r="AF68" s="41">
        <v>-614.75</v>
      </c>
      <c r="AG68" s="38">
        <v>-0.13391233126174934</v>
      </c>
      <c r="AH68" s="45" t="s">
        <v>625</v>
      </c>
      <c r="AI68" s="41">
        <v>-614.75</v>
      </c>
      <c r="AJ68" s="46">
        <v>79889</v>
      </c>
      <c r="AK68" s="45">
        <v>-0.16666666667151731</v>
      </c>
      <c r="AL68" s="46">
        <v>0</v>
      </c>
      <c r="AM68" s="46">
        <v>26229.599999999999</v>
      </c>
      <c r="AN68" s="46">
        <v>26229.599999999999</v>
      </c>
      <c r="AO68" s="46">
        <v>27429.599999999999</v>
      </c>
      <c r="AP68" s="41">
        <v>27429.599999999999</v>
      </c>
      <c r="AQ68" s="47">
        <v>0.28000000000000003</v>
      </c>
      <c r="AR68" s="47">
        <v>0.36350000000000005</v>
      </c>
      <c r="AS68" s="47">
        <v>0.36350000000000005</v>
      </c>
      <c r="AT68" s="48">
        <v>8.3500000000000005E-2</v>
      </c>
      <c r="AU68" s="49"/>
      <c r="AV68" s="41">
        <v>50.5</v>
      </c>
      <c r="AW68" s="58"/>
      <c r="AX68" s="52"/>
      <c r="AY68" s="52"/>
      <c r="AZ68" s="52"/>
      <c r="BA68" s="52"/>
      <c r="BB68" s="53">
        <v>2000</v>
      </c>
      <c r="BC68" s="55"/>
    </row>
    <row r="69" spans="2:55">
      <c r="B69" s="28">
        <v>1733</v>
      </c>
      <c r="C69" s="29">
        <v>45392.977777777778</v>
      </c>
      <c r="D69" s="30" t="s">
        <v>235</v>
      </c>
      <c r="E69" s="31" t="s">
        <v>236</v>
      </c>
      <c r="F69" s="31" t="s">
        <v>51</v>
      </c>
      <c r="G69" s="32">
        <v>0</v>
      </c>
      <c r="H69" s="33" t="s">
        <v>52</v>
      </c>
      <c r="I69" s="33" t="s">
        <v>109</v>
      </c>
      <c r="J69" s="33" t="s">
        <v>54</v>
      </c>
      <c r="K69" s="33" t="s">
        <v>95</v>
      </c>
      <c r="L69" s="33" t="s">
        <v>56</v>
      </c>
      <c r="M69" s="34">
        <v>45292</v>
      </c>
      <c r="N69" s="35">
        <v>0</v>
      </c>
      <c r="O69" s="36"/>
      <c r="P69" s="37">
        <v>10.740263157894734</v>
      </c>
      <c r="Q69" s="38">
        <v>0.82461628510039275</v>
      </c>
      <c r="R69" s="38">
        <v>1.2111470365358152</v>
      </c>
      <c r="S69" s="38">
        <v>1.2111470365358152</v>
      </c>
      <c r="T69" s="39">
        <v>0</v>
      </c>
      <c r="U69" s="40">
        <v>8.77E-2</v>
      </c>
      <c r="V69" s="41">
        <v>67485</v>
      </c>
      <c r="W69" s="41">
        <v>55649.23</v>
      </c>
      <c r="X69" s="42">
        <v>11835.769999999997</v>
      </c>
      <c r="Y69" s="43">
        <v>1102</v>
      </c>
      <c r="Z69" s="41">
        <v>0</v>
      </c>
      <c r="AA69" s="41">
        <v>0</v>
      </c>
      <c r="AB69" s="41">
        <v>0</v>
      </c>
      <c r="AC69" s="41">
        <v>0</v>
      </c>
      <c r="AD69" s="41">
        <v>67399.399999999994</v>
      </c>
      <c r="AE69" s="44">
        <v>0</v>
      </c>
      <c r="AF69" s="41">
        <v>-0.17</v>
      </c>
      <c r="AG69" s="38">
        <v>-1.5426497277676952E-4</v>
      </c>
      <c r="AH69" s="45" t="s">
        <v>625</v>
      </c>
      <c r="AI69" s="41">
        <v>-0.17</v>
      </c>
      <c r="AJ69" s="46">
        <v>0</v>
      </c>
      <c r="AK69" s="45">
        <v>67399.399999999994</v>
      </c>
      <c r="AL69" s="46">
        <v>0</v>
      </c>
      <c r="AM69" s="46">
        <v>0</v>
      </c>
      <c r="AN69" s="46">
        <v>0</v>
      </c>
      <c r="AO69" s="46">
        <v>0</v>
      </c>
      <c r="AP69" s="41">
        <v>0</v>
      </c>
      <c r="AQ69" s="47">
        <v>0.16</v>
      </c>
      <c r="AR69" s="47">
        <v>0.2477</v>
      </c>
      <c r="AS69" s="47">
        <v>1</v>
      </c>
      <c r="AT69" s="48">
        <v>0.84</v>
      </c>
      <c r="AU69" s="49"/>
      <c r="AV69" s="41">
        <v>36.82</v>
      </c>
      <c r="AW69" s="58"/>
      <c r="AX69" s="52"/>
      <c r="AY69" s="52"/>
      <c r="AZ69" s="52"/>
      <c r="BA69" s="52"/>
      <c r="BB69" s="53">
        <v>11750</v>
      </c>
      <c r="BC69" s="55"/>
    </row>
    <row r="70" spans="2:55">
      <c r="B70" s="28">
        <v>1733</v>
      </c>
      <c r="C70" s="29">
        <v>45392.977777777778</v>
      </c>
      <c r="D70" s="30" t="s">
        <v>260</v>
      </c>
      <c r="E70" s="31" t="s">
        <v>261</v>
      </c>
      <c r="F70" s="31" t="s">
        <v>62</v>
      </c>
      <c r="G70" s="32">
        <v>0</v>
      </c>
      <c r="H70" s="33" t="s">
        <v>63</v>
      </c>
      <c r="I70" s="33" t="s">
        <v>64</v>
      </c>
      <c r="J70" s="33" t="s">
        <v>65</v>
      </c>
      <c r="K70" s="33" t="s">
        <v>55</v>
      </c>
      <c r="L70" s="33" t="s">
        <v>56</v>
      </c>
      <c r="M70" s="34" t="s">
        <v>57</v>
      </c>
      <c r="N70" s="35" t="s">
        <v>57</v>
      </c>
      <c r="O70" s="36"/>
      <c r="P70" s="37" t="s">
        <v>57</v>
      </c>
      <c r="Q70" s="38">
        <v>0.59650078988941546</v>
      </c>
      <c r="R70" s="38">
        <v>1</v>
      </c>
      <c r="S70" s="38">
        <v>1</v>
      </c>
      <c r="T70" s="39">
        <v>0</v>
      </c>
      <c r="U70" s="40">
        <v>4.0000000000000001E-3</v>
      </c>
      <c r="V70" s="41">
        <v>126600</v>
      </c>
      <c r="W70" s="41">
        <v>75517</v>
      </c>
      <c r="X70" s="42">
        <v>51083</v>
      </c>
      <c r="Y70" s="43">
        <v>0</v>
      </c>
      <c r="Z70" s="41">
        <v>0</v>
      </c>
      <c r="AA70" s="41">
        <v>0</v>
      </c>
      <c r="AB70" s="41">
        <v>0</v>
      </c>
      <c r="AC70" s="41">
        <v>0</v>
      </c>
      <c r="AD70" s="41">
        <v>75517</v>
      </c>
      <c r="AE70" s="44">
        <v>0</v>
      </c>
      <c r="AF70" s="41">
        <v>0</v>
      </c>
      <c r="AG70" s="38">
        <v>0</v>
      </c>
      <c r="AH70" s="45" t="s">
        <v>625</v>
      </c>
      <c r="AI70" s="41">
        <v>0</v>
      </c>
      <c r="AJ70" s="46">
        <v>0</v>
      </c>
      <c r="AK70" s="45">
        <v>75517</v>
      </c>
      <c r="AL70" s="46">
        <v>0</v>
      </c>
      <c r="AM70" s="46">
        <v>0</v>
      </c>
      <c r="AN70" s="46">
        <v>0</v>
      </c>
      <c r="AO70" s="46">
        <v>0</v>
      </c>
      <c r="AP70" s="41">
        <v>0</v>
      </c>
      <c r="AQ70" s="47">
        <v>0.41000000000000003</v>
      </c>
      <c r="AR70" s="47">
        <v>0.41399999999999998</v>
      </c>
      <c r="AS70" s="47">
        <v>0</v>
      </c>
      <c r="AT70" s="48">
        <v>-0.41000000000000003</v>
      </c>
      <c r="AU70" s="49"/>
      <c r="AV70" s="41">
        <v>78.5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1733</v>
      </c>
      <c r="C71" s="29">
        <v>45392.977777777778</v>
      </c>
      <c r="D71" s="30" t="s">
        <v>251</v>
      </c>
      <c r="E71" s="31" t="s">
        <v>252</v>
      </c>
      <c r="F71" s="31" t="s">
        <v>69</v>
      </c>
      <c r="G71" s="32">
        <v>0</v>
      </c>
      <c r="H71" s="33" t="s">
        <v>52</v>
      </c>
      <c r="I71" s="33" t="s">
        <v>109</v>
      </c>
      <c r="J71" s="33" t="s">
        <v>54</v>
      </c>
      <c r="K71" s="33" t="s">
        <v>55</v>
      </c>
      <c r="L71" s="33" t="s">
        <v>56</v>
      </c>
      <c r="M71" s="34" t="s">
        <v>57</v>
      </c>
      <c r="N71" s="35" t="s">
        <v>57</v>
      </c>
      <c r="O71" s="36"/>
      <c r="P71" s="37">
        <v>136.29221800684741</v>
      </c>
      <c r="Q71" s="38">
        <v>0.50771724598930479</v>
      </c>
      <c r="R71" s="38">
        <v>0.97689669473171437</v>
      </c>
      <c r="S71" s="38">
        <v>0.91012426299078164</v>
      </c>
      <c r="T71" s="39">
        <v>3787.8</v>
      </c>
      <c r="U71" s="40">
        <v>-1.23E-2</v>
      </c>
      <c r="V71" s="41">
        <v>149600</v>
      </c>
      <c r="W71" s="41">
        <v>75954.5</v>
      </c>
      <c r="X71" s="42">
        <v>73645.5</v>
      </c>
      <c r="Y71" s="43">
        <v>540.35</v>
      </c>
      <c r="Z71" s="41">
        <v>0</v>
      </c>
      <c r="AA71" s="41">
        <v>0</v>
      </c>
      <c r="AB71" s="41">
        <v>0</v>
      </c>
      <c r="AC71" s="41">
        <v>0</v>
      </c>
      <c r="AD71" s="41">
        <v>74199.7</v>
      </c>
      <c r="AE71" s="44">
        <v>179.75</v>
      </c>
      <c r="AF71" s="41">
        <v>1754.8</v>
      </c>
      <c r="AG71" s="38">
        <v>3.2475247524752473</v>
      </c>
      <c r="AH71" s="45" t="s">
        <v>626</v>
      </c>
      <c r="AI71" s="41">
        <v>1754.8</v>
      </c>
      <c r="AJ71" s="46">
        <v>6086</v>
      </c>
      <c r="AK71" s="45">
        <v>69128.033333333326</v>
      </c>
      <c r="AL71" s="46">
        <v>0</v>
      </c>
      <c r="AM71" s="46">
        <v>2298.36</v>
      </c>
      <c r="AN71" s="46">
        <v>0</v>
      </c>
      <c r="AO71" s="46">
        <v>3787.8</v>
      </c>
      <c r="AP71" s="41">
        <v>3787.8</v>
      </c>
      <c r="AQ71" s="47">
        <v>0.24</v>
      </c>
      <c r="AR71" s="47">
        <v>0.22770000000000001</v>
      </c>
      <c r="AS71" s="47">
        <v>0.1303</v>
      </c>
      <c r="AT71" s="48">
        <v>-0.10970000000000001</v>
      </c>
      <c r="AU71" s="49"/>
      <c r="AV71" s="41">
        <v>44.39</v>
      </c>
      <c r="AW71" s="58"/>
      <c r="AX71" s="52"/>
      <c r="AY71" s="52"/>
      <c r="AZ71" s="52"/>
      <c r="BA71" s="52"/>
      <c r="BB71" s="53">
        <v>0</v>
      </c>
      <c r="BC71" s="55"/>
    </row>
    <row r="72" spans="2:55">
      <c r="B72" s="28">
        <v>1733</v>
      </c>
      <c r="C72" s="29">
        <v>45392.977777777778</v>
      </c>
      <c r="D72" s="30" t="s">
        <v>262</v>
      </c>
      <c r="E72" s="31" t="s">
        <v>263</v>
      </c>
      <c r="F72" s="31" t="s">
        <v>618</v>
      </c>
      <c r="G72" s="32">
        <v>0</v>
      </c>
      <c r="H72" s="33" t="s">
        <v>52</v>
      </c>
      <c r="I72" s="33" t="s">
        <v>53</v>
      </c>
      <c r="J72" s="33" t="s">
        <v>54</v>
      </c>
      <c r="K72" s="33" t="s">
        <v>95</v>
      </c>
      <c r="L72" s="33" t="s">
        <v>70</v>
      </c>
      <c r="M72" s="34">
        <v>44654</v>
      </c>
      <c r="N72" s="35">
        <v>1</v>
      </c>
      <c r="O72" s="36"/>
      <c r="P72" s="37" t="s">
        <v>57</v>
      </c>
      <c r="Q72" s="38">
        <v>0.91165865384615385</v>
      </c>
      <c r="R72" s="38">
        <v>1</v>
      </c>
      <c r="S72" s="38">
        <v>0.95781650684159592</v>
      </c>
      <c r="T72" s="39">
        <v>4020.48</v>
      </c>
      <c r="U72" s="40">
        <v>0.21199999999999999</v>
      </c>
      <c r="V72" s="41">
        <v>87110.399999999994</v>
      </c>
      <c r="W72" s="41">
        <v>79414.95</v>
      </c>
      <c r="X72" s="42">
        <v>7695.4499999999971</v>
      </c>
      <c r="Y72" s="43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79414.95</v>
      </c>
      <c r="AE72" s="44">
        <v>4020.48</v>
      </c>
      <c r="AF72" s="41">
        <v>0</v>
      </c>
      <c r="AG72" s="38">
        <v>0</v>
      </c>
      <c r="AH72" s="45" t="s">
        <v>625</v>
      </c>
      <c r="AI72" s="41">
        <v>0</v>
      </c>
      <c r="AJ72" s="46">
        <v>4020</v>
      </c>
      <c r="AK72" s="45">
        <v>76064.95</v>
      </c>
      <c r="AL72" s="46">
        <v>0</v>
      </c>
      <c r="AM72" s="46">
        <v>0</v>
      </c>
      <c r="AN72" s="46">
        <v>0</v>
      </c>
      <c r="AO72" s="46">
        <v>4020.48</v>
      </c>
      <c r="AP72" s="41">
        <v>4020.48</v>
      </c>
      <c r="AQ72" s="47">
        <v>0</v>
      </c>
      <c r="AR72" s="47">
        <v>0.21199999999999999</v>
      </c>
      <c r="AS72" s="47">
        <v>0</v>
      </c>
      <c r="AT72" s="48">
        <v>0</v>
      </c>
      <c r="AU72" s="49"/>
      <c r="AV72" s="41">
        <v>41.88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1733</v>
      </c>
      <c r="C73" s="29">
        <v>45392.977777777778</v>
      </c>
      <c r="D73" s="30" t="s">
        <v>233</v>
      </c>
      <c r="E73" s="31" t="s">
        <v>234</v>
      </c>
      <c r="F73" s="31" t="s">
        <v>225</v>
      </c>
      <c r="G73" s="32">
        <v>0</v>
      </c>
      <c r="H73" s="33" t="s">
        <v>226</v>
      </c>
      <c r="I73" s="33" t="s">
        <v>133</v>
      </c>
      <c r="J73" s="33" t="s">
        <v>65</v>
      </c>
      <c r="K73" s="33" t="s">
        <v>106</v>
      </c>
      <c r="L73" s="33" t="s">
        <v>70</v>
      </c>
      <c r="M73" s="34" t="s">
        <v>57</v>
      </c>
      <c r="N73" s="35" t="s">
        <v>57</v>
      </c>
      <c r="O73" s="36"/>
      <c r="P73" s="37" t="s">
        <v>57</v>
      </c>
      <c r="Q73" s="38">
        <v>0.97958822085889574</v>
      </c>
      <c r="R73" s="38">
        <v>0.50102434427186382</v>
      </c>
      <c r="S73" s="38">
        <v>0.50102434427186382</v>
      </c>
      <c r="T73" s="39">
        <v>0</v>
      </c>
      <c r="U73" s="40">
        <v>0.11939999999999999</v>
      </c>
      <c r="V73" s="41">
        <v>81500</v>
      </c>
      <c r="W73" s="41">
        <v>79836.44</v>
      </c>
      <c r="X73" s="42">
        <v>1663.5599999999977</v>
      </c>
      <c r="Y73" s="43">
        <v>0</v>
      </c>
      <c r="Z73" s="41">
        <v>0</v>
      </c>
      <c r="AA73" s="41">
        <v>0</v>
      </c>
      <c r="AB73" s="41">
        <v>0</v>
      </c>
      <c r="AC73" s="41">
        <v>0</v>
      </c>
      <c r="AD73" s="41">
        <v>40000</v>
      </c>
      <c r="AE73" s="44">
        <v>174.22</v>
      </c>
      <c r="AF73" s="41">
        <v>39836.44</v>
      </c>
      <c r="AG73" s="38">
        <v>0</v>
      </c>
      <c r="AH73" s="45" t="s">
        <v>625</v>
      </c>
      <c r="AI73" s="41">
        <v>39836.44</v>
      </c>
      <c r="AJ73" s="46">
        <v>0</v>
      </c>
      <c r="AK73" s="45">
        <v>40000</v>
      </c>
      <c r="AL73" s="46">
        <v>0</v>
      </c>
      <c r="AM73" s="46">
        <v>0</v>
      </c>
      <c r="AN73" s="46">
        <v>0</v>
      </c>
      <c r="AO73" s="46">
        <v>0</v>
      </c>
      <c r="AP73" s="41">
        <v>0</v>
      </c>
      <c r="AQ73" s="47">
        <v>0.28000000000000003</v>
      </c>
      <c r="AR73" s="47">
        <v>0.39939999999999998</v>
      </c>
      <c r="AS73" s="47">
        <v>0.39490000000000003</v>
      </c>
      <c r="AT73" s="48">
        <v>0.1149</v>
      </c>
      <c r="AU73" s="49"/>
      <c r="AV73" s="41">
        <v>73.010000000000005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1733</v>
      </c>
      <c r="C74" s="29">
        <v>45392.977777777778</v>
      </c>
      <c r="D74" s="30" t="s">
        <v>270</v>
      </c>
      <c r="E74" s="31" t="s">
        <v>271</v>
      </c>
      <c r="F74" s="31" t="s">
        <v>618</v>
      </c>
      <c r="G74" s="32">
        <v>0</v>
      </c>
      <c r="H74" s="33" t="s">
        <v>272</v>
      </c>
      <c r="I74" s="33" t="s">
        <v>273</v>
      </c>
      <c r="J74" s="33" t="s">
        <v>148</v>
      </c>
      <c r="K74" s="33" t="s">
        <v>95</v>
      </c>
      <c r="L74" s="33" t="s">
        <v>70</v>
      </c>
      <c r="M74" s="34">
        <v>44938</v>
      </c>
      <c r="N74" s="35">
        <v>0</v>
      </c>
      <c r="O74" s="36"/>
      <c r="P74" s="37" t="s">
        <v>57</v>
      </c>
      <c r="Q74" s="38">
        <v>0.68778208914016825</v>
      </c>
      <c r="R74" s="38">
        <v>1.0873719529687931</v>
      </c>
      <c r="S74" s="38">
        <v>1.0873719529687931</v>
      </c>
      <c r="T74" s="39">
        <v>0</v>
      </c>
      <c r="U74" s="40">
        <v>0.1305</v>
      </c>
      <c r="V74" s="41">
        <v>106632.96000000001</v>
      </c>
      <c r="W74" s="41">
        <v>73340.240000000005</v>
      </c>
      <c r="X74" s="42">
        <v>33292.720000000001</v>
      </c>
      <c r="Y74" s="43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79748.12</v>
      </c>
      <c r="AE74" s="44">
        <v>1531.35</v>
      </c>
      <c r="AF74" s="41">
        <v>1276.1199999999999</v>
      </c>
      <c r="AG74" s="38">
        <v>0</v>
      </c>
      <c r="AH74" s="45" t="s">
        <v>625</v>
      </c>
      <c r="AI74" s="41">
        <v>1276.1199999999999</v>
      </c>
      <c r="AJ74" s="46">
        <v>0</v>
      </c>
      <c r="AK74" s="45">
        <v>79748.12</v>
      </c>
      <c r="AL74" s="46">
        <v>0</v>
      </c>
      <c r="AM74" s="46">
        <v>0</v>
      </c>
      <c r="AN74" s="46">
        <v>0</v>
      </c>
      <c r="AO74" s="46">
        <v>0</v>
      </c>
      <c r="AP74" s="41">
        <v>0</v>
      </c>
      <c r="AQ74" s="47">
        <v>0.15</v>
      </c>
      <c r="AR74" s="47">
        <v>0.28050000000000003</v>
      </c>
      <c r="AS74" s="47">
        <v>0</v>
      </c>
      <c r="AT74" s="48">
        <v>-0.15</v>
      </c>
      <c r="AU74" s="49"/>
      <c r="AV74" s="41">
        <v>44.37</v>
      </c>
      <c r="AW74" s="58"/>
      <c r="AX74" s="52"/>
      <c r="AY74" s="52"/>
      <c r="AZ74" s="52"/>
      <c r="BA74" s="52"/>
      <c r="BB74" s="53">
        <v>7684</v>
      </c>
      <c r="BC74" s="55"/>
    </row>
    <row r="75" spans="2:55">
      <c r="B75" s="28">
        <v>1733</v>
      </c>
      <c r="C75" s="29">
        <v>45392.977777777778</v>
      </c>
      <c r="D75" s="30" t="s">
        <v>243</v>
      </c>
      <c r="E75" s="31" t="s">
        <v>244</v>
      </c>
      <c r="F75" s="31" t="s">
        <v>51</v>
      </c>
      <c r="G75" s="32">
        <v>0</v>
      </c>
      <c r="H75" s="33" t="s">
        <v>52</v>
      </c>
      <c r="I75" s="33" t="s">
        <v>109</v>
      </c>
      <c r="J75" s="33" t="s">
        <v>54</v>
      </c>
      <c r="K75" s="33" t="s">
        <v>55</v>
      </c>
      <c r="L75" s="33" t="s">
        <v>56</v>
      </c>
      <c r="M75" s="34" t="s">
        <v>57</v>
      </c>
      <c r="N75" s="35" t="s">
        <v>57</v>
      </c>
      <c r="O75" s="36"/>
      <c r="P75" s="37">
        <v>18.413934208428536</v>
      </c>
      <c r="Q75" s="38">
        <v>0.855519324829769</v>
      </c>
      <c r="R75" s="38">
        <v>0.78543803598452999</v>
      </c>
      <c r="S75" s="38">
        <v>0.49226866304530598</v>
      </c>
      <c r="T75" s="39">
        <v>0</v>
      </c>
      <c r="U75" s="40">
        <v>-7.2999999999999995E-2</v>
      </c>
      <c r="V75" s="41">
        <v>95928.4</v>
      </c>
      <c r="W75" s="41">
        <v>82068.600000000006</v>
      </c>
      <c r="X75" s="42">
        <v>13859.799999999988</v>
      </c>
      <c r="Y75" s="43">
        <v>752.68</v>
      </c>
      <c r="Z75" s="41">
        <v>0</v>
      </c>
      <c r="AA75" s="41">
        <v>0</v>
      </c>
      <c r="AB75" s="41">
        <v>0</v>
      </c>
      <c r="AC75" s="41">
        <v>0</v>
      </c>
      <c r="AD75" s="41">
        <v>64459.8</v>
      </c>
      <c r="AE75" s="44">
        <v>341.41</v>
      </c>
      <c r="AF75" s="41">
        <v>17608.8</v>
      </c>
      <c r="AG75" s="38">
        <v>23.394802572142211</v>
      </c>
      <c r="AH75" s="45" t="s">
        <v>626</v>
      </c>
      <c r="AI75" s="41">
        <v>17608.8</v>
      </c>
      <c r="AJ75" s="46">
        <v>28872</v>
      </c>
      <c r="AK75" s="45">
        <v>40399.800000000003</v>
      </c>
      <c r="AL75" s="46">
        <v>0</v>
      </c>
      <c r="AM75" s="46">
        <v>28872.36</v>
      </c>
      <c r="AN75" s="46">
        <v>0</v>
      </c>
      <c r="AO75" s="46">
        <v>0</v>
      </c>
      <c r="AP75" s="41">
        <v>0</v>
      </c>
      <c r="AQ75" s="47">
        <v>0.23</v>
      </c>
      <c r="AR75" s="47">
        <v>0.157</v>
      </c>
      <c r="AS75" s="47">
        <v>0.16750000000000001</v>
      </c>
      <c r="AT75" s="48">
        <v>-6.25E-2</v>
      </c>
      <c r="AU75" s="49"/>
      <c r="AV75" s="41">
        <v>49.81</v>
      </c>
      <c r="AW75" s="58"/>
      <c r="AX75" s="52"/>
      <c r="AY75" s="52"/>
      <c r="AZ75" s="52"/>
      <c r="BA75" s="52"/>
      <c r="BB75" s="53">
        <v>0</v>
      </c>
      <c r="BC75" s="55"/>
    </row>
    <row r="76" spans="2:55">
      <c r="B76" s="28">
        <v>1733</v>
      </c>
      <c r="C76" s="29">
        <v>45392.977777777778</v>
      </c>
      <c r="D76" s="30" t="s">
        <v>246</v>
      </c>
      <c r="E76" s="31" t="s">
        <v>247</v>
      </c>
      <c r="F76" s="31" t="s">
        <v>69</v>
      </c>
      <c r="G76" s="32">
        <v>0</v>
      </c>
      <c r="H76" s="33" t="s">
        <v>52</v>
      </c>
      <c r="I76" s="33" t="s">
        <v>109</v>
      </c>
      <c r="J76" s="33" t="s">
        <v>54</v>
      </c>
      <c r="K76" s="33" t="s">
        <v>55</v>
      </c>
      <c r="L76" s="33" t="s">
        <v>56</v>
      </c>
      <c r="M76" s="34" t="s">
        <v>57</v>
      </c>
      <c r="N76" s="35" t="s">
        <v>57</v>
      </c>
      <c r="O76" s="36"/>
      <c r="P76" s="37" t="s">
        <v>57</v>
      </c>
      <c r="Q76" s="38">
        <v>0.69175781088617816</v>
      </c>
      <c r="R76" s="38">
        <v>1.3354830804499467</v>
      </c>
      <c r="S76" s="38">
        <v>1.0311785765890753</v>
      </c>
      <c r="T76" s="39">
        <v>0</v>
      </c>
      <c r="U76" s="40">
        <v>2.6800000000000001E-2</v>
      </c>
      <c r="V76" s="41">
        <v>103113.14</v>
      </c>
      <c r="W76" s="41">
        <v>71329.320000000007</v>
      </c>
      <c r="X76" s="42">
        <v>31783.819999999992</v>
      </c>
      <c r="Y76" s="43">
        <v>0</v>
      </c>
      <c r="Z76" s="41">
        <v>71329.320000000007</v>
      </c>
      <c r="AA76" s="41">
        <v>85975.13</v>
      </c>
      <c r="AB76" s="41">
        <v>0</v>
      </c>
      <c r="AC76" s="41">
        <v>0</v>
      </c>
      <c r="AD76" s="41">
        <v>95259.1</v>
      </c>
      <c r="AE76" s="44">
        <v>70.25</v>
      </c>
      <c r="AF76" s="41">
        <v>-11659.78</v>
      </c>
      <c r="AG76" s="38">
        <v>0</v>
      </c>
      <c r="AH76" s="45" t="s">
        <v>625</v>
      </c>
      <c r="AI76" s="41">
        <v>2986.029999999997</v>
      </c>
      <c r="AJ76" s="46">
        <v>26047</v>
      </c>
      <c r="AK76" s="45">
        <v>73553.266666666663</v>
      </c>
      <c r="AL76" s="46">
        <v>9273.0499999999993</v>
      </c>
      <c r="AM76" s="46">
        <v>0</v>
      </c>
      <c r="AN76" s="46">
        <v>16774.18</v>
      </c>
      <c r="AO76" s="46">
        <v>0</v>
      </c>
      <c r="AP76" s="41">
        <v>0</v>
      </c>
      <c r="AQ76" s="47">
        <v>0.12</v>
      </c>
      <c r="AR76" s="47">
        <v>0.14680000000000001</v>
      </c>
      <c r="AS76" s="47">
        <v>0</v>
      </c>
      <c r="AT76" s="48">
        <v>-0.12</v>
      </c>
      <c r="AU76" s="49"/>
      <c r="AV76" s="41">
        <v>0</v>
      </c>
      <c r="AW76" s="58"/>
      <c r="AX76" s="52"/>
      <c r="AY76" s="52"/>
      <c r="AZ76" s="52"/>
      <c r="BA76" s="52"/>
      <c r="BB76" s="53">
        <v>12270</v>
      </c>
      <c r="BC76" s="55"/>
    </row>
    <row r="77" spans="2:55">
      <c r="B77" s="28">
        <v>1733</v>
      </c>
      <c r="C77" s="29">
        <v>45392.977777777778</v>
      </c>
      <c r="D77" s="30" t="s">
        <v>274</v>
      </c>
      <c r="E77" s="31" t="s">
        <v>275</v>
      </c>
      <c r="F77" s="31" t="s">
        <v>85</v>
      </c>
      <c r="G77" s="32">
        <v>0</v>
      </c>
      <c r="H77" s="33" t="s">
        <v>86</v>
      </c>
      <c r="I77" s="33" t="s">
        <v>87</v>
      </c>
      <c r="J77" s="33" t="s">
        <v>54</v>
      </c>
      <c r="K77" s="33" t="s">
        <v>55</v>
      </c>
      <c r="L77" s="33" t="s">
        <v>56</v>
      </c>
      <c r="M77" s="34">
        <v>45291</v>
      </c>
      <c r="N77" s="35">
        <v>1</v>
      </c>
      <c r="O77" s="36"/>
      <c r="P77" s="37" t="s">
        <v>57</v>
      </c>
      <c r="Q77" s="38">
        <v>0.96612903225806457</v>
      </c>
      <c r="R77" s="38">
        <v>1</v>
      </c>
      <c r="S77" s="38">
        <v>0.91764248530845349</v>
      </c>
      <c r="T77" s="39">
        <v>0</v>
      </c>
      <c r="U77" s="40">
        <v>7.4000000000000003E-3</v>
      </c>
      <c r="V77" s="41">
        <v>87420</v>
      </c>
      <c r="W77" s="41">
        <v>84459</v>
      </c>
      <c r="X77" s="42">
        <v>2961</v>
      </c>
      <c r="Y77" s="43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84459</v>
      </c>
      <c r="AE77" s="44">
        <v>8347.2000000000007</v>
      </c>
      <c r="AF77" s="41">
        <v>0</v>
      </c>
      <c r="AG77" s="38">
        <v>0</v>
      </c>
      <c r="AH77" s="45" t="s">
        <v>625</v>
      </c>
      <c r="AI77" s="41">
        <v>0</v>
      </c>
      <c r="AJ77" s="46">
        <v>8347</v>
      </c>
      <c r="AK77" s="45">
        <v>77503.166666666672</v>
      </c>
      <c r="AL77" s="46">
        <v>0</v>
      </c>
      <c r="AM77" s="46">
        <v>0</v>
      </c>
      <c r="AN77" s="46">
        <v>0</v>
      </c>
      <c r="AO77" s="46">
        <v>8347.2000000000007</v>
      </c>
      <c r="AP77" s="41">
        <v>0</v>
      </c>
      <c r="AQ77" s="47">
        <v>0.15</v>
      </c>
      <c r="AR77" s="47">
        <v>0.15740000000000001</v>
      </c>
      <c r="AS77" s="47">
        <v>0</v>
      </c>
      <c r="AT77" s="48">
        <v>-0.15</v>
      </c>
      <c r="AU77" s="49"/>
      <c r="AV77" s="41">
        <v>47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1733</v>
      </c>
      <c r="C78" s="29">
        <v>45392.977777777778</v>
      </c>
      <c r="D78" s="30" t="s">
        <v>276</v>
      </c>
      <c r="E78" s="31" t="s">
        <v>277</v>
      </c>
      <c r="F78" s="31" t="s">
        <v>618</v>
      </c>
      <c r="G78" s="32">
        <v>0</v>
      </c>
      <c r="H78" s="33" t="s">
        <v>52</v>
      </c>
      <c r="I78" s="33" t="s">
        <v>53</v>
      </c>
      <c r="J78" s="33" t="s">
        <v>54</v>
      </c>
      <c r="K78" s="33" t="s">
        <v>95</v>
      </c>
      <c r="L78" s="33" t="s">
        <v>70</v>
      </c>
      <c r="M78" s="34">
        <v>45049</v>
      </c>
      <c r="N78" s="35">
        <v>1</v>
      </c>
      <c r="O78" s="36"/>
      <c r="P78" s="37" t="s">
        <v>57</v>
      </c>
      <c r="Q78" s="38">
        <v>1.0669554128419287</v>
      </c>
      <c r="R78" s="38">
        <v>0.96661615246580923</v>
      </c>
      <c r="S78" s="38">
        <v>0.9201905276432214</v>
      </c>
      <c r="T78" s="39">
        <v>4759.75</v>
      </c>
      <c r="U78" s="40">
        <v>3.1400000000000004E-2</v>
      </c>
      <c r="V78" s="41">
        <v>80079.56</v>
      </c>
      <c r="W78" s="41">
        <v>85441.32</v>
      </c>
      <c r="X78" s="42">
        <v>-5361.7600000000093</v>
      </c>
      <c r="Y78" s="43">
        <v>0</v>
      </c>
      <c r="Z78" s="41">
        <v>0</v>
      </c>
      <c r="AA78" s="41">
        <v>0</v>
      </c>
      <c r="AB78" s="41">
        <v>0</v>
      </c>
      <c r="AC78" s="41">
        <v>5361.76</v>
      </c>
      <c r="AD78" s="41">
        <v>82588.960000000006</v>
      </c>
      <c r="AE78" s="44">
        <v>8182.59</v>
      </c>
      <c r="AF78" s="41">
        <v>2852.36</v>
      </c>
      <c r="AG78" s="38">
        <v>0</v>
      </c>
      <c r="AH78" s="45" t="s">
        <v>625</v>
      </c>
      <c r="AI78" s="41">
        <v>2852.36</v>
      </c>
      <c r="AJ78" s="46">
        <v>4760</v>
      </c>
      <c r="AK78" s="45">
        <v>78622.293333333335</v>
      </c>
      <c r="AL78" s="46">
        <v>0</v>
      </c>
      <c r="AM78" s="46">
        <v>0</v>
      </c>
      <c r="AN78" s="46">
        <v>0</v>
      </c>
      <c r="AO78" s="46">
        <v>4759.75</v>
      </c>
      <c r="AP78" s="41">
        <v>4759.75</v>
      </c>
      <c r="AQ78" s="47">
        <v>0.14000000000000001</v>
      </c>
      <c r="AR78" s="47">
        <v>0.1714</v>
      </c>
      <c r="AS78" s="47">
        <v>0</v>
      </c>
      <c r="AT78" s="48">
        <v>-0.14000000000000001</v>
      </c>
      <c r="AU78" s="49"/>
      <c r="AV78" s="41">
        <v>42.44</v>
      </c>
      <c r="AW78" s="58"/>
      <c r="AX78" s="52"/>
      <c r="AY78" s="52"/>
      <c r="AZ78" s="52"/>
      <c r="BA78" s="52"/>
      <c r="BB78" s="53">
        <v>0</v>
      </c>
      <c r="BC78" s="55"/>
    </row>
    <row r="79" spans="2:55">
      <c r="B79" s="28">
        <v>1733</v>
      </c>
      <c r="C79" s="29">
        <v>45392.977777777778</v>
      </c>
      <c r="D79" s="30" t="s">
        <v>278</v>
      </c>
      <c r="E79" s="31" t="s">
        <v>279</v>
      </c>
      <c r="F79" s="31" t="s">
        <v>62</v>
      </c>
      <c r="G79" s="32">
        <v>0</v>
      </c>
      <c r="H79" s="33" t="s">
        <v>126</v>
      </c>
      <c r="I79" s="33" t="s">
        <v>127</v>
      </c>
      <c r="J79" s="33" t="s">
        <v>54</v>
      </c>
      <c r="K79" s="33" t="s">
        <v>106</v>
      </c>
      <c r="L79" s="33" t="s">
        <v>70</v>
      </c>
      <c r="M79" s="34">
        <v>45278</v>
      </c>
      <c r="N79" s="35">
        <v>1</v>
      </c>
      <c r="O79" s="36"/>
      <c r="P79" s="37" t="s">
        <v>57</v>
      </c>
      <c r="Q79" s="38">
        <v>0.72425126903553294</v>
      </c>
      <c r="R79" s="38">
        <v>1.3807362758669026</v>
      </c>
      <c r="S79" s="38">
        <v>0.98473830842284171</v>
      </c>
      <c r="T79" s="39">
        <v>0</v>
      </c>
      <c r="U79" s="40">
        <v>3.4200000000000001E-2</v>
      </c>
      <c r="V79" s="41">
        <v>118200</v>
      </c>
      <c r="W79" s="41">
        <v>85606.5</v>
      </c>
      <c r="X79" s="42">
        <v>32593.5</v>
      </c>
      <c r="Y79" s="43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118200</v>
      </c>
      <c r="AE79" s="44">
        <v>1567.8</v>
      </c>
      <c r="AF79" s="41">
        <v>-32593.5</v>
      </c>
      <c r="AG79" s="38">
        <v>0</v>
      </c>
      <c r="AH79" s="45" t="s">
        <v>625</v>
      </c>
      <c r="AI79" s="41">
        <v>-32593.5</v>
      </c>
      <c r="AJ79" s="46">
        <v>40680</v>
      </c>
      <c r="AK79" s="45">
        <v>84300</v>
      </c>
      <c r="AL79" s="46">
        <v>0</v>
      </c>
      <c r="AM79" s="46">
        <v>40680</v>
      </c>
      <c r="AN79" s="46">
        <v>0</v>
      </c>
      <c r="AO79" s="46">
        <v>0</v>
      </c>
      <c r="AP79" s="41">
        <v>0</v>
      </c>
      <c r="AQ79" s="47">
        <v>0.25</v>
      </c>
      <c r="AR79" s="47">
        <v>0.28420000000000001</v>
      </c>
      <c r="AS79" s="47">
        <v>0</v>
      </c>
      <c r="AT79" s="48">
        <v>-0.25</v>
      </c>
      <c r="AU79" s="49"/>
      <c r="AV79" s="41">
        <v>64.290000000000006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1733</v>
      </c>
      <c r="C80" s="29">
        <v>45392.977777777778</v>
      </c>
      <c r="D80" s="30" t="s">
        <v>280</v>
      </c>
      <c r="E80" s="31" t="s">
        <v>281</v>
      </c>
      <c r="F80" s="31" t="s">
        <v>618</v>
      </c>
      <c r="G80" s="32">
        <v>0</v>
      </c>
      <c r="H80" s="33" t="s">
        <v>52</v>
      </c>
      <c r="I80" s="33" t="s">
        <v>53</v>
      </c>
      <c r="J80" s="33" t="s">
        <v>54</v>
      </c>
      <c r="K80" s="33" t="s">
        <v>95</v>
      </c>
      <c r="L80" s="33" t="s">
        <v>70</v>
      </c>
      <c r="M80" s="34">
        <v>45049</v>
      </c>
      <c r="N80" s="35">
        <v>0</v>
      </c>
      <c r="O80" s="36"/>
      <c r="P80" s="37" t="s">
        <v>57</v>
      </c>
      <c r="Q80" s="38">
        <v>1.0061457104331704</v>
      </c>
      <c r="R80" s="38">
        <v>0.9795193732545715</v>
      </c>
      <c r="S80" s="38">
        <v>0.9795193732545715</v>
      </c>
      <c r="T80" s="39">
        <v>0</v>
      </c>
      <c r="U80" s="40">
        <v>1.9099999999999999E-2</v>
      </c>
      <c r="V80" s="41">
        <v>85435.199999999997</v>
      </c>
      <c r="W80" s="41">
        <v>85960.26</v>
      </c>
      <c r="X80" s="42">
        <v>-525.05999999999767</v>
      </c>
      <c r="Y80" s="43">
        <v>0</v>
      </c>
      <c r="Z80" s="41">
        <v>0</v>
      </c>
      <c r="AA80" s="41">
        <v>0</v>
      </c>
      <c r="AB80" s="41">
        <v>0</v>
      </c>
      <c r="AC80" s="41">
        <v>525.05999999999995</v>
      </c>
      <c r="AD80" s="41">
        <v>84199.74</v>
      </c>
      <c r="AE80" s="44">
        <v>2112.62</v>
      </c>
      <c r="AF80" s="41">
        <v>1760.52</v>
      </c>
      <c r="AG80" s="38">
        <v>0</v>
      </c>
      <c r="AH80" s="45" t="s">
        <v>625</v>
      </c>
      <c r="AI80" s="41">
        <v>1760.52</v>
      </c>
      <c r="AJ80" s="46">
        <v>0</v>
      </c>
      <c r="AK80" s="45">
        <v>84199.74</v>
      </c>
      <c r="AL80" s="46">
        <v>0</v>
      </c>
      <c r="AM80" s="46">
        <v>0</v>
      </c>
      <c r="AN80" s="46">
        <v>0</v>
      </c>
      <c r="AO80" s="46">
        <v>0</v>
      </c>
      <c r="AP80" s="41">
        <v>0</v>
      </c>
      <c r="AQ80" s="47">
        <v>0.16</v>
      </c>
      <c r="AR80" s="47">
        <v>0.17910000000000001</v>
      </c>
      <c r="AS80" s="47">
        <v>0</v>
      </c>
      <c r="AT80" s="48">
        <v>-0.16</v>
      </c>
      <c r="AU80" s="49"/>
      <c r="AV80" s="41">
        <v>42.69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1733</v>
      </c>
      <c r="C81" s="29">
        <v>45392.977777777778</v>
      </c>
      <c r="D81" s="30" t="s">
        <v>239</v>
      </c>
      <c r="E81" s="31" t="s">
        <v>240</v>
      </c>
      <c r="F81" s="31" t="s">
        <v>69</v>
      </c>
      <c r="G81" s="32">
        <v>0</v>
      </c>
      <c r="H81" s="33" t="s">
        <v>52</v>
      </c>
      <c r="I81" s="33" t="s">
        <v>53</v>
      </c>
      <c r="J81" s="33" t="s">
        <v>54</v>
      </c>
      <c r="K81" s="33" t="s">
        <v>55</v>
      </c>
      <c r="L81" s="33" t="s">
        <v>56</v>
      </c>
      <c r="M81" s="34" t="s">
        <v>57</v>
      </c>
      <c r="N81" s="35" t="s">
        <v>57</v>
      </c>
      <c r="O81" s="36"/>
      <c r="P81" s="37" t="s">
        <v>57</v>
      </c>
      <c r="Q81" s="38">
        <v>0.52385670275437357</v>
      </c>
      <c r="R81" s="38">
        <v>0.88111734346087833</v>
      </c>
      <c r="S81" s="38">
        <v>0.7435388003968999</v>
      </c>
      <c r="T81" s="39">
        <v>4036.8</v>
      </c>
      <c r="U81" s="40">
        <v>-3.6900000000000002E-2</v>
      </c>
      <c r="V81" s="41">
        <v>158696.70000000001</v>
      </c>
      <c r="W81" s="41">
        <v>83134.33</v>
      </c>
      <c r="X81" s="42">
        <v>75562.37000000001</v>
      </c>
      <c r="Y81" s="43">
        <v>0</v>
      </c>
      <c r="Z81" s="41">
        <v>83134.33</v>
      </c>
      <c r="AA81" s="41">
        <v>94827</v>
      </c>
      <c r="AB81" s="41">
        <v>0</v>
      </c>
      <c r="AC81" s="41">
        <v>0</v>
      </c>
      <c r="AD81" s="41">
        <v>73251.100000000006</v>
      </c>
      <c r="AE81" s="44">
        <v>106.52</v>
      </c>
      <c r="AF81" s="41">
        <v>12733.23</v>
      </c>
      <c r="AG81" s="38">
        <v>0</v>
      </c>
      <c r="AH81" s="45" t="s">
        <v>625</v>
      </c>
      <c r="AI81" s="41">
        <v>24425.899999999998</v>
      </c>
      <c r="AJ81" s="46">
        <v>13725</v>
      </c>
      <c r="AK81" s="45">
        <v>61813.600000000006</v>
      </c>
      <c r="AL81" s="46">
        <v>9688.32</v>
      </c>
      <c r="AM81" s="46">
        <v>0</v>
      </c>
      <c r="AN81" s="46">
        <v>0</v>
      </c>
      <c r="AO81" s="46">
        <v>4036.8</v>
      </c>
      <c r="AP81" s="41">
        <v>4036.8</v>
      </c>
      <c r="AQ81" s="47">
        <v>7.0000000000000007E-2</v>
      </c>
      <c r="AR81" s="47">
        <v>3.3100000000000004E-2</v>
      </c>
      <c r="AS81" s="47">
        <v>0</v>
      </c>
      <c r="AT81" s="48">
        <v>-7.0000000000000007E-2</v>
      </c>
      <c r="AU81" s="49"/>
      <c r="AV81" s="41">
        <v>0</v>
      </c>
      <c r="AW81" s="58"/>
      <c r="AX81" s="52"/>
      <c r="AY81" s="52"/>
      <c r="AZ81" s="52"/>
      <c r="BA81" s="52"/>
      <c r="BB81" s="53">
        <v>2850</v>
      </c>
      <c r="BC81" s="55"/>
    </row>
    <row r="82" spans="2:55">
      <c r="B82" s="28">
        <v>1733</v>
      </c>
      <c r="C82" s="29">
        <v>45392.977777777778</v>
      </c>
      <c r="D82" s="30" t="s">
        <v>241</v>
      </c>
      <c r="E82" s="31" t="s">
        <v>242</v>
      </c>
      <c r="F82" s="31" t="s">
        <v>69</v>
      </c>
      <c r="G82" s="32">
        <v>0</v>
      </c>
      <c r="H82" s="33" t="s">
        <v>52</v>
      </c>
      <c r="I82" s="33" t="s">
        <v>53</v>
      </c>
      <c r="J82" s="33" t="s">
        <v>54</v>
      </c>
      <c r="K82" s="33" t="s">
        <v>55</v>
      </c>
      <c r="L82" s="33" t="s">
        <v>56</v>
      </c>
      <c r="M82" s="34" t="s">
        <v>57</v>
      </c>
      <c r="N82" s="35" t="s">
        <v>57</v>
      </c>
      <c r="O82" s="36"/>
      <c r="P82" s="37">
        <v>44.866975121999232</v>
      </c>
      <c r="Q82" s="38">
        <v>0.57498675145733968</v>
      </c>
      <c r="R82" s="38">
        <v>0.91705069124423955</v>
      </c>
      <c r="S82" s="38">
        <v>0.64285637056035527</v>
      </c>
      <c r="T82" s="39">
        <v>8831.16</v>
      </c>
      <c r="U82" s="40">
        <v>-1E-4</v>
      </c>
      <c r="V82" s="41">
        <v>150129.72</v>
      </c>
      <c r="W82" s="41">
        <v>86322.6</v>
      </c>
      <c r="X82" s="42">
        <v>63807.119999999995</v>
      </c>
      <c r="Y82" s="43">
        <v>1422.14</v>
      </c>
      <c r="Z82" s="41">
        <v>0</v>
      </c>
      <c r="AA82" s="41">
        <v>0</v>
      </c>
      <c r="AB82" s="41">
        <v>0</v>
      </c>
      <c r="AC82" s="41">
        <v>0</v>
      </c>
      <c r="AD82" s="41">
        <v>79162.2</v>
      </c>
      <c r="AE82" s="44">
        <v>150.69</v>
      </c>
      <c r="AF82" s="41">
        <v>7160.4</v>
      </c>
      <c r="AG82" s="38">
        <v>5.0349473328926821</v>
      </c>
      <c r="AH82" s="45" t="s">
        <v>626</v>
      </c>
      <c r="AI82" s="41">
        <v>7160.4</v>
      </c>
      <c r="AJ82" s="46">
        <v>28403</v>
      </c>
      <c r="AK82" s="45">
        <v>55493.033333333326</v>
      </c>
      <c r="AL82" s="46">
        <v>14750.42</v>
      </c>
      <c r="AM82" s="46">
        <v>4821.34</v>
      </c>
      <c r="AN82" s="46">
        <v>0</v>
      </c>
      <c r="AO82" s="46">
        <v>8831.16</v>
      </c>
      <c r="AP82" s="41">
        <v>8831.16</v>
      </c>
      <c r="AQ82" s="47">
        <v>7.0000000000000007E-2</v>
      </c>
      <c r="AR82" s="47">
        <v>6.9900000000000004E-2</v>
      </c>
      <c r="AS82" s="47">
        <v>6.9900000000000004E-2</v>
      </c>
      <c r="AT82" s="48">
        <v>-1E-4</v>
      </c>
      <c r="AU82" s="49"/>
      <c r="AV82" s="41">
        <v>39.78</v>
      </c>
      <c r="AW82" s="50"/>
      <c r="AX82" s="52"/>
      <c r="AY82" s="52"/>
      <c r="AZ82" s="52"/>
      <c r="BA82" s="52"/>
      <c r="BB82" s="53">
        <v>0</v>
      </c>
      <c r="BC82" s="55"/>
    </row>
    <row r="83" spans="2:55">
      <c r="B83" s="28">
        <v>1733</v>
      </c>
      <c r="C83" s="29">
        <v>45392.977777777778</v>
      </c>
      <c r="D83" s="30" t="s">
        <v>282</v>
      </c>
      <c r="E83" s="31" t="s">
        <v>283</v>
      </c>
      <c r="F83" s="31" t="s">
        <v>618</v>
      </c>
      <c r="G83" s="32">
        <v>0</v>
      </c>
      <c r="H83" s="33" t="s">
        <v>52</v>
      </c>
      <c r="I83" s="33" t="s">
        <v>53</v>
      </c>
      <c r="J83" s="33" t="s">
        <v>54</v>
      </c>
      <c r="K83" s="33" t="s">
        <v>95</v>
      </c>
      <c r="L83" s="33" t="s">
        <v>70</v>
      </c>
      <c r="M83" s="34">
        <v>45049</v>
      </c>
      <c r="N83" s="35">
        <v>1</v>
      </c>
      <c r="O83" s="36"/>
      <c r="P83" s="37" t="s">
        <v>57</v>
      </c>
      <c r="Q83" s="38">
        <v>1.0855047155603752</v>
      </c>
      <c r="R83" s="38">
        <v>1.039840559993392</v>
      </c>
      <c r="S83" s="38">
        <v>0.94456876368920906</v>
      </c>
      <c r="T83" s="39">
        <v>9938.48</v>
      </c>
      <c r="U83" s="40">
        <v>3.1800000000000002E-2</v>
      </c>
      <c r="V83" s="41">
        <v>80079.56</v>
      </c>
      <c r="W83" s="41">
        <v>86926.74</v>
      </c>
      <c r="X83" s="42">
        <v>-6847.1800000000076</v>
      </c>
      <c r="Y83" s="43">
        <v>0</v>
      </c>
      <c r="Z83" s="41">
        <v>0</v>
      </c>
      <c r="AA83" s="41">
        <v>0</v>
      </c>
      <c r="AB83" s="41">
        <v>0</v>
      </c>
      <c r="AC83" s="41">
        <v>6847.18</v>
      </c>
      <c r="AD83" s="41">
        <v>90389.95</v>
      </c>
      <c r="AE83" s="44">
        <v>5782.63</v>
      </c>
      <c r="AF83" s="41">
        <v>-3463.21</v>
      </c>
      <c r="AG83" s="38">
        <v>0</v>
      </c>
      <c r="AH83" s="45" t="s">
        <v>625</v>
      </c>
      <c r="AI83" s="41">
        <v>-3463.21</v>
      </c>
      <c r="AJ83" s="46">
        <v>9938</v>
      </c>
      <c r="AK83" s="45">
        <v>82108.283333333326</v>
      </c>
      <c r="AL83" s="46">
        <v>0</v>
      </c>
      <c r="AM83" s="46">
        <v>0</v>
      </c>
      <c r="AN83" s="46">
        <v>0</v>
      </c>
      <c r="AO83" s="46">
        <v>9938.48</v>
      </c>
      <c r="AP83" s="41">
        <v>9938.48</v>
      </c>
      <c r="AQ83" s="47">
        <v>0.13</v>
      </c>
      <c r="AR83" s="47">
        <v>0.1618</v>
      </c>
      <c r="AS83" s="47">
        <v>0</v>
      </c>
      <c r="AT83" s="48">
        <v>-0.13</v>
      </c>
      <c r="AU83" s="49"/>
      <c r="AV83" s="41">
        <v>42.39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1733</v>
      </c>
      <c r="C84" s="29">
        <v>45392.977777777778</v>
      </c>
      <c r="D84" s="30" t="s">
        <v>229</v>
      </c>
      <c r="E84" s="31" t="s">
        <v>230</v>
      </c>
      <c r="F84" s="31" t="s">
        <v>51</v>
      </c>
      <c r="G84" s="32">
        <v>0</v>
      </c>
      <c r="H84" s="33" t="s">
        <v>52</v>
      </c>
      <c r="I84" s="33" t="s">
        <v>109</v>
      </c>
      <c r="J84" s="33" t="s">
        <v>54</v>
      </c>
      <c r="K84" s="33" t="s">
        <v>55</v>
      </c>
      <c r="L84" s="33" t="s">
        <v>56</v>
      </c>
      <c r="M84" s="34" t="s">
        <v>57</v>
      </c>
      <c r="N84" s="35" t="s">
        <v>57</v>
      </c>
      <c r="O84" s="36"/>
      <c r="P84" s="37">
        <v>39.388928828181164</v>
      </c>
      <c r="Q84" s="38">
        <v>0.66793939393939394</v>
      </c>
      <c r="R84" s="38">
        <v>0.91359223300970882</v>
      </c>
      <c r="S84" s="38">
        <v>0.63252843057193842</v>
      </c>
      <c r="T84" s="39">
        <v>0</v>
      </c>
      <c r="U84" s="40">
        <v>-4.7100000000000003E-2</v>
      </c>
      <c r="V84" s="41">
        <v>132000</v>
      </c>
      <c r="W84" s="41">
        <v>88168</v>
      </c>
      <c r="X84" s="42">
        <v>43832</v>
      </c>
      <c r="Y84" s="43">
        <v>1112.8</v>
      </c>
      <c r="Z84" s="41">
        <v>0</v>
      </c>
      <c r="AA84" s="41">
        <v>0</v>
      </c>
      <c r="AB84" s="41">
        <v>0</v>
      </c>
      <c r="AC84" s="41">
        <v>0</v>
      </c>
      <c r="AD84" s="41">
        <v>80549.600000000006</v>
      </c>
      <c r="AE84" s="44">
        <v>96.89</v>
      </c>
      <c r="AF84" s="41">
        <v>7618.4</v>
      </c>
      <c r="AG84" s="38">
        <v>6.8461538461538458</v>
      </c>
      <c r="AH84" s="45" t="s">
        <v>626</v>
      </c>
      <c r="AI84" s="41">
        <v>7618.4</v>
      </c>
      <c r="AJ84" s="46">
        <v>29737</v>
      </c>
      <c r="AK84" s="45">
        <v>55768.76666666667</v>
      </c>
      <c r="AL84" s="46">
        <v>0</v>
      </c>
      <c r="AM84" s="46">
        <v>29737.439999999999</v>
      </c>
      <c r="AN84" s="46">
        <v>0</v>
      </c>
      <c r="AO84" s="46">
        <v>0</v>
      </c>
      <c r="AP84" s="41">
        <v>0</v>
      </c>
      <c r="AQ84" s="47">
        <v>0.2</v>
      </c>
      <c r="AR84" s="47">
        <v>0.15290000000000001</v>
      </c>
      <c r="AS84" s="47">
        <v>0.13919999999999999</v>
      </c>
      <c r="AT84" s="48">
        <v>-6.08E-2</v>
      </c>
      <c r="AU84" s="49"/>
      <c r="AV84" s="41">
        <v>42.8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1733</v>
      </c>
      <c r="C85" s="29">
        <v>45392.977777777778</v>
      </c>
      <c r="D85" s="30" t="s">
        <v>268</v>
      </c>
      <c r="E85" s="31" t="s">
        <v>269</v>
      </c>
      <c r="F85" s="31" t="s">
        <v>69</v>
      </c>
      <c r="G85" s="32">
        <v>0</v>
      </c>
      <c r="H85" s="33" t="s">
        <v>52</v>
      </c>
      <c r="I85" s="33" t="s">
        <v>109</v>
      </c>
      <c r="J85" s="33" t="s">
        <v>54</v>
      </c>
      <c r="K85" s="33" t="s">
        <v>55</v>
      </c>
      <c r="L85" s="33" t="s">
        <v>56</v>
      </c>
      <c r="M85" s="34" t="s">
        <v>57</v>
      </c>
      <c r="N85" s="35" t="s">
        <v>57</v>
      </c>
      <c r="O85" s="36"/>
      <c r="P85" s="37">
        <v>3.6137071651078254E-2</v>
      </c>
      <c r="Q85" s="38">
        <v>0.99980328980837718</v>
      </c>
      <c r="R85" s="38">
        <v>0.88407193320488109</v>
      </c>
      <c r="S85" s="38">
        <v>0.77277877282965612</v>
      </c>
      <c r="T85" s="39">
        <v>0</v>
      </c>
      <c r="U85" s="40">
        <v>2.01E-2</v>
      </c>
      <c r="V85" s="41">
        <v>88455</v>
      </c>
      <c r="W85" s="41">
        <v>88437.6</v>
      </c>
      <c r="X85" s="42">
        <v>17.399999999994179</v>
      </c>
      <c r="Y85" s="43">
        <v>481.5</v>
      </c>
      <c r="Z85" s="41">
        <v>0</v>
      </c>
      <c r="AA85" s="41">
        <v>0</v>
      </c>
      <c r="AB85" s="41">
        <v>0</v>
      </c>
      <c r="AC85" s="41">
        <v>0</v>
      </c>
      <c r="AD85" s="41">
        <v>78185.2</v>
      </c>
      <c r="AE85" s="44">
        <v>237.36</v>
      </c>
      <c r="AF85" s="41">
        <v>10252.4</v>
      </c>
      <c r="AG85" s="38">
        <v>21.292627206645896</v>
      </c>
      <c r="AH85" s="45" t="s">
        <v>626</v>
      </c>
      <c r="AI85" s="41">
        <v>10252.4</v>
      </c>
      <c r="AJ85" s="46">
        <v>11811</v>
      </c>
      <c r="AK85" s="45">
        <v>68342.7</v>
      </c>
      <c r="AL85" s="46">
        <v>0</v>
      </c>
      <c r="AM85" s="46">
        <v>11810.64</v>
      </c>
      <c r="AN85" s="46">
        <v>0</v>
      </c>
      <c r="AO85" s="46">
        <v>0</v>
      </c>
      <c r="AP85" s="41">
        <v>0</v>
      </c>
      <c r="AQ85" s="47">
        <v>0.2</v>
      </c>
      <c r="AR85" s="47">
        <v>0.22010000000000002</v>
      </c>
      <c r="AS85" s="47">
        <v>0.25230000000000002</v>
      </c>
      <c r="AT85" s="48">
        <v>5.2300000000000006E-2</v>
      </c>
      <c r="AU85" s="49"/>
      <c r="AV85" s="41">
        <v>30.77</v>
      </c>
      <c r="AW85" s="58"/>
      <c r="AX85" s="52"/>
      <c r="AY85" s="52"/>
      <c r="AZ85" s="52"/>
      <c r="BA85" s="52"/>
      <c r="BB85" s="53">
        <v>0</v>
      </c>
      <c r="BC85" s="55"/>
    </row>
    <row r="86" spans="2:55">
      <c r="B86" s="28">
        <v>1733</v>
      </c>
      <c r="C86" s="29">
        <v>45392.977777777778</v>
      </c>
      <c r="D86" s="30" t="s">
        <v>248</v>
      </c>
      <c r="E86" s="31" t="s">
        <v>249</v>
      </c>
      <c r="F86" s="31" t="s">
        <v>69</v>
      </c>
      <c r="G86" s="32">
        <v>0</v>
      </c>
      <c r="H86" s="33" t="s">
        <v>52</v>
      </c>
      <c r="I86" s="33" t="s">
        <v>53</v>
      </c>
      <c r="J86" s="33" t="s">
        <v>54</v>
      </c>
      <c r="K86" s="33" t="s">
        <v>55</v>
      </c>
      <c r="L86" s="33" t="s">
        <v>56</v>
      </c>
      <c r="M86" s="34" t="s">
        <v>57</v>
      </c>
      <c r="N86" s="35" t="s">
        <v>57</v>
      </c>
      <c r="O86" s="36"/>
      <c r="P86" s="37">
        <v>28.935672514619881</v>
      </c>
      <c r="Q86" s="38">
        <v>0.67223105458399579</v>
      </c>
      <c r="R86" s="38">
        <v>0.91623965313362243</v>
      </c>
      <c r="S86" s="38">
        <v>0.53172935333464566</v>
      </c>
      <c r="T86" s="39">
        <v>21586.03</v>
      </c>
      <c r="U86" s="40">
        <v>-1E-4</v>
      </c>
      <c r="V86" s="41">
        <v>133901.51999999999</v>
      </c>
      <c r="W86" s="41">
        <v>90012.76</v>
      </c>
      <c r="X86" s="42">
        <v>43888.759999999995</v>
      </c>
      <c r="Y86" s="43">
        <v>1516.77</v>
      </c>
      <c r="Z86" s="41">
        <v>0</v>
      </c>
      <c r="AA86" s="41">
        <v>0</v>
      </c>
      <c r="AB86" s="41">
        <v>0</v>
      </c>
      <c r="AC86" s="41">
        <v>0</v>
      </c>
      <c r="AD86" s="41">
        <v>82473.259999999995</v>
      </c>
      <c r="AE86" s="44">
        <v>197.46</v>
      </c>
      <c r="AF86" s="41">
        <v>7539.5</v>
      </c>
      <c r="AG86" s="38">
        <v>4.9707602339181287</v>
      </c>
      <c r="AH86" s="45" t="s">
        <v>626</v>
      </c>
      <c r="AI86" s="41">
        <v>7539.5</v>
      </c>
      <c r="AJ86" s="46">
        <v>41533</v>
      </c>
      <c r="AK86" s="45">
        <v>47862.426666666659</v>
      </c>
      <c r="AL86" s="46">
        <v>15306.07</v>
      </c>
      <c r="AM86" s="46">
        <v>4640.79</v>
      </c>
      <c r="AN86" s="46">
        <v>0</v>
      </c>
      <c r="AO86" s="46">
        <v>21586.03</v>
      </c>
      <c r="AP86" s="41">
        <v>21586.03</v>
      </c>
      <c r="AQ86" s="47">
        <v>7.0000000000000007E-2</v>
      </c>
      <c r="AR86" s="47">
        <v>6.9900000000000004E-2</v>
      </c>
      <c r="AS86" s="47">
        <v>6.9900000000000004E-2</v>
      </c>
      <c r="AT86" s="48">
        <v>-1E-4</v>
      </c>
      <c r="AU86" s="49"/>
      <c r="AV86" s="41">
        <v>35.479999999999997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1733</v>
      </c>
      <c r="C87" s="29">
        <v>45392.977777777778</v>
      </c>
      <c r="D87" s="30" t="s">
        <v>231</v>
      </c>
      <c r="E87" s="31" t="s">
        <v>232</v>
      </c>
      <c r="F87" s="31" t="s">
        <v>76</v>
      </c>
      <c r="G87" s="32">
        <v>0</v>
      </c>
      <c r="H87" s="33" t="s">
        <v>220</v>
      </c>
      <c r="I87" s="33" t="s">
        <v>64</v>
      </c>
      <c r="J87" s="33" t="s">
        <v>54</v>
      </c>
      <c r="K87" s="33" t="s">
        <v>55</v>
      </c>
      <c r="L87" s="33" t="s">
        <v>56</v>
      </c>
      <c r="M87" s="34" t="s">
        <v>57</v>
      </c>
      <c r="N87" s="35" t="s">
        <v>57</v>
      </c>
      <c r="O87" s="36"/>
      <c r="P87" s="37">
        <v>41.870949133191111</v>
      </c>
      <c r="Q87" s="38">
        <v>0.56450287500000007</v>
      </c>
      <c r="R87" s="38">
        <v>0.74295303633307441</v>
      </c>
      <c r="S87" s="38">
        <v>0.74295303633307441</v>
      </c>
      <c r="T87" s="39">
        <v>0</v>
      </c>
      <c r="U87" s="40">
        <v>-0.26369999999999999</v>
      </c>
      <c r="V87" s="41">
        <v>160000</v>
      </c>
      <c r="W87" s="41">
        <v>90320.46</v>
      </c>
      <c r="X87" s="42">
        <v>69679.539999999994</v>
      </c>
      <c r="Y87" s="43">
        <v>1664.15</v>
      </c>
      <c r="Z87" s="41">
        <v>1277.2</v>
      </c>
      <c r="AA87" s="41">
        <v>1277.2</v>
      </c>
      <c r="AB87" s="41">
        <v>0</v>
      </c>
      <c r="AC87" s="41">
        <v>0</v>
      </c>
      <c r="AD87" s="41">
        <v>67103.86</v>
      </c>
      <c r="AE87" s="44">
        <v>65.819999999999993</v>
      </c>
      <c r="AF87" s="41">
        <v>23216.6</v>
      </c>
      <c r="AG87" s="38">
        <v>13.951026049334493</v>
      </c>
      <c r="AH87" s="45" t="s">
        <v>626</v>
      </c>
      <c r="AI87" s="41">
        <v>23216.6</v>
      </c>
      <c r="AJ87" s="46">
        <v>0</v>
      </c>
      <c r="AK87" s="45">
        <v>67103.86</v>
      </c>
      <c r="AL87" s="46">
        <v>0</v>
      </c>
      <c r="AM87" s="46">
        <v>0</v>
      </c>
      <c r="AN87" s="46">
        <v>0</v>
      </c>
      <c r="AO87" s="46">
        <v>0</v>
      </c>
      <c r="AP87" s="41">
        <v>0</v>
      </c>
      <c r="AQ87" s="47">
        <v>0.49</v>
      </c>
      <c r="AR87" s="47">
        <v>0.2263</v>
      </c>
      <c r="AS87" s="47">
        <v>0.21559999999999999</v>
      </c>
      <c r="AT87" s="48">
        <v>-0.27440000000000003</v>
      </c>
      <c r="AU87" s="49"/>
      <c r="AV87" s="41">
        <v>80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1733</v>
      </c>
      <c r="C88" s="29">
        <v>45392.977777777778</v>
      </c>
      <c r="D88" s="30" t="s">
        <v>490</v>
      </c>
      <c r="E88" s="31" t="s">
        <v>491</v>
      </c>
      <c r="F88" s="31" t="s">
        <v>69</v>
      </c>
      <c r="G88" s="32">
        <v>0</v>
      </c>
      <c r="H88" s="33" t="s">
        <v>470</v>
      </c>
      <c r="I88" s="33" t="s">
        <v>53</v>
      </c>
      <c r="J88" s="33" t="s">
        <v>148</v>
      </c>
      <c r="K88" s="33" t="s">
        <v>55</v>
      </c>
      <c r="L88" s="33" t="s">
        <v>56</v>
      </c>
      <c r="M88" s="34" t="s">
        <v>57</v>
      </c>
      <c r="N88" s="35" t="s">
        <v>57</v>
      </c>
      <c r="O88" s="36"/>
      <c r="P88" s="37">
        <v>-7.3639452358181963</v>
      </c>
      <c r="Q88" s="38">
        <v>1.1925737870771624</v>
      </c>
      <c r="R88" s="38">
        <v>0.75498134283261131</v>
      </c>
      <c r="S88" s="38">
        <v>0.56567973762931811</v>
      </c>
      <c r="T88" s="39">
        <v>15846.34</v>
      </c>
      <c r="U88" s="40">
        <v>-3.4000000000000002E-3</v>
      </c>
      <c r="V88" s="41">
        <v>75970.62</v>
      </c>
      <c r="W88" s="41">
        <v>90600.57</v>
      </c>
      <c r="X88" s="42">
        <v>-14629.950000000012</v>
      </c>
      <c r="Y88" s="43">
        <v>1986.7</v>
      </c>
      <c r="Z88" s="41">
        <v>0</v>
      </c>
      <c r="AA88" s="41">
        <v>0</v>
      </c>
      <c r="AB88" s="41">
        <v>8938</v>
      </c>
      <c r="AC88" s="41">
        <v>14629.95</v>
      </c>
      <c r="AD88" s="41">
        <v>68401.740000000005</v>
      </c>
      <c r="AE88" s="44">
        <v>215.41</v>
      </c>
      <c r="AF88" s="41">
        <v>22198.83</v>
      </c>
      <c r="AG88" s="38">
        <v>11.173720239593296</v>
      </c>
      <c r="AH88" s="45" t="s">
        <v>626</v>
      </c>
      <c r="AI88" s="41">
        <v>22198.83</v>
      </c>
      <c r="AJ88" s="46">
        <v>20581</v>
      </c>
      <c r="AK88" s="45">
        <v>51250.906666666669</v>
      </c>
      <c r="AL88" s="46">
        <v>0</v>
      </c>
      <c r="AM88" s="46">
        <v>4734.58</v>
      </c>
      <c r="AN88" s="46">
        <v>0</v>
      </c>
      <c r="AO88" s="46">
        <v>15846.34</v>
      </c>
      <c r="AP88" s="41">
        <v>15846.34</v>
      </c>
      <c r="AQ88" s="47">
        <v>7.0000000000000007E-2</v>
      </c>
      <c r="AR88" s="47">
        <v>6.6600000000000006E-2</v>
      </c>
      <c r="AS88" s="47">
        <v>0.252</v>
      </c>
      <c r="AT88" s="48">
        <v>0.182</v>
      </c>
      <c r="AU88" s="49"/>
      <c r="AV88" s="41">
        <v>43.01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1733</v>
      </c>
      <c r="C89" s="29">
        <v>45392.977777777778</v>
      </c>
      <c r="D89" s="30" t="s">
        <v>266</v>
      </c>
      <c r="E89" s="31" t="s">
        <v>267</v>
      </c>
      <c r="F89" s="31" t="s">
        <v>85</v>
      </c>
      <c r="G89" s="32">
        <v>0</v>
      </c>
      <c r="H89" s="33" t="s">
        <v>86</v>
      </c>
      <c r="I89" s="33" t="s">
        <v>87</v>
      </c>
      <c r="J89" s="33" t="s">
        <v>54</v>
      </c>
      <c r="K89" s="33" t="s">
        <v>55</v>
      </c>
      <c r="L89" s="33" t="s">
        <v>56</v>
      </c>
      <c r="M89" s="34">
        <v>45352</v>
      </c>
      <c r="N89" s="35">
        <v>2</v>
      </c>
      <c r="O89" s="36"/>
      <c r="P89" s="37" t="s">
        <v>57</v>
      </c>
      <c r="Q89" s="38">
        <v>0.93372532335727754</v>
      </c>
      <c r="R89" s="38">
        <v>1.0526022587066795</v>
      </c>
      <c r="S89" s="38">
        <v>0.85019229084784209</v>
      </c>
      <c r="T89" s="39">
        <v>0</v>
      </c>
      <c r="U89" s="40">
        <v>-0.1593</v>
      </c>
      <c r="V89" s="41">
        <v>97123.22</v>
      </c>
      <c r="W89" s="41">
        <v>90686.41</v>
      </c>
      <c r="X89" s="42">
        <v>6436.8099999999977</v>
      </c>
      <c r="Y89" s="43">
        <v>0</v>
      </c>
      <c r="Z89" s="41">
        <v>90686.41</v>
      </c>
      <c r="AA89" s="41">
        <v>90686.41</v>
      </c>
      <c r="AB89" s="41">
        <v>0</v>
      </c>
      <c r="AC89" s="41">
        <v>0</v>
      </c>
      <c r="AD89" s="41">
        <v>95456.72</v>
      </c>
      <c r="AE89" s="44">
        <v>108.86</v>
      </c>
      <c r="AF89" s="41">
        <v>-920.31</v>
      </c>
      <c r="AG89" s="38">
        <v>0</v>
      </c>
      <c r="AH89" s="45" t="s">
        <v>625</v>
      </c>
      <c r="AI89" s="41">
        <v>-920.31</v>
      </c>
      <c r="AJ89" s="46">
        <v>22027</v>
      </c>
      <c r="AK89" s="45">
        <v>77100.886666666658</v>
      </c>
      <c r="AL89" s="46">
        <v>0</v>
      </c>
      <c r="AM89" s="46">
        <v>0</v>
      </c>
      <c r="AN89" s="46">
        <v>8793.2900000000009</v>
      </c>
      <c r="AO89" s="46">
        <v>13234.06</v>
      </c>
      <c r="AP89" s="41">
        <v>0</v>
      </c>
      <c r="AQ89" s="47">
        <v>0.2</v>
      </c>
      <c r="AR89" s="47">
        <v>4.0700000000000007E-2</v>
      </c>
      <c r="AS89" s="47">
        <v>0</v>
      </c>
      <c r="AT89" s="48">
        <v>-0.2</v>
      </c>
      <c r="AU89" s="49"/>
      <c r="AV89" s="41">
        <v>0</v>
      </c>
      <c r="AW89" s="58"/>
      <c r="AX89" s="52"/>
      <c r="AY89" s="52"/>
      <c r="AZ89" s="52"/>
      <c r="BA89" s="52"/>
      <c r="BB89" s="53">
        <v>3850</v>
      </c>
      <c r="BC89" s="55"/>
    </row>
    <row r="90" spans="2:55">
      <c r="B90" s="28">
        <v>1733</v>
      </c>
      <c r="C90" s="29">
        <v>45392.977777777778</v>
      </c>
      <c r="D90" s="30" t="s">
        <v>564</v>
      </c>
      <c r="E90" s="31" t="s">
        <v>565</v>
      </c>
      <c r="F90" s="31" t="s">
        <v>142</v>
      </c>
      <c r="G90" s="32">
        <v>0</v>
      </c>
      <c r="H90" s="33" t="s">
        <v>516</v>
      </c>
      <c r="I90" s="33" t="s">
        <v>123</v>
      </c>
      <c r="J90" s="33" t="s">
        <v>148</v>
      </c>
      <c r="K90" s="33" t="s">
        <v>55</v>
      </c>
      <c r="L90" s="33" t="s">
        <v>56</v>
      </c>
      <c r="M90" s="34" t="s">
        <v>57</v>
      </c>
      <c r="N90" s="35" t="s">
        <v>57</v>
      </c>
      <c r="O90" s="36"/>
      <c r="P90" s="37">
        <v>-13.893244595749655</v>
      </c>
      <c r="Q90" s="38" t="s">
        <v>57</v>
      </c>
      <c r="R90" s="38">
        <v>0</v>
      </c>
      <c r="S90" s="38">
        <v>0</v>
      </c>
      <c r="T90" s="39">
        <v>0</v>
      </c>
      <c r="U90" s="40">
        <v>-0.11750000000000001</v>
      </c>
      <c r="V90" s="41">
        <v>0</v>
      </c>
      <c r="W90" s="41">
        <v>95087.45</v>
      </c>
      <c r="X90" s="42">
        <v>-95087.45</v>
      </c>
      <c r="Y90" s="43">
        <v>6844.15</v>
      </c>
      <c r="Z90" s="41">
        <v>0</v>
      </c>
      <c r="AA90" s="41">
        <v>0</v>
      </c>
      <c r="AB90" s="41">
        <v>107936.4</v>
      </c>
      <c r="AC90" s="41">
        <v>95087.45</v>
      </c>
      <c r="AD90" s="41">
        <v>0</v>
      </c>
      <c r="AE90" s="44">
        <v>91</v>
      </c>
      <c r="AF90" s="41">
        <v>95087.45</v>
      </c>
      <c r="AG90" s="38">
        <v>13.893244595749655</v>
      </c>
      <c r="AH90" s="45" t="s">
        <v>626</v>
      </c>
      <c r="AI90" s="41">
        <v>95087.45</v>
      </c>
      <c r="AJ90" s="46">
        <v>0</v>
      </c>
      <c r="AK90" s="45">
        <v>0</v>
      </c>
      <c r="AL90" s="46">
        <v>0</v>
      </c>
      <c r="AM90" s="46">
        <v>0</v>
      </c>
      <c r="AN90" s="46">
        <v>0</v>
      </c>
      <c r="AO90" s="46">
        <v>0</v>
      </c>
      <c r="AP90" s="41">
        <v>0</v>
      </c>
      <c r="AQ90" s="47">
        <v>0.3</v>
      </c>
      <c r="AR90" s="47">
        <v>0.1825</v>
      </c>
      <c r="AS90" s="47">
        <v>0.1825</v>
      </c>
      <c r="AT90" s="48">
        <v>-0.11750000000000001</v>
      </c>
      <c r="AU90" s="49"/>
      <c r="AV90" s="41">
        <v>54.82</v>
      </c>
      <c r="AW90" s="58"/>
      <c r="AX90" s="52"/>
      <c r="AY90" s="52"/>
      <c r="AZ90" s="52"/>
      <c r="BA90" s="52"/>
      <c r="BB90" s="53">
        <v>0</v>
      </c>
      <c r="BC90" s="55"/>
    </row>
    <row r="91" spans="2:55">
      <c r="B91" s="28">
        <v>1733</v>
      </c>
      <c r="C91" s="29">
        <v>45392.977777777778</v>
      </c>
      <c r="D91" s="30" t="s">
        <v>223</v>
      </c>
      <c r="E91" s="31" t="s">
        <v>224</v>
      </c>
      <c r="F91" s="31" t="s">
        <v>225</v>
      </c>
      <c r="G91" s="32">
        <v>0</v>
      </c>
      <c r="H91" s="33" t="s">
        <v>226</v>
      </c>
      <c r="I91" s="33" t="s">
        <v>133</v>
      </c>
      <c r="J91" s="33" t="s">
        <v>65</v>
      </c>
      <c r="K91" s="33" t="s">
        <v>55</v>
      </c>
      <c r="L91" s="33" t="s">
        <v>56</v>
      </c>
      <c r="M91" s="34" t="s">
        <v>57</v>
      </c>
      <c r="N91" s="35" t="s">
        <v>57</v>
      </c>
      <c r="O91" s="36"/>
      <c r="P91" s="37">
        <v>-7.3355529745773627</v>
      </c>
      <c r="Q91" s="38">
        <v>1.2624339796860571</v>
      </c>
      <c r="R91" s="38">
        <v>0.70233954045509794</v>
      </c>
      <c r="S91" s="38">
        <v>0.70233954045509794</v>
      </c>
      <c r="T91" s="39">
        <v>0</v>
      </c>
      <c r="U91" s="40">
        <v>0.13460000000000003</v>
      </c>
      <c r="V91" s="41">
        <v>75810</v>
      </c>
      <c r="W91" s="41">
        <v>95705.12</v>
      </c>
      <c r="X91" s="42">
        <v>-19895.119999999995</v>
      </c>
      <c r="Y91" s="43">
        <v>2712.15</v>
      </c>
      <c r="Z91" s="41">
        <v>0</v>
      </c>
      <c r="AA91" s="41">
        <v>0</v>
      </c>
      <c r="AB91" s="41">
        <v>24259.200000000001</v>
      </c>
      <c r="AC91" s="41">
        <v>19895.12</v>
      </c>
      <c r="AD91" s="41">
        <v>67217.490000000005</v>
      </c>
      <c r="AE91" s="44">
        <v>69.12</v>
      </c>
      <c r="AF91" s="41">
        <v>28487.63</v>
      </c>
      <c r="AG91" s="38">
        <v>10.503707390815405</v>
      </c>
      <c r="AH91" s="45" t="s">
        <v>626</v>
      </c>
      <c r="AI91" s="41">
        <v>28487.63</v>
      </c>
      <c r="AJ91" s="46">
        <v>0</v>
      </c>
      <c r="AK91" s="45">
        <v>67217.490000000005</v>
      </c>
      <c r="AL91" s="46">
        <v>0</v>
      </c>
      <c r="AM91" s="46">
        <v>0</v>
      </c>
      <c r="AN91" s="46">
        <v>0</v>
      </c>
      <c r="AO91" s="46">
        <v>0</v>
      </c>
      <c r="AP91" s="41">
        <v>0</v>
      </c>
      <c r="AQ91" s="47">
        <v>0.22</v>
      </c>
      <c r="AR91" s="47">
        <v>0.35460000000000003</v>
      </c>
      <c r="AS91" s="47">
        <v>0.37709999999999999</v>
      </c>
      <c r="AT91" s="48">
        <v>0.15710000000000002</v>
      </c>
      <c r="AU91" s="49"/>
      <c r="AV91" s="41">
        <v>77.599999999999994</v>
      </c>
      <c r="AW91" s="58"/>
      <c r="AX91" s="52"/>
      <c r="AY91" s="52"/>
      <c r="AZ91" s="52"/>
      <c r="BA91" s="52"/>
      <c r="BB91" s="53">
        <v>0</v>
      </c>
      <c r="BC91" s="55"/>
    </row>
    <row r="92" spans="2:55">
      <c r="B92" s="28">
        <v>1733</v>
      </c>
      <c r="C92" s="29">
        <v>45392.977777777778</v>
      </c>
      <c r="D92" s="30" t="s">
        <v>472</v>
      </c>
      <c r="E92" s="31" t="s">
        <v>473</v>
      </c>
      <c r="F92" s="31" t="s">
        <v>463</v>
      </c>
      <c r="G92" s="32">
        <v>0</v>
      </c>
      <c r="H92" s="33" t="s">
        <v>459</v>
      </c>
      <c r="I92" s="33" t="s">
        <v>123</v>
      </c>
      <c r="J92" s="33" t="s">
        <v>54</v>
      </c>
      <c r="K92" s="33" t="s">
        <v>95</v>
      </c>
      <c r="L92" s="33" t="s">
        <v>56</v>
      </c>
      <c r="M92" s="34" t="s">
        <v>57</v>
      </c>
      <c r="N92" s="35" t="s">
        <v>57</v>
      </c>
      <c r="O92" s="36"/>
      <c r="P92" s="37">
        <v>2.095105221209133</v>
      </c>
      <c r="Q92" s="38">
        <v>0.78493521039950032</v>
      </c>
      <c r="R92" s="38">
        <v>0.30975533804504607</v>
      </c>
      <c r="S92" s="38">
        <v>-1.9929697990411582E-6</v>
      </c>
      <c r="T92" s="39">
        <v>0</v>
      </c>
      <c r="U92" s="40">
        <v>-0.1067</v>
      </c>
      <c r="V92" s="41">
        <v>127848.45</v>
      </c>
      <c r="W92" s="41">
        <v>100352.75</v>
      </c>
      <c r="X92" s="42">
        <v>27495.699999999997</v>
      </c>
      <c r="Y92" s="43">
        <v>13123.78</v>
      </c>
      <c r="Z92" s="41">
        <v>0</v>
      </c>
      <c r="AA92" s="41">
        <v>0</v>
      </c>
      <c r="AB92" s="41">
        <v>0</v>
      </c>
      <c r="AC92" s="41">
        <v>0</v>
      </c>
      <c r="AD92" s="41">
        <v>31084.799999999999</v>
      </c>
      <c r="AE92" s="44">
        <v>93.94</v>
      </c>
      <c r="AF92" s="41">
        <v>69267.95</v>
      </c>
      <c r="AG92" s="38">
        <v>5.2780487024317688</v>
      </c>
      <c r="AH92" s="45" t="s">
        <v>626</v>
      </c>
      <c r="AI92" s="41">
        <v>69267.95</v>
      </c>
      <c r="AJ92" s="46">
        <v>37302</v>
      </c>
      <c r="AK92" s="45">
        <v>-0.2000000000007276</v>
      </c>
      <c r="AL92" s="46">
        <v>0</v>
      </c>
      <c r="AM92" s="46">
        <v>37301.760000000002</v>
      </c>
      <c r="AN92" s="46">
        <v>0</v>
      </c>
      <c r="AO92" s="46">
        <v>0</v>
      </c>
      <c r="AP92" s="41">
        <v>0</v>
      </c>
      <c r="AQ92" s="47">
        <v>0.32</v>
      </c>
      <c r="AR92" s="47">
        <v>0.21329999999999999</v>
      </c>
      <c r="AS92" s="47">
        <v>0.21329999999999999</v>
      </c>
      <c r="AT92" s="48">
        <v>-0.1067</v>
      </c>
      <c r="AU92" s="49"/>
      <c r="AV92" s="41">
        <v>64.66</v>
      </c>
      <c r="AW92" s="50"/>
      <c r="AX92" s="52"/>
      <c r="AY92" s="52"/>
      <c r="AZ92" s="52"/>
      <c r="BA92" s="52"/>
      <c r="BB92" s="53">
        <v>0</v>
      </c>
      <c r="BC92" s="55"/>
    </row>
    <row r="93" spans="2:55">
      <c r="B93" s="28">
        <v>1733</v>
      </c>
      <c r="C93" s="29">
        <v>45392.977777777778</v>
      </c>
      <c r="D93" s="30" t="s">
        <v>253</v>
      </c>
      <c r="E93" s="31" t="s">
        <v>254</v>
      </c>
      <c r="F93" s="31" t="s">
        <v>51</v>
      </c>
      <c r="G93" s="32">
        <v>0</v>
      </c>
      <c r="H93" s="33" t="s">
        <v>52</v>
      </c>
      <c r="I93" s="33" t="s">
        <v>109</v>
      </c>
      <c r="J93" s="33" t="s">
        <v>54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>
        <v>-22.409601634320737</v>
      </c>
      <c r="Q93" s="38">
        <v>1.4873889218009479</v>
      </c>
      <c r="R93" s="38">
        <v>0.6719417296882858</v>
      </c>
      <c r="S93" s="38">
        <v>0.60996563060618592</v>
      </c>
      <c r="T93" s="39">
        <v>0</v>
      </c>
      <c r="U93" s="40">
        <v>-6.3799999999999996E-2</v>
      </c>
      <c r="V93" s="41">
        <v>67520</v>
      </c>
      <c r="W93" s="41">
        <v>100428.5</v>
      </c>
      <c r="X93" s="42">
        <v>-32908.5</v>
      </c>
      <c r="Y93" s="43">
        <v>1468.5</v>
      </c>
      <c r="Z93" s="41">
        <v>0</v>
      </c>
      <c r="AA93" s="41">
        <v>0</v>
      </c>
      <c r="AB93" s="41">
        <v>36106</v>
      </c>
      <c r="AC93" s="41">
        <v>32908.5</v>
      </c>
      <c r="AD93" s="41">
        <v>67482.100000000006</v>
      </c>
      <c r="AE93" s="44">
        <v>135.59</v>
      </c>
      <c r="AF93" s="41">
        <v>32946.400000000001</v>
      </c>
      <c r="AG93" s="38">
        <v>22.435410282601296</v>
      </c>
      <c r="AH93" s="45" t="s">
        <v>626</v>
      </c>
      <c r="AI93" s="41">
        <v>32946.400000000001</v>
      </c>
      <c r="AJ93" s="46">
        <v>7469</v>
      </c>
      <c r="AK93" s="45">
        <v>61257.933333333342</v>
      </c>
      <c r="AL93" s="46">
        <v>0</v>
      </c>
      <c r="AM93" s="46">
        <v>7469.4</v>
      </c>
      <c r="AN93" s="46">
        <v>0</v>
      </c>
      <c r="AO93" s="46">
        <v>0</v>
      </c>
      <c r="AP93" s="41">
        <v>0</v>
      </c>
      <c r="AQ93" s="47">
        <v>0.21</v>
      </c>
      <c r="AR93" s="47">
        <v>0.1462</v>
      </c>
      <c r="AS93" s="47">
        <v>0.16880000000000001</v>
      </c>
      <c r="AT93" s="48">
        <v>-4.1200000000000001E-2</v>
      </c>
      <c r="AU93" s="49"/>
      <c r="AV93" s="41">
        <v>42.79</v>
      </c>
      <c r="AW93" s="58"/>
      <c r="AX93" s="52"/>
      <c r="AY93" s="52"/>
      <c r="AZ93" s="52"/>
      <c r="BA93" s="52"/>
      <c r="BB93" s="53">
        <v>0</v>
      </c>
      <c r="BC93" s="55"/>
    </row>
    <row r="94" spans="2:55">
      <c r="B94" s="28">
        <v>1733</v>
      </c>
      <c r="C94" s="29">
        <v>45392.977777777778</v>
      </c>
      <c r="D94" s="30" t="s">
        <v>256</v>
      </c>
      <c r="E94" s="31" t="s">
        <v>257</v>
      </c>
      <c r="F94" s="31" t="s">
        <v>225</v>
      </c>
      <c r="G94" s="32">
        <v>0</v>
      </c>
      <c r="H94" s="33" t="s">
        <v>258</v>
      </c>
      <c r="I94" s="33" t="s">
        <v>259</v>
      </c>
      <c r="J94" s="33" t="s">
        <v>65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-33.022667369530851</v>
      </c>
      <c r="Q94" s="38">
        <v>1.3297052631578947</v>
      </c>
      <c r="R94" s="38">
        <v>0.74661579139025658</v>
      </c>
      <c r="S94" s="38">
        <v>0.74661579139025658</v>
      </c>
      <c r="T94" s="39">
        <v>0</v>
      </c>
      <c r="U94" s="40">
        <v>2.2200000000000001E-2</v>
      </c>
      <c r="V94" s="41">
        <v>76000</v>
      </c>
      <c r="W94" s="41">
        <v>101057.60000000001</v>
      </c>
      <c r="X94" s="42">
        <v>-25057.600000000006</v>
      </c>
      <c r="Y94" s="43">
        <v>758.8</v>
      </c>
      <c r="Z94" s="41">
        <v>0</v>
      </c>
      <c r="AA94" s="41">
        <v>0</v>
      </c>
      <c r="AB94" s="41">
        <v>24259.200000000001</v>
      </c>
      <c r="AC94" s="41">
        <v>25057.599999999999</v>
      </c>
      <c r="AD94" s="41">
        <v>75451.199999999997</v>
      </c>
      <c r="AE94" s="44">
        <v>101.33</v>
      </c>
      <c r="AF94" s="41">
        <v>25606.400000000001</v>
      </c>
      <c r="AG94" s="38">
        <v>33.745914602003168</v>
      </c>
      <c r="AH94" s="45" t="s">
        <v>626</v>
      </c>
      <c r="AI94" s="41">
        <v>25606.400000000001</v>
      </c>
      <c r="AJ94" s="46">
        <v>0</v>
      </c>
      <c r="AK94" s="45">
        <v>75451.199999999997</v>
      </c>
      <c r="AL94" s="46">
        <v>0</v>
      </c>
      <c r="AM94" s="46">
        <v>0</v>
      </c>
      <c r="AN94" s="46">
        <v>0</v>
      </c>
      <c r="AO94" s="46">
        <v>0</v>
      </c>
      <c r="AP94" s="41">
        <v>0</v>
      </c>
      <c r="AQ94" s="47">
        <v>0.23</v>
      </c>
      <c r="AR94" s="47">
        <v>0.25219999999999998</v>
      </c>
      <c r="AS94" s="47">
        <v>0.25</v>
      </c>
      <c r="AT94" s="48">
        <v>0.02</v>
      </c>
      <c r="AU94" s="49"/>
      <c r="AV94" s="41">
        <v>80</v>
      </c>
      <c r="AW94" s="58"/>
      <c r="AX94" s="52"/>
      <c r="AY94" s="52"/>
      <c r="AZ94" s="52"/>
      <c r="BA94" s="52"/>
      <c r="BB94" s="53">
        <v>0</v>
      </c>
      <c r="BC94" s="55"/>
    </row>
    <row r="95" spans="2:55">
      <c r="B95" s="28">
        <v>1733</v>
      </c>
      <c r="C95" s="29">
        <v>45392.977777777778</v>
      </c>
      <c r="D95" s="30" t="s">
        <v>461</v>
      </c>
      <c r="E95" s="31" t="s">
        <v>462</v>
      </c>
      <c r="F95" s="31" t="s">
        <v>463</v>
      </c>
      <c r="G95" s="32">
        <v>0</v>
      </c>
      <c r="H95" s="33" t="s">
        <v>459</v>
      </c>
      <c r="I95" s="33" t="s">
        <v>123</v>
      </c>
      <c r="J95" s="33" t="s">
        <v>54</v>
      </c>
      <c r="K95" s="33" t="s">
        <v>106</v>
      </c>
      <c r="L95" s="33" t="s">
        <v>70</v>
      </c>
      <c r="M95" s="34" t="s">
        <v>57</v>
      </c>
      <c r="N95" s="35" t="s">
        <v>57</v>
      </c>
      <c r="O95" s="36"/>
      <c r="P95" s="37">
        <v>18.372566008066464</v>
      </c>
      <c r="Q95" s="38">
        <v>0.35145270389349031</v>
      </c>
      <c r="R95" s="38">
        <v>0</v>
      </c>
      <c r="S95" s="38">
        <v>0</v>
      </c>
      <c r="T95" s="39">
        <v>0</v>
      </c>
      <c r="U95" s="40">
        <v>-1.38E-2</v>
      </c>
      <c r="V95" s="41">
        <v>310945.68</v>
      </c>
      <c r="W95" s="41">
        <v>109282.7</v>
      </c>
      <c r="X95" s="42">
        <v>201662.97999999998</v>
      </c>
      <c r="Y95" s="43">
        <v>10976.31</v>
      </c>
      <c r="Z95" s="41">
        <v>1344.88</v>
      </c>
      <c r="AA95" s="41">
        <v>1344.88</v>
      </c>
      <c r="AB95" s="41">
        <v>0</v>
      </c>
      <c r="AC95" s="41">
        <v>0</v>
      </c>
      <c r="AD95" s="41">
        <v>0</v>
      </c>
      <c r="AE95" s="44">
        <v>91.78</v>
      </c>
      <c r="AF95" s="41">
        <v>109282.7</v>
      </c>
      <c r="AG95" s="38">
        <v>9.9562330145558935</v>
      </c>
      <c r="AH95" s="45" t="s">
        <v>626</v>
      </c>
      <c r="AI95" s="41">
        <v>109282.7</v>
      </c>
      <c r="AJ95" s="46">
        <v>0</v>
      </c>
      <c r="AK95" s="45">
        <v>0</v>
      </c>
      <c r="AL95" s="46">
        <v>0</v>
      </c>
      <c r="AM95" s="46">
        <v>0</v>
      </c>
      <c r="AN95" s="46">
        <v>0</v>
      </c>
      <c r="AO95" s="46">
        <v>0</v>
      </c>
      <c r="AP95" s="41">
        <v>0</v>
      </c>
      <c r="AQ95" s="47">
        <v>0.36</v>
      </c>
      <c r="AR95" s="47">
        <v>0.34620000000000001</v>
      </c>
      <c r="AS95" s="47">
        <v>0.34620000000000001</v>
      </c>
      <c r="AT95" s="48">
        <v>-1.38E-2</v>
      </c>
      <c r="AU95" s="49"/>
      <c r="AV95" s="41">
        <v>62.63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1733</v>
      </c>
      <c r="C96" s="29">
        <v>45392.977777777778</v>
      </c>
      <c r="D96" s="30" t="s">
        <v>284</v>
      </c>
      <c r="E96" s="31" t="s">
        <v>285</v>
      </c>
      <c r="F96" s="31" t="s">
        <v>69</v>
      </c>
      <c r="G96" s="32">
        <v>0</v>
      </c>
      <c r="H96" s="33" t="s">
        <v>52</v>
      </c>
      <c r="I96" s="33" t="s">
        <v>53</v>
      </c>
      <c r="J96" s="33" t="s">
        <v>54</v>
      </c>
      <c r="K96" s="33" t="s">
        <v>55</v>
      </c>
      <c r="L96" s="33" t="s">
        <v>70</v>
      </c>
      <c r="M96" s="34" t="s">
        <v>57</v>
      </c>
      <c r="N96" s="35" t="s">
        <v>57</v>
      </c>
      <c r="O96" s="36"/>
      <c r="P96" s="37">
        <v>54.616666666666667</v>
      </c>
      <c r="Q96" s="38">
        <v>0.59840686274509802</v>
      </c>
      <c r="R96" s="38">
        <v>0.62452727148610832</v>
      </c>
      <c r="S96" s="38">
        <v>0.62452727148610832</v>
      </c>
      <c r="T96" s="39">
        <v>0</v>
      </c>
      <c r="U96" s="40">
        <v>9.98E-2</v>
      </c>
      <c r="V96" s="41">
        <v>183600</v>
      </c>
      <c r="W96" s="41">
        <v>109867.5</v>
      </c>
      <c r="X96" s="42">
        <v>73732.5</v>
      </c>
      <c r="Y96" s="43">
        <v>1350</v>
      </c>
      <c r="Z96" s="41">
        <v>0</v>
      </c>
      <c r="AA96" s="41">
        <v>0</v>
      </c>
      <c r="AB96" s="41">
        <v>0</v>
      </c>
      <c r="AC96" s="41">
        <v>0</v>
      </c>
      <c r="AD96" s="41">
        <v>68615.25</v>
      </c>
      <c r="AE96" s="44">
        <v>190.9</v>
      </c>
      <c r="AF96" s="41">
        <v>41252.25</v>
      </c>
      <c r="AG96" s="38">
        <v>30.557222222222222</v>
      </c>
      <c r="AH96" s="45" t="s">
        <v>626</v>
      </c>
      <c r="AI96" s="41">
        <v>41252.25</v>
      </c>
      <c r="AJ96" s="46">
        <v>0</v>
      </c>
      <c r="AK96" s="45">
        <v>68615.25</v>
      </c>
      <c r="AL96" s="46">
        <v>0</v>
      </c>
      <c r="AM96" s="46">
        <v>0</v>
      </c>
      <c r="AN96" s="46">
        <v>0</v>
      </c>
      <c r="AO96" s="46">
        <v>0</v>
      </c>
      <c r="AP96" s="41">
        <v>0</v>
      </c>
      <c r="AQ96" s="47">
        <v>7.0000000000000007E-2</v>
      </c>
      <c r="AR96" s="47">
        <v>0.16980000000000001</v>
      </c>
      <c r="AS96" s="47">
        <v>0.13570000000000002</v>
      </c>
      <c r="AT96" s="48">
        <v>6.5700000000000008E-2</v>
      </c>
      <c r="AU96" s="49"/>
      <c r="AV96" s="41">
        <v>45</v>
      </c>
      <c r="AW96" s="58"/>
      <c r="AX96" s="52"/>
      <c r="AY96" s="52"/>
      <c r="AZ96" s="52"/>
      <c r="BA96" s="52"/>
      <c r="BB96" s="53">
        <v>0</v>
      </c>
      <c r="BC96" s="55"/>
    </row>
    <row r="97" spans="2:55">
      <c r="B97" s="28">
        <v>1733</v>
      </c>
      <c r="C97" s="29">
        <v>45392.977777777778</v>
      </c>
      <c r="D97" s="30" t="s">
        <v>494</v>
      </c>
      <c r="E97" s="31" t="s">
        <v>495</v>
      </c>
      <c r="F97" s="31" t="s">
        <v>532</v>
      </c>
      <c r="G97" s="32">
        <v>0</v>
      </c>
      <c r="H97" s="33" t="s">
        <v>459</v>
      </c>
      <c r="I97" s="33" t="s">
        <v>123</v>
      </c>
      <c r="J97" s="33" t="s">
        <v>54</v>
      </c>
      <c r="K97" s="33" t="s">
        <v>95</v>
      </c>
      <c r="L97" s="33" t="s">
        <v>56</v>
      </c>
      <c r="M97" s="34" t="s">
        <v>57</v>
      </c>
      <c r="N97" s="35" t="s">
        <v>57</v>
      </c>
      <c r="O97" s="36"/>
      <c r="P97" s="37">
        <v>29.188134432050642</v>
      </c>
      <c r="Q97" s="38">
        <v>0.65441187475187146</v>
      </c>
      <c r="R97" s="38">
        <v>0.97870177695559091</v>
      </c>
      <c r="S97" s="38">
        <v>0.70089652731726659</v>
      </c>
      <c r="T97" s="39">
        <v>14399.76</v>
      </c>
      <c r="U97" s="40">
        <v>-3.7400000000000003E-2</v>
      </c>
      <c r="V97" s="41">
        <v>175060.5</v>
      </c>
      <c r="W97" s="41">
        <v>114561.67</v>
      </c>
      <c r="X97" s="42">
        <v>60498.83</v>
      </c>
      <c r="Y97" s="43">
        <v>2072.7199999999998</v>
      </c>
      <c r="Z97" s="41">
        <v>0</v>
      </c>
      <c r="AA97" s="41">
        <v>0</v>
      </c>
      <c r="AB97" s="41">
        <v>0</v>
      </c>
      <c r="AC97" s="41">
        <v>0</v>
      </c>
      <c r="AD97" s="41">
        <v>112121.71</v>
      </c>
      <c r="AE97" s="44">
        <v>98.39</v>
      </c>
      <c r="AF97" s="41">
        <v>2439.96</v>
      </c>
      <c r="AG97" s="38">
        <v>1.1771778146589988</v>
      </c>
      <c r="AH97" s="45" t="s">
        <v>625</v>
      </c>
      <c r="AI97" s="41">
        <v>2439.96</v>
      </c>
      <c r="AJ97" s="46">
        <v>38191</v>
      </c>
      <c r="AK97" s="45">
        <v>80295.876666666678</v>
      </c>
      <c r="AL97" s="46">
        <v>10272.549999999999</v>
      </c>
      <c r="AM97" s="46">
        <v>13518.34</v>
      </c>
      <c r="AN97" s="46">
        <v>14399.76</v>
      </c>
      <c r="AO97" s="46">
        <v>0</v>
      </c>
      <c r="AP97" s="41">
        <v>14399.76</v>
      </c>
      <c r="AQ97" s="47">
        <v>0.31</v>
      </c>
      <c r="AR97" s="47">
        <v>0.27260000000000001</v>
      </c>
      <c r="AS97" s="47">
        <v>0.29270000000000002</v>
      </c>
      <c r="AT97" s="48">
        <v>-1.7299999999999999E-2</v>
      </c>
      <c r="AU97" s="49"/>
      <c r="AV97" s="41">
        <v>55.51</v>
      </c>
      <c r="AW97" s="50"/>
      <c r="AX97" s="52"/>
      <c r="AY97" s="52"/>
      <c r="AZ97" s="52"/>
      <c r="BA97" s="52"/>
      <c r="BB97" s="53">
        <v>0</v>
      </c>
      <c r="BC97" s="55"/>
    </row>
    <row r="98" spans="2:55">
      <c r="B98" s="28">
        <v>1733</v>
      </c>
      <c r="C98" s="29">
        <v>45392.977777777778</v>
      </c>
      <c r="D98" s="30" t="s">
        <v>286</v>
      </c>
      <c r="E98" s="31" t="s">
        <v>287</v>
      </c>
      <c r="F98" s="31" t="s">
        <v>69</v>
      </c>
      <c r="G98" s="32">
        <v>0</v>
      </c>
      <c r="H98" s="33" t="s">
        <v>52</v>
      </c>
      <c r="I98" s="33" t="s">
        <v>53</v>
      </c>
      <c r="J98" s="33" t="s">
        <v>54</v>
      </c>
      <c r="K98" s="33" t="s">
        <v>55</v>
      </c>
      <c r="L98" s="33" t="s">
        <v>70</v>
      </c>
      <c r="M98" s="34" t="s">
        <v>57</v>
      </c>
      <c r="N98" s="35" t="s">
        <v>57</v>
      </c>
      <c r="O98" s="36"/>
      <c r="P98" s="37">
        <v>-8.8125</v>
      </c>
      <c r="Q98" s="38">
        <v>1.1727941176470589</v>
      </c>
      <c r="R98" s="38">
        <v>0.60877742946708469</v>
      </c>
      <c r="S98" s="38">
        <v>0.60877742946708469</v>
      </c>
      <c r="T98" s="39">
        <v>0</v>
      </c>
      <c r="U98" s="40">
        <v>6.6500000000000004E-2</v>
      </c>
      <c r="V98" s="41">
        <v>97920</v>
      </c>
      <c r="W98" s="41">
        <v>114840</v>
      </c>
      <c r="X98" s="42">
        <v>-16920</v>
      </c>
      <c r="Y98" s="43">
        <v>1920</v>
      </c>
      <c r="Z98" s="41">
        <v>0</v>
      </c>
      <c r="AA98" s="41">
        <v>0</v>
      </c>
      <c r="AB98" s="41">
        <v>29856</v>
      </c>
      <c r="AC98" s="41">
        <v>16920</v>
      </c>
      <c r="AD98" s="41">
        <v>69912</v>
      </c>
      <c r="AE98" s="44">
        <v>208.76</v>
      </c>
      <c r="AF98" s="41">
        <v>44928</v>
      </c>
      <c r="AG98" s="38">
        <v>23.4</v>
      </c>
      <c r="AH98" s="45" t="s">
        <v>626</v>
      </c>
      <c r="AI98" s="41">
        <v>44928</v>
      </c>
      <c r="AJ98" s="46">
        <v>0</v>
      </c>
      <c r="AK98" s="45">
        <v>69912</v>
      </c>
      <c r="AL98" s="46">
        <v>0</v>
      </c>
      <c r="AM98" s="46">
        <v>0</v>
      </c>
      <c r="AN98" s="46">
        <v>0</v>
      </c>
      <c r="AO98" s="46">
        <v>0</v>
      </c>
      <c r="AP98" s="41">
        <v>0</v>
      </c>
      <c r="AQ98" s="47">
        <v>7.0000000000000007E-2</v>
      </c>
      <c r="AR98" s="47">
        <v>0.13650000000000001</v>
      </c>
      <c r="AS98" s="47">
        <v>4.6900000000000004E-2</v>
      </c>
      <c r="AT98" s="48">
        <v>-2.3100000000000002E-2</v>
      </c>
      <c r="AU98" s="49"/>
      <c r="AV98" s="41">
        <v>48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1733</v>
      </c>
      <c r="C99" s="29">
        <v>45392.977777777778</v>
      </c>
      <c r="D99" s="30" t="s">
        <v>288</v>
      </c>
      <c r="E99" s="31" t="s">
        <v>289</v>
      </c>
      <c r="F99" s="31" t="s">
        <v>69</v>
      </c>
      <c r="G99" s="32">
        <v>0</v>
      </c>
      <c r="H99" s="33" t="s">
        <v>52</v>
      </c>
      <c r="I99" s="33" t="s">
        <v>109</v>
      </c>
      <c r="J99" s="33" t="s">
        <v>54</v>
      </c>
      <c r="K99" s="33" t="s">
        <v>55</v>
      </c>
      <c r="L99" s="33" t="s">
        <v>56</v>
      </c>
      <c r="M99" s="34" t="s">
        <v>57</v>
      </c>
      <c r="N99" s="35" t="s">
        <v>57</v>
      </c>
      <c r="O99" s="36"/>
      <c r="P99" s="37">
        <v>15.347878445170478</v>
      </c>
      <c r="Q99" s="38">
        <v>0.88725684615384615</v>
      </c>
      <c r="R99" s="38">
        <v>0.92536685457224721</v>
      </c>
      <c r="S99" s="38">
        <v>0.60993193165786674</v>
      </c>
      <c r="T99" s="39">
        <v>0</v>
      </c>
      <c r="U99" s="40">
        <v>9.4700000000000006E-2</v>
      </c>
      <c r="V99" s="41">
        <v>130000</v>
      </c>
      <c r="W99" s="41">
        <v>115343.39</v>
      </c>
      <c r="X99" s="42">
        <v>14656.61</v>
      </c>
      <c r="Y99" s="43">
        <v>954.96</v>
      </c>
      <c r="Z99" s="41">
        <v>0</v>
      </c>
      <c r="AA99" s="41">
        <v>0</v>
      </c>
      <c r="AB99" s="41">
        <v>9900</v>
      </c>
      <c r="AC99" s="41">
        <v>0</v>
      </c>
      <c r="AD99" s="41">
        <v>106734.95</v>
      </c>
      <c r="AE99" s="44">
        <v>228.49</v>
      </c>
      <c r="AF99" s="41">
        <v>8608.44</v>
      </c>
      <c r="AG99" s="38">
        <v>9.0144508670520231</v>
      </c>
      <c r="AH99" s="45" t="s">
        <v>626</v>
      </c>
      <c r="AI99" s="41">
        <v>8608.44</v>
      </c>
      <c r="AJ99" s="46">
        <v>43660</v>
      </c>
      <c r="AK99" s="45">
        <v>70351.616666666669</v>
      </c>
      <c r="AL99" s="46">
        <v>0</v>
      </c>
      <c r="AM99" s="46">
        <v>0</v>
      </c>
      <c r="AN99" s="46">
        <v>43659.95</v>
      </c>
      <c r="AO99" s="46">
        <v>0</v>
      </c>
      <c r="AP99" s="41">
        <v>0</v>
      </c>
      <c r="AQ99" s="47">
        <v>7.0000000000000007E-2</v>
      </c>
      <c r="AR99" s="47">
        <v>0.16469999999999999</v>
      </c>
      <c r="AS99" s="47">
        <v>0.17170000000000002</v>
      </c>
      <c r="AT99" s="48">
        <v>0.1017</v>
      </c>
      <c r="AU99" s="49"/>
      <c r="AV99" s="41">
        <v>23.3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1733</v>
      </c>
      <c r="C100" s="29">
        <v>45392.977777777778</v>
      </c>
      <c r="D100" s="30" t="s">
        <v>492</v>
      </c>
      <c r="E100" s="31" t="s">
        <v>493</v>
      </c>
      <c r="F100" s="31" t="s">
        <v>463</v>
      </c>
      <c r="G100" s="32">
        <v>0</v>
      </c>
      <c r="H100" s="33" t="s">
        <v>459</v>
      </c>
      <c r="I100" s="33" t="s">
        <v>123</v>
      </c>
      <c r="J100" s="33" t="s">
        <v>54</v>
      </c>
      <c r="K100" s="33" t="s">
        <v>106</v>
      </c>
      <c r="L100" s="33" t="s">
        <v>70</v>
      </c>
      <c r="M100" s="34" t="s">
        <v>57</v>
      </c>
      <c r="N100" s="35" t="s">
        <v>57</v>
      </c>
      <c r="O100" s="36"/>
      <c r="P100" s="37">
        <v>5.5440335337952753</v>
      </c>
      <c r="Q100" s="38">
        <v>0.94459203094936772</v>
      </c>
      <c r="R100" s="38">
        <v>0.14280826015418974</v>
      </c>
      <c r="S100" s="38">
        <v>0.14280826015418974</v>
      </c>
      <c r="T100" s="39">
        <v>0</v>
      </c>
      <c r="U100" s="40">
        <v>-5.1100000000000007E-2</v>
      </c>
      <c r="V100" s="41">
        <v>122455.49</v>
      </c>
      <c r="W100" s="41">
        <v>115670.48</v>
      </c>
      <c r="X100" s="42">
        <v>6785.0100000000093</v>
      </c>
      <c r="Y100" s="43">
        <v>1223.8399999999999</v>
      </c>
      <c r="Z100" s="41">
        <v>0</v>
      </c>
      <c r="AA100" s="41">
        <v>0</v>
      </c>
      <c r="AB100" s="41">
        <v>0</v>
      </c>
      <c r="AC100" s="41">
        <v>0</v>
      </c>
      <c r="AD100" s="41">
        <v>16518.7</v>
      </c>
      <c r="AE100" s="44">
        <v>240.48</v>
      </c>
      <c r="AF100" s="41">
        <v>99151.78</v>
      </c>
      <c r="AG100" s="38">
        <v>81.016946659694085</v>
      </c>
      <c r="AH100" s="45" t="s">
        <v>626</v>
      </c>
      <c r="AI100" s="41">
        <v>99151.78</v>
      </c>
      <c r="AJ100" s="46">
        <v>0</v>
      </c>
      <c r="AK100" s="45">
        <v>16518.7</v>
      </c>
      <c r="AL100" s="46">
        <v>0</v>
      </c>
      <c r="AM100" s="46">
        <v>0</v>
      </c>
      <c r="AN100" s="46">
        <v>0</v>
      </c>
      <c r="AO100" s="46">
        <v>0</v>
      </c>
      <c r="AP100" s="41">
        <v>0</v>
      </c>
      <c r="AQ100" s="47">
        <v>0.37</v>
      </c>
      <c r="AR100" s="47">
        <v>0.31890000000000002</v>
      </c>
      <c r="AS100" s="47">
        <v>0.33710000000000001</v>
      </c>
      <c r="AT100" s="48">
        <v>-3.2899999999999999E-2</v>
      </c>
      <c r="AU100" s="49"/>
      <c r="AV100" s="41">
        <v>60.76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1733</v>
      </c>
      <c r="C101" s="29">
        <v>45392.977777777778</v>
      </c>
      <c r="D101" s="30" t="s">
        <v>301</v>
      </c>
      <c r="E101" s="31" t="s">
        <v>302</v>
      </c>
      <c r="F101" s="31" t="s">
        <v>618</v>
      </c>
      <c r="G101" s="32">
        <v>0</v>
      </c>
      <c r="H101" s="33" t="s">
        <v>52</v>
      </c>
      <c r="I101" s="33" t="s">
        <v>53</v>
      </c>
      <c r="J101" s="33" t="s">
        <v>54</v>
      </c>
      <c r="K101" s="33" t="s">
        <v>95</v>
      </c>
      <c r="L101" s="33" t="s">
        <v>70</v>
      </c>
      <c r="M101" s="34">
        <v>45156</v>
      </c>
      <c r="N101" s="35">
        <v>1</v>
      </c>
      <c r="O101" s="36"/>
      <c r="P101" s="37" t="s">
        <v>57</v>
      </c>
      <c r="Q101" s="38">
        <v>1.0665993619930503</v>
      </c>
      <c r="R101" s="38">
        <v>0.93422001635017138</v>
      </c>
      <c r="S101" s="38">
        <v>0.91318969260101113</v>
      </c>
      <c r="T101" s="39">
        <v>3019.54</v>
      </c>
      <c r="U101" s="40">
        <v>1E-4</v>
      </c>
      <c r="V101" s="41">
        <v>112196.27</v>
      </c>
      <c r="W101" s="41">
        <v>119668.47</v>
      </c>
      <c r="X101" s="42">
        <v>-7472.1999999999971</v>
      </c>
      <c r="Y101" s="43">
        <v>0</v>
      </c>
      <c r="Z101" s="41">
        <v>0</v>
      </c>
      <c r="AA101" s="41">
        <v>0</v>
      </c>
      <c r="AB101" s="41">
        <v>0</v>
      </c>
      <c r="AC101" s="41">
        <v>7472.2</v>
      </c>
      <c r="AD101" s="41">
        <v>111796.68</v>
      </c>
      <c r="AE101" s="44">
        <v>12465.69</v>
      </c>
      <c r="AF101" s="41">
        <v>7871.79</v>
      </c>
      <c r="AG101" s="38">
        <v>0</v>
      </c>
      <c r="AH101" s="45" t="s">
        <v>625</v>
      </c>
      <c r="AI101" s="41">
        <v>7871.79</v>
      </c>
      <c r="AJ101" s="46">
        <v>3020</v>
      </c>
      <c r="AK101" s="45">
        <v>109280.01333333332</v>
      </c>
      <c r="AL101" s="46">
        <v>0</v>
      </c>
      <c r="AM101" s="46">
        <v>0</v>
      </c>
      <c r="AN101" s="46">
        <v>0</v>
      </c>
      <c r="AO101" s="46">
        <v>3019.54</v>
      </c>
      <c r="AP101" s="41">
        <v>3019.54</v>
      </c>
      <c r="AQ101" s="47">
        <v>7.0000000000000007E-2</v>
      </c>
      <c r="AR101" s="47">
        <v>7.0099999999999996E-2</v>
      </c>
      <c r="AS101" s="47">
        <v>0</v>
      </c>
      <c r="AT101" s="48">
        <v>-7.0000000000000007E-2</v>
      </c>
      <c r="AU101" s="49"/>
      <c r="AV101" s="41">
        <v>32.26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1733</v>
      </c>
      <c r="C102" s="29">
        <v>45392.977777777778</v>
      </c>
      <c r="D102" s="30" t="s">
        <v>299</v>
      </c>
      <c r="E102" s="31" t="s">
        <v>300</v>
      </c>
      <c r="F102" s="31" t="s">
        <v>69</v>
      </c>
      <c r="G102" s="32">
        <v>0</v>
      </c>
      <c r="H102" s="33" t="s">
        <v>52</v>
      </c>
      <c r="I102" s="33" t="s">
        <v>109</v>
      </c>
      <c r="J102" s="33" t="s">
        <v>54</v>
      </c>
      <c r="K102" s="33" t="s">
        <v>55</v>
      </c>
      <c r="L102" s="33" t="s">
        <v>56</v>
      </c>
      <c r="M102" s="34" t="s">
        <v>57</v>
      </c>
      <c r="N102" s="35" t="s">
        <v>57</v>
      </c>
      <c r="O102" s="36"/>
      <c r="P102" s="37">
        <v>88.494668489405342</v>
      </c>
      <c r="Q102" s="38">
        <v>0.65159391819160384</v>
      </c>
      <c r="R102" s="38">
        <v>0.89989423137681346</v>
      </c>
      <c r="S102" s="38">
        <v>0.89989423137681346</v>
      </c>
      <c r="T102" s="39">
        <v>0</v>
      </c>
      <c r="U102" s="40">
        <v>-0.11750000000000001</v>
      </c>
      <c r="V102" s="41">
        <v>185800</v>
      </c>
      <c r="W102" s="41">
        <v>121066.15</v>
      </c>
      <c r="X102" s="42">
        <v>64733.850000000006</v>
      </c>
      <c r="Y102" s="43">
        <v>731.5</v>
      </c>
      <c r="Z102" s="41">
        <v>0</v>
      </c>
      <c r="AA102" s="41">
        <v>0</v>
      </c>
      <c r="AB102" s="41">
        <v>0</v>
      </c>
      <c r="AC102" s="41">
        <v>0</v>
      </c>
      <c r="AD102" s="41">
        <v>108946.73</v>
      </c>
      <c r="AE102" s="44">
        <v>99.66</v>
      </c>
      <c r="AF102" s="41">
        <v>12119.42</v>
      </c>
      <c r="AG102" s="38">
        <v>16.567901572112099</v>
      </c>
      <c r="AH102" s="45" t="s">
        <v>626</v>
      </c>
      <c r="AI102" s="41">
        <v>12119.42</v>
      </c>
      <c r="AJ102" s="46">
        <v>0</v>
      </c>
      <c r="AK102" s="45">
        <v>108946.73</v>
      </c>
      <c r="AL102" s="46">
        <v>0</v>
      </c>
      <c r="AM102" s="46">
        <v>0</v>
      </c>
      <c r="AN102" s="46">
        <v>0</v>
      </c>
      <c r="AO102" s="46">
        <v>0</v>
      </c>
      <c r="AP102" s="41">
        <v>0</v>
      </c>
      <c r="AQ102" s="47">
        <v>0.26</v>
      </c>
      <c r="AR102" s="47">
        <v>0.14250000000000002</v>
      </c>
      <c r="AS102" s="47">
        <v>0.22960000000000003</v>
      </c>
      <c r="AT102" s="48">
        <v>-3.04E-2</v>
      </c>
      <c r="AU102" s="49"/>
      <c r="AV102" s="41">
        <v>36.79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1733</v>
      </c>
      <c r="C103" s="29">
        <v>45392.977777777778</v>
      </c>
      <c r="D103" s="30" t="s">
        <v>290</v>
      </c>
      <c r="E103" s="31" t="s">
        <v>291</v>
      </c>
      <c r="F103" s="31" t="s">
        <v>62</v>
      </c>
      <c r="G103" s="32">
        <v>0</v>
      </c>
      <c r="H103" s="33" t="s">
        <v>292</v>
      </c>
      <c r="I103" s="33" t="s">
        <v>64</v>
      </c>
      <c r="J103" s="33" t="s">
        <v>148</v>
      </c>
      <c r="K103" s="33" t="s">
        <v>55</v>
      </c>
      <c r="L103" s="33" t="s">
        <v>56</v>
      </c>
      <c r="M103" s="34" t="s">
        <v>57</v>
      </c>
      <c r="N103" s="35" t="s">
        <v>57</v>
      </c>
      <c r="O103" s="36"/>
      <c r="P103" s="37">
        <v>46.333758631522919</v>
      </c>
      <c r="Q103" s="38">
        <v>0.63067709089273705</v>
      </c>
      <c r="R103" s="38">
        <v>0.98058718329158767</v>
      </c>
      <c r="S103" s="38">
        <v>0.84115593421502932</v>
      </c>
      <c r="T103" s="39">
        <v>0</v>
      </c>
      <c r="U103" s="40">
        <v>-8.3699999999999997E-2</v>
      </c>
      <c r="V103" s="41">
        <v>195672.4</v>
      </c>
      <c r="W103" s="41">
        <v>123406.1</v>
      </c>
      <c r="X103" s="42">
        <v>72266.299999999988</v>
      </c>
      <c r="Y103" s="43">
        <v>1559.69</v>
      </c>
      <c r="Z103" s="41">
        <v>0</v>
      </c>
      <c r="AA103" s="41">
        <v>0</v>
      </c>
      <c r="AB103" s="41">
        <v>0</v>
      </c>
      <c r="AC103" s="41">
        <v>0</v>
      </c>
      <c r="AD103" s="41">
        <v>121010.44</v>
      </c>
      <c r="AE103" s="44">
        <v>76.900000000000006</v>
      </c>
      <c r="AF103" s="41">
        <v>2395.66</v>
      </c>
      <c r="AG103" s="38">
        <v>1.5359847149112964</v>
      </c>
      <c r="AH103" s="45" t="s">
        <v>626</v>
      </c>
      <c r="AI103" s="41">
        <v>2395.66</v>
      </c>
      <c r="AJ103" s="46">
        <v>20648</v>
      </c>
      <c r="AK103" s="45">
        <v>103803.77333333333</v>
      </c>
      <c r="AL103" s="46">
        <v>0</v>
      </c>
      <c r="AM103" s="46">
        <v>20647.759999999998</v>
      </c>
      <c r="AN103" s="46">
        <v>0</v>
      </c>
      <c r="AO103" s="46">
        <v>0</v>
      </c>
      <c r="AP103" s="41">
        <v>0</v>
      </c>
      <c r="AQ103" s="47">
        <v>0.3</v>
      </c>
      <c r="AR103" s="47">
        <v>0.21629999999999999</v>
      </c>
      <c r="AS103" s="47">
        <v>0.30370000000000003</v>
      </c>
      <c r="AT103" s="48">
        <v>3.7000000000000002E-3</v>
      </c>
      <c r="AU103" s="49"/>
      <c r="AV103" s="41">
        <v>49.72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1733</v>
      </c>
      <c r="C104" s="29">
        <v>45392.977777777778</v>
      </c>
      <c r="D104" s="30" t="s">
        <v>293</v>
      </c>
      <c r="E104" s="31" t="s">
        <v>294</v>
      </c>
      <c r="F104" s="31" t="s">
        <v>51</v>
      </c>
      <c r="G104" s="32">
        <v>0</v>
      </c>
      <c r="H104" s="33" t="s">
        <v>52</v>
      </c>
      <c r="I104" s="33" t="s">
        <v>109</v>
      </c>
      <c r="J104" s="33" t="s">
        <v>54</v>
      </c>
      <c r="K104" s="33" t="s">
        <v>55</v>
      </c>
      <c r="L104" s="33" t="s">
        <v>56</v>
      </c>
      <c r="M104" s="34" t="s">
        <v>57</v>
      </c>
      <c r="N104" s="35" t="s">
        <v>57</v>
      </c>
      <c r="O104" s="36"/>
      <c r="P104" s="37">
        <v>10.313245666977583</v>
      </c>
      <c r="Q104" s="38">
        <v>0.88107446150385249</v>
      </c>
      <c r="R104" s="38">
        <v>0.92510445134598696</v>
      </c>
      <c r="S104" s="38">
        <v>0.70125734175433574</v>
      </c>
      <c r="T104" s="39">
        <v>0</v>
      </c>
      <c r="U104" s="40">
        <v>5.5000000000000005E-3</v>
      </c>
      <c r="V104" s="41">
        <v>142248</v>
      </c>
      <c r="W104" s="41">
        <v>125331.08</v>
      </c>
      <c r="X104" s="42">
        <v>16916.919999999998</v>
      </c>
      <c r="Y104" s="43">
        <v>1640.31</v>
      </c>
      <c r="Z104" s="41">
        <v>0</v>
      </c>
      <c r="AA104" s="41">
        <v>0</v>
      </c>
      <c r="AB104" s="41">
        <v>0</v>
      </c>
      <c r="AC104" s="41">
        <v>0</v>
      </c>
      <c r="AD104" s="41">
        <v>115944.34</v>
      </c>
      <c r="AE104" s="44">
        <v>155.68</v>
      </c>
      <c r="AF104" s="41">
        <v>9386.74</v>
      </c>
      <c r="AG104" s="38">
        <v>5.7225402515378194</v>
      </c>
      <c r="AH104" s="45" t="s">
        <v>626</v>
      </c>
      <c r="AI104" s="41">
        <v>9386.74</v>
      </c>
      <c r="AJ104" s="46">
        <v>33666</v>
      </c>
      <c r="AK104" s="45">
        <v>87889.34</v>
      </c>
      <c r="AL104" s="46">
        <v>10030.61</v>
      </c>
      <c r="AM104" s="46">
        <v>23635.49</v>
      </c>
      <c r="AN104" s="46">
        <v>0</v>
      </c>
      <c r="AO104" s="46">
        <v>0</v>
      </c>
      <c r="AP104" s="41">
        <v>0</v>
      </c>
      <c r="AQ104" s="47">
        <v>0.13</v>
      </c>
      <c r="AR104" s="47">
        <v>0.13550000000000001</v>
      </c>
      <c r="AS104" s="47">
        <v>0.1099</v>
      </c>
      <c r="AT104" s="48">
        <v>-2.01E-2</v>
      </c>
      <c r="AU104" s="49"/>
      <c r="AV104" s="41">
        <v>45.34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1733</v>
      </c>
      <c r="C105" s="29">
        <v>45392.977777777778</v>
      </c>
      <c r="D105" s="30" t="s">
        <v>307</v>
      </c>
      <c r="E105" s="31" t="s">
        <v>308</v>
      </c>
      <c r="F105" s="31" t="s">
        <v>618</v>
      </c>
      <c r="G105" s="32">
        <v>0</v>
      </c>
      <c r="H105" s="33" t="s">
        <v>52</v>
      </c>
      <c r="I105" s="33" t="s">
        <v>53</v>
      </c>
      <c r="J105" s="33" t="s">
        <v>54</v>
      </c>
      <c r="K105" s="33" t="s">
        <v>106</v>
      </c>
      <c r="L105" s="33" t="s">
        <v>70</v>
      </c>
      <c r="M105" s="34">
        <v>45091</v>
      </c>
      <c r="N105" s="35">
        <v>1</v>
      </c>
      <c r="O105" s="36"/>
      <c r="P105" s="37" t="s">
        <v>57</v>
      </c>
      <c r="Q105" s="38">
        <v>0.65166715415460719</v>
      </c>
      <c r="R105" s="38">
        <v>1.0160674006178243</v>
      </c>
      <c r="S105" s="38">
        <v>1.0160674006178243</v>
      </c>
      <c r="T105" s="39">
        <v>0</v>
      </c>
      <c r="U105" s="40">
        <v>0.1201</v>
      </c>
      <c r="V105" s="41">
        <v>173987.21</v>
      </c>
      <c r="W105" s="41">
        <v>113381.75</v>
      </c>
      <c r="X105" s="42">
        <v>60605.459999999992</v>
      </c>
      <c r="Y105" s="43">
        <v>0</v>
      </c>
      <c r="Z105" s="41">
        <v>50078</v>
      </c>
      <c r="AA105" s="41">
        <v>58423.58</v>
      </c>
      <c r="AB105" s="41">
        <v>0</v>
      </c>
      <c r="AC105" s="41">
        <v>0</v>
      </c>
      <c r="AD105" s="41">
        <v>115203.5</v>
      </c>
      <c r="AE105" s="44">
        <v>12813.9</v>
      </c>
      <c r="AF105" s="41">
        <v>10678.25</v>
      </c>
      <c r="AG105" s="38">
        <v>0</v>
      </c>
      <c r="AH105" s="45" t="s">
        <v>625</v>
      </c>
      <c r="AI105" s="41">
        <v>19023.830000000002</v>
      </c>
      <c r="AJ105" s="46">
        <v>0</v>
      </c>
      <c r="AK105" s="45">
        <v>115203.5</v>
      </c>
      <c r="AL105" s="46">
        <v>0</v>
      </c>
      <c r="AM105" s="46">
        <v>0</v>
      </c>
      <c r="AN105" s="46">
        <v>0</v>
      </c>
      <c r="AO105" s="46">
        <v>0</v>
      </c>
      <c r="AP105" s="41">
        <v>0</v>
      </c>
      <c r="AQ105" s="47">
        <v>0.01</v>
      </c>
      <c r="AR105" s="47">
        <v>0.13009999999999999</v>
      </c>
      <c r="AS105" s="47">
        <v>0</v>
      </c>
      <c r="AT105" s="48">
        <v>-0.01</v>
      </c>
      <c r="AU105" s="49"/>
      <c r="AV105" s="41">
        <v>45</v>
      </c>
      <c r="AW105" s="58"/>
      <c r="AX105" s="52"/>
      <c r="AY105" s="52"/>
      <c r="AZ105" s="52"/>
      <c r="BA105" s="52"/>
      <c r="BB105" s="53">
        <v>12500</v>
      </c>
      <c r="BC105" s="55"/>
    </row>
    <row r="106" spans="2:55">
      <c r="B106" s="28">
        <v>1733</v>
      </c>
      <c r="C106" s="29">
        <v>45392.977777777778</v>
      </c>
      <c r="D106" s="30" t="s">
        <v>595</v>
      </c>
      <c r="E106" s="31" t="s">
        <v>596</v>
      </c>
      <c r="F106" s="31" t="s">
        <v>326</v>
      </c>
      <c r="G106" s="32">
        <v>0</v>
      </c>
      <c r="H106" s="33" t="s">
        <v>52</v>
      </c>
      <c r="I106" s="33" t="s">
        <v>53</v>
      </c>
      <c r="J106" s="33" t="s">
        <v>54</v>
      </c>
      <c r="K106" s="33" t="s">
        <v>55</v>
      </c>
      <c r="L106" s="33" t="s">
        <v>56</v>
      </c>
      <c r="M106" s="34" t="s">
        <v>57</v>
      </c>
      <c r="N106" s="35" t="s">
        <v>57</v>
      </c>
      <c r="O106" s="36"/>
      <c r="P106" s="37" t="s">
        <v>57</v>
      </c>
      <c r="Q106" s="38" t="s">
        <v>57</v>
      </c>
      <c r="R106" s="38">
        <v>0</v>
      </c>
      <c r="S106" s="38">
        <v>0</v>
      </c>
      <c r="T106" s="39">
        <v>0</v>
      </c>
      <c r="U106" s="40">
        <v>-0.20579999999999998</v>
      </c>
      <c r="V106" s="41">
        <v>0</v>
      </c>
      <c r="W106" s="41">
        <v>133060.20000000001</v>
      </c>
      <c r="X106" s="42">
        <v>-133060.20000000001</v>
      </c>
      <c r="Y106" s="43">
        <v>0</v>
      </c>
      <c r="Z106" s="41">
        <v>0</v>
      </c>
      <c r="AA106" s="41">
        <v>0</v>
      </c>
      <c r="AB106" s="41">
        <v>134000</v>
      </c>
      <c r="AC106" s="41">
        <v>133060.20000000001</v>
      </c>
      <c r="AD106" s="41">
        <v>0</v>
      </c>
      <c r="AE106" s="44">
        <v>96.21</v>
      </c>
      <c r="AF106" s="41">
        <v>133060.20000000001</v>
      </c>
      <c r="AG106" s="38">
        <v>0</v>
      </c>
      <c r="AH106" s="45" t="s">
        <v>625</v>
      </c>
      <c r="AI106" s="41">
        <v>133060.20000000001</v>
      </c>
      <c r="AJ106" s="46">
        <v>0</v>
      </c>
      <c r="AK106" s="45">
        <v>0</v>
      </c>
      <c r="AL106" s="46">
        <v>0</v>
      </c>
      <c r="AM106" s="46">
        <v>0</v>
      </c>
      <c r="AN106" s="46">
        <v>0</v>
      </c>
      <c r="AO106" s="46">
        <v>0</v>
      </c>
      <c r="AP106" s="41">
        <v>0</v>
      </c>
      <c r="AQ106" s="47">
        <v>0.18</v>
      </c>
      <c r="AR106" s="47">
        <v>-2.58E-2</v>
      </c>
      <c r="AS106" s="47">
        <v>-2.58E-2</v>
      </c>
      <c r="AT106" s="48">
        <v>-0.20579999999999998</v>
      </c>
      <c r="AU106" s="49"/>
      <c r="AV106" s="41">
        <v>42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1733</v>
      </c>
      <c r="C107" s="29">
        <v>45392.977777777778</v>
      </c>
      <c r="D107" s="30" t="s">
        <v>319</v>
      </c>
      <c r="E107" s="31" t="s">
        <v>320</v>
      </c>
      <c r="F107" s="31" t="s">
        <v>62</v>
      </c>
      <c r="G107" s="32">
        <v>0</v>
      </c>
      <c r="H107" s="33" t="s">
        <v>126</v>
      </c>
      <c r="I107" s="33" t="s">
        <v>127</v>
      </c>
      <c r="J107" s="33" t="s">
        <v>54</v>
      </c>
      <c r="K107" s="33" t="s">
        <v>106</v>
      </c>
      <c r="L107" s="33" t="s">
        <v>70</v>
      </c>
      <c r="M107" s="34">
        <v>45268</v>
      </c>
      <c r="N107" s="35">
        <v>1</v>
      </c>
      <c r="O107" s="36"/>
      <c r="P107" s="37" t="s">
        <v>57</v>
      </c>
      <c r="Q107" s="38">
        <v>1.0240625000000001</v>
      </c>
      <c r="R107" s="38">
        <v>0.97650289899298137</v>
      </c>
      <c r="S107" s="38">
        <v>0.73237717424473603</v>
      </c>
      <c r="T107" s="39">
        <v>0</v>
      </c>
      <c r="U107" s="40">
        <v>3.3300000000000003E-2</v>
      </c>
      <c r="V107" s="41">
        <v>140000</v>
      </c>
      <c r="W107" s="41">
        <v>143368.75</v>
      </c>
      <c r="X107" s="42">
        <v>-3368.75</v>
      </c>
      <c r="Y107" s="43">
        <v>0</v>
      </c>
      <c r="Z107" s="41">
        <v>0</v>
      </c>
      <c r="AA107" s="41">
        <v>0</v>
      </c>
      <c r="AB107" s="41">
        <v>12936</v>
      </c>
      <c r="AC107" s="41">
        <v>3368.75</v>
      </c>
      <c r="AD107" s="41">
        <v>140000</v>
      </c>
      <c r="AE107" s="44">
        <v>41999.7</v>
      </c>
      <c r="AF107" s="41">
        <v>-0.25</v>
      </c>
      <c r="AG107" s="38">
        <v>0</v>
      </c>
      <c r="AH107" s="45" t="s">
        <v>625</v>
      </c>
      <c r="AI107" s="41">
        <v>-0.25</v>
      </c>
      <c r="AJ107" s="46">
        <v>42000</v>
      </c>
      <c r="AK107" s="45">
        <v>105000</v>
      </c>
      <c r="AL107" s="46">
        <v>0</v>
      </c>
      <c r="AM107" s="46">
        <v>42000</v>
      </c>
      <c r="AN107" s="46">
        <v>0</v>
      </c>
      <c r="AO107" s="46">
        <v>0</v>
      </c>
      <c r="AP107" s="41">
        <v>0</v>
      </c>
      <c r="AQ107" s="47">
        <v>0.27</v>
      </c>
      <c r="AR107" s="47">
        <v>0.30330000000000001</v>
      </c>
      <c r="AS107" s="47">
        <v>0</v>
      </c>
      <c r="AT107" s="48">
        <v>-0.27</v>
      </c>
      <c r="AU107" s="49"/>
      <c r="AV107" s="41">
        <v>60.04</v>
      </c>
      <c r="AW107" s="58"/>
      <c r="AX107" s="52"/>
      <c r="AY107" s="52"/>
      <c r="AZ107" s="52"/>
      <c r="BA107" s="52"/>
      <c r="BB107" s="53">
        <v>-3369</v>
      </c>
      <c r="BC107" s="55"/>
    </row>
    <row r="108" spans="2:55">
      <c r="B108" s="28">
        <v>1733</v>
      </c>
      <c r="C108" s="29">
        <v>45392.977777777778</v>
      </c>
      <c r="D108" s="30" t="s">
        <v>313</v>
      </c>
      <c r="E108" s="31" t="s">
        <v>314</v>
      </c>
      <c r="F108" s="31" t="s">
        <v>619</v>
      </c>
      <c r="G108" s="32">
        <v>0</v>
      </c>
      <c r="H108" s="33" t="s">
        <v>63</v>
      </c>
      <c r="I108" s="33" t="s">
        <v>64</v>
      </c>
      <c r="J108" s="33" t="s">
        <v>65</v>
      </c>
      <c r="K108" s="33" t="s">
        <v>55</v>
      </c>
      <c r="L108" s="33" t="s">
        <v>56</v>
      </c>
      <c r="M108" s="34">
        <v>45323</v>
      </c>
      <c r="N108" s="35">
        <v>0</v>
      </c>
      <c r="O108" s="36"/>
      <c r="P108" s="37" t="s">
        <v>57</v>
      </c>
      <c r="Q108" s="38" t="s">
        <v>57</v>
      </c>
      <c r="R108" s="38">
        <v>0</v>
      </c>
      <c r="S108" s="38">
        <v>0</v>
      </c>
      <c r="T108" s="39">
        <v>0</v>
      </c>
      <c r="U108" s="40">
        <v>-0.20199999999999999</v>
      </c>
      <c r="V108" s="41">
        <v>0</v>
      </c>
      <c r="W108" s="41">
        <v>240971.5</v>
      </c>
      <c r="X108" s="42">
        <v>-240971.5</v>
      </c>
      <c r="Y108" s="43">
        <v>-25000</v>
      </c>
      <c r="Z108" s="41">
        <v>0</v>
      </c>
      <c r="AA108" s="41">
        <v>0</v>
      </c>
      <c r="AB108" s="41">
        <v>266000</v>
      </c>
      <c r="AC108" s="41">
        <v>240971.5</v>
      </c>
      <c r="AD108" s="41">
        <v>0</v>
      </c>
      <c r="AE108" s="44">
        <v>132.52000000000001</v>
      </c>
      <c r="AF108" s="41">
        <v>140971.5</v>
      </c>
      <c r="AG108" s="38">
        <v>-5.6388600000000002</v>
      </c>
      <c r="AH108" s="45" t="s">
        <v>625</v>
      </c>
      <c r="AI108" s="41">
        <v>140971.5</v>
      </c>
      <c r="AJ108" s="46">
        <v>0</v>
      </c>
      <c r="AK108" s="45">
        <v>0</v>
      </c>
      <c r="AL108" s="46">
        <v>0</v>
      </c>
      <c r="AM108" s="46">
        <v>0</v>
      </c>
      <c r="AN108" s="46">
        <v>0</v>
      </c>
      <c r="AO108" s="46">
        <v>0</v>
      </c>
      <c r="AP108" s="41">
        <v>0</v>
      </c>
      <c r="AQ108" s="47">
        <v>0.03</v>
      </c>
      <c r="AR108" s="47">
        <v>-0.17199999999999999</v>
      </c>
      <c r="AS108" s="47">
        <v>-4.4104000000000001</v>
      </c>
      <c r="AT108" s="48">
        <v>-4.4404000000000003</v>
      </c>
      <c r="AU108" s="49"/>
      <c r="AV108" s="41">
        <v>82.3</v>
      </c>
      <c r="AW108" s="58"/>
      <c r="AX108" s="52"/>
      <c r="AY108" s="52"/>
      <c r="AZ108" s="52"/>
      <c r="BA108" s="52"/>
      <c r="BB108" s="53">
        <v>-100000</v>
      </c>
      <c r="BC108" s="55"/>
    </row>
    <row r="109" spans="2:55">
      <c r="B109" s="28">
        <v>1733</v>
      </c>
      <c r="C109" s="29">
        <v>45392.977777777778</v>
      </c>
      <c r="D109" s="30" t="s">
        <v>89</v>
      </c>
      <c r="E109" s="31" t="s">
        <v>90</v>
      </c>
      <c r="F109" s="31" t="s">
        <v>91</v>
      </c>
      <c r="G109" s="32">
        <v>0</v>
      </c>
      <c r="H109" s="33" t="s">
        <v>92</v>
      </c>
      <c r="I109" s="33" t="s">
        <v>93</v>
      </c>
      <c r="J109" s="33" t="s">
        <v>94</v>
      </c>
      <c r="K109" s="33" t="s">
        <v>95</v>
      </c>
      <c r="L109" s="33" t="s">
        <v>70</v>
      </c>
      <c r="M109" s="34" t="s">
        <v>57</v>
      </c>
      <c r="N109" s="35" t="s">
        <v>57</v>
      </c>
      <c r="O109" s="36"/>
      <c r="P109" s="37">
        <v>43.414194293421289</v>
      </c>
      <c r="Q109" s="38">
        <v>0.2244234658526994</v>
      </c>
      <c r="R109" s="38">
        <v>0.98015308047067984</v>
      </c>
      <c r="S109" s="38">
        <v>-1.1589103694274986E-6</v>
      </c>
      <c r="T109" s="39">
        <v>0</v>
      </c>
      <c r="U109" s="40">
        <v>1.5700000000000002E-2</v>
      </c>
      <c r="V109" s="41">
        <v>640812</v>
      </c>
      <c r="W109" s="41">
        <v>143813.25</v>
      </c>
      <c r="X109" s="42">
        <v>496998.75</v>
      </c>
      <c r="Y109" s="43">
        <v>11447.84</v>
      </c>
      <c r="Z109" s="41">
        <v>0</v>
      </c>
      <c r="AA109" s="41">
        <v>0</v>
      </c>
      <c r="AB109" s="41">
        <v>0</v>
      </c>
      <c r="AC109" s="41">
        <v>0</v>
      </c>
      <c r="AD109" s="41">
        <v>140959</v>
      </c>
      <c r="AE109" s="44">
        <v>92.27</v>
      </c>
      <c r="AF109" s="41">
        <v>4854.25</v>
      </c>
      <c r="AG109" s="38">
        <v>0.42403195712029518</v>
      </c>
      <c r="AH109" s="45" t="s">
        <v>625</v>
      </c>
      <c r="AI109" s="41">
        <v>4854.25</v>
      </c>
      <c r="AJ109" s="46">
        <v>169151</v>
      </c>
      <c r="AK109" s="45">
        <v>-0.16666666668606922</v>
      </c>
      <c r="AL109" s="46">
        <v>0</v>
      </c>
      <c r="AM109" s="46">
        <v>62626.8</v>
      </c>
      <c r="AN109" s="46">
        <v>52662</v>
      </c>
      <c r="AO109" s="46">
        <v>53862</v>
      </c>
      <c r="AP109" s="41">
        <v>0</v>
      </c>
      <c r="AQ109" s="47">
        <v>0.28000000000000003</v>
      </c>
      <c r="AR109" s="47">
        <v>0.29570000000000002</v>
      </c>
      <c r="AS109" s="47">
        <v>0.29570000000000002</v>
      </c>
      <c r="AT109" s="48">
        <v>1.5700000000000002E-2</v>
      </c>
      <c r="AU109" s="49"/>
      <c r="AV109" s="41">
        <v>38.840000000000003</v>
      </c>
      <c r="AW109" s="58"/>
      <c r="AX109" s="52"/>
      <c r="AY109" s="52"/>
      <c r="AZ109" s="52"/>
      <c r="BA109" s="52"/>
      <c r="BB109" s="53">
        <v>2000</v>
      </c>
      <c r="BC109" s="55"/>
    </row>
    <row r="110" spans="2:55">
      <c r="B110" s="28">
        <v>1733</v>
      </c>
      <c r="C110" s="29">
        <v>45392.977777777778</v>
      </c>
      <c r="D110" s="30" t="s">
        <v>324</v>
      </c>
      <c r="E110" s="31" t="s">
        <v>325</v>
      </c>
      <c r="F110" s="31" t="s">
        <v>326</v>
      </c>
      <c r="G110" s="32">
        <v>0</v>
      </c>
      <c r="H110" s="33" t="s">
        <v>272</v>
      </c>
      <c r="I110" s="33" t="s">
        <v>327</v>
      </c>
      <c r="J110" s="33" t="s">
        <v>148</v>
      </c>
      <c r="K110" s="33" t="s">
        <v>106</v>
      </c>
      <c r="L110" s="33" t="s">
        <v>56</v>
      </c>
      <c r="M110" s="34" t="s">
        <v>57</v>
      </c>
      <c r="N110" s="35" t="s">
        <v>57</v>
      </c>
      <c r="O110" s="36"/>
      <c r="P110" s="37" t="s">
        <v>57</v>
      </c>
      <c r="Q110" s="38">
        <v>0.94810586003270192</v>
      </c>
      <c r="R110" s="38">
        <v>0.58010291960514848</v>
      </c>
      <c r="S110" s="38">
        <v>0.58010291960514848</v>
      </c>
      <c r="T110" s="39">
        <v>0</v>
      </c>
      <c r="U110" s="40">
        <v>3.0999999999999999E-3</v>
      </c>
      <c r="V110" s="41">
        <v>155501.18</v>
      </c>
      <c r="W110" s="41">
        <v>147431.57999999999</v>
      </c>
      <c r="X110" s="42">
        <v>8069.6000000000058</v>
      </c>
      <c r="Y110" s="43">
        <v>0</v>
      </c>
      <c r="Z110" s="41">
        <v>23043</v>
      </c>
      <c r="AA110" s="41">
        <v>23043</v>
      </c>
      <c r="AB110" s="41">
        <v>0</v>
      </c>
      <c r="AC110" s="41">
        <v>0</v>
      </c>
      <c r="AD110" s="41">
        <v>85525.49</v>
      </c>
      <c r="AE110" s="44">
        <v>61906.09</v>
      </c>
      <c r="AF110" s="41">
        <v>61906.09</v>
      </c>
      <c r="AG110" s="38">
        <v>0</v>
      </c>
      <c r="AH110" s="45" t="s">
        <v>625</v>
      </c>
      <c r="AI110" s="41">
        <v>61906.09</v>
      </c>
      <c r="AJ110" s="46">
        <v>0</v>
      </c>
      <c r="AK110" s="45">
        <v>85525.49</v>
      </c>
      <c r="AL110" s="46">
        <v>0</v>
      </c>
      <c r="AM110" s="46">
        <v>0</v>
      </c>
      <c r="AN110" s="46">
        <v>0</v>
      </c>
      <c r="AO110" s="46">
        <v>0</v>
      </c>
      <c r="AP110" s="41">
        <v>0</v>
      </c>
      <c r="AQ110" s="47">
        <v>0.3</v>
      </c>
      <c r="AR110" s="47">
        <v>0.30309999999999998</v>
      </c>
      <c r="AS110" s="47">
        <v>0</v>
      </c>
      <c r="AT110" s="48">
        <v>-0.3</v>
      </c>
      <c r="AU110" s="49"/>
      <c r="AV110" s="41">
        <v>60.79</v>
      </c>
      <c r="AW110" s="58"/>
      <c r="AX110" s="52"/>
      <c r="AY110" s="52"/>
      <c r="AZ110" s="52"/>
      <c r="BA110" s="52"/>
      <c r="BB110" s="53">
        <v>0</v>
      </c>
      <c r="BC110" s="55"/>
    </row>
    <row r="111" spans="2:55">
      <c r="B111" s="28">
        <v>1733</v>
      </c>
      <c r="C111" s="29">
        <v>45392.977777777778</v>
      </c>
      <c r="D111" s="30" t="s">
        <v>309</v>
      </c>
      <c r="E111" s="31" t="s">
        <v>310</v>
      </c>
      <c r="F111" s="31" t="s">
        <v>76</v>
      </c>
      <c r="G111" s="32">
        <v>0</v>
      </c>
      <c r="H111" s="33" t="s">
        <v>63</v>
      </c>
      <c r="I111" s="33" t="s">
        <v>64</v>
      </c>
      <c r="J111" s="33" t="s">
        <v>65</v>
      </c>
      <c r="K111" s="33" t="s">
        <v>55</v>
      </c>
      <c r="L111" s="33" t="s">
        <v>56</v>
      </c>
      <c r="M111" s="34" t="s">
        <v>57</v>
      </c>
      <c r="N111" s="35" t="s">
        <v>57</v>
      </c>
      <c r="O111" s="36"/>
      <c r="P111" s="37" t="s">
        <v>57</v>
      </c>
      <c r="Q111" s="38">
        <v>0.98779385232208494</v>
      </c>
      <c r="R111" s="38">
        <v>1</v>
      </c>
      <c r="S111" s="38">
        <v>1</v>
      </c>
      <c r="T111" s="39">
        <v>0</v>
      </c>
      <c r="U111" s="40">
        <v>4.3099999999999999E-2</v>
      </c>
      <c r="V111" s="41">
        <v>149650</v>
      </c>
      <c r="W111" s="41">
        <v>147823.35</v>
      </c>
      <c r="X111" s="42">
        <v>1826.6499999999942</v>
      </c>
      <c r="Y111" s="43">
        <v>0</v>
      </c>
      <c r="Z111" s="41">
        <v>0</v>
      </c>
      <c r="AA111" s="41">
        <v>0</v>
      </c>
      <c r="AB111" s="41">
        <v>0</v>
      </c>
      <c r="AC111" s="41">
        <v>0</v>
      </c>
      <c r="AD111" s="41">
        <v>147823.35</v>
      </c>
      <c r="AE111" s="44">
        <v>0</v>
      </c>
      <c r="AF111" s="41">
        <v>0</v>
      </c>
      <c r="AG111" s="38">
        <v>0</v>
      </c>
      <c r="AH111" s="45" t="s">
        <v>625</v>
      </c>
      <c r="AI111" s="41">
        <v>0</v>
      </c>
      <c r="AJ111" s="46">
        <v>0</v>
      </c>
      <c r="AK111" s="45">
        <v>147823.35</v>
      </c>
      <c r="AL111" s="46">
        <v>0</v>
      </c>
      <c r="AM111" s="46">
        <v>0</v>
      </c>
      <c r="AN111" s="46">
        <v>0</v>
      </c>
      <c r="AO111" s="46">
        <v>0</v>
      </c>
      <c r="AP111" s="41">
        <v>0</v>
      </c>
      <c r="AQ111" s="47">
        <v>0.18</v>
      </c>
      <c r="AR111" s="47">
        <v>0.22309999999999999</v>
      </c>
      <c r="AS111" s="47">
        <v>0.2261</v>
      </c>
      <c r="AT111" s="48">
        <v>4.6100000000000002E-2</v>
      </c>
      <c r="AU111" s="49"/>
      <c r="AV111" s="41">
        <v>78.5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1733</v>
      </c>
      <c r="C112" s="29">
        <v>45392.977777777778</v>
      </c>
      <c r="D112" s="30" t="s">
        <v>303</v>
      </c>
      <c r="E112" s="31" t="s">
        <v>304</v>
      </c>
      <c r="F112" s="31" t="s">
        <v>76</v>
      </c>
      <c r="G112" s="32">
        <v>0</v>
      </c>
      <c r="H112" s="33" t="s">
        <v>63</v>
      </c>
      <c r="I112" s="33" t="s">
        <v>64</v>
      </c>
      <c r="J112" s="33" t="s">
        <v>65</v>
      </c>
      <c r="K112" s="33" t="s">
        <v>95</v>
      </c>
      <c r="L112" s="33" t="s">
        <v>56</v>
      </c>
      <c r="M112" s="34" t="s">
        <v>57</v>
      </c>
      <c r="N112" s="35" t="s">
        <v>57</v>
      </c>
      <c r="O112" s="36"/>
      <c r="P112" s="37">
        <v>2.6312643741478992</v>
      </c>
      <c r="Q112" s="38">
        <v>0.98727512487512481</v>
      </c>
      <c r="R112" s="38">
        <v>1</v>
      </c>
      <c r="S112" s="38">
        <v>0.96081225211261934</v>
      </c>
      <c r="T112" s="39">
        <v>0</v>
      </c>
      <c r="U112" s="40">
        <v>-6.2899999999999998E-2</v>
      </c>
      <c r="V112" s="41">
        <v>150150</v>
      </c>
      <c r="W112" s="41">
        <v>148239.35999999999</v>
      </c>
      <c r="X112" s="42">
        <v>1910.640000000014</v>
      </c>
      <c r="Y112" s="43">
        <v>726.13</v>
      </c>
      <c r="Z112" s="41">
        <v>737.86</v>
      </c>
      <c r="AA112" s="41">
        <v>737.86</v>
      </c>
      <c r="AB112" s="41">
        <v>0</v>
      </c>
      <c r="AC112" s="41">
        <v>0</v>
      </c>
      <c r="AD112" s="41">
        <v>148239.35999999999</v>
      </c>
      <c r="AE112" s="44">
        <v>20.28</v>
      </c>
      <c r="AF112" s="41">
        <v>0</v>
      </c>
      <c r="AG112" s="38">
        <v>0</v>
      </c>
      <c r="AH112" s="45" t="s">
        <v>625</v>
      </c>
      <c r="AI112" s="41">
        <v>0</v>
      </c>
      <c r="AJ112" s="46">
        <v>6971</v>
      </c>
      <c r="AK112" s="45">
        <v>142430.19333333333</v>
      </c>
      <c r="AL112" s="46">
        <v>0</v>
      </c>
      <c r="AM112" s="46">
        <v>6970.8</v>
      </c>
      <c r="AN112" s="46">
        <v>0</v>
      </c>
      <c r="AO112" s="46">
        <v>0</v>
      </c>
      <c r="AP112" s="41">
        <v>0</v>
      </c>
      <c r="AQ112" s="47">
        <v>0.22</v>
      </c>
      <c r="AR112" s="47">
        <v>0.15710000000000002</v>
      </c>
      <c r="AS112" s="47">
        <v>0.16239999999999999</v>
      </c>
      <c r="AT112" s="48">
        <v>-5.7599999999999998E-2</v>
      </c>
      <c r="AU112" s="49"/>
      <c r="AV112" s="41">
        <v>78.5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1733</v>
      </c>
      <c r="C113" s="29">
        <v>45392.977777777778</v>
      </c>
      <c r="D113" s="30" t="s">
        <v>500</v>
      </c>
      <c r="E113" s="31" t="s">
        <v>501</v>
      </c>
      <c r="F113" s="31" t="s">
        <v>463</v>
      </c>
      <c r="G113" s="32">
        <v>0</v>
      </c>
      <c r="H113" s="33" t="s">
        <v>459</v>
      </c>
      <c r="I113" s="33" t="s">
        <v>123</v>
      </c>
      <c r="J113" s="33" t="s">
        <v>54</v>
      </c>
      <c r="K113" s="33" t="s">
        <v>106</v>
      </c>
      <c r="L113" s="33" t="s">
        <v>70</v>
      </c>
      <c r="M113" s="34" t="s">
        <v>57</v>
      </c>
      <c r="N113" s="35" t="s">
        <v>57</v>
      </c>
      <c r="O113" s="36"/>
      <c r="P113" s="37">
        <v>-5.3077078045045241</v>
      </c>
      <c r="Q113" s="38">
        <v>1.0088118044412477</v>
      </c>
      <c r="R113" s="38">
        <v>0.99126516521470687</v>
      </c>
      <c r="S113" s="38">
        <v>0.99126516521470687</v>
      </c>
      <c r="T113" s="39">
        <v>0</v>
      </c>
      <c r="U113" s="40">
        <v>5.1100000000000007E-2</v>
      </c>
      <c r="V113" s="41">
        <v>149494.92000000001</v>
      </c>
      <c r="W113" s="41">
        <v>150812.24</v>
      </c>
      <c r="X113" s="42">
        <v>-1317.3199999999779</v>
      </c>
      <c r="Y113" s="43">
        <v>248.19</v>
      </c>
      <c r="Z113" s="41">
        <v>0</v>
      </c>
      <c r="AA113" s="41">
        <v>0</v>
      </c>
      <c r="AB113" s="41">
        <v>2396.12</v>
      </c>
      <c r="AC113" s="41">
        <v>1317.32</v>
      </c>
      <c r="AD113" s="41">
        <v>149494.92000000001</v>
      </c>
      <c r="AE113" s="44">
        <v>6.52</v>
      </c>
      <c r="AF113" s="41">
        <v>1317.32</v>
      </c>
      <c r="AG113" s="38">
        <v>5.3077078045046129</v>
      </c>
      <c r="AH113" s="45" t="s">
        <v>626</v>
      </c>
      <c r="AI113" s="41">
        <v>1317.32</v>
      </c>
      <c r="AJ113" s="46">
        <v>0</v>
      </c>
      <c r="AK113" s="45">
        <v>149494.92000000001</v>
      </c>
      <c r="AL113" s="46">
        <v>0</v>
      </c>
      <c r="AM113" s="46">
        <v>0</v>
      </c>
      <c r="AN113" s="46">
        <v>0</v>
      </c>
      <c r="AO113" s="46">
        <v>0</v>
      </c>
      <c r="AP113" s="41">
        <v>0</v>
      </c>
      <c r="AQ113" s="47">
        <v>0.26</v>
      </c>
      <c r="AR113" s="47">
        <v>0.31109999999999999</v>
      </c>
      <c r="AS113" s="47">
        <v>0.3417</v>
      </c>
      <c r="AT113" s="48">
        <v>8.1699999999999995E-2</v>
      </c>
      <c r="AU113" s="49"/>
      <c r="AV113" s="41">
        <v>61.59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1733</v>
      </c>
      <c r="C114" s="29">
        <v>45392.977777777778</v>
      </c>
      <c r="D114" s="30" t="s">
        <v>330</v>
      </c>
      <c r="E114" s="31" t="s">
        <v>331</v>
      </c>
      <c r="F114" s="31" t="s">
        <v>618</v>
      </c>
      <c r="G114" s="32">
        <v>0</v>
      </c>
      <c r="H114" s="33" t="s">
        <v>52</v>
      </c>
      <c r="I114" s="33" t="s">
        <v>53</v>
      </c>
      <c r="J114" s="33" t="s">
        <v>54</v>
      </c>
      <c r="K114" s="33" t="s">
        <v>95</v>
      </c>
      <c r="L114" s="33" t="s">
        <v>70</v>
      </c>
      <c r="M114" s="34">
        <v>44654</v>
      </c>
      <c r="N114" s="35">
        <v>3</v>
      </c>
      <c r="O114" s="36"/>
      <c r="P114" s="37" t="s">
        <v>57</v>
      </c>
      <c r="Q114" s="38">
        <v>0.88562680115273773</v>
      </c>
      <c r="R114" s="38">
        <v>0.92560582468985153</v>
      </c>
      <c r="S114" s="38">
        <v>0.92560582468985153</v>
      </c>
      <c r="T114" s="39">
        <v>0</v>
      </c>
      <c r="U114" s="40">
        <v>0.11509999999999999</v>
      </c>
      <c r="V114" s="41">
        <v>173500</v>
      </c>
      <c r="W114" s="41">
        <v>153656.25</v>
      </c>
      <c r="X114" s="42">
        <v>19843.75</v>
      </c>
      <c r="Y114" s="43">
        <v>0</v>
      </c>
      <c r="Z114" s="41">
        <v>52115</v>
      </c>
      <c r="AA114" s="41">
        <v>55720</v>
      </c>
      <c r="AB114" s="41">
        <v>0</v>
      </c>
      <c r="AC114" s="41">
        <v>0</v>
      </c>
      <c r="AD114" s="41">
        <v>142225.12</v>
      </c>
      <c r="AE114" s="44">
        <v>13717.36</v>
      </c>
      <c r="AF114" s="41">
        <v>11431.13</v>
      </c>
      <c r="AG114" s="38">
        <v>0</v>
      </c>
      <c r="AH114" s="45" t="s">
        <v>625</v>
      </c>
      <c r="AI114" s="41">
        <v>15036.13</v>
      </c>
      <c r="AJ114" s="46">
        <v>0</v>
      </c>
      <c r="AK114" s="45">
        <v>142225.12</v>
      </c>
      <c r="AL114" s="46">
        <v>0</v>
      </c>
      <c r="AM114" s="46">
        <v>0</v>
      </c>
      <c r="AN114" s="46">
        <v>0</v>
      </c>
      <c r="AO114" s="46">
        <v>0</v>
      </c>
      <c r="AP114" s="41">
        <v>0</v>
      </c>
      <c r="AQ114" s="47">
        <v>0</v>
      </c>
      <c r="AR114" s="47">
        <v>0.11509999999999999</v>
      </c>
      <c r="AS114" s="47">
        <v>0</v>
      </c>
      <c r="AT114" s="48">
        <v>0</v>
      </c>
      <c r="AU114" s="49"/>
      <c r="AV114" s="41">
        <v>44.73</v>
      </c>
      <c r="AW114" s="58"/>
      <c r="AX114" s="52"/>
      <c r="AY114" s="52"/>
      <c r="AZ114" s="52"/>
      <c r="BA114" s="52"/>
      <c r="BB114" s="53">
        <v>0</v>
      </c>
      <c r="BC114" s="55"/>
    </row>
    <row r="115" spans="2:55">
      <c r="B115" s="28">
        <v>1733</v>
      </c>
      <c r="C115" s="29">
        <v>45392.977777777778</v>
      </c>
      <c r="D115" s="30" t="s">
        <v>503</v>
      </c>
      <c r="E115" s="31" t="s">
        <v>504</v>
      </c>
      <c r="F115" s="31" t="s">
        <v>69</v>
      </c>
      <c r="G115" s="32">
        <v>0</v>
      </c>
      <c r="H115" s="33" t="s">
        <v>470</v>
      </c>
      <c r="I115" s="33" t="s">
        <v>53</v>
      </c>
      <c r="J115" s="33" t="s">
        <v>148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>
        <v>83.879869723161733</v>
      </c>
      <c r="Q115" s="38">
        <v>0.62118768512120515</v>
      </c>
      <c r="R115" s="38">
        <v>0.9491587629461492</v>
      </c>
      <c r="S115" s="38">
        <v>0.82579627970364988</v>
      </c>
      <c r="T115" s="39">
        <v>8217.17</v>
      </c>
      <c r="U115" s="40">
        <v>-5.2000000000000006E-3</v>
      </c>
      <c r="V115" s="41">
        <v>247473</v>
      </c>
      <c r="W115" s="41">
        <v>153727.18</v>
      </c>
      <c r="X115" s="42">
        <v>93745.82</v>
      </c>
      <c r="Y115" s="43">
        <v>1117.6199999999999</v>
      </c>
      <c r="Z115" s="41">
        <v>0</v>
      </c>
      <c r="AA115" s="41">
        <v>0</v>
      </c>
      <c r="AB115" s="41">
        <v>0</v>
      </c>
      <c r="AC115" s="41">
        <v>0</v>
      </c>
      <c r="AD115" s="41">
        <v>145911.5</v>
      </c>
      <c r="AE115" s="44">
        <v>187.41</v>
      </c>
      <c r="AF115" s="41">
        <v>7815.68</v>
      </c>
      <c r="AG115" s="38">
        <v>6.9931461498541552</v>
      </c>
      <c r="AH115" s="45" t="s">
        <v>626</v>
      </c>
      <c r="AI115" s="41">
        <v>7815.68</v>
      </c>
      <c r="AJ115" s="46">
        <v>22757</v>
      </c>
      <c r="AK115" s="45">
        <v>126947.33333333333</v>
      </c>
      <c r="AL115" s="46">
        <v>10239.530000000001</v>
      </c>
      <c r="AM115" s="46">
        <v>4300.18</v>
      </c>
      <c r="AN115" s="46">
        <v>0</v>
      </c>
      <c r="AO115" s="46">
        <v>8217.17</v>
      </c>
      <c r="AP115" s="41">
        <v>8217.17</v>
      </c>
      <c r="AQ115" s="47">
        <v>7.0000000000000007E-2</v>
      </c>
      <c r="AR115" s="47">
        <v>6.480000000000001E-2</v>
      </c>
      <c r="AS115" s="47">
        <v>1.3500000000000002E-2</v>
      </c>
      <c r="AT115" s="48">
        <v>-5.6500000000000002E-2</v>
      </c>
      <c r="AU115" s="49"/>
      <c r="AV115" s="41">
        <v>35.43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1733</v>
      </c>
      <c r="C116" s="29">
        <v>45392.977777777778</v>
      </c>
      <c r="D116" s="30" t="s">
        <v>96</v>
      </c>
      <c r="E116" s="31" t="s">
        <v>97</v>
      </c>
      <c r="F116" s="31" t="s">
        <v>91</v>
      </c>
      <c r="G116" s="32">
        <v>0</v>
      </c>
      <c r="H116" s="33" t="s">
        <v>92</v>
      </c>
      <c r="I116" s="33" t="s">
        <v>93</v>
      </c>
      <c r="J116" s="33" t="s">
        <v>94</v>
      </c>
      <c r="K116" s="33" t="s">
        <v>95</v>
      </c>
      <c r="L116" s="33" t="s">
        <v>70</v>
      </c>
      <c r="M116" s="34" t="s">
        <v>57</v>
      </c>
      <c r="N116" s="35" t="s">
        <v>57</v>
      </c>
      <c r="O116" s="36"/>
      <c r="P116" s="37">
        <v>50.642383796427069</v>
      </c>
      <c r="Q116" s="38">
        <v>0.24081473493087668</v>
      </c>
      <c r="R116" s="38">
        <v>1.044467693210742</v>
      </c>
      <c r="S116" s="38">
        <v>2.1084129047136361E-6</v>
      </c>
      <c r="T116" s="39">
        <v>0</v>
      </c>
      <c r="U116" s="40">
        <v>2.9900000000000003E-2</v>
      </c>
      <c r="V116" s="41">
        <v>656508</v>
      </c>
      <c r="W116" s="41">
        <v>158096.79999999999</v>
      </c>
      <c r="X116" s="42">
        <v>498411.2</v>
      </c>
      <c r="Y116" s="43">
        <v>9841.7800000000007</v>
      </c>
      <c r="Z116" s="41">
        <v>0</v>
      </c>
      <c r="AA116" s="41">
        <v>0</v>
      </c>
      <c r="AB116" s="41">
        <v>0</v>
      </c>
      <c r="AC116" s="41">
        <v>0</v>
      </c>
      <c r="AD116" s="41">
        <v>165127</v>
      </c>
      <c r="AE116" s="44">
        <v>91</v>
      </c>
      <c r="AF116" s="41">
        <v>-7030.2</v>
      </c>
      <c r="AG116" s="38">
        <v>-0.71432200272714885</v>
      </c>
      <c r="AH116" s="45" t="s">
        <v>625</v>
      </c>
      <c r="AI116" s="41">
        <v>-7030.2</v>
      </c>
      <c r="AJ116" s="46">
        <v>198152</v>
      </c>
      <c r="AK116" s="45">
        <v>0.33333333331393078</v>
      </c>
      <c r="AL116" s="46">
        <v>0</v>
      </c>
      <c r="AM116" s="46">
        <v>65650.8</v>
      </c>
      <c r="AN116" s="46">
        <v>65650.8</v>
      </c>
      <c r="AO116" s="46">
        <v>66850.8</v>
      </c>
      <c r="AP116" s="41">
        <v>0</v>
      </c>
      <c r="AQ116" s="47">
        <v>0.28000000000000003</v>
      </c>
      <c r="AR116" s="47">
        <v>0.30990000000000001</v>
      </c>
      <c r="AS116" s="47">
        <v>0.30990000000000001</v>
      </c>
      <c r="AT116" s="48">
        <v>2.9900000000000003E-2</v>
      </c>
      <c r="AU116" s="49"/>
      <c r="AV116" s="41">
        <v>37.75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1733</v>
      </c>
      <c r="C117" s="29">
        <v>45392.977777777778</v>
      </c>
      <c r="D117" s="30" t="s">
        <v>305</v>
      </c>
      <c r="E117" s="31" t="s">
        <v>306</v>
      </c>
      <c r="F117" s="31" t="s">
        <v>76</v>
      </c>
      <c r="G117" s="32">
        <v>0</v>
      </c>
      <c r="H117" s="33" t="s">
        <v>63</v>
      </c>
      <c r="I117" s="33" t="s">
        <v>64</v>
      </c>
      <c r="J117" s="33" t="s">
        <v>65</v>
      </c>
      <c r="K117" s="33" t="s">
        <v>95</v>
      </c>
      <c r="L117" s="33" t="s">
        <v>56</v>
      </c>
      <c r="M117" s="34" t="s">
        <v>57</v>
      </c>
      <c r="N117" s="35" t="s">
        <v>57</v>
      </c>
      <c r="O117" s="36"/>
      <c r="P117" s="37">
        <v>18.988931518196772</v>
      </c>
      <c r="Q117" s="38">
        <v>0.82015006957893399</v>
      </c>
      <c r="R117" s="38">
        <v>0.94167266387968018</v>
      </c>
      <c r="S117" s="38">
        <v>0.89004471031127286</v>
      </c>
      <c r="T117" s="39">
        <v>0</v>
      </c>
      <c r="U117" s="40">
        <v>-3.95E-2</v>
      </c>
      <c r="V117" s="41">
        <v>193736.8</v>
      </c>
      <c r="W117" s="41">
        <v>158893.25</v>
      </c>
      <c r="X117" s="42">
        <v>34843.549999999988</v>
      </c>
      <c r="Y117" s="43">
        <v>1834.94</v>
      </c>
      <c r="Z117" s="41">
        <v>3927.4</v>
      </c>
      <c r="AA117" s="41">
        <v>3927.4</v>
      </c>
      <c r="AB117" s="41">
        <v>0</v>
      </c>
      <c r="AC117" s="41">
        <v>0</v>
      </c>
      <c r="AD117" s="41">
        <v>149625.43</v>
      </c>
      <c r="AE117" s="44">
        <v>47.16</v>
      </c>
      <c r="AF117" s="41">
        <v>9267.82</v>
      </c>
      <c r="AG117" s="38">
        <v>5.0507482533488828</v>
      </c>
      <c r="AH117" s="45" t="s">
        <v>626</v>
      </c>
      <c r="AI117" s="41">
        <v>9267.82</v>
      </c>
      <c r="AJ117" s="46">
        <v>9844</v>
      </c>
      <c r="AK117" s="45">
        <v>141422.09666666665</v>
      </c>
      <c r="AL117" s="46">
        <v>0</v>
      </c>
      <c r="AM117" s="46">
        <v>9843.9</v>
      </c>
      <c r="AN117" s="46">
        <v>0</v>
      </c>
      <c r="AO117" s="46">
        <v>0</v>
      </c>
      <c r="AP117" s="41">
        <v>0</v>
      </c>
      <c r="AQ117" s="47">
        <v>0.3</v>
      </c>
      <c r="AR117" s="47">
        <v>0.26050000000000001</v>
      </c>
      <c r="AS117" s="47">
        <v>3.5000000000000003E-2</v>
      </c>
      <c r="AT117" s="48">
        <v>-0.26500000000000001</v>
      </c>
      <c r="AU117" s="49"/>
      <c r="AV117" s="41">
        <v>67.989999999999995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1733</v>
      </c>
      <c r="C118" s="29">
        <v>45392.977777777778</v>
      </c>
      <c r="D118" s="30" t="s">
        <v>295</v>
      </c>
      <c r="E118" s="31" t="s">
        <v>296</v>
      </c>
      <c r="F118" s="31" t="s">
        <v>62</v>
      </c>
      <c r="G118" s="32">
        <v>0</v>
      </c>
      <c r="H118" s="33" t="s">
        <v>63</v>
      </c>
      <c r="I118" s="33" t="s">
        <v>64</v>
      </c>
      <c r="J118" s="33" t="s">
        <v>65</v>
      </c>
      <c r="K118" s="33" t="s">
        <v>55</v>
      </c>
      <c r="L118" s="33" t="s">
        <v>56</v>
      </c>
      <c r="M118" s="34" t="s">
        <v>57</v>
      </c>
      <c r="N118" s="35" t="s">
        <v>57</v>
      </c>
      <c r="O118" s="36"/>
      <c r="P118" s="37">
        <v>62.613965744400524</v>
      </c>
      <c r="Q118" s="38">
        <v>0.40296482412060303</v>
      </c>
      <c r="R118" s="38">
        <v>0.95610425240054875</v>
      </c>
      <c r="S118" s="38">
        <v>0.85459533607681759</v>
      </c>
      <c r="T118" s="39">
        <v>0</v>
      </c>
      <c r="U118" s="40">
        <v>-9.9600000000000008E-2</v>
      </c>
      <c r="V118" s="41">
        <v>398000</v>
      </c>
      <c r="W118" s="41">
        <v>160380</v>
      </c>
      <c r="X118" s="42">
        <v>237620</v>
      </c>
      <c r="Y118" s="43">
        <v>3795</v>
      </c>
      <c r="Z118" s="41">
        <v>0</v>
      </c>
      <c r="AA118" s="41">
        <v>0</v>
      </c>
      <c r="AB118" s="41">
        <v>0</v>
      </c>
      <c r="AC118" s="41">
        <v>0</v>
      </c>
      <c r="AD118" s="41">
        <v>153340</v>
      </c>
      <c r="AE118" s="44">
        <v>38.58</v>
      </c>
      <c r="AF118" s="41">
        <v>7040</v>
      </c>
      <c r="AG118" s="38">
        <v>1.855072463768116</v>
      </c>
      <c r="AH118" s="45" t="s">
        <v>626</v>
      </c>
      <c r="AI118" s="41">
        <v>7040</v>
      </c>
      <c r="AJ118" s="46">
        <v>19536</v>
      </c>
      <c r="AK118" s="45">
        <v>137060</v>
      </c>
      <c r="AL118" s="46">
        <v>0</v>
      </c>
      <c r="AM118" s="46">
        <v>19536</v>
      </c>
      <c r="AN118" s="46">
        <v>0</v>
      </c>
      <c r="AO118" s="46">
        <v>0</v>
      </c>
      <c r="AP118" s="41">
        <v>0</v>
      </c>
      <c r="AQ118" s="47">
        <v>0.47000000000000003</v>
      </c>
      <c r="AR118" s="47">
        <v>0.37040000000000001</v>
      </c>
      <c r="AS118" s="47">
        <v>0.29320000000000002</v>
      </c>
      <c r="AT118" s="48">
        <v>-0.17680000000000001</v>
      </c>
      <c r="AU118" s="49"/>
      <c r="AV118" s="41">
        <v>110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1733</v>
      </c>
      <c r="C119" s="29">
        <v>45392.977777777778</v>
      </c>
      <c r="D119" s="30" t="s">
        <v>297</v>
      </c>
      <c r="E119" s="31" t="s">
        <v>298</v>
      </c>
      <c r="F119" s="31" t="s">
        <v>51</v>
      </c>
      <c r="G119" s="32">
        <v>0</v>
      </c>
      <c r="H119" s="33" t="s">
        <v>52</v>
      </c>
      <c r="I119" s="33" t="s">
        <v>109</v>
      </c>
      <c r="J119" s="33" t="s">
        <v>54</v>
      </c>
      <c r="K119" s="33" t="s">
        <v>55</v>
      </c>
      <c r="L119" s="33" t="s">
        <v>56</v>
      </c>
      <c r="M119" s="34" t="s">
        <v>57</v>
      </c>
      <c r="N119" s="35" t="s">
        <v>57</v>
      </c>
      <c r="O119" s="36"/>
      <c r="P119" s="37">
        <v>12.933471333097131</v>
      </c>
      <c r="Q119" s="38">
        <v>0.75449718530343668</v>
      </c>
      <c r="R119" s="38">
        <v>0.7342285967671538</v>
      </c>
      <c r="S119" s="38">
        <v>0.65383755716738545</v>
      </c>
      <c r="T119" s="39">
        <v>0</v>
      </c>
      <c r="U119" s="40">
        <v>-0.28370000000000001</v>
      </c>
      <c r="V119" s="41">
        <v>217089.12</v>
      </c>
      <c r="W119" s="41">
        <v>163793.13</v>
      </c>
      <c r="X119" s="42">
        <v>53295.989999999991</v>
      </c>
      <c r="Y119" s="43">
        <v>4120.78</v>
      </c>
      <c r="Z119" s="41">
        <v>0</v>
      </c>
      <c r="AA119" s="41">
        <v>0</v>
      </c>
      <c r="AB119" s="41">
        <v>0</v>
      </c>
      <c r="AC119" s="41">
        <v>0</v>
      </c>
      <c r="AD119" s="41">
        <v>120261.6</v>
      </c>
      <c r="AE119" s="44">
        <v>98.41</v>
      </c>
      <c r="AF119" s="41">
        <v>43531.53</v>
      </c>
      <c r="AG119" s="38">
        <v>10.563905377137338</v>
      </c>
      <c r="AH119" s="45" t="s">
        <v>626</v>
      </c>
      <c r="AI119" s="41">
        <v>43531.53</v>
      </c>
      <c r="AJ119" s="46">
        <v>15801</v>
      </c>
      <c r="AK119" s="45">
        <v>107094.1</v>
      </c>
      <c r="AL119" s="46">
        <v>0</v>
      </c>
      <c r="AM119" s="46">
        <v>15800.9</v>
      </c>
      <c r="AN119" s="46">
        <v>0</v>
      </c>
      <c r="AO119" s="46">
        <v>0</v>
      </c>
      <c r="AP119" s="41">
        <v>0</v>
      </c>
      <c r="AQ119" s="47">
        <v>0.28999999999999998</v>
      </c>
      <c r="AR119" s="47">
        <v>6.3E-3</v>
      </c>
      <c r="AS119" s="47">
        <v>6.4500000000000002E-2</v>
      </c>
      <c r="AT119" s="48">
        <v>-0.22550000000000001</v>
      </c>
      <c r="AU119" s="49"/>
      <c r="AV119" s="41">
        <v>46.05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1733</v>
      </c>
      <c r="C120" s="29">
        <v>45392.977777777778</v>
      </c>
      <c r="D120" s="30" t="s">
        <v>311</v>
      </c>
      <c r="E120" s="31" t="s">
        <v>312</v>
      </c>
      <c r="F120" s="31" t="s">
        <v>51</v>
      </c>
      <c r="G120" s="32">
        <v>0</v>
      </c>
      <c r="H120" s="33" t="s">
        <v>52</v>
      </c>
      <c r="I120" s="33" t="s">
        <v>109</v>
      </c>
      <c r="J120" s="33" t="s">
        <v>54</v>
      </c>
      <c r="K120" s="33" t="s">
        <v>55</v>
      </c>
      <c r="L120" s="33" t="s">
        <v>56</v>
      </c>
      <c r="M120" s="34" t="s">
        <v>57</v>
      </c>
      <c r="N120" s="35" t="s">
        <v>57</v>
      </c>
      <c r="O120" s="36"/>
      <c r="P120" s="37">
        <v>69.157629527542099</v>
      </c>
      <c r="Q120" s="38">
        <v>0.51682884997291934</v>
      </c>
      <c r="R120" s="38">
        <v>1</v>
      </c>
      <c r="S120" s="38">
        <v>0.64092944401846963</v>
      </c>
      <c r="T120" s="39">
        <v>27862.799999999999</v>
      </c>
      <c r="U120" s="40">
        <v>-9.3000000000000013E-2</v>
      </c>
      <c r="V120" s="41">
        <v>332340</v>
      </c>
      <c r="W120" s="41">
        <v>171762.9</v>
      </c>
      <c r="X120" s="42">
        <v>160577.1</v>
      </c>
      <c r="Y120" s="43">
        <v>2321.9</v>
      </c>
      <c r="Z120" s="41">
        <v>0</v>
      </c>
      <c r="AA120" s="41">
        <v>0</v>
      </c>
      <c r="AB120" s="41">
        <v>0</v>
      </c>
      <c r="AC120" s="41">
        <v>0</v>
      </c>
      <c r="AD120" s="41">
        <v>171762.9</v>
      </c>
      <c r="AE120" s="44">
        <v>153.63999999999999</v>
      </c>
      <c r="AF120" s="41">
        <v>0</v>
      </c>
      <c r="AG120" s="38">
        <v>0</v>
      </c>
      <c r="AH120" s="45" t="s">
        <v>625</v>
      </c>
      <c r="AI120" s="41">
        <v>0</v>
      </c>
      <c r="AJ120" s="46">
        <v>74010</v>
      </c>
      <c r="AK120" s="45">
        <v>110087.9</v>
      </c>
      <c r="AL120" s="46">
        <v>18361.2</v>
      </c>
      <c r="AM120" s="46">
        <v>27785.759999999998</v>
      </c>
      <c r="AN120" s="46">
        <v>0</v>
      </c>
      <c r="AO120" s="46">
        <v>27862.799999999999</v>
      </c>
      <c r="AP120" s="41">
        <v>27862.799999999999</v>
      </c>
      <c r="AQ120" s="47">
        <v>0.26</v>
      </c>
      <c r="AR120" s="47">
        <v>0.16700000000000001</v>
      </c>
      <c r="AS120" s="47">
        <v>0.14749999999999999</v>
      </c>
      <c r="AT120" s="48">
        <v>-0.1125</v>
      </c>
      <c r="AU120" s="49"/>
      <c r="AV120" s="41">
        <v>42.88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1733</v>
      </c>
      <c r="C121" s="29">
        <v>45392.977777777778</v>
      </c>
      <c r="D121" s="30" t="s">
        <v>317</v>
      </c>
      <c r="E121" s="31" t="s">
        <v>318</v>
      </c>
      <c r="F121" s="31" t="s">
        <v>76</v>
      </c>
      <c r="G121" s="32">
        <v>0</v>
      </c>
      <c r="H121" s="33" t="s">
        <v>63</v>
      </c>
      <c r="I121" s="33" t="s">
        <v>64</v>
      </c>
      <c r="J121" s="33" t="s">
        <v>65</v>
      </c>
      <c r="K121" s="33" t="s">
        <v>95</v>
      </c>
      <c r="L121" s="33" t="s">
        <v>56</v>
      </c>
      <c r="M121" s="34" t="s">
        <v>57</v>
      </c>
      <c r="N121" s="35" t="s">
        <v>57</v>
      </c>
      <c r="O121" s="36"/>
      <c r="P121" s="37">
        <v>100.57585580276017</v>
      </c>
      <c r="Q121" s="38">
        <v>0.80767081474524538</v>
      </c>
      <c r="R121" s="38">
        <v>1.0000001744251963</v>
      </c>
      <c r="S121" s="38">
        <v>0.97056107740505693</v>
      </c>
      <c r="T121" s="39">
        <v>0</v>
      </c>
      <c r="U121" s="40">
        <v>0.1077</v>
      </c>
      <c r="V121" s="41">
        <v>212950</v>
      </c>
      <c r="W121" s="41">
        <v>171993.5</v>
      </c>
      <c r="X121" s="42">
        <v>40956.5</v>
      </c>
      <c r="Y121" s="43">
        <v>407.22</v>
      </c>
      <c r="Z121" s="41">
        <v>0</v>
      </c>
      <c r="AA121" s="41">
        <v>0</v>
      </c>
      <c r="AB121" s="41">
        <v>0</v>
      </c>
      <c r="AC121" s="41">
        <v>0</v>
      </c>
      <c r="AD121" s="41">
        <v>171993.53</v>
      </c>
      <c r="AE121" s="44">
        <v>13.78</v>
      </c>
      <c r="AF121" s="41">
        <v>-0.03</v>
      </c>
      <c r="AG121" s="38">
        <v>-7.3670251952261671E-5</v>
      </c>
      <c r="AH121" s="45" t="s">
        <v>625</v>
      </c>
      <c r="AI121" s="41">
        <v>-0.03</v>
      </c>
      <c r="AJ121" s="46">
        <v>6076</v>
      </c>
      <c r="AK121" s="45">
        <v>166930.19666666666</v>
      </c>
      <c r="AL121" s="46">
        <v>0</v>
      </c>
      <c r="AM121" s="46">
        <v>6075.9</v>
      </c>
      <c r="AN121" s="46">
        <v>0</v>
      </c>
      <c r="AO121" s="46">
        <v>0</v>
      </c>
      <c r="AP121" s="41">
        <v>0</v>
      </c>
      <c r="AQ121" s="47">
        <v>0.24</v>
      </c>
      <c r="AR121" s="47">
        <v>0.34770000000000006</v>
      </c>
      <c r="AS121" s="47">
        <v>0.33600000000000002</v>
      </c>
      <c r="AT121" s="48">
        <v>9.6000000000000002E-2</v>
      </c>
      <c r="AU121" s="49"/>
      <c r="AV121" s="41">
        <v>78.5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1733</v>
      </c>
      <c r="C122" s="29">
        <v>45392.977777777778</v>
      </c>
      <c r="D122" s="30" t="s">
        <v>264</v>
      </c>
      <c r="E122" s="31" t="s">
        <v>265</v>
      </c>
      <c r="F122" s="31" t="s">
        <v>62</v>
      </c>
      <c r="G122" s="32">
        <v>0</v>
      </c>
      <c r="H122" s="33" t="s">
        <v>63</v>
      </c>
      <c r="I122" s="33" t="s">
        <v>64</v>
      </c>
      <c r="J122" s="33" t="s">
        <v>65</v>
      </c>
      <c r="K122" s="33" t="s">
        <v>95</v>
      </c>
      <c r="L122" s="33" t="s">
        <v>56</v>
      </c>
      <c r="M122" s="34" t="s">
        <v>57</v>
      </c>
      <c r="N122" s="35" t="s">
        <v>57</v>
      </c>
      <c r="O122" s="36"/>
      <c r="P122" s="37">
        <v>22.587792626934835</v>
      </c>
      <c r="Q122" s="38">
        <v>0.49782466307277629</v>
      </c>
      <c r="R122" s="38">
        <v>0.82403226544380825</v>
      </c>
      <c r="S122" s="38">
        <v>0.73588596641073745</v>
      </c>
      <c r="T122" s="39">
        <v>0</v>
      </c>
      <c r="U122" s="40">
        <v>5.6100000000000004E-2</v>
      </c>
      <c r="V122" s="41">
        <v>371000</v>
      </c>
      <c r="W122" s="41">
        <v>184692.95</v>
      </c>
      <c r="X122" s="42">
        <v>186307.05</v>
      </c>
      <c r="Y122" s="43">
        <v>8248.1299999999992</v>
      </c>
      <c r="Z122" s="41">
        <v>1032.95</v>
      </c>
      <c r="AA122" s="41">
        <v>1032.95</v>
      </c>
      <c r="AB122" s="41">
        <v>0</v>
      </c>
      <c r="AC122" s="41">
        <v>0</v>
      </c>
      <c r="AD122" s="41">
        <v>152192.95000000001</v>
      </c>
      <c r="AE122" s="44">
        <v>42.18</v>
      </c>
      <c r="AF122" s="41">
        <v>32500</v>
      </c>
      <c r="AG122" s="38">
        <v>3.9402870711300624</v>
      </c>
      <c r="AH122" s="45" t="s">
        <v>626</v>
      </c>
      <c r="AI122" s="41">
        <v>32500</v>
      </c>
      <c r="AJ122" s="46">
        <v>19536</v>
      </c>
      <c r="AK122" s="45">
        <v>135912.95000000001</v>
      </c>
      <c r="AL122" s="46">
        <v>0</v>
      </c>
      <c r="AM122" s="46">
        <v>19536</v>
      </c>
      <c r="AN122" s="46">
        <v>0</v>
      </c>
      <c r="AO122" s="46">
        <v>0</v>
      </c>
      <c r="AP122" s="41">
        <v>0</v>
      </c>
      <c r="AQ122" s="47">
        <v>0.22</v>
      </c>
      <c r="AR122" s="47">
        <v>0.27610000000000001</v>
      </c>
      <c r="AS122" s="47">
        <v>0.27829999999999999</v>
      </c>
      <c r="AT122" s="48">
        <v>5.8300000000000005E-2</v>
      </c>
      <c r="AU122" s="49"/>
      <c r="AV122" s="41">
        <v>103.15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1733</v>
      </c>
      <c r="C123" s="29">
        <v>45392.977777777778</v>
      </c>
      <c r="D123" s="30" t="s">
        <v>338</v>
      </c>
      <c r="E123" s="31" t="s">
        <v>339</v>
      </c>
      <c r="F123" s="31" t="s">
        <v>51</v>
      </c>
      <c r="G123" s="32">
        <v>0</v>
      </c>
      <c r="H123" s="33" t="s">
        <v>52</v>
      </c>
      <c r="I123" s="33" t="s">
        <v>109</v>
      </c>
      <c r="J123" s="33" t="s">
        <v>54</v>
      </c>
      <c r="K123" s="33" t="s">
        <v>55</v>
      </c>
      <c r="L123" s="33" t="s">
        <v>56</v>
      </c>
      <c r="M123" s="34" t="s">
        <v>57</v>
      </c>
      <c r="N123" s="35" t="s">
        <v>57</v>
      </c>
      <c r="O123" s="36"/>
      <c r="P123" s="37">
        <v>-2614.0776811594201</v>
      </c>
      <c r="Q123" s="38">
        <v>1.3082473567180977</v>
      </c>
      <c r="R123" s="38">
        <v>0.56870014256402479</v>
      </c>
      <c r="S123" s="38">
        <v>0.55261527269454092</v>
      </c>
      <c r="T123" s="39">
        <v>3694.07</v>
      </c>
      <c r="U123" s="40">
        <v>-4.7500000000000001E-2</v>
      </c>
      <c r="V123" s="41">
        <v>146287.84</v>
      </c>
      <c r="W123" s="41">
        <v>191380.68</v>
      </c>
      <c r="X123" s="42">
        <v>-45092.84</v>
      </c>
      <c r="Y123" s="43">
        <v>17.25</v>
      </c>
      <c r="Z123" s="41">
        <v>0</v>
      </c>
      <c r="AA123" s="41">
        <v>0</v>
      </c>
      <c r="AB123" s="41">
        <v>46750</v>
      </c>
      <c r="AC123" s="41">
        <v>45092.84</v>
      </c>
      <c r="AD123" s="41">
        <v>108838.22</v>
      </c>
      <c r="AE123" s="44">
        <v>356.74</v>
      </c>
      <c r="AF123" s="41">
        <v>82542.460000000006</v>
      </c>
      <c r="AG123" s="38">
        <v>4785.0701449275366</v>
      </c>
      <c r="AH123" s="45" t="s">
        <v>626</v>
      </c>
      <c r="AI123" s="41">
        <v>82542.460000000006</v>
      </c>
      <c r="AJ123" s="46">
        <v>3694</v>
      </c>
      <c r="AK123" s="45">
        <v>105759.88666666667</v>
      </c>
      <c r="AL123" s="46">
        <v>0</v>
      </c>
      <c r="AM123" s="46">
        <v>0</v>
      </c>
      <c r="AN123" s="46">
        <v>0</v>
      </c>
      <c r="AO123" s="46">
        <v>3694.07</v>
      </c>
      <c r="AP123" s="41">
        <v>3694.07</v>
      </c>
      <c r="AQ123" s="47">
        <v>0.18</v>
      </c>
      <c r="AR123" s="47">
        <v>0.13250000000000001</v>
      </c>
      <c r="AS123" s="47">
        <v>0.15010000000000001</v>
      </c>
      <c r="AT123" s="48">
        <v>-2.9900000000000003E-2</v>
      </c>
      <c r="AU123" s="49"/>
      <c r="AV123" s="41">
        <v>43.92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1733</v>
      </c>
      <c r="C124" s="29">
        <v>45392.977777777778</v>
      </c>
      <c r="D124" s="30" t="s">
        <v>322</v>
      </c>
      <c r="E124" s="31" t="s">
        <v>323</v>
      </c>
      <c r="F124" s="31" t="s">
        <v>76</v>
      </c>
      <c r="G124" s="32">
        <v>0</v>
      </c>
      <c r="H124" s="33" t="s">
        <v>63</v>
      </c>
      <c r="I124" s="33" t="s">
        <v>64</v>
      </c>
      <c r="J124" s="33" t="s">
        <v>65</v>
      </c>
      <c r="K124" s="33" t="s">
        <v>55</v>
      </c>
      <c r="L124" s="33" t="s">
        <v>56</v>
      </c>
      <c r="M124" s="34" t="s">
        <v>57</v>
      </c>
      <c r="N124" s="35" t="s">
        <v>57</v>
      </c>
      <c r="O124" s="36"/>
      <c r="P124" s="37">
        <v>10.942456327985738</v>
      </c>
      <c r="Q124" s="38">
        <v>0.86352338817252117</v>
      </c>
      <c r="R124" s="38">
        <v>0.96006825933294371</v>
      </c>
      <c r="S124" s="38">
        <v>0.89974584258058221</v>
      </c>
      <c r="T124" s="39">
        <v>0</v>
      </c>
      <c r="U124" s="40">
        <v>1.0400000000000001E-2</v>
      </c>
      <c r="V124" s="41">
        <v>224900</v>
      </c>
      <c r="W124" s="41">
        <v>194206.41</v>
      </c>
      <c r="X124" s="42">
        <v>30693.589999999997</v>
      </c>
      <c r="Y124" s="43">
        <v>2805</v>
      </c>
      <c r="Z124" s="41">
        <v>2806.41</v>
      </c>
      <c r="AA124" s="41">
        <v>2806.41</v>
      </c>
      <c r="AB124" s="41">
        <v>0</v>
      </c>
      <c r="AC124" s="41">
        <v>0</v>
      </c>
      <c r="AD124" s="41">
        <v>186451.41</v>
      </c>
      <c r="AE124" s="44">
        <v>36.049999999999997</v>
      </c>
      <c r="AF124" s="41">
        <v>7755</v>
      </c>
      <c r="AG124" s="38">
        <v>2.7647058823529411</v>
      </c>
      <c r="AH124" s="45" t="s">
        <v>626</v>
      </c>
      <c r="AI124" s="41">
        <v>7755</v>
      </c>
      <c r="AJ124" s="46">
        <v>14058</v>
      </c>
      <c r="AK124" s="45">
        <v>174736.41</v>
      </c>
      <c r="AL124" s="46">
        <v>14058</v>
      </c>
      <c r="AM124" s="46">
        <v>0</v>
      </c>
      <c r="AN124" s="46">
        <v>0</v>
      </c>
      <c r="AO124" s="46">
        <v>0</v>
      </c>
      <c r="AP124" s="41">
        <v>0</v>
      </c>
      <c r="AQ124" s="47">
        <v>0.25</v>
      </c>
      <c r="AR124" s="47">
        <v>0.26040000000000002</v>
      </c>
      <c r="AS124" s="47">
        <v>0.26350000000000001</v>
      </c>
      <c r="AT124" s="48">
        <v>1.3500000000000002E-2</v>
      </c>
      <c r="AU124" s="49"/>
      <c r="AV124" s="41">
        <v>110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1733</v>
      </c>
      <c r="C125" s="29">
        <v>45392.977777777778</v>
      </c>
      <c r="D125" s="30" t="s">
        <v>341</v>
      </c>
      <c r="E125" s="31" t="s">
        <v>342</v>
      </c>
      <c r="F125" s="31" t="s">
        <v>51</v>
      </c>
      <c r="G125" s="32">
        <v>0</v>
      </c>
      <c r="H125" s="33" t="s">
        <v>52</v>
      </c>
      <c r="I125" s="33" t="s">
        <v>109</v>
      </c>
      <c r="J125" s="33" t="s">
        <v>54</v>
      </c>
      <c r="K125" s="33" t="s">
        <v>55</v>
      </c>
      <c r="L125" s="33" t="s">
        <v>56</v>
      </c>
      <c r="M125" s="34" t="s">
        <v>57</v>
      </c>
      <c r="N125" s="35" t="s">
        <v>57</v>
      </c>
      <c r="O125" s="36"/>
      <c r="P125" s="37" t="s">
        <v>57</v>
      </c>
      <c r="Q125" s="38">
        <v>0.68487315305269036</v>
      </c>
      <c r="R125" s="38">
        <v>0.91320258564543433</v>
      </c>
      <c r="S125" s="38">
        <v>0.91320258564543433</v>
      </c>
      <c r="T125" s="39">
        <v>0</v>
      </c>
      <c r="U125" s="40">
        <v>-9.6999999999999989E-2</v>
      </c>
      <c r="V125" s="41">
        <v>286960</v>
      </c>
      <c r="W125" s="41">
        <v>196531.20000000001</v>
      </c>
      <c r="X125" s="42">
        <v>90428.799999999988</v>
      </c>
      <c r="Y125" s="43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179472.8</v>
      </c>
      <c r="AE125" s="44">
        <v>20470.080000000002</v>
      </c>
      <c r="AF125" s="41">
        <v>17058.400000000001</v>
      </c>
      <c r="AG125" s="38">
        <v>0</v>
      </c>
      <c r="AH125" s="45" t="s">
        <v>625</v>
      </c>
      <c r="AI125" s="41">
        <v>17058.400000000001</v>
      </c>
      <c r="AJ125" s="46">
        <v>0</v>
      </c>
      <c r="AK125" s="45">
        <v>179472.8</v>
      </c>
      <c r="AL125" s="46">
        <v>0</v>
      </c>
      <c r="AM125" s="46">
        <v>0</v>
      </c>
      <c r="AN125" s="46">
        <v>0</v>
      </c>
      <c r="AO125" s="46">
        <v>0</v>
      </c>
      <c r="AP125" s="41">
        <v>0</v>
      </c>
      <c r="AQ125" s="47">
        <v>0.15</v>
      </c>
      <c r="AR125" s="47">
        <v>5.2999999999999999E-2</v>
      </c>
      <c r="AS125" s="47">
        <v>3.0999999999999999E-3</v>
      </c>
      <c r="AT125" s="48">
        <v>-0.1469</v>
      </c>
      <c r="AU125" s="49"/>
      <c r="AV125" s="41">
        <v>46.04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1733</v>
      </c>
      <c r="C126" s="29">
        <v>45392.977777777778</v>
      </c>
      <c r="D126" s="30" t="s">
        <v>328</v>
      </c>
      <c r="E126" s="31" t="s">
        <v>329</v>
      </c>
      <c r="F126" s="31" t="s">
        <v>76</v>
      </c>
      <c r="G126" s="32">
        <v>0</v>
      </c>
      <c r="H126" s="33" t="s">
        <v>63</v>
      </c>
      <c r="I126" s="33" t="s">
        <v>64</v>
      </c>
      <c r="J126" s="33" t="s">
        <v>65</v>
      </c>
      <c r="K126" s="33" t="s">
        <v>55</v>
      </c>
      <c r="L126" s="33" t="s">
        <v>56</v>
      </c>
      <c r="M126" s="34" t="s">
        <v>57</v>
      </c>
      <c r="N126" s="35" t="s">
        <v>57</v>
      </c>
      <c r="O126" s="36"/>
      <c r="P126" s="37">
        <v>17.057356288673009</v>
      </c>
      <c r="Q126" s="38">
        <v>0.80593991190884173</v>
      </c>
      <c r="R126" s="38">
        <v>0.98351221525611132</v>
      </c>
      <c r="S126" s="38">
        <v>0.90287806829649386</v>
      </c>
      <c r="T126" s="39">
        <v>0</v>
      </c>
      <c r="U126" s="40">
        <v>-1.1000000000000001E-2</v>
      </c>
      <c r="V126" s="41">
        <v>246744.4</v>
      </c>
      <c r="W126" s="41">
        <v>198861.16</v>
      </c>
      <c r="X126" s="42">
        <v>47883.239999999991</v>
      </c>
      <c r="Y126" s="43">
        <v>2807.19</v>
      </c>
      <c r="Z126" s="41">
        <v>0</v>
      </c>
      <c r="AA126" s="41">
        <v>0</v>
      </c>
      <c r="AB126" s="41">
        <v>0</v>
      </c>
      <c r="AC126" s="41">
        <v>0</v>
      </c>
      <c r="AD126" s="41">
        <v>195582.38</v>
      </c>
      <c r="AE126" s="44">
        <v>37.07</v>
      </c>
      <c r="AF126" s="41">
        <v>3278.78</v>
      </c>
      <c r="AG126" s="38">
        <v>1.1679936163921929</v>
      </c>
      <c r="AH126" s="45" t="s">
        <v>625</v>
      </c>
      <c r="AI126" s="41">
        <v>3278.78</v>
      </c>
      <c r="AJ126" s="46">
        <v>19242</v>
      </c>
      <c r="AK126" s="45">
        <v>179547.38</v>
      </c>
      <c r="AL126" s="46">
        <v>0</v>
      </c>
      <c r="AM126" s="46">
        <v>19241.59</v>
      </c>
      <c r="AN126" s="46">
        <v>0</v>
      </c>
      <c r="AO126" s="46">
        <v>0</v>
      </c>
      <c r="AP126" s="41">
        <v>0</v>
      </c>
      <c r="AQ126" s="47">
        <v>0.2</v>
      </c>
      <c r="AR126" s="47">
        <v>0.189</v>
      </c>
      <c r="AS126" s="47">
        <v>0.15670000000000001</v>
      </c>
      <c r="AT126" s="48">
        <v>-4.3299999999999998E-2</v>
      </c>
      <c r="AU126" s="49"/>
      <c r="AV126" s="41">
        <v>89.83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1733</v>
      </c>
      <c r="C127" s="29">
        <v>45392.977777777778</v>
      </c>
      <c r="D127" s="30" t="s">
        <v>343</v>
      </c>
      <c r="E127" s="31" t="s">
        <v>344</v>
      </c>
      <c r="F127" s="31" t="s">
        <v>76</v>
      </c>
      <c r="G127" s="32">
        <v>0</v>
      </c>
      <c r="H127" s="33" t="s">
        <v>63</v>
      </c>
      <c r="I127" s="33" t="s">
        <v>64</v>
      </c>
      <c r="J127" s="33" t="s">
        <v>65</v>
      </c>
      <c r="K127" s="33" t="s">
        <v>55</v>
      </c>
      <c r="L127" s="33" t="s">
        <v>56</v>
      </c>
      <c r="M127" s="34" t="s">
        <v>57</v>
      </c>
      <c r="N127" s="35" t="s">
        <v>57</v>
      </c>
      <c r="O127" s="36"/>
      <c r="P127" s="37" t="s">
        <v>57</v>
      </c>
      <c r="Q127" s="38">
        <v>1.0309654952278264</v>
      </c>
      <c r="R127" s="38">
        <v>0.89911245631156134</v>
      </c>
      <c r="S127" s="38">
        <v>0.89911245631156134</v>
      </c>
      <c r="T127" s="39">
        <v>0</v>
      </c>
      <c r="U127" s="40">
        <v>-0.1668</v>
      </c>
      <c r="V127" s="41">
        <v>215541.2</v>
      </c>
      <c r="W127" s="41">
        <v>222215.54</v>
      </c>
      <c r="X127" s="42">
        <v>-6674.3399999999965</v>
      </c>
      <c r="Y127" s="43">
        <v>-1261</v>
      </c>
      <c r="Z127" s="41">
        <v>12297.9</v>
      </c>
      <c r="AA127" s="41">
        <v>12297.9</v>
      </c>
      <c r="AB127" s="41">
        <v>0</v>
      </c>
      <c r="AC127" s="41">
        <v>6674.34</v>
      </c>
      <c r="AD127" s="41">
        <v>199796.76</v>
      </c>
      <c r="AE127" s="44">
        <v>91.24</v>
      </c>
      <c r="AF127" s="41">
        <v>397.78</v>
      </c>
      <c r="AG127" s="38">
        <v>-0.31544805709754159</v>
      </c>
      <c r="AH127" s="45" t="s">
        <v>625</v>
      </c>
      <c r="AI127" s="41">
        <v>397.78</v>
      </c>
      <c r="AJ127" s="46">
        <v>0</v>
      </c>
      <c r="AK127" s="45">
        <v>199796.76</v>
      </c>
      <c r="AL127" s="46">
        <v>0</v>
      </c>
      <c r="AM127" s="46">
        <v>0</v>
      </c>
      <c r="AN127" s="46">
        <v>0</v>
      </c>
      <c r="AO127" s="46">
        <v>0</v>
      </c>
      <c r="AP127" s="41">
        <v>0</v>
      </c>
      <c r="AQ127" s="47">
        <v>0.34</v>
      </c>
      <c r="AR127" s="47">
        <v>0.17319999999999999</v>
      </c>
      <c r="AS127" s="47">
        <v>0.7964</v>
      </c>
      <c r="AT127" s="48">
        <v>0.45640000000000003</v>
      </c>
      <c r="AU127" s="49"/>
      <c r="AV127" s="41">
        <v>58.45</v>
      </c>
      <c r="AW127" s="50"/>
      <c r="AX127" s="52"/>
      <c r="AY127" s="52"/>
      <c r="AZ127" s="52"/>
      <c r="BA127" s="52"/>
      <c r="BB127" s="53">
        <v>-22021</v>
      </c>
      <c r="BC127" s="55"/>
    </row>
    <row r="128" spans="2:55">
      <c r="B128" s="28">
        <v>1733</v>
      </c>
      <c r="C128" s="29">
        <v>45392.977777777778</v>
      </c>
      <c r="D128" s="30" t="s">
        <v>336</v>
      </c>
      <c r="E128" s="31" t="s">
        <v>337</v>
      </c>
      <c r="F128" s="31" t="s">
        <v>76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55</v>
      </c>
      <c r="L128" s="33" t="s">
        <v>56</v>
      </c>
      <c r="M128" s="34" t="s">
        <v>57</v>
      </c>
      <c r="N128" s="35" t="s">
        <v>57</v>
      </c>
      <c r="O128" s="36"/>
      <c r="P128" s="37">
        <v>36.590790867579912</v>
      </c>
      <c r="Q128" s="38">
        <v>0.67207615424656009</v>
      </c>
      <c r="R128" s="38">
        <v>0.97026348506717586</v>
      </c>
      <c r="S128" s="38">
        <v>0.91290607886699371</v>
      </c>
      <c r="T128" s="39">
        <v>0</v>
      </c>
      <c r="U128" s="40">
        <v>7.9100000000000004E-2</v>
      </c>
      <c r="V128" s="41">
        <v>305459</v>
      </c>
      <c r="W128" s="41">
        <v>205291.71</v>
      </c>
      <c r="X128" s="42">
        <v>100167.29000000001</v>
      </c>
      <c r="Y128" s="43">
        <v>2737.5</v>
      </c>
      <c r="Z128" s="41">
        <v>775.55</v>
      </c>
      <c r="AA128" s="41">
        <v>775.55</v>
      </c>
      <c r="AB128" s="41">
        <v>0</v>
      </c>
      <c r="AC128" s="41">
        <v>0</v>
      </c>
      <c r="AD128" s="41">
        <v>199187.05</v>
      </c>
      <c r="AE128" s="44">
        <v>42.12</v>
      </c>
      <c r="AF128" s="41">
        <v>5750.66</v>
      </c>
      <c r="AG128" s="38">
        <v>2.100697716894977</v>
      </c>
      <c r="AH128" s="45" t="s">
        <v>626</v>
      </c>
      <c r="AI128" s="41">
        <v>5750.66</v>
      </c>
      <c r="AJ128" s="46">
        <v>14130</v>
      </c>
      <c r="AK128" s="45">
        <v>187412.05</v>
      </c>
      <c r="AL128" s="46">
        <v>0</v>
      </c>
      <c r="AM128" s="46">
        <v>14130</v>
      </c>
      <c r="AN128" s="46">
        <v>0</v>
      </c>
      <c r="AO128" s="46">
        <v>0</v>
      </c>
      <c r="AP128" s="41">
        <v>0</v>
      </c>
      <c r="AQ128" s="47">
        <v>0.15</v>
      </c>
      <c r="AR128" s="47">
        <v>0.2291</v>
      </c>
      <c r="AS128" s="47">
        <v>7.0000000000000007E-2</v>
      </c>
      <c r="AT128" s="48">
        <v>-0.08</v>
      </c>
      <c r="AU128" s="49"/>
      <c r="AV128" s="41">
        <v>78.2</v>
      </c>
      <c r="AW128" s="58"/>
      <c r="AX128" s="52"/>
      <c r="AY128" s="52"/>
      <c r="AZ128" s="52"/>
      <c r="BA128" s="52"/>
      <c r="BB128" s="53">
        <v>-354</v>
      </c>
      <c r="BC128" s="55"/>
    </row>
    <row r="129" spans="2:55">
      <c r="B129" s="28">
        <v>1733</v>
      </c>
      <c r="C129" s="29">
        <v>45392.977777777778</v>
      </c>
      <c r="D129" s="30" t="s">
        <v>332</v>
      </c>
      <c r="E129" s="31" t="s">
        <v>333</v>
      </c>
      <c r="F129" s="31" t="s">
        <v>225</v>
      </c>
      <c r="G129" s="32">
        <v>0</v>
      </c>
      <c r="H129" s="33" t="s">
        <v>334</v>
      </c>
      <c r="I129" s="33" t="s">
        <v>335</v>
      </c>
      <c r="J129" s="33" t="s">
        <v>65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>
        <v>2.3943047490941565</v>
      </c>
      <c r="Q129" s="38">
        <v>0.96828057811029111</v>
      </c>
      <c r="R129" s="38">
        <v>0.92374510515335739</v>
      </c>
      <c r="S129" s="38">
        <v>0.82444019854911021</v>
      </c>
      <c r="T129" s="39">
        <v>24734.7</v>
      </c>
      <c r="U129" s="40">
        <v>-7.85E-2</v>
      </c>
      <c r="V129" s="41">
        <v>214367.4</v>
      </c>
      <c r="W129" s="41">
        <v>207567.79</v>
      </c>
      <c r="X129" s="42">
        <v>6799.609999999986</v>
      </c>
      <c r="Y129" s="43">
        <v>2839.91</v>
      </c>
      <c r="Z129" s="41">
        <v>0</v>
      </c>
      <c r="AA129" s="41">
        <v>0</v>
      </c>
      <c r="AB129" s="41">
        <v>0</v>
      </c>
      <c r="AC129" s="41">
        <v>0</v>
      </c>
      <c r="AD129" s="41">
        <v>191739.73</v>
      </c>
      <c r="AE129" s="44">
        <v>68.430000000000007</v>
      </c>
      <c r="AF129" s="41">
        <v>15828.06</v>
      </c>
      <c r="AG129" s="38">
        <v>5.5734371863897092</v>
      </c>
      <c r="AH129" s="45" t="s">
        <v>626</v>
      </c>
      <c r="AI129" s="41">
        <v>15828.06</v>
      </c>
      <c r="AJ129" s="46">
        <v>24735</v>
      </c>
      <c r="AK129" s="45">
        <v>171127.23</v>
      </c>
      <c r="AL129" s="46">
        <v>0</v>
      </c>
      <c r="AM129" s="46">
        <v>24734.7</v>
      </c>
      <c r="AN129" s="46">
        <v>0</v>
      </c>
      <c r="AO129" s="46">
        <v>0</v>
      </c>
      <c r="AP129" s="41">
        <v>24734.7</v>
      </c>
      <c r="AQ129" s="47">
        <v>0.45</v>
      </c>
      <c r="AR129" s="47">
        <v>0.3715</v>
      </c>
      <c r="AS129" s="47">
        <v>0.38630000000000003</v>
      </c>
      <c r="AT129" s="48">
        <v>-6.3700000000000007E-2</v>
      </c>
      <c r="AU129" s="49"/>
      <c r="AV129" s="41">
        <v>91.61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1733</v>
      </c>
      <c r="C130" s="29">
        <v>45392.977777777778</v>
      </c>
      <c r="D130" s="30" t="s">
        <v>486</v>
      </c>
      <c r="E130" s="31" t="s">
        <v>487</v>
      </c>
      <c r="F130" s="31" t="s">
        <v>589</v>
      </c>
      <c r="G130" s="32">
        <v>0</v>
      </c>
      <c r="H130" s="33" t="s">
        <v>470</v>
      </c>
      <c r="I130" s="33" t="s">
        <v>53</v>
      </c>
      <c r="J130" s="33" t="s">
        <v>148</v>
      </c>
      <c r="K130" s="33" t="s">
        <v>95</v>
      </c>
      <c r="L130" s="33" t="s">
        <v>70</v>
      </c>
      <c r="M130" s="34" t="s">
        <v>57</v>
      </c>
      <c r="N130" s="35" t="s">
        <v>57</v>
      </c>
      <c r="O130" s="36"/>
      <c r="P130" s="37">
        <v>21.642364132010908</v>
      </c>
      <c r="Q130" s="38">
        <v>0.39425974025974025</v>
      </c>
      <c r="R130" s="38">
        <v>0.98043555240793201</v>
      </c>
      <c r="S130" s="38">
        <v>-1.9062642589454235E-6</v>
      </c>
      <c r="T130" s="39">
        <v>0</v>
      </c>
      <c r="U130" s="40">
        <v>-0.16700000000000001</v>
      </c>
      <c r="V130" s="41">
        <v>554400</v>
      </c>
      <c r="W130" s="41">
        <v>218577.6</v>
      </c>
      <c r="X130" s="42">
        <v>335822.4</v>
      </c>
      <c r="Y130" s="43">
        <v>15516.9</v>
      </c>
      <c r="Z130" s="41">
        <v>0</v>
      </c>
      <c r="AA130" s="41">
        <v>0</v>
      </c>
      <c r="AB130" s="41">
        <v>0</v>
      </c>
      <c r="AC130" s="41">
        <v>0</v>
      </c>
      <c r="AD130" s="41">
        <v>214301.25</v>
      </c>
      <c r="AE130" s="44">
        <v>114.31</v>
      </c>
      <c r="AF130" s="41">
        <v>4276.3500000000004</v>
      </c>
      <c r="AG130" s="38">
        <v>0.27559306304738707</v>
      </c>
      <c r="AH130" s="45" t="s">
        <v>625</v>
      </c>
      <c r="AI130" s="41">
        <v>4276.3500000000004</v>
      </c>
      <c r="AJ130" s="46">
        <v>257162</v>
      </c>
      <c r="AK130" s="45">
        <v>-0.41666666668606922</v>
      </c>
      <c r="AL130" s="46">
        <v>120379.5</v>
      </c>
      <c r="AM130" s="46">
        <v>136782</v>
      </c>
      <c r="AN130" s="46">
        <v>0</v>
      </c>
      <c r="AO130" s="46">
        <v>0</v>
      </c>
      <c r="AP130" s="41">
        <v>0</v>
      </c>
      <c r="AQ130" s="47">
        <v>0.33</v>
      </c>
      <c r="AR130" s="47">
        <v>0.16300000000000001</v>
      </c>
      <c r="AS130" s="47">
        <v>0.19340000000000002</v>
      </c>
      <c r="AT130" s="48">
        <v>-0.1366</v>
      </c>
      <c r="AU130" s="49"/>
      <c r="AV130" s="41">
        <v>43.78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1733</v>
      </c>
      <c r="C131" s="29">
        <v>45392.977777777778</v>
      </c>
      <c r="D131" s="30" t="s">
        <v>104</v>
      </c>
      <c r="E131" s="31" t="s">
        <v>105</v>
      </c>
      <c r="F131" s="31" t="s">
        <v>91</v>
      </c>
      <c r="G131" s="32">
        <v>0</v>
      </c>
      <c r="H131" s="33" t="s">
        <v>92</v>
      </c>
      <c r="I131" s="33" t="s">
        <v>103</v>
      </c>
      <c r="J131" s="33" t="s">
        <v>94</v>
      </c>
      <c r="K131" s="33" t="s">
        <v>106</v>
      </c>
      <c r="L131" s="33" t="s">
        <v>70</v>
      </c>
      <c r="M131" s="34" t="s">
        <v>57</v>
      </c>
      <c r="N131" s="35" t="s">
        <v>57</v>
      </c>
      <c r="O131" s="36"/>
      <c r="P131" s="37">
        <v>36.32447728274466</v>
      </c>
      <c r="Q131" s="38">
        <v>0.19858907480314961</v>
      </c>
      <c r="R131" s="38">
        <v>1.2689519816223209</v>
      </c>
      <c r="S131" s="38">
        <v>1.6520747166349755E-6</v>
      </c>
      <c r="T131" s="39">
        <v>0</v>
      </c>
      <c r="U131" s="40">
        <v>6.0300000000000006E-2</v>
      </c>
      <c r="V131" s="41">
        <v>1016000</v>
      </c>
      <c r="W131" s="41">
        <v>201766.5</v>
      </c>
      <c r="X131" s="42">
        <v>814233.5</v>
      </c>
      <c r="Y131" s="43">
        <v>22415.56</v>
      </c>
      <c r="Z131" s="41">
        <v>0</v>
      </c>
      <c r="AA131" s="41">
        <v>0</v>
      </c>
      <c r="AB131" s="41">
        <v>0</v>
      </c>
      <c r="AC131" s="41">
        <v>0</v>
      </c>
      <c r="AD131" s="41">
        <v>256032</v>
      </c>
      <c r="AE131" s="44">
        <v>99.12</v>
      </c>
      <c r="AF131" s="41">
        <v>-36265.5</v>
      </c>
      <c r="AG131" s="38">
        <v>-1.6178716926991785</v>
      </c>
      <c r="AH131" s="45" t="s">
        <v>625</v>
      </c>
      <c r="AI131" s="41">
        <v>-36265.5</v>
      </c>
      <c r="AJ131" s="46">
        <v>307238</v>
      </c>
      <c r="AK131" s="45">
        <v>0.33333333331393078</v>
      </c>
      <c r="AL131" s="46">
        <v>0</v>
      </c>
      <c r="AM131" s="46">
        <v>102336</v>
      </c>
      <c r="AN131" s="46">
        <v>102412.8</v>
      </c>
      <c r="AO131" s="46">
        <v>102489.60000000001</v>
      </c>
      <c r="AP131" s="41">
        <v>0</v>
      </c>
      <c r="AQ131" s="47">
        <v>0.28000000000000003</v>
      </c>
      <c r="AR131" s="47">
        <v>0.34029999999999999</v>
      </c>
      <c r="AS131" s="47">
        <v>0.34029999999999999</v>
      </c>
      <c r="AT131" s="48">
        <v>6.0300000000000006E-2</v>
      </c>
      <c r="AU131" s="49"/>
      <c r="AV131" s="41">
        <v>53.82</v>
      </c>
      <c r="AW131" s="50"/>
      <c r="AX131" s="52"/>
      <c r="AY131" s="52"/>
      <c r="AZ131" s="52"/>
      <c r="BA131" s="52"/>
      <c r="BB131" s="53">
        <v>18000</v>
      </c>
      <c r="BC131" s="55"/>
    </row>
    <row r="132" spans="2:55">
      <c r="B132" s="28">
        <v>1733</v>
      </c>
      <c r="C132" s="29">
        <v>45392.977777777778</v>
      </c>
      <c r="D132" s="30" t="s">
        <v>497</v>
      </c>
      <c r="E132" s="31" t="s">
        <v>498</v>
      </c>
      <c r="F132" s="31" t="s">
        <v>499</v>
      </c>
      <c r="G132" s="32">
        <v>0</v>
      </c>
      <c r="H132" s="33" t="s">
        <v>459</v>
      </c>
      <c r="I132" s="33" t="s">
        <v>123</v>
      </c>
      <c r="J132" s="33" t="s">
        <v>54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>
        <v>-26.342937682881551</v>
      </c>
      <c r="Q132" s="38" t="s">
        <v>57</v>
      </c>
      <c r="R132" s="38">
        <v>0.87704469363629767</v>
      </c>
      <c r="S132" s="38">
        <v>0.87704469363629767</v>
      </c>
      <c r="T132" s="39">
        <v>0</v>
      </c>
      <c r="U132" s="40">
        <v>-1.0400000000000001E-2</v>
      </c>
      <c r="V132" s="41">
        <v>0</v>
      </c>
      <c r="W132" s="41">
        <v>233440.84</v>
      </c>
      <c r="X132" s="42">
        <v>-233440.84</v>
      </c>
      <c r="Y132" s="43">
        <v>8861.61</v>
      </c>
      <c r="Z132" s="41">
        <v>0</v>
      </c>
      <c r="AA132" s="41">
        <v>0</v>
      </c>
      <c r="AB132" s="41">
        <v>0</v>
      </c>
      <c r="AC132" s="41">
        <v>233440.84</v>
      </c>
      <c r="AD132" s="41">
        <v>204738.05</v>
      </c>
      <c r="AE132" s="44">
        <v>22.39</v>
      </c>
      <c r="AF132" s="41">
        <v>28702.79</v>
      </c>
      <c r="AG132" s="38">
        <v>3.239003973318618</v>
      </c>
      <c r="AH132" s="45" t="s">
        <v>626</v>
      </c>
      <c r="AI132" s="41">
        <v>28702.79</v>
      </c>
      <c r="AJ132" s="46">
        <v>0</v>
      </c>
      <c r="AK132" s="45">
        <v>204738.05</v>
      </c>
      <c r="AL132" s="46">
        <v>0</v>
      </c>
      <c r="AM132" s="46">
        <v>0</v>
      </c>
      <c r="AN132" s="46">
        <v>0</v>
      </c>
      <c r="AO132" s="46">
        <v>0</v>
      </c>
      <c r="AP132" s="41">
        <v>0</v>
      </c>
      <c r="AQ132" s="47">
        <v>0.31</v>
      </c>
      <c r="AR132" s="47">
        <v>0.29960000000000003</v>
      </c>
      <c r="AS132" s="47">
        <v>0.28720000000000001</v>
      </c>
      <c r="AT132" s="48">
        <v>-2.2799999999999997E-2</v>
      </c>
      <c r="AU132" s="49"/>
      <c r="AV132" s="41">
        <v>61.82</v>
      </c>
      <c r="AW132" s="58"/>
      <c r="AX132" s="52"/>
      <c r="AY132" s="52"/>
      <c r="AZ132" s="52"/>
      <c r="BA132" s="52"/>
      <c r="BB132" s="53">
        <v>0</v>
      </c>
      <c r="BC132" s="55"/>
    </row>
    <row r="133" spans="2:55">
      <c r="B133" s="28">
        <v>1733</v>
      </c>
      <c r="C133" s="29">
        <v>45392.977777777778</v>
      </c>
      <c r="D133" s="30" t="s">
        <v>606</v>
      </c>
      <c r="E133" s="31" t="s">
        <v>607</v>
      </c>
      <c r="F133" s="31" t="s">
        <v>499</v>
      </c>
      <c r="G133" s="32">
        <v>0</v>
      </c>
      <c r="H133" s="33" t="s">
        <v>459</v>
      </c>
      <c r="I133" s="33" t="s">
        <v>123</v>
      </c>
      <c r="J133" s="33" t="s">
        <v>54</v>
      </c>
      <c r="K133" s="33" t="s">
        <v>106</v>
      </c>
      <c r="L133" s="33" t="s">
        <v>70</v>
      </c>
      <c r="M133" s="34" t="s">
        <v>57</v>
      </c>
      <c r="N133" s="35" t="s">
        <v>57</v>
      </c>
      <c r="O133" s="36"/>
      <c r="P133" s="37">
        <v>5.1848332380420308</v>
      </c>
      <c r="Q133" s="38">
        <v>0.60713331658323155</v>
      </c>
      <c r="R133" s="38">
        <v>0</v>
      </c>
      <c r="S133" s="38">
        <v>0</v>
      </c>
      <c r="T133" s="39">
        <v>0</v>
      </c>
      <c r="U133" s="40">
        <v>-3.6700000000000003E-2</v>
      </c>
      <c r="V133" s="41">
        <v>404176.65</v>
      </c>
      <c r="W133" s="41">
        <v>245389.11</v>
      </c>
      <c r="X133" s="42">
        <v>158787.54000000004</v>
      </c>
      <c r="Y133" s="43">
        <v>30625.39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E133" s="44">
        <v>70</v>
      </c>
      <c r="AF133" s="41">
        <v>245389.11</v>
      </c>
      <c r="AG133" s="38">
        <v>8.0126035945991223</v>
      </c>
      <c r="AH133" s="45" t="s">
        <v>626</v>
      </c>
      <c r="AI133" s="41">
        <v>245389.11</v>
      </c>
      <c r="AJ133" s="46">
        <v>0</v>
      </c>
      <c r="AK133" s="45">
        <v>0</v>
      </c>
      <c r="AL133" s="46">
        <v>0</v>
      </c>
      <c r="AM133" s="46">
        <v>0</v>
      </c>
      <c r="AN133" s="46">
        <v>0</v>
      </c>
      <c r="AO133" s="46">
        <v>0</v>
      </c>
      <c r="AP133" s="41">
        <v>0</v>
      </c>
      <c r="AQ133" s="47">
        <v>0.3</v>
      </c>
      <c r="AR133" s="47">
        <v>0.26329999999999998</v>
      </c>
      <c r="AS133" s="47">
        <v>0.26329999999999998</v>
      </c>
      <c r="AT133" s="48">
        <v>-3.6700000000000003E-2</v>
      </c>
      <c r="AU133" s="49"/>
      <c r="AV133" s="41">
        <v>53.27</v>
      </c>
      <c r="AW133" s="58"/>
      <c r="AX133" s="52"/>
      <c r="AY133" s="52"/>
      <c r="AZ133" s="52"/>
      <c r="BA133" s="52"/>
      <c r="BB133" s="53">
        <v>0</v>
      </c>
      <c r="BC133" s="55"/>
    </row>
    <row r="134" spans="2:55">
      <c r="B134" s="28">
        <v>1733</v>
      </c>
      <c r="C134" s="29">
        <v>45392.977777777778</v>
      </c>
      <c r="D134" s="30" t="s">
        <v>505</v>
      </c>
      <c r="E134" s="31" t="s">
        <v>506</v>
      </c>
      <c r="F134" s="31" t="s">
        <v>463</v>
      </c>
      <c r="G134" s="32">
        <v>0</v>
      </c>
      <c r="H134" s="33" t="s">
        <v>459</v>
      </c>
      <c r="I134" s="33" t="s">
        <v>123</v>
      </c>
      <c r="J134" s="33" t="s">
        <v>54</v>
      </c>
      <c r="K134" s="33" t="s">
        <v>95</v>
      </c>
      <c r="L134" s="33" t="s">
        <v>56</v>
      </c>
      <c r="M134" s="34" t="s">
        <v>57</v>
      </c>
      <c r="N134" s="35" t="s">
        <v>57</v>
      </c>
      <c r="O134" s="36"/>
      <c r="P134" s="37">
        <v>21.201845866589075</v>
      </c>
      <c r="Q134" s="38">
        <v>0.494047406721701</v>
      </c>
      <c r="R134" s="38">
        <v>1.2748458605337083</v>
      </c>
      <c r="S134" s="38">
        <v>1.0772933710279282</v>
      </c>
      <c r="T134" s="39">
        <v>0</v>
      </c>
      <c r="U134" s="40">
        <v>-0.11019999999999999</v>
      </c>
      <c r="V134" s="41">
        <v>483869.78</v>
      </c>
      <c r="W134" s="41">
        <v>239054.61</v>
      </c>
      <c r="X134" s="42">
        <v>244815.17000000004</v>
      </c>
      <c r="Y134" s="43">
        <v>11546.88</v>
      </c>
      <c r="Z134" s="41">
        <v>223175</v>
      </c>
      <c r="AA134" s="41">
        <v>356900</v>
      </c>
      <c r="AB134" s="41">
        <v>0</v>
      </c>
      <c r="AC134" s="41">
        <v>0</v>
      </c>
      <c r="AD134" s="41">
        <v>304757.78000000003</v>
      </c>
      <c r="AE134" s="44">
        <v>10.210000000000001</v>
      </c>
      <c r="AF134" s="41">
        <v>-40703.18</v>
      </c>
      <c r="AG134" s="38">
        <v>-3.5250370662897685</v>
      </c>
      <c r="AH134" s="45" t="s">
        <v>625</v>
      </c>
      <c r="AI134" s="41">
        <v>93021.82</v>
      </c>
      <c r="AJ134" s="46">
        <v>56671</v>
      </c>
      <c r="AK134" s="45">
        <v>257531.94666666668</v>
      </c>
      <c r="AL134" s="46">
        <v>32716.75</v>
      </c>
      <c r="AM134" s="46">
        <v>23954.720000000001</v>
      </c>
      <c r="AN134" s="46">
        <v>0</v>
      </c>
      <c r="AO134" s="46">
        <v>0</v>
      </c>
      <c r="AP134" s="41">
        <v>0</v>
      </c>
      <c r="AQ134" s="47">
        <v>0.23</v>
      </c>
      <c r="AR134" s="47">
        <v>0.1198</v>
      </c>
      <c r="AS134" s="47">
        <v>0.33990000000000004</v>
      </c>
      <c r="AT134" s="48">
        <v>0.1099</v>
      </c>
      <c r="AU134" s="49"/>
      <c r="AV134" s="41">
        <v>46.74</v>
      </c>
      <c r="AW134" s="58"/>
      <c r="AX134" s="52"/>
      <c r="AY134" s="52"/>
      <c r="AZ134" s="52"/>
      <c r="BA134" s="52"/>
      <c r="BB134" s="53">
        <v>25000</v>
      </c>
      <c r="BC134" s="55"/>
    </row>
    <row r="135" spans="2:55">
      <c r="B135" s="28">
        <v>1733</v>
      </c>
      <c r="C135" s="29">
        <v>45392.977777777778</v>
      </c>
      <c r="D135" s="30" t="s">
        <v>507</v>
      </c>
      <c r="E135" s="31" t="s">
        <v>508</v>
      </c>
      <c r="F135" s="31" t="s">
        <v>499</v>
      </c>
      <c r="G135" s="32">
        <v>0</v>
      </c>
      <c r="H135" s="33" t="s">
        <v>459</v>
      </c>
      <c r="I135" s="33" t="s">
        <v>123</v>
      </c>
      <c r="J135" s="33" t="s">
        <v>54</v>
      </c>
      <c r="K135" s="33" t="s">
        <v>95</v>
      </c>
      <c r="L135" s="33" t="s">
        <v>56</v>
      </c>
      <c r="M135" s="34" t="s">
        <v>57</v>
      </c>
      <c r="N135" s="35" t="s">
        <v>57</v>
      </c>
      <c r="O135" s="36"/>
      <c r="P135" s="37">
        <v>11.57050948966935</v>
      </c>
      <c r="Q135" s="38">
        <v>0.87372295713706771</v>
      </c>
      <c r="R135" s="38">
        <v>0.44948596127350321</v>
      </c>
      <c r="S135" s="38">
        <v>1.2755861956231019E-6</v>
      </c>
      <c r="T135" s="39">
        <v>0</v>
      </c>
      <c r="U135" s="40">
        <v>5.4400000000000004E-2</v>
      </c>
      <c r="V135" s="41">
        <v>305067.09000000003</v>
      </c>
      <c r="W135" s="41">
        <v>266544.12</v>
      </c>
      <c r="X135" s="42">
        <v>38522.97000000003</v>
      </c>
      <c r="Y135" s="43">
        <v>3329.41</v>
      </c>
      <c r="Z135" s="41">
        <v>0</v>
      </c>
      <c r="AA135" s="41">
        <v>0</v>
      </c>
      <c r="AB135" s="41">
        <v>61083.75</v>
      </c>
      <c r="AC135" s="41">
        <v>0</v>
      </c>
      <c r="AD135" s="41">
        <v>119807.84</v>
      </c>
      <c r="AE135" s="44">
        <v>355.78</v>
      </c>
      <c r="AF135" s="41">
        <v>146736.28</v>
      </c>
      <c r="AG135" s="38">
        <v>44.072757635737261</v>
      </c>
      <c r="AH135" s="45" t="s">
        <v>626</v>
      </c>
      <c r="AI135" s="41">
        <v>146736.28</v>
      </c>
      <c r="AJ135" s="46">
        <v>143769</v>
      </c>
      <c r="AK135" s="45">
        <v>0.33999999999650754</v>
      </c>
      <c r="AL135" s="46">
        <v>0</v>
      </c>
      <c r="AM135" s="46">
        <v>143769.41</v>
      </c>
      <c r="AN135" s="46">
        <v>0</v>
      </c>
      <c r="AO135" s="46">
        <v>0</v>
      </c>
      <c r="AP135" s="41">
        <v>0</v>
      </c>
      <c r="AQ135" s="47">
        <v>0.26</v>
      </c>
      <c r="AR135" s="47">
        <v>0.31440000000000001</v>
      </c>
      <c r="AS135" s="47">
        <v>0.33039999999999997</v>
      </c>
      <c r="AT135" s="48">
        <v>7.0400000000000004E-2</v>
      </c>
      <c r="AU135" s="49"/>
      <c r="AV135" s="41">
        <v>57.1</v>
      </c>
      <c r="AW135" s="58"/>
      <c r="AX135" s="52"/>
      <c r="AY135" s="52"/>
      <c r="AZ135" s="52"/>
      <c r="BA135" s="52"/>
      <c r="BB135" s="53">
        <v>0</v>
      </c>
      <c r="BC135" s="55"/>
    </row>
    <row r="136" spans="2:55">
      <c r="B136" s="28">
        <v>1733</v>
      </c>
      <c r="C136" s="29">
        <v>45392.977777777778</v>
      </c>
      <c r="D136" s="30" t="s">
        <v>349</v>
      </c>
      <c r="E136" s="31" t="s">
        <v>350</v>
      </c>
      <c r="F136" s="31" t="s">
        <v>76</v>
      </c>
      <c r="G136" s="32">
        <v>0</v>
      </c>
      <c r="H136" s="33" t="s">
        <v>63</v>
      </c>
      <c r="I136" s="33" t="s">
        <v>64</v>
      </c>
      <c r="J136" s="33" t="s">
        <v>65</v>
      </c>
      <c r="K136" s="33" t="s">
        <v>55</v>
      </c>
      <c r="L136" s="33" t="s">
        <v>56</v>
      </c>
      <c r="M136" s="34" t="s">
        <v>57</v>
      </c>
      <c r="N136" s="35" t="s">
        <v>57</v>
      </c>
      <c r="O136" s="36"/>
      <c r="P136" s="37">
        <v>62.507187637638125</v>
      </c>
      <c r="Q136" s="38">
        <v>0.67178228564399056</v>
      </c>
      <c r="R136" s="38">
        <v>0.98641561779848685</v>
      </c>
      <c r="S136" s="38">
        <v>0.90562944768763132</v>
      </c>
      <c r="T136" s="39">
        <v>0</v>
      </c>
      <c r="U136" s="40">
        <v>-2.7700000000000002E-2</v>
      </c>
      <c r="V136" s="41">
        <v>406450</v>
      </c>
      <c r="W136" s="41">
        <v>273045.90999999997</v>
      </c>
      <c r="X136" s="42">
        <v>133404.09000000003</v>
      </c>
      <c r="Y136" s="43">
        <v>2134.2199999999998</v>
      </c>
      <c r="Z136" s="41">
        <v>0</v>
      </c>
      <c r="AA136" s="41">
        <v>0</v>
      </c>
      <c r="AB136" s="41">
        <v>0</v>
      </c>
      <c r="AC136" s="41">
        <v>0</v>
      </c>
      <c r="AD136" s="41">
        <v>269336.75</v>
      </c>
      <c r="AE136" s="44">
        <v>69.02</v>
      </c>
      <c r="AF136" s="41">
        <v>3679.16</v>
      </c>
      <c r="AG136" s="38">
        <v>1.7238897583191988</v>
      </c>
      <c r="AH136" s="45" t="s">
        <v>626</v>
      </c>
      <c r="AI136" s="41">
        <v>3679.16</v>
      </c>
      <c r="AJ136" s="46">
        <v>26470</v>
      </c>
      <c r="AK136" s="45">
        <v>247278.41666666666</v>
      </c>
      <c r="AL136" s="46">
        <v>11492.4</v>
      </c>
      <c r="AM136" s="46">
        <v>0</v>
      </c>
      <c r="AN136" s="46">
        <v>14977.8</v>
      </c>
      <c r="AO136" s="46">
        <v>0</v>
      </c>
      <c r="AP136" s="41">
        <v>0</v>
      </c>
      <c r="AQ136" s="47">
        <v>0.25</v>
      </c>
      <c r="AR136" s="47">
        <v>0.2223</v>
      </c>
      <c r="AS136" s="47">
        <v>0.2994</v>
      </c>
      <c r="AT136" s="48">
        <v>4.9400000000000006E-2</v>
      </c>
      <c r="AU136" s="49"/>
      <c r="AV136" s="41">
        <v>69.83</v>
      </c>
      <c r="AW136" s="58"/>
      <c r="AX136" s="52"/>
      <c r="AY136" s="52"/>
      <c r="AZ136" s="52"/>
      <c r="BA136" s="52"/>
      <c r="BB136" s="53">
        <v>-30</v>
      </c>
      <c r="BC136" s="55"/>
    </row>
    <row r="137" spans="2:55">
      <c r="B137" s="28">
        <v>1733</v>
      </c>
      <c r="C137" s="29">
        <v>45392.977777777778</v>
      </c>
      <c r="D137" s="30" t="s">
        <v>357</v>
      </c>
      <c r="E137" s="31" t="s">
        <v>358</v>
      </c>
      <c r="F137" s="31" t="s">
        <v>354</v>
      </c>
      <c r="G137" s="32">
        <v>0</v>
      </c>
      <c r="H137" s="33" t="s">
        <v>359</v>
      </c>
      <c r="I137" s="33" t="s">
        <v>360</v>
      </c>
      <c r="J137" s="33" t="s">
        <v>65</v>
      </c>
      <c r="K137" s="33" t="s">
        <v>106</v>
      </c>
      <c r="L137" s="33" t="s">
        <v>70</v>
      </c>
      <c r="M137" s="34" t="s">
        <v>57</v>
      </c>
      <c r="N137" s="35" t="s">
        <v>57</v>
      </c>
      <c r="O137" s="36"/>
      <c r="P137" s="37">
        <v>31.084650127993786</v>
      </c>
      <c r="Q137" s="38">
        <v>0.80086268945386263</v>
      </c>
      <c r="R137" s="38">
        <v>1.2485891739213686</v>
      </c>
      <c r="S137" s="38">
        <v>1.2485891739213686</v>
      </c>
      <c r="T137" s="39">
        <v>0</v>
      </c>
      <c r="U137" s="40">
        <v>-0.27489999999999998</v>
      </c>
      <c r="V137" s="41">
        <v>349404.99</v>
      </c>
      <c r="W137" s="41">
        <v>279825.42</v>
      </c>
      <c r="X137" s="42">
        <v>69579.570000000007</v>
      </c>
      <c r="Y137" s="43">
        <v>2238.39</v>
      </c>
      <c r="Z137" s="41">
        <v>65353.08</v>
      </c>
      <c r="AA137" s="41">
        <v>77379.59</v>
      </c>
      <c r="AB137" s="41">
        <v>21721</v>
      </c>
      <c r="AC137" s="41">
        <v>0</v>
      </c>
      <c r="AD137" s="41">
        <v>349386.99</v>
      </c>
      <c r="AE137" s="44">
        <v>0</v>
      </c>
      <c r="AF137" s="41">
        <v>-69561.570000000007</v>
      </c>
      <c r="AG137" s="38">
        <v>-31.076608633884181</v>
      </c>
      <c r="AH137" s="45" t="s">
        <v>625</v>
      </c>
      <c r="AI137" s="41">
        <v>-57535.060000000012</v>
      </c>
      <c r="AJ137" s="46">
        <v>0</v>
      </c>
      <c r="AK137" s="45">
        <v>349386.99</v>
      </c>
      <c r="AL137" s="46">
        <v>0</v>
      </c>
      <c r="AM137" s="46">
        <v>0</v>
      </c>
      <c r="AN137" s="46">
        <v>0</v>
      </c>
      <c r="AO137" s="46">
        <v>0</v>
      </c>
      <c r="AP137" s="41">
        <v>0</v>
      </c>
      <c r="AQ137" s="47">
        <v>0.48</v>
      </c>
      <c r="AR137" s="47">
        <v>0.20510000000000003</v>
      </c>
      <c r="AS137" s="47">
        <v>0.27050000000000002</v>
      </c>
      <c r="AT137" s="48">
        <v>-0.20949999999999999</v>
      </c>
      <c r="AU137" s="49"/>
      <c r="AV137" s="41">
        <v>53</v>
      </c>
      <c r="AW137" s="58"/>
      <c r="AX137" s="52"/>
      <c r="AY137" s="52"/>
      <c r="AZ137" s="52"/>
      <c r="BA137" s="52"/>
      <c r="BB137" s="53">
        <v>0</v>
      </c>
      <c r="BC137" s="55"/>
    </row>
    <row r="138" spans="2:55">
      <c r="B138" s="28">
        <v>1733</v>
      </c>
      <c r="C138" s="29">
        <v>45392.977777777778</v>
      </c>
      <c r="D138" s="30" t="s">
        <v>362</v>
      </c>
      <c r="E138" s="31" t="s">
        <v>363</v>
      </c>
      <c r="F138" s="31" t="s">
        <v>225</v>
      </c>
      <c r="G138" s="32">
        <v>0</v>
      </c>
      <c r="H138" s="33" t="s">
        <v>226</v>
      </c>
      <c r="I138" s="33" t="s">
        <v>133</v>
      </c>
      <c r="J138" s="33" t="s">
        <v>65</v>
      </c>
      <c r="K138" s="33" t="s">
        <v>55</v>
      </c>
      <c r="L138" s="33" t="s">
        <v>56</v>
      </c>
      <c r="M138" s="34" t="s">
        <v>57</v>
      </c>
      <c r="N138" s="35" t="s">
        <v>57</v>
      </c>
      <c r="O138" s="36"/>
      <c r="P138" s="37">
        <v>141.48370927318302</v>
      </c>
      <c r="Q138" s="38">
        <v>0.81938249880019187</v>
      </c>
      <c r="R138" s="38">
        <v>0.93595632866968559</v>
      </c>
      <c r="S138" s="38">
        <v>0.93595632866968559</v>
      </c>
      <c r="T138" s="39">
        <v>0</v>
      </c>
      <c r="U138" s="40">
        <v>-3.6299999999999999E-2</v>
      </c>
      <c r="V138" s="41">
        <v>356307</v>
      </c>
      <c r="W138" s="41">
        <v>291951.71999999997</v>
      </c>
      <c r="X138" s="42">
        <v>64355.280000000028</v>
      </c>
      <c r="Y138" s="43">
        <v>454.86</v>
      </c>
      <c r="Z138" s="41">
        <v>613.89</v>
      </c>
      <c r="AA138" s="41">
        <v>613.89</v>
      </c>
      <c r="AB138" s="41">
        <v>0</v>
      </c>
      <c r="AC138" s="41">
        <v>0</v>
      </c>
      <c r="AD138" s="41">
        <v>273254.06</v>
      </c>
      <c r="AE138" s="44">
        <v>70</v>
      </c>
      <c r="AF138" s="41">
        <v>18697.66</v>
      </c>
      <c r="AG138" s="38">
        <v>41.106406366794175</v>
      </c>
      <c r="AH138" s="45" t="s">
        <v>626</v>
      </c>
      <c r="AI138" s="41">
        <v>18697.66</v>
      </c>
      <c r="AJ138" s="46">
        <v>0</v>
      </c>
      <c r="AK138" s="45">
        <v>273254.06</v>
      </c>
      <c r="AL138" s="46">
        <v>0</v>
      </c>
      <c r="AM138" s="46">
        <v>0</v>
      </c>
      <c r="AN138" s="46">
        <v>0</v>
      </c>
      <c r="AO138" s="46">
        <v>0</v>
      </c>
      <c r="AP138" s="41">
        <v>0</v>
      </c>
      <c r="AQ138" s="47">
        <v>0.24</v>
      </c>
      <c r="AR138" s="47">
        <v>0.20370000000000002</v>
      </c>
      <c r="AS138" s="47">
        <v>0.1183</v>
      </c>
      <c r="AT138" s="48">
        <v>-0.1217</v>
      </c>
      <c r="AU138" s="49"/>
      <c r="AV138" s="41">
        <v>75.81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1733</v>
      </c>
      <c r="C139" s="29">
        <v>45392.977777777778</v>
      </c>
      <c r="D139" s="30" t="s">
        <v>510</v>
      </c>
      <c r="E139" s="31" t="s">
        <v>511</v>
      </c>
      <c r="F139" s="31" t="s">
        <v>463</v>
      </c>
      <c r="G139" s="32">
        <v>0</v>
      </c>
      <c r="H139" s="33" t="s">
        <v>459</v>
      </c>
      <c r="I139" s="33" t="s">
        <v>123</v>
      </c>
      <c r="J139" s="33" t="s">
        <v>54</v>
      </c>
      <c r="K139" s="33" t="s">
        <v>106</v>
      </c>
      <c r="L139" s="33" t="s">
        <v>70</v>
      </c>
      <c r="M139" s="34" t="s">
        <v>57</v>
      </c>
      <c r="N139" s="35" t="s">
        <v>57</v>
      </c>
      <c r="O139" s="36"/>
      <c r="P139" s="37">
        <v>-16.394556498550237</v>
      </c>
      <c r="Q139" s="38">
        <v>1.3169434242127196</v>
      </c>
      <c r="R139" s="38">
        <v>0.25615306776475688</v>
      </c>
      <c r="S139" s="38">
        <v>0.17968018349556858</v>
      </c>
      <c r="T139" s="39">
        <v>29536.68</v>
      </c>
      <c r="U139" s="40">
        <v>0.11699999999999999</v>
      </c>
      <c r="V139" s="41">
        <v>244405.26</v>
      </c>
      <c r="W139" s="41">
        <v>321867.90000000002</v>
      </c>
      <c r="X139" s="42">
        <v>-77462.640000000014</v>
      </c>
      <c r="Y139" s="43">
        <v>4724.8999999999996</v>
      </c>
      <c r="Z139" s="41">
        <v>0</v>
      </c>
      <c r="AA139" s="41">
        <v>0</v>
      </c>
      <c r="AB139" s="41">
        <v>77669.2</v>
      </c>
      <c r="AC139" s="41">
        <v>77462.64</v>
      </c>
      <c r="AD139" s="41">
        <v>82447.45</v>
      </c>
      <c r="AE139" s="44">
        <v>295.97000000000003</v>
      </c>
      <c r="AF139" s="41">
        <v>239420.45</v>
      </c>
      <c r="AG139" s="38">
        <v>50.672067133695954</v>
      </c>
      <c r="AH139" s="45" t="s">
        <v>626</v>
      </c>
      <c r="AI139" s="41">
        <v>239420.45</v>
      </c>
      <c r="AJ139" s="46">
        <v>29537</v>
      </c>
      <c r="AK139" s="45">
        <v>57833.283333333326</v>
      </c>
      <c r="AL139" s="46">
        <v>0</v>
      </c>
      <c r="AM139" s="46">
        <v>0</v>
      </c>
      <c r="AN139" s="46">
        <v>0</v>
      </c>
      <c r="AO139" s="46">
        <v>29536.68</v>
      </c>
      <c r="AP139" s="41">
        <v>29536.68</v>
      </c>
      <c r="AQ139" s="47">
        <v>0.22</v>
      </c>
      <c r="AR139" s="47">
        <v>0.33700000000000002</v>
      </c>
      <c r="AS139" s="47">
        <v>0.33409999999999995</v>
      </c>
      <c r="AT139" s="48">
        <v>0.11410000000000001</v>
      </c>
      <c r="AU139" s="49"/>
      <c r="AV139" s="41">
        <v>62.17</v>
      </c>
      <c r="AW139" s="58"/>
      <c r="AX139" s="52"/>
      <c r="AY139" s="52"/>
      <c r="AZ139" s="52"/>
      <c r="BA139" s="52"/>
      <c r="BB139" s="53">
        <v>0</v>
      </c>
      <c r="BC139" s="55"/>
    </row>
    <row r="140" spans="2:55">
      <c r="B140" s="28">
        <v>1733</v>
      </c>
      <c r="C140" s="29">
        <v>45392.977777777778</v>
      </c>
      <c r="D140" s="30" t="s">
        <v>368</v>
      </c>
      <c r="E140" s="31" t="s">
        <v>369</v>
      </c>
      <c r="F140" s="31" t="s">
        <v>51</v>
      </c>
      <c r="G140" s="32">
        <v>0</v>
      </c>
      <c r="H140" s="33" t="s">
        <v>52</v>
      </c>
      <c r="I140" s="33" t="s">
        <v>109</v>
      </c>
      <c r="J140" s="33" t="s">
        <v>54</v>
      </c>
      <c r="K140" s="33" t="s">
        <v>55</v>
      </c>
      <c r="L140" s="33" t="s">
        <v>56</v>
      </c>
      <c r="M140" s="34">
        <v>45054</v>
      </c>
      <c r="N140" s="35">
        <v>2</v>
      </c>
      <c r="O140" s="36"/>
      <c r="P140" s="37" t="s">
        <v>57</v>
      </c>
      <c r="Q140" s="38">
        <v>1.0314908471900133</v>
      </c>
      <c r="R140" s="38">
        <v>0.80830868837814474</v>
      </c>
      <c r="S140" s="38">
        <v>0.79355709318284462</v>
      </c>
      <c r="T140" s="39">
        <v>0</v>
      </c>
      <c r="U140" s="40">
        <v>-9.5100000000000004E-2</v>
      </c>
      <c r="V140" s="41">
        <v>324272</v>
      </c>
      <c r="W140" s="41">
        <v>334483.59999999998</v>
      </c>
      <c r="X140" s="42">
        <v>-10211.599999999977</v>
      </c>
      <c r="Y140" s="43">
        <v>-2500</v>
      </c>
      <c r="Z140" s="41">
        <v>66696.600000000006</v>
      </c>
      <c r="AA140" s="41">
        <v>67387.899999999994</v>
      </c>
      <c r="AB140" s="41">
        <v>0</v>
      </c>
      <c r="AC140" s="41">
        <v>10211.6</v>
      </c>
      <c r="AD140" s="41">
        <v>270366</v>
      </c>
      <c r="AE140" s="44">
        <v>70861.919999999998</v>
      </c>
      <c r="AF140" s="41">
        <v>54117.599999999999</v>
      </c>
      <c r="AG140" s="38">
        <v>-21.647040000000001</v>
      </c>
      <c r="AH140" s="45" t="s">
        <v>625</v>
      </c>
      <c r="AI140" s="41">
        <v>54808.899999999987</v>
      </c>
      <c r="AJ140" s="46">
        <v>5921</v>
      </c>
      <c r="AK140" s="45">
        <v>265431.83333333331</v>
      </c>
      <c r="AL140" s="46">
        <v>0</v>
      </c>
      <c r="AM140" s="46">
        <v>5920.8</v>
      </c>
      <c r="AN140" s="46">
        <v>0</v>
      </c>
      <c r="AO140" s="46">
        <v>0</v>
      </c>
      <c r="AP140" s="41">
        <v>0</v>
      </c>
      <c r="AQ140" s="47">
        <v>0.17</v>
      </c>
      <c r="AR140" s="47">
        <v>7.4900000000000008E-2</v>
      </c>
      <c r="AS140" s="47">
        <v>1</v>
      </c>
      <c r="AT140" s="48">
        <v>0.83000000000000007</v>
      </c>
      <c r="AU140" s="49"/>
      <c r="AV140" s="41">
        <v>46.19</v>
      </c>
      <c r="AW140" s="58"/>
      <c r="AX140" s="52"/>
      <c r="AY140" s="52"/>
      <c r="AZ140" s="52"/>
      <c r="BA140" s="52"/>
      <c r="BB140" s="53">
        <v>-10000</v>
      </c>
      <c r="BC140" s="55"/>
    </row>
    <row r="141" spans="2:55">
      <c r="B141" s="28">
        <v>1733</v>
      </c>
      <c r="C141" s="29">
        <v>45392.977777777778</v>
      </c>
      <c r="D141" s="30" t="s">
        <v>366</v>
      </c>
      <c r="E141" s="31" t="s">
        <v>367</v>
      </c>
      <c r="F141" s="31" t="s">
        <v>51</v>
      </c>
      <c r="G141" s="32">
        <v>0</v>
      </c>
      <c r="H141" s="33" t="s">
        <v>52</v>
      </c>
      <c r="I141" s="33" t="s">
        <v>109</v>
      </c>
      <c r="J141" s="33" t="s">
        <v>54</v>
      </c>
      <c r="K141" s="33" t="s">
        <v>55</v>
      </c>
      <c r="L141" s="33" t="s">
        <v>56</v>
      </c>
      <c r="M141" s="34" t="s">
        <v>57</v>
      </c>
      <c r="N141" s="35" t="s">
        <v>57</v>
      </c>
      <c r="O141" s="36"/>
      <c r="P141" s="37">
        <v>50.995031728410297</v>
      </c>
      <c r="Q141" s="38">
        <v>0.81425444843250894</v>
      </c>
      <c r="R141" s="38">
        <v>0.983011568335179</v>
      </c>
      <c r="S141" s="38">
        <v>0.91187211861343465</v>
      </c>
      <c r="T141" s="39">
        <v>0</v>
      </c>
      <c r="U141" s="40">
        <v>7.6E-3</v>
      </c>
      <c r="V141" s="41">
        <v>400628.76</v>
      </c>
      <c r="W141" s="41">
        <v>326213.75</v>
      </c>
      <c r="X141" s="42">
        <v>74415.010000000009</v>
      </c>
      <c r="Y141" s="43">
        <v>1459.26</v>
      </c>
      <c r="Z141" s="41">
        <v>3450.98</v>
      </c>
      <c r="AA141" s="41">
        <v>3450.98</v>
      </c>
      <c r="AB141" s="41">
        <v>0</v>
      </c>
      <c r="AC141" s="41">
        <v>0</v>
      </c>
      <c r="AD141" s="41">
        <v>320671.89</v>
      </c>
      <c r="AE141" s="44">
        <v>110.25</v>
      </c>
      <c r="AF141" s="41">
        <v>5541.86</v>
      </c>
      <c r="AG141" s="38">
        <v>3.7977193920206131</v>
      </c>
      <c r="AH141" s="45" t="s">
        <v>626</v>
      </c>
      <c r="AI141" s="41">
        <v>5541.86</v>
      </c>
      <c r="AJ141" s="46">
        <v>27848</v>
      </c>
      <c r="AK141" s="45">
        <v>297465.22333333333</v>
      </c>
      <c r="AL141" s="46">
        <v>9461.23</v>
      </c>
      <c r="AM141" s="46">
        <v>18386.68</v>
      </c>
      <c r="AN141" s="46">
        <v>0</v>
      </c>
      <c r="AO141" s="46">
        <v>0</v>
      </c>
      <c r="AP141" s="41">
        <v>0</v>
      </c>
      <c r="AQ141" s="47">
        <v>0.1</v>
      </c>
      <c r="AR141" s="47">
        <v>0.1076</v>
      </c>
      <c r="AS141" s="47">
        <v>7.6399999999999996E-2</v>
      </c>
      <c r="AT141" s="48">
        <v>-2.3599999999999999E-2</v>
      </c>
      <c r="AU141" s="49"/>
      <c r="AV141" s="41">
        <v>40.47</v>
      </c>
      <c r="AW141" s="58"/>
      <c r="AX141" s="52"/>
      <c r="AY141" s="52"/>
      <c r="AZ141" s="52"/>
      <c r="BA141" s="52"/>
      <c r="BB141" s="53">
        <v>0</v>
      </c>
      <c r="BC141" s="55"/>
    </row>
    <row r="142" spans="2:55">
      <c r="B142" s="28">
        <v>1733</v>
      </c>
      <c r="C142" s="29">
        <v>45392.977777777778</v>
      </c>
      <c r="D142" s="30" t="s">
        <v>209</v>
      </c>
      <c r="E142" s="31" t="s">
        <v>210</v>
      </c>
      <c r="F142" s="31" t="s">
        <v>51</v>
      </c>
      <c r="G142" s="32">
        <v>0</v>
      </c>
      <c r="H142" s="33" t="s">
        <v>52</v>
      </c>
      <c r="I142" s="33" t="s">
        <v>109</v>
      </c>
      <c r="J142" s="33" t="s">
        <v>54</v>
      </c>
      <c r="K142" s="33" t="s">
        <v>55</v>
      </c>
      <c r="L142" s="33" t="s">
        <v>56</v>
      </c>
      <c r="M142" s="34" t="s">
        <v>57</v>
      </c>
      <c r="N142" s="35" t="s">
        <v>57</v>
      </c>
      <c r="O142" s="36"/>
      <c r="P142" s="37">
        <v>-20.06998339271766</v>
      </c>
      <c r="Q142" s="38" t="s">
        <v>57</v>
      </c>
      <c r="R142" s="38">
        <v>0</v>
      </c>
      <c r="S142" s="38">
        <v>0</v>
      </c>
      <c r="T142" s="39">
        <v>0</v>
      </c>
      <c r="U142" s="40">
        <v>-1.9900000000000001E-2</v>
      </c>
      <c r="V142" s="41">
        <v>0</v>
      </c>
      <c r="W142" s="41">
        <v>342248.61</v>
      </c>
      <c r="X142" s="42">
        <v>-342248.61</v>
      </c>
      <c r="Y142" s="43">
        <v>17052.759999999998</v>
      </c>
      <c r="Z142" s="41">
        <v>12000</v>
      </c>
      <c r="AA142" s="41">
        <v>12000</v>
      </c>
      <c r="AB142" s="41">
        <v>321520</v>
      </c>
      <c r="AC142" s="41">
        <v>342248.61</v>
      </c>
      <c r="AD142" s="41">
        <v>0</v>
      </c>
      <c r="AE142" s="44">
        <v>110.78</v>
      </c>
      <c r="AF142" s="41">
        <v>342248.61</v>
      </c>
      <c r="AG142" s="38">
        <v>20.06998339271766</v>
      </c>
      <c r="AH142" s="45" t="s">
        <v>626</v>
      </c>
      <c r="AI142" s="41">
        <v>342248.61</v>
      </c>
      <c r="AJ142" s="46">
        <v>0</v>
      </c>
      <c r="AK142" s="45">
        <v>0</v>
      </c>
      <c r="AL142" s="46">
        <v>0</v>
      </c>
      <c r="AM142" s="46">
        <v>0</v>
      </c>
      <c r="AN142" s="46">
        <v>0</v>
      </c>
      <c r="AO142" s="46">
        <v>0</v>
      </c>
      <c r="AP142" s="41">
        <v>0</v>
      </c>
      <c r="AQ142" s="47">
        <v>0.22</v>
      </c>
      <c r="AR142" s="47">
        <v>0.20010000000000003</v>
      </c>
      <c r="AS142" s="47">
        <v>0.20039999999999999</v>
      </c>
      <c r="AT142" s="48">
        <v>-1.9599999999999999E-2</v>
      </c>
      <c r="AU142" s="49"/>
      <c r="AV142" s="41">
        <v>61.88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1733</v>
      </c>
      <c r="C143" s="29">
        <v>45392.977777777778</v>
      </c>
      <c r="D143" s="30" t="s">
        <v>372</v>
      </c>
      <c r="E143" s="31" t="s">
        <v>373</v>
      </c>
      <c r="F143" s="31" t="s">
        <v>618</v>
      </c>
      <c r="G143" s="32">
        <v>0</v>
      </c>
      <c r="H143" s="33" t="s">
        <v>146</v>
      </c>
      <c r="I143" s="33" t="s">
        <v>374</v>
      </c>
      <c r="J143" s="33" t="s">
        <v>148</v>
      </c>
      <c r="K143" s="33" t="s">
        <v>95</v>
      </c>
      <c r="L143" s="33" t="s">
        <v>70</v>
      </c>
      <c r="M143" s="34">
        <v>45091</v>
      </c>
      <c r="N143" s="35">
        <v>4</v>
      </c>
      <c r="O143" s="36"/>
      <c r="P143" s="37" t="s">
        <v>57</v>
      </c>
      <c r="Q143" s="38">
        <v>0.99313995546034683</v>
      </c>
      <c r="R143" s="38">
        <v>1.005102755865583</v>
      </c>
      <c r="S143" s="38">
        <v>0.86628336026998054</v>
      </c>
      <c r="T143" s="39">
        <v>57290.840000000004</v>
      </c>
      <c r="U143" s="40">
        <v>4.8999999999999998E-3</v>
      </c>
      <c r="V143" s="41">
        <v>346293.67</v>
      </c>
      <c r="W143" s="41">
        <v>343918.08000000002</v>
      </c>
      <c r="X143" s="42">
        <v>2375.5899999999674</v>
      </c>
      <c r="Y143" s="43">
        <v>0</v>
      </c>
      <c r="Z143" s="41">
        <v>2909.86</v>
      </c>
      <c r="AA143" s="41">
        <v>2909.86</v>
      </c>
      <c r="AB143" s="41">
        <v>0</v>
      </c>
      <c r="AC143" s="41">
        <v>0</v>
      </c>
      <c r="AD143" s="41">
        <v>345673.01</v>
      </c>
      <c r="AE143" s="44">
        <v>55184.93</v>
      </c>
      <c r="AF143" s="41">
        <v>-1754.93</v>
      </c>
      <c r="AG143" s="38">
        <v>0</v>
      </c>
      <c r="AH143" s="45" t="s">
        <v>625</v>
      </c>
      <c r="AI143" s="41">
        <v>-1754.93</v>
      </c>
      <c r="AJ143" s="46">
        <v>57291</v>
      </c>
      <c r="AK143" s="45">
        <v>297930.51</v>
      </c>
      <c r="AL143" s="46">
        <v>0</v>
      </c>
      <c r="AM143" s="46">
        <v>0</v>
      </c>
      <c r="AN143" s="46">
        <v>0</v>
      </c>
      <c r="AO143" s="46">
        <v>57290.84</v>
      </c>
      <c r="AP143" s="41">
        <v>57290.840000000004</v>
      </c>
      <c r="AQ143" s="47">
        <v>0.13</v>
      </c>
      <c r="AR143" s="47">
        <v>0.13489999999999999</v>
      </c>
      <c r="AS143" s="47">
        <v>0</v>
      </c>
      <c r="AT143" s="48">
        <v>-0.13</v>
      </c>
      <c r="AU143" s="49"/>
      <c r="AV143" s="41">
        <v>46.3</v>
      </c>
      <c r="AW143" s="58"/>
      <c r="AX143" s="52"/>
      <c r="AY143" s="52"/>
      <c r="AZ143" s="52"/>
      <c r="BA143" s="52"/>
      <c r="BB143" s="53">
        <v>0</v>
      </c>
      <c r="BC143" s="55"/>
    </row>
    <row r="144" spans="2:55">
      <c r="B144" s="28">
        <v>1733</v>
      </c>
      <c r="C144" s="29">
        <v>45392.977777777778</v>
      </c>
      <c r="D144" s="30" t="s">
        <v>382</v>
      </c>
      <c r="E144" s="31" t="s">
        <v>383</v>
      </c>
      <c r="F144" s="31" t="s">
        <v>384</v>
      </c>
      <c r="G144" s="32">
        <v>0</v>
      </c>
      <c r="H144" s="33" t="s">
        <v>385</v>
      </c>
      <c r="I144" s="33" t="s">
        <v>386</v>
      </c>
      <c r="J144" s="33" t="s">
        <v>65</v>
      </c>
      <c r="K144" s="33" t="s">
        <v>55</v>
      </c>
      <c r="L144" s="33" t="s">
        <v>56</v>
      </c>
      <c r="M144" s="34">
        <v>45390</v>
      </c>
      <c r="N144" s="35">
        <v>0</v>
      </c>
      <c r="O144" s="36"/>
      <c r="P144" s="37" t="s">
        <v>57</v>
      </c>
      <c r="Q144" s="38">
        <v>0.82005649876822562</v>
      </c>
      <c r="R144" s="38">
        <v>1.0071435622847238</v>
      </c>
      <c r="S144" s="38">
        <v>1.0071435622847238</v>
      </c>
      <c r="T144" s="39">
        <v>0</v>
      </c>
      <c r="U144" s="40">
        <v>1.3000000000000002E-3</v>
      </c>
      <c r="V144" s="41">
        <v>434434.25</v>
      </c>
      <c r="W144" s="41">
        <v>356260.63</v>
      </c>
      <c r="X144" s="42">
        <v>78173.62</v>
      </c>
      <c r="Y144" s="43">
        <v>0</v>
      </c>
      <c r="Z144" s="41">
        <v>0</v>
      </c>
      <c r="AA144" s="41">
        <v>0</v>
      </c>
      <c r="AB144" s="41">
        <v>0</v>
      </c>
      <c r="AC144" s="41">
        <v>0</v>
      </c>
      <c r="AD144" s="41">
        <v>358805.6</v>
      </c>
      <c r="AE144" s="44">
        <v>0</v>
      </c>
      <c r="AF144" s="41">
        <v>-2544.9699999999998</v>
      </c>
      <c r="AG144" s="38">
        <v>0</v>
      </c>
      <c r="AH144" s="45" t="s">
        <v>625</v>
      </c>
      <c r="AI144" s="41">
        <v>-2544.9699999999998</v>
      </c>
      <c r="AJ144" s="46">
        <v>0</v>
      </c>
      <c r="AK144" s="45">
        <v>358805.6</v>
      </c>
      <c r="AL144" s="46">
        <v>0</v>
      </c>
      <c r="AM144" s="46">
        <v>0</v>
      </c>
      <c r="AN144" s="46">
        <v>0</v>
      </c>
      <c r="AO144" s="46">
        <v>0</v>
      </c>
      <c r="AP144" s="41">
        <v>0</v>
      </c>
      <c r="AQ144" s="47">
        <v>0.06</v>
      </c>
      <c r="AR144" s="47">
        <v>6.13E-2</v>
      </c>
      <c r="AS144" s="47">
        <v>6.0900000000000003E-2</v>
      </c>
      <c r="AT144" s="48">
        <v>8.9999999999999998E-4</v>
      </c>
      <c r="AU144" s="49"/>
      <c r="AV144" s="41">
        <v>57.33</v>
      </c>
      <c r="AW144" s="58"/>
      <c r="AX144" s="52"/>
      <c r="AY144" s="52"/>
      <c r="AZ144" s="52"/>
      <c r="BA144" s="52"/>
      <c r="BB144" s="53">
        <v>0</v>
      </c>
      <c r="BC144" s="55"/>
    </row>
    <row r="145" spans="2:55">
      <c r="B145" s="28">
        <v>1733</v>
      </c>
      <c r="C145" s="29">
        <v>45392.977777777778</v>
      </c>
      <c r="D145" s="30" t="s">
        <v>364</v>
      </c>
      <c r="E145" s="31" t="s">
        <v>365</v>
      </c>
      <c r="F145" s="31" t="s">
        <v>354</v>
      </c>
      <c r="G145" s="32">
        <v>0</v>
      </c>
      <c r="H145" s="33" t="s">
        <v>63</v>
      </c>
      <c r="I145" s="33" t="s">
        <v>64</v>
      </c>
      <c r="J145" s="33" t="s">
        <v>65</v>
      </c>
      <c r="K145" s="33" t="s">
        <v>106</v>
      </c>
      <c r="L145" s="33" t="s">
        <v>70</v>
      </c>
      <c r="M145" s="34">
        <v>45349</v>
      </c>
      <c r="N145" s="35">
        <v>4</v>
      </c>
      <c r="O145" s="36"/>
      <c r="P145" s="37">
        <v>4.3339023655913973</v>
      </c>
      <c r="Q145" s="38">
        <v>0.74763521413790579</v>
      </c>
      <c r="R145" s="38">
        <v>1.3375506946299938</v>
      </c>
      <c r="S145" s="38">
        <v>1.0655356311593656</v>
      </c>
      <c r="T145" s="39">
        <v>0</v>
      </c>
      <c r="U145" s="40">
        <v>2.29E-2</v>
      </c>
      <c r="V145" s="41">
        <v>399276.11</v>
      </c>
      <c r="W145" s="41">
        <v>298512.88</v>
      </c>
      <c r="X145" s="42">
        <v>100763.22999999998</v>
      </c>
      <c r="Y145" s="43">
        <v>23250</v>
      </c>
      <c r="Z145" s="41">
        <v>214550.47</v>
      </c>
      <c r="AA145" s="41">
        <v>214550.47</v>
      </c>
      <c r="AB145" s="41">
        <v>0</v>
      </c>
      <c r="AC145" s="41">
        <v>0</v>
      </c>
      <c r="AD145" s="41">
        <v>399276.11</v>
      </c>
      <c r="AE145" s="44">
        <v>32324.400000000001</v>
      </c>
      <c r="AF145" s="41">
        <v>-7763.23</v>
      </c>
      <c r="AG145" s="38">
        <v>-0.33390236559139785</v>
      </c>
      <c r="AH145" s="45" t="s">
        <v>625</v>
      </c>
      <c r="AI145" s="41">
        <v>-7763.23</v>
      </c>
      <c r="AJ145" s="46">
        <v>97440</v>
      </c>
      <c r="AK145" s="45">
        <v>318076.11</v>
      </c>
      <c r="AL145" s="46">
        <v>0</v>
      </c>
      <c r="AM145" s="46">
        <v>0</v>
      </c>
      <c r="AN145" s="46">
        <v>97440</v>
      </c>
      <c r="AO145" s="46">
        <v>0</v>
      </c>
      <c r="AP145" s="41">
        <v>0</v>
      </c>
      <c r="AQ145" s="47">
        <v>0.28999999999999998</v>
      </c>
      <c r="AR145" s="47">
        <v>0.31290000000000001</v>
      </c>
      <c r="AS145" s="47">
        <v>0.99780000000000002</v>
      </c>
      <c r="AT145" s="48">
        <v>0.70779999999999998</v>
      </c>
      <c r="AU145" s="49"/>
      <c r="AV145" s="41">
        <v>55.76</v>
      </c>
      <c r="AW145" s="58"/>
      <c r="AX145" s="52"/>
      <c r="AY145" s="52"/>
      <c r="AZ145" s="52"/>
      <c r="BA145" s="52"/>
      <c r="BB145" s="53">
        <v>93000</v>
      </c>
      <c r="BC145" s="55"/>
    </row>
    <row r="146" spans="2:55">
      <c r="B146" s="28">
        <v>1733</v>
      </c>
      <c r="C146" s="29">
        <v>45392.977777777778</v>
      </c>
      <c r="D146" s="30" t="s">
        <v>393</v>
      </c>
      <c r="E146" s="31" t="s">
        <v>394</v>
      </c>
      <c r="F146" s="31" t="s">
        <v>51</v>
      </c>
      <c r="G146" s="32">
        <v>0</v>
      </c>
      <c r="H146" s="33" t="s">
        <v>52</v>
      </c>
      <c r="I146" s="33" t="s">
        <v>109</v>
      </c>
      <c r="J146" s="33" t="s">
        <v>54</v>
      </c>
      <c r="K146" s="33" t="s">
        <v>55</v>
      </c>
      <c r="L146" s="33" t="s">
        <v>56</v>
      </c>
      <c r="M146" s="34" t="s">
        <v>57</v>
      </c>
      <c r="N146" s="35" t="s">
        <v>57</v>
      </c>
      <c r="O146" s="36"/>
      <c r="P146" s="37" t="s">
        <v>57</v>
      </c>
      <c r="Q146" s="38">
        <v>0.65769894003937324</v>
      </c>
      <c r="R146" s="38">
        <v>1.2860311594933012</v>
      </c>
      <c r="S146" s="38">
        <v>1.0382453215872574</v>
      </c>
      <c r="T146" s="39">
        <v>0</v>
      </c>
      <c r="U146" s="40">
        <v>-0.1153</v>
      </c>
      <c r="V146" s="41">
        <v>449545</v>
      </c>
      <c r="W146" s="41">
        <v>295665.27</v>
      </c>
      <c r="X146" s="42">
        <v>153879.72999999998</v>
      </c>
      <c r="Y146" s="43">
        <v>0</v>
      </c>
      <c r="Z146" s="41">
        <v>295665.27</v>
      </c>
      <c r="AA146" s="41">
        <v>451827.33</v>
      </c>
      <c r="AB146" s="41">
        <v>0</v>
      </c>
      <c r="AC146" s="41">
        <v>0</v>
      </c>
      <c r="AD146" s="41">
        <v>380234.75</v>
      </c>
      <c r="AE146" s="44">
        <v>120831.02</v>
      </c>
      <c r="AF146" s="41">
        <v>27430.52</v>
      </c>
      <c r="AG146" s="38">
        <v>0</v>
      </c>
      <c r="AH146" s="45" t="s">
        <v>625</v>
      </c>
      <c r="AI146" s="41">
        <v>183592.58</v>
      </c>
      <c r="AJ146" s="46">
        <v>87914</v>
      </c>
      <c r="AK146" s="45">
        <v>306973.08333333331</v>
      </c>
      <c r="AL146" s="46">
        <v>0</v>
      </c>
      <c r="AM146" s="46">
        <v>87914.4</v>
      </c>
      <c r="AN146" s="46">
        <v>0</v>
      </c>
      <c r="AO146" s="46">
        <v>0</v>
      </c>
      <c r="AP146" s="41">
        <v>0</v>
      </c>
      <c r="AQ146" s="47">
        <v>0.39</v>
      </c>
      <c r="AR146" s="47">
        <v>0.2747</v>
      </c>
      <c r="AS146" s="47">
        <v>0</v>
      </c>
      <c r="AT146" s="48">
        <v>-0.39</v>
      </c>
      <c r="AU146" s="49"/>
      <c r="AV146" s="41">
        <v>0</v>
      </c>
      <c r="AW146" s="58"/>
      <c r="AX146" s="52"/>
      <c r="AY146" s="52"/>
      <c r="AZ146" s="52"/>
      <c r="BA146" s="52"/>
      <c r="BB146" s="53">
        <v>112000</v>
      </c>
      <c r="BC146" s="55"/>
    </row>
    <row r="147" spans="2:55">
      <c r="B147" s="28">
        <v>1733</v>
      </c>
      <c r="C147" s="29">
        <v>45392.977777777778</v>
      </c>
      <c r="D147" s="30" t="s">
        <v>375</v>
      </c>
      <c r="E147" s="31" t="s">
        <v>376</v>
      </c>
      <c r="F147" s="31" t="s">
        <v>206</v>
      </c>
      <c r="G147" s="32">
        <v>0</v>
      </c>
      <c r="H147" s="33" t="s">
        <v>52</v>
      </c>
      <c r="I147" s="33" t="s">
        <v>109</v>
      </c>
      <c r="J147" s="33" t="s">
        <v>54</v>
      </c>
      <c r="K147" s="33" t="s">
        <v>95</v>
      </c>
      <c r="L147" s="33" t="s">
        <v>56</v>
      </c>
      <c r="M147" s="34" t="s">
        <v>57</v>
      </c>
      <c r="N147" s="35" t="s">
        <v>57</v>
      </c>
      <c r="O147" s="36"/>
      <c r="P147" s="37">
        <v>18.733069407657261</v>
      </c>
      <c r="Q147" s="38">
        <v>0.84815604913937137</v>
      </c>
      <c r="R147" s="38">
        <v>1.0317083342356115</v>
      </c>
      <c r="S147" s="38">
        <v>0.8981138943176975</v>
      </c>
      <c r="T147" s="39">
        <v>0</v>
      </c>
      <c r="U147" s="40">
        <v>-0.2082</v>
      </c>
      <c r="V147" s="41">
        <v>480221.04</v>
      </c>
      <c r="W147" s="41">
        <v>407302.38</v>
      </c>
      <c r="X147" s="42">
        <v>72918.659999999974</v>
      </c>
      <c r="Y147" s="43">
        <v>3892.51</v>
      </c>
      <c r="Z147" s="41">
        <v>237621.5</v>
      </c>
      <c r="AA147" s="41">
        <v>267726</v>
      </c>
      <c r="AB147" s="41">
        <v>0</v>
      </c>
      <c r="AC147" s="41">
        <v>0</v>
      </c>
      <c r="AD147" s="41">
        <v>420217.26</v>
      </c>
      <c r="AE147" s="44">
        <v>73.83</v>
      </c>
      <c r="AF147" s="41">
        <v>1596.12</v>
      </c>
      <c r="AG147" s="38">
        <v>0.41004904290547739</v>
      </c>
      <c r="AH147" s="45" t="s">
        <v>625</v>
      </c>
      <c r="AI147" s="41">
        <v>31700.62</v>
      </c>
      <c r="AJ147" s="46">
        <v>65296</v>
      </c>
      <c r="AK147" s="45">
        <v>365803.9266666667</v>
      </c>
      <c r="AL147" s="46">
        <v>24971.11</v>
      </c>
      <c r="AM147" s="46">
        <v>19120.72</v>
      </c>
      <c r="AN147" s="46">
        <v>21204.59</v>
      </c>
      <c r="AO147" s="46">
        <v>0</v>
      </c>
      <c r="AP147" s="41">
        <v>0</v>
      </c>
      <c r="AQ147" s="47">
        <v>0.27</v>
      </c>
      <c r="AR147" s="47">
        <v>6.1800000000000001E-2</v>
      </c>
      <c r="AS147" s="47">
        <v>3.1099999999999999E-2</v>
      </c>
      <c r="AT147" s="48">
        <v>-0.2389</v>
      </c>
      <c r="AU147" s="49"/>
      <c r="AV147" s="41">
        <v>29.62</v>
      </c>
      <c r="AW147" s="58"/>
      <c r="AX147" s="52"/>
      <c r="AY147" s="52"/>
      <c r="AZ147" s="52"/>
      <c r="BA147" s="52"/>
      <c r="BB147" s="53">
        <v>14511</v>
      </c>
      <c r="BC147" s="55"/>
    </row>
    <row r="148" spans="2:55">
      <c r="B148" s="28">
        <v>1733</v>
      </c>
      <c r="C148" s="29">
        <v>45392.977777777778</v>
      </c>
      <c r="D148" s="30" t="s">
        <v>169</v>
      </c>
      <c r="E148" s="31" t="s">
        <v>170</v>
      </c>
      <c r="F148" s="31" t="s">
        <v>91</v>
      </c>
      <c r="G148" s="32">
        <v>0</v>
      </c>
      <c r="H148" s="33" t="s">
        <v>92</v>
      </c>
      <c r="I148" s="33" t="s">
        <v>103</v>
      </c>
      <c r="J148" s="33" t="s">
        <v>94</v>
      </c>
      <c r="K148" s="33" t="s">
        <v>106</v>
      </c>
      <c r="L148" s="33" t="s">
        <v>70</v>
      </c>
      <c r="M148" s="34" t="s">
        <v>57</v>
      </c>
      <c r="N148" s="35" t="s">
        <v>57</v>
      </c>
      <c r="O148" s="36"/>
      <c r="P148" s="37">
        <v>43.818404107994162</v>
      </c>
      <c r="Q148" s="38">
        <v>0.17994258715596331</v>
      </c>
      <c r="R148" s="38">
        <v>1.8354478202068731</v>
      </c>
      <c r="S148" s="38">
        <v>0</v>
      </c>
      <c r="T148" s="39">
        <v>0</v>
      </c>
      <c r="U148" s="40">
        <v>2.4100000000000003E-2</v>
      </c>
      <c r="V148" s="41">
        <v>2180000</v>
      </c>
      <c r="W148" s="41">
        <v>392274.84</v>
      </c>
      <c r="X148" s="42">
        <v>1787725.16</v>
      </c>
      <c r="Y148" s="43">
        <v>40798.5</v>
      </c>
      <c r="Z148" s="41">
        <v>0</v>
      </c>
      <c r="AA148" s="41">
        <v>0</v>
      </c>
      <c r="AB148" s="41">
        <v>0</v>
      </c>
      <c r="AC148" s="41">
        <v>0</v>
      </c>
      <c r="AD148" s="41">
        <v>720000</v>
      </c>
      <c r="AE148" s="44">
        <v>102.17</v>
      </c>
      <c r="AF148" s="41">
        <v>-294961.15999999997</v>
      </c>
      <c r="AG148" s="38">
        <v>-7.2297059940929191</v>
      </c>
      <c r="AH148" s="45" t="s">
        <v>625</v>
      </c>
      <c r="AI148" s="41">
        <v>-294961.15999999997</v>
      </c>
      <c r="AJ148" s="46">
        <v>864000</v>
      </c>
      <c r="AK148" s="45">
        <v>0</v>
      </c>
      <c r="AL148" s="46">
        <v>0</v>
      </c>
      <c r="AM148" s="46">
        <v>274286.40000000002</v>
      </c>
      <c r="AN148" s="46">
        <v>288001.2</v>
      </c>
      <c r="AO148" s="46">
        <v>301712.40000000002</v>
      </c>
      <c r="AP148" s="41">
        <v>0</v>
      </c>
      <c r="AQ148" s="47">
        <v>0.3</v>
      </c>
      <c r="AR148" s="47">
        <v>0.3241</v>
      </c>
      <c r="AS148" s="47">
        <v>0.3241</v>
      </c>
      <c r="AT148" s="48">
        <v>2.4100000000000003E-2</v>
      </c>
      <c r="AU148" s="49"/>
      <c r="AV148" s="41">
        <v>58.69</v>
      </c>
      <c r="AW148" s="58"/>
      <c r="AX148" s="52"/>
      <c r="AY148" s="52"/>
      <c r="AZ148" s="52"/>
      <c r="BA148" s="52"/>
      <c r="BB148" s="53">
        <v>32764</v>
      </c>
      <c r="BC148" s="55"/>
    </row>
    <row r="149" spans="2:55">
      <c r="B149" s="28">
        <v>1733</v>
      </c>
      <c r="C149" s="29">
        <v>45392.977777777778</v>
      </c>
      <c r="D149" s="30" t="s">
        <v>519</v>
      </c>
      <c r="E149" s="31" t="s">
        <v>520</v>
      </c>
      <c r="F149" s="31" t="s">
        <v>142</v>
      </c>
      <c r="G149" s="32">
        <v>0</v>
      </c>
      <c r="H149" s="33" t="s">
        <v>516</v>
      </c>
      <c r="I149" s="33" t="s">
        <v>123</v>
      </c>
      <c r="J149" s="33" t="s">
        <v>148</v>
      </c>
      <c r="K149" s="33" t="s">
        <v>55</v>
      </c>
      <c r="L149" s="33" t="s">
        <v>56</v>
      </c>
      <c r="M149" s="34" t="s">
        <v>57</v>
      </c>
      <c r="N149" s="35" t="s">
        <v>57</v>
      </c>
      <c r="O149" s="36"/>
      <c r="P149" s="37" t="s">
        <v>57</v>
      </c>
      <c r="Q149" s="38">
        <v>1.0053868900458716</v>
      </c>
      <c r="R149" s="38">
        <v>0.95267644588453781</v>
      </c>
      <c r="S149" s="38">
        <v>0.56297118662681844</v>
      </c>
      <c r="T149" s="39">
        <v>0</v>
      </c>
      <c r="U149" s="40">
        <v>-1.1299999999999999E-2</v>
      </c>
      <c r="V149" s="41">
        <v>454982.37</v>
      </c>
      <c r="W149" s="41">
        <v>457433.31</v>
      </c>
      <c r="X149" s="42">
        <v>-2450.9400000000023</v>
      </c>
      <c r="Y149" s="43">
        <v>0</v>
      </c>
      <c r="Z149" s="41">
        <v>0</v>
      </c>
      <c r="AA149" s="41">
        <v>0</v>
      </c>
      <c r="AB149" s="41">
        <v>19196.43</v>
      </c>
      <c r="AC149" s="41">
        <v>2450.94</v>
      </c>
      <c r="AD149" s="41">
        <v>435785.94</v>
      </c>
      <c r="AE149" s="44">
        <v>12934.58</v>
      </c>
      <c r="AF149" s="41">
        <v>21647.37</v>
      </c>
      <c r="AG149" s="38">
        <v>0</v>
      </c>
      <c r="AH149" s="45" t="s">
        <v>625</v>
      </c>
      <c r="AI149" s="41">
        <v>21647.37</v>
      </c>
      <c r="AJ149" s="46">
        <v>213917</v>
      </c>
      <c r="AK149" s="45">
        <v>257521.77333333332</v>
      </c>
      <c r="AL149" s="46">
        <v>0</v>
      </c>
      <c r="AM149" s="46">
        <v>213917.24</v>
      </c>
      <c r="AN149" s="46">
        <v>0</v>
      </c>
      <c r="AO149" s="46">
        <v>0</v>
      </c>
      <c r="AP149" s="41">
        <v>0</v>
      </c>
      <c r="AQ149" s="47">
        <v>0.24</v>
      </c>
      <c r="AR149" s="47">
        <v>0.22870000000000001</v>
      </c>
      <c r="AS149" s="47">
        <v>0.2074</v>
      </c>
      <c r="AT149" s="48">
        <v>-3.2599999999999997E-2</v>
      </c>
      <c r="AU149" s="49"/>
      <c r="AV149" s="41">
        <v>53.57</v>
      </c>
      <c r="AW149" s="58"/>
      <c r="AX149" s="52"/>
      <c r="AY149" s="52"/>
      <c r="AZ149" s="52"/>
      <c r="BA149" s="52"/>
      <c r="BB149" s="53">
        <v>0</v>
      </c>
      <c r="BC149" s="55"/>
    </row>
    <row r="150" spans="2:55">
      <c r="B150" s="28">
        <v>1733</v>
      </c>
      <c r="C150" s="29">
        <v>45392.977777777778</v>
      </c>
      <c r="D150" s="30" t="s">
        <v>396</v>
      </c>
      <c r="E150" s="31" t="s">
        <v>397</v>
      </c>
      <c r="F150" s="31" t="s">
        <v>51</v>
      </c>
      <c r="G150" s="32">
        <v>0</v>
      </c>
      <c r="H150" s="33" t="s">
        <v>52</v>
      </c>
      <c r="I150" s="33" t="s">
        <v>109</v>
      </c>
      <c r="J150" s="33" t="s">
        <v>54</v>
      </c>
      <c r="K150" s="33" t="s">
        <v>95</v>
      </c>
      <c r="L150" s="33" t="s">
        <v>56</v>
      </c>
      <c r="M150" s="34" t="s">
        <v>57</v>
      </c>
      <c r="N150" s="35" t="s">
        <v>57</v>
      </c>
      <c r="O150" s="36"/>
      <c r="P150" s="37">
        <v>11.706011453907262</v>
      </c>
      <c r="Q150" s="38">
        <v>0.93423002030250313</v>
      </c>
      <c r="R150" s="38">
        <v>0.85924533135089509</v>
      </c>
      <c r="S150" s="38">
        <v>0.67508977738337583</v>
      </c>
      <c r="T150" s="39">
        <v>99451.32</v>
      </c>
      <c r="U150" s="40">
        <v>-7.8E-2</v>
      </c>
      <c r="V150" s="41">
        <v>481714</v>
      </c>
      <c r="W150" s="41">
        <v>450031.68</v>
      </c>
      <c r="X150" s="42">
        <v>31682.320000000007</v>
      </c>
      <c r="Y150" s="43">
        <v>2706.5</v>
      </c>
      <c r="Z150" s="41">
        <v>0</v>
      </c>
      <c r="AA150" s="41">
        <v>0</v>
      </c>
      <c r="AB150" s="41">
        <v>0</v>
      </c>
      <c r="AC150" s="41">
        <v>0</v>
      </c>
      <c r="AD150" s="41">
        <v>386687.62</v>
      </c>
      <c r="AE150" s="44">
        <v>307.76</v>
      </c>
      <c r="AF150" s="41">
        <v>71344.06</v>
      </c>
      <c r="AG150" s="38">
        <v>26.360266026233141</v>
      </c>
      <c r="AH150" s="45" t="s">
        <v>626</v>
      </c>
      <c r="AI150" s="41">
        <v>71344.06</v>
      </c>
      <c r="AJ150" s="46">
        <v>99451</v>
      </c>
      <c r="AK150" s="45">
        <v>303811.78666666662</v>
      </c>
      <c r="AL150" s="46">
        <v>0</v>
      </c>
      <c r="AM150" s="46">
        <v>0</v>
      </c>
      <c r="AN150" s="46">
        <v>0</v>
      </c>
      <c r="AO150" s="46">
        <v>99451.32</v>
      </c>
      <c r="AP150" s="41">
        <v>99451.32</v>
      </c>
      <c r="AQ150" s="47">
        <v>0.13</v>
      </c>
      <c r="AR150" s="47">
        <v>5.2000000000000005E-2</v>
      </c>
      <c r="AS150" s="47">
        <v>2.6099999999999998E-2</v>
      </c>
      <c r="AT150" s="48">
        <v>-0.10390000000000001</v>
      </c>
      <c r="AU150" s="49"/>
      <c r="AV150" s="41">
        <v>36.909999999999997</v>
      </c>
      <c r="AW150" s="58"/>
      <c r="AX150" s="52"/>
      <c r="AY150" s="52"/>
      <c r="AZ150" s="52"/>
      <c r="BA150" s="52"/>
      <c r="BB150" s="53">
        <v>8000</v>
      </c>
      <c r="BC150" s="55"/>
    </row>
    <row r="151" spans="2:55">
      <c r="B151" s="28">
        <v>1733</v>
      </c>
      <c r="C151" s="29">
        <v>45392.977777777778</v>
      </c>
      <c r="D151" s="30" t="s">
        <v>377</v>
      </c>
      <c r="E151" s="31" t="s">
        <v>378</v>
      </c>
      <c r="F151" s="31" t="s">
        <v>85</v>
      </c>
      <c r="G151" s="32">
        <v>0</v>
      </c>
      <c r="H151" s="33" t="s">
        <v>379</v>
      </c>
      <c r="I151" s="33" t="s">
        <v>380</v>
      </c>
      <c r="J151" s="33" t="s">
        <v>54</v>
      </c>
      <c r="K151" s="33" t="s">
        <v>106</v>
      </c>
      <c r="L151" s="33" t="s">
        <v>56</v>
      </c>
      <c r="M151" s="34" t="s">
        <v>57</v>
      </c>
      <c r="N151" s="35" t="s">
        <v>57</v>
      </c>
      <c r="O151" s="36"/>
      <c r="P151" s="37">
        <v>11.401435434617703</v>
      </c>
      <c r="Q151" s="38">
        <v>0.90777534401869753</v>
      </c>
      <c r="R151" s="38">
        <v>0.92778299227285843</v>
      </c>
      <c r="S151" s="38">
        <v>0.83829467415604153</v>
      </c>
      <c r="T151" s="39">
        <v>21955.08</v>
      </c>
      <c r="U151" s="40">
        <v>6.3100000000000003E-2</v>
      </c>
      <c r="V151" s="41">
        <v>508481.81</v>
      </c>
      <c r="W151" s="41">
        <v>461587.25</v>
      </c>
      <c r="X151" s="42">
        <v>46894.559999999998</v>
      </c>
      <c r="Y151" s="43">
        <v>4113.04</v>
      </c>
      <c r="Z151" s="41">
        <v>4046.44</v>
      </c>
      <c r="AA151" s="41">
        <v>4046.44</v>
      </c>
      <c r="AB151" s="41">
        <v>0</v>
      </c>
      <c r="AC151" s="41">
        <v>0</v>
      </c>
      <c r="AD151" s="41">
        <v>428252.8</v>
      </c>
      <c r="AE151" s="44">
        <v>71.02</v>
      </c>
      <c r="AF151" s="41">
        <v>33334.449999999997</v>
      </c>
      <c r="AG151" s="38">
        <v>8.1045771497481169</v>
      </c>
      <c r="AH151" s="45" t="s">
        <v>626</v>
      </c>
      <c r="AI151" s="41">
        <v>33334.449999999997</v>
      </c>
      <c r="AJ151" s="46">
        <v>49568</v>
      </c>
      <c r="AK151" s="45">
        <v>386946.1333333333</v>
      </c>
      <c r="AL151" s="46">
        <v>27612.799999999999</v>
      </c>
      <c r="AM151" s="46">
        <v>21955.08</v>
      </c>
      <c r="AN151" s="46">
        <v>0</v>
      </c>
      <c r="AO151" s="46">
        <v>0</v>
      </c>
      <c r="AP151" s="41">
        <v>21955.08</v>
      </c>
      <c r="AQ151" s="47">
        <v>0.21</v>
      </c>
      <c r="AR151" s="47">
        <v>0.27310000000000001</v>
      </c>
      <c r="AS151" s="47">
        <v>0.24120000000000003</v>
      </c>
      <c r="AT151" s="48">
        <v>3.1200000000000002E-2</v>
      </c>
      <c r="AU151" s="49"/>
      <c r="AV151" s="41">
        <v>66.41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1733</v>
      </c>
      <c r="C152" s="29">
        <v>45392.977777777778</v>
      </c>
      <c r="D152" s="30" t="s">
        <v>514</v>
      </c>
      <c r="E152" s="31" t="s">
        <v>515</v>
      </c>
      <c r="F152" s="31" t="s">
        <v>532</v>
      </c>
      <c r="G152" s="32">
        <v>0</v>
      </c>
      <c r="H152" s="33" t="s">
        <v>516</v>
      </c>
      <c r="I152" s="33" t="s">
        <v>123</v>
      </c>
      <c r="J152" s="33" t="s">
        <v>148</v>
      </c>
      <c r="K152" s="33" t="s">
        <v>95</v>
      </c>
      <c r="L152" s="33" t="s">
        <v>56</v>
      </c>
      <c r="M152" s="34" t="s">
        <v>57</v>
      </c>
      <c r="N152" s="35" t="s">
        <v>57</v>
      </c>
      <c r="O152" s="36"/>
      <c r="P152" s="37">
        <v>-46.419616928733724</v>
      </c>
      <c r="Q152" s="38" t="s">
        <v>57</v>
      </c>
      <c r="R152" s="38">
        <v>0.92679620985694622</v>
      </c>
      <c r="S152" s="38">
        <v>0.92679620985694622</v>
      </c>
      <c r="T152" s="39">
        <v>0</v>
      </c>
      <c r="U152" s="40">
        <v>3.1200000000000002E-2</v>
      </c>
      <c r="V152" s="41">
        <v>0</v>
      </c>
      <c r="W152" s="41">
        <v>467236.19</v>
      </c>
      <c r="X152" s="42">
        <v>-467236.19</v>
      </c>
      <c r="Y152" s="43">
        <v>10065.49</v>
      </c>
      <c r="Z152" s="41">
        <v>287.44</v>
      </c>
      <c r="AA152" s="41">
        <v>287.44</v>
      </c>
      <c r="AB152" s="41">
        <v>0</v>
      </c>
      <c r="AC152" s="41">
        <v>467236.19</v>
      </c>
      <c r="AD152" s="41">
        <v>433032.73</v>
      </c>
      <c r="AE152" s="44">
        <v>20.65</v>
      </c>
      <c r="AF152" s="41">
        <v>34203.46</v>
      </c>
      <c r="AG152" s="38">
        <v>3.3980918961719699</v>
      </c>
      <c r="AH152" s="45" t="s">
        <v>626</v>
      </c>
      <c r="AI152" s="41">
        <v>34203.46</v>
      </c>
      <c r="AJ152" s="46">
        <v>0</v>
      </c>
      <c r="AK152" s="45">
        <v>433032.73</v>
      </c>
      <c r="AL152" s="46">
        <v>0</v>
      </c>
      <c r="AM152" s="46">
        <v>0</v>
      </c>
      <c r="AN152" s="46">
        <v>0</v>
      </c>
      <c r="AO152" s="46">
        <v>0</v>
      </c>
      <c r="AP152" s="41">
        <v>0</v>
      </c>
      <c r="AQ152" s="47">
        <v>0.25</v>
      </c>
      <c r="AR152" s="47">
        <v>0.28120000000000001</v>
      </c>
      <c r="AS152" s="47">
        <v>0.3145</v>
      </c>
      <c r="AT152" s="48">
        <v>6.4500000000000002E-2</v>
      </c>
      <c r="AU152" s="49"/>
      <c r="AV152" s="41">
        <v>59.83</v>
      </c>
      <c r="AW152" s="58"/>
      <c r="AX152" s="52"/>
      <c r="AY152" s="52"/>
      <c r="AZ152" s="52"/>
      <c r="BA152" s="52"/>
      <c r="BB152" s="53">
        <v>0</v>
      </c>
      <c r="BC152" s="55"/>
    </row>
    <row r="153" spans="2:55">
      <c r="B153" s="28">
        <v>1733</v>
      </c>
      <c r="C153" s="29">
        <v>45392.977777777778</v>
      </c>
      <c r="D153" s="30" t="s">
        <v>370</v>
      </c>
      <c r="E153" s="31" t="s">
        <v>371</v>
      </c>
      <c r="F153" s="31" t="s">
        <v>76</v>
      </c>
      <c r="G153" s="32">
        <v>0</v>
      </c>
      <c r="H153" s="33" t="s">
        <v>63</v>
      </c>
      <c r="I153" s="33" t="s">
        <v>64</v>
      </c>
      <c r="J153" s="33" t="s">
        <v>65</v>
      </c>
      <c r="K153" s="33" t="s">
        <v>106</v>
      </c>
      <c r="L153" s="33" t="s">
        <v>56</v>
      </c>
      <c r="M153" s="34" t="s">
        <v>57</v>
      </c>
      <c r="N153" s="35" t="s">
        <v>57</v>
      </c>
      <c r="O153" s="36"/>
      <c r="P153" s="37">
        <v>29.95418541887485</v>
      </c>
      <c r="Q153" s="38">
        <v>0.6005697311737116</v>
      </c>
      <c r="R153" s="38">
        <v>0.95602031031438151</v>
      </c>
      <c r="S153" s="38">
        <v>0.84952166480424096</v>
      </c>
      <c r="T153" s="39">
        <v>0</v>
      </c>
      <c r="U153" s="40">
        <v>-6.8900000000000003E-2</v>
      </c>
      <c r="V153" s="41">
        <v>810821</v>
      </c>
      <c r="W153" s="41">
        <v>486954.55</v>
      </c>
      <c r="X153" s="42">
        <v>323866.45</v>
      </c>
      <c r="Y153" s="43">
        <v>10812.06</v>
      </c>
      <c r="Z153" s="41">
        <v>423</v>
      </c>
      <c r="AA153" s="41">
        <v>423</v>
      </c>
      <c r="AB153" s="41">
        <v>0</v>
      </c>
      <c r="AC153" s="41">
        <v>0</v>
      </c>
      <c r="AD153" s="41">
        <v>465538.44</v>
      </c>
      <c r="AE153" s="44">
        <v>41.46</v>
      </c>
      <c r="AF153" s="41">
        <v>17133.11</v>
      </c>
      <c r="AG153" s="38">
        <v>1.5846295710530649</v>
      </c>
      <c r="AH153" s="45" t="s">
        <v>626</v>
      </c>
      <c r="AI153" s="41">
        <v>17133.11</v>
      </c>
      <c r="AJ153" s="46">
        <v>62232</v>
      </c>
      <c r="AK153" s="45">
        <v>413678.44</v>
      </c>
      <c r="AL153" s="46">
        <v>0</v>
      </c>
      <c r="AM153" s="46">
        <v>62232.160000000003</v>
      </c>
      <c r="AN153" s="46">
        <v>0</v>
      </c>
      <c r="AO153" s="46">
        <v>0</v>
      </c>
      <c r="AP153" s="41">
        <v>0</v>
      </c>
      <c r="AQ153" s="47">
        <v>0.22</v>
      </c>
      <c r="AR153" s="47">
        <v>0.15109999999999998</v>
      </c>
      <c r="AS153" s="47">
        <v>0.1565</v>
      </c>
      <c r="AT153" s="48">
        <v>-6.3500000000000001E-2</v>
      </c>
      <c r="AU153" s="49"/>
      <c r="AV153" s="41">
        <v>80.569999999999993</v>
      </c>
      <c r="AW153" s="58"/>
      <c r="AX153" s="52"/>
      <c r="AY153" s="52"/>
      <c r="AZ153" s="52"/>
      <c r="BA153" s="52"/>
      <c r="BB153" s="53">
        <v>-4283</v>
      </c>
      <c r="BC153" s="55"/>
    </row>
    <row r="154" spans="2:55">
      <c r="B154" s="28">
        <v>1733</v>
      </c>
      <c r="C154" s="29">
        <v>45392.977777777778</v>
      </c>
      <c r="D154" s="30" t="s">
        <v>398</v>
      </c>
      <c r="E154" s="31" t="s">
        <v>399</v>
      </c>
      <c r="F154" s="31" t="s">
        <v>51</v>
      </c>
      <c r="G154" s="32">
        <v>0</v>
      </c>
      <c r="H154" s="33" t="s">
        <v>52</v>
      </c>
      <c r="I154" s="33" t="s">
        <v>109</v>
      </c>
      <c r="J154" s="33" t="s">
        <v>54</v>
      </c>
      <c r="K154" s="33" t="s">
        <v>106</v>
      </c>
      <c r="L154" s="33" t="s">
        <v>70</v>
      </c>
      <c r="M154" s="34" t="s">
        <v>57</v>
      </c>
      <c r="N154" s="35" t="s">
        <v>57</v>
      </c>
      <c r="O154" s="36"/>
      <c r="P154" s="37">
        <v>30.264128625096053</v>
      </c>
      <c r="Q154" s="38">
        <v>0.73249395785497717</v>
      </c>
      <c r="R154" s="38">
        <v>0.79601941995350023</v>
      </c>
      <c r="S154" s="38">
        <v>0.70954870187603059</v>
      </c>
      <c r="T154" s="39">
        <v>0</v>
      </c>
      <c r="U154" s="40">
        <v>-0.12130000000000001</v>
      </c>
      <c r="V154" s="41">
        <v>636032.4</v>
      </c>
      <c r="W154" s="41">
        <v>465889.89</v>
      </c>
      <c r="X154" s="42">
        <v>170142.51</v>
      </c>
      <c r="Y154" s="43">
        <v>5621.92</v>
      </c>
      <c r="Z154" s="41">
        <v>20870.3</v>
      </c>
      <c r="AA154" s="41">
        <v>87811.88</v>
      </c>
      <c r="AB154" s="41">
        <v>0</v>
      </c>
      <c r="AC154" s="41">
        <v>0</v>
      </c>
      <c r="AD154" s="41">
        <v>370857.4</v>
      </c>
      <c r="AE154" s="44">
        <v>224.54</v>
      </c>
      <c r="AF154" s="41">
        <v>120032.49</v>
      </c>
      <c r="AG154" s="38">
        <v>21.350800082534082</v>
      </c>
      <c r="AH154" s="45" t="s">
        <v>626</v>
      </c>
      <c r="AI154" s="41">
        <v>186974.07</v>
      </c>
      <c r="AJ154" s="46">
        <v>48343</v>
      </c>
      <c r="AK154" s="45">
        <v>330571.56666666671</v>
      </c>
      <c r="AL154" s="46">
        <v>0</v>
      </c>
      <c r="AM154" s="46">
        <v>48343.199999999997</v>
      </c>
      <c r="AN154" s="46">
        <v>0</v>
      </c>
      <c r="AO154" s="46">
        <v>0</v>
      </c>
      <c r="AP154" s="41">
        <v>0</v>
      </c>
      <c r="AQ154" s="47">
        <v>0.25</v>
      </c>
      <c r="AR154" s="47">
        <v>0.12869999999999998</v>
      </c>
      <c r="AS154" s="47">
        <v>-0.11380000000000001</v>
      </c>
      <c r="AT154" s="48">
        <v>-0.36380000000000001</v>
      </c>
      <c r="AU154" s="49"/>
      <c r="AV154" s="41">
        <v>46.2</v>
      </c>
      <c r="AW154" s="58"/>
      <c r="AX154" s="52"/>
      <c r="AY154" s="52"/>
      <c r="AZ154" s="52"/>
      <c r="BA154" s="52"/>
      <c r="BB154" s="53">
        <v>25000</v>
      </c>
      <c r="BC154" s="55"/>
    </row>
    <row r="155" spans="2:55">
      <c r="B155" s="28">
        <v>1733</v>
      </c>
      <c r="C155" s="29">
        <v>45392.977777777778</v>
      </c>
      <c r="D155" s="30" t="s">
        <v>400</v>
      </c>
      <c r="E155" s="31" t="s">
        <v>401</v>
      </c>
      <c r="F155" s="31" t="s">
        <v>402</v>
      </c>
      <c r="G155" s="32">
        <v>0</v>
      </c>
      <c r="H155" s="33" t="s">
        <v>403</v>
      </c>
      <c r="I155" s="33" t="s">
        <v>404</v>
      </c>
      <c r="J155" s="33" t="s">
        <v>65</v>
      </c>
      <c r="K155" s="33" t="s">
        <v>55</v>
      </c>
      <c r="L155" s="33" t="s">
        <v>70</v>
      </c>
      <c r="M155" s="34" t="s">
        <v>57</v>
      </c>
      <c r="N155" s="35" t="s">
        <v>57</v>
      </c>
      <c r="O155" s="36"/>
      <c r="P155" s="37" t="s">
        <v>57</v>
      </c>
      <c r="Q155" s="38">
        <v>0.95626110548539334</v>
      </c>
      <c r="R155" s="38">
        <v>0.86690243208008033</v>
      </c>
      <c r="S155" s="38">
        <v>0.86690243208008033</v>
      </c>
      <c r="T155" s="39">
        <v>0</v>
      </c>
      <c r="U155" s="40">
        <v>5.6600000000000004E-2</v>
      </c>
      <c r="V155" s="41">
        <v>523390</v>
      </c>
      <c r="W155" s="41">
        <v>500497.5</v>
      </c>
      <c r="X155" s="42">
        <v>22892.5</v>
      </c>
      <c r="Y155" s="43">
        <v>0</v>
      </c>
      <c r="Z155" s="41">
        <v>0</v>
      </c>
      <c r="AA155" s="41">
        <v>0</v>
      </c>
      <c r="AB155" s="41">
        <v>0</v>
      </c>
      <c r="AC155" s="41">
        <v>0</v>
      </c>
      <c r="AD155" s="41">
        <v>433882.5</v>
      </c>
      <c r="AE155" s="44">
        <v>79938</v>
      </c>
      <c r="AF155" s="41">
        <v>66615</v>
      </c>
      <c r="AG155" s="38">
        <v>0</v>
      </c>
      <c r="AH155" s="45" t="s">
        <v>625</v>
      </c>
      <c r="AI155" s="41">
        <v>66615</v>
      </c>
      <c r="AJ155" s="46">
        <v>0</v>
      </c>
      <c r="AK155" s="45">
        <v>433882.5</v>
      </c>
      <c r="AL155" s="46">
        <v>0</v>
      </c>
      <c r="AM155" s="46">
        <v>0</v>
      </c>
      <c r="AN155" s="46">
        <v>0</v>
      </c>
      <c r="AO155" s="46">
        <v>0</v>
      </c>
      <c r="AP155" s="41">
        <v>0</v>
      </c>
      <c r="AQ155" s="47">
        <v>0.21</v>
      </c>
      <c r="AR155" s="47">
        <v>0.2666</v>
      </c>
      <c r="AS155" s="47">
        <v>0.25879999999999997</v>
      </c>
      <c r="AT155" s="48">
        <v>4.8800000000000003E-2</v>
      </c>
      <c r="AU155" s="49"/>
      <c r="AV155" s="41">
        <v>83.05</v>
      </c>
      <c r="AW155" s="58"/>
      <c r="AX155" s="52"/>
      <c r="AY155" s="52"/>
      <c r="AZ155" s="52"/>
      <c r="BA155" s="52"/>
      <c r="BB155" s="53">
        <v>0</v>
      </c>
      <c r="BC155" s="55"/>
    </row>
    <row r="156" spans="2:55">
      <c r="B156" s="28">
        <v>1733</v>
      </c>
      <c r="C156" s="29">
        <v>45392.977777777778</v>
      </c>
      <c r="D156" s="30" t="s">
        <v>345</v>
      </c>
      <c r="E156" s="31" t="s">
        <v>597</v>
      </c>
      <c r="F156" s="31" t="s">
        <v>62</v>
      </c>
      <c r="G156" s="32">
        <v>0</v>
      </c>
      <c r="H156" s="33" t="s">
        <v>63</v>
      </c>
      <c r="I156" s="33" t="s">
        <v>64</v>
      </c>
      <c r="J156" s="33" t="s">
        <v>65</v>
      </c>
      <c r="K156" s="33" t="s">
        <v>106</v>
      </c>
      <c r="L156" s="33" t="s">
        <v>56</v>
      </c>
      <c r="M156" s="34" t="s">
        <v>57</v>
      </c>
      <c r="N156" s="35" t="s">
        <v>57</v>
      </c>
      <c r="O156" s="36"/>
      <c r="P156" s="37">
        <v>6.7220202960474049</v>
      </c>
      <c r="Q156" s="38">
        <v>0.77239235346946022</v>
      </c>
      <c r="R156" s="38">
        <v>0.8532483362444131</v>
      </c>
      <c r="S156" s="38">
        <v>0.74439062788818733</v>
      </c>
      <c r="T156" s="39">
        <v>-12096</v>
      </c>
      <c r="U156" s="40">
        <v>2.1700000000000001E-2</v>
      </c>
      <c r="V156" s="41">
        <v>648492.80000000005</v>
      </c>
      <c r="W156" s="41">
        <v>500890.88</v>
      </c>
      <c r="X156" s="42">
        <v>147601.92000000004</v>
      </c>
      <c r="Y156" s="43">
        <v>21957.97</v>
      </c>
      <c r="Z156" s="41">
        <v>157.75</v>
      </c>
      <c r="AA156" s="41">
        <v>157.75</v>
      </c>
      <c r="AB156" s="41">
        <v>0</v>
      </c>
      <c r="AC156" s="41">
        <v>0</v>
      </c>
      <c r="AD156" s="41">
        <v>427384.31</v>
      </c>
      <c r="AE156" s="44">
        <v>40.159999999999997</v>
      </c>
      <c r="AF156" s="41">
        <v>73506.570000000007</v>
      </c>
      <c r="AG156" s="38">
        <v>3.3476031709670795</v>
      </c>
      <c r="AH156" s="45" t="s">
        <v>626</v>
      </c>
      <c r="AI156" s="41">
        <v>73506.570000000007</v>
      </c>
      <c r="AJ156" s="46">
        <v>65431</v>
      </c>
      <c r="AK156" s="45">
        <v>372858.47666666668</v>
      </c>
      <c r="AL156" s="46">
        <v>77526.61</v>
      </c>
      <c r="AM156" s="46">
        <v>0</v>
      </c>
      <c r="AN156" s="46">
        <v>-12096</v>
      </c>
      <c r="AO156" s="46">
        <v>0</v>
      </c>
      <c r="AP156" s="41">
        <v>-12096</v>
      </c>
      <c r="AQ156" s="47">
        <v>0.21</v>
      </c>
      <c r="AR156" s="47">
        <v>0.23170000000000002</v>
      </c>
      <c r="AS156" s="47">
        <v>0.19589999999999999</v>
      </c>
      <c r="AT156" s="48">
        <v>-1.41E-2</v>
      </c>
      <c r="AU156" s="49"/>
      <c r="AV156" s="41">
        <v>88.88</v>
      </c>
      <c r="AW156" s="50"/>
      <c r="AX156" s="52"/>
      <c r="AY156" s="52"/>
      <c r="AZ156" s="52"/>
      <c r="BA156" s="52"/>
      <c r="BB156" s="53">
        <v>0</v>
      </c>
      <c r="BC156" s="55"/>
    </row>
    <row r="157" spans="2:55">
      <c r="B157" s="28">
        <v>1733</v>
      </c>
      <c r="C157" s="29">
        <v>45392.977777777778</v>
      </c>
      <c r="D157" s="30" t="s">
        <v>408</v>
      </c>
      <c r="E157" s="31" t="s">
        <v>346</v>
      </c>
      <c r="F157" s="31" t="s">
        <v>62</v>
      </c>
      <c r="G157" s="32">
        <v>0</v>
      </c>
      <c r="H157" s="33" t="s">
        <v>63</v>
      </c>
      <c r="I157" s="33" t="s">
        <v>64</v>
      </c>
      <c r="J157" s="33" t="s">
        <v>65</v>
      </c>
      <c r="K157" s="33" t="s">
        <v>106</v>
      </c>
      <c r="L157" s="33" t="s">
        <v>56</v>
      </c>
      <c r="M157" s="34">
        <v>45350</v>
      </c>
      <c r="N157" s="35">
        <v>0</v>
      </c>
      <c r="O157" s="36"/>
      <c r="P157" s="37" t="s">
        <v>57</v>
      </c>
      <c r="Q157" s="38">
        <v>0.44428817715493674</v>
      </c>
      <c r="R157" s="38">
        <v>0.9731343710887701</v>
      </c>
      <c r="S157" s="38">
        <v>0.9731343710887701</v>
      </c>
      <c r="T157" s="39">
        <v>0</v>
      </c>
      <c r="U157" s="40">
        <v>-0.17250000000000001</v>
      </c>
      <c r="V157" s="41">
        <v>1177697.24</v>
      </c>
      <c r="W157" s="41">
        <v>523236.96</v>
      </c>
      <c r="X157" s="42">
        <v>654460.28</v>
      </c>
      <c r="Y157" s="43">
        <v>-202</v>
      </c>
      <c r="Z157" s="41">
        <v>2133.2800000000002</v>
      </c>
      <c r="AA157" s="41">
        <v>2133.2800000000002</v>
      </c>
      <c r="AB157" s="41">
        <v>0</v>
      </c>
      <c r="AC157" s="41">
        <v>0</v>
      </c>
      <c r="AD157" s="41">
        <v>509179.87</v>
      </c>
      <c r="AE157" s="44">
        <v>15792.1</v>
      </c>
      <c r="AF157" s="41">
        <v>13160.09</v>
      </c>
      <c r="AG157" s="38">
        <v>-65.148960396039598</v>
      </c>
      <c r="AH157" s="45" t="s">
        <v>625</v>
      </c>
      <c r="AI157" s="41">
        <v>13160.09</v>
      </c>
      <c r="AJ157" s="46">
        <v>0</v>
      </c>
      <c r="AK157" s="45">
        <v>509179.87</v>
      </c>
      <c r="AL157" s="46">
        <v>0</v>
      </c>
      <c r="AM157" s="46">
        <v>0</v>
      </c>
      <c r="AN157" s="46">
        <v>0</v>
      </c>
      <c r="AO157" s="46">
        <v>0</v>
      </c>
      <c r="AP157" s="41">
        <v>0</v>
      </c>
      <c r="AQ157" s="47">
        <v>0.25</v>
      </c>
      <c r="AR157" s="47">
        <v>7.7499999999999999E-2</v>
      </c>
      <c r="AS157" s="47">
        <v>1</v>
      </c>
      <c r="AT157" s="48">
        <v>0.75</v>
      </c>
      <c r="AU157" s="49"/>
      <c r="AV157" s="41">
        <v>70.48</v>
      </c>
      <c r="AW157" s="58"/>
      <c r="AX157" s="52"/>
      <c r="AY157" s="52"/>
      <c r="AZ157" s="52"/>
      <c r="BA157" s="52"/>
      <c r="BB157" s="53">
        <v>-897</v>
      </c>
      <c r="BC157" s="55"/>
    </row>
    <row r="158" spans="2:55">
      <c r="B158" s="28">
        <v>1733</v>
      </c>
      <c r="C158" s="29">
        <v>45392.977777777778</v>
      </c>
      <c r="D158" s="30" t="s">
        <v>517</v>
      </c>
      <c r="E158" s="31" t="s">
        <v>518</v>
      </c>
      <c r="F158" s="31" t="s">
        <v>463</v>
      </c>
      <c r="G158" s="32">
        <v>0</v>
      </c>
      <c r="H158" s="33" t="s">
        <v>459</v>
      </c>
      <c r="I158" s="33" t="s">
        <v>123</v>
      </c>
      <c r="J158" s="33" t="s">
        <v>54</v>
      </c>
      <c r="K158" s="33" t="s">
        <v>95</v>
      </c>
      <c r="L158" s="33" t="s">
        <v>56</v>
      </c>
      <c r="M158" s="34" t="s">
        <v>57</v>
      </c>
      <c r="N158" s="35" t="s">
        <v>57</v>
      </c>
      <c r="O158" s="36"/>
      <c r="P158" s="37">
        <v>17.503062863573248</v>
      </c>
      <c r="Q158" s="38">
        <v>0.73355859771266108</v>
      </c>
      <c r="R158" s="38">
        <v>1.0451811839461387</v>
      </c>
      <c r="S158" s="38">
        <v>0.83223958255649488</v>
      </c>
      <c r="T158" s="39">
        <v>0</v>
      </c>
      <c r="U158" s="40">
        <v>-4.8000000000000001E-2</v>
      </c>
      <c r="V158" s="41">
        <v>723866.48</v>
      </c>
      <c r="W158" s="41">
        <v>530998.48</v>
      </c>
      <c r="X158" s="42">
        <v>192868</v>
      </c>
      <c r="Y158" s="43">
        <v>11019.1</v>
      </c>
      <c r="Z158" s="41">
        <v>99775</v>
      </c>
      <c r="AA158" s="41">
        <v>112425</v>
      </c>
      <c r="AB158" s="41">
        <v>12000</v>
      </c>
      <c r="AC158" s="41">
        <v>0</v>
      </c>
      <c r="AD158" s="41">
        <v>554989.62</v>
      </c>
      <c r="AE158" s="44">
        <v>55.41</v>
      </c>
      <c r="AF158" s="41">
        <v>-23991.14</v>
      </c>
      <c r="AG158" s="38">
        <v>-2.177232260347941</v>
      </c>
      <c r="AH158" s="45" t="s">
        <v>625</v>
      </c>
      <c r="AI158" s="41">
        <v>-11341.14</v>
      </c>
      <c r="AJ158" s="46">
        <v>135686</v>
      </c>
      <c r="AK158" s="45">
        <v>441917.95333333331</v>
      </c>
      <c r="AL158" s="46">
        <v>74168.03</v>
      </c>
      <c r="AM158" s="46">
        <v>61517.7</v>
      </c>
      <c r="AN158" s="46">
        <v>0</v>
      </c>
      <c r="AO158" s="46">
        <v>0</v>
      </c>
      <c r="AP158" s="41">
        <v>0</v>
      </c>
      <c r="AQ158" s="47">
        <v>0.26</v>
      </c>
      <c r="AR158" s="47">
        <v>0.21199999999999999</v>
      </c>
      <c r="AS158" s="47">
        <v>0.22839999999999999</v>
      </c>
      <c r="AT158" s="48">
        <v>-3.1600000000000003E-2</v>
      </c>
      <c r="AU158" s="49"/>
      <c r="AV158" s="41">
        <v>62.37</v>
      </c>
      <c r="AW158" s="58"/>
      <c r="AX158" s="52"/>
      <c r="AY158" s="52"/>
      <c r="AZ158" s="52"/>
      <c r="BA158" s="52"/>
      <c r="BB158" s="53">
        <v>0</v>
      </c>
      <c r="BC158" s="55"/>
    </row>
    <row r="159" spans="2:55">
      <c r="B159" s="28">
        <v>1733</v>
      </c>
      <c r="C159" s="29">
        <v>45392.977777777778</v>
      </c>
      <c r="D159" s="30" t="s">
        <v>405</v>
      </c>
      <c r="E159" s="31" t="s">
        <v>406</v>
      </c>
      <c r="F159" s="31" t="s">
        <v>51</v>
      </c>
      <c r="G159" s="32">
        <v>0</v>
      </c>
      <c r="H159" s="33" t="s">
        <v>52</v>
      </c>
      <c r="I159" s="33" t="s">
        <v>109</v>
      </c>
      <c r="J159" s="33" t="s">
        <v>54</v>
      </c>
      <c r="K159" s="33" t="s">
        <v>55</v>
      </c>
      <c r="L159" s="33" t="s">
        <v>56</v>
      </c>
      <c r="M159" s="34" t="s">
        <v>57</v>
      </c>
      <c r="N159" s="35" t="s">
        <v>57</v>
      </c>
      <c r="O159" s="36"/>
      <c r="P159" s="37">
        <v>-27.291727813393045</v>
      </c>
      <c r="Q159" s="38">
        <v>1.152600302310516</v>
      </c>
      <c r="R159" s="38">
        <v>0.74644565478862412</v>
      </c>
      <c r="S159" s="38">
        <v>0.68596695600520474</v>
      </c>
      <c r="T159" s="39">
        <v>0</v>
      </c>
      <c r="U159" s="40">
        <v>-4.2999999999999997E-2</v>
      </c>
      <c r="V159" s="41">
        <v>463100</v>
      </c>
      <c r="W159" s="41">
        <v>533769.19999999995</v>
      </c>
      <c r="X159" s="42">
        <v>-70669.199999999953</v>
      </c>
      <c r="Y159" s="43">
        <v>2589.4</v>
      </c>
      <c r="Z159" s="41">
        <v>0</v>
      </c>
      <c r="AA159" s="41">
        <v>0</v>
      </c>
      <c r="AB159" s="41">
        <v>65953.2</v>
      </c>
      <c r="AC159" s="41">
        <v>70669.2</v>
      </c>
      <c r="AD159" s="41">
        <v>398429.7</v>
      </c>
      <c r="AE159" s="44">
        <v>375.63</v>
      </c>
      <c r="AF159" s="41">
        <v>135339.5</v>
      </c>
      <c r="AG159" s="38">
        <v>52.266741330037846</v>
      </c>
      <c r="AH159" s="45" t="s">
        <v>626</v>
      </c>
      <c r="AI159" s="41">
        <v>135339.5</v>
      </c>
      <c r="AJ159" s="46">
        <v>38738</v>
      </c>
      <c r="AK159" s="45">
        <v>366148.03333333333</v>
      </c>
      <c r="AL159" s="46">
        <v>9501.6</v>
      </c>
      <c r="AM159" s="46">
        <v>29236.68</v>
      </c>
      <c r="AN159" s="46">
        <v>0</v>
      </c>
      <c r="AO159" s="46">
        <v>0</v>
      </c>
      <c r="AP159" s="41">
        <v>0</v>
      </c>
      <c r="AQ159" s="47">
        <v>0.25</v>
      </c>
      <c r="AR159" s="47">
        <v>0.20699999999999999</v>
      </c>
      <c r="AS159" s="47">
        <v>0.11630000000000001</v>
      </c>
      <c r="AT159" s="48">
        <v>-0.13369999999999999</v>
      </c>
      <c r="AU159" s="49"/>
      <c r="AV159" s="41">
        <v>43.59</v>
      </c>
      <c r="AW159" s="58"/>
      <c r="AX159" s="52"/>
      <c r="AY159" s="52"/>
      <c r="AZ159" s="52"/>
      <c r="BA159" s="52"/>
      <c r="BB159" s="53">
        <v>0</v>
      </c>
      <c r="BC159" s="55"/>
    </row>
    <row r="160" spans="2:55">
      <c r="B160" s="28">
        <v>1733</v>
      </c>
      <c r="C160" s="29">
        <v>45392.977777777778</v>
      </c>
      <c r="D160" s="30" t="s">
        <v>387</v>
      </c>
      <c r="E160" s="31" t="s">
        <v>388</v>
      </c>
      <c r="F160" s="31" t="s">
        <v>389</v>
      </c>
      <c r="G160" s="32">
        <v>0</v>
      </c>
      <c r="H160" s="33" t="s">
        <v>390</v>
      </c>
      <c r="I160" s="33" t="s">
        <v>64</v>
      </c>
      <c r="J160" s="33" t="s">
        <v>94</v>
      </c>
      <c r="K160" s="33" t="s">
        <v>95</v>
      </c>
      <c r="L160" s="33" t="s">
        <v>56</v>
      </c>
      <c r="M160" s="34" t="s">
        <v>57</v>
      </c>
      <c r="N160" s="35" t="s">
        <v>57</v>
      </c>
      <c r="O160" s="36"/>
      <c r="P160" s="37">
        <v>50.06603001165147</v>
      </c>
      <c r="Q160" s="38">
        <v>0.20970298725234218</v>
      </c>
      <c r="R160" s="38">
        <v>2.0659508370642041</v>
      </c>
      <c r="S160" s="38">
        <v>1.8163492895346094</v>
      </c>
      <c r="T160" s="39">
        <v>0</v>
      </c>
      <c r="U160" s="40">
        <v>6.8099999999999994E-2</v>
      </c>
      <c r="V160" s="41">
        <v>1302200</v>
      </c>
      <c r="W160" s="41">
        <v>273075.23</v>
      </c>
      <c r="X160" s="42">
        <v>1029124.77</v>
      </c>
      <c r="Y160" s="43">
        <v>20555.349999999999</v>
      </c>
      <c r="Z160" s="41">
        <v>247149.55</v>
      </c>
      <c r="AA160" s="41">
        <v>416921.86</v>
      </c>
      <c r="AB160" s="41">
        <v>0</v>
      </c>
      <c r="AC160" s="41">
        <v>0</v>
      </c>
      <c r="AD160" s="41">
        <v>564160</v>
      </c>
      <c r="AE160" s="44">
        <v>40.42</v>
      </c>
      <c r="AF160" s="41">
        <v>-7949.77</v>
      </c>
      <c r="AG160" s="38">
        <v>-0.38674943506191822</v>
      </c>
      <c r="AH160" s="45" t="s">
        <v>625</v>
      </c>
      <c r="AI160" s="41">
        <v>161822.54</v>
      </c>
      <c r="AJ160" s="46">
        <v>81792</v>
      </c>
      <c r="AK160" s="45">
        <v>496000</v>
      </c>
      <c r="AL160" s="46">
        <v>0</v>
      </c>
      <c r="AM160" s="46">
        <v>81792</v>
      </c>
      <c r="AN160" s="46">
        <v>0</v>
      </c>
      <c r="AO160" s="46">
        <v>0</v>
      </c>
      <c r="AP160" s="41">
        <v>0</v>
      </c>
      <c r="AQ160" s="47">
        <v>0.43</v>
      </c>
      <c r="AR160" s="47">
        <v>0.49810000000000004</v>
      </c>
      <c r="AS160" s="47">
        <v>0.26390000000000002</v>
      </c>
      <c r="AT160" s="48">
        <v>-0.1661</v>
      </c>
      <c r="AU160" s="49"/>
      <c r="AV160" s="41">
        <v>37.78</v>
      </c>
      <c r="AW160" s="58"/>
      <c r="AX160" s="52"/>
      <c r="AY160" s="52"/>
      <c r="AZ160" s="52"/>
      <c r="BA160" s="52"/>
      <c r="BB160" s="53">
        <v>283135</v>
      </c>
      <c r="BC160" s="55"/>
    </row>
    <row r="161" spans="2:55">
      <c r="B161" s="28">
        <v>1733</v>
      </c>
      <c r="C161" s="29">
        <v>45392.977777777778</v>
      </c>
      <c r="D161" s="30" t="s">
        <v>522</v>
      </c>
      <c r="E161" s="31" t="s">
        <v>523</v>
      </c>
      <c r="F161" s="31" t="s">
        <v>627</v>
      </c>
      <c r="G161" s="32">
        <v>0</v>
      </c>
      <c r="H161" s="33" t="s">
        <v>516</v>
      </c>
      <c r="I161" s="33" t="s">
        <v>123</v>
      </c>
      <c r="J161" s="33" t="s">
        <v>148</v>
      </c>
      <c r="K161" s="33" t="s">
        <v>95</v>
      </c>
      <c r="L161" s="33" t="s">
        <v>56</v>
      </c>
      <c r="M161" s="34" t="s">
        <v>57</v>
      </c>
      <c r="N161" s="35" t="s">
        <v>57</v>
      </c>
      <c r="O161" s="36"/>
      <c r="P161" s="37">
        <v>4.7712036600468553</v>
      </c>
      <c r="Q161" s="38">
        <v>0.93595667494656209</v>
      </c>
      <c r="R161" s="38">
        <v>0.94429582088434583</v>
      </c>
      <c r="S161" s="38">
        <v>0.73880124073526265</v>
      </c>
      <c r="T161" s="39">
        <v>0</v>
      </c>
      <c r="U161" s="40">
        <v>-2.69E-2</v>
      </c>
      <c r="V161" s="41">
        <v>617809.74</v>
      </c>
      <c r="W161" s="41">
        <v>578243.15</v>
      </c>
      <c r="X161" s="42">
        <v>39566.589999999967</v>
      </c>
      <c r="Y161" s="43">
        <v>8292.7900000000009</v>
      </c>
      <c r="Z161" s="41">
        <v>15941.56</v>
      </c>
      <c r="AA161" s="41">
        <v>15941.56</v>
      </c>
      <c r="AB161" s="41">
        <v>0</v>
      </c>
      <c r="AC161" s="41">
        <v>0</v>
      </c>
      <c r="AD161" s="41">
        <v>546032.59</v>
      </c>
      <c r="AE161" s="44">
        <v>111.99</v>
      </c>
      <c r="AF161" s="41">
        <v>32210.560000000001</v>
      </c>
      <c r="AG161" s="38">
        <v>3.8841644368180068</v>
      </c>
      <c r="AH161" s="45" t="s">
        <v>626</v>
      </c>
      <c r="AI161" s="41">
        <v>32210.560000000001</v>
      </c>
      <c r="AJ161" s="46">
        <v>142591</v>
      </c>
      <c r="AK161" s="45">
        <v>427206.7566666666</v>
      </c>
      <c r="AL161" s="46">
        <v>40305.01</v>
      </c>
      <c r="AM161" s="46">
        <v>102286.46</v>
      </c>
      <c r="AN161" s="46">
        <v>0</v>
      </c>
      <c r="AO161" s="46">
        <v>0</v>
      </c>
      <c r="AP161" s="41">
        <v>0</v>
      </c>
      <c r="AQ161" s="47">
        <v>0.32</v>
      </c>
      <c r="AR161" s="47">
        <v>0.29309999999999997</v>
      </c>
      <c r="AS161" s="47">
        <v>0.36950000000000005</v>
      </c>
      <c r="AT161" s="48">
        <v>4.9500000000000002E-2</v>
      </c>
      <c r="AU161" s="49"/>
      <c r="AV161" s="41">
        <v>57.25</v>
      </c>
      <c r="AW161" s="58"/>
      <c r="AX161" s="52"/>
      <c r="AY161" s="52"/>
      <c r="AZ161" s="52"/>
      <c r="BA161" s="52"/>
      <c r="BB161" s="53">
        <v>0</v>
      </c>
      <c r="BC161" s="55"/>
    </row>
    <row r="162" spans="2:55">
      <c r="B162" s="28">
        <v>1733</v>
      </c>
      <c r="C162" s="29">
        <v>45392.977777777778</v>
      </c>
      <c r="D162" s="30" t="s">
        <v>530</v>
      </c>
      <c r="E162" s="31" t="s">
        <v>531</v>
      </c>
      <c r="F162" s="31" t="s">
        <v>532</v>
      </c>
      <c r="G162" s="32">
        <v>0</v>
      </c>
      <c r="H162" s="33" t="s">
        <v>533</v>
      </c>
      <c r="I162" s="33" t="s">
        <v>123</v>
      </c>
      <c r="J162" s="33" t="s">
        <v>65</v>
      </c>
      <c r="K162" s="33" t="s">
        <v>95</v>
      </c>
      <c r="L162" s="33" t="s">
        <v>56</v>
      </c>
      <c r="M162" s="34" t="s">
        <v>57</v>
      </c>
      <c r="N162" s="35" t="s">
        <v>57</v>
      </c>
      <c r="O162" s="36"/>
      <c r="P162" s="37" t="s">
        <v>57</v>
      </c>
      <c r="Q162" s="38">
        <v>0.99964848157698782</v>
      </c>
      <c r="R162" s="38">
        <v>0.94070451692484647</v>
      </c>
      <c r="S162" s="38">
        <v>0.94070451692484647</v>
      </c>
      <c r="T162" s="39">
        <v>0</v>
      </c>
      <c r="U162" s="40">
        <v>-6.8000000000000005E-3</v>
      </c>
      <c r="V162" s="41">
        <v>615046</v>
      </c>
      <c r="W162" s="41">
        <v>614829.80000000005</v>
      </c>
      <c r="X162" s="42">
        <v>216.19999999995343</v>
      </c>
      <c r="Y162" s="43">
        <v>-6685.94</v>
      </c>
      <c r="Z162" s="41">
        <v>459.21</v>
      </c>
      <c r="AA162" s="41">
        <v>459.21</v>
      </c>
      <c r="AB162" s="41">
        <v>0</v>
      </c>
      <c r="AC162" s="41">
        <v>0</v>
      </c>
      <c r="AD162" s="41">
        <v>578373.17000000004</v>
      </c>
      <c r="AE162" s="44">
        <v>91</v>
      </c>
      <c r="AF162" s="41">
        <v>27731.63</v>
      </c>
      <c r="AG162" s="38">
        <v>-4.1477533450793755</v>
      </c>
      <c r="AH162" s="45" t="s">
        <v>625</v>
      </c>
      <c r="AI162" s="41">
        <v>27731.63</v>
      </c>
      <c r="AJ162" s="46">
        <v>0</v>
      </c>
      <c r="AK162" s="45">
        <v>578373.17000000004</v>
      </c>
      <c r="AL162" s="46">
        <v>0</v>
      </c>
      <c r="AM162" s="46">
        <v>0</v>
      </c>
      <c r="AN162" s="46">
        <v>0</v>
      </c>
      <c r="AO162" s="46">
        <v>0</v>
      </c>
      <c r="AP162" s="41">
        <v>0</v>
      </c>
      <c r="AQ162" s="47">
        <v>0.31</v>
      </c>
      <c r="AR162" s="47">
        <v>0.30320000000000003</v>
      </c>
      <c r="AS162" s="47">
        <v>-0.35649999999999998</v>
      </c>
      <c r="AT162" s="48">
        <v>-0.66650000000000009</v>
      </c>
      <c r="AU162" s="49"/>
      <c r="AV162" s="41">
        <v>82.38</v>
      </c>
      <c r="AW162" s="50"/>
      <c r="AX162" s="52"/>
      <c r="AY162" s="52"/>
      <c r="AZ162" s="52"/>
      <c r="BA162" s="52"/>
      <c r="BB162" s="53">
        <v>-8725</v>
      </c>
      <c r="BC162" s="55"/>
    </row>
    <row r="163" spans="2:55">
      <c r="B163" s="28">
        <v>1733</v>
      </c>
      <c r="C163" s="29">
        <v>45392.977777777778</v>
      </c>
      <c r="D163" s="30" t="s">
        <v>527</v>
      </c>
      <c r="E163" s="31" t="s">
        <v>528</v>
      </c>
      <c r="F163" s="31" t="s">
        <v>499</v>
      </c>
      <c r="G163" s="32">
        <v>0</v>
      </c>
      <c r="H163" s="33" t="s">
        <v>459</v>
      </c>
      <c r="I163" s="33" t="s">
        <v>123</v>
      </c>
      <c r="J163" s="33" t="s">
        <v>54</v>
      </c>
      <c r="K163" s="33" t="s">
        <v>106</v>
      </c>
      <c r="L163" s="33" t="s">
        <v>56</v>
      </c>
      <c r="M163" s="34" t="s">
        <v>57</v>
      </c>
      <c r="N163" s="35" t="s">
        <v>57</v>
      </c>
      <c r="O163" s="36"/>
      <c r="P163" s="37">
        <v>-534.86718131433076</v>
      </c>
      <c r="Q163" s="38">
        <v>1.1981280025859338</v>
      </c>
      <c r="R163" s="38">
        <v>0.83379487687661424</v>
      </c>
      <c r="S163" s="38">
        <v>4.1785085651267234E-2</v>
      </c>
      <c r="T163" s="39">
        <v>70906.73</v>
      </c>
      <c r="U163" s="40">
        <v>5.1900000000000002E-2</v>
      </c>
      <c r="V163" s="41">
        <v>545536.01</v>
      </c>
      <c r="W163" s="41">
        <v>653621.97</v>
      </c>
      <c r="X163" s="42">
        <v>-108085.95999999996</v>
      </c>
      <c r="Y163" s="43">
        <v>202.08</v>
      </c>
      <c r="Z163" s="41">
        <v>4054</v>
      </c>
      <c r="AA163" s="41">
        <v>4054</v>
      </c>
      <c r="AB163" s="41">
        <v>81999.09</v>
      </c>
      <c r="AC163" s="41">
        <v>108085.96</v>
      </c>
      <c r="AD163" s="41">
        <v>544986.65</v>
      </c>
      <c r="AE163" s="44">
        <v>402.05</v>
      </c>
      <c r="AF163" s="41">
        <v>108635.32</v>
      </c>
      <c r="AG163" s="38">
        <v>537.58570863024545</v>
      </c>
      <c r="AH163" s="45" t="s">
        <v>626</v>
      </c>
      <c r="AI163" s="41">
        <v>108635.32</v>
      </c>
      <c r="AJ163" s="46">
        <v>621210</v>
      </c>
      <c r="AK163" s="45">
        <v>27311.650000000023</v>
      </c>
      <c r="AL163" s="46">
        <v>18432.36</v>
      </c>
      <c r="AM163" s="46">
        <v>602777.85</v>
      </c>
      <c r="AN163" s="46">
        <v>0</v>
      </c>
      <c r="AO163" s="46">
        <v>0</v>
      </c>
      <c r="AP163" s="41">
        <v>70906.73</v>
      </c>
      <c r="AQ163" s="47">
        <v>0.23</v>
      </c>
      <c r="AR163" s="47">
        <v>0.28190000000000004</v>
      </c>
      <c r="AS163" s="47">
        <v>0.2893</v>
      </c>
      <c r="AT163" s="48">
        <v>5.9299999999999999E-2</v>
      </c>
      <c r="AU163" s="49"/>
      <c r="AV163" s="41">
        <v>55.82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1733</v>
      </c>
      <c r="C164" s="29">
        <v>45392.977777777778</v>
      </c>
      <c r="D164" s="30" t="s">
        <v>414</v>
      </c>
      <c r="E164" s="31" t="s">
        <v>415</v>
      </c>
      <c r="F164" s="31" t="s">
        <v>206</v>
      </c>
      <c r="G164" s="32">
        <v>0</v>
      </c>
      <c r="H164" s="33" t="s">
        <v>52</v>
      </c>
      <c r="I164" s="33" t="s">
        <v>109</v>
      </c>
      <c r="J164" s="33" t="s">
        <v>54</v>
      </c>
      <c r="K164" s="33" t="s">
        <v>106</v>
      </c>
      <c r="L164" s="33" t="s">
        <v>56</v>
      </c>
      <c r="M164" s="34">
        <v>45369</v>
      </c>
      <c r="N164" s="35">
        <v>0</v>
      </c>
      <c r="O164" s="36"/>
      <c r="P164" s="37" t="s">
        <v>57</v>
      </c>
      <c r="Q164" s="38">
        <v>1.9454413184192596</v>
      </c>
      <c r="R164" s="38">
        <v>0.90438934874932919</v>
      </c>
      <c r="S164" s="38">
        <v>0.90438934874932919</v>
      </c>
      <c r="T164" s="39">
        <v>0</v>
      </c>
      <c r="U164" s="40">
        <v>1.3700000000000002E-2</v>
      </c>
      <c r="V164" s="41">
        <v>352240</v>
      </c>
      <c r="W164" s="41">
        <v>685262.25</v>
      </c>
      <c r="X164" s="42">
        <v>-333022.25</v>
      </c>
      <c r="Y164" s="43">
        <v>0</v>
      </c>
      <c r="Z164" s="41">
        <v>1611.52</v>
      </c>
      <c r="AA164" s="41">
        <v>1611.52</v>
      </c>
      <c r="AB164" s="41">
        <v>515246</v>
      </c>
      <c r="AC164" s="41">
        <v>333022.25</v>
      </c>
      <c r="AD164" s="41">
        <v>619743.88</v>
      </c>
      <c r="AE164" s="44">
        <v>41098.04</v>
      </c>
      <c r="AF164" s="41">
        <v>34248.370000000003</v>
      </c>
      <c r="AG164" s="38">
        <v>0</v>
      </c>
      <c r="AH164" s="45" t="s">
        <v>625</v>
      </c>
      <c r="AI164" s="41">
        <v>34248.370000000003</v>
      </c>
      <c r="AJ164" s="46">
        <v>0</v>
      </c>
      <c r="AK164" s="45">
        <v>619743.88</v>
      </c>
      <c r="AL164" s="46">
        <v>0</v>
      </c>
      <c r="AM164" s="46">
        <v>0</v>
      </c>
      <c r="AN164" s="46">
        <v>0</v>
      </c>
      <c r="AO164" s="46">
        <v>0</v>
      </c>
      <c r="AP164" s="41">
        <v>0</v>
      </c>
      <c r="AQ164" s="47">
        <v>0.13</v>
      </c>
      <c r="AR164" s="47">
        <v>0.14369999999999999</v>
      </c>
      <c r="AS164" s="47">
        <v>0</v>
      </c>
      <c r="AT164" s="48">
        <v>-0.13</v>
      </c>
      <c r="AU164" s="49"/>
      <c r="AV164" s="41">
        <v>45.06</v>
      </c>
      <c r="AW164" s="58"/>
      <c r="AX164" s="52"/>
      <c r="AY164" s="52"/>
      <c r="AZ164" s="52"/>
      <c r="BA164" s="52"/>
      <c r="BB164" s="53">
        <v>-31270</v>
      </c>
      <c r="BC164" s="55"/>
    </row>
    <row r="165" spans="2:55">
      <c r="B165" s="28">
        <v>1733</v>
      </c>
      <c r="C165" s="29">
        <v>45392.977777777778</v>
      </c>
      <c r="D165" s="30" t="s">
        <v>525</v>
      </c>
      <c r="E165" s="31" t="s">
        <v>526</v>
      </c>
      <c r="F165" s="31" t="s">
        <v>463</v>
      </c>
      <c r="G165" s="32">
        <v>0</v>
      </c>
      <c r="H165" s="33" t="s">
        <v>459</v>
      </c>
      <c r="I165" s="33" t="s">
        <v>123</v>
      </c>
      <c r="J165" s="33" t="s">
        <v>54</v>
      </c>
      <c r="K165" s="33" t="s">
        <v>95</v>
      </c>
      <c r="L165" s="33" t="s">
        <v>56</v>
      </c>
      <c r="M165" s="34" t="s">
        <v>57</v>
      </c>
      <c r="N165" s="35" t="s">
        <v>57</v>
      </c>
      <c r="O165" s="36"/>
      <c r="P165" s="37">
        <v>9.3872378467188557</v>
      </c>
      <c r="Q165" s="38">
        <v>0.79783223314469787</v>
      </c>
      <c r="R165" s="38">
        <v>0.96636165408064978</v>
      </c>
      <c r="S165" s="38">
        <v>0.74162536351897856</v>
      </c>
      <c r="T165" s="39">
        <v>0</v>
      </c>
      <c r="U165" s="40">
        <v>-6.08E-2</v>
      </c>
      <c r="V165" s="41">
        <v>884012.04</v>
      </c>
      <c r="W165" s="41">
        <v>705293.3</v>
      </c>
      <c r="X165" s="42">
        <v>178718.74</v>
      </c>
      <c r="Y165" s="43">
        <v>19038.48</v>
      </c>
      <c r="Z165" s="41">
        <v>213.34</v>
      </c>
      <c r="AA165" s="41">
        <v>213.34</v>
      </c>
      <c r="AB165" s="41">
        <v>0</v>
      </c>
      <c r="AC165" s="41">
        <v>0</v>
      </c>
      <c r="AD165" s="41">
        <v>681568.4</v>
      </c>
      <c r="AE165" s="44">
        <v>73.55</v>
      </c>
      <c r="AF165" s="41">
        <v>23724.9</v>
      </c>
      <c r="AG165" s="38">
        <v>1.246155155243486</v>
      </c>
      <c r="AH165" s="45" t="s">
        <v>625</v>
      </c>
      <c r="AI165" s="41">
        <v>23724.9</v>
      </c>
      <c r="AJ165" s="46">
        <v>190206</v>
      </c>
      <c r="AK165" s="45">
        <v>523063.4</v>
      </c>
      <c r="AL165" s="46">
        <v>107757.52</v>
      </c>
      <c r="AM165" s="46">
        <v>82448.95</v>
      </c>
      <c r="AN165" s="46">
        <v>0</v>
      </c>
      <c r="AO165" s="46">
        <v>0</v>
      </c>
      <c r="AP165" s="41">
        <v>0</v>
      </c>
      <c r="AQ165" s="47">
        <v>0.33</v>
      </c>
      <c r="AR165" s="47">
        <v>0.26920000000000005</v>
      </c>
      <c r="AS165" s="47">
        <v>0.2752</v>
      </c>
      <c r="AT165" s="48">
        <v>-5.4800000000000008E-2</v>
      </c>
      <c r="AU165" s="49"/>
      <c r="AV165" s="41">
        <v>51.55</v>
      </c>
      <c r="AW165" s="58"/>
      <c r="AX165" s="52"/>
      <c r="AY165" s="52"/>
      <c r="AZ165" s="52"/>
      <c r="BA165" s="52"/>
      <c r="BB165" s="53">
        <v>0</v>
      </c>
      <c r="BC165" s="55"/>
    </row>
    <row r="166" spans="2:55">
      <c r="B166" s="28">
        <v>1733</v>
      </c>
      <c r="C166" s="29">
        <v>45392.977777777778</v>
      </c>
      <c r="D166" s="30" t="s">
        <v>391</v>
      </c>
      <c r="E166" s="31" t="s">
        <v>392</v>
      </c>
      <c r="F166" s="31" t="s">
        <v>62</v>
      </c>
      <c r="G166" s="32">
        <v>0</v>
      </c>
      <c r="H166" s="33" t="s">
        <v>63</v>
      </c>
      <c r="I166" s="33" t="s">
        <v>64</v>
      </c>
      <c r="J166" s="33" t="s">
        <v>65</v>
      </c>
      <c r="K166" s="33" t="s">
        <v>106</v>
      </c>
      <c r="L166" s="33" t="s">
        <v>56</v>
      </c>
      <c r="M166" s="34" t="s">
        <v>57</v>
      </c>
      <c r="N166" s="35" t="s">
        <v>57</v>
      </c>
      <c r="O166" s="36"/>
      <c r="P166" s="37">
        <v>19.108953020745808</v>
      </c>
      <c r="Q166" s="38">
        <v>0.57019802121951957</v>
      </c>
      <c r="R166" s="38">
        <v>0.91832301903007885</v>
      </c>
      <c r="S166" s="38">
        <v>0.76078667221691865</v>
      </c>
      <c r="T166" s="39">
        <v>0</v>
      </c>
      <c r="U166" s="40">
        <v>-8.8999999999999999E-3</v>
      </c>
      <c r="V166" s="41">
        <v>1327080</v>
      </c>
      <c r="W166" s="41">
        <v>756698.39</v>
      </c>
      <c r="X166" s="42">
        <v>570381.61</v>
      </c>
      <c r="Y166" s="43">
        <v>29848.92</v>
      </c>
      <c r="Z166" s="41">
        <v>2542.8000000000002</v>
      </c>
      <c r="AA166" s="41">
        <v>3006.91</v>
      </c>
      <c r="AB166" s="41">
        <v>0</v>
      </c>
      <c r="AC166" s="41">
        <v>0</v>
      </c>
      <c r="AD166" s="41">
        <v>694893.55</v>
      </c>
      <c r="AE166" s="44">
        <v>43.32</v>
      </c>
      <c r="AF166" s="41">
        <v>61804.84</v>
      </c>
      <c r="AG166" s="38">
        <v>2.0705888186239236</v>
      </c>
      <c r="AH166" s="45" t="s">
        <v>626</v>
      </c>
      <c r="AI166" s="41">
        <v>62268.95</v>
      </c>
      <c r="AJ166" s="46">
        <v>143049</v>
      </c>
      <c r="AK166" s="45">
        <v>575686.05000000005</v>
      </c>
      <c r="AL166" s="46">
        <v>0</v>
      </c>
      <c r="AM166" s="46">
        <v>143049.25</v>
      </c>
      <c r="AN166" s="46">
        <v>0</v>
      </c>
      <c r="AO166" s="46">
        <v>0</v>
      </c>
      <c r="AP166" s="41">
        <v>0</v>
      </c>
      <c r="AQ166" s="47">
        <v>0.24</v>
      </c>
      <c r="AR166" s="47">
        <v>0.2311</v>
      </c>
      <c r="AS166" s="47">
        <v>0.22839999999999999</v>
      </c>
      <c r="AT166" s="48">
        <v>-1.1599999999999999E-2</v>
      </c>
      <c r="AU166" s="49"/>
      <c r="AV166" s="41">
        <v>83.24</v>
      </c>
      <c r="AW166" s="50"/>
      <c r="AX166" s="52"/>
      <c r="AY166" s="52"/>
      <c r="AZ166" s="52"/>
      <c r="BA166" s="52"/>
      <c r="BB166" s="53">
        <v>0</v>
      </c>
      <c r="BC166" s="55"/>
    </row>
    <row r="167" spans="2:55">
      <c r="B167" s="28">
        <v>1733</v>
      </c>
      <c r="C167" s="29">
        <v>45392.977777777778</v>
      </c>
      <c r="D167" s="30" t="s">
        <v>535</v>
      </c>
      <c r="E167" s="31" t="s">
        <v>536</v>
      </c>
      <c r="F167" s="31" t="s">
        <v>627</v>
      </c>
      <c r="G167" s="32">
        <v>0</v>
      </c>
      <c r="H167" s="33" t="s">
        <v>516</v>
      </c>
      <c r="I167" s="33" t="s">
        <v>123</v>
      </c>
      <c r="J167" s="33" t="s">
        <v>148</v>
      </c>
      <c r="K167" s="33" t="s">
        <v>95</v>
      </c>
      <c r="L167" s="33" t="s">
        <v>56</v>
      </c>
      <c r="M167" s="34" t="s">
        <v>57</v>
      </c>
      <c r="N167" s="35" t="s">
        <v>57</v>
      </c>
      <c r="O167" s="36"/>
      <c r="P167" s="37">
        <v>6.4639636974193238</v>
      </c>
      <c r="Q167" s="38">
        <v>0.87174075392086559</v>
      </c>
      <c r="R167" s="38">
        <v>0.75185374570822305</v>
      </c>
      <c r="S167" s="38">
        <v>0.33850125364441808</v>
      </c>
      <c r="T167" s="39">
        <v>27224.9</v>
      </c>
      <c r="U167" s="40">
        <v>-3.1600000000000003E-2</v>
      </c>
      <c r="V167" s="41">
        <v>953905.42</v>
      </c>
      <c r="W167" s="41">
        <v>831558.23</v>
      </c>
      <c r="X167" s="42">
        <v>122347.19000000006</v>
      </c>
      <c r="Y167" s="43">
        <v>18927.580000000002</v>
      </c>
      <c r="Z167" s="41">
        <v>0</v>
      </c>
      <c r="AA167" s="41">
        <v>0</v>
      </c>
      <c r="AB167" s="41">
        <v>0</v>
      </c>
      <c r="AC167" s="41">
        <v>0</v>
      </c>
      <c r="AD167" s="41">
        <v>625210.17000000004</v>
      </c>
      <c r="AE167" s="44">
        <v>182.58</v>
      </c>
      <c r="AF167" s="41">
        <v>206348.06</v>
      </c>
      <c r="AG167" s="38">
        <v>10.901977960204103</v>
      </c>
      <c r="AH167" s="45" t="s">
        <v>626</v>
      </c>
      <c r="AI167" s="41">
        <v>206348.06</v>
      </c>
      <c r="AJ167" s="46">
        <v>412472</v>
      </c>
      <c r="AK167" s="45">
        <v>281483.50333333336</v>
      </c>
      <c r="AL167" s="46">
        <v>57003.88</v>
      </c>
      <c r="AM167" s="46">
        <v>328243.59999999998</v>
      </c>
      <c r="AN167" s="46">
        <v>0</v>
      </c>
      <c r="AO167" s="46">
        <v>27224.9</v>
      </c>
      <c r="AP167" s="41">
        <v>27224.9</v>
      </c>
      <c r="AQ167" s="47">
        <v>0.28000000000000003</v>
      </c>
      <c r="AR167" s="47">
        <v>0.24840000000000001</v>
      </c>
      <c r="AS167" s="47">
        <v>0.26679999999999998</v>
      </c>
      <c r="AT167" s="48">
        <v>-1.3200000000000002E-2</v>
      </c>
      <c r="AU167" s="49"/>
      <c r="AV167" s="41">
        <v>53.66</v>
      </c>
      <c r="AW167" s="58"/>
      <c r="AX167" s="52"/>
      <c r="AY167" s="52"/>
      <c r="AZ167" s="52"/>
      <c r="BA167" s="52"/>
      <c r="BB167" s="53">
        <v>0</v>
      </c>
      <c r="BC167" s="55"/>
    </row>
    <row r="168" spans="2:55">
      <c r="B168" s="28">
        <v>1733</v>
      </c>
      <c r="C168" s="29">
        <v>45392.977777777778</v>
      </c>
      <c r="D168" s="30" t="s">
        <v>428</v>
      </c>
      <c r="E168" s="31" t="s">
        <v>429</v>
      </c>
      <c r="F168" s="31" t="s">
        <v>225</v>
      </c>
      <c r="G168" s="32">
        <v>0</v>
      </c>
      <c r="H168" s="33" t="s">
        <v>430</v>
      </c>
      <c r="I168" s="33" t="s">
        <v>335</v>
      </c>
      <c r="J168" s="33" t="s">
        <v>54</v>
      </c>
      <c r="K168" s="33" t="s">
        <v>195</v>
      </c>
      <c r="L168" s="33" t="s">
        <v>56</v>
      </c>
      <c r="M168" s="34">
        <v>45120</v>
      </c>
      <c r="N168" s="35">
        <v>2</v>
      </c>
      <c r="O168" s="36"/>
      <c r="P168" s="37" t="s">
        <v>57</v>
      </c>
      <c r="Q168" s="38">
        <v>0.7696175046140773</v>
      </c>
      <c r="R168" s="38">
        <v>0.944895393846367</v>
      </c>
      <c r="S168" s="38">
        <v>0.90072418780809305</v>
      </c>
      <c r="T168" s="39">
        <v>49156.800000000003</v>
      </c>
      <c r="U168" s="40">
        <v>-2.0199999999999999E-2</v>
      </c>
      <c r="V168" s="41">
        <v>1205008</v>
      </c>
      <c r="W168" s="41">
        <v>927395.25</v>
      </c>
      <c r="X168" s="42">
        <v>277612.75</v>
      </c>
      <c r="Y168" s="43">
        <v>0</v>
      </c>
      <c r="Z168" s="41">
        <v>0</v>
      </c>
      <c r="AA168" s="41">
        <v>0</v>
      </c>
      <c r="AB168" s="41">
        <v>0</v>
      </c>
      <c r="AC168" s="41">
        <v>0</v>
      </c>
      <c r="AD168" s="41">
        <v>876291.5</v>
      </c>
      <c r="AE168" s="44">
        <v>107644.5</v>
      </c>
      <c r="AF168" s="41">
        <v>48739.75</v>
      </c>
      <c r="AG168" s="38">
        <v>0</v>
      </c>
      <c r="AH168" s="45" t="s">
        <v>625</v>
      </c>
      <c r="AI168" s="41">
        <v>48739.75</v>
      </c>
      <c r="AJ168" s="46">
        <v>49157</v>
      </c>
      <c r="AK168" s="45">
        <v>835327.33333333337</v>
      </c>
      <c r="AL168" s="46">
        <v>0</v>
      </c>
      <c r="AM168" s="46">
        <v>0</v>
      </c>
      <c r="AN168" s="46">
        <v>49156.800000000003</v>
      </c>
      <c r="AO168" s="46">
        <v>0</v>
      </c>
      <c r="AP168" s="41">
        <v>49156.800000000003</v>
      </c>
      <c r="AQ168" s="47">
        <v>0.26</v>
      </c>
      <c r="AR168" s="47">
        <v>0.23980000000000001</v>
      </c>
      <c r="AS168" s="47">
        <v>1</v>
      </c>
      <c r="AT168" s="48">
        <v>0.74</v>
      </c>
      <c r="AU168" s="49"/>
      <c r="AV168" s="41">
        <v>48.97</v>
      </c>
      <c r="AW168" s="50"/>
      <c r="AX168" s="52"/>
      <c r="AY168" s="52"/>
      <c r="AZ168" s="52"/>
      <c r="BA168" s="52"/>
      <c r="BB168" s="53">
        <v>-2364</v>
      </c>
      <c r="BC168" s="55"/>
    </row>
    <row r="169" spans="2:55">
      <c r="B169" s="28">
        <v>1733</v>
      </c>
      <c r="C169" s="29">
        <v>45392.977777777778</v>
      </c>
      <c r="D169" s="30" t="s">
        <v>422</v>
      </c>
      <c r="E169" s="31" t="s">
        <v>423</v>
      </c>
      <c r="F169" s="31" t="s">
        <v>225</v>
      </c>
      <c r="G169" s="32">
        <v>0</v>
      </c>
      <c r="H169" s="33" t="s">
        <v>425</v>
      </c>
      <c r="I169" s="33" t="s">
        <v>426</v>
      </c>
      <c r="J169" s="33" t="s">
        <v>427</v>
      </c>
      <c r="K169" s="33" t="s">
        <v>55</v>
      </c>
      <c r="L169" s="33" t="s">
        <v>56</v>
      </c>
      <c r="M169" s="34" t="s">
        <v>57</v>
      </c>
      <c r="N169" s="35" t="s">
        <v>57</v>
      </c>
      <c r="O169" s="36"/>
      <c r="P169" s="37">
        <v>4.8472408336419583</v>
      </c>
      <c r="Q169" s="38">
        <v>0.97170385936135373</v>
      </c>
      <c r="R169" s="38">
        <v>0.98175745134301928</v>
      </c>
      <c r="S169" s="38">
        <v>0.94481063641079599</v>
      </c>
      <c r="T169" s="39">
        <v>0</v>
      </c>
      <c r="U169" s="40">
        <v>-2.1899999999999999E-2</v>
      </c>
      <c r="V169" s="41">
        <v>1017579.76</v>
      </c>
      <c r="W169" s="41">
        <v>988786.18</v>
      </c>
      <c r="X169" s="42">
        <v>28793.579999999958</v>
      </c>
      <c r="Y169" s="43">
        <v>5940.2</v>
      </c>
      <c r="Z169" s="41">
        <v>400</v>
      </c>
      <c r="AA169" s="41">
        <v>400</v>
      </c>
      <c r="AB169" s="41">
        <v>0</v>
      </c>
      <c r="AC169" s="41">
        <v>0</v>
      </c>
      <c r="AD169" s="41">
        <v>970748.2</v>
      </c>
      <c r="AE169" s="44">
        <v>59.45</v>
      </c>
      <c r="AF169" s="41">
        <v>18037.98</v>
      </c>
      <c r="AG169" s="38">
        <v>3.0365947274502543</v>
      </c>
      <c r="AH169" s="45" t="s">
        <v>626</v>
      </c>
      <c r="AI169" s="41">
        <v>18037.98</v>
      </c>
      <c r="AJ169" s="46">
        <v>43839</v>
      </c>
      <c r="AK169" s="45">
        <v>934215.7</v>
      </c>
      <c r="AL169" s="46">
        <v>12097.2</v>
      </c>
      <c r="AM169" s="46">
        <v>21769.52</v>
      </c>
      <c r="AN169" s="46">
        <v>9972.02</v>
      </c>
      <c r="AO169" s="46">
        <v>0</v>
      </c>
      <c r="AP169" s="41">
        <v>0</v>
      </c>
      <c r="AQ169" s="47">
        <v>0.32</v>
      </c>
      <c r="AR169" s="47">
        <v>0.29809999999999998</v>
      </c>
      <c r="AS169" s="47">
        <v>0.26350000000000001</v>
      </c>
      <c r="AT169" s="48">
        <v>-5.6500000000000002E-2</v>
      </c>
      <c r="AU169" s="49"/>
      <c r="AV169" s="41">
        <v>44.12</v>
      </c>
      <c r="AW169" s="50"/>
      <c r="AX169" s="52"/>
      <c r="AY169" s="52"/>
      <c r="AZ169" s="52"/>
      <c r="BA169" s="52"/>
      <c r="BB169" s="53">
        <v>0</v>
      </c>
      <c r="BC169" s="55"/>
    </row>
    <row r="170" spans="2:55">
      <c r="B170" s="28">
        <v>1733</v>
      </c>
      <c r="C170" s="29">
        <v>45392.977777777778</v>
      </c>
      <c r="D170" s="30" t="s">
        <v>538</v>
      </c>
      <c r="E170" s="31" t="s">
        <v>539</v>
      </c>
      <c r="F170" s="31" t="s">
        <v>499</v>
      </c>
      <c r="G170" s="32">
        <v>0</v>
      </c>
      <c r="H170" s="33" t="s">
        <v>459</v>
      </c>
      <c r="I170" s="33" t="s">
        <v>123</v>
      </c>
      <c r="J170" s="33" t="s">
        <v>54</v>
      </c>
      <c r="K170" s="33" t="s">
        <v>95</v>
      </c>
      <c r="L170" s="33" t="s">
        <v>56</v>
      </c>
      <c r="M170" s="34">
        <v>45363</v>
      </c>
      <c r="N170" s="35">
        <v>11</v>
      </c>
      <c r="O170" s="36"/>
      <c r="P170" s="37" t="s">
        <v>57</v>
      </c>
      <c r="Q170" s="38">
        <v>1.0757849208410106</v>
      </c>
      <c r="R170" s="38">
        <v>0.92939488437219009</v>
      </c>
      <c r="S170" s="38">
        <v>0.88516286529248012</v>
      </c>
      <c r="T170" s="39">
        <v>0</v>
      </c>
      <c r="U170" s="40">
        <v>-1.44E-2</v>
      </c>
      <c r="V170" s="41">
        <v>950771.99</v>
      </c>
      <c r="W170" s="41">
        <v>1022826.17</v>
      </c>
      <c r="X170" s="42">
        <v>-72054.180000000051</v>
      </c>
      <c r="Y170" s="43">
        <v>0</v>
      </c>
      <c r="Z170" s="41">
        <v>19090.009999999998</v>
      </c>
      <c r="AA170" s="41">
        <v>21165.02</v>
      </c>
      <c r="AB170" s="41">
        <v>69773.84</v>
      </c>
      <c r="AC170" s="41">
        <v>72054.179999999993</v>
      </c>
      <c r="AD170" s="41">
        <v>950609.41</v>
      </c>
      <c r="AE170" s="44">
        <v>108434.62</v>
      </c>
      <c r="AF170" s="41">
        <v>45120.76</v>
      </c>
      <c r="AG170" s="38">
        <v>0</v>
      </c>
      <c r="AH170" s="45" t="s">
        <v>625</v>
      </c>
      <c r="AI170" s="41">
        <v>47195.770000000004</v>
      </c>
      <c r="AJ170" s="46">
        <v>54290</v>
      </c>
      <c r="AK170" s="45">
        <v>905367.7433333334</v>
      </c>
      <c r="AL170" s="46">
        <v>0</v>
      </c>
      <c r="AM170" s="46">
        <v>54289.71</v>
      </c>
      <c r="AN170" s="46">
        <v>0</v>
      </c>
      <c r="AO170" s="46">
        <v>0</v>
      </c>
      <c r="AP170" s="41">
        <v>0</v>
      </c>
      <c r="AQ170" s="47">
        <v>0.3</v>
      </c>
      <c r="AR170" s="47">
        <v>0.28560000000000002</v>
      </c>
      <c r="AS170" s="47">
        <v>0</v>
      </c>
      <c r="AT170" s="48">
        <v>-0.3</v>
      </c>
      <c r="AU170" s="49"/>
      <c r="AV170" s="41">
        <v>52.3</v>
      </c>
      <c r="AW170" s="58"/>
      <c r="AX170" s="52"/>
      <c r="AY170" s="52"/>
      <c r="AZ170" s="52"/>
      <c r="BA170" s="52"/>
      <c r="BB170" s="53">
        <v>-27096</v>
      </c>
      <c r="BC170" s="55"/>
    </row>
    <row r="171" spans="2:55">
      <c r="B171" s="28">
        <v>1733</v>
      </c>
      <c r="C171" s="29">
        <v>45392.977777777778</v>
      </c>
      <c r="D171" s="30" t="s">
        <v>433</v>
      </c>
      <c r="E171" s="31" t="s">
        <v>434</v>
      </c>
      <c r="F171" s="31" t="s">
        <v>206</v>
      </c>
      <c r="G171" s="32">
        <v>0</v>
      </c>
      <c r="H171" s="33" t="s">
        <v>52</v>
      </c>
      <c r="I171" s="33" t="s">
        <v>109</v>
      </c>
      <c r="J171" s="33" t="s">
        <v>54</v>
      </c>
      <c r="K171" s="33" t="s">
        <v>413</v>
      </c>
      <c r="L171" s="33" t="s">
        <v>70</v>
      </c>
      <c r="M171" s="34">
        <v>45049</v>
      </c>
      <c r="N171" s="35">
        <v>0</v>
      </c>
      <c r="O171" s="36"/>
      <c r="P171" s="37" t="s">
        <v>57</v>
      </c>
      <c r="Q171" s="38">
        <v>1.0497092865912132</v>
      </c>
      <c r="R171" s="38">
        <v>0.9526447110393419</v>
      </c>
      <c r="S171" s="38">
        <v>0.9526447110393419</v>
      </c>
      <c r="T171" s="39">
        <v>0</v>
      </c>
      <c r="U171" s="40">
        <v>-7.2099999999999997E-2</v>
      </c>
      <c r="V171" s="41">
        <v>1198494.77</v>
      </c>
      <c r="W171" s="41">
        <v>1258071.0900000001</v>
      </c>
      <c r="X171" s="42">
        <v>-59576.320000000065</v>
      </c>
      <c r="Y171" s="43">
        <v>0</v>
      </c>
      <c r="Z171" s="41">
        <v>106494.89</v>
      </c>
      <c r="AA171" s="41">
        <v>106494.89</v>
      </c>
      <c r="AB171" s="41">
        <v>0</v>
      </c>
      <c r="AC171" s="41">
        <v>59576.32</v>
      </c>
      <c r="AD171" s="41">
        <v>1198494.77</v>
      </c>
      <c r="AE171" s="44">
        <v>2544.39</v>
      </c>
      <c r="AF171" s="41">
        <v>2120.3200000000002</v>
      </c>
      <c r="AG171" s="38">
        <v>0</v>
      </c>
      <c r="AH171" s="45" t="s">
        <v>625</v>
      </c>
      <c r="AI171" s="41">
        <v>2120.3200000000002</v>
      </c>
      <c r="AJ171" s="46">
        <v>0</v>
      </c>
      <c r="AK171" s="45">
        <v>1198494.77</v>
      </c>
      <c r="AL171" s="46">
        <v>0</v>
      </c>
      <c r="AM171" s="46">
        <v>0</v>
      </c>
      <c r="AN171" s="46">
        <v>0</v>
      </c>
      <c r="AO171" s="46">
        <v>0</v>
      </c>
      <c r="AP171" s="41">
        <v>0</v>
      </c>
      <c r="AQ171" s="47">
        <v>0.2</v>
      </c>
      <c r="AR171" s="47">
        <v>0.12789999999999999</v>
      </c>
      <c r="AS171" s="47">
        <v>0</v>
      </c>
      <c r="AT171" s="48">
        <v>-0.2</v>
      </c>
      <c r="AU171" s="49"/>
      <c r="AV171" s="41">
        <v>45.4</v>
      </c>
      <c r="AW171" s="58"/>
      <c r="AX171" s="52"/>
      <c r="AY171" s="52"/>
      <c r="AZ171" s="52"/>
      <c r="BA171" s="52"/>
      <c r="BB171" s="53">
        <v>-57456</v>
      </c>
      <c r="BC171" s="55"/>
    </row>
    <row r="172" spans="2:55">
      <c r="B172" s="28">
        <v>1733</v>
      </c>
      <c r="C172" s="29">
        <v>45392.977777777778</v>
      </c>
      <c r="D172" s="30" t="s">
        <v>541</v>
      </c>
      <c r="E172" s="31" t="s">
        <v>542</v>
      </c>
      <c r="F172" s="31" t="s">
        <v>463</v>
      </c>
      <c r="G172" s="32">
        <v>0</v>
      </c>
      <c r="H172" s="33" t="s">
        <v>459</v>
      </c>
      <c r="I172" s="33" t="s">
        <v>123</v>
      </c>
      <c r="J172" s="33" t="s">
        <v>54</v>
      </c>
      <c r="K172" s="33" t="s">
        <v>95</v>
      </c>
      <c r="L172" s="33" t="s">
        <v>56</v>
      </c>
      <c r="M172" s="34" t="s">
        <v>57</v>
      </c>
      <c r="N172" s="35" t="s">
        <v>57</v>
      </c>
      <c r="O172" s="36"/>
      <c r="P172" s="37">
        <v>10.973665445549138</v>
      </c>
      <c r="Q172" s="38">
        <v>0.84007569004497684</v>
      </c>
      <c r="R172" s="38">
        <v>1.0588948043380479</v>
      </c>
      <c r="S172" s="38">
        <v>0.81889320159079282</v>
      </c>
      <c r="T172" s="39">
        <v>0</v>
      </c>
      <c r="U172" s="40">
        <v>1.7299999999999999E-2</v>
      </c>
      <c r="V172" s="41">
        <v>1498284.22</v>
      </c>
      <c r="W172" s="41">
        <v>1258672.1499999999</v>
      </c>
      <c r="X172" s="42">
        <v>239612.07000000007</v>
      </c>
      <c r="Y172" s="43">
        <v>21835.19</v>
      </c>
      <c r="Z172" s="41">
        <v>0</v>
      </c>
      <c r="AA172" s="41">
        <v>0</v>
      </c>
      <c r="AB172" s="41">
        <v>0</v>
      </c>
      <c r="AC172" s="41">
        <v>0</v>
      </c>
      <c r="AD172" s="41">
        <v>1332801.3999999999</v>
      </c>
      <c r="AE172" s="44">
        <v>70.290000000000006</v>
      </c>
      <c r="AF172" s="41">
        <v>-74129.25</v>
      </c>
      <c r="AG172" s="38">
        <v>-3.3949441245988701</v>
      </c>
      <c r="AH172" s="45" t="s">
        <v>625</v>
      </c>
      <c r="AI172" s="41">
        <v>-74129.25</v>
      </c>
      <c r="AJ172" s="46">
        <v>362500</v>
      </c>
      <c r="AK172" s="45">
        <v>1030718.0666666665</v>
      </c>
      <c r="AL172" s="46">
        <v>245826.2</v>
      </c>
      <c r="AM172" s="46">
        <v>116674.18</v>
      </c>
      <c r="AN172" s="46">
        <v>0</v>
      </c>
      <c r="AO172" s="46">
        <v>0</v>
      </c>
      <c r="AP172" s="41">
        <v>0</v>
      </c>
      <c r="AQ172" s="47">
        <v>0.32</v>
      </c>
      <c r="AR172" s="47">
        <v>0.33729999999999999</v>
      </c>
      <c r="AS172" s="47">
        <v>0.32439999999999997</v>
      </c>
      <c r="AT172" s="48">
        <v>4.4000000000000003E-3</v>
      </c>
      <c r="AU172" s="49"/>
      <c r="AV172" s="41">
        <v>53.45</v>
      </c>
      <c r="AW172" s="58"/>
      <c r="AX172" s="52"/>
      <c r="AY172" s="52"/>
      <c r="AZ172" s="52"/>
      <c r="BA172" s="52"/>
      <c r="BB172" s="53">
        <v>0</v>
      </c>
      <c r="BC172" s="55"/>
    </row>
    <row r="173" spans="2:55">
      <c r="B173" s="28">
        <v>1733</v>
      </c>
      <c r="C173" s="29">
        <v>45392.977777777778</v>
      </c>
      <c r="D173" s="30" t="s">
        <v>431</v>
      </c>
      <c r="E173" s="31" t="s">
        <v>432</v>
      </c>
      <c r="F173" s="31" t="s">
        <v>51</v>
      </c>
      <c r="G173" s="32">
        <v>0</v>
      </c>
      <c r="H173" s="33" t="s">
        <v>52</v>
      </c>
      <c r="I173" s="33" t="s">
        <v>109</v>
      </c>
      <c r="J173" s="33" t="s">
        <v>54</v>
      </c>
      <c r="K173" s="33" t="s">
        <v>95</v>
      </c>
      <c r="L173" s="33" t="s">
        <v>56</v>
      </c>
      <c r="M173" s="34" t="s">
        <v>57</v>
      </c>
      <c r="N173" s="35" t="s">
        <v>57</v>
      </c>
      <c r="O173" s="36"/>
      <c r="P173" s="37">
        <v>4.9549091865207471</v>
      </c>
      <c r="Q173" s="38">
        <v>0.96353851331499918</v>
      </c>
      <c r="R173" s="38">
        <v>0.79219317106969944</v>
      </c>
      <c r="S173" s="38">
        <v>0.56761916120805656</v>
      </c>
      <c r="T173" s="39">
        <v>0</v>
      </c>
      <c r="U173" s="40">
        <v>-9.5500000000000015E-2</v>
      </c>
      <c r="V173" s="41">
        <v>1333452.21</v>
      </c>
      <c r="W173" s="41">
        <v>1284832.56</v>
      </c>
      <c r="X173" s="42">
        <v>48619.649999999907</v>
      </c>
      <c r="Y173" s="43">
        <v>9812.42</v>
      </c>
      <c r="Z173" s="41">
        <v>0</v>
      </c>
      <c r="AA173" s="41">
        <v>0</v>
      </c>
      <c r="AB173" s="41">
        <v>0</v>
      </c>
      <c r="AC173" s="41">
        <v>0</v>
      </c>
      <c r="AD173" s="41">
        <v>1017835.58</v>
      </c>
      <c r="AE173" s="44">
        <v>323.88</v>
      </c>
      <c r="AF173" s="41">
        <v>266996.98</v>
      </c>
      <c r="AG173" s="38">
        <v>27.21010515244965</v>
      </c>
      <c r="AH173" s="45" t="s">
        <v>626</v>
      </c>
      <c r="AI173" s="41">
        <v>266996.98</v>
      </c>
      <c r="AJ173" s="46">
        <v>346248</v>
      </c>
      <c r="AK173" s="45">
        <v>729295.58</v>
      </c>
      <c r="AL173" s="46">
        <v>346247.55</v>
      </c>
      <c r="AM173" s="46">
        <v>0</v>
      </c>
      <c r="AN173" s="46">
        <v>0</v>
      </c>
      <c r="AO173" s="46">
        <v>0</v>
      </c>
      <c r="AP173" s="41">
        <v>0</v>
      </c>
      <c r="AQ173" s="47">
        <v>0.39</v>
      </c>
      <c r="AR173" s="47">
        <v>0.29449999999999998</v>
      </c>
      <c r="AS173" s="47">
        <v>0.2913</v>
      </c>
      <c r="AT173" s="48">
        <v>-9.8699999999999996E-2</v>
      </c>
      <c r="AU173" s="49"/>
      <c r="AV173" s="41">
        <v>51.94</v>
      </c>
      <c r="AW173" s="58"/>
      <c r="AX173" s="52"/>
      <c r="AY173" s="52"/>
      <c r="AZ173" s="52"/>
      <c r="BA173" s="52"/>
      <c r="BB173" s="53">
        <v>0</v>
      </c>
      <c r="BC173" s="55"/>
    </row>
    <row r="174" spans="2:55">
      <c r="B174" s="28">
        <v>1733</v>
      </c>
      <c r="C174" s="29">
        <v>45392.977777777778</v>
      </c>
      <c r="D174" s="30" t="s">
        <v>419</v>
      </c>
      <c r="E174" s="31" t="s">
        <v>420</v>
      </c>
      <c r="F174" s="31" t="s">
        <v>62</v>
      </c>
      <c r="G174" s="32">
        <v>0</v>
      </c>
      <c r="H174" s="33" t="s">
        <v>156</v>
      </c>
      <c r="I174" s="33" t="s">
        <v>143</v>
      </c>
      <c r="J174" s="33" t="s">
        <v>54</v>
      </c>
      <c r="K174" s="33" t="s">
        <v>106</v>
      </c>
      <c r="L174" s="33" t="s">
        <v>56</v>
      </c>
      <c r="M174" s="34" t="s">
        <v>57</v>
      </c>
      <c r="N174" s="35" t="s">
        <v>57</v>
      </c>
      <c r="O174" s="36"/>
      <c r="P174" s="37">
        <v>16.373607363161959</v>
      </c>
      <c r="Q174" s="38">
        <v>0.73107588260756751</v>
      </c>
      <c r="R174" s="38">
        <v>0.96547586191707124</v>
      </c>
      <c r="S174" s="38">
        <v>0.8426062844330342</v>
      </c>
      <c r="T174" s="39">
        <v>0</v>
      </c>
      <c r="U174" s="40">
        <v>-1.6200000000000003E-2</v>
      </c>
      <c r="V174" s="41">
        <v>1807261.3</v>
      </c>
      <c r="W174" s="41">
        <v>1321245.1499999999</v>
      </c>
      <c r="X174" s="42">
        <v>486016.15000000014</v>
      </c>
      <c r="Y174" s="43">
        <v>29682.9</v>
      </c>
      <c r="Z174" s="41">
        <v>1004.45</v>
      </c>
      <c r="AA174" s="41">
        <v>1504.45</v>
      </c>
      <c r="AB174" s="41">
        <v>0</v>
      </c>
      <c r="AC174" s="41">
        <v>0</v>
      </c>
      <c r="AD174" s="41">
        <v>1275630.3</v>
      </c>
      <c r="AE174" s="44">
        <v>44.45</v>
      </c>
      <c r="AF174" s="41">
        <v>45614.85</v>
      </c>
      <c r="AG174" s="38">
        <v>1.5367383240855845</v>
      </c>
      <c r="AH174" s="45" t="s">
        <v>626</v>
      </c>
      <c r="AI174" s="41">
        <v>46114.85</v>
      </c>
      <c r="AJ174" s="46">
        <v>194809</v>
      </c>
      <c r="AK174" s="45">
        <v>1113289.4666666668</v>
      </c>
      <c r="AL174" s="46">
        <v>194808.9</v>
      </c>
      <c r="AM174" s="46">
        <v>0</v>
      </c>
      <c r="AN174" s="46">
        <v>0</v>
      </c>
      <c r="AO174" s="46">
        <v>0</v>
      </c>
      <c r="AP174" s="41">
        <v>0</v>
      </c>
      <c r="AQ174" s="47">
        <v>0.33</v>
      </c>
      <c r="AR174" s="47">
        <v>0.31380000000000002</v>
      </c>
      <c r="AS174" s="47">
        <v>0.313</v>
      </c>
      <c r="AT174" s="48">
        <v>-1.7000000000000001E-2</v>
      </c>
      <c r="AU174" s="49"/>
      <c r="AV174" s="41">
        <v>56.63</v>
      </c>
      <c r="AW174" s="58"/>
      <c r="AX174" s="52"/>
      <c r="AY174" s="52"/>
      <c r="AZ174" s="52"/>
      <c r="BA174" s="52"/>
      <c r="BB174" s="53">
        <v>0</v>
      </c>
      <c r="BC174" s="55"/>
    </row>
    <row r="175" spans="2:55">
      <c r="B175" s="28">
        <v>1733</v>
      </c>
      <c r="C175" s="29">
        <v>45392.977777777778</v>
      </c>
      <c r="D175" s="30" t="s">
        <v>439</v>
      </c>
      <c r="E175" s="31" t="s">
        <v>440</v>
      </c>
      <c r="F175" s="31" t="s">
        <v>389</v>
      </c>
      <c r="G175" s="32">
        <v>0</v>
      </c>
      <c r="H175" s="33" t="s">
        <v>390</v>
      </c>
      <c r="I175" s="33" t="s">
        <v>64</v>
      </c>
      <c r="J175" s="33" t="s">
        <v>94</v>
      </c>
      <c r="K175" s="33" t="s">
        <v>106</v>
      </c>
      <c r="L175" s="33" t="s">
        <v>56</v>
      </c>
      <c r="M175" s="34">
        <v>45152</v>
      </c>
      <c r="N175" s="35">
        <v>0</v>
      </c>
      <c r="O175" s="36"/>
      <c r="P175" s="37" t="s">
        <v>57</v>
      </c>
      <c r="Q175" s="38">
        <v>0.36304937273823884</v>
      </c>
      <c r="R175" s="38">
        <v>1.7051650652612722</v>
      </c>
      <c r="S175" s="38">
        <v>1.7051650652612722</v>
      </c>
      <c r="T175" s="39">
        <v>0</v>
      </c>
      <c r="U175" s="40">
        <v>0.1308</v>
      </c>
      <c r="V175" s="41">
        <v>2487000</v>
      </c>
      <c r="W175" s="41">
        <v>902903.79</v>
      </c>
      <c r="X175" s="42">
        <v>1584096.21</v>
      </c>
      <c r="Y175" s="43">
        <v>0</v>
      </c>
      <c r="Z175" s="41">
        <v>894178.59</v>
      </c>
      <c r="AA175" s="41">
        <v>894178.59</v>
      </c>
      <c r="AB175" s="41">
        <v>0</v>
      </c>
      <c r="AC175" s="41">
        <v>0</v>
      </c>
      <c r="AD175" s="41">
        <v>1539600</v>
      </c>
      <c r="AE175" s="44">
        <v>19368.95</v>
      </c>
      <c r="AF175" s="41">
        <v>16140.79</v>
      </c>
      <c r="AG175" s="38">
        <v>0</v>
      </c>
      <c r="AH175" s="45" t="s">
        <v>625</v>
      </c>
      <c r="AI175" s="41">
        <v>16140.79</v>
      </c>
      <c r="AJ175" s="46">
        <v>0</v>
      </c>
      <c r="AK175" s="45">
        <v>1539600</v>
      </c>
      <c r="AL175" s="46">
        <v>0</v>
      </c>
      <c r="AM175" s="46">
        <v>0</v>
      </c>
      <c r="AN175" s="46">
        <v>0</v>
      </c>
      <c r="AO175" s="46">
        <v>0</v>
      </c>
      <c r="AP175" s="41">
        <v>0</v>
      </c>
      <c r="AQ175" s="47">
        <v>0.28999999999999998</v>
      </c>
      <c r="AR175" s="47">
        <v>0.42080000000000001</v>
      </c>
      <c r="AS175" s="47">
        <v>0</v>
      </c>
      <c r="AT175" s="48">
        <v>-0.28999999999999998</v>
      </c>
      <c r="AU175" s="49"/>
      <c r="AV175" s="41">
        <v>74.569999999999993</v>
      </c>
      <c r="AW175" s="58"/>
      <c r="AX175" s="52"/>
      <c r="AY175" s="52"/>
      <c r="AZ175" s="52"/>
      <c r="BA175" s="52"/>
      <c r="BB175" s="53">
        <v>652837</v>
      </c>
      <c r="BC175" s="55"/>
    </row>
    <row r="176" spans="2:55">
      <c r="B176" s="28">
        <v>1733</v>
      </c>
      <c r="C176" s="29">
        <v>45392.977777777778</v>
      </c>
      <c r="D176" s="30" t="s">
        <v>437</v>
      </c>
      <c r="E176" s="31" t="s">
        <v>438</v>
      </c>
      <c r="F176" s="31" t="s">
        <v>91</v>
      </c>
      <c r="G176" s="32">
        <v>0</v>
      </c>
      <c r="H176" s="33" t="s">
        <v>92</v>
      </c>
      <c r="I176" s="33" t="s">
        <v>103</v>
      </c>
      <c r="J176" s="33" t="s">
        <v>94</v>
      </c>
      <c r="K176" s="33" t="s">
        <v>106</v>
      </c>
      <c r="L176" s="33" t="s">
        <v>70</v>
      </c>
      <c r="M176" s="34">
        <v>45338</v>
      </c>
      <c r="N176" s="35">
        <v>0</v>
      </c>
      <c r="O176" s="36"/>
      <c r="P176" s="37">
        <v>70.54629797521909</v>
      </c>
      <c r="Q176" s="38">
        <v>0.85165655204844848</v>
      </c>
      <c r="R176" s="38">
        <v>1.1741822423543249</v>
      </c>
      <c r="S176" s="38">
        <v>1.1741822423543249</v>
      </c>
      <c r="T176" s="39">
        <v>0</v>
      </c>
      <c r="U176" s="40">
        <v>3.8399999999999997E-2</v>
      </c>
      <c r="V176" s="41">
        <v>1573630</v>
      </c>
      <c r="W176" s="41">
        <v>1340192.3</v>
      </c>
      <c r="X176" s="42">
        <v>233437.69999999995</v>
      </c>
      <c r="Y176" s="43">
        <v>3309</v>
      </c>
      <c r="Z176" s="41">
        <v>180.3</v>
      </c>
      <c r="AA176" s="41">
        <v>180.3</v>
      </c>
      <c r="AB176" s="41">
        <v>0</v>
      </c>
      <c r="AC176" s="41">
        <v>0</v>
      </c>
      <c r="AD176" s="41">
        <v>1573630</v>
      </c>
      <c r="AE176" s="44">
        <v>0</v>
      </c>
      <c r="AF176" s="41">
        <v>0.3</v>
      </c>
      <c r="AG176" s="38">
        <v>9.0661831368993645E-5</v>
      </c>
      <c r="AH176" s="45" t="s">
        <v>625</v>
      </c>
      <c r="AI176" s="41">
        <v>0.3</v>
      </c>
      <c r="AJ176" s="46">
        <v>0</v>
      </c>
      <c r="AK176" s="45">
        <v>1573630</v>
      </c>
      <c r="AL176" s="46">
        <v>0</v>
      </c>
      <c r="AM176" s="46">
        <v>0</v>
      </c>
      <c r="AN176" s="46">
        <v>0</v>
      </c>
      <c r="AO176" s="46">
        <v>0</v>
      </c>
      <c r="AP176" s="41">
        <v>0</v>
      </c>
      <c r="AQ176" s="47">
        <v>0.28000000000000003</v>
      </c>
      <c r="AR176" s="47">
        <v>0.31840000000000002</v>
      </c>
      <c r="AS176" s="47">
        <v>0.47259999999999996</v>
      </c>
      <c r="AT176" s="48">
        <v>0.19260000000000002</v>
      </c>
      <c r="AU176" s="49"/>
      <c r="AV176" s="41">
        <v>52.35</v>
      </c>
      <c r="AW176" s="50"/>
      <c r="AX176" s="52"/>
      <c r="AY176" s="52"/>
      <c r="AZ176" s="52"/>
      <c r="BA176" s="52"/>
      <c r="BB176" s="53">
        <v>233438</v>
      </c>
      <c r="BC176" s="55"/>
    </row>
    <row r="177" spans="2:55">
      <c r="B177" s="28">
        <v>1733</v>
      </c>
      <c r="C177" s="29">
        <v>45392.977777777778</v>
      </c>
      <c r="D177" s="30" t="s">
        <v>543</v>
      </c>
      <c r="E177" s="31" t="s">
        <v>544</v>
      </c>
      <c r="F177" s="31" t="s">
        <v>225</v>
      </c>
      <c r="G177" s="32">
        <v>0</v>
      </c>
      <c r="H177" s="33" t="s">
        <v>545</v>
      </c>
      <c r="I177" s="33" t="s">
        <v>546</v>
      </c>
      <c r="J177" s="33" t="s">
        <v>54</v>
      </c>
      <c r="K177" s="33" t="s">
        <v>195</v>
      </c>
      <c r="L177" s="33" t="s">
        <v>56</v>
      </c>
      <c r="M177" s="34" t="s">
        <v>57</v>
      </c>
      <c r="N177" s="35" t="s">
        <v>57</v>
      </c>
      <c r="O177" s="36"/>
      <c r="P177" s="37">
        <v>403.94086469079849</v>
      </c>
      <c r="Q177" s="38">
        <v>0.19563218134197699</v>
      </c>
      <c r="R177" s="38">
        <v>4.6391786246478217</v>
      </c>
      <c r="S177" s="38">
        <v>4.6391786246478217</v>
      </c>
      <c r="T177" s="39">
        <v>0</v>
      </c>
      <c r="U177" s="40">
        <v>-0.15670000000000001</v>
      </c>
      <c r="V177" s="41">
        <v>2105282</v>
      </c>
      <c r="W177" s="41">
        <v>411860.91</v>
      </c>
      <c r="X177" s="42">
        <v>1693421.09</v>
      </c>
      <c r="Y177" s="43">
        <v>4192.25</v>
      </c>
      <c r="Z177" s="41">
        <v>49400.29</v>
      </c>
      <c r="AA177" s="41">
        <v>49400.29</v>
      </c>
      <c r="AB177" s="41">
        <v>0</v>
      </c>
      <c r="AC177" s="41">
        <v>0</v>
      </c>
      <c r="AD177" s="41">
        <v>1910696.33</v>
      </c>
      <c r="AE177" s="44">
        <v>40.75</v>
      </c>
      <c r="AF177" s="41">
        <v>6224.58</v>
      </c>
      <c r="AG177" s="38">
        <v>1.4847826346234123</v>
      </c>
      <c r="AH177" s="45" t="s">
        <v>626</v>
      </c>
      <c r="AI177" s="41">
        <v>6224.58</v>
      </c>
      <c r="AJ177" s="46">
        <v>0</v>
      </c>
      <c r="AK177" s="45">
        <v>1910696.33</v>
      </c>
      <c r="AL177" s="46">
        <v>0</v>
      </c>
      <c r="AM177" s="46">
        <v>0</v>
      </c>
      <c r="AN177" s="46">
        <v>0</v>
      </c>
      <c r="AO177" s="46">
        <v>0</v>
      </c>
      <c r="AP177" s="41">
        <v>0</v>
      </c>
      <c r="AQ177" s="47">
        <v>0.95000000000000007</v>
      </c>
      <c r="AR177" s="47">
        <v>0.79330000000000001</v>
      </c>
      <c r="AS177" s="47">
        <v>0.6885</v>
      </c>
      <c r="AT177" s="48">
        <v>-0.26150000000000001</v>
      </c>
      <c r="AU177" s="49"/>
      <c r="AV177" s="41">
        <v>34.18</v>
      </c>
      <c r="AW177" s="58"/>
      <c r="AX177" s="52"/>
      <c r="AY177" s="52"/>
      <c r="AZ177" s="52"/>
      <c r="BA177" s="52"/>
      <c r="BB177" s="53">
        <v>1505060</v>
      </c>
      <c r="BC177" s="55"/>
    </row>
    <row r="178" spans="2:55">
      <c r="B178" s="28">
        <v>1733</v>
      </c>
      <c r="C178" s="29">
        <v>45392.977777777778</v>
      </c>
      <c r="D178" s="30" t="s">
        <v>443</v>
      </c>
      <c r="E178" s="31" t="s">
        <v>444</v>
      </c>
      <c r="F178" s="31" t="s">
        <v>206</v>
      </c>
      <c r="G178" s="32">
        <v>0</v>
      </c>
      <c r="H178" s="33" t="s">
        <v>52</v>
      </c>
      <c r="I178" s="33" t="s">
        <v>109</v>
      </c>
      <c r="J178" s="33" t="s">
        <v>54</v>
      </c>
      <c r="K178" s="33" t="s">
        <v>55</v>
      </c>
      <c r="L178" s="33" t="s">
        <v>56</v>
      </c>
      <c r="M178" s="34" t="s">
        <v>57</v>
      </c>
      <c r="N178" s="35" t="s">
        <v>57</v>
      </c>
      <c r="O178" s="36"/>
      <c r="P178" s="37">
        <v>-43.507630219705746</v>
      </c>
      <c r="Q178" s="38">
        <v>1.5578996053395024</v>
      </c>
      <c r="R178" s="38">
        <v>1.0509422243157758</v>
      </c>
      <c r="S178" s="38">
        <v>0.76543773309128227</v>
      </c>
      <c r="T178" s="39">
        <v>0</v>
      </c>
      <c r="U178" s="40">
        <v>0.1948</v>
      </c>
      <c r="V178" s="41">
        <v>1035745.92</v>
      </c>
      <c r="W178" s="41">
        <v>1613588.16</v>
      </c>
      <c r="X178" s="42">
        <v>-577842.23999999987</v>
      </c>
      <c r="Y178" s="43">
        <v>13281.4</v>
      </c>
      <c r="Z178" s="41">
        <v>1086670.26</v>
      </c>
      <c r="AA178" s="41">
        <v>2010741.94</v>
      </c>
      <c r="AB178" s="41">
        <v>0</v>
      </c>
      <c r="AC178" s="41">
        <v>577842.24</v>
      </c>
      <c r="AD178" s="41">
        <v>1695787.93</v>
      </c>
      <c r="AE178" s="44">
        <v>313.02</v>
      </c>
      <c r="AF178" s="41">
        <v>229074.23</v>
      </c>
      <c r="AG178" s="38">
        <v>17.247747225443103</v>
      </c>
      <c r="AH178" s="45" t="s">
        <v>626</v>
      </c>
      <c r="AI178" s="41">
        <v>1153145.9099999999</v>
      </c>
      <c r="AJ178" s="46">
        <v>552824</v>
      </c>
      <c r="AK178" s="45">
        <v>1235101.2633333332</v>
      </c>
      <c r="AL178" s="46">
        <v>140525.66</v>
      </c>
      <c r="AM178" s="46">
        <v>412298.62</v>
      </c>
      <c r="AN178" s="46">
        <v>0</v>
      </c>
      <c r="AO178" s="46">
        <v>0</v>
      </c>
      <c r="AP178" s="41">
        <v>0</v>
      </c>
      <c r="AQ178" s="47">
        <v>0.05</v>
      </c>
      <c r="AR178" s="47">
        <v>0.24480000000000002</v>
      </c>
      <c r="AS178" s="47">
        <v>0.35619999999999996</v>
      </c>
      <c r="AT178" s="48">
        <v>0.30620000000000003</v>
      </c>
      <c r="AU178" s="49"/>
      <c r="AV178" s="41">
        <v>48.03</v>
      </c>
      <c r="AW178" s="50"/>
      <c r="AX178" s="52"/>
      <c r="AY178" s="52"/>
      <c r="AZ178" s="52"/>
      <c r="BA178" s="52"/>
      <c r="BB178" s="53">
        <v>311274</v>
      </c>
      <c r="BC178" s="55"/>
    </row>
    <row r="179" spans="2:55">
      <c r="B179" s="28">
        <v>1733</v>
      </c>
      <c r="C179" s="29">
        <v>45392.977777777778</v>
      </c>
      <c r="D179" s="30" t="s">
        <v>435</v>
      </c>
      <c r="E179" s="31" t="s">
        <v>436</v>
      </c>
      <c r="F179" s="31" t="s">
        <v>62</v>
      </c>
      <c r="G179" s="32">
        <v>0</v>
      </c>
      <c r="H179" s="33" t="s">
        <v>63</v>
      </c>
      <c r="I179" s="33" t="s">
        <v>64</v>
      </c>
      <c r="J179" s="33" t="s">
        <v>65</v>
      </c>
      <c r="K179" s="33" t="s">
        <v>106</v>
      </c>
      <c r="L179" s="33" t="s">
        <v>56</v>
      </c>
      <c r="M179" s="34" t="s">
        <v>57</v>
      </c>
      <c r="N179" s="35" t="s">
        <v>57</v>
      </c>
      <c r="O179" s="36"/>
      <c r="P179" s="37">
        <v>45.936462342555558</v>
      </c>
      <c r="Q179" s="38">
        <v>0.49016626386201223</v>
      </c>
      <c r="R179" s="38">
        <v>0.96090574791124728</v>
      </c>
      <c r="S179" s="38">
        <v>0.69064845729118063</v>
      </c>
      <c r="T179" s="39">
        <v>0</v>
      </c>
      <c r="U179" s="40">
        <v>-7.2099999999999997E-2</v>
      </c>
      <c r="V179" s="41">
        <v>4023207.4</v>
      </c>
      <c r="W179" s="41">
        <v>1972040.54</v>
      </c>
      <c r="X179" s="42">
        <v>2051166.8599999999</v>
      </c>
      <c r="Y179" s="43">
        <v>44652.26</v>
      </c>
      <c r="Z179" s="41">
        <v>2352.5700000000002</v>
      </c>
      <c r="AA179" s="41">
        <v>2352.5700000000002</v>
      </c>
      <c r="AB179" s="41">
        <v>0</v>
      </c>
      <c r="AC179" s="41">
        <v>0</v>
      </c>
      <c r="AD179" s="41">
        <v>1894945.09</v>
      </c>
      <c r="AE179" s="44">
        <v>87.35</v>
      </c>
      <c r="AF179" s="41">
        <v>77095.45</v>
      </c>
      <c r="AG179" s="38">
        <v>1.726574421988943</v>
      </c>
      <c r="AH179" s="45" t="s">
        <v>626</v>
      </c>
      <c r="AI179" s="41">
        <v>77095.45</v>
      </c>
      <c r="AJ179" s="46">
        <v>639550</v>
      </c>
      <c r="AK179" s="45">
        <v>1361986.7566666668</v>
      </c>
      <c r="AL179" s="46">
        <v>0</v>
      </c>
      <c r="AM179" s="46">
        <v>489604.46</v>
      </c>
      <c r="AN179" s="46">
        <v>149945.57</v>
      </c>
      <c r="AO179" s="46">
        <v>0</v>
      </c>
      <c r="AP179" s="41">
        <v>0</v>
      </c>
      <c r="AQ179" s="47">
        <v>0.25</v>
      </c>
      <c r="AR179" s="47">
        <v>0.1779</v>
      </c>
      <c r="AS179" s="47">
        <v>0.20010000000000003</v>
      </c>
      <c r="AT179" s="48">
        <v>-4.99E-2</v>
      </c>
      <c r="AU179" s="49"/>
      <c r="AV179" s="41">
        <v>80.37</v>
      </c>
      <c r="AW179" s="58"/>
      <c r="AX179" s="52"/>
      <c r="AY179" s="52"/>
      <c r="AZ179" s="52"/>
      <c r="BA179" s="52"/>
      <c r="BB179" s="53">
        <v>0</v>
      </c>
      <c r="BC179" s="55"/>
    </row>
    <row r="180" spans="2:55">
      <c r="B180" s="28">
        <v>1733</v>
      </c>
      <c r="C180" s="29">
        <v>45392.977777777778</v>
      </c>
      <c r="D180" s="30" t="s">
        <v>549</v>
      </c>
      <c r="E180" s="31" t="s">
        <v>550</v>
      </c>
      <c r="F180" s="31" t="s">
        <v>499</v>
      </c>
      <c r="G180" s="32">
        <v>0</v>
      </c>
      <c r="H180" s="33" t="s">
        <v>459</v>
      </c>
      <c r="I180" s="33" t="s">
        <v>123</v>
      </c>
      <c r="J180" s="33" t="s">
        <v>54</v>
      </c>
      <c r="K180" s="33" t="s">
        <v>106</v>
      </c>
      <c r="L180" s="33" t="s">
        <v>56</v>
      </c>
      <c r="M180" s="34">
        <v>45363</v>
      </c>
      <c r="N180" s="35">
        <v>2</v>
      </c>
      <c r="O180" s="36"/>
      <c r="P180" s="37" t="s">
        <v>57</v>
      </c>
      <c r="Q180" s="38">
        <v>1.0381736998658784</v>
      </c>
      <c r="R180" s="38">
        <v>0.96322603642523741</v>
      </c>
      <c r="S180" s="38">
        <v>0.96322603642523741</v>
      </c>
      <c r="T180" s="39">
        <v>0</v>
      </c>
      <c r="U180" s="40">
        <v>-1.6299999999999999E-2</v>
      </c>
      <c r="V180" s="41">
        <v>1984265.09</v>
      </c>
      <c r="W180" s="41">
        <v>2060011.83</v>
      </c>
      <c r="X180" s="42">
        <v>-75746.739999999991</v>
      </c>
      <c r="Y180" s="43">
        <v>0</v>
      </c>
      <c r="Z180" s="41">
        <v>57677.87</v>
      </c>
      <c r="AA180" s="41">
        <v>86030.82</v>
      </c>
      <c r="AB180" s="41">
        <v>15444.64</v>
      </c>
      <c r="AC180" s="41">
        <v>75746.740000000005</v>
      </c>
      <c r="AD180" s="41">
        <v>1984257.03</v>
      </c>
      <c r="AE180" s="44">
        <v>84731.75</v>
      </c>
      <c r="AF180" s="41">
        <v>70609.8</v>
      </c>
      <c r="AG180" s="38">
        <v>0</v>
      </c>
      <c r="AH180" s="45" t="s">
        <v>625</v>
      </c>
      <c r="AI180" s="41">
        <v>98962.75</v>
      </c>
      <c r="AJ180" s="46">
        <v>0</v>
      </c>
      <c r="AK180" s="45">
        <v>1984257.03</v>
      </c>
      <c r="AL180" s="46">
        <v>0</v>
      </c>
      <c r="AM180" s="46">
        <v>0</v>
      </c>
      <c r="AN180" s="46">
        <v>0</v>
      </c>
      <c r="AO180" s="46">
        <v>0</v>
      </c>
      <c r="AP180" s="41">
        <v>0</v>
      </c>
      <c r="AQ180" s="47">
        <v>0.28999999999999998</v>
      </c>
      <c r="AR180" s="47">
        <v>0.2737</v>
      </c>
      <c r="AS180" s="47">
        <v>0</v>
      </c>
      <c r="AT180" s="48">
        <v>-0.28999999999999998</v>
      </c>
      <c r="AU180" s="49"/>
      <c r="AV180" s="41">
        <v>51.76</v>
      </c>
      <c r="AW180" s="50"/>
      <c r="AX180" s="52"/>
      <c r="AY180" s="52"/>
      <c r="AZ180" s="52"/>
      <c r="BA180" s="52"/>
      <c r="BB180" s="53">
        <v>-5145</v>
      </c>
      <c r="BC180" s="55"/>
    </row>
    <row r="181" spans="2:55">
      <c r="B181" s="28">
        <v>1733</v>
      </c>
      <c r="C181" s="29">
        <v>45392.977777777778</v>
      </c>
      <c r="D181" s="30" t="s">
        <v>547</v>
      </c>
      <c r="E181" s="31" t="s">
        <v>548</v>
      </c>
      <c r="F181" s="31" t="s">
        <v>463</v>
      </c>
      <c r="G181" s="32">
        <v>0</v>
      </c>
      <c r="H181" s="33" t="s">
        <v>459</v>
      </c>
      <c r="I181" s="33" t="s">
        <v>123</v>
      </c>
      <c r="J181" s="33" t="s">
        <v>54</v>
      </c>
      <c r="K181" s="33" t="s">
        <v>95</v>
      </c>
      <c r="L181" s="33" t="s">
        <v>56</v>
      </c>
      <c r="M181" s="34" t="s">
        <v>57</v>
      </c>
      <c r="N181" s="35" t="s">
        <v>57</v>
      </c>
      <c r="O181" s="36"/>
      <c r="P181" s="37">
        <v>-2.1136496581318047</v>
      </c>
      <c r="Q181" s="38">
        <v>1.0140461255267321</v>
      </c>
      <c r="R181" s="38">
        <v>0.97429176497949688</v>
      </c>
      <c r="S181" s="38">
        <v>0.9312445774827548</v>
      </c>
      <c r="T181" s="39">
        <v>0</v>
      </c>
      <c r="U181" s="40">
        <v>-5.7699999999999994E-2</v>
      </c>
      <c r="V181" s="41">
        <v>2106860.71</v>
      </c>
      <c r="W181" s="41">
        <v>2136453.94</v>
      </c>
      <c r="X181" s="42">
        <v>-29593.229999999981</v>
      </c>
      <c r="Y181" s="43">
        <v>14001.01</v>
      </c>
      <c r="Z181" s="41">
        <v>78100</v>
      </c>
      <c r="AA181" s="41">
        <v>78100</v>
      </c>
      <c r="AB181" s="41">
        <v>0</v>
      </c>
      <c r="AC181" s="41">
        <v>29593.23</v>
      </c>
      <c r="AD181" s="41">
        <v>2081529.48</v>
      </c>
      <c r="AE181" s="44">
        <v>58.61</v>
      </c>
      <c r="AF181" s="41">
        <v>54924.46</v>
      </c>
      <c r="AG181" s="38">
        <v>3.9228927055976675</v>
      </c>
      <c r="AH181" s="45" t="s">
        <v>626</v>
      </c>
      <c r="AI181" s="41">
        <v>54924.46</v>
      </c>
      <c r="AJ181" s="46">
        <v>110362</v>
      </c>
      <c r="AK181" s="45">
        <v>1989561.1466666667</v>
      </c>
      <c r="AL181" s="46">
        <v>0</v>
      </c>
      <c r="AM181" s="46">
        <v>110362.14</v>
      </c>
      <c r="AN181" s="46">
        <v>0</v>
      </c>
      <c r="AO181" s="46">
        <v>0</v>
      </c>
      <c r="AP181" s="41">
        <v>0</v>
      </c>
      <c r="AQ181" s="47">
        <v>0.33</v>
      </c>
      <c r="AR181" s="47">
        <v>0.27229999999999999</v>
      </c>
      <c r="AS181" s="47">
        <v>0.27950000000000003</v>
      </c>
      <c r="AT181" s="48">
        <v>-5.0499999999999996E-2</v>
      </c>
      <c r="AU181" s="49"/>
      <c r="AV181" s="41">
        <v>61.04</v>
      </c>
      <c r="AW181" s="58"/>
      <c r="AX181" s="52"/>
      <c r="AY181" s="52"/>
      <c r="AZ181" s="52"/>
      <c r="BA181" s="52"/>
      <c r="BB181" s="53">
        <v>0</v>
      </c>
      <c r="BC181" s="55"/>
    </row>
    <row r="182" spans="2:55">
      <c r="B182" s="28">
        <v>1733</v>
      </c>
      <c r="C182" s="29">
        <v>45392.977777777778</v>
      </c>
      <c r="D182" s="30" t="s">
        <v>445</v>
      </c>
      <c r="E182" s="31" t="s">
        <v>446</v>
      </c>
      <c r="F182" s="31" t="s">
        <v>51</v>
      </c>
      <c r="G182" s="32">
        <v>0</v>
      </c>
      <c r="H182" s="33" t="s">
        <v>52</v>
      </c>
      <c r="I182" s="33" t="s">
        <v>53</v>
      </c>
      <c r="J182" s="33" t="s">
        <v>54</v>
      </c>
      <c r="K182" s="33" t="s">
        <v>106</v>
      </c>
      <c r="L182" s="33" t="s">
        <v>70</v>
      </c>
      <c r="M182" s="34">
        <v>45314</v>
      </c>
      <c r="N182" s="35">
        <v>3</v>
      </c>
      <c r="O182" s="36"/>
      <c r="P182" s="37" t="s">
        <v>57</v>
      </c>
      <c r="Q182" s="38">
        <v>0.90817610722420017</v>
      </c>
      <c r="R182" s="38">
        <v>1.1182808938381747</v>
      </c>
      <c r="S182" s="38">
        <v>1.0704603269214126</v>
      </c>
      <c r="T182" s="39">
        <v>99792.83</v>
      </c>
      <c r="U182" s="40">
        <v>2.0899999999999998E-2</v>
      </c>
      <c r="V182" s="41">
        <v>1914846.83</v>
      </c>
      <c r="W182" s="41">
        <v>1739018.14</v>
      </c>
      <c r="X182" s="42">
        <v>175828.69000000018</v>
      </c>
      <c r="Y182" s="43">
        <v>0</v>
      </c>
      <c r="Z182" s="41">
        <v>44317.61</v>
      </c>
      <c r="AA182" s="41">
        <v>44317.61</v>
      </c>
      <c r="AB182" s="41">
        <v>15178.88</v>
      </c>
      <c r="AC182" s="41">
        <v>0</v>
      </c>
      <c r="AD182" s="41">
        <v>1944710.76</v>
      </c>
      <c r="AE182" s="44">
        <v>10448.15</v>
      </c>
      <c r="AF182" s="41">
        <v>196987.38</v>
      </c>
      <c r="AG182" s="38">
        <v>0</v>
      </c>
      <c r="AH182" s="45" t="s">
        <v>625</v>
      </c>
      <c r="AI182" s="41">
        <v>196987.38</v>
      </c>
      <c r="AJ182" s="46">
        <v>99793</v>
      </c>
      <c r="AK182" s="45">
        <v>1861549.9266666668</v>
      </c>
      <c r="AL182" s="46">
        <v>0</v>
      </c>
      <c r="AM182" s="46">
        <v>0</v>
      </c>
      <c r="AN182" s="46">
        <v>0</v>
      </c>
      <c r="AO182" s="46">
        <v>99792.83</v>
      </c>
      <c r="AP182" s="41">
        <v>99792.83</v>
      </c>
      <c r="AQ182" s="47">
        <v>0.25</v>
      </c>
      <c r="AR182" s="47">
        <v>0.27090000000000003</v>
      </c>
      <c r="AS182" s="47">
        <v>9.3200000000000005E-2</v>
      </c>
      <c r="AT182" s="48">
        <v>-0.15679999999999999</v>
      </c>
      <c r="AU182" s="49"/>
      <c r="AV182" s="41">
        <v>40.869999999999997</v>
      </c>
      <c r="AW182" s="58"/>
      <c r="AX182" s="52"/>
      <c r="AY182" s="52"/>
      <c r="AZ182" s="52"/>
      <c r="BA182" s="52"/>
      <c r="BB182" s="53">
        <v>402680</v>
      </c>
      <c r="BC182" s="55"/>
    </row>
    <row r="183" spans="2:55">
      <c r="B183" s="28">
        <v>1733</v>
      </c>
      <c r="C183" s="29">
        <v>45392.977777777778</v>
      </c>
      <c r="D183" s="30" t="s">
        <v>441</v>
      </c>
      <c r="E183" s="31" t="s">
        <v>442</v>
      </c>
      <c r="F183" s="31" t="s">
        <v>206</v>
      </c>
      <c r="G183" s="32">
        <v>0</v>
      </c>
      <c r="H183" s="33" t="s">
        <v>52</v>
      </c>
      <c r="I183" s="33" t="s">
        <v>109</v>
      </c>
      <c r="J183" s="33" t="s">
        <v>54</v>
      </c>
      <c r="K183" s="33" t="s">
        <v>106</v>
      </c>
      <c r="L183" s="33" t="s">
        <v>70</v>
      </c>
      <c r="M183" s="34" t="s">
        <v>57</v>
      </c>
      <c r="N183" s="35" t="s">
        <v>57</v>
      </c>
      <c r="O183" s="36"/>
      <c r="P183" s="37">
        <v>4.4485685082149828</v>
      </c>
      <c r="Q183" s="38">
        <v>0.90856148572668471</v>
      </c>
      <c r="R183" s="38">
        <v>0.99178915284001679</v>
      </c>
      <c r="S183" s="38">
        <v>0.62119142362745206</v>
      </c>
      <c r="T183" s="39">
        <v>91686.78</v>
      </c>
      <c r="U183" s="40">
        <v>-5.0199999999999995E-2</v>
      </c>
      <c r="V183" s="41">
        <v>2728308</v>
      </c>
      <c r="W183" s="41">
        <v>2478835.5699999998</v>
      </c>
      <c r="X183" s="42">
        <v>249472.43000000017</v>
      </c>
      <c r="Y183" s="43">
        <v>56079.26</v>
      </c>
      <c r="Z183" s="41">
        <v>34683.19</v>
      </c>
      <c r="AA183" s="41">
        <v>35497.33</v>
      </c>
      <c r="AB183" s="41">
        <v>0</v>
      </c>
      <c r="AC183" s="41">
        <v>0</v>
      </c>
      <c r="AD183" s="41">
        <v>2458482.23</v>
      </c>
      <c r="AE183" s="44">
        <v>112.1</v>
      </c>
      <c r="AF183" s="41">
        <v>20353.34</v>
      </c>
      <c r="AG183" s="38">
        <v>0.36293881196007222</v>
      </c>
      <c r="AH183" s="45" t="s">
        <v>625</v>
      </c>
      <c r="AI183" s="41">
        <v>21167.48</v>
      </c>
      <c r="AJ183" s="46">
        <v>1102381</v>
      </c>
      <c r="AK183" s="45">
        <v>1539831.3966666665</v>
      </c>
      <c r="AL183" s="46">
        <v>342017.26</v>
      </c>
      <c r="AM183" s="46">
        <v>253420.79</v>
      </c>
      <c r="AN183" s="46">
        <v>506942.78</v>
      </c>
      <c r="AO183" s="46">
        <v>0</v>
      </c>
      <c r="AP183" s="41">
        <v>91686.78</v>
      </c>
      <c r="AQ183" s="47">
        <v>0.23</v>
      </c>
      <c r="AR183" s="47">
        <v>0.17980000000000002</v>
      </c>
      <c r="AS183" s="47">
        <v>0.17170000000000002</v>
      </c>
      <c r="AT183" s="48">
        <v>-5.8300000000000005E-2</v>
      </c>
      <c r="AU183" s="49"/>
      <c r="AV183" s="41">
        <v>54.6</v>
      </c>
      <c r="AW183" s="50"/>
      <c r="AX183" s="52"/>
      <c r="AY183" s="52"/>
      <c r="AZ183" s="52"/>
      <c r="BA183" s="52"/>
      <c r="BB183" s="53">
        <v>0</v>
      </c>
      <c r="BC183" s="55"/>
    </row>
    <row r="184" spans="2:55">
      <c r="B184" s="28">
        <v>1733</v>
      </c>
      <c r="C184" s="29">
        <v>45392.977777777778</v>
      </c>
      <c r="D184" s="30" t="s">
        <v>448</v>
      </c>
      <c r="E184" s="31" t="s">
        <v>415</v>
      </c>
      <c r="F184" s="31" t="s">
        <v>206</v>
      </c>
      <c r="G184" s="32">
        <v>0</v>
      </c>
      <c r="H184" s="33" t="s">
        <v>52</v>
      </c>
      <c r="I184" s="33" t="s">
        <v>109</v>
      </c>
      <c r="J184" s="33" t="s">
        <v>54</v>
      </c>
      <c r="K184" s="33" t="s">
        <v>413</v>
      </c>
      <c r="L184" s="33" t="s">
        <v>70</v>
      </c>
      <c r="M184" s="34" t="s">
        <v>57</v>
      </c>
      <c r="N184" s="35" t="s">
        <v>57</v>
      </c>
      <c r="O184" s="36"/>
      <c r="P184" s="37">
        <v>-286.78116917253698</v>
      </c>
      <c r="Q184" s="38">
        <v>1.2731692579252338</v>
      </c>
      <c r="R184" s="38">
        <v>0.94876490077105102</v>
      </c>
      <c r="S184" s="38">
        <v>0.82141424517104145</v>
      </c>
      <c r="T184" s="39">
        <v>0</v>
      </c>
      <c r="U184" s="40">
        <v>-9.3300000000000008E-2</v>
      </c>
      <c r="V184" s="41">
        <v>1996985.84</v>
      </c>
      <c r="W184" s="41">
        <v>2542500.98</v>
      </c>
      <c r="X184" s="42">
        <v>-545515.1399999999</v>
      </c>
      <c r="Y184" s="43">
        <v>1902.2</v>
      </c>
      <c r="Z184" s="41">
        <v>156991.12</v>
      </c>
      <c r="AA184" s="41">
        <v>248243.92</v>
      </c>
      <c r="AB184" s="41">
        <v>100000</v>
      </c>
      <c r="AC184" s="41">
        <v>545515.14</v>
      </c>
      <c r="AD184" s="41">
        <v>2412235.69</v>
      </c>
      <c r="AE184" s="44">
        <v>564.70000000000005</v>
      </c>
      <c r="AF184" s="41">
        <v>130265.29</v>
      </c>
      <c r="AG184" s="38">
        <v>68.481384712438228</v>
      </c>
      <c r="AH184" s="45" t="s">
        <v>626</v>
      </c>
      <c r="AI184" s="41">
        <v>221518.09000000003</v>
      </c>
      <c r="AJ184" s="46">
        <v>388547</v>
      </c>
      <c r="AK184" s="45">
        <v>2088446.5233333332</v>
      </c>
      <c r="AL184" s="46">
        <v>0</v>
      </c>
      <c r="AM184" s="46">
        <v>248280.21</v>
      </c>
      <c r="AN184" s="46">
        <v>140266.99</v>
      </c>
      <c r="AO184" s="46">
        <v>0</v>
      </c>
      <c r="AP184" s="41">
        <v>0</v>
      </c>
      <c r="AQ184" s="47">
        <v>0.22</v>
      </c>
      <c r="AR184" s="47">
        <v>0.12670000000000001</v>
      </c>
      <c r="AS184" s="47">
        <v>0.16700000000000001</v>
      </c>
      <c r="AT184" s="48">
        <v>-5.2999999999999999E-2</v>
      </c>
      <c r="AU184" s="49"/>
      <c r="AV184" s="41">
        <v>44.4</v>
      </c>
      <c r="AW184" s="58"/>
      <c r="AX184" s="52"/>
      <c r="AY184" s="52"/>
      <c r="AZ184" s="52"/>
      <c r="BA184" s="52"/>
      <c r="BB184" s="53">
        <v>0</v>
      </c>
      <c r="BC184" s="55"/>
    </row>
    <row r="185" spans="2:55">
      <c r="B185" s="28">
        <v>1733</v>
      </c>
      <c r="C185" s="29">
        <v>45392.977777777778</v>
      </c>
      <c r="D185" s="30" t="s">
        <v>449</v>
      </c>
      <c r="E185" s="31" t="s">
        <v>450</v>
      </c>
      <c r="F185" s="31" t="s">
        <v>85</v>
      </c>
      <c r="G185" s="32">
        <v>0</v>
      </c>
      <c r="H185" s="33" t="s">
        <v>411</v>
      </c>
      <c r="I185" s="33" t="s">
        <v>451</v>
      </c>
      <c r="J185" s="33" t="s">
        <v>54</v>
      </c>
      <c r="K185" s="33" t="s">
        <v>413</v>
      </c>
      <c r="L185" s="33" t="s">
        <v>70</v>
      </c>
      <c r="M185" s="34" t="s">
        <v>57</v>
      </c>
      <c r="N185" s="35" t="s">
        <v>57</v>
      </c>
      <c r="O185" s="36"/>
      <c r="P185" s="37">
        <v>-0.64966022928259226</v>
      </c>
      <c r="Q185" s="38">
        <v>1.0003044530201342</v>
      </c>
      <c r="R185" s="38">
        <v>0.99969563964329555</v>
      </c>
      <c r="S185" s="38">
        <v>0.87473368468788359</v>
      </c>
      <c r="T185" s="39">
        <v>447000</v>
      </c>
      <c r="U185" s="40">
        <v>-0.15410000000000001</v>
      </c>
      <c r="V185" s="41">
        <v>2980000</v>
      </c>
      <c r="W185" s="41">
        <v>2980907.27</v>
      </c>
      <c r="X185" s="42">
        <v>-907.27000000001863</v>
      </c>
      <c r="Y185" s="43">
        <v>1396.53</v>
      </c>
      <c r="Z185" s="41">
        <v>366232.13</v>
      </c>
      <c r="AA185" s="41">
        <v>500332.13</v>
      </c>
      <c r="AB185" s="41">
        <v>0</v>
      </c>
      <c r="AC185" s="41">
        <v>907.27</v>
      </c>
      <c r="AD185" s="41">
        <v>2980000</v>
      </c>
      <c r="AE185" s="44">
        <v>841.03</v>
      </c>
      <c r="AF185" s="41">
        <v>-224092.73</v>
      </c>
      <c r="AG185" s="38">
        <v>-160.46395709365356</v>
      </c>
      <c r="AH185" s="45" t="s">
        <v>625</v>
      </c>
      <c r="AI185" s="41">
        <v>-89992.73000000001</v>
      </c>
      <c r="AJ185" s="46">
        <v>447000</v>
      </c>
      <c r="AK185" s="45">
        <v>2607500</v>
      </c>
      <c r="AL185" s="46">
        <v>0</v>
      </c>
      <c r="AM185" s="46">
        <v>0</v>
      </c>
      <c r="AN185" s="46">
        <v>0</v>
      </c>
      <c r="AO185" s="46">
        <v>447000</v>
      </c>
      <c r="AP185" s="41">
        <v>447000</v>
      </c>
      <c r="AQ185" s="47">
        <v>0.38</v>
      </c>
      <c r="AR185" s="47">
        <v>0.22589999999999999</v>
      </c>
      <c r="AS185" s="47">
        <v>0.13070000000000001</v>
      </c>
      <c r="AT185" s="48">
        <v>-0.24929999999999999</v>
      </c>
      <c r="AU185" s="49"/>
      <c r="AV185" s="41">
        <v>64.849999999999994</v>
      </c>
      <c r="AW185" s="58"/>
      <c r="AX185" s="52"/>
      <c r="AY185" s="52"/>
      <c r="AZ185" s="52"/>
      <c r="BA185" s="52"/>
      <c r="BB185" s="53">
        <v>-225000</v>
      </c>
      <c r="BC185" s="55"/>
    </row>
    <row r="186" spans="2:55">
      <c r="B186" s="28">
        <v>1733</v>
      </c>
      <c r="C186" s="29">
        <v>45392.977777777778</v>
      </c>
      <c r="D186" s="30" t="s">
        <v>552</v>
      </c>
      <c r="E186" s="31" t="s">
        <v>531</v>
      </c>
      <c r="F186" s="31" t="s">
        <v>532</v>
      </c>
      <c r="G186" s="32">
        <v>0</v>
      </c>
      <c r="H186" s="33" t="s">
        <v>533</v>
      </c>
      <c r="I186" s="33" t="s">
        <v>123</v>
      </c>
      <c r="J186" s="33" t="s">
        <v>65</v>
      </c>
      <c r="K186" s="33" t="s">
        <v>106</v>
      </c>
      <c r="L186" s="33" t="s">
        <v>70</v>
      </c>
      <c r="M186" s="34" t="s">
        <v>57</v>
      </c>
      <c r="N186" s="35" t="s">
        <v>57</v>
      </c>
      <c r="O186" s="36"/>
      <c r="P186" s="37">
        <v>0.60772625797741842</v>
      </c>
      <c r="Q186" s="38">
        <v>0.98513737746986274</v>
      </c>
      <c r="R186" s="38">
        <v>0.87091884186278301</v>
      </c>
      <c r="S186" s="38">
        <v>0.75453955805567263</v>
      </c>
      <c r="T186" s="39">
        <v>38732.479999999996</v>
      </c>
      <c r="U186" s="40">
        <v>-3.44E-2</v>
      </c>
      <c r="V186" s="41">
        <v>3049066.2</v>
      </c>
      <c r="W186" s="41">
        <v>3003749.08</v>
      </c>
      <c r="X186" s="42">
        <v>45317.120000000112</v>
      </c>
      <c r="Y186" s="43">
        <v>74568.31</v>
      </c>
      <c r="Z186" s="41">
        <v>0</v>
      </c>
      <c r="AA186" s="41">
        <v>0</v>
      </c>
      <c r="AB186" s="41">
        <v>0</v>
      </c>
      <c r="AC186" s="41">
        <v>0</v>
      </c>
      <c r="AD186" s="41">
        <v>2616021.67</v>
      </c>
      <c r="AE186" s="44">
        <v>90.99</v>
      </c>
      <c r="AF186" s="41">
        <v>414727.41</v>
      </c>
      <c r="AG186" s="38">
        <v>5.561711268499983</v>
      </c>
      <c r="AH186" s="45" t="s">
        <v>626</v>
      </c>
      <c r="AI186" s="41">
        <v>414727.41</v>
      </c>
      <c r="AJ186" s="46">
        <v>419489</v>
      </c>
      <c r="AK186" s="45">
        <v>2266447.5033333334</v>
      </c>
      <c r="AL186" s="46">
        <v>0</v>
      </c>
      <c r="AM186" s="46">
        <v>380756.59</v>
      </c>
      <c r="AN186" s="46">
        <v>8658.1</v>
      </c>
      <c r="AO186" s="46">
        <v>30074.38</v>
      </c>
      <c r="AP186" s="41">
        <v>38732.479999999996</v>
      </c>
      <c r="AQ186" s="47">
        <v>0.4</v>
      </c>
      <c r="AR186" s="47">
        <v>0.36560000000000004</v>
      </c>
      <c r="AS186" s="47">
        <v>0.40380000000000005</v>
      </c>
      <c r="AT186" s="48">
        <v>3.8E-3</v>
      </c>
      <c r="AU186" s="49"/>
      <c r="AV186" s="41">
        <v>78.709999999999994</v>
      </c>
      <c r="AW186" s="58"/>
      <c r="AX186" s="52"/>
      <c r="AY186" s="52"/>
      <c r="AZ186" s="52"/>
      <c r="BA186" s="52"/>
      <c r="BB186" s="53">
        <v>27000</v>
      </c>
      <c r="BC186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4" name="Project ID"/>
  </protectedRanges>
  <dataConsolidate/>
  <conditionalFormatting sqref="N2:N186">
    <cfRule type="expression" dxfId="791" priority="1">
      <formula>AND(N2&lt;&gt;"",N2&gt;0)</formula>
    </cfRule>
  </conditionalFormatting>
  <conditionalFormatting sqref="O2:U186">
    <cfRule type="containsText" dxfId="790" priority="15" operator="containsText" text="Green">
      <formula>NOT(ISERROR(SEARCH("Green",O2)))</formula>
    </cfRule>
    <cfRule type="containsText" dxfId="789" priority="16" operator="containsText" text="Amber">
      <formula>NOT(ISERROR(SEARCH("Amber",O2)))</formula>
    </cfRule>
    <cfRule type="containsText" dxfId="788" priority="17" operator="containsText" text="Red">
      <formula>NOT(ISERROR(SEARCH("Red",O2)))</formula>
    </cfRule>
  </conditionalFormatting>
  <conditionalFormatting sqref="Q2:Q186">
    <cfRule type="expression" dxfId="787" priority="7">
      <formula>AND(Q2&lt;&gt;"",Q2&gt;100%)</formula>
    </cfRule>
    <cfRule type="expression" dxfId="786" priority="8">
      <formula>AND(Q2&lt;&gt;"",Q2&gt;80%)</formula>
    </cfRule>
  </conditionalFormatting>
  <conditionalFormatting sqref="T2:T186">
    <cfRule type="expression" dxfId="785" priority="6">
      <formula>AND(T2&lt;&gt;"",T2&gt;0.001)</formula>
    </cfRule>
  </conditionalFormatting>
  <conditionalFormatting sqref="U2:U186">
    <cfRule type="expression" dxfId="784" priority="4">
      <formula>AND(U2&lt;&gt;"",U2&lt;-3%)</formula>
    </cfRule>
    <cfRule type="expression" dxfId="783" priority="5">
      <formula>AND(U2&lt;&gt;"",U2&lt;0%)</formula>
    </cfRule>
  </conditionalFormatting>
  <conditionalFormatting sqref="AE2:AE186">
    <cfRule type="expression" dxfId="782" priority="2">
      <formula>AND(AE2&lt;&gt;"",AE2&gt;90)</formula>
    </cfRule>
    <cfRule type="expression" dxfId="781" priority="3">
      <formula>AND(AE2&lt;&gt;"",AE2&gt;75)</formula>
    </cfRule>
  </conditionalFormatting>
  <conditionalFormatting sqref="AP2:AP186">
    <cfRule type="cellIs" dxfId="780" priority="9" operator="greaterThan">
      <formula>0</formula>
    </cfRule>
  </conditionalFormatting>
  <conditionalFormatting sqref="AU2:AU186">
    <cfRule type="containsBlanks" dxfId="779" priority="11">
      <formula>LEN(TRIM(AU2))=0</formula>
    </cfRule>
  </conditionalFormatting>
  <conditionalFormatting sqref="AW2:AW186">
    <cfRule type="containsBlanks" dxfId="778" priority="10">
      <formula>LEN(TRIM(AW2))=0</formula>
    </cfRule>
  </conditionalFormatting>
  <conditionalFormatting sqref="D2:D186">
    <cfRule type="expression" dxfId="777" priority="46">
      <formula>M2&lt;&gt;""</formula>
    </cfRule>
    <cfRule type="duplicateValues" dxfId="776" priority="47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A334526D-CD87-4EFE-9BA7-41E8BDBC3E70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804EE1BC-CD4B-4BED-93ED-8DA2DCF661B2}"/>
    <dataValidation allowBlank="1" showErrorMessage="1" sqref="P1" xr:uid="{3ECB0C87-3D2F-4B4E-9EF6-BA9F16679D79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19B1452D-A2C8-478B-8678-986599AE3CCE}"/>
    <dataValidation allowBlank="1" showInputMessage="1" showErrorMessage="1" prompt="To view detail of the actions required, see the 'Closing Projects Prelim' tab." sqref="N1:O1" xr:uid="{59955859-90D2-40BD-86C0-49E0AE807B5E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18A700B2-7565-4456-A8FA-2B453E6CD3DF}"/>
    <dataValidation type="list" allowBlank="1" showInputMessage="1" showErrorMessage="1" sqref="O2:O186" xr:uid="{F20BDB5E-10B2-4C9B-B5D6-F448F36E4563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4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ADA34-A050-466B-8E0E-A8F62A980586}">
  <sheetPr codeName="Sheet12">
    <tabColor theme="9"/>
  </sheetPr>
  <dimension ref="A1:BC187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31</v>
      </c>
      <c r="AM1" s="24" t="s">
        <v>32</v>
      </c>
      <c r="AN1" s="24" t="s">
        <v>33</v>
      </c>
      <c r="AO1" s="24" t="s">
        <v>34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1734</v>
      </c>
      <c r="C2" s="29">
        <v>45399.980949074074</v>
      </c>
      <c r="D2" s="30" t="s">
        <v>628</v>
      </c>
      <c r="E2" s="31" t="s">
        <v>629</v>
      </c>
      <c r="F2" s="31" t="s">
        <v>51</v>
      </c>
      <c r="G2" s="32">
        <v>0</v>
      </c>
      <c r="H2" s="33" t="s">
        <v>52</v>
      </c>
      <c r="I2" s="33" t="s">
        <v>109</v>
      </c>
      <c r="J2" s="33" t="s">
        <v>54</v>
      </c>
      <c r="K2" s="33" t="s">
        <v>55</v>
      </c>
      <c r="L2" s="33" t="s">
        <v>56</v>
      </c>
      <c r="M2" s="34" t="s">
        <v>57</v>
      </c>
      <c r="N2" s="35" t="s">
        <v>57</v>
      </c>
      <c r="O2" s="36"/>
      <c r="P2" s="37" t="s">
        <v>57</v>
      </c>
      <c r="Q2" s="38">
        <v>0</v>
      </c>
      <c r="R2" s="38" t="s">
        <v>57</v>
      </c>
      <c r="S2" s="38" t="s">
        <v>57</v>
      </c>
      <c r="T2" s="39">
        <v>0</v>
      </c>
      <c r="U2" s="40">
        <v>-0.27</v>
      </c>
      <c r="V2" s="41">
        <v>52920</v>
      </c>
      <c r="W2" s="41">
        <v>0</v>
      </c>
      <c r="X2" s="42">
        <v>52920</v>
      </c>
      <c r="Y2" s="43">
        <v>0</v>
      </c>
      <c r="Z2" s="41">
        <v>0</v>
      </c>
      <c r="AA2" s="41">
        <v>0</v>
      </c>
      <c r="AB2" s="41">
        <v>0</v>
      </c>
      <c r="AC2" s="41">
        <v>0</v>
      </c>
      <c r="AD2" s="41">
        <v>0</v>
      </c>
      <c r="AE2" s="44">
        <v>0</v>
      </c>
      <c r="AF2" s="41">
        <v>0</v>
      </c>
      <c r="AG2" s="38">
        <v>0</v>
      </c>
      <c r="AH2" s="45" t="s">
        <v>625</v>
      </c>
      <c r="AI2" s="41">
        <v>0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0.27</v>
      </c>
      <c r="AR2" s="47">
        <v>0</v>
      </c>
      <c r="AS2" s="47">
        <v>0</v>
      </c>
      <c r="AT2" s="48">
        <v>-0.27</v>
      </c>
      <c r="AU2" s="49"/>
      <c r="AV2" s="41">
        <v>0</v>
      </c>
      <c r="AW2" s="50"/>
      <c r="AX2" s="51"/>
      <c r="AY2" s="52"/>
      <c r="AZ2" s="52"/>
      <c r="BA2" s="52"/>
      <c r="BB2" s="53">
        <v>0</v>
      </c>
      <c r="BC2" s="54"/>
    </row>
    <row r="3" spans="2:55">
      <c r="B3" s="28">
        <v>1734</v>
      </c>
      <c r="C3" s="29">
        <v>45399.980949074074</v>
      </c>
      <c r="D3" s="30" t="s">
        <v>77</v>
      </c>
      <c r="E3" s="31" t="s">
        <v>78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>
        <v>0</v>
      </c>
      <c r="R3" s="38" t="s">
        <v>57</v>
      </c>
      <c r="S3" s="38" t="s">
        <v>57</v>
      </c>
      <c r="T3" s="39">
        <v>0</v>
      </c>
      <c r="U3" s="40">
        <v>-0.26</v>
      </c>
      <c r="V3" s="41">
        <v>385921</v>
      </c>
      <c r="W3" s="41">
        <v>0</v>
      </c>
      <c r="X3" s="42">
        <v>385921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0.26</v>
      </c>
      <c r="AR3" s="47">
        <v>0</v>
      </c>
      <c r="AS3" s="47">
        <v>0</v>
      </c>
      <c r="AT3" s="48">
        <v>-0.26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1734</v>
      </c>
      <c r="C4" s="29">
        <v>45399.980949074074</v>
      </c>
      <c r="D4" s="30" t="s">
        <v>60</v>
      </c>
      <c r="E4" s="31" t="s">
        <v>61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 t="s">
        <v>57</v>
      </c>
      <c r="R4" s="38" t="s">
        <v>57</v>
      </c>
      <c r="S4" s="38" t="s">
        <v>57</v>
      </c>
      <c r="T4" s="39">
        <v>0</v>
      </c>
      <c r="U4" s="40">
        <v>-0.35000000000000003</v>
      </c>
      <c r="V4" s="41">
        <v>0</v>
      </c>
      <c r="W4" s="41">
        <v>0</v>
      </c>
      <c r="X4" s="42">
        <v>0</v>
      </c>
      <c r="Y4" s="43">
        <v>0</v>
      </c>
      <c r="Z4" s="41">
        <v>0</v>
      </c>
      <c r="AA4" s="41">
        <v>0</v>
      </c>
      <c r="AB4" s="41">
        <v>49980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0.35000000000000003</v>
      </c>
      <c r="AR4" s="47">
        <v>0</v>
      </c>
      <c r="AS4" s="47">
        <v>0</v>
      </c>
      <c r="AT4" s="48">
        <v>-0.35000000000000003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1734</v>
      </c>
      <c r="C5" s="29">
        <v>45399.980949074074</v>
      </c>
      <c r="D5" s="30" t="s">
        <v>74</v>
      </c>
      <c r="E5" s="31" t="s">
        <v>75</v>
      </c>
      <c r="F5" s="31" t="s">
        <v>62</v>
      </c>
      <c r="G5" s="32">
        <v>0</v>
      </c>
      <c r="H5" s="33" t="s">
        <v>63</v>
      </c>
      <c r="I5" s="33" t="s">
        <v>64</v>
      </c>
      <c r="J5" s="33" t="s">
        <v>65</v>
      </c>
      <c r="K5" s="33" t="s">
        <v>55</v>
      </c>
      <c r="L5" s="33" t="s">
        <v>56</v>
      </c>
      <c r="M5" s="34" t="s">
        <v>57</v>
      </c>
      <c r="N5" s="35" t="s">
        <v>57</v>
      </c>
      <c r="O5" s="36"/>
      <c r="P5" s="37" t="s">
        <v>57</v>
      </c>
      <c r="Q5" s="38">
        <v>0</v>
      </c>
      <c r="R5" s="38" t="s">
        <v>57</v>
      </c>
      <c r="S5" s="38" t="s">
        <v>57</v>
      </c>
      <c r="T5" s="39">
        <v>0</v>
      </c>
      <c r="U5" s="40">
        <v>-0.25</v>
      </c>
      <c r="V5" s="41">
        <v>597871</v>
      </c>
      <c r="W5" s="41">
        <v>0</v>
      </c>
      <c r="X5" s="42">
        <v>597871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0.25</v>
      </c>
      <c r="AR5" s="47">
        <v>0</v>
      </c>
      <c r="AS5" s="47">
        <v>0</v>
      </c>
      <c r="AT5" s="48">
        <v>-0.25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1734</v>
      </c>
      <c r="C6" s="29">
        <v>45399.980949074074</v>
      </c>
      <c r="D6" s="30" t="s">
        <v>72</v>
      </c>
      <c r="E6" s="31" t="s">
        <v>73</v>
      </c>
      <c r="F6" s="31" t="s">
        <v>69</v>
      </c>
      <c r="G6" s="32">
        <v>0</v>
      </c>
      <c r="H6" s="33" t="s">
        <v>52</v>
      </c>
      <c r="I6" s="33" t="s">
        <v>53</v>
      </c>
      <c r="J6" s="33" t="s">
        <v>54</v>
      </c>
      <c r="K6" s="33" t="s">
        <v>55</v>
      </c>
      <c r="L6" s="33" t="s">
        <v>56</v>
      </c>
      <c r="M6" s="34" t="s">
        <v>57</v>
      </c>
      <c r="N6" s="35" t="s">
        <v>57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0</v>
      </c>
      <c r="V6" s="41">
        <v>0</v>
      </c>
      <c r="W6" s="41">
        <v>0</v>
      </c>
      <c r="X6" s="42">
        <v>0</v>
      </c>
      <c r="Y6" s="43">
        <v>0</v>
      </c>
      <c r="Z6" s="41">
        <v>0</v>
      </c>
      <c r="AA6" s="41">
        <v>0</v>
      </c>
      <c r="AB6" s="41">
        <v>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</v>
      </c>
      <c r="AR6" s="47">
        <v>0</v>
      </c>
      <c r="AS6" s="47">
        <v>0</v>
      </c>
      <c r="AT6" s="48">
        <v>0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1734</v>
      </c>
      <c r="C7" s="29">
        <v>45399.980949074074</v>
      </c>
      <c r="D7" s="30" t="s">
        <v>80</v>
      </c>
      <c r="E7" s="31" t="s">
        <v>81</v>
      </c>
      <c r="F7" s="31" t="s">
        <v>452</v>
      </c>
      <c r="G7" s="32">
        <v>0</v>
      </c>
      <c r="H7" s="33" t="s">
        <v>63</v>
      </c>
      <c r="I7" s="33" t="s">
        <v>64</v>
      </c>
      <c r="J7" s="33" t="s">
        <v>65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-0.35000000000000003</v>
      </c>
      <c r="V7" s="41">
        <v>0</v>
      </c>
      <c r="W7" s="41">
        <v>0</v>
      </c>
      <c r="X7" s="42">
        <v>0</v>
      </c>
      <c r="Y7" s="43">
        <v>0</v>
      </c>
      <c r="Z7" s="41">
        <v>0</v>
      </c>
      <c r="AA7" s="41">
        <v>0</v>
      </c>
      <c r="AB7" s="41">
        <v>49500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0.35000000000000003</v>
      </c>
      <c r="AR7" s="47">
        <v>0</v>
      </c>
      <c r="AS7" s="47">
        <v>0</v>
      </c>
      <c r="AT7" s="48">
        <v>-0.35000000000000003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1734</v>
      </c>
      <c r="C8" s="29">
        <v>45399.980949074074</v>
      </c>
      <c r="D8" s="30" t="s">
        <v>83</v>
      </c>
      <c r="E8" s="31" t="s">
        <v>84</v>
      </c>
      <c r="F8" s="31" t="s">
        <v>452</v>
      </c>
      <c r="G8" s="32">
        <v>0</v>
      </c>
      <c r="H8" s="33" t="s">
        <v>86</v>
      </c>
      <c r="I8" s="33" t="s">
        <v>87</v>
      </c>
      <c r="J8" s="33" t="s">
        <v>54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0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10047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</v>
      </c>
      <c r="AR8" s="47">
        <v>0</v>
      </c>
      <c r="AS8" s="47">
        <v>0</v>
      </c>
      <c r="AT8" s="48">
        <v>0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1734</v>
      </c>
      <c r="C9" s="29">
        <v>45399.980949074074</v>
      </c>
      <c r="D9" s="30" t="s">
        <v>49</v>
      </c>
      <c r="E9" s="31" t="s">
        <v>50</v>
      </c>
      <c r="F9" s="31" t="s">
        <v>51</v>
      </c>
      <c r="G9" s="32">
        <v>0</v>
      </c>
      <c r="H9" s="33" t="s">
        <v>52</v>
      </c>
      <c r="I9" s="33" t="s">
        <v>53</v>
      </c>
      <c r="J9" s="33" t="s">
        <v>54</v>
      </c>
      <c r="K9" s="33" t="s">
        <v>55</v>
      </c>
      <c r="L9" s="33" t="s">
        <v>56</v>
      </c>
      <c r="M9" s="34" t="s">
        <v>57</v>
      </c>
      <c r="N9" s="35" t="s">
        <v>57</v>
      </c>
      <c r="O9" s="36"/>
      <c r="P9" s="37" t="s">
        <v>57</v>
      </c>
      <c r="Q9" s="38" t="s">
        <v>57</v>
      </c>
      <c r="R9" s="38">
        <v>0</v>
      </c>
      <c r="S9" s="38">
        <v>0</v>
      </c>
      <c r="T9" s="39">
        <v>0</v>
      </c>
      <c r="U9" s="40">
        <v>-0.18030000000000002</v>
      </c>
      <c r="V9" s="41">
        <v>0</v>
      </c>
      <c r="W9" s="41">
        <v>1120</v>
      </c>
      <c r="X9" s="42">
        <v>-1120</v>
      </c>
      <c r="Y9" s="43">
        <v>0</v>
      </c>
      <c r="Z9" s="41">
        <v>0</v>
      </c>
      <c r="AA9" s="41">
        <v>0</v>
      </c>
      <c r="AB9" s="41">
        <v>24000</v>
      </c>
      <c r="AC9" s="41">
        <v>1120</v>
      </c>
      <c r="AD9" s="41">
        <v>0</v>
      </c>
      <c r="AE9" s="44">
        <v>104</v>
      </c>
      <c r="AF9" s="41">
        <v>1120</v>
      </c>
      <c r="AG9" s="38">
        <v>0</v>
      </c>
      <c r="AH9" s="45" t="s">
        <v>625</v>
      </c>
      <c r="AI9" s="41">
        <v>1120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</v>
      </c>
      <c r="AR9" s="47">
        <v>-0.18030000000000002</v>
      </c>
      <c r="AS9" s="47">
        <v>-0.18030000000000002</v>
      </c>
      <c r="AT9" s="48">
        <v>-0.18030000000000002</v>
      </c>
      <c r="AU9" s="49"/>
      <c r="AV9" s="41">
        <v>35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1734</v>
      </c>
      <c r="C10" s="29">
        <v>45399.980949074074</v>
      </c>
      <c r="D10" s="30" t="s">
        <v>114</v>
      </c>
      <c r="E10" s="31" t="s">
        <v>115</v>
      </c>
      <c r="F10" s="31" t="s">
        <v>51</v>
      </c>
      <c r="G10" s="32">
        <v>0</v>
      </c>
      <c r="H10" s="33" t="s">
        <v>52</v>
      </c>
      <c r="I10" s="33" t="s">
        <v>109</v>
      </c>
      <c r="J10" s="33" t="s">
        <v>54</v>
      </c>
      <c r="K10" s="33" t="s">
        <v>55</v>
      </c>
      <c r="L10" s="33" t="s">
        <v>56</v>
      </c>
      <c r="M10" s="34">
        <v>45358</v>
      </c>
      <c r="N10" s="35">
        <v>0</v>
      </c>
      <c r="O10" s="36"/>
      <c r="P10" s="37" t="s">
        <v>57</v>
      </c>
      <c r="Q10" s="38" t="s">
        <v>57</v>
      </c>
      <c r="R10" s="38">
        <v>0</v>
      </c>
      <c r="S10" s="38">
        <v>0</v>
      </c>
      <c r="T10" s="39">
        <v>0</v>
      </c>
      <c r="U10" s="40">
        <v>7.85E-2</v>
      </c>
      <c r="V10" s="41">
        <v>0</v>
      </c>
      <c r="W10" s="41">
        <v>1628</v>
      </c>
      <c r="X10" s="42">
        <v>-1628</v>
      </c>
      <c r="Y10" s="43">
        <v>0</v>
      </c>
      <c r="Z10" s="41">
        <v>0</v>
      </c>
      <c r="AA10" s="41">
        <v>0</v>
      </c>
      <c r="AB10" s="41">
        <v>15000</v>
      </c>
      <c r="AC10" s="41">
        <v>1628</v>
      </c>
      <c r="AD10" s="41">
        <v>0</v>
      </c>
      <c r="AE10" s="44">
        <v>1953.6</v>
      </c>
      <c r="AF10" s="41">
        <v>1628</v>
      </c>
      <c r="AG10" s="38">
        <v>0</v>
      </c>
      <c r="AH10" s="45" t="s">
        <v>625</v>
      </c>
      <c r="AI10" s="41">
        <v>1628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0.03</v>
      </c>
      <c r="AR10" s="47">
        <v>0.1085</v>
      </c>
      <c r="AS10" s="47">
        <v>0</v>
      </c>
      <c r="AT10" s="48">
        <v>-0.03</v>
      </c>
      <c r="AU10" s="49"/>
      <c r="AV10" s="41">
        <v>44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1734</v>
      </c>
      <c r="C11" s="29">
        <v>45399.980949074074</v>
      </c>
      <c r="D11" s="30" t="s">
        <v>616</v>
      </c>
      <c r="E11" s="31" t="s">
        <v>617</v>
      </c>
      <c r="F11" s="31" t="s">
        <v>62</v>
      </c>
      <c r="G11" s="32">
        <v>0</v>
      </c>
      <c r="H11" s="33" t="s">
        <v>63</v>
      </c>
      <c r="I11" s="33" t="s">
        <v>64</v>
      </c>
      <c r="J11" s="33" t="s">
        <v>65</v>
      </c>
      <c r="K11" s="33" t="s">
        <v>55</v>
      </c>
      <c r="L11" s="33" t="s">
        <v>56</v>
      </c>
      <c r="M11" s="34" t="s">
        <v>57</v>
      </c>
      <c r="N11" s="35" t="s">
        <v>57</v>
      </c>
      <c r="O11" s="36"/>
      <c r="P11" s="37">
        <v>293.83066222139485</v>
      </c>
      <c r="Q11" s="38">
        <v>1.3430450612994868E-2</v>
      </c>
      <c r="R11" s="38">
        <v>0</v>
      </c>
      <c r="S11" s="38">
        <v>0</v>
      </c>
      <c r="T11" s="39">
        <v>0</v>
      </c>
      <c r="U11" s="40">
        <v>-0.1358</v>
      </c>
      <c r="V11" s="41">
        <v>175985.16</v>
      </c>
      <c r="W11" s="41">
        <v>2363.56</v>
      </c>
      <c r="X11" s="42">
        <v>173621.6</v>
      </c>
      <c r="Y11" s="43">
        <v>590.89</v>
      </c>
      <c r="Z11" s="41">
        <v>0</v>
      </c>
      <c r="AA11" s="41">
        <v>0</v>
      </c>
      <c r="AB11" s="41">
        <v>0</v>
      </c>
      <c r="AC11" s="41">
        <v>0</v>
      </c>
      <c r="AD11" s="41">
        <v>0</v>
      </c>
      <c r="AE11" s="44">
        <v>28</v>
      </c>
      <c r="AF11" s="41">
        <v>2363.56</v>
      </c>
      <c r="AG11" s="38">
        <v>4</v>
      </c>
      <c r="AH11" s="45" t="s">
        <v>626</v>
      </c>
      <c r="AI11" s="41">
        <v>2363.56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0.2</v>
      </c>
      <c r="AR11" s="47">
        <v>6.4200000000000007E-2</v>
      </c>
      <c r="AS11" s="47">
        <v>6.4200000000000007E-2</v>
      </c>
      <c r="AT11" s="48">
        <v>-0.1358</v>
      </c>
      <c r="AU11" s="49"/>
      <c r="AV11" s="41">
        <v>63.88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1734</v>
      </c>
      <c r="C12" s="29">
        <v>45399.980949074074</v>
      </c>
      <c r="D12" s="30" t="s">
        <v>119</v>
      </c>
      <c r="E12" s="31" t="s">
        <v>120</v>
      </c>
      <c r="F12" s="31" t="s">
        <v>121</v>
      </c>
      <c r="G12" s="32">
        <v>0</v>
      </c>
      <c r="H12" s="33" t="s">
        <v>122</v>
      </c>
      <c r="I12" s="33" t="s">
        <v>123</v>
      </c>
      <c r="J12" s="33" t="s">
        <v>54</v>
      </c>
      <c r="K12" s="33" t="s">
        <v>95</v>
      </c>
      <c r="L12" s="33" t="s">
        <v>56</v>
      </c>
      <c r="M12" s="34" t="s">
        <v>57</v>
      </c>
      <c r="N12" s="35" t="s">
        <v>57</v>
      </c>
      <c r="O12" s="36"/>
      <c r="P12" s="37" t="s">
        <v>57</v>
      </c>
      <c r="Q12" s="38" t="s">
        <v>57</v>
      </c>
      <c r="R12" s="38">
        <v>0</v>
      </c>
      <c r="S12" s="38">
        <v>0</v>
      </c>
      <c r="T12" s="39">
        <v>0</v>
      </c>
      <c r="U12" s="40">
        <v>0</v>
      </c>
      <c r="V12" s="41">
        <v>0</v>
      </c>
      <c r="W12" s="41">
        <v>2680</v>
      </c>
      <c r="X12" s="42">
        <v>-2680</v>
      </c>
      <c r="Y12" s="43">
        <v>0</v>
      </c>
      <c r="Z12" s="41">
        <v>2680</v>
      </c>
      <c r="AA12" s="41">
        <v>2680</v>
      </c>
      <c r="AB12" s="41">
        <v>0</v>
      </c>
      <c r="AC12" s="41">
        <v>2680</v>
      </c>
      <c r="AD12" s="41">
        <v>0</v>
      </c>
      <c r="AE12" s="44">
        <v>3216</v>
      </c>
      <c r="AF12" s="41">
        <v>2680</v>
      </c>
      <c r="AG12" s="38">
        <v>0</v>
      </c>
      <c r="AH12" s="45" t="s">
        <v>625</v>
      </c>
      <c r="AI12" s="41">
        <v>2680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</v>
      </c>
      <c r="AR12" s="47">
        <v>0</v>
      </c>
      <c r="AS12" s="47">
        <v>0</v>
      </c>
      <c r="AT12" s="48">
        <v>0</v>
      </c>
      <c r="AU12" s="49"/>
      <c r="AV12" s="41">
        <v>0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1734</v>
      </c>
      <c r="C13" s="29">
        <v>45399.980949074074</v>
      </c>
      <c r="D13" s="30" t="s">
        <v>129</v>
      </c>
      <c r="E13" s="31" t="s">
        <v>130</v>
      </c>
      <c r="F13" s="31" t="s">
        <v>131</v>
      </c>
      <c r="G13" s="32">
        <v>0</v>
      </c>
      <c r="H13" s="33" t="s">
        <v>132</v>
      </c>
      <c r="I13" s="33" t="s">
        <v>133</v>
      </c>
      <c r="J13" s="33" t="s">
        <v>94</v>
      </c>
      <c r="K13" s="33" t="s">
        <v>95</v>
      </c>
      <c r="L13" s="33" t="s">
        <v>70</v>
      </c>
      <c r="M13" s="34">
        <v>45292</v>
      </c>
      <c r="N13" s="35">
        <v>0</v>
      </c>
      <c r="O13" s="36"/>
      <c r="P13" s="37" t="s">
        <v>57</v>
      </c>
      <c r="Q13" s="38">
        <v>0.86167800453514742</v>
      </c>
      <c r="R13" s="38">
        <v>1.1605263157894736</v>
      </c>
      <c r="S13" s="38">
        <v>1.1605263157894736</v>
      </c>
      <c r="T13" s="39">
        <v>0</v>
      </c>
      <c r="U13" s="40">
        <v>0.35859999999999997</v>
      </c>
      <c r="V13" s="41">
        <v>4410</v>
      </c>
      <c r="W13" s="41">
        <v>3800</v>
      </c>
      <c r="X13" s="42">
        <v>610</v>
      </c>
      <c r="Y13" s="43">
        <v>0</v>
      </c>
      <c r="Z13" s="41">
        <v>0</v>
      </c>
      <c r="AA13" s="41">
        <v>0</v>
      </c>
      <c r="AB13" s="41">
        <v>0</v>
      </c>
      <c r="AC13" s="41">
        <v>0</v>
      </c>
      <c r="AD13" s="41">
        <v>4410</v>
      </c>
      <c r="AE13" s="56">
        <v>0</v>
      </c>
      <c r="AF13" s="41">
        <v>-610</v>
      </c>
      <c r="AG13" s="38">
        <v>0</v>
      </c>
      <c r="AH13" s="45" t="s">
        <v>625</v>
      </c>
      <c r="AI13" s="41">
        <v>-610</v>
      </c>
      <c r="AJ13" s="46">
        <v>0</v>
      </c>
      <c r="AK13" s="45">
        <v>4410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0.24</v>
      </c>
      <c r="AR13" s="47">
        <v>0.59860000000000002</v>
      </c>
      <c r="AS13" s="47">
        <v>0</v>
      </c>
      <c r="AT13" s="48">
        <v>-0.24</v>
      </c>
      <c r="AU13" s="49"/>
      <c r="AV13" s="41">
        <v>95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1734</v>
      </c>
      <c r="C14" s="29">
        <v>45399.980949074074</v>
      </c>
      <c r="D14" s="30" t="s">
        <v>134</v>
      </c>
      <c r="E14" s="31" t="s">
        <v>135</v>
      </c>
      <c r="F14" s="31" t="s">
        <v>69</v>
      </c>
      <c r="G14" s="32">
        <v>0</v>
      </c>
      <c r="H14" s="33" t="s">
        <v>52</v>
      </c>
      <c r="I14" s="33" t="s">
        <v>53</v>
      </c>
      <c r="J14" s="33" t="s">
        <v>54</v>
      </c>
      <c r="K14" s="33" t="s">
        <v>55</v>
      </c>
      <c r="L14" s="33" t="s">
        <v>56</v>
      </c>
      <c r="M14" s="34" t="s">
        <v>57</v>
      </c>
      <c r="N14" s="35" t="s">
        <v>57</v>
      </c>
      <c r="O14" s="36"/>
      <c r="P14" s="37" t="s">
        <v>57</v>
      </c>
      <c r="Q14" s="38" t="s">
        <v>57</v>
      </c>
      <c r="R14" s="38">
        <v>0</v>
      </c>
      <c r="S14" s="38">
        <v>0</v>
      </c>
      <c r="T14" s="39">
        <v>0</v>
      </c>
      <c r="U14" s="40">
        <v>-6.6699999999999995E-2</v>
      </c>
      <c r="V14" s="41">
        <v>0</v>
      </c>
      <c r="W14" s="41">
        <v>3909.24</v>
      </c>
      <c r="X14" s="42">
        <v>-3909.24</v>
      </c>
      <c r="Y14" s="43">
        <v>0</v>
      </c>
      <c r="Z14" s="41">
        <v>0</v>
      </c>
      <c r="AA14" s="41">
        <v>0</v>
      </c>
      <c r="AB14" s="41">
        <v>4454.8</v>
      </c>
      <c r="AC14" s="41">
        <v>3909.24</v>
      </c>
      <c r="AD14" s="41">
        <v>0</v>
      </c>
      <c r="AE14" s="44">
        <v>4691.09</v>
      </c>
      <c r="AF14" s="41">
        <v>3909.24</v>
      </c>
      <c r="AG14" s="38">
        <v>0</v>
      </c>
      <c r="AH14" s="45" t="s">
        <v>625</v>
      </c>
      <c r="AI14" s="41">
        <v>3909.24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7.0000000000000007E-2</v>
      </c>
      <c r="AR14" s="47">
        <v>3.3000000000000004E-3</v>
      </c>
      <c r="AS14" s="47">
        <v>0</v>
      </c>
      <c r="AT14" s="48">
        <v>-7.0000000000000007E-2</v>
      </c>
      <c r="AU14" s="49"/>
      <c r="AV14" s="41">
        <v>15.05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1734</v>
      </c>
      <c r="C15" s="57">
        <v>45399.980949074074</v>
      </c>
      <c r="D15" s="30" t="s">
        <v>137</v>
      </c>
      <c r="E15" s="31" t="s">
        <v>138</v>
      </c>
      <c r="F15" s="31" t="s">
        <v>139</v>
      </c>
      <c r="G15" s="32">
        <v>0</v>
      </c>
      <c r="H15" s="33" t="s">
        <v>52</v>
      </c>
      <c r="I15" s="33" t="s">
        <v>53</v>
      </c>
      <c r="J15" s="33" t="s">
        <v>54</v>
      </c>
      <c r="K15" s="33" t="s">
        <v>95</v>
      </c>
      <c r="L15" s="33" t="s">
        <v>70</v>
      </c>
      <c r="M15" s="34">
        <v>45385</v>
      </c>
      <c r="N15" s="35">
        <v>1</v>
      </c>
      <c r="O15" s="36"/>
      <c r="P15" s="37">
        <v>4.7687834941050378</v>
      </c>
      <c r="Q15" s="38">
        <v>0.62413727560718057</v>
      </c>
      <c r="R15" s="38">
        <v>1.6022116272853086</v>
      </c>
      <c r="S15" s="38">
        <v>1.6022116272853086</v>
      </c>
      <c r="T15" s="39">
        <v>0</v>
      </c>
      <c r="U15" s="40">
        <v>0.38540000000000002</v>
      </c>
      <c r="V15" s="41">
        <v>4735</v>
      </c>
      <c r="W15" s="41">
        <v>2955.29</v>
      </c>
      <c r="X15" s="42">
        <v>1779.71</v>
      </c>
      <c r="Y15" s="43">
        <v>373.2</v>
      </c>
      <c r="Z15" s="41">
        <v>1492.79</v>
      </c>
      <c r="AA15" s="41">
        <v>2242.5</v>
      </c>
      <c r="AB15" s="41">
        <v>0</v>
      </c>
      <c r="AC15" s="41">
        <v>0</v>
      </c>
      <c r="AD15" s="41">
        <v>4735</v>
      </c>
      <c r="AE15" s="44">
        <v>1791.95</v>
      </c>
      <c r="AF15" s="41">
        <v>1493.29</v>
      </c>
      <c r="AG15" s="38">
        <v>4.0013129689174702</v>
      </c>
      <c r="AH15" s="45" t="s">
        <v>626</v>
      </c>
      <c r="AI15" s="41">
        <v>2243</v>
      </c>
      <c r="AJ15" s="46">
        <v>0</v>
      </c>
      <c r="AK15" s="45">
        <v>4735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0.1</v>
      </c>
      <c r="AR15" s="47">
        <v>0.4854</v>
      </c>
      <c r="AS15" s="47">
        <v>0</v>
      </c>
      <c r="AT15" s="48">
        <v>-0.1</v>
      </c>
      <c r="AU15" s="49"/>
      <c r="AV15" s="41">
        <v>45</v>
      </c>
      <c r="AW15" s="50"/>
      <c r="AX15" s="52"/>
      <c r="AY15" s="52"/>
      <c r="AZ15" s="52"/>
      <c r="BA15" s="52"/>
      <c r="BB15" s="53">
        <v>3273</v>
      </c>
      <c r="BC15" s="55"/>
    </row>
    <row r="16" spans="2:55">
      <c r="B16" s="28">
        <v>1734</v>
      </c>
      <c r="C16" s="29">
        <v>45399.980949074074</v>
      </c>
      <c r="D16" s="30" t="s">
        <v>614</v>
      </c>
      <c r="E16" s="31" t="s">
        <v>615</v>
      </c>
      <c r="F16" s="31" t="s">
        <v>532</v>
      </c>
      <c r="G16" s="32">
        <v>0</v>
      </c>
      <c r="H16" s="33" t="s">
        <v>459</v>
      </c>
      <c r="I16" s="33" t="s">
        <v>123</v>
      </c>
      <c r="J16" s="33" t="s">
        <v>54</v>
      </c>
      <c r="K16" s="33" t="s">
        <v>106</v>
      </c>
      <c r="L16" s="33" t="s">
        <v>70</v>
      </c>
      <c r="M16" s="34" t="s">
        <v>57</v>
      </c>
      <c r="N16" s="35" t="s">
        <v>57</v>
      </c>
      <c r="O16" s="36"/>
      <c r="P16" s="37">
        <v>-4.0000052754023816</v>
      </c>
      <c r="Q16" s="38" t="s">
        <v>57</v>
      </c>
      <c r="R16" s="38">
        <v>0</v>
      </c>
      <c r="S16" s="38">
        <v>0</v>
      </c>
      <c r="T16" s="39">
        <v>0</v>
      </c>
      <c r="U16" s="40">
        <v>-0.15029999999999999</v>
      </c>
      <c r="V16" s="41">
        <v>0</v>
      </c>
      <c r="W16" s="41">
        <v>7582.37</v>
      </c>
      <c r="X16" s="42">
        <v>-7582.37</v>
      </c>
      <c r="Y16" s="43">
        <v>1895.59</v>
      </c>
      <c r="Z16" s="41">
        <v>1000</v>
      </c>
      <c r="AA16" s="41">
        <v>1000</v>
      </c>
      <c r="AB16" s="41">
        <v>67488.899999999994</v>
      </c>
      <c r="AC16" s="41">
        <v>7582.37</v>
      </c>
      <c r="AD16" s="41">
        <v>0</v>
      </c>
      <c r="AE16" s="44">
        <v>32.25</v>
      </c>
      <c r="AF16" s="41">
        <v>7582.37</v>
      </c>
      <c r="AG16" s="38">
        <v>4.0000052754023816</v>
      </c>
      <c r="AH16" s="45" t="s">
        <v>626</v>
      </c>
      <c r="AI16" s="41">
        <v>7582.37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0.31</v>
      </c>
      <c r="AR16" s="47">
        <v>0.15970000000000001</v>
      </c>
      <c r="AS16" s="47">
        <v>0.15970000000000001</v>
      </c>
      <c r="AT16" s="48">
        <v>-0.15029999999999999</v>
      </c>
      <c r="AU16" s="49"/>
      <c r="AV16" s="41">
        <v>56.07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1734</v>
      </c>
      <c r="C17" s="29">
        <v>45399.980949074074</v>
      </c>
      <c r="D17" s="30" t="s">
        <v>140</v>
      </c>
      <c r="E17" s="31" t="s">
        <v>141</v>
      </c>
      <c r="F17" s="31" t="s">
        <v>142</v>
      </c>
      <c r="G17" s="32">
        <v>0</v>
      </c>
      <c r="H17" s="33" t="s">
        <v>122</v>
      </c>
      <c r="I17" s="33" t="s">
        <v>143</v>
      </c>
      <c r="J17" s="33" t="s">
        <v>54</v>
      </c>
      <c r="K17" s="33" t="s">
        <v>95</v>
      </c>
      <c r="L17" s="33" t="s">
        <v>70</v>
      </c>
      <c r="M17" s="34" t="s">
        <v>57</v>
      </c>
      <c r="N17" s="35" t="s">
        <v>57</v>
      </c>
      <c r="O17" s="36"/>
      <c r="P17" s="37">
        <v>37695.000000000073</v>
      </c>
      <c r="Q17" s="38">
        <v>0.9568509615384615</v>
      </c>
      <c r="R17" s="38">
        <v>1.0450948373319935</v>
      </c>
      <c r="S17" s="38">
        <v>1.0450948373319935</v>
      </c>
      <c r="T17" s="39">
        <v>0</v>
      </c>
      <c r="U17" s="40">
        <v>-0.19520000000000001</v>
      </c>
      <c r="V17" s="41">
        <v>8736</v>
      </c>
      <c r="W17" s="41">
        <v>8359.0499999999993</v>
      </c>
      <c r="X17" s="42">
        <v>376.95000000000073</v>
      </c>
      <c r="Y17" s="43">
        <v>0.01</v>
      </c>
      <c r="Z17" s="41">
        <v>0</v>
      </c>
      <c r="AA17" s="41">
        <v>0</v>
      </c>
      <c r="AB17" s="41">
        <v>0</v>
      </c>
      <c r="AC17" s="41">
        <v>0</v>
      </c>
      <c r="AD17" s="41">
        <v>8736</v>
      </c>
      <c r="AE17" s="44">
        <v>0.06</v>
      </c>
      <c r="AF17" s="41">
        <v>0.05</v>
      </c>
      <c r="AG17" s="38">
        <v>5</v>
      </c>
      <c r="AH17" s="45" t="s">
        <v>626</v>
      </c>
      <c r="AI17" s="41">
        <v>0.05</v>
      </c>
      <c r="AJ17" s="46">
        <v>0</v>
      </c>
      <c r="AK17" s="45">
        <v>8736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0.23</v>
      </c>
      <c r="AR17" s="47">
        <v>3.4799999999999998E-2</v>
      </c>
      <c r="AS17" s="47">
        <v>8.5000000000000006E-2</v>
      </c>
      <c r="AT17" s="48">
        <v>-0.14499999999999999</v>
      </c>
      <c r="AU17" s="49"/>
      <c r="AV17" s="41">
        <v>50.46</v>
      </c>
      <c r="AW17" s="50"/>
      <c r="AX17" s="52"/>
      <c r="AY17" s="52"/>
      <c r="AZ17" s="52"/>
      <c r="BA17" s="52"/>
      <c r="BB17" s="53">
        <v>377</v>
      </c>
      <c r="BC17" s="55"/>
    </row>
    <row r="18" spans="2:55">
      <c r="B18" s="28">
        <v>1734</v>
      </c>
      <c r="C18" s="29">
        <v>45399.980949074074</v>
      </c>
      <c r="D18" s="30" t="s">
        <v>144</v>
      </c>
      <c r="E18" s="31" t="s">
        <v>145</v>
      </c>
      <c r="F18" s="31" t="s">
        <v>618</v>
      </c>
      <c r="G18" s="32">
        <v>0</v>
      </c>
      <c r="H18" s="33" t="s">
        <v>146</v>
      </c>
      <c r="I18" s="33" t="s">
        <v>147</v>
      </c>
      <c r="J18" s="33" t="s">
        <v>148</v>
      </c>
      <c r="K18" s="33" t="s">
        <v>95</v>
      </c>
      <c r="L18" s="33" t="s">
        <v>70</v>
      </c>
      <c r="M18" s="34">
        <v>45156</v>
      </c>
      <c r="N18" s="35">
        <v>0</v>
      </c>
      <c r="O18" s="36"/>
      <c r="P18" s="37" t="s">
        <v>57</v>
      </c>
      <c r="Q18" s="38">
        <v>0.51875000000000004</v>
      </c>
      <c r="R18" s="38">
        <v>0.56295180722891569</v>
      </c>
      <c r="S18" s="38">
        <v>0.56295180722891569</v>
      </c>
      <c r="T18" s="39">
        <v>0</v>
      </c>
      <c r="U18" s="40">
        <v>-1.7000000000000001E-3</v>
      </c>
      <c r="V18" s="41">
        <v>17280</v>
      </c>
      <c r="W18" s="41">
        <v>8964</v>
      </c>
      <c r="X18" s="42">
        <v>8316</v>
      </c>
      <c r="Y18" s="43">
        <v>0</v>
      </c>
      <c r="Z18" s="41">
        <v>0</v>
      </c>
      <c r="AA18" s="41">
        <v>0</v>
      </c>
      <c r="AB18" s="41">
        <v>0</v>
      </c>
      <c r="AC18" s="41">
        <v>0</v>
      </c>
      <c r="AD18" s="41">
        <v>5046.3</v>
      </c>
      <c r="AE18" s="44">
        <v>4701.24</v>
      </c>
      <c r="AF18" s="41">
        <v>3917.7</v>
      </c>
      <c r="AG18" s="38">
        <v>0</v>
      </c>
      <c r="AH18" s="45" t="s">
        <v>625</v>
      </c>
      <c r="AI18" s="41">
        <v>3917.7</v>
      </c>
      <c r="AJ18" s="46">
        <v>0</v>
      </c>
      <c r="AK18" s="45">
        <v>5046.3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0.21</v>
      </c>
      <c r="AR18" s="47">
        <v>0.20829999999999999</v>
      </c>
      <c r="AS18" s="47">
        <v>0</v>
      </c>
      <c r="AT18" s="48">
        <v>-0.21</v>
      </c>
      <c r="AU18" s="49"/>
      <c r="AV18" s="41">
        <v>48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1734</v>
      </c>
      <c r="C19" s="29">
        <v>45399.980949074074</v>
      </c>
      <c r="D19" s="30" t="s">
        <v>149</v>
      </c>
      <c r="E19" s="31" t="s">
        <v>150</v>
      </c>
      <c r="F19" s="31" t="s">
        <v>151</v>
      </c>
      <c r="G19" s="32">
        <v>0</v>
      </c>
      <c r="H19" s="33" t="s">
        <v>52</v>
      </c>
      <c r="I19" s="33" t="s">
        <v>53</v>
      </c>
      <c r="J19" s="33" t="s">
        <v>54</v>
      </c>
      <c r="K19" s="33" t="s">
        <v>55</v>
      </c>
      <c r="L19" s="33" t="s">
        <v>56</v>
      </c>
      <c r="M19" s="34">
        <v>45049</v>
      </c>
      <c r="N19" s="35">
        <v>0</v>
      </c>
      <c r="O19" s="36"/>
      <c r="P19" s="37" t="s">
        <v>57</v>
      </c>
      <c r="Q19" s="38">
        <v>0.97222222222222221</v>
      </c>
      <c r="R19" s="38">
        <v>0.48571428571428577</v>
      </c>
      <c r="S19" s="38">
        <v>0.48571428571428577</v>
      </c>
      <c r="T19" s="39">
        <v>0</v>
      </c>
      <c r="U19" s="40">
        <v>-7.9899999999999999E-2</v>
      </c>
      <c r="V19" s="41">
        <v>9910.08</v>
      </c>
      <c r="W19" s="41">
        <v>9634.7999999999993</v>
      </c>
      <c r="X19" s="42">
        <v>275.28000000000065</v>
      </c>
      <c r="Y19" s="43">
        <v>0</v>
      </c>
      <c r="Z19" s="41">
        <v>0</v>
      </c>
      <c r="AA19" s="41">
        <v>0</v>
      </c>
      <c r="AB19" s="41">
        <v>0</v>
      </c>
      <c r="AC19" s="41">
        <v>0</v>
      </c>
      <c r="AD19" s="41">
        <v>4679.76</v>
      </c>
      <c r="AE19" s="44">
        <v>5946.05</v>
      </c>
      <c r="AF19" s="41">
        <v>4955.04</v>
      </c>
      <c r="AG19" s="38">
        <v>0</v>
      </c>
      <c r="AH19" s="45" t="s">
        <v>625</v>
      </c>
      <c r="AI19" s="41">
        <v>4955.04</v>
      </c>
      <c r="AJ19" s="46">
        <v>0</v>
      </c>
      <c r="AK19" s="45">
        <v>4679.76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7.0000000000000007E-2</v>
      </c>
      <c r="AR19" s="47">
        <v>-9.9000000000000008E-3</v>
      </c>
      <c r="AS19" s="47">
        <v>0</v>
      </c>
      <c r="AT19" s="48">
        <v>-7.0000000000000007E-2</v>
      </c>
      <c r="AU19" s="49"/>
      <c r="AV19" s="41">
        <v>34.409999999999997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1734</v>
      </c>
      <c r="C20" s="29">
        <v>45399.980949074074</v>
      </c>
      <c r="D20" s="30" t="s">
        <v>152</v>
      </c>
      <c r="E20" s="31" t="s">
        <v>153</v>
      </c>
      <c r="F20" s="31" t="s">
        <v>69</v>
      </c>
      <c r="G20" s="32">
        <v>0</v>
      </c>
      <c r="H20" s="33" t="s">
        <v>52</v>
      </c>
      <c r="I20" s="33" t="s">
        <v>109</v>
      </c>
      <c r="J20" s="33" t="s">
        <v>54</v>
      </c>
      <c r="K20" s="33" t="s">
        <v>55</v>
      </c>
      <c r="L20" s="33" t="s">
        <v>56</v>
      </c>
      <c r="M20" s="34" t="s">
        <v>57</v>
      </c>
      <c r="N20" s="35" t="s">
        <v>57</v>
      </c>
      <c r="O20" s="36"/>
      <c r="P20" s="37" t="s">
        <v>57</v>
      </c>
      <c r="Q20" s="38">
        <v>1.0095041322314049</v>
      </c>
      <c r="R20" s="38">
        <v>0.9905853458862055</v>
      </c>
      <c r="S20" s="38">
        <v>0.9905853458862055</v>
      </c>
      <c r="T20" s="39">
        <v>0</v>
      </c>
      <c r="U20" s="40">
        <v>-9.5500000000000015E-2</v>
      </c>
      <c r="V20" s="41">
        <v>9680</v>
      </c>
      <c r="W20" s="41">
        <v>9772</v>
      </c>
      <c r="X20" s="42">
        <v>-92</v>
      </c>
      <c r="Y20" s="43">
        <v>0</v>
      </c>
      <c r="Z20" s="41">
        <v>0</v>
      </c>
      <c r="AA20" s="41">
        <v>0</v>
      </c>
      <c r="AB20" s="41">
        <v>0</v>
      </c>
      <c r="AC20" s="41">
        <v>92</v>
      </c>
      <c r="AD20" s="41">
        <v>9680</v>
      </c>
      <c r="AE20" s="44">
        <v>110.4</v>
      </c>
      <c r="AF20" s="41">
        <v>92</v>
      </c>
      <c r="AG20" s="38">
        <v>0</v>
      </c>
      <c r="AH20" s="45" t="s">
        <v>625</v>
      </c>
      <c r="AI20" s="41">
        <v>92</v>
      </c>
      <c r="AJ20" s="46">
        <v>0</v>
      </c>
      <c r="AK20" s="45">
        <v>9680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0.41000000000000003</v>
      </c>
      <c r="AR20" s="47">
        <v>0.3145</v>
      </c>
      <c r="AS20" s="47">
        <v>0</v>
      </c>
      <c r="AT20" s="48">
        <v>-0.41000000000000003</v>
      </c>
      <c r="AU20" s="49"/>
      <c r="AV20" s="41">
        <v>44</v>
      </c>
      <c r="AW20" s="50"/>
      <c r="AX20" s="52"/>
      <c r="AY20" s="52"/>
      <c r="AZ20" s="52"/>
      <c r="BA20" s="52"/>
      <c r="BB20" s="53">
        <v>0</v>
      </c>
      <c r="BC20" s="55"/>
    </row>
    <row r="21" spans="2:55">
      <c r="B21" s="28">
        <v>1734</v>
      </c>
      <c r="C21" s="29">
        <v>45399.980949074074</v>
      </c>
      <c r="D21" s="30" t="s">
        <v>154</v>
      </c>
      <c r="E21" s="31" t="s">
        <v>155</v>
      </c>
      <c r="F21" s="31" t="s">
        <v>62</v>
      </c>
      <c r="G21" s="32">
        <v>0</v>
      </c>
      <c r="H21" s="33" t="s">
        <v>156</v>
      </c>
      <c r="I21" s="33" t="s">
        <v>157</v>
      </c>
      <c r="J21" s="33" t="s">
        <v>54</v>
      </c>
      <c r="K21" s="33" t="s">
        <v>55</v>
      </c>
      <c r="L21" s="33" t="s">
        <v>70</v>
      </c>
      <c r="M21" s="34" t="s">
        <v>57</v>
      </c>
      <c r="N21" s="35" t="s">
        <v>57</v>
      </c>
      <c r="O21" s="36"/>
      <c r="P21" s="37" t="s">
        <v>57</v>
      </c>
      <c r="Q21" s="38">
        <v>0.61198148373405192</v>
      </c>
      <c r="R21" s="38">
        <v>1.0000292594139641</v>
      </c>
      <c r="S21" s="38">
        <v>1.0000292594139641</v>
      </c>
      <c r="T21" s="39">
        <v>0</v>
      </c>
      <c r="U21" s="40">
        <v>-1.8700000000000001E-2</v>
      </c>
      <c r="V21" s="41">
        <v>16195.49</v>
      </c>
      <c r="W21" s="41">
        <v>9911.34</v>
      </c>
      <c r="X21" s="42">
        <v>6284.15</v>
      </c>
      <c r="Y21" s="43">
        <v>0</v>
      </c>
      <c r="Z21" s="41">
        <v>0</v>
      </c>
      <c r="AA21" s="41">
        <v>0</v>
      </c>
      <c r="AB21" s="41">
        <v>0</v>
      </c>
      <c r="AC21" s="41">
        <v>0</v>
      </c>
      <c r="AD21" s="41">
        <v>9911.6299999999992</v>
      </c>
      <c r="AE21" s="44">
        <v>0</v>
      </c>
      <c r="AF21" s="41">
        <v>-0.28999999999999998</v>
      </c>
      <c r="AG21" s="38">
        <v>0</v>
      </c>
      <c r="AH21" s="45" t="s">
        <v>625</v>
      </c>
      <c r="AI21" s="41">
        <v>-0.28999999999999998</v>
      </c>
      <c r="AJ21" s="46">
        <v>0</v>
      </c>
      <c r="AK21" s="45">
        <v>9911.6299999999992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0.26</v>
      </c>
      <c r="AR21" s="47">
        <v>0.24129999999999999</v>
      </c>
      <c r="AS21" s="47">
        <v>0</v>
      </c>
      <c r="AT21" s="48">
        <v>-0.26</v>
      </c>
      <c r="AU21" s="49"/>
      <c r="AV21" s="41">
        <v>64.78</v>
      </c>
      <c r="AW21" s="50"/>
      <c r="AX21" s="52"/>
      <c r="AY21" s="52"/>
      <c r="AZ21" s="52"/>
      <c r="BA21" s="52"/>
      <c r="BB21" s="53">
        <v>0</v>
      </c>
      <c r="BC21" s="55"/>
    </row>
    <row r="22" spans="2:55">
      <c r="B22" s="28">
        <v>1734</v>
      </c>
      <c r="C22" s="29">
        <v>45399.980949074074</v>
      </c>
      <c r="D22" s="30" t="s">
        <v>98</v>
      </c>
      <c r="E22" s="31" t="s">
        <v>99</v>
      </c>
      <c r="F22" s="31" t="s">
        <v>91</v>
      </c>
      <c r="G22" s="32">
        <v>0</v>
      </c>
      <c r="H22" s="33" t="s">
        <v>92</v>
      </c>
      <c r="I22" s="33" t="s">
        <v>100</v>
      </c>
      <c r="J22" s="33" t="s">
        <v>94</v>
      </c>
      <c r="K22" s="33" t="s">
        <v>95</v>
      </c>
      <c r="L22" s="33" t="s">
        <v>70</v>
      </c>
      <c r="M22" s="34" t="s">
        <v>57</v>
      </c>
      <c r="N22" s="35" t="s">
        <v>57</v>
      </c>
      <c r="O22" s="36"/>
      <c r="P22" s="37">
        <v>76.699337209302314</v>
      </c>
      <c r="Q22" s="38">
        <v>0.11417173629856438</v>
      </c>
      <c r="R22" s="38">
        <v>2.1319591557794619</v>
      </c>
      <c r="S22" s="38">
        <v>2.1319591557794619</v>
      </c>
      <c r="T22" s="39">
        <v>0</v>
      </c>
      <c r="U22" s="40">
        <v>0.1244</v>
      </c>
      <c r="V22" s="41">
        <v>74463</v>
      </c>
      <c r="W22" s="41">
        <v>8501.57</v>
      </c>
      <c r="X22" s="42">
        <v>65961.429999999993</v>
      </c>
      <c r="Y22" s="43">
        <v>860</v>
      </c>
      <c r="Z22" s="41">
        <v>991.93</v>
      </c>
      <c r="AA22" s="41">
        <v>991.93</v>
      </c>
      <c r="AB22" s="41">
        <v>0</v>
      </c>
      <c r="AC22" s="41">
        <v>0</v>
      </c>
      <c r="AD22" s="41">
        <v>18125</v>
      </c>
      <c r="AE22" s="44">
        <v>0</v>
      </c>
      <c r="AF22" s="41">
        <v>-7623.43</v>
      </c>
      <c r="AG22" s="38">
        <v>-8.864453488372094</v>
      </c>
      <c r="AH22" s="45" t="s">
        <v>625</v>
      </c>
      <c r="AI22" s="41">
        <v>-7623.43</v>
      </c>
      <c r="AJ22" s="46">
        <v>0</v>
      </c>
      <c r="AK22" s="45">
        <v>18125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0.28000000000000003</v>
      </c>
      <c r="AR22" s="47">
        <v>0.40439999999999998</v>
      </c>
      <c r="AS22" s="47">
        <v>0.40439999999999998</v>
      </c>
      <c r="AT22" s="48">
        <v>0.1244</v>
      </c>
      <c r="AU22" s="49"/>
      <c r="AV22" s="41">
        <v>80</v>
      </c>
      <c r="AW22" s="50"/>
      <c r="AX22" s="52"/>
      <c r="AY22" s="52"/>
      <c r="AZ22" s="52"/>
      <c r="BA22" s="52"/>
      <c r="BB22" s="53">
        <v>2000</v>
      </c>
      <c r="BC22" s="55"/>
    </row>
    <row r="23" spans="2:55">
      <c r="B23" s="28">
        <v>1734</v>
      </c>
      <c r="C23" s="29">
        <v>45399.980949074074</v>
      </c>
      <c r="D23" s="30" t="s">
        <v>158</v>
      </c>
      <c r="E23" s="31" t="s">
        <v>159</v>
      </c>
      <c r="F23" s="31" t="s">
        <v>142</v>
      </c>
      <c r="G23" s="32">
        <v>0</v>
      </c>
      <c r="H23" s="33" t="s">
        <v>122</v>
      </c>
      <c r="I23" s="33" t="s">
        <v>160</v>
      </c>
      <c r="J23" s="33" t="s">
        <v>54</v>
      </c>
      <c r="K23" s="33" t="s">
        <v>95</v>
      </c>
      <c r="L23" s="33" t="s">
        <v>70</v>
      </c>
      <c r="M23" s="34">
        <v>45250</v>
      </c>
      <c r="N23" s="35">
        <v>0</v>
      </c>
      <c r="O23" s="36"/>
      <c r="P23" s="37" t="s">
        <v>57</v>
      </c>
      <c r="Q23" s="38">
        <v>0.89869281045751637</v>
      </c>
      <c r="R23" s="38">
        <v>1.1127272727272728</v>
      </c>
      <c r="S23" s="38">
        <v>1.1127272727272728</v>
      </c>
      <c r="T23" s="39">
        <v>0</v>
      </c>
      <c r="U23" s="40">
        <v>5.3E-3</v>
      </c>
      <c r="V23" s="41">
        <v>13770</v>
      </c>
      <c r="W23" s="41">
        <v>12375</v>
      </c>
      <c r="X23" s="42">
        <v>1395</v>
      </c>
      <c r="Y23" s="43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13770</v>
      </c>
      <c r="AE23" s="44">
        <v>0</v>
      </c>
      <c r="AF23" s="41">
        <v>-1395</v>
      </c>
      <c r="AG23" s="38">
        <v>0</v>
      </c>
      <c r="AH23" s="45" t="s">
        <v>625</v>
      </c>
      <c r="AI23" s="41">
        <v>-1395</v>
      </c>
      <c r="AJ23" s="46">
        <v>0</v>
      </c>
      <c r="AK23" s="45">
        <v>13770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0.17</v>
      </c>
      <c r="AR23" s="47">
        <v>0.17530000000000001</v>
      </c>
      <c r="AS23" s="47">
        <v>0</v>
      </c>
      <c r="AT23" s="48">
        <v>-0.17</v>
      </c>
      <c r="AU23" s="49"/>
      <c r="AV23" s="41">
        <v>45</v>
      </c>
      <c r="AW23" s="50"/>
      <c r="AX23" s="52"/>
      <c r="AY23" s="52"/>
      <c r="AZ23" s="52"/>
      <c r="BA23" s="52"/>
      <c r="BB23" s="53">
        <v>0</v>
      </c>
      <c r="BC23" s="55"/>
    </row>
    <row r="24" spans="2:55">
      <c r="B24" s="28">
        <v>1734</v>
      </c>
      <c r="C24" s="29">
        <v>45399.980949074074</v>
      </c>
      <c r="D24" s="30" t="s">
        <v>164</v>
      </c>
      <c r="E24" s="31" t="s">
        <v>165</v>
      </c>
      <c r="F24" s="31" t="s">
        <v>618</v>
      </c>
      <c r="G24" s="32">
        <v>0</v>
      </c>
      <c r="H24" s="33" t="s">
        <v>122</v>
      </c>
      <c r="I24" s="33" t="s">
        <v>166</v>
      </c>
      <c r="J24" s="33" t="s">
        <v>54</v>
      </c>
      <c r="K24" s="33" t="s">
        <v>95</v>
      </c>
      <c r="L24" s="33" t="s">
        <v>70</v>
      </c>
      <c r="M24" s="34">
        <v>44880</v>
      </c>
      <c r="N24" s="35">
        <v>0</v>
      </c>
      <c r="O24" s="36"/>
      <c r="P24" s="37" t="s">
        <v>57</v>
      </c>
      <c r="Q24" s="38">
        <v>0.72180816591056385</v>
      </c>
      <c r="R24" s="38">
        <v>0.96978675645342316</v>
      </c>
      <c r="S24" s="38">
        <v>0.96978675645342316</v>
      </c>
      <c r="T24" s="39">
        <v>0</v>
      </c>
      <c r="U24" s="40">
        <v>7.9200000000000007E-2</v>
      </c>
      <c r="V24" s="41">
        <v>12961.2</v>
      </c>
      <c r="W24" s="41">
        <v>9355.5</v>
      </c>
      <c r="X24" s="42">
        <v>3605.7000000000007</v>
      </c>
      <c r="Y24" s="43">
        <v>0</v>
      </c>
      <c r="Z24" s="41">
        <v>0</v>
      </c>
      <c r="AA24" s="41">
        <v>0</v>
      </c>
      <c r="AB24" s="41">
        <v>0</v>
      </c>
      <c r="AC24" s="41">
        <v>0</v>
      </c>
      <c r="AD24" s="41">
        <v>9072.84</v>
      </c>
      <c r="AE24" s="44">
        <v>4666.3900000000003</v>
      </c>
      <c r="AF24" s="41">
        <v>3888.66</v>
      </c>
      <c r="AG24" s="38">
        <v>0</v>
      </c>
      <c r="AH24" s="45" t="s">
        <v>625</v>
      </c>
      <c r="AI24" s="41">
        <v>3888.66</v>
      </c>
      <c r="AJ24" s="46">
        <v>0</v>
      </c>
      <c r="AK24" s="45">
        <v>9072.84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0.23</v>
      </c>
      <c r="AR24" s="47">
        <v>0.30920000000000003</v>
      </c>
      <c r="AS24" s="47">
        <v>0</v>
      </c>
      <c r="AT24" s="48">
        <v>-0.23</v>
      </c>
      <c r="AU24" s="49"/>
      <c r="AV24" s="41">
        <v>42.19</v>
      </c>
      <c r="AW24" s="50"/>
      <c r="AX24" s="52"/>
      <c r="AY24" s="52"/>
      <c r="AZ24" s="52"/>
      <c r="BA24" s="52"/>
      <c r="BB24" s="53">
        <v>3606</v>
      </c>
      <c r="BC24" s="55"/>
    </row>
    <row r="25" spans="2:55">
      <c r="B25" s="28">
        <v>1734</v>
      </c>
      <c r="C25" s="29">
        <v>45399.980949074074</v>
      </c>
      <c r="D25" s="30" t="s">
        <v>173</v>
      </c>
      <c r="E25" s="31" t="s">
        <v>174</v>
      </c>
      <c r="F25" s="31" t="s">
        <v>69</v>
      </c>
      <c r="G25" s="32">
        <v>0</v>
      </c>
      <c r="H25" s="33" t="s">
        <v>52</v>
      </c>
      <c r="I25" s="33" t="s">
        <v>53</v>
      </c>
      <c r="J25" s="33" t="s">
        <v>54</v>
      </c>
      <c r="K25" s="33" t="s">
        <v>95</v>
      </c>
      <c r="L25" s="33" t="s">
        <v>70</v>
      </c>
      <c r="M25" s="34">
        <v>45147</v>
      </c>
      <c r="N25" s="35">
        <v>0</v>
      </c>
      <c r="O25" s="36"/>
      <c r="P25" s="37" t="s">
        <v>57</v>
      </c>
      <c r="Q25" s="38">
        <v>0.14154411764705882</v>
      </c>
      <c r="R25" s="38">
        <v>0.72640692640692639</v>
      </c>
      <c r="S25" s="38">
        <v>0.72640692640692639</v>
      </c>
      <c r="T25" s="39">
        <v>0</v>
      </c>
      <c r="U25" s="40">
        <v>-2.8999999999999998E-3</v>
      </c>
      <c r="V25" s="41">
        <v>97920</v>
      </c>
      <c r="W25" s="41">
        <v>13860</v>
      </c>
      <c r="X25" s="42">
        <v>84060</v>
      </c>
      <c r="Y25" s="43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10068</v>
      </c>
      <c r="AE25" s="44">
        <v>4550.3999999999996</v>
      </c>
      <c r="AF25" s="41">
        <v>3792</v>
      </c>
      <c r="AG25" s="38">
        <v>0</v>
      </c>
      <c r="AH25" s="45" t="s">
        <v>625</v>
      </c>
      <c r="AI25" s="41">
        <v>3792</v>
      </c>
      <c r="AJ25" s="46">
        <v>0</v>
      </c>
      <c r="AK25" s="45">
        <v>10068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0.18</v>
      </c>
      <c r="AR25" s="47">
        <v>0.17710000000000001</v>
      </c>
      <c r="AS25" s="47">
        <v>0</v>
      </c>
      <c r="AT25" s="48">
        <v>-0.18</v>
      </c>
      <c r="AU25" s="49"/>
      <c r="AV25" s="41">
        <v>48</v>
      </c>
      <c r="AW25" s="58"/>
      <c r="AX25" s="52"/>
      <c r="AY25" s="52"/>
      <c r="AZ25" s="52"/>
      <c r="BA25" s="52"/>
      <c r="BB25" s="53">
        <v>0</v>
      </c>
      <c r="BC25" s="55"/>
    </row>
    <row r="26" spans="2:55">
      <c r="B26" s="28">
        <v>1734</v>
      </c>
      <c r="C26" s="29">
        <v>45399.980949074074</v>
      </c>
      <c r="D26" s="30" t="s">
        <v>475</v>
      </c>
      <c r="E26" s="31" t="s">
        <v>476</v>
      </c>
      <c r="F26" s="31" t="s">
        <v>69</v>
      </c>
      <c r="G26" s="32">
        <v>0</v>
      </c>
      <c r="H26" s="33" t="s">
        <v>470</v>
      </c>
      <c r="I26" s="33" t="s">
        <v>53</v>
      </c>
      <c r="J26" s="33" t="s">
        <v>148</v>
      </c>
      <c r="K26" s="33" t="s">
        <v>55</v>
      </c>
      <c r="L26" s="33" t="s">
        <v>56</v>
      </c>
      <c r="M26" s="34" t="s">
        <v>57</v>
      </c>
      <c r="N26" s="35" t="s">
        <v>57</v>
      </c>
      <c r="O26" s="36"/>
      <c r="P26" s="37" t="s">
        <v>57</v>
      </c>
      <c r="Q26" s="38">
        <v>0.38749999999999996</v>
      </c>
      <c r="R26" s="38">
        <v>1</v>
      </c>
      <c r="S26" s="38">
        <v>1</v>
      </c>
      <c r="T26" s="39">
        <v>0</v>
      </c>
      <c r="U26" s="40">
        <v>5.8200000000000002E-2</v>
      </c>
      <c r="V26" s="41">
        <v>35786.400000000001</v>
      </c>
      <c r="W26" s="41">
        <v>13867.23</v>
      </c>
      <c r="X26" s="42">
        <v>21919.170000000002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13867.23</v>
      </c>
      <c r="AE26" s="44">
        <v>0</v>
      </c>
      <c r="AF26" s="41">
        <v>0</v>
      </c>
      <c r="AG26" s="38">
        <v>0</v>
      </c>
      <c r="AH26" s="45" t="s">
        <v>625</v>
      </c>
      <c r="AI26" s="41">
        <v>0</v>
      </c>
      <c r="AJ26" s="46">
        <v>0</v>
      </c>
      <c r="AK26" s="45">
        <v>13867.23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7.0000000000000007E-2</v>
      </c>
      <c r="AR26" s="47">
        <v>0.12820000000000001</v>
      </c>
      <c r="AS26" s="47">
        <v>0</v>
      </c>
      <c r="AT26" s="48">
        <v>-7.0000000000000007E-2</v>
      </c>
      <c r="AU26" s="49"/>
      <c r="AV26" s="41">
        <v>34.409999999999997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1734</v>
      </c>
      <c r="C27" s="29">
        <v>45399.980949074074</v>
      </c>
      <c r="D27" s="30" t="s">
        <v>477</v>
      </c>
      <c r="E27" s="31" t="s">
        <v>478</v>
      </c>
      <c r="F27" s="31" t="s">
        <v>69</v>
      </c>
      <c r="G27" s="32">
        <v>0</v>
      </c>
      <c r="H27" s="33" t="s">
        <v>470</v>
      </c>
      <c r="I27" s="33" t="s">
        <v>53</v>
      </c>
      <c r="J27" s="33" t="s">
        <v>148</v>
      </c>
      <c r="K27" s="33" t="s">
        <v>55</v>
      </c>
      <c r="L27" s="33" t="s">
        <v>56</v>
      </c>
      <c r="M27" s="34" t="s">
        <v>57</v>
      </c>
      <c r="N27" s="35" t="s">
        <v>57</v>
      </c>
      <c r="O27" s="36"/>
      <c r="P27" s="37" t="s">
        <v>57</v>
      </c>
      <c r="Q27" s="38">
        <v>0.25280297256432954</v>
      </c>
      <c r="R27" s="38">
        <v>1</v>
      </c>
      <c r="S27" s="38">
        <v>1</v>
      </c>
      <c r="T27" s="39">
        <v>0</v>
      </c>
      <c r="U27" s="40">
        <v>1E-4</v>
      </c>
      <c r="V27" s="41">
        <v>56812.9</v>
      </c>
      <c r="W27" s="41">
        <v>14362.47</v>
      </c>
      <c r="X27" s="42">
        <v>42450.43</v>
      </c>
      <c r="Y27" s="43">
        <v>0</v>
      </c>
      <c r="Z27" s="41">
        <v>0</v>
      </c>
      <c r="AA27" s="41">
        <v>0</v>
      </c>
      <c r="AB27" s="41">
        <v>0</v>
      </c>
      <c r="AC27" s="41">
        <v>0</v>
      </c>
      <c r="AD27" s="41">
        <v>14362.47</v>
      </c>
      <c r="AE27" s="44">
        <v>0</v>
      </c>
      <c r="AF27" s="41">
        <v>0</v>
      </c>
      <c r="AG27" s="38">
        <v>0</v>
      </c>
      <c r="AH27" s="45" t="s">
        <v>625</v>
      </c>
      <c r="AI27" s="41">
        <v>0</v>
      </c>
      <c r="AJ27" s="46">
        <v>0</v>
      </c>
      <c r="AK27" s="45">
        <v>14362.47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7.0000000000000007E-2</v>
      </c>
      <c r="AR27" s="47">
        <v>7.0099999999999996E-2</v>
      </c>
      <c r="AS27" s="47">
        <v>0</v>
      </c>
      <c r="AT27" s="48">
        <v>-7.0000000000000007E-2</v>
      </c>
      <c r="AU27" s="49"/>
      <c r="AV27" s="41">
        <v>30.11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1734</v>
      </c>
      <c r="C28" s="29">
        <v>45399.980949074074</v>
      </c>
      <c r="D28" s="30" t="s">
        <v>117</v>
      </c>
      <c r="E28" s="31" t="s">
        <v>108</v>
      </c>
      <c r="F28" s="31" t="s">
        <v>51</v>
      </c>
      <c r="G28" s="32">
        <v>0</v>
      </c>
      <c r="H28" s="33" t="s">
        <v>52</v>
      </c>
      <c r="I28" s="33" t="s">
        <v>109</v>
      </c>
      <c r="J28" s="33" t="s">
        <v>54</v>
      </c>
      <c r="K28" s="33" t="s">
        <v>55</v>
      </c>
      <c r="L28" s="33" t="s">
        <v>56</v>
      </c>
      <c r="M28" s="34">
        <v>45338</v>
      </c>
      <c r="N28" s="35">
        <v>1</v>
      </c>
      <c r="O28" s="36"/>
      <c r="P28" s="37" t="s">
        <v>57</v>
      </c>
      <c r="Q28" s="38" t="s">
        <v>57</v>
      </c>
      <c r="R28" s="38">
        <v>0</v>
      </c>
      <c r="S28" s="38">
        <v>0</v>
      </c>
      <c r="T28" s="39">
        <v>0</v>
      </c>
      <c r="U28" s="40">
        <v>-0.10039999999999999</v>
      </c>
      <c r="V28" s="41">
        <v>0</v>
      </c>
      <c r="W28" s="41">
        <v>15100.57</v>
      </c>
      <c r="X28" s="42">
        <v>-15100.57</v>
      </c>
      <c r="Y28" s="43">
        <v>0</v>
      </c>
      <c r="Z28" s="41">
        <v>9448.07</v>
      </c>
      <c r="AA28" s="41">
        <v>17381.62</v>
      </c>
      <c r="AB28" s="41">
        <v>24200</v>
      </c>
      <c r="AC28" s="41">
        <v>15100.57</v>
      </c>
      <c r="AD28" s="41">
        <v>0</v>
      </c>
      <c r="AE28" s="44">
        <v>102.4</v>
      </c>
      <c r="AF28" s="41">
        <v>15100.57</v>
      </c>
      <c r="AG28" s="38">
        <v>0</v>
      </c>
      <c r="AH28" s="45" t="s">
        <v>625</v>
      </c>
      <c r="AI28" s="41">
        <v>23034.12</v>
      </c>
      <c r="AJ28" s="46">
        <v>0</v>
      </c>
      <c r="AK28" s="45">
        <v>0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0.18</v>
      </c>
      <c r="AR28" s="47">
        <v>7.9600000000000004E-2</v>
      </c>
      <c r="AS28" s="47">
        <v>8.9499999999999996E-2</v>
      </c>
      <c r="AT28" s="48">
        <v>-9.0500000000000011E-2</v>
      </c>
      <c r="AU28" s="49"/>
      <c r="AV28" s="41">
        <v>42.5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1734</v>
      </c>
      <c r="C29" s="29">
        <v>45399.980949074074</v>
      </c>
      <c r="D29" s="30" t="s">
        <v>167</v>
      </c>
      <c r="E29" s="31" t="s">
        <v>168</v>
      </c>
      <c r="F29" s="31" t="s">
        <v>69</v>
      </c>
      <c r="G29" s="32">
        <v>0</v>
      </c>
      <c r="H29" s="33" t="s">
        <v>52</v>
      </c>
      <c r="I29" s="33" t="s">
        <v>53</v>
      </c>
      <c r="J29" s="33" t="s">
        <v>54</v>
      </c>
      <c r="K29" s="33" t="s">
        <v>55</v>
      </c>
      <c r="L29" s="33" t="s">
        <v>56</v>
      </c>
      <c r="M29" s="34" t="s">
        <v>57</v>
      </c>
      <c r="N29" s="35" t="s">
        <v>57</v>
      </c>
      <c r="O29" s="36"/>
      <c r="P29" s="37" t="s">
        <v>57</v>
      </c>
      <c r="Q29" s="38">
        <v>0.49895245769540691</v>
      </c>
      <c r="R29" s="38">
        <v>0.68333333333333335</v>
      </c>
      <c r="S29" s="38">
        <v>1.4355440712016803E-5</v>
      </c>
      <c r="T29" s="39">
        <v>0</v>
      </c>
      <c r="U29" s="40">
        <v>-3.4000000000000002E-2</v>
      </c>
      <c r="V29" s="41">
        <v>37230</v>
      </c>
      <c r="W29" s="41">
        <v>18576</v>
      </c>
      <c r="X29" s="42">
        <v>18654</v>
      </c>
      <c r="Y29" s="43">
        <v>0</v>
      </c>
      <c r="Z29" s="41">
        <v>0</v>
      </c>
      <c r="AA29" s="41">
        <v>0</v>
      </c>
      <c r="AB29" s="41">
        <v>0</v>
      </c>
      <c r="AC29" s="41">
        <v>0</v>
      </c>
      <c r="AD29" s="41">
        <v>12693.6</v>
      </c>
      <c r="AE29" s="44">
        <v>390</v>
      </c>
      <c r="AF29" s="41">
        <v>5882.4</v>
      </c>
      <c r="AG29" s="38">
        <v>0</v>
      </c>
      <c r="AH29" s="45" t="s">
        <v>625</v>
      </c>
      <c r="AI29" s="41">
        <v>5882.4</v>
      </c>
      <c r="AJ29" s="46">
        <v>15232</v>
      </c>
      <c r="AK29" s="45">
        <v>0.26666666666642413</v>
      </c>
      <c r="AL29" s="46">
        <v>0</v>
      </c>
      <c r="AM29" s="46">
        <v>15232.32</v>
      </c>
      <c r="AN29" s="46">
        <v>0</v>
      </c>
      <c r="AO29" s="46">
        <v>0</v>
      </c>
      <c r="AP29" s="41">
        <v>0</v>
      </c>
      <c r="AQ29" s="47">
        <v>0.08</v>
      </c>
      <c r="AR29" s="47">
        <v>4.5999999999999999E-2</v>
      </c>
      <c r="AS29" s="47">
        <v>5.04E-2</v>
      </c>
      <c r="AT29" s="48">
        <v>-2.9600000000000001E-2</v>
      </c>
      <c r="AU29" s="49"/>
      <c r="AV29" s="41">
        <v>38.700000000000003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1734</v>
      </c>
      <c r="C30" s="29">
        <v>45399.980949074074</v>
      </c>
      <c r="D30" s="30" t="s">
        <v>178</v>
      </c>
      <c r="E30" s="31" t="s">
        <v>179</v>
      </c>
      <c r="F30" s="31" t="s">
        <v>69</v>
      </c>
      <c r="G30" s="32">
        <v>0</v>
      </c>
      <c r="H30" s="33" t="s">
        <v>52</v>
      </c>
      <c r="I30" s="33" t="s">
        <v>53</v>
      </c>
      <c r="J30" s="33" t="s">
        <v>54</v>
      </c>
      <c r="K30" s="33" t="s">
        <v>55</v>
      </c>
      <c r="L30" s="33" t="s">
        <v>56</v>
      </c>
      <c r="M30" s="34">
        <v>45147</v>
      </c>
      <c r="N30" s="35">
        <v>0</v>
      </c>
      <c r="O30" s="36"/>
      <c r="P30" s="37" t="s">
        <v>57</v>
      </c>
      <c r="Q30" s="38">
        <v>0.28563857975622681</v>
      </c>
      <c r="R30" s="38">
        <v>0.86270871985157704</v>
      </c>
      <c r="S30" s="38">
        <v>0.86270871985157704</v>
      </c>
      <c r="T30" s="39">
        <v>0</v>
      </c>
      <c r="U30" s="40">
        <v>-2.0000000000000001E-4</v>
      </c>
      <c r="V30" s="41">
        <v>65120.37</v>
      </c>
      <c r="W30" s="41">
        <v>18600.89</v>
      </c>
      <c r="X30" s="42">
        <v>46519.48</v>
      </c>
      <c r="Y30" s="43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16047.15</v>
      </c>
      <c r="AE30" s="44">
        <v>3064.49</v>
      </c>
      <c r="AF30" s="41">
        <v>2553.7399999999998</v>
      </c>
      <c r="AG30" s="38">
        <v>0</v>
      </c>
      <c r="AH30" s="45" t="s">
        <v>625</v>
      </c>
      <c r="AI30" s="41">
        <v>2553.7399999999998</v>
      </c>
      <c r="AJ30" s="46">
        <v>0</v>
      </c>
      <c r="AK30" s="45">
        <v>16047.15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7.0000000000000007E-2</v>
      </c>
      <c r="AR30" s="47">
        <v>6.9800000000000001E-2</v>
      </c>
      <c r="AS30" s="47">
        <v>0</v>
      </c>
      <c r="AT30" s="48">
        <v>-7.0000000000000007E-2</v>
      </c>
      <c r="AU30" s="49"/>
      <c r="AV30" s="41">
        <v>34.51</v>
      </c>
      <c r="AW30" s="58"/>
      <c r="AX30" s="52"/>
      <c r="AY30" s="52"/>
      <c r="AZ30" s="52"/>
      <c r="BA30" s="52"/>
      <c r="BB30" s="53">
        <v>0</v>
      </c>
      <c r="BC30" s="55"/>
    </row>
    <row r="31" spans="2:55">
      <c r="B31" s="28">
        <v>1734</v>
      </c>
      <c r="C31" s="29">
        <v>45399.980949074074</v>
      </c>
      <c r="D31" s="30" t="s">
        <v>611</v>
      </c>
      <c r="E31" s="31" t="s">
        <v>612</v>
      </c>
      <c r="F31" s="31" t="s">
        <v>630</v>
      </c>
      <c r="G31" s="32">
        <v>0</v>
      </c>
      <c r="H31" s="33" t="s">
        <v>156</v>
      </c>
      <c r="I31" s="33" t="s">
        <v>157</v>
      </c>
      <c r="J31" s="33" t="s">
        <v>54</v>
      </c>
      <c r="K31" s="33" t="s">
        <v>55</v>
      </c>
      <c r="L31" s="33" t="s">
        <v>70</v>
      </c>
      <c r="M31" s="34" t="s">
        <v>57</v>
      </c>
      <c r="N31" s="35" t="s">
        <v>57</v>
      </c>
      <c r="O31" s="36"/>
      <c r="P31" s="37">
        <v>-3.9999957055557225</v>
      </c>
      <c r="Q31" s="38" t="s">
        <v>57</v>
      </c>
      <c r="R31" s="38">
        <v>0</v>
      </c>
      <c r="S31" s="38">
        <v>0</v>
      </c>
      <c r="T31" s="39">
        <v>0</v>
      </c>
      <c r="U31" s="40">
        <v>-5.6799999999999996E-2</v>
      </c>
      <c r="V31" s="41">
        <v>0</v>
      </c>
      <c r="W31" s="41">
        <v>18628.7</v>
      </c>
      <c r="X31" s="42">
        <v>-18628.7</v>
      </c>
      <c r="Y31" s="43">
        <v>4657.18</v>
      </c>
      <c r="Z31" s="41">
        <v>0</v>
      </c>
      <c r="AA31" s="41">
        <v>0</v>
      </c>
      <c r="AB31" s="41">
        <v>19985.759999999998</v>
      </c>
      <c r="AC31" s="41">
        <v>18628.7</v>
      </c>
      <c r="AD31" s="41">
        <v>0</v>
      </c>
      <c r="AE31" s="44">
        <v>84</v>
      </c>
      <c r="AF31" s="41">
        <v>18628.7</v>
      </c>
      <c r="AG31" s="38">
        <v>3.9999957055557225</v>
      </c>
      <c r="AH31" s="45" t="s">
        <v>626</v>
      </c>
      <c r="AI31" s="41">
        <v>18628.7</v>
      </c>
      <c r="AJ31" s="46">
        <v>0</v>
      </c>
      <c r="AK31" s="45">
        <v>0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7.0000000000000007E-2</v>
      </c>
      <c r="AR31" s="47">
        <v>1.3200000000000002E-2</v>
      </c>
      <c r="AS31" s="47">
        <v>1.3200000000000002E-2</v>
      </c>
      <c r="AT31" s="48">
        <v>-5.6799999999999996E-2</v>
      </c>
      <c r="AU31" s="49"/>
      <c r="AV31" s="41">
        <v>43.32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1734</v>
      </c>
      <c r="C32" s="29">
        <v>45399.980949074074</v>
      </c>
      <c r="D32" s="30" t="s">
        <v>468</v>
      </c>
      <c r="E32" s="31" t="s">
        <v>469</v>
      </c>
      <c r="F32" s="31" t="s">
        <v>69</v>
      </c>
      <c r="G32" s="32">
        <v>0</v>
      </c>
      <c r="H32" s="33" t="s">
        <v>470</v>
      </c>
      <c r="I32" s="33" t="s">
        <v>53</v>
      </c>
      <c r="J32" s="33" t="s">
        <v>148</v>
      </c>
      <c r="K32" s="33" t="s">
        <v>55</v>
      </c>
      <c r="L32" s="33" t="s">
        <v>56</v>
      </c>
      <c r="M32" s="34" t="s">
        <v>57</v>
      </c>
      <c r="N32" s="35" t="s">
        <v>57</v>
      </c>
      <c r="O32" s="36"/>
      <c r="P32" s="37">
        <v>1.2499999999999991</v>
      </c>
      <c r="Q32" s="38">
        <v>0.94791666666666674</v>
      </c>
      <c r="R32" s="38">
        <v>0.35164835164835168</v>
      </c>
      <c r="S32" s="38">
        <v>2.8387125161292891E-6</v>
      </c>
      <c r="T32" s="39">
        <v>0</v>
      </c>
      <c r="U32" s="40">
        <v>-7.4300000000000005E-2</v>
      </c>
      <c r="V32" s="41">
        <v>19820.16</v>
      </c>
      <c r="W32" s="41">
        <v>18787.86</v>
      </c>
      <c r="X32" s="42">
        <v>1032.2999999999993</v>
      </c>
      <c r="Y32" s="43">
        <v>825.84</v>
      </c>
      <c r="Z32" s="41">
        <v>0</v>
      </c>
      <c r="AA32" s="41">
        <v>0</v>
      </c>
      <c r="AB32" s="41">
        <v>7392</v>
      </c>
      <c r="AC32" s="41">
        <v>0</v>
      </c>
      <c r="AD32" s="41">
        <v>6606.72</v>
      </c>
      <c r="AE32" s="44">
        <v>160.80000000000001</v>
      </c>
      <c r="AF32" s="41">
        <v>12181.14</v>
      </c>
      <c r="AG32" s="38">
        <v>14.749999999999998</v>
      </c>
      <c r="AH32" s="45" t="s">
        <v>626</v>
      </c>
      <c r="AI32" s="41">
        <v>12181.14</v>
      </c>
      <c r="AJ32" s="46">
        <v>7928</v>
      </c>
      <c r="AK32" s="45">
        <v>5.3333333333284827E-2</v>
      </c>
      <c r="AL32" s="46">
        <v>0</v>
      </c>
      <c r="AM32" s="46">
        <v>7928.06</v>
      </c>
      <c r="AN32" s="46">
        <v>0</v>
      </c>
      <c r="AO32" s="46">
        <v>0</v>
      </c>
      <c r="AP32" s="41">
        <v>0</v>
      </c>
      <c r="AQ32" s="47">
        <v>0.12</v>
      </c>
      <c r="AR32" s="47">
        <v>4.5700000000000005E-2</v>
      </c>
      <c r="AS32" s="47">
        <v>4.8200000000000007E-2</v>
      </c>
      <c r="AT32" s="48">
        <v>-7.1800000000000003E-2</v>
      </c>
      <c r="AU32" s="49"/>
      <c r="AV32" s="41">
        <v>34.409999999999997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1734</v>
      </c>
      <c r="C33" s="29">
        <v>45399.980949074074</v>
      </c>
      <c r="D33" s="30" t="s">
        <v>586</v>
      </c>
      <c r="E33" s="31" t="s">
        <v>587</v>
      </c>
      <c r="F33" s="31" t="s">
        <v>131</v>
      </c>
      <c r="G33" s="32">
        <v>0</v>
      </c>
      <c r="H33" s="33" t="s">
        <v>132</v>
      </c>
      <c r="I33" s="33" t="s">
        <v>133</v>
      </c>
      <c r="J33" s="33" t="s">
        <v>94</v>
      </c>
      <c r="K33" s="33" t="s">
        <v>95</v>
      </c>
      <c r="L33" s="33" t="s">
        <v>70</v>
      </c>
      <c r="M33" s="34" t="s">
        <v>57</v>
      </c>
      <c r="N33" s="35" t="s">
        <v>57</v>
      </c>
      <c r="O33" s="36"/>
      <c r="P33" s="37">
        <v>-13.4</v>
      </c>
      <c r="Q33" s="38" t="s">
        <v>57</v>
      </c>
      <c r="R33" s="38">
        <v>0</v>
      </c>
      <c r="S33" s="38">
        <v>0</v>
      </c>
      <c r="T33" s="39">
        <v>0</v>
      </c>
      <c r="U33" s="40">
        <v>0.31040000000000001</v>
      </c>
      <c r="V33" s="41">
        <v>0</v>
      </c>
      <c r="W33" s="41">
        <v>20100</v>
      </c>
      <c r="X33" s="42">
        <v>-20100</v>
      </c>
      <c r="Y33" s="43">
        <v>1500</v>
      </c>
      <c r="Z33" s="41">
        <v>0</v>
      </c>
      <c r="AA33" s="41">
        <v>0</v>
      </c>
      <c r="AB33" s="41">
        <v>27500</v>
      </c>
      <c r="AC33" s="41">
        <v>20100</v>
      </c>
      <c r="AD33" s="41">
        <v>0</v>
      </c>
      <c r="AE33" s="44">
        <v>93.8</v>
      </c>
      <c r="AF33" s="41">
        <v>20100</v>
      </c>
      <c r="AG33" s="38">
        <v>13.4</v>
      </c>
      <c r="AH33" s="45" t="s">
        <v>626</v>
      </c>
      <c r="AI33" s="41">
        <v>20100</v>
      </c>
      <c r="AJ33" s="46">
        <v>0</v>
      </c>
      <c r="AK33" s="45">
        <v>0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0</v>
      </c>
      <c r="AR33" s="47">
        <v>0.31040000000000001</v>
      </c>
      <c r="AS33" s="47">
        <v>0.31040000000000001</v>
      </c>
      <c r="AT33" s="48">
        <v>0.31040000000000001</v>
      </c>
      <c r="AU33" s="49"/>
      <c r="AV33" s="41">
        <v>100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1734</v>
      </c>
      <c r="C34" s="29">
        <v>45399.980949074074</v>
      </c>
      <c r="D34" s="30" t="s">
        <v>182</v>
      </c>
      <c r="E34" s="31" t="s">
        <v>183</v>
      </c>
      <c r="F34" s="31" t="s">
        <v>69</v>
      </c>
      <c r="G34" s="32">
        <v>0</v>
      </c>
      <c r="H34" s="33" t="s">
        <v>52</v>
      </c>
      <c r="I34" s="33" t="s">
        <v>53</v>
      </c>
      <c r="J34" s="33" t="s">
        <v>54</v>
      </c>
      <c r="K34" s="33" t="s">
        <v>95</v>
      </c>
      <c r="L34" s="33" t="s">
        <v>70</v>
      </c>
      <c r="M34" s="34">
        <v>45161</v>
      </c>
      <c r="N34" s="35">
        <v>0</v>
      </c>
      <c r="O34" s="36"/>
      <c r="P34" s="37" t="s">
        <v>57</v>
      </c>
      <c r="Q34" s="38">
        <v>0.22933921568627452</v>
      </c>
      <c r="R34" s="38">
        <v>0.89023879346459989</v>
      </c>
      <c r="S34" s="38">
        <v>0.89023879346459989</v>
      </c>
      <c r="T34" s="39">
        <v>0</v>
      </c>
      <c r="U34" s="40">
        <v>-8.199999999999999E-3</v>
      </c>
      <c r="V34" s="41">
        <v>91800</v>
      </c>
      <c r="W34" s="41">
        <v>21053.34</v>
      </c>
      <c r="X34" s="42">
        <v>70746.66</v>
      </c>
      <c r="Y34" s="43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18742.5</v>
      </c>
      <c r="AE34" s="44">
        <v>2773.01</v>
      </c>
      <c r="AF34" s="41">
        <v>2310.84</v>
      </c>
      <c r="AG34" s="38">
        <v>0</v>
      </c>
      <c r="AH34" s="45" t="s">
        <v>625</v>
      </c>
      <c r="AI34" s="41">
        <v>2310.84</v>
      </c>
      <c r="AJ34" s="46">
        <v>0</v>
      </c>
      <c r="AK34" s="45">
        <v>18742.5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0.2</v>
      </c>
      <c r="AR34" s="47">
        <v>0.1918</v>
      </c>
      <c r="AS34" s="47">
        <v>0</v>
      </c>
      <c r="AT34" s="48">
        <v>-0.2</v>
      </c>
      <c r="AU34" s="49"/>
      <c r="AV34" s="41">
        <v>44.46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1734</v>
      </c>
      <c r="C35" s="29">
        <v>45399.980949074074</v>
      </c>
      <c r="D35" s="30" t="s">
        <v>184</v>
      </c>
      <c r="E35" s="31" t="s">
        <v>185</v>
      </c>
      <c r="F35" s="31" t="s">
        <v>69</v>
      </c>
      <c r="G35" s="32">
        <v>0</v>
      </c>
      <c r="H35" s="33" t="s">
        <v>52</v>
      </c>
      <c r="I35" s="33" t="s">
        <v>53</v>
      </c>
      <c r="J35" s="33" t="s">
        <v>54</v>
      </c>
      <c r="K35" s="33" t="s">
        <v>95</v>
      </c>
      <c r="L35" s="33" t="s">
        <v>70</v>
      </c>
      <c r="M35" s="34">
        <v>45147</v>
      </c>
      <c r="N35" s="35">
        <v>0</v>
      </c>
      <c r="O35" s="36"/>
      <c r="P35" s="37" t="s">
        <v>57</v>
      </c>
      <c r="Q35" s="38">
        <v>0.26470588235294118</v>
      </c>
      <c r="R35" s="38">
        <v>0.93148148148148147</v>
      </c>
      <c r="S35" s="38">
        <v>0.93148148148148147</v>
      </c>
      <c r="T35" s="39">
        <v>0</v>
      </c>
      <c r="U35" s="40">
        <v>8.9999999999999998E-4</v>
      </c>
      <c r="V35" s="41">
        <v>93840</v>
      </c>
      <c r="W35" s="41">
        <v>24840</v>
      </c>
      <c r="X35" s="42">
        <v>69000</v>
      </c>
      <c r="Y35" s="43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23138</v>
      </c>
      <c r="AE35" s="44">
        <v>2042.4</v>
      </c>
      <c r="AF35" s="41">
        <v>1702</v>
      </c>
      <c r="AG35" s="38">
        <v>0</v>
      </c>
      <c r="AH35" s="45" t="s">
        <v>625</v>
      </c>
      <c r="AI35" s="41">
        <v>1702</v>
      </c>
      <c r="AJ35" s="46">
        <v>0</v>
      </c>
      <c r="AK35" s="45">
        <v>23138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0.26</v>
      </c>
      <c r="AR35" s="47">
        <v>0.26090000000000002</v>
      </c>
      <c r="AS35" s="47">
        <v>0</v>
      </c>
      <c r="AT35" s="48">
        <v>-0.26</v>
      </c>
      <c r="AU35" s="49"/>
      <c r="AV35" s="41">
        <v>46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1734</v>
      </c>
      <c r="C36" s="29">
        <v>45399.980949074074</v>
      </c>
      <c r="D36" s="30" t="s">
        <v>186</v>
      </c>
      <c r="E36" s="31" t="s">
        <v>187</v>
      </c>
      <c r="F36" s="31" t="s">
        <v>69</v>
      </c>
      <c r="G36" s="32">
        <v>0</v>
      </c>
      <c r="H36" s="33" t="s">
        <v>52</v>
      </c>
      <c r="I36" s="33" t="s">
        <v>53</v>
      </c>
      <c r="J36" s="33" t="s">
        <v>54</v>
      </c>
      <c r="K36" s="33" t="s">
        <v>55</v>
      </c>
      <c r="L36" s="33" t="s">
        <v>70</v>
      </c>
      <c r="M36" s="34">
        <v>45147</v>
      </c>
      <c r="N36" s="35">
        <v>1</v>
      </c>
      <c r="O36" s="36"/>
      <c r="P36" s="37" t="s">
        <v>57</v>
      </c>
      <c r="Q36" s="38" t="s">
        <v>57</v>
      </c>
      <c r="R36" s="38">
        <v>0.76657230045222247</v>
      </c>
      <c r="S36" s="38">
        <v>1.3321035353446524E-5</v>
      </c>
      <c r="T36" s="39">
        <v>23018.400000000001</v>
      </c>
      <c r="U36" s="40">
        <v>4.7999999999999996E-3</v>
      </c>
      <c r="V36" s="41">
        <v>0</v>
      </c>
      <c r="W36" s="41">
        <v>25023.08</v>
      </c>
      <c r="X36" s="42">
        <v>-25023.08</v>
      </c>
      <c r="Y36" s="43">
        <v>0</v>
      </c>
      <c r="Z36" s="41">
        <v>0</v>
      </c>
      <c r="AA36" s="41">
        <v>0</v>
      </c>
      <c r="AB36" s="41">
        <v>25300</v>
      </c>
      <c r="AC36" s="41">
        <v>25023.08</v>
      </c>
      <c r="AD36" s="41">
        <v>19182</v>
      </c>
      <c r="AE36" s="44">
        <v>30027.7</v>
      </c>
      <c r="AF36" s="41">
        <v>5841.08</v>
      </c>
      <c r="AG36" s="38">
        <v>0</v>
      </c>
      <c r="AH36" s="45" t="s">
        <v>625</v>
      </c>
      <c r="AI36" s="41">
        <v>5841.08</v>
      </c>
      <c r="AJ36" s="46">
        <v>23018</v>
      </c>
      <c r="AK36" s="45">
        <v>0.33333333333212067</v>
      </c>
      <c r="AL36" s="46">
        <v>0</v>
      </c>
      <c r="AM36" s="46">
        <v>0</v>
      </c>
      <c r="AN36" s="46">
        <v>0</v>
      </c>
      <c r="AO36" s="46">
        <v>23018.400000000001</v>
      </c>
      <c r="AP36" s="41">
        <v>23018.400000000001</v>
      </c>
      <c r="AQ36" s="47">
        <v>0.18</v>
      </c>
      <c r="AR36" s="47">
        <v>0.18480000000000002</v>
      </c>
      <c r="AS36" s="47">
        <v>0</v>
      </c>
      <c r="AT36" s="48">
        <v>-0.18</v>
      </c>
      <c r="AU36" s="49"/>
      <c r="AV36" s="41">
        <v>46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1734</v>
      </c>
      <c r="C37" s="29">
        <v>45399.980949074074</v>
      </c>
      <c r="D37" s="30" t="s">
        <v>608</v>
      </c>
      <c r="E37" s="31" t="s">
        <v>609</v>
      </c>
      <c r="F37" s="31" t="s">
        <v>354</v>
      </c>
      <c r="G37" s="32">
        <v>0</v>
      </c>
      <c r="H37" s="33" t="s">
        <v>359</v>
      </c>
      <c r="I37" s="33" t="s">
        <v>360</v>
      </c>
      <c r="J37" s="33" t="s">
        <v>65</v>
      </c>
      <c r="K37" s="33" t="s">
        <v>106</v>
      </c>
      <c r="L37" s="33" t="s">
        <v>70</v>
      </c>
      <c r="M37" s="34" t="s">
        <v>57</v>
      </c>
      <c r="N37" s="35" t="s">
        <v>57</v>
      </c>
      <c r="O37" s="36"/>
      <c r="P37" s="37">
        <v>6.0262788837849017</v>
      </c>
      <c r="Q37" s="38">
        <v>0.61768725490196075</v>
      </c>
      <c r="R37" s="38">
        <v>0</v>
      </c>
      <c r="S37" s="38">
        <v>0</v>
      </c>
      <c r="T37" s="39">
        <v>0</v>
      </c>
      <c r="U37" s="40">
        <v>0.1467</v>
      </c>
      <c r="V37" s="41">
        <v>40800</v>
      </c>
      <c r="W37" s="41">
        <v>25201.64</v>
      </c>
      <c r="X37" s="42">
        <v>15598.36</v>
      </c>
      <c r="Y37" s="43">
        <v>2588.39</v>
      </c>
      <c r="Z37" s="41">
        <v>0</v>
      </c>
      <c r="AA37" s="41">
        <v>0</v>
      </c>
      <c r="AB37" s="41">
        <v>0</v>
      </c>
      <c r="AC37" s="41">
        <v>0</v>
      </c>
      <c r="AD37" s="41">
        <v>0</v>
      </c>
      <c r="AE37" s="44">
        <v>91</v>
      </c>
      <c r="AF37" s="41">
        <v>25201.64</v>
      </c>
      <c r="AG37" s="38">
        <v>9.7364153006308936</v>
      </c>
      <c r="AH37" s="45" t="s">
        <v>626</v>
      </c>
      <c r="AI37" s="41">
        <v>25201.64</v>
      </c>
      <c r="AJ37" s="46">
        <v>0</v>
      </c>
      <c r="AK37" s="45">
        <v>0</v>
      </c>
      <c r="AL37" s="46">
        <v>0</v>
      </c>
      <c r="AM37" s="46">
        <v>0</v>
      </c>
      <c r="AN37" s="46">
        <v>0</v>
      </c>
      <c r="AO37" s="46">
        <v>0</v>
      </c>
      <c r="AP37" s="41">
        <v>0</v>
      </c>
      <c r="AQ37" s="47">
        <v>0.37</v>
      </c>
      <c r="AR37" s="47">
        <v>0.51670000000000005</v>
      </c>
      <c r="AS37" s="47">
        <v>0.51670000000000005</v>
      </c>
      <c r="AT37" s="48">
        <v>0.1467</v>
      </c>
      <c r="AU37" s="49"/>
      <c r="AV37" s="41">
        <v>80.260000000000005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1734</v>
      </c>
      <c r="C38" s="29">
        <v>45399.980949074074</v>
      </c>
      <c r="D38" s="30" t="s">
        <v>101</v>
      </c>
      <c r="E38" s="31" t="s">
        <v>102</v>
      </c>
      <c r="F38" s="31" t="s">
        <v>91</v>
      </c>
      <c r="G38" s="32">
        <v>0</v>
      </c>
      <c r="H38" s="33" t="s">
        <v>92</v>
      </c>
      <c r="I38" s="33" t="s">
        <v>103</v>
      </c>
      <c r="J38" s="33" t="s">
        <v>94</v>
      </c>
      <c r="K38" s="33" t="s">
        <v>95</v>
      </c>
      <c r="L38" s="33" t="s">
        <v>70</v>
      </c>
      <c r="M38" s="34" t="s">
        <v>57</v>
      </c>
      <c r="N38" s="35" t="s">
        <v>57</v>
      </c>
      <c r="O38" s="36"/>
      <c r="P38" s="37">
        <v>53.085354766725892</v>
      </c>
      <c r="Q38" s="38">
        <v>0.12398349728080195</v>
      </c>
      <c r="R38" s="38">
        <v>2.3044803483442191</v>
      </c>
      <c r="S38" s="38">
        <v>-1.5278255223364668E-5</v>
      </c>
      <c r="T38" s="39">
        <v>30166.799999999999</v>
      </c>
      <c r="U38" s="40">
        <v>0.11960000000000001</v>
      </c>
      <c r="V38" s="41">
        <v>175971</v>
      </c>
      <c r="W38" s="41">
        <v>21817.5</v>
      </c>
      <c r="X38" s="42">
        <v>154153.5</v>
      </c>
      <c r="Y38" s="43">
        <v>2903.88</v>
      </c>
      <c r="Z38" s="41">
        <v>0</v>
      </c>
      <c r="AA38" s="41">
        <v>0</v>
      </c>
      <c r="AB38" s="41">
        <v>0</v>
      </c>
      <c r="AC38" s="41">
        <v>0</v>
      </c>
      <c r="AD38" s="41">
        <v>50278</v>
      </c>
      <c r="AE38" s="44">
        <v>116.9</v>
      </c>
      <c r="AF38" s="41">
        <v>-24460.5</v>
      </c>
      <c r="AG38" s="38">
        <v>-8.4233852638538771</v>
      </c>
      <c r="AH38" s="45" t="s">
        <v>625</v>
      </c>
      <c r="AI38" s="41">
        <v>-24460.5</v>
      </c>
      <c r="AJ38" s="46">
        <v>60334</v>
      </c>
      <c r="AK38" s="45">
        <v>-0.33333333333575865</v>
      </c>
      <c r="AL38" s="46">
        <v>0</v>
      </c>
      <c r="AM38" s="46">
        <v>30166.799999999999</v>
      </c>
      <c r="AN38" s="46">
        <v>0</v>
      </c>
      <c r="AO38" s="46">
        <v>30166.799999999999</v>
      </c>
      <c r="AP38" s="41">
        <v>30166.799999999999</v>
      </c>
      <c r="AQ38" s="47">
        <v>0.28000000000000003</v>
      </c>
      <c r="AR38" s="47">
        <v>0.39960000000000001</v>
      </c>
      <c r="AS38" s="47">
        <v>0.39960000000000001</v>
      </c>
      <c r="AT38" s="48">
        <v>0.11960000000000001</v>
      </c>
      <c r="AU38" s="49"/>
      <c r="AV38" s="41">
        <v>44.66</v>
      </c>
      <c r="AW38" s="50"/>
      <c r="AX38" s="52"/>
      <c r="AY38" s="52"/>
      <c r="AZ38" s="52"/>
      <c r="BA38" s="52"/>
      <c r="BB38" s="53">
        <v>4000</v>
      </c>
      <c r="BC38" s="55"/>
    </row>
    <row r="39" spans="2:55">
      <c r="B39" s="28">
        <v>1734</v>
      </c>
      <c r="C39" s="29">
        <v>45399.980949074074</v>
      </c>
      <c r="D39" s="30" t="s">
        <v>189</v>
      </c>
      <c r="E39" s="31" t="s">
        <v>190</v>
      </c>
      <c r="F39" s="31" t="s">
        <v>69</v>
      </c>
      <c r="G39" s="32">
        <v>0</v>
      </c>
      <c r="H39" s="33" t="s">
        <v>52</v>
      </c>
      <c r="I39" s="33" t="s">
        <v>109</v>
      </c>
      <c r="J39" s="33" t="s">
        <v>54</v>
      </c>
      <c r="K39" s="33" t="s">
        <v>55</v>
      </c>
      <c r="L39" s="33" t="s">
        <v>56</v>
      </c>
      <c r="M39" s="34" t="s">
        <v>57</v>
      </c>
      <c r="N39" s="35" t="s">
        <v>57</v>
      </c>
      <c r="O39" s="36"/>
      <c r="P39" s="37" t="s">
        <v>57</v>
      </c>
      <c r="Q39" s="38">
        <v>0.66302083333333339</v>
      </c>
      <c r="R39" s="38">
        <v>1.0008242427994845</v>
      </c>
      <c r="S39" s="38">
        <v>1.0008242427994845</v>
      </c>
      <c r="T39" s="39">
        <v>0</v>
      </c>
      <c r="U39" s="40">
        <v>5.6000000000000008E-3</v>
      </c>
      <c r="V39" s="41">
        <v>38976</v>
      </c>
      <c r="W39" s="41">
        <v>25841.9</v>
      </c>
      <c r="X39" s="42">
        <v>13134.099999999999</v>
      </c>
      <c r="Y39" s="43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25863.200000000001</v>
      </c>
      <c r="AE39" s="44">
        <v>0</v>
      </c>
      <c r="AF39" s="41">
        <v>-0.3</v>
      </c>
      <c r="AG39" s="38">
        <v>0</v>
      </c>
      <c r="AH39" s="45" t="s">
        <v>625</v>
      </c>
      <c r="AI39" s="41">
        <v>-0.3</v>
      </c>
      <c r="AJ39" s="46">
        <v>0</v>
      </c>
      <c r="AK39" s="45">
        <v>25863.200000000001</v>
      </c>
      <c r="AL39" s="46">
        <v>0</v>
      </c>
      <c r="AM39" s="46">
        <v>0</v>
      </c>
      <c r="AN39" s="46">
        <v>0</v>
      </c>
      <c r="AO39" s="46">
        <v>0</v>
      </c>
      <c r="AP39" s="41">
        <v>0</v>
      </c>
      <c r="AQ39" s="47">
        <v>7.0000000000000007E-2</v>
      </c>
      <c r="AR39" s="47">
        <v>7.5600000000000001E-2</v>
      </c>
      <c r="AS39" s="47">
        <v>0</v>
      </c>
      <c r="AT39" s="48">
        <v>-7.0000000000000007E-2</v>
      </c>
      <c r="AU39" s="49"/>
      <c r="AV39" s="41">
        <v>20.3</v>
      </c>
      <c r="AW39" s="58"/>
      <c r="AX39" s="52"/>
      <c r="AY39" s="52"/>
      <c r="AZ39" s="52"/>
      <c r="BA39" s="52"/>
      <c r="BB39" s="53">
        <v>21</v>
      </c>
      <c r="BC39" s="55"/>
    </row>
    <row r="40" spans="2:55">
      <c r="B40" s="28">
        <v>1734</v>
      </c>
      <c r="C40" s="29">
        <v>45399.980949074074</v>
      </c>
      <c r="D40" s="30" t="s">
        <v>191</v>
      </c>
      <c r="E40" s="31" t="s">
        <v>192</v>
      </c>
      <c r="F40" s="31" t="s">
        <v>69</v>
      </c>
      <c r="G40" s="32">
        <v>0</v>
      </c>
      <c r="H40" s="33" t="s">
        <v>52</v>
      </c>
      <c r="I40" s="33" t="s">
        <v>53</v>
      </c>
      <c r="J40" s="33" t="s">
        <v>54</v>
      </c>
      <c r="K40" s="33" t="s">
        <v>95</v>
      </c>
      <c r="L40" s="33" t="s">
        <v>70</v>
      </c>
      <c r="M40" s="34">
        <v>45147</v>
      </c>
      <c r="N40" s="35">
        <v>0</v>
      </c>
      <c r="O40" s="36"/>
      <c r="P40" s="37" t="s">
        <v>57</v>
      </c>
      <c r="Q40" s="38">
        <v>0.27972058823529411</v>
      </c>
      <c r="R40" s="38">
        <v>0.99363860995741549</v>
      </c>
      <c r="S40" s="38">
        <v>0.99363860995741549</v>
      </c>
      <c r="T40" s="39">
        <v>0</v>
      </c>
      <c r="U40" s="40">
        <v>4.7999999999999996E-3</v>
      </c>
      <c r="V40" s="41">
        <v>93840</v>
      </c>
      <c r="W40" s="41">
        <v>26248.98</v>
      </c>
      <c r="X40" s="42">
        <v>67591.02</v>
      </c>
      <c r="Y40" s="43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26082</v>
      </c>
      <c r="AE40" s="44">
        <v>200.38</v>
      </c>
      <c r="AF40" s="41">
        <v>166.98</v>
      </c>
      <c r="AG40" s="38">
        <v>0</v>
      </c>
      <c r="AH40" s="45" t="s">
        <v>625</v>
      </c>
      <c r="AI40" s="41">
        <v>166.98</v>
      </c>
      <c r="AJ40" s="46">
        <v>0</v>
      </c>
      <c r="AK40" s="45">
        <v>26082</v>
      </c>
      <c r="AL40" s="46">
        <v>0</v>
      </c>
      <c r="AM40" s="46">
        <v>0</v>
      </c>
      <c r="AN40" s="46">
        <v>0</v>
      </c>
      <c r="AO40" s="46">
        <v>0</v>
      </c>
      <c r="AP40" s="41">
        <v>0</v>
      </c>
      <c r="AQ40" s="47">
        <v>0.18</v>
      </c>
      <c r="AR40" s="47">
        <v>0.18480000000000002</v>
      </c>
      <c r="AS40" s="47">
        <v>0</v>
      </c>
      <c r="AT40" s="48">
        <v>-0.18</v>
      </c>
      <c r="AU40" s="49"/>
      <c r="AV40" s="41">
        <v>46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1734</v>
      </c>
      <c r="C41" s="29">
        <v>45399.980949074074</v>
      </c>
      <c r="D41" s="30" t="s">
        <v>171</v>
      </c>
      <c r="E41" s="31" t="s">
        <v>172</v>
      </c>
      <c r="F41" s="31" t="s">
        <v>51</v>
      </c>
      <c r="G41" s="32">
        <v>0</v>
      </c>
      <c r="H41" s="33" t="s">
        <v>52</v>
      </c>
      <c r="I41" s="33" t="s">
        <v>109</v>
      </c>
      <c r="J41" s="33" t="s">
        <v>54</v>
      </c>
      <c r="K41" s="33" t="s">
        <v>55</v>
      </c>
      <c r="L41" s="33" t="s">
        <v>56</v>
      </c>
      <c r="M41" s="34" t="s">
        <v>57</v>
      </c>
      <c r="N41" s="35" t="s">
        <v>57</v>
      </c>
      <c r="O41" s="36"/>
      <c r="P41" s="37">
        <v>5.0560643287916012</v>
      </c>
      <c r="Q41" s="38">
        <v>0.62487689393939394</v>
      </c>
      <c r="R41" s="38">
        <v>0.5250731204631216</v>
      </c>
      <c r="S41" s="38">
        <v>0.5250731204631216</v>
      </c>
      <c r="T41" s="39">
        <v>0</v>
      </c>
      <c r="U41" s="40">
        <v>-4.0999999999999995E-3</v>
      </c>
      <c r="V41" s="41">
        <v>42240</v>
      </c>
      <c r="W41" s="41">
        <v>26394.799999999999</v>
      </c>
      <c r="X41" s="42">
        <v>15845.2</v>
      </c>
      <c r="Y41" s="43">
        <v>3133.9</v>
      </c>
      <c r="Z41" s="41">
        <v>0</v>
      </c>
      <c r="AA41" s="41">
        <v>0</v>
      </c>
      <c r="AB41" s="41">
        <v>0</v>
      </c>
      <c r="AC41" s="41">
        <v>0</v>
      </c>
      <c r="AD41" s="41">
        <v>13859.2</v>
      </c>
      <c r="AE41" s="44">
        <v>91</v>
      </c>
      <c r="AF41" s="41">
        <v>12535.6</v>
      </c>
      <c r="AG41" s="38">
        <v>4</v>
      </c>
      <c r="AH41" s="45" t="s">
        <v>626</v>
      </c>
      <c r="AI41" s="41">
        <v>12535.6</v>
      </c>
      <c r="AJ41" s="46">
        <v>0</v>
      </c>
      <c r="AK41" s="45">
        <v>13859.2</v>
      </c>
      <c r="AL41" s="46">
        <v>0</v>
      </c>
      <c r="AM41" s="46">
        <v>0</v>
      </c>
      <c r="AN41" s="46">
        <v>0</v>
      </c>
      <c r="AO41" s="46">
        <v>0</v>
      </c>
      <c r="AP41" s="41">
        <v>0</v>
      </c>
      <c r="AQ41" s="47">
        <v>7.0000000000000007E-2</v>
      </c>
      <c r="AR41" s="47">
        <v>6.59E-2</v>
      </c>
      <c r="AS41" s="47">
        <v>6.5100000000000005E-2</v>
      </c>
      <c r="AT41" s="48">
        <v>-4.8999999999999998E-3</v>
      </c>
      <c r="AU41" s="49"/>
      <c r="AV41" s="41">
        <v>45.94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1734</v>
      </c>
      <c r="C42" s="29">
        <v>45399.980949074074</v>
      </c>
      <c r="D42" s="30" t="s">
        <v>111</v>
      </c>
      <c r="E42" s="31" t="s">
        <v>112</v>
      </c>
      <c r="F42" s="31" t="s">
        <v>452</v>
      </c>
      <c r="G42" s="32">
        <v>0</v>
      </c>
      <c r="H42" s="33" t="s">
        <v>86</v>
      </c>
      <c r="I42" s="33" t="s">
        <v>87</v>
      </c>
      <c r="J42" s="33" t="s">
        <v>54</v>
      </c>
      <c r="K42" s="33" t="s">
        <v>55</v>
      </c>
      <c r="L42" s="33" t="s">
        <v>56</v>
      </c>
      <c r="M42" s="34" t="s">
        <v>57</v>
      </c>
      <c r="N42" s="35" t="s">
        <v>57</v>
      </c>
      <c r="O42" s="36"/>
      <c r="P42" s="37">
        <v>13.807348506925653</v>
      </c>
      <c r="Q42" s="38">
        <v>0.53400060216780409</v>
      </c>
      <c r="R42" s="38">
        <v>0.53932523452379744</v>
      </c>
      <c r="S42" s="38">
        <v>-6.5153330218785582E-6</v>
      </c>
      <c r="T42" s="39">
        <v>0</v>
      </c>
      <c r="U42" s="40">
        <v>6.8999999999999999E-3</v>
      </c>
      <c r="V42" s="41">
        <v>49820</v>
      </c>
      <c r="W42" s="41">
        <v>26603.91</v>
      </c>
      <c r="X42" s="42">
        <v>23216.09</v>
      </c>
      <c r="Y42" s="43">
        <v>1681.43</v>
      </c>
      <c r="Z42" s="41">
        <v>0</v>
      </c>
      <c r="AA42" s="41">
        <v>0</v>
      </c>
      <c r="AB42" s="41">
        <v>0</v>
      </c>
      <c r="AC42" s="41">
        <v>0</v>
      </c>
      <c r="AD42" s="41">
        <v>14348.16</v>
      </c>
      <c r="AE42" s="44">
        <v>103.83</v>
      </c>
      <c r="AF42" s="41">
        <v>12255.75</v>
      </c>
      <c r="AG42" s="38">
        <v>7.2888850561724245</v>
      </c>
      <c r="AH42" s="45" t="s">
        <v>626</v>
      </c>
      <c r="AI42" s="41">
        <v>12255.75</v>
      </c>
      <c r="AJ42" s="46">
        <v>17218</v>
      </c>
      <c r="AK42" s="45">
        <v>-0.17333333333408518</v>
      </c>
      <c r="AL42" s="46">
        <v>0</v>
      </c>
      <c r="AM42" s="46">
        <v>8848.0300000000007</v>
      </c>
      <c r="AN42" s="46">
        <v>8369.76</v>
      </c>
      <c r="AO42" s="46">
        <v>0</v>
      </c>
      <c r="AP42" s="41">
        <v>0</v>
      </c>
      <c r="AQ42" s="47">
        <v>0.19</v>
      </c>
      <c r="AR42" s="47">
        <v>0.19690000000000002</v>
      </c>
      <c r="AS42" s="47">
        <v>0.19690000000000002</v>
      </c>
      <c r="AT42" s="48">
        <v>6.8999999999999999E-3</v>
      </c>
      <c r="AU42" s="49"/>
      <c r="AV42" s="41">
        <v>49.54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1734</v>
      </c>
      <c r="C43" s="29">
        <v>45399.980949074074</v>
      </c>
      <c r="D43" s="30" t="s">
        <v>593</v>
      </c>
      <c r="E43" s="31" t="s">
        <v>594</v>
      </c>
      <c r="F43" s="31" t="s">
        <v>206</v>
      </c>
      <c r="G43" s="32">
        <v>0</v>
      </c>
      <c r="H43" s="33" t="s">
        <v>52</v>
      </c>
      <c r="I43" s="33" t="s">
        <v>109</v>
      </c>
      <c r="J43" s="33" t="s">
        <v>54</v>
      </c>
      <c r="K43" s="33" t="s">
        <v>55</v>
      </c>
      <c r="L43" s="33" t="s">
        <v>56</v>
      </c>
      <c r="M43" s="34" t="s">
        <v>57</v>
      </c>
      <c r="N43" s="35" t="s">
        <v>57</v>
      </c>
      <c r="O43" s="36"/>
      <c r="P43" s="37">
        <v>-9.2602285548164716</v>
      </c>
      <c r="Q43" s="38" t="s">
        <v>57</v>
      </c>
      <c r="R43" s="38">
        <v>0</v>
      </c>
      <c r="S43" s="38">
        <v>0</v>
      </c>
      <c r="T43" s="39">
        <v>0</v>
      </c>
      <c r="U43" s="40">
        <v>-7.17E-2</v>
      </c>
      <c r="V43" s="41">
        <v>0</v>
      </c>
      <c r="W43" s="41">
        <v>26757.06</v>
      </c>
      <c r="X43" s="42">
        <v>-26757.06</v>
      </c>
      <c r="Y43" s="43">
        <v>2889.46</v>
      </c>
      <c r="Z43" s="41">
        <v>0</v>
      </c>
      <c r="AA43" s="41">
        <v>0</v>
      </c>
      <c r="AB43" s="41">
        <v>34639</v>
      </c>
      <c r="AC43" s="41">
        <v>26757.06</v>
      </c>
      <c r="AD43" s="41">
        <v>0</v>
      </c>
      <c r="AE43" s="44">
        <v>63</v>
      </c>
      <c r="AF43" s="41">
        <v>26757.06</v>
      </c>
      <c r="AG43" s="38">
        <v>9.2602285548164716</v>
      </c>
      <c r="AH43" s="45" t="s">
        <v>626</v>
      </c>
      <c r="AI43" s="41">
        <v>26757.06</v>
      </c>
      <c r="AJ43" s="46">
        <v>0</v>
      </c>
      <c r="AK43" s="45">
        <v>0</v>
      </c>
      <c r="AL43" s="46">
        <v>0</v>
      </c>
      <c r="AM43" s="46">
        <v>0</v>
      </c>
      <c r="AN43" s="46">
        <v>0</v>
      </c>
      <c r="AO43" s="46">
        <v>0</v>
      </c>
      <c r="AP43" s="41">
        <v>0</v>
      </c>
      <c r="AQ43" s="47">
        <v>0.21</v>
      </c>
      <c r="AR43" s="47">
        <v>0.13830000000000001</v>
      </c>
      <c r="AS43" s="47">
        <v>0.13830000000000001</v>
      </c>
      <c r="AT43" s="48">
        <v>-7.17E-2</v>
      </c>
      <c r="AU43" s="49"/>
      <c r="AV43" s="41">
        <v>46.81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1734</v>
      </c>
      <c r="C44" s="29">
        <v>45399.980949074074</v>
      </c>
      <c r="D44" s="30" t="s">
        <v>600</v>
      </c>
      <c r="E44" s="31" t="s">
        <v>601</v>
      </c>
      <c r="F44" s="31" t="s">
        <v>62</v>
      </c>
      <c r="G44" s="32">
        <v>0</v>
      </c>
      <c r="H44" s="33" t="s">
        <v>63</v>
      </c>
      <c r="I44" s="33" t="s">
        <v>64</v>
      </c>
      <c r="J44" s="33" t="s">
        <v>65</v>
      </c>
      <c r="K44" s="33" t="s">
        <v>55</v>
      </c>
      <c r="L44" s="33" t="s">
        <v>56</v>
      </c>
      <c r="M44" s="34" t="s">
        <v>57</v>
      </c>
      <c r="N44" s="35" t="s">
        <v>57</v>
      </c>
      <c r="O44" s="36"/>
      <c r="P44" s="37">
        <v>18.29839207334247</v>
      </c>
      <c r="Q44" s="38">
        <v>0.32627591028255171</v>
      </c>
      <c r="R44" s="38">
        <v>0.64454231620387081</v>
      </c>
      <c r="S44" s="38">
        <v>-1.0237133678760199E-5</v>
      </c>
      <c r="T44" s="39">
        <v>0</v>
      </c>
      <c r="U44" s="40">
        <v>-1.9E-3</v>
      </c>
      <c r="V44" s="41">
        <v>85825</v>
      </c>
      <c r="W44" s="41">
        <v>28002.63</v>
      </c>
      <c r="X44" s="42">
        <v>57822.369999999995</v>
      </c>
      <c r="Y44" s="43">
        <v>3159.97</v>
      </c>
      <c r="Z44" s="41">
        <v>1000</v>
      </c>
      <c r="AA44" s="41">
        <v>1000</v>
      </c>
      <c r="AB44" s="41">
        <v>0</v>
      </c>
      <c r="AC44" s="41">
        <v>0</v>
      </c>
      <c r="AD44" s="41">
        <v>18048.88</v>
      </c>
      <c r="AE44" s="44">
        <v>65.33</v>
      </c>
      <c r="AF44" s="41">
        <v>9953.75</v>
      </c>
      <c r="AG44" s="38">
        <v>3.1499507906720634</v>
      </c>
      <c r="AH44" s="45" t="s">
        <v>626</v>
      </c>
      <c r="AI44" s="41">
        <v>9953.75</v>
      </c>
      <c r="AJ44" s="46">
        <v>21659</v>
      </c>
      <c r="AK44" s="45">
        <v>-0.28666666666686069</v>
      </c>
      <c r="AL44" s="46">
        <v>0</v>
      </c>
      <c r="AM44" s="46">
        <v>21658.66</v>
      </c>
      <c r="AN44" s="46">
        <v>0</v>
      </c>
      <c r="AO44" s="46">
        <v>0</v>
      </c>
      <c r="AP44" s="41">
        <v>0</v>
      </c>
      <c r="AQ44" s="47">
        <v>0.14000000000000001</v>
      </c>
      <c r="AR44" s="47">
        <v>0.1381</v>
      </c>
      <c r="AS44" s="47">
        <v>0.1381</v>
      </c>
      <c r="AT44" s="48">
        <v>-1.9E-3</v>
      </c>
      <c r="AU44" s="49"/>
      <c r="AV44" s="41">
        <v>94.25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1734</v>
      </c>
      <c r="C45" s="29">
        <v>45399.980949074074</v>
      </c>
      <c r="D45" s="30" t="s">
        <v>175</v>
      </c>
      <c r="E45" s="31" t="s">
        <v>176</v>
      </c>
      <c r="F45" s="31" t="s">
        <v>51</v>
      </c>
      <c r="G45" s="32">
        <v>0</v>
      </c>
      <c r="H45" s="33" t="s">
        <v>52</v>
      </c>
      <c r="I45" s="33" t="s">
        <v>109</v>
      </c>
      <c r="J45" s="33" t="s">
        <v>54</v>
      </c>
      <c r="K45" s="33" t="s">
        <v>55</v>
      </c>
      <c r="L45" s="33" t="s">
        <v>56</v>
      </c>
      <c r="M45" s="34" t="s">
        <v>57</v>
      </c>
      <c r="N45" s="35" t="s">
        <v>57</v>
      </c>
      <c r="O45" s="36"/>
      <c r="P45" s="37">
        <v>78.237288135593218</v>
      </c>
      <c r="Q45" s="38">
        <v>0.57852447041636235</v>
      </c>
      <c r="R45" s="38">
        <v>0.82260101010101006</v>
      </c>
      <c r="S45" s="38">
        <v>-5.8454919566455994E-6</v>
      </c>
      <c r="T45" s="39">
        <v>0</v>
      </c>
      <c r="U45" s="40">
        <v>-0.19159999999999999</v>
      </c>
      <c r="V45" s="41">
        <v>49284</v>
      </c>
      <c r="W45" s="41">
        <v>28512</v>
      </c>
      <c r="X45" s="42">
        <v>20772</v>
      </c>
      <c r="Y45" s="43">
        <v>265.5</v>
      </c>
      <c r="Z45" s="41">
        <v>0</v>
      </c>
      <c r="AA45" s="41">
        <v>0</v>
      </c>
      <c r="AB45" s="41">
        <v>0</v>
      </c>
      <c r="AC45" s="41">
        <v>0</v>
      </c>
      <c r="AD45" s="41">
        <v>23454</v>
      </c>
      <c r="AE45" s="44">
        <v>250.25</v>
      </c>
      <c r="AF45" s="41">
        <v>5058</v>
      </c>
      <c r="AG45" s="38">
        <v>19.050847457627118</v>
      </c>
      <c r="AH45" s="45" t="s">
        <v>626</v>
      </c>
      <c r="AI45" s="41">
        <v>5058</v>
      </c>
      <c r="AJ45" s="46">
        <v>28145</v>
      </c>
      <c r="AK45" s="45">
        <v>-0.16666666666787933</v>
      </c>
      <c r="AL45" s="46">
        <v>0</v>
      </c>
      <c r="AM45" s="46">
        <v>28144.799999999999</v>
      </c>
      <c r="AN45" s="46">
        <v>0</v>
      </c>
      <c r="AO45" s="46">
        <v>0</v>
      </c>
      <c r="AP45" s="41">
        <v>0</v>
      </c>
      <c r="AQ45" s="47">
        <v>0.43</v>
      </c>
      <c r="AR45" s="47">
        <v>0.2384</v>
      </c>
      <c r="AS45" s="47">
        <v>0.23170000000000002</v>
      </c>
      <c r="AT45" s="48">
        <v>-0.19829999999999998</v>
      </c>
      <c r="AU45" s="49"/>
      <c r="AV45" s="41">
        <v>36</v>
      </c>
      <c r="AW45" s="50"/>
      <c r="AX45" s="52"/>
      <c r="AY45" s="52"/>
      <c r="AZ45" s="52"/>
      <c r="BA45" s="52"/>
      <c r="BB45" s="53">
        <v>0</v>
      </c>
      <c r="BC45" s="55"/>
    </row>
    <row r="46" spans="2:55">
      <c r="B46" s="28">
        <v>1734</v>
      </c>
      <c r="C46" s="29">
        <v>45399.980949074074</v>
      </c>
      <c r="D46" s="30" t="s">
        <v>193</v>
      </c>
      <c r="E46" s="31" t="s">
        <v>194</v>
      </c>
      <c r="F46" s="31" t="s">
        <v>139</v>
      </c>
      <c r="G46" s="32">
        <v>0</v>
      </c>
      <c r="H46" s="33" t="s">
        <v>52</v>
      </c>
      <c r="I46" s="33" t="s">
        <v>53</v>
      </c>
      <c r="J46" s="33" t="s">
        <v>54</v>
      </c>
      <c r="K46" s="33" t="s">
        <v>195</v>
      </c>
      <c r="L46" s="33" t="s">
        <v>56</v>
      </c>
      <c r="M46" s="34">
        <v>44643</v>
      </c>
      <c r="N46" s="35">
        <v>1</v>
      </c>
      <c r="O46" s="36"/>
      <c r="P46" s="37" t="s">
        <v>57</v>
      </c>
      <c r="Q46" s="38">
        <v>0.68390384659468628</v>
      </c>
      <c r="R46" s="38">
        <v>1.1970888857697712</v>
      </c>
      <c r="S46" s="38">
        <v>1.1970888857697712</v>
      </c>
      <c r="T46" s="39">
        <v>0</v>
      </c>
      <c r="U46" s="40">
        <v>0.16460000000000002</v>
      </c>
      <c r="V46" s="41">
        <v>34898.400000000001</v>
      </c>
      <c r="W46" s="41">
        <v>23867.15</v>
      </c>
      <c r="X46" s="42">
        <v>11031.25</v>
      </c>
      <c r="Y46" s="43">
        <v>0</v>
      </c>
      <c r="Z46" s="41">
        <v>23867.15</v>
      </c>
      <c r="AA46" s="41">
        <v>24342.3</v>
      </c>
      <c r="AB46" s="41">
        <v>0</v>
      </c>
      <c r="AC46" s="41">
        <v>0</v>
      </c>
      <c r="AD46" s="41">
        <v>28571.1</v>
      </c>
      <c r="AE46" s="44">
        <v>0.06</v>
      </c>
      <c r="AF46" s="41">
        <v>0.05</v>
      </c>
      <c r="AG46" s="38">
        <v>0</v>
      </c>
      <c r="AH46" s="45" t="s">
        <v>625</v>
      </c>
      <c r="AI46" s="41">
        <v>475.19999999999783</v>
      </c>
      <c r="AJ46" s="46">
        <v>0</v>
      </c>
      <c r="AK46" s="45">
        <v>28571.1</v>
      </c>
      <c r="AL46" s="46">
        <v>0</v>
      </c>
      <c r="AM46" s="46">
        <v>0</v>
      </c>
      <c r="AN46" s="46">
        <v>0</v>
      </c>
      <c r="AO46" s="46">
        <v>0</v>
      </c>
      <c r="AP46" s="41">
        <v>0</v>
      </c>
      <c r="AQ46" s="47">
        <v>0</v>
      </c>
      <c r="AR46" s="47">
        <v>0.16460000000000002</v>
      </c>
      <c r="AS46" s="47">
        <v>0</v>
      </c>
      <c r="AT46" s="48">
        <v>0</v>
      </c>
      <c r="AU46" s="49"/>
      <c r="AV46" s="41">
        <v>0</v>
      </c>
      <c r="AW46" s="58"/>
      <c r="AX46" s="52"/>
      <c r="AY46" s="52"/>
      <c r="AZ46" s="52"/>
      <c r="BA46" s="52"/>
      <c r="BB46" s="53">
        <v>4704</v>
      </c>
      <c r="BC46" s="55"/>
    </row>
    <row r="47" spans="2:55">
      <c r="B47" s="28">
        <v>1734</v>
      </c>
      <c r="C47" s="29">
        <v>45399.980949074074</v>
      </c>
      <c r="D47" s="30" t="s">
        <v>196</v>
      </c>
      <c r="E47" s="31" t="s">
        <v>197</v>
      </c>
      <c r="F47" s="31" t="s">
        <v>51</v>
      </c>
      <c r="G47" s="32">
        <v>0</v>
      </c>
      <c r="H47" s="33" t="s">
        <v>52</v>
      </c>
      <c r="I47" s="33" t="s">
        <v>109</v>
      </c>
      <c r="J47" s="33" t="s">
        <v>54</v>
      </c>
      <c r="K47" s="33" t="s">
        <v>55</v>
      </c>
      <c r="L47" s="33" t="s">
        <v>56</v>
      </c>
      <c r="M47" s="34">
        <v>45149</v>
      </c>
      <c r="N47" s="35">
        <v>0</v>
      </c>
      <c r="O47" s="36"/>
      <c r="P47" s="37" t="s">
        <v>57</v>
      </c>
      <c r="Q47" s="38">
        <v>1.0131944444444445</v>
      </c>
      <c r="R47" s="38">
        <v>0.94653872515421511</v>
      </c>
      <c r="S47" s="38">
        <v>0.94653872515421511</v>
      </c>
      <c r="T47" s="39">
        <v>0</v>
      </c>
      <c r="U47" s="40">
        <v>8.6400000000000005E-2</v>
      </c>
      <c r="V47" s="41">
        <v>30384</v>
      </c>
      <c r="W47" s="41">
        <v>30784.9</v>
      </c>
      <c r="X47" s="42">
        <v>-400.90000000000146</v>
      </c>
      <c r="Y47" s="43">
        <v>0</v>
      </c>
      <c r="Z47" s="41">
        <v>0</v>
      </c>
      <c r="AA47" s="41">
        <v>0</v>
      </c>
      <c r="AB47" s="41">
        <v>0</v>
      </c>
      <c r="AC47" s="41">
        <v>400.9</v>
      </c>
      <c r="AD47" s="41">
        <v>29139.1</v>
      </c>
      <c r="AE47" s="44">
        <v>1974.96</v>
      </c>
      <c r="AF47" s="41">
        <v>1645.8</v>
      </c>
      <c r="AG47" s="38">
        <v>0</v>
      </c>
      <c r="AH47" s="45" t="s">
        <v>625</v>
      </c>
      <c r="AI47" s="41">
        <v>1645.8</v>
      </c>
      <c r="AJ47" s="46">
        <v>0</v>
      </c>
      <c r="AK47" s="45">
        <v>29139.1</v>
      </c>
      <c r="AL47" s="46">
        <v>0</v>
      </c>
      <c r="AM47" s="46">
        <v>0</v>
      </c>
      <c r="AN47" s="46">
        <v>0</v>
      </c>
      <c r="AO47" s="46">
        <v>0</v>
      </c>
      <c r="AP47" s="41">
        <v>0</v>
      </c>
      <c r="AQ47" s="47">
        <v>7.0000000000000007E-2</v>
      </c>
      <c r="AR47" s="47">
        <v>0.15640000000000001</v>
      </c>
      <c r="AS47" s="47">
        <v>0</v>
      </c>
      <c r="AT47" s="48">
        <v>-7.0000000000000007E-2</v>
      </c>
      <c r="AU47" s="49"/>
      <c r="AV47" s="41">
        <v>42.2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1734</v>
      </c>
      <c r="C48" s="29">
        <v>45399.980949074074</v>
      </c>
      <c r="D48" s="30" t="s">
        <v>479</v>
      </c>
      <c r="E48" s="31" t="s">
        <v>480</v>
      </c>
      <c r="F48" s="31" t="s">
        <v>69</v>
      </c>
      <c r="G48" s="32">
        <v>0</v>
      </c>
      <c r="H48" s="33" t="s">
        <v>470</v>
      </c>
      <c r="I48" s="33" t="s">
        <v>53</v>
      </c>
      <c r="J48" s="33" t="s">
        <v>148</v>
      </c>
      <c r="K48" s="33" t="s">
        <v>55</v>
      </c>
      <c r="L48" s="33" t="s">
        <v>56</v>
      </c>
      <c r="M48" s="34" t="s">
        <v>57</v>
      </c>
      <c r="N48" s="35" t="s">
        <v>57</v>
      </c>
      <c r="O48" s="36"/>
      <c r="P48" s="37">
        <v>2.4843750000000031</v>
      </c>
      <c r="Q48" s="38">
        <v>0.95786963434022254</v>
      </c>
      <c r="R48" s="38">
        <v>0.54605809128630711</v>
      </c>
      <c r="S48" s="38">
        <v>0.54605809128630711</v>
      </c>
      <c r="T48" s="39">
        <v>0</v>
      </c>
      <c r="U48" s="40">
        <v>5.3499999999999999E-2</v>
      </c>
      <c r="V48" s="41">
        <v>34494.36</v>
      </c>
      <c r="W48" s="41">
        <v>33041.1</v>
      </c>
      <c r="X48" s="42">
        <v>1453.260000000002</v>
      </c>
      <c r="Y48" s="43">
        <v>584.96</v>
      </c>
      <c r="Z48" s="41">
        <v>0</v>
      </c>
      <c r="AA48" s="41">
        <v>0</v>
      </c>
      <c r="AB48" s="41">
        <v>0</v>
      </c>
      <c r="AC48" s="41">
        <v>0</v>
      </c>
      <c r="AD48" s="41">
        <v>18042.36</v>
      </c>
      <c r="AE48" s="44">
        <v>167.41</v>
      </c>
      <c r="AF48" s="41">
        <v>14998.74</v>
      </c>
      <c r="AG48" s="38">
        <v>25.640624999999996</v>
      </c>
      <c r="AH48" s="45" t="s">
        <v>626</v>
      </c>
      <c r="AI48" s="41">
        <v>14998.74</v>
      </c>
      <c r="AJ48" s="46">
        <v>0</v>
      </c>
      <c r="AK48" s="45">
        <v>18042.36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7.0000000000000007E-2</v>
      </c>
      <c r="AR48" s="47">
        <v>0.1235</v>
      </c>
      <c r="AS48" s="47">
        <v>0.19309999999999999</v>
      </c>
      <c r="AT48" s="48">
        <v>0.1231</v>
      </c>
      <c r="AU48" s="49"/>
      <c r="AV48" s="41">
        <v>18.28</v>
      </c>
      <c r="AW48" s="50"/>
      <c r="AX48" s="52"/>
      <c r="AY48" s="52"/>
      <c r="AZ48" s="52"/>
      <c r="BA48" s="52"/>
      <c r="BB48" s="53">
        <v>0</v>
      </c>
      <c r="BC48" s="55"/>
    </row>
    <row r="49" spans="2:55">
      <c r="B49" s="28">
        <v>1734</v>
      </c>
      <c r="C49" s="29">
        <v>45399.980949074074</v>
      </c>
      <c r="D49" s="30" t="s">
        <v>199</v>
      </c>
      <c r="E49" s="31" t="s">
        <v>200</v>
      </c>
      <c r="F49" s="31" t="s">
        <v>85</v>
      </c>
      <c r="G49" s="32">
        <v>0</v>
      </c>
      <c r="H49" s="33" t="s">
        <v>122</v>
      </c>
      <c r="I49" s="33" t="s">
        <v>87</v>
      </c>
      <c r="J49" s="33" t="s">
        <v>54</v>
      </c>
      <c r="K49" s="33" t="s">
        <v>95</v>
      </c>
      <c r="L49" s="33" t="s">
        <v>70</v>
      </c>
      <c r="M49" s="34">
        <v>45211</v>
      </c>
      <c r="N49" s="35">
        <v>0</v>
      </c>
      <c r="O49" s="36"/>
      <c r="P49" s="37" t="s">
        <v>57</v>
      </c>
      <c r="Q49" s="38">
        <v>0.41908865753612928</v>
      </c>
      <c r="R49" s="38">
        <v>1.1316793300632664</v>
      </c>
      <c r="S49" s="38">
        <v>1.1316793300632664</v>
      </c>
      <c r="T49" s="39">
        <v>0</v>
      </c>
      <c r="U49" s="40">
        <v>-9.2600000000000002E-2</v>
      </c>
      <c r="V49" s="41">
        <v>79161.460000000006</v>
      </c>
      <c r="W49" s="41">
        <v>33175.67</v>
      </c>
      <c r="X49" s="42">
        <v>45985.790000000008</v>
      </c>
      <c r="Y49" s="43">
        <v>0</v>
      </c>
      <c r="Z49" s="41">
        <v>5109.88</v>
      </c>
      <c r="AA49" s="41">
        <v>5109.88</v>
      </c>
      <c r="AB49" s="41">
        <v>0</v>
      </c>
      <c r="AC49" s="41">
        <v>0</v>
      </c>
      <c r="AD49" s="41">
        <v>37544.22</v>
      </c>
      <c r="AE49" s="44">
        <v>0</v>
      </c>
      <c r="AF49" s="41">
        <v>-4368.55</v>
      </c>
      <c r="AG49" s="38">
        <v>0</v>
      </c>
      <c r="AH49" s="45" t="s">
        <v>625</v>
      </c>
      <c r="AI49" s="41">
        <v>-4368.55</v>
      </c>
      <c r="AJ49" s="46">
        <v>0</v>
      </c>
      <c r="AK49" s="45">
        <v>37544.22</v>
      </c>
      <c r="AL49" s="46">
        <v>0</v>
      </c>
      <c r="AM49" s="46">
        <v>0</v>
      </c>
      <c r="AN49" s="46">
        <v>0</v>
      </c>
      <c r="AO49" s="46">
        <v>0</v>
      </c>
      <c r="AP49" s="41">
        <v>0</v>
      </c>
      <c r="AQ49" s="47">
        <v>0.22</v>
      </c>
      <c r="AR49" s="47">
        <v>0.12740000000000001</v>
      </c>
      <c r="AS49" s="47">
        <v>0</v>
      </c>
      <c r="AT49" s="48">
        <v>-0.22</v>
      </c>
      <c r="AU49" s="49"/>
      <c r="AV49" s="41">
        <v>56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1734</v>
      </c>
      <c r="C50" s="29">
        <v>45399.980949074074</v>
      </c>
      <c r="D50" s="30" t="s">
        <v>602</v>
      </c>
      <c r="E50" s="31" t="s">
        <v>603</v>
      </c>
      <c r="F50" s="31" t="s">
        <v>604</v>
      </c>
      <c r="G50" s="32">
        <v>0</v>
      </c>
      <c r="H50" s="33" t="s">
        <v>359</v>
      </c>
      <c r="I50" s="33" t="s">
        <v>157</v>
      </c>
      <c r="J50" s="33" t="s">
        <v>65</v>
      </c>
      <c r="K50" s="33" t="s">
        <v>55</v>
      </c>
      <c r="L50" s="33" t="s">
        <v>56</v>
      </c>
      <c r="M50" s="34" t="s">
        <v>57</v>
      </c>
      <c r="N50" s="35" t="s">
        <v>57</v>
      </c>
      <c r="O50" s="36"/>
      <c r="P50" s="37">
        <v>2.3823499935574373E-2</v>
      </c>
      <c r="Q50" s="38">
        <v>0.99706408550850945</v>
      </c>
      <c r="R50" s="38">
        <v>0.55952380952380953</v>
      </c>
      <c r="S50" s="38">
        <v>-3.4408246969205681E-6</v>
      </c>
      <c r="T50" s="39">
        <v>0</v>
      </c>
      <c r="U50" s="40">
        <v>0.45100000000000001</v>
      </c>
      <c r="V50" s="41">
        <v>34006.44</v>
      </c>
      <c r="W50" s="41">
        <v>33906.6</v>
      </c>
      <c r="X50" s="42">
        <v>99.840000000003783</v>
      </c>
      <c r="Y50" s="43">
        <v>4190.82</v>
      </c>
      <c r="Z50" s="41">
        <v>0</v>
      </c>
      <c r="AA50" s="41">
        <v>0</v>
      </c>
      <c r="AB50" s="41">
        <v>0</v>
      </c>
      <c r="AC50" s="41">
        <v>0</v>
      </c>
      <c r="AD50" s="41">
        <v>18971.55</v>
      </c>
      <c r="AE50" s="44">
        <v>103.86</v>
      </c>
      <c r="AF50" s="41">
        <v>14935.05</v>
      </c>
      <c r="AG50" s="38">
        <v>3.5637536329405703</v>
      </c>
      <c r="AH50" s="45" t="s">
        <v>626</v>
      </c>
      <c r="AI50" s="41">
        <v>14935.05</v>
      </c>
      <c r="AJ50" s="46">
        <v>22766</v>
      </c>
      <c r="AK50" s="45">
        <v>-0.11666666666860692</v>
      </c>
      <c r="AL50" s="46">
        <v>0</v>
      </c>
      <c r="AM50" s="46">
        <v>22765.86</v>
      </c>
      <c r="AN50" s="46">
        <v>0</v>
      </c>
      <c r="AO50" s="46">
        <v>0</v>
      </c>
      <c r="AP50" s="41">
        <v>0</v>
      </c>
      <c r="AQ50" s="47">
        <v>0</v>
      </c>
      <c r="AR50" s="47">
        <v>0.45100000000000001</v>
      </c>
      <c r="AS50" s="47">
        <v>0.45100000000000001</v>
      </c>
      <c r="AT50" s="48">
        <v>0.45100000000000001</v>
      </c>
      <c r="AU50" s="49"/>
      <c r="AV50" s="41">
        <v>80.73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1734</v>
      </c>
      <c r="C51" s="29">
        <v>45399.980949074074</v>
      </c>
      <c r="D51" s="30" t="s">
        <v>201</v>
      </c>
      <c r="E51" s="31" t="s">
        <v>202</v>
      </c>
      <c r="F51" s="31" t="s">
        <v>618</v>
      </c>
      <c r="G51" s="32">
        <v>0</v>
      </c>
      <c r="H51" s="33" t="s">
        <v>52</v>
      </c>
      <c r="I51" s="33" t="s">
        <v>109</v>
      </c>
      <c r="J51" s="33" t="s">
        <v>54</v>
      </c>
      <c r="K51" s="33" t="s">
        <v>95</v>
      </c>
      <c r="L51" s="33" t="s">
        <v>56</v>
      </c>
      <c r="M51" s="34">
        <v>45134</v>
      </c>
      <c r="N51" s="35">
        <v>0</v>
      </c>
      <c r="O51" s="36"/>
      <c r="P51" s="37" t="s">
        <v>57</v>
      </c>
      <c r="Q51" s="38" t="s">
        <v>57</v>
      </c>
      <c r="R51" s="38">
        <v>0</v>
      </c>
      <c r="S51" s="38">
        <v>0</v>
      </c>
      <c r="T51" s="39">
        <v>0</v>
      </c>
      <c r="U51" s="40">
        <v>-0.17070000000000002</v>
      </c>
      <c r="V51" s="41">
        <v>0</v>
      </c>
      <c r="W51" s="41">
        <v>34614</v>
      </c>
      <c r="X51" s="42">
        <v>-34614</v>
      </c>
      <c r="Y51" s="43">
        <v>0</v>
      </c>
      <c r="Z51" s="41">
        <v>0</v>
      </c>
      <c r="AA51" s="41">
        <v>0</v>
      </c>
      <c r="AB51" s="41">
        <v>36800</v>
      </c>
      <c r="AC51" s="41">
        <v>34614</v>
      </c>
      <c r="AD51" s="41">
        <v>0</v>
      </c>
      <c r="AE51" s="44">
        <v>41536.800000000003</v>
      </c>
      <c r="AF51" s="41">
        <v>34614</v>
      </c>
      <c r="AG51" s="38">
        <v>0</v>
      </c>
      <c r="AH51" s="45" t="s">
        <v>625</v>
      </c>
      <c r="AI51" s="41">
        <v>34614</v>
      </c>
      <c r="AJ51" s="46">
        <v>0</v>
      </c>
      <c r="AK51" s="45">
        <v>0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0.1</v>
      </c>
      <c r="AR51" s="47">
        <v>-7.0699999999999999E-2</v>
      </c>
      <c r="AS51" s="47">
        <v>0</v>
      </c>
      <c r="AT51" s="48">
        <v>-0.1</v>
      </c>
      <c r="AU51" s="49"/>
      <c r="AV51" s="41">
        <v>36</v>
      </c>
      <c r="AW51" s="50"/>
      <c r="AX51" s="52"/>
      <c r="AY51" s="52"/>
      <c r="AZ51" s="52"/>
      <c r="BA51" s="52"/>
      <c r="BB51" s="53">
        <v>0</v>
      </c>
      <c r="BC51" s="55"/>
    </row>
    <row r="52" spans="2:55">
      <c r="B52" s="28">
        <v>1734</v>
      </c>
      <c r="C52" s="29">
        <v>45399.980949074074</v>
      </c>
      <c r="D52" s="30" t="s">
        <v>481</v>
      </c>
      <c r="E52" s="31" t="s">
        <v>482</v>
      </c>
      <c r="F52" s="31" t="s">
        <v>69</v>
      </c>
      <c r="G52" s="32">
        <v>0</v>
      </c>
      <c r="H52" s="33" t="s">
        <v>470</v>
      </c>
      <c r="I52" s="33" t="s">
        <v>53</v>
      </c>
      <c r="J52" s="33" t="s">
        <v>148</v>
      </c>
      <c r="K52" s="33" t="s">
        <v>55</v>
      </c>
      <c r="L52" s="33" t="s">
        <v>56</v>
      </c>
      <c r="M52" s="34" t="s">
        <v>57</v>
      </c>
      <c r="N52" s="35" t="s">
        <v>57</v>
      </c>
      <c r="O52" s="36"/>
      <c r="P52" s="37" t="s">
        <v>57</v>
      </c>
      <c r="Q52" s="38">
        <v>1.1278586278586278</v>
      </c>
      <c r="R52" s="38">
        <v>0.42027649769585251</v>
      </c>
      <c r="S52" s="38">
        <v>0.42027649769585251</v>
      </c>
      <c r="T52" s="39">
        <v>0</v>
      </c>
      <c r="U52" s="40">
        <v>-4.0999999999999995E-3</v>
      </c>
      <c r="V52" s="41">
        <v>31034.12</v>
      </c>
      <c r="W52" s="41">
        <v>35002.1</v>
      </c>
      <c r="X52" s="42">
        <v>-3967.9799999999996</v>
      </c>
      <c r="Y52" s="43">
        <v>0</v>
      </c>
      <c r="Z52" s="41">
        <v>0</v>
      </c>
      <c r="AA52" s="41">
        <v>0</v>
      </c>
      <c r="AB52" s="41">
        <v>10500</v>
      </c>
      <c r="AC52" s="41">
        <v>3967.98</v>
      </c>
      <c r="AD52" s="41">
        <v>14710.56</v>
      </c>
      <c r="AE52" s="44">
        <v>24349.85</v>
      </c>
      <c r="AF52" s="41">
        <v>20291.54</v>
      </c>
      <c r="AG52" s="38">
        <v>0</v>
      </c>
      <c r="AH52" s="45" t="s">
        <v>625</v>
      </c>
      <c r="AI52" s="41">
        <v>20291.54</v>
      </c>
      <c r="AJ52" s="46">
        <v>0</v>
      </c>
      <c r="AK52" s="45">
        <v>14710.56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7.0000000000000007E-2</v>
      </c>
      <c r="AR52" s="47">
        <v>6.59E-2</v>
      </c>
      <c r="AS52" s="47">
        <v>0</v>
      </c>
      <c r="AT52" s="48">
        <v>-7.0000000000000007E-2</v>
      </c>
      <c r="AU52" s="49"/>
      <c r="AV52" s="41">
        <v>32.26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1734</v>
      </c>
      <c r="C53" s="29">
        <v>45399.980949074074</v>
      </c>
      <c r="D53" s="30" t="s">
        <v>107</v>
      </c>
      <c r="E53" s="31" t="s">
        <v>108</v>
      </c>
      <c r="F53" s="31" t="s">
        <v>51</v>
      </c>
      <c r="G53" s="32">
        <v>0</v>
      </c>
      <c r="H53" s="33" t="s">
        <v>52</v>
      </c>
      <c r="I53" s="33" t="s">
        <v>109</v>
      </c>
      <c r="J53" s="33" t="s">
        <v>54</v>
      </c>
      <c r="K53" s="33" t="s">
        <v>55</v>
      </c>
      <c r="L53" s="33" t="s">
        <v>56</v>
      </c>
      <c r="M53" s="34" t="s">
        <v>57</v>
      </c>
      <c r="N53" s="35" t="s">
        <v>57</v>
      </c>
      <c r="O53" s="36"/>
      <c r="P53" s="37">
        <v>47.672827390961707</v>
      </c>
      <c r="Q53" s="38">
        <v>0.28621535293410294</v>
      </c>
      <c r="R53" s="38">
        <v>0</v>
      </c>
      <c r="S53" s="38">
        <v>0</v>
      </c>
      <c r="T53" s="39">
        <v>0</v>
      </c>
      <c r="U53" s="40">
        <v>-0.1162</v>
      </c>
      <c r="V53" s="41">
        <v>133056</v>
      </c>
      <c r="W53" s="41">
        <v>38082.67</v>
      </c>
      <c r="X53" s="42">
        <v>94973.33</v>
      </c>
      <c r="Y53" s="43">
        <v>1992.19</v>
      </c>
      <c r="Z53" s="41">
        <v>8736.42</v>
      </c>
      <c r="AA53" s="41">
        <v>14079.58</v>
      </c>
      <c r="AB53" s="41">
        <v>0</v>
      </c>
      <c r="AC53" s="41">
        <v>0</v>
      </c>
      <c r="AD53" s="41">
        <v>0</v>
      </c>
      <c r="AE53" s="44">
        <v>93.15</v>
      </c>
      <c r="AF53" s="41">
        <v>38082.67</v>
      </c>
      <c r="AG53" s="38">
        <v>19.115982913276344</v>
      </c>
      <c r="AH53" s="45" t="s">
        <v>626</v>
      </c>
      <c r="AI53" s="41">
        <v>43425.83</v>
      </c>
      <c r="AJ53" s="46">
        <v>0</v>
      </c>
      <c r="AK53" s="45">
        <v>0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0.28000000000000003</v>
      </c>
      <c r="AR53" s="47">
        <v>0.1638</v>
      </c>
      <c r="AS53" s="47">
        <v>0.16769999999999999</v>
      </c>
      <c r="AT53" s="48">
        <v>-0.11230000000000001</v>
      </c>
      <c r="AU53" s="49"/>
      <c r="AV53" s="41">
        <v>42.5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1734</v>
      </c>
      <c r="C54" s="29">
        <v>45399.980949074074</v>
      </c>
      <c r="D54" s="30" t="s">
        <v>204</v>
      </c>
      <c r="E54" s="31" t="s">
        <v>205</v>
      </c>
      <c r="F54" s="31" t="s">
        <v>206</v>
      </c>
      <c r="G54" s="32">
        <v>0</v>
      </c>
      <c r="H54" s="33" t="s">
        <v>52</v>
      </c>
      <c r="I54" s="33" t="s">
        <v>109</v>
      </c>
      <c r="J54" s="33" t="s">
        <v>54</v>
      </c>
      <c r="K54" s="33" t="s">
        <v>195</v>
      </c>
      <c r="L54" s="33" t="s">
        <v>56</v>
      </c>
      <c r="M54" s="34" t="s">
        <v>57</v>
      </c>
      <c r="N54" s="35" t="s">
        <v>57</v>
      </c>
      <c r="O54" s="36"/>
      <c r="P54" s="37" t="s">
        <v>57</v>
      </c>
      <c r="Q54" s="38">
        <v>2.0593434343434343</v>
      </c>
      <c r="R54" s="38">
        <v>1.0539546290619253</v>
      </c>
      <c r="S54" s="38">
        <v>1.0539546290619253</v>
      </c>
      <c r="T54" s="39">
        <v>0</v>
      </c>
      <c r="U54" s="40">
        <v>-6.3E-3</v>
      </c>
      <c r="V54" s="41">
        <v>18216</v>
      </c>
      <c r="W54" s="41">
        <v>37513</v>
      </c>
      <c r="X54" s="42">
        <v>-19297</v>
      </c>
      <c r="Y54" s="43">
        <v>0</v>
      </c>
      <c r="Z54" s="41">
        <v>0</v>
      </c>
      <c r="AA54" s="41">
        <v>0</v>
      </c>
      <c r="AB54" s="41">
        <v>0</v>
      </c>
      <c r="AC54" s="41">
        <v>19297</v>
      </c>
      <c r="AD54" s="41">
        <v>39537</v>
      </c>
      <c r="AE54" s="44">
        <v>0</v>
      </c>
      <c r="AF54" s="41">
        <v>0</v>
      </c>
      <c r="AG54" s="38">
        <v>0</v>
      </c>
      <c r="AH54" s="45" t="s">
        <v>625</v>
      </c>
      <c r="AI54" s="41">
        <v>0</v>
      </c>
      <c r="AJ54" s="46">
        <v>0</v>
      </c>
      <c r="AK54" s="45">
        <v>39537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0.3</v>
      </c>
      <c r="AR54" s="47">
        <v>0.29370000000000002</v>
      </c>
      <c r="AS54" s="47">
        <v>0</v>
      </c>
      <c r="AT54" s="48">
        <v>-0.3</v>
      </c>
      <c r="AU54" s="49"/>
      <c r="AV54" s="41">
        <v>46</v>
      </c>
      <c r="AW54" s="50"/>
      <c r="AX54" s="52"/>
      <c r="AY54" s="52"/>
      <c r="AZ54" s="52"/>
      <c r="BA54" s="52"/>
      <c r="BB54" s="53">
        <v>2024</v>
      </c>
      <c r="BC54" s="55"/>
    </row>
    <row r="55" spans="2:55">
      <c r="B55" s="28">
        <v>1734</v>
      </c>
      <c r="C55" s="29">
        <v>45399.980949074074</v>
      </c>
      <c r="D55" s="30" t="s">
        <v>465</v>
      </c>
      <c r="E55" s="31" t="s">
        <v>605</v>
      </c>
      <c r="F55" s="31" t="s">
        <v>62</v>
      </c>
      <c r="G55" s="32">
        <v>0</v>
      </c>
      <c r="H55" s="33" t="s">
        <v>63</v>
      </c>
      <c r="I55" s="33" t="s">
        <v>64</v>
      </c>
      <c r="J55" s="33" t="s">
        <v>65</v>
      </c>
      <c r="K55" s="33" t="s">
        <v>55</v>
      </c>
      <c r="L55" s="33" t="s">
        <v>56</v>
      </c>
      <c r="M55" s="34" t="s">
        <v>57</v>
      </c>
      <c r="N55" s="35" t="s">
        <v>57</v>
      </c>
      <c r="O55" s="36"/>
      <c r="P55" s="37">
        <v>40.935559876565854</v>
      </c>
      <c r="Q55" s="38">
        <v>0.29430604356992268</v>
      </c>
      <c r="R55" s="38">
        <v>0.82380506091846295</v>
      </c>
      <c r="S55" s="38">
        <v>0.56888870317197848</v>
      </c>
      <c r="T55" s="39">
        <v>0</v>
      </c>
      <c r="U55" s="40">
        <v>-2.0000000000000001E-4</v>
      </c>
      <c r="V55" s="41">
        <v>142300</v>
      </c>
      <c r="W55" s="41">
        <v>41879.75</v>
      </c>
      <c r="X55" s="42">
        <v>100420.25</v>
      </c>
      <c r="Y55" s="43">
        <v>2453.13</v>
      </c>
      <c r="Z55" s="41">
        <v>0</v>
      </c>
      <c r="AA55" s="41">
        <v>0</v>
      </c>
      <c r="AB55" s="41">
        <v>0</v>
      </c>
      <c r="AC55" s="41">
        <v>0</v>
      </c>
      <c r="AD55" s="41">
        <v>34500.75</v>
      </c>
      <c r="AE55" s="44">
        <v>44.48</v>
      </c>
      <c r="AF55" s="41">
        <v>7379</v>
      </c>
      <c r="AG55" s="38">
        <v>3.0079938690570822</v>
      </c>
      <c r="AH55" s="45" t="s">
        <v>626</v>
      </c>
      <c r="AI55" s="41">
        <v>7379</v>
      </c>
      <c r="AJ55" s="46">
        <v>12811</v>
      </c>
      <c r="AK55" s="45">
        <v>23824.916666666664</v>
      </c>
      <c r="AL55" s="46">
        <v>0</v>
      </c>
      <c r="AM55" s="46">
        <v>12811.2</v>
      </c>
      <c r="AN55" s="46">
        <v>0</v>
      </c>
      <c r="AO55" s="46">
        <v>0</v>
      </c>
      <c r="AP55" s="41">
        <v>0</v>
      </c>
      <c r="AQ55" s="47">
        <v>0.28999999999999998</v>
      </c>
      <c r="AR55" s="47">
        <v>0.2898</v>
      </c>
      <c r="AS55" s="47">
        <v>0.2898</v>
      </c>
      <c r="AT55" s="48">
        <v>-2.0000000000000001E-4</v>
      </c>
      <c r="AU55" s="49"/>
      <c r="AV55" s="41">
        <v>78.5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1734</v>
      </c>
      <c r="C56" s="29">
        <v>45399.980949074074</v>
      </c>
      <c r="D56" s="30" t="s">
        <v>207</v>
      </c>
      <c r="E56" s="31" t="s">
        <v>208</v>
      </c>
      <c r="F56" s="31" t="s">
        <v>618</v>
      </c>
      <c r="G56" s="32">
        <v>0</v>
      </c>
      <c r="H56" s="33" t="s">
        <v>52</v>
      </c>
      <c r="I56" s="33" t="s">
        <v>53</v>
      </c>
      <c r="J56" s="33" t="s">
        <v>54</v>
      </c>
      <c r="K56" s="33" t="s">
        <v>95</v>
      </c>
      <c r="L56" s="33" t="s">
        <v>56</v>
      </c>
      <c r="M56" s="34">
        <v>45049</v>
      </c>
      <c r="N56" s="35">
        <v>0</v>
      </c>
      <c r="O56" s="36"/>
      <c r="P56" s="37" t="s">
        <v>57</v>
      </c>
      <c r="Q56" s="38">
        <v>1.0110097266472566</v>
      </c>
      <c r="R56" s="38">
        <v>0.74021944496582848</v>
      </c>
      <c r="S56" s="38">
        <v>0.74021944496582848</v>
      </c>
      <c r="T56" s="39">
        <v>0</v>
      </c>
      <c r="U56" s="40">
        <v>-8.5000000000000006E-2</v>
      </c>
      <c r="V56" s="41">
        <v>41525.1</v>
      </c>
      <c r="W56" s="41">
        <v>41982.28</v>
      </c>
      <c r="X56" s="42">
        <v>-457.18000000000029</v>
      </c>
      <c r="Y56" s="43">
        <v>0</v>
      </c>
      <c r="Z56" s="41">
        <v>0</v>
      </c>
      <c r="AA56" s="41">
        <v>0</v>
      </c>
      <c r="AB56" s="41">
        <v>0</v>
      </c>
      <c r="AC56" s="41">
        <v>457.18</v>
      </c>
      <c r="AD56" s="41">
        <v>31076.1</v>
      </c>
      <c r="AE56" s="44">
        <v>13087.42</v>
      </c>
      <c r="AF56" s="41">
        <v>10906.18</v>
      </c>
      <c r="AG56" s="38">
        <v>0</v>
      </c>
      <c r="AH56" s="45" t="s">
        <v>625</v>
      </c>
      <c r="AI56" s="41">
        <v>10906.18</v>
      </c>
      <c r="AJ56" s="46">
        <v>0</v>
      </c>
      <c r="AK56" s="45">
        <v>31076.1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0</v>
      </c>
      <c r="AR56" s="47">
        <v>-8.5000000000000006E-2</v>
      </c>
      <c r="AS56" s="47">
        <v>0</v>
      </c>
      <c r="AT56" s="48">
        <v>0</v>
      </c>
      <c r="AU56" s="49"/>
      <c r="AV56" s="41">
        <v>39.090000000000003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1734</v>
      </c>
      <c r="C57" s="29">
        <v>45399.980949074074</v>
      </c>
      <c r="D57" s="30" t="s">
        <v>180</v>
      </c>
      <c r="E57" s="31" t="s">
        <v>181</v>
      </c>
      <c r="F57" s="31" t="s">
        <v>51</v>
      </c>
      <c r="G57" s="32">
        <v>0</v>
      </c>
      <c r="H57" s="33" t="s">
        <v>52</v>
      </c>
      <c r="I57" s="33" t="s">
        <v>53</v>
      </c>
      <c r="J57" s="33" t="s">
        <v>54</v>
      </c>
      <c r="K57" s="33" t="s">
        <v>55</v>
      </c>
      <c r="L57" s="33" t="s">
        <v>56</v>
      </c>
      <c r="M57" s="34" t="s">
        <v>57</v>
      </c>
      <c r="N57" s="35" t="s">
        <v>57</v>
      </c>
      <c r="O57" s="36"/>
      <c r="P57" s="37">
        <v>-29.620452941961648</v>
      </c>
      <c r="Q57" s="38" t="s">
        <v>57</v>
      </c>
      <c r="R57" s="38">
        <v>0</v>
      </c>
      <c r="S57" s="38">
        <v>0</v>
      </c>
      <c r="T57" s="39">
        <v>0</v>
      </c>
      <c r="U57" s="40">
        <v>-0.43930000000000002</v>
      </c>
      <c r="V57" s="41">
        <v>0</v>
      </c>
      <c r="W57" s="41">
        <v>46600.97</v>
      </c>
      <c r="X57" s="42">
        <v>-46600.97</v>
      </c>
      <c r="Y57" s="43">
        <v>1573.27</v>
      </c>
      <c r="Z57" s="41">
        <v>3135.3</v>
      </c>
      <c r="AA57" s="41">
        <v>3135.3</v>
      </c>
      <c r="AB57" s="41">
        <v>42350</v>
      </c>
      <c r="AC57" s="41">
        <v>46600.97</v>
      </c>
      <c r="AD57" s="41">
        <v>0</v>
      </c>
      <c r="AE57" s="44">
        <v>176.26</v>
      </c>
      <c r="AF57" s="41">
        <v>46600.97</v>
      </c>
      <c r="AG57" s="38">
        <v>29.620452941961648</v>
      </c>
      <c r="AH57" s="45" t="s">
        <v>626</v>
      </c>
      <c r="AI57" s="41">
        <v>46600.97</v>
      </c>
      <c r="AJ57" s="46">
        <v>0</v>
      </c>
      <c r="AK57" s="45">
        <v>0</v>
      </c>
      <c r="AL57" s="46">
        <v>0</v>
      </c>
      <c r="AM57" s="46">
        <v>0</v>
      </c>
      <c r="AN57" s="46">
        <v>0</v>
      </c>
      <c r="AO57" s="46">
        <v>0</v>
      </c>
      <c r="AP57" s="41">
        <v>0</v>
      </c>
      <c r="AQ57" s="47">
        <v>0.22</v>
      </c>
      <c r="AR57" s="47">
        <v>-0.21929999999999999</v>
      </c>
      <c r="AS57" s="47">
        <v>-0.24550000000000002</v>
      </c>
      <c r="AT57" s="48">
        <v>-0.46549999999999997</v>
      </c>
      <c r="AU57" s="49"/>
      <c r="AV57" s="41">
        <v>38.520000000000003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1734</v>
      </c>
      <c r="C58" s="29">
        <v>45399.980949074074</v>
      </c>
      <c r="D58" s="30" t="s">
        <v>484</v>
      </c>
      <c r="E58" s="31" t="s">
        <v>485</v>
      </c>
      <c r="F58" s="31" t="s">
        <v>69</v>
      </c>
      <c r="G58" s="32">
        <v>0</v>
      </c>
      <c r="H58" s="33" t="s">
        <v>470</v>
      </c>
      <c r="I58" s="33" t="s">
        <v>53</v>
      </c>
      <c r="J58" s="33" t="s">
        <v>148</v>
      </c>
      <c r="K58" s="33" t="s">
        <v>55</v>
      </c>
      <c r="L58" s="33" t="s">
        <v>56</v>
      </c>
      <c r="M58" s="34" t="s">
        <v>57</v>
      </c>
      <c r="N58" s="35" t="s">
        <v>57</v>
      </c>
      <c r="O58" s="36"/>
      <c r="P58" s="37" t="s">
        <v>57</v>
      </c>
      <c r="Q58" s="38">
        <v>0.64509803921568631</v>
      </c>
      <c r="R58" s="38">
        <v>1.0000004260602295</v>
      </c>
      <c r="S58" s="38">
        <v>1.0000004260602295</v>
      </c>
      <c r="T58" s="39">
        <v>0</v>
      </c>
      <c r="U58" s="40">
        <v>6.1999999999999998E-3</v>
      </c>
      <c r="V58" s="41">
        <v>72766.8</v>
      </c>
      <c r="W58" s="41">
        <v>46941.72</v>
      </c>
      <c r="X58" s="42">
        <v>25825.08</v>
      </c>
      <c r="Y58" s="43">
        <v>0</v>
      </c>
      <c r="Z58" s="41">
        <v>0</v>
      </c>
      <c r="AA58" s="41">
        <v>0</v>
      </c>
      <c r="AB58" s="41">
        <v>0</v>
      </c>
      <c r="AC58" s="41">
        <v>0</v>
      </c>
      <c r="AD58" s="41">
        <v>46941.74</v>
      </c>
      <c r="AE58" s="44">
        <v>0</v>
      </c>
      <c r="AF58" s="41">
        <v>-0.02</v>
      </c>
      <c r="AG58" s="38">
        <v>0</v>
      </c>
      <c r="AH58" s="45" t="s">
        <v>625</v>
      </c>
      <c r="AI58" s="41">
        <v>-0.02</v>
      </c>
      <c r="AJ58" s="46">
        <v>0</v>
      </c>
      <c r="AK58" s="45">
        <v>46941.74</v>
      </c>
      <c r="AL58" s="46">
        <v>0</v>
      </c>
      <c r="AM58" s="46">
        <v>0</v>
      </c>
      <c r="AN58" s="46">
        <v>0</v>
      </c>
      <c r="AO58" s="46">
        <v>0</v>
      </c>
      <c r="AP58" s="41">
        <v>0</v>
      </c>
      <c r="AQ58" s="47">
        <v>7.0000000000000007E-2</v>
      </c>
      <c r="AR58" s="47">
        <v>7.6200000000000004E-2</v>
      </c>
      <c r="AS58" s="47">
        <v>0</v>
      </c>
      <c r="AT58" s="48">
        <v>-7.0000000000000007E-2</v>
      </c>
      <c r="AU58" s="49"/>
      <c r="AV58" s="41">
        <v>35.67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1734</v>
      </c>
      <c r="C59" s="29">
        <v>45399.980949074074</v>
      </c>
      <c r="D59" s="30" t="s">
        <v>214</v>
      </c>
      <c r="E59" s="31" t="s">
        <v>215</v>
      </c>
      <c r="F59" s="31" t="s">
        <v>139</v>
      </c>
      <c r="G59" s="32">
        <v>0</v>
      </c>
      <c r="H59" s="33" t="s">
        <v>52</v>
      </c>
      <c r="I59" s="33" t="s">
        <v>53</v>
      </c>
      <c r="J59" s="33" t="s">
        <v>54</v>
      </c>
      <c r="K59" s="33" t="s">
        <v>95</v>
      </c>
      <c r="L59" s="33" t="s">
        <v>70</v>
      </c>
      <c r="M59" s="34">
        <v>44880</v>
      </c>
      <c r="N59" s="35">
        <v>1</v>
      </c>
      <c r="O59" s="36"/>
      <c r="P59" s="37" t="s">
        <v>57</v>
      </c>
      <c r="Q59" s="38">
        <v>0.85985063798596872</v>
      </c>
      <c r="R59" s="38">
        <v>1.1071272466320907</v>
      </c>
      <c r="S59" s="38">
        <v>1.1629963068068558</v>
      </c>
      <c r="T59" s="39">
        <v>-3082.8</v>
      </c>
      <c r="U59" s="40">
        <v>3.9700000000000006E-2</v>
      </c>
      <c r="V59" s="41">
        <v>53480.800000000003</v>
      </c>
      <c r="W59" s="41">
        <v>45985.5</v>
      </c>
      <c r="X59" s="42">
        <v>7495.3000000000029</v>
      </c>
      <c r="Y59" s="43">
        <v>0</v>
      </c>
      <c r="Z59" s="41">
        <v>42804</v>
      </c>
      <c r="AA59" s="41">
        <v>42804</v>
      </c>
      <c r="AB59" s="41">
        <v>0</v>
      </c>
      <c r="AC59" s="41">
        <v>0</v>
      </c>
      <c r="AD59" s="41">
        <v>50911.8</v>
      </c>
      <c r="AE59" s="44">
        <v>0</v>
      </c>
      <c r="AF59" s="41">
        <v>-0.3</v>
      </c>
      <c r="AG59" s="38">
        <v>0</v>
      </c>
      <c r="AH59" s="45" t="s">
        <v>625</v>
      </c>
      <c r="AI59" s="41">
        <v>-0.3</v>
      </c>
      <c r="AJ59" s="46">
        <v>-3083</v>
      </c>
      <c r="AK59" s="45">
        <v>53480.966666666667</v>
      </c>
      <c r="AL59" s="46">
        <v>0</v>
      </c>
      <c r="AM59" s="46">
        <v>0</v>
      </c>
      <c r="AN59" s="46">
        <v>0</v>
      </c>
      <c r="AO59" s="46">
        <v>-3082.8</v>
      </c>
      <c r="AP59" s="41">
        <v>-3082.8</v>
      </c>
      <c r="AQ59" s="47">
        <v>0.06</v>
      </c>
      <c r="AR59" s="47">
        <v>9.9700000000000011E-2</v>
      </c>
      <c r="AS59" s="47">
        <v>0</v>
      </c>
      <c r="AT59" s="48">
        <v>-0.06</v>
      </c>
      <c r="AU59" s="49"/>
      <c r="AV59" s="41">
        <v>42</v>
      </c>
      <c r="AW59" s="50"/>
      <c r="AX59" s="52"/>
      <c r="AY59" s="52"/>
      <c r="AZ59" s="52"/>
      <c r="BA59" s="52"/>
      <c r="BB59" s="53">
        <v>4926</v>
      </c>
      <c r="BC59" s="55"/>
    </row>
    <row r="60" spans="2:55">
      <c r="B60" s="28">
        <v>1734</v>
      </c>
      <c r="C60" s="29">
        <v>45399.980949074074</v>
      </c>
      <c r="D60" s="30" t="s">
        <v>227</v>
      </c>
      <c r="E60" s="31" t="s">
        <v>228</v>
      </c>
      <c r="F60" s="31" t="s">
        <v>69</v>
      </c>
      <c r="G60" s="32">
        <v>0</v>
      </c>
      <c r="H60" s="33" t="s">
        <v>52</v>
      </c>
      <c r="I60" s="33" t="s">
        <v>53</v>
      </c>
      <c r="J60" s="33" t="s">
        <v>54</v>
      </c>
      <c r="K60" s="33" t="s">
        <v>95</v>
      </c>
      <c r="L60" s="33" t="s">
        <v>70</v>
      </c>
      <c r="M60" s="34">
        <v>45147</v>
      </c>
      <c r="N60" s="35">
        <v>0</v>
      </c>
      <c r="O60" s="36"/>
      <c r="P60" s="37" t="s">
        <v>57</v>
      </c>
      <c r="Q60" s="38">
        <v>0.58235294117647063</v>
      </c>
      <c r="R60" s="38">
        <v>0.8005050505050505</v>
      </c>
      <c r="S60" s="38">
        <v>0.8005050505050505</v>
      </c>
      <c r="T60" s="39">
        <v>0</v>
      </c>
      <c r="U60" s="40">
        <v>-2.8999999999999998E-3</v>
      </c>
      <c r="V60" s="41">
        <v>97920</v>
      </c>
      <c r="W60" s="41">
        <v>57024</v>
      </c>
      <c r="X60" s="42">
        <v>40896</v>
      </c>
      <c r="Y60" s="43">
        <v>0</v>
      </c>
      <c r="Z60" s="41">
        <v>0</v>
      </c>
      <c r="AA60" s="41">
        <v>0</v>
      </c>
      <c r="AB60" s="41">
        <v>0</v>
      </c>
      <c r="AC60" s="41">
        <v>0</v>
      </c>
      <c r="AD60" s="41">
        <v>45648</v>
      </c>
      <c r="AE60" s="44">
        <v>13651.2</v>
      </c>
      <c r="AF60" s="41">
        <v>11376</v>
      </c>
      <c r="AG60" s="38">
        <v>0</v>
      </c>
      <c r="AH60" s="45" t="s">
        <v>625</v>
      </c>
      <c r="AI60" s="41">
        <v>11376</v>
      </c>
      <c r="AJ60" s="46">
        <v>0</v>
      </c>
      <c r="AK60" s="45">
        <v>45648</v>
      </c>
      <c r="AL60" s="46">
        <v>0</v>
      </c>
      <c r="AM60" s="46">
        <v>0</v>
      </c>
      <c r="AN60" s="46">
        <v>0</v>
      </c>
      <c r="AO60" s="46">
        <v>0</v>
      </c>
      <c r="AP60" s="41">
        <v>0</v>
      </c>
      <c r="AQ60" s="47">
        <v>0.18</v>
      </c>
      <c r="AR60" s="47">
        <v>0.17710000000000001</v>
      </c>
      <c r="AS60" s="47">
        <v>0</v>
      </c>
      <c r="AT60" s="48">
        <v>-0.18</v>
      </c>
      <c r="AU60" s="49"/>
      <c r="AV60" s="41">
        <v>48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1734</v>
      </c>
      <c r="C61" s="29">
        <v>45399.980949074074</v>
      </c>
      <c r="D61" s="30" t="s">
        <v>212</v>
      </c>
      <c r="E61" s="31" t="s">
        <v>213</v>
      </c>
      <c r="F61" s="31" t="s">
        <v>85</v>
      </c>
      <c r="G61" s="32">
        <v>0</v>
      </c>
      <c r="H61" s="33" t="s">
        <v>86</v>
      </c>
      <c r="I61" s="33" t="s">
        <v>87</v>
      </c>
      <c r="J61" s="33" t="s">
        <v>54</v>
      </c>
      <c r="K61" s="33" t="s">
        <v>55</v>
      </c>
      <c r="L61" s="33" t="s">
        <v>56</v>
      </c>
      <c r="M61" s="34">
        <v>45397</v>
      </c>
      <c r="N61" s="35">
        <v>3</v>
      </c>
      <c r="O61" s="36"/>
      <c r="P61" s="37" t="s">
        <v>57</v>
      </c>
      <c r="Q61" s="38">
        <v>0.99660740941783144</v>
      </c>
      <c r="R61" s="38">
        <v>1</v>
      </c>
      <c r="S61" s="38">
        <v>0.83414749001452426</v>
      </c>
      <c r="T61" s="39">
        <v>0</v>
      </c>
      <c r="U61" s="40">
        <v>-3.3000000000000004E-3</v>
      </c>
      <c r="V61" s="41">
        <v>58952</v>
      </c>
      <c r="W61" s="41">
        <v>58752</v>
      </c>
      <c r="X61" s="42">
        <v>200</v>
      </c>
      <c r="Y61" s="43">
        <v>0</v>
      </c>
      <c r="Z61" s="41">
        <v>0</v>
      </c>
      <c r="AA61" s="41">
        <v>0</v>
      </c>
      <c r="AB61" s="41">
        <v>0</v>
      </c>
      <c r="AC61" s="41">
        <v>0</v>
      </c>
      <c r="AD61" s="41">
        <v>58752</v>
      </c>
      <c r="AE61" s="44">
        <v>91</v>
      </c>
      <c r="AF61" s="41">
        <v>0</v>
      </c>
      <c r="AG61" s="38">
        <v>0</v>
      </c>
      <c r="AH61" s="45" t="s">
        <v>625</v>
      </c>
      <c r="AI61" s="41">
        <v>0</v>
      </c>
      <c r="AJ61" s="46">
        <v>11693</v>
      </c>
      <c r="AK61" s="45">
        <v>49007.833333333328</v>
      </c>
      <c r="AL61" s="46">
        <v>0</v>
      </c>
      <c r="AM61" s="46">
        <v>8121.6</v>
      </c>
      <c r="AN61" s="46">
        <v>3571.2</v>
      </c>
      <c r="AO61" s="46">
        <v>0</v>
      </c>
      <c r="AP61" s="41">
        <v>0</v>
      </c>
      <c r="AQ61" s="47">
        <v>0.17</v>
      </c>
      <c r="AR61" s="47">
        <v>0.16670000000000001</v>
      </c>
      <c r="AS61" s="47">
        <v>0.16670000000000001</v>
      </c>
      <c r="AT61" s="48">
        <v>-3.3000000000000004E-3</v>
      </c>
      <c r="AU61" s="49"/>
      <c r="AV61" s="41">
        <v>48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1734</v>
      </c>
      <c r="C62" s="29">
        <v>45399.980949074074</v>
      </c>
      <c r="D62" s="30" t="s">
        <v>161</v>
      </c>
      <c r="E62" s="31" t="s">
        <v>162</v>
      </c>
      <c r="F62" s="31" t="s">
        <v>51</v>
      </c>
      <c r="G62" s="32">
        <v>0</v>
      </c>
      <c r="H62" s="33" t="s">
        <v>52</v>
      </c>
      <c r="I62" s="33" t="s">
        <v>109</v>
      </c>
      <c r="J62" s="33" t="s">
        <v>54</v>
      </c>
      <c r="K62" s="33" t="s">
        <v>55</v>
      </c>
      <c r="L62" s="33" t="s">
        <v>56</v>
      </c>
      <c r="M62" s="34" t="s">
        <v>57</v>
      </c>
      <c r="N62" s="35" t="s">
        <v>57</v>
      </c>
      <c r="O62" s="36"/>
      <c r="P62" s="37">
        <v>31.516882099039339</v>
      </c>
      <c r="Q62" s="38">
        <v>0.35378660186844335</v>
      </c>
      <c r="R62" s="38">
        <v>0.41634512460068163</v>
      </c>
      <c r="S62" s="38">
        <v>-6.3456756725333876E-6</v>
      </c>
      <c r="T62" s="39">
        <v>0</v>
      </c>
      <c r="U62" s="40">
        <v>-1.9900000000000001E-2</v>
      </c>
      <c r="V62" s="41">
        <v>169263.9</v>
      </c>
      <c r="W62" s="41">
        <v>59883.3</v>
      </c>
      <c r="X62" s="42">
        <v>109380.59999999999</v>
      </c>
      <c r="Y62" s="43">
        <v>3470.54</v>
      </c>
      <c r="Z62" s="41">
        <v>0</v>
      </c>
      <c r="AA62" s="41">
        <v>0</v>
      </c>
      <c r="AB62" s="41">
        <v>0</v>
      </c>
      <c r="AC62" s="41">
        <v>0</v>
      </c>
      <c r="AD62" s="41">
        <v>24932.12</v>
      </c>
      <c r="AE62" s="44">
        <v>119.54</v>
      </c>
      <c r="AF62" s="41">
        <v>34951.18</v>
      </c>
      <c r="AG62" s="38">
        <v>10.070818950365073</v>
      </c>
      <c r="AH62" s="45" t="s">
        <v>626</v>
      </c>
      <c r="AI62" s="41">
        <v>34951.18</v>
      </c>
      <c r="AJ62" s="46">
        <v>29919</v>
      </c>
      <c r="AK62" s="45">
        <v>-0.38000000000101863</v>
      </c>
      <c r="AL62" s="46">
        <v>0</v>
      </c>
      <c r="AM62" s="46">
        <v>29918.54</v>
      </c>
      <c r="AN62" s="46">
        <v>0</v>
      </c>
      <c r="AO62" s="46">
        <v>0</v>
      </c>
      <c r="AP62" s="41">
        <v>0</v>
      </c>
      <c r="AQ62" s="47">
        <v>0.26</v>
      </c>
      <c r="AR62" s="47">
        <v>0.24010000000000001</v>
      </c>
      <c r="AS62" s="47">
        <v>0.21809999999999999</v>
      </c>
      <c r="AT62" s="48">
        <v>-4.1900000000000007E-2</v>
      </c>
      <c r="AU62" s="49"/>
      <c r="AV62" s="41">
        <v>50.45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1734</v>
      </c>
      <c r="C63" s="29">
        <v>45399.980949074074</v>
      </c>
      <c r="D63" s="30" t="s">
        <v>488</v>
      </c>
      <c r="E63" s="31" t="s">
        <v>489</v>
      </c>
      <c r="F63" s="31" t="s">
        <v>69</v>
      </c>
      <c r="G63" s="32">
        <v>0</v>
      </c>
      <c r="H63" s="33" t="s">
        <v>470</v>
      </c>
      <c r="I63" s="33" t="s">
        <v>53</v>
      </c>
      <c r="J63" s="33" t="s">
        <v>148</v>
      </c>
      <c r="K63" s="33" t="s">
        <v>95</v>
      </c>
      <c r="L63" s="33" t="s">
        <v>70</v>
      </c>
      <c r="M63" s="34" t="s">
        <v>57</v>
      </c>
      <c r="N63" s="35" t="s">
        <v>57</v>
      </c>
      <c r="O63" s="36"/>
      <c r="P63" s="37" t="s">
        <v>57</v>
      </c>
      <c r="Q63" s="38">
        <v>0.95793087171678726</v>
      </c>
      <c r="R63" s="38">
        <v>0.97028616589079586</v>
      </c>
      <c r="S63" s="38">
        <v>0.97028616589079586</v>
      </c>
      <c r="T63" s="39">
        <v>0</v>
      </c>
      <c r="U63" s="40">
        <v>3.0000000000000001E-3</v>
      </c>
      <c r="V63" s="41">
        <v>65675</v>
      </c>
      <c r="W63" s="41">
        <v>62912.11</v>
      </c>
      <c r="X63" s="42">
        <v>2762.8899999999994</v>
      </c>
      <c r="Y63" s="43">
        <v>0</v>
      </c>
      <c r="Z63" s="41">
        <v>0</v>
      </c>
      <c r="AA63" s="41">
        <v>0</v>
      </c>
      <c r="AB63" s="41">
        <v>0</v>
      </c>
      <c r="AC63" s="41">
        <v>0</v>
      </c>
      <c r="AD63" s="41">
        <v>61042.75</v>
      </c>
      <c r="AE63" s="44">
        <v>2243.2399999999998</v>
      </c>
      <c r="AF63" s="41">
        <v>1869.36</v>
      </c>
      <c r="AG63" s="38">
        <v>0</v>
      </c>
      <c r="AH63" s="45" t="s">
        <v>625</v>
      </c>
      <c r="AI63" s="41">
        <v>1869.36</v>
      </c>
      <c r="AJ63" s="46">
        <v>0</v>
      </c>
      <c r="AK63" s="45">
        <v>61042.75</v>
      </c>
      <c r="AL63" s="46">
        <v>0</v>
      </c>
      <c r="AM63" s="46">
        <v>0</v>
      </c>
      <c r="AN63" s="46">
        <v>0</v>
      </c>
      <c r="AO63" s="46">
        <v>0</v>
      </c>
      <c r="AP63" s="41">
        <v>0</v>
      </c>
      <c r="AQ63" s="47">
        <v>0.15</v>
      </c>
      <c r="AR63" s="47">
        <v>0.153</v>
      </c>
      <c r="AS63" s="47">
        <v>0</v>
      </c>
      <c r="AT63" s="48">
        <v>-0.15</v>
      </c>
      <c r="AU63" s="49"/>
      <c r="AV63" s="41">
        <v>35.65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1734</v>
      </c>
      <c r="C64" s="29">
        <v>45399.980949074074</v>
      </c>
      <c r="D64" s="30" t="s">
        <v>237</v>
      </c>
      <c r="E64" s="31" t="s">
        <v>238</v>
      </c>
      <c r="F64" s="31" t="s">
        <v>139</v>
      </c>
      <c r="G64" s="32">
        <v>0</v>
      </c>
      <c r="H64" s="33" t="s">
        <v>52</v>
      </c>
      <c r="I64" s="33" t="s">
        <v>53</v>
      </c>
      <c r="J64" s="33" t="s">
        <v>54</v>
      </c>
      <c r="K64" s="33" t="s">
        <v>195</v>
      </c>
      <c r="L64" s="33" t="s">
        <v>56</v>
      </c>
      <c r="M64" s="34">
        <v>44952</v>
      </c>
      <c r="N64" s="35">
        <v>2</v>
      </c>
      <c r="O64" s="36"/>
      <c r="P64" s="37" t="s">
        <v>57</v>
      </c>
      <c r="Q64" s="38">
        <v>0.69687037231685844</v>
      </c>
      <c r="R64" s="38">
        <v>1.212551896235214</v>
      </c>
      <c r="S64" s="38">
        <v>1.212551896235214</v>
      </c>
      <c r="T64" s="39">
        <v>0</v>
      </c>
      <c r="U64" s="40">
        <v>9.5299999999999996E-2</v>
      </c>
      <c r="V64" s="41">
        <v>75159.100000000006</v>
      </c>
      <c r="W64" s="41">
        <v>52376.15</v>
      </c>
      <c r="X64" s="42">
        <v>22782.950000000004</v>
      </c>
      <c r="Y64" s="43">
        <v>0</v>
      </c>
      <c r="Z64" s="41">
        <v>52376.15</v>
      </c>
      <c r="AA64" s="41">
        <v>54898.1</v>
      </c>
      <c r="AB64" s="41">
        <v>0</v>
      </c>
      <c r="AC64" s="41">
        <v>0</v>
      </c>
      <c r="AD64" s="41">
        <v>63508.800000000003</v>
      </c>
      <c r="AE64" s="44">
        <v>0.42</v>
      </c>
      <c r="AF64" s="41">
        <v>0.35</v>
      </c>
      <c r="AG64" s="38">
        <v>0</v>
      </c>
      <c r="AH64" s="45" t="s">
        <v>625</v>
      </c>
      <c r="AI64" s="41">
        <v>2522.299999999997</v>
      </c>
      <c r="AJ64" s="46">
        <v>0</v>
      </c>
      <c r="AK64" s="45">
        <v>63508.800000000003</v>
      </c>
      <c r="AL64" s="46">
        <v>0</v>
      </c>
      <c r="AM64" s="46">
        <v>0</v>
      </c>
      <c r="AN64" s="46">
        <v>0</v>
      </c>
      <c r="AO64" s="46">
        <v>0</v>
      </c>
      <c r="AP64" s="41">
        <v>0</v>
      </c>
      <c r="AQ64" s="47">
        <v>0.08</v>
      </c>
      <c r="AR64" s="47">
        <v>0.17530000000000001</v>
      </c>
      <c r="AS64" s="47">
        <v>0</v>
      </c>
      <c r="AT64" s="48">
        <v>-0.08</v>
      </c>
      <c r="AU64" s="49"/>
      <c r="AV64" s="41">
        <v>0</v>
      </c>
      <c r="AW64" s="58"/>
      <c r="AX64" s="52"/>
      <c r="AY64" s="52"/>
      <c r="AZ64" s="52"/>
      <c r="BA64" s="52"/>
      <c r="BB64" s="53">
        <v>11133</v>
      </c>
      <c r="BC64" s="55"/>
    </row>
    <row r="65" spans="2:55">
      <c r="B65" s="28">
        <v>1734</v>
      </c>
      <c r="C65" s="29">
        <v>45399.980949074074</v>
      </c>
      <c r="D65" s="30" t="s">
        <v>221</v>
      </c>
      <c r="E65" s="31" t="s">
        <v>222</v>
      </c>
      <c r="F65" s="31" t="s">
        <v>69</v>
      </c>
      <c r="G65" s="32">
        <v>0</v>
      </c>
      <c r="H65" s="33" t="s">
        <v>52</v>
      </c>
      <c r="I65" s="33" t="s">
        <v>109</v>
      </c>
      <c r="J65" s="33" t="s">
        <v>54</v>
      </c>
      <c r="K65" s="33" t="s">
        <v>55</v>
      </c>
      <c r="L65" s="33" t="s">
        <v>56</v>
      </c>
      <c r="M65" s="34" t="s">
        <v>57</v>
      </c>
      <c r="N65" s="35" t="s">
        <v>57</v>
      </c>
      <c r="O65" s="36"/>
      <c r="P65" s="37">
        <v>-6.8889791390138058</v>
      </c>
      <c r="Q65" s="38">
        <v>1.0565680309734513</v>
      </c>
      <c r="R65" s="38">
        <v>0.93477117168993995</v>
      </c>
      <c r="S65" s="38">
        <v>0.84150618905347008</v>
      </c>
      <c r="T65" s="39">
        <v>0</v>
      </c>
      <c r="U65" s="40">
        <v>8.6300000000000016E-2</v>
      </c>
      <c r="V65" s="41">
        <v>61472</v>
      </c>
      <c r="W65" s="41">
        <v>64949.35</v>
      </c>
      <c r="X65" s="42">
        <v>-3477.3499999999985</v>
      </c>
      <c r="Y65" s="43">
        <v>504.77</v>
      </c>
      <c r="Z65" s="41">
        <v>0</v>
      </c>
      <c r="AA65" s="41">
        <v>0</v>
      </c>
      <c r="AB65" s="41">
        <v>10878</v>
      </c>
      <c r="AC65" s="41">
        <v>3477.35</v>
      </c>
      <c r="AD65" s="41">
        <v>60712.78</v>
      </c>
      <c r="AE65" s="44">
        <v>113.68</v>
      </c>
      <c r="AF65" s="41">
        <v>4236.57</v>
      </c>
      <c r="AG65" s="38">
        <v>8.3930701111397266</v>
      </c>
      <c r="AH65" s="45" t="s">
        <v>626</v>
      </c>
      <c r="AI65" s="41">
        <v>4236.57</v>
      </c>
      <c r="AJ65" s="46">
        <v>7269</v>
      </c>
      <c r="AK65" s="45">
        <v>54655.28</v>
      </c>
      <c r="AL65" s="46">
        <v>0</v>
      </c>
      <c r="AM65" s="46">
        <v>7268.72</v>
      </c>
      <c r="AN65" s="46">
        <v>0</v>
      </c>
      <c r="AO65" s="46">
        <v>0</v>
      </c>
      <c r="AP65" s="41">
        <v>0</v>
      </c>
      <c r="AQ65" s="47">
        <v>0.23</v>
      </c>
      <c r="AR65" s="47">
        <v>0.31629999999999997</v>
      </c>
      <c r="AS65" s="47">
        <v>0.34029999999999999</v>
      </c>
      <c r="AT65" s="48">
        <v>0.1103</v>
      </c>
      <c r="AU65" s="49"/>
      <c r="AV65" s="41">
        <v>35.1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1734</v>
      </c>
      <c r="C66" s="29">
        <v>45399.980949074074</v>
      </c>
      <c r="D66" s="30" t="s">
        <v>216</v>
      </c>
      <c r="E66" s="31" t="s">
        <v>217</v>
      </c>
      <c r="F66" s="31" t="s">
        <v>69</v>
      </c>
      <c r="G66" s="32">
        <v>0</v>
      </c>
      <c r="H66" s="33" t="s">
        <v>52</v>
      </c>
      <c r="I66" s="33" t="s">
        <v>53</v>
      </c>
      <c r="J66" s="33" t="s">
        <v>54</v>
      </c>
      <c r="K66" s="33" t="s">
        <v>55</v>
      </c>
      <c r="L66" s="33" t="s">
        <v>56</v>
      </c>
      <c r="M66" s="34" t="s">
        <v>57</v>
      </c>
      <c r="N66" s="35" t="s">
        <v>57</v>
      </c>
      <c r="O66" s="36"/>
      <c r="P66" s="37">
        <v>41.934199571836338</v>
      </c>
      <c r="Q66" s="38">
        <v>0.61064386047573127</v>
      </c>
      <c r="R66" s="38">
        <v>0.90977142093303032</v>
      </c>
      <c r="S66" s="38">
        <v>0.64830482995855565</v>
      </c>
      <c r="T66" s="39">
        <v>7110.19</v>
      </c>
      <c r="U66" s="40">
        <v>-1E-4</v>
      </c>
      <c r="V66" s="41">
        <v>108666.4</v>
      </c>
      <c r="W66" s="41">
        <v>66356.47</v>
      </c>
      <c r="X66" s="42">
        <v>42309.929999999993</v>
      </c>
      <c r="Y66" s="43">
        <v>1008.96</v>
      </c>
      <c r="Z66" s="41">
        <v>0</v>
      </c>
      <c r="AA66" s="41">
        <v>0</v>
      </c>
      <c r="AB66" s="41">
        <v>0</v>
      </c>
      <c r="AC66" s="41">
        <v>0</v>
      </c>
      <c r="AD66" s="41">
        <v>60369.22</v>
      </c>
      <c r="AE66" s="44">
        <v>153.08000000000001</v>
      </c>
      <c r="AF66" s="41">
        <v>5987.25</v>
      </c>
      <c r="AG66" s="38">
        <v>5.9340806374881065</v>
      </c>
      <c r="AH66" s="45" t="s">
        <v>626</v>
      </c>
      <c r="AI66" s="41">
        <v>5987.25</v>
      </c>
      <c r="AJ66" s="46">
        <v>20820</v>
      </c>
      <c r="AK66" s="45">
        <v>43019.22</v>
      </c>
      <c r="AL66" s="46">
        <v>11378.44</v>
      </c>
      <c r="AM66" s="46">
        <v>2331.04</v>
      </c>
      <c r="AN66" s="46">
        <v>0</v>
      </c>
      <c r="AO66" s="46">
        <v>7110.19</v>
      </c>
      <c r="AP66" s="41">
        <v>7110.19</v>
      </c>
      <c r="AQ66" s="47">
        <v>7.0000000000000007E-2</v>
      </c>
      <c r="AR66" s="47">
        <v>6.9900000000000004E-2</v>
      </c>
      <c r="AS66" s="47">
        <v>6.9900000000000004E-2</v>
      </c>
      <c r="AT66" s="48">
        <v>-1E-4</v>
      </c>
      <c r="AU66" s="49"/>
      <c r="AV66" s="41">
        <v>35.479999999999997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1734</v>
      </c>
      <c r="C67" s="29">
        <v>45399.980949074074</v>
      </c>
      <c r="D67" s="30" t="s">
        <v>235</v>
      </c>
      <c r="E67" s="31" t="s">
        <v>236</v>
      </c>
      <c r="F67" s="31" t="s">
        <v>51</v>
      </c>
      <c r="G67" s="32">
        <v>0</v>
      </c>
      <c r="H67" s="33" t="s">
        <v>52</v>
      </c>
      <c r="I67" s="33" t="s">
        <v>109</v>
      </c>
      <c r="J67" s="33" t="s">
        <v>54</v>
      </c>
      <c r="K67" s="33" t="s">
        <v>95</v>
      </c>
      <c r="L67" s="33" t="s">
        <v>56</v>
      </c>
      <c r="M67" s="34">
        <v>45292</v>
      </c>
      <c r="N67" s="35">
        <v>0</v>
      </c>
      <c r="O67" s="36"/>
      <c r="P67" s="37" t="s">
        <v>57</v>
      </c>
      <c r="Q67" s="38">
        <v>0.82461628510039275</v>
      </c>
      <c r="R67" s="38">
        <v>1.2111470365358152</v>
      </c>
      <c r="S67" s="38">
        <v>1.2111470365358152</v>
      </c>
      <c r="T67" s="39">
        <v>0</v>
      </c>
      <c r="U67" s="40">
        <v>8.77E-2</v>
      </c>
      <c r="V67" s="41">
        <v>67485</v>
      </c>
      <c r="W67" s="41">
        <v>55649.23</v>
      </c>
      <c r="X67" s="42">
        <v>11835.769999999997</v>
      </c>
      <c r="Y67" s="43">
        <v>0</v>
      </c>
      <c r="Z67" s="41">
        <v>0</v>
      </c>
      <c r="AA67" s="41">
        <v>0</v>
      </c>
      <c r="AB67" s="41">
        <v>0</v>
      </c>
      <c r="AC67" s="41">
        <v>0</v>
      </c>
      <c r="AD67" s="41">
        <v>67399.399999999994</v>
      </c>
      <c r="AE67" s="44">
        <v>0</v>
      </c>
      <c r="AF67" s="41">
        <v>-0.17</v>
      </c>
      <c r="AG67" s="38">
        <v>0</v>
      </c>
      <c r="AH67" s="45" t="s">
        <v>625</v>
      </c>
      <c r="AI67" s="41">
        <v>-0.17</v>
      </c>
      <c r="AJ67" s="46">
        <v>0</v>
      </c>
      <c r="AK67" s="45">
        <v>67399.399999999994</v>
      </c>
      <c r="AL67" s="46">
        <v>0</v>
      </c>
      <c r="AM67" s="46">
        <v>0</v>
      </c>
      <c r="AN67" s="46">
        <v>0</v>
      </c>
      <c r="AO67" s="46">
        <v>0</v>
      </c>
      <c r="AP67" s="41">
        <v>0</v>
      </c>
      <c r="AQ67" s="47">
        <v>0.16</v>
      </c>
      <c r="AR67" s="47">
        <v>0.2477</v>
      </c>
      <c r="AS67" s="47">
        <v>1</v>
      </c>
      <c r="AT67" s="48">
        <v>0.84</v>
      </c>
      <c r="AU67" s="49"/>
      <c r="AV67" s="41">
        <v>36.82</v>
      </c>
      <c r="AW67" s="50"/>
      <c r="AX67" s="52"/>
      <c r="AY67" s="52"/>
      <c r="AZ67" s="52"/>
      <c r="BA67" s="52"/>
      <c r="BB67" s="53">
        <v>11750</v>
      </c>
      <c r="BC67" s="55"/>
    </row>
    <row r="68" spans="2:55">
      <c r="B68" s="28">
        <v>1734</v>
      </c>
      <c r="C68" s="29">
        <v>45399.980949074074</v>
      </c>
      <c r="D68" s="30" t="s">
        <v>67</v>
      </c>
      <c r="E68" s="31" t="s">
        <v>68</v>
      </c>
      <c r="F68" s="31" t="s">
        <v>589</v>
      </c>
      <c r="G68" s="32">
        <v>0</v>
      </c>
      <c r="H68" s="33" t="s">
        <v>52</v>
      </c>
      <c r="I68" s="33" t="s">
        <v>109</v>
      </c>
      <c r="J68" s="33" t="s">
        <v>54</v>
      </c>
      <c r="K68" s="33" t="s">
        <v>55</v>
      </c>
      <c r="L68" s="33" t="s">
        <v>70</v>
      </c>
      <c r="M68" s="34" t="s">
        <v>57</v>
      </c>
      <c r="N68" s="35" t="s">
        <v>57</v>
      </c>
      <c r="O68" s="36"/>
      <c r="P68" s="37">
        <v>9.1164835164835161</v>
      </c>
      <c r="Q68" s="38">
        <v>0.61663585951940847</v>
      </c>
      <c r="R68" s="38">
        <v>0.46312949640287771</v>
      </c>
      <c r="S68" s="38">
        <v>0</v>
      </c>
      <c r="T68" s="39">
        <v>0</v>
      </c>
      <c r="U68" s="40">
        <v>3.4500000000000003E-2</v>
      </c>
      <c r="V68" s="41">
        <v>113610</v>
      </c>
      <c r="W68" s="41">
        <v>70056</v>
      </c>
      <c r="X68" s="42">
        <v>43554</v>
      </c>
      <c r="Y68" s="43">
        <v>4777.5</v>
      </c>
      <c r="Z68" s="41">
        <v>0</v>
      </c>
      <c r="AA68" s="41">
        <v>0</v>
      </c>
      <c r="AB68" s="41">
        <v>0</v>
      </c>
      <c r="AC68" s="41">
        <v>0</v>
      </c>
      <c r="AD68" s="41">
        <v>32445</v>
      </c>
      <c r="AE68" s="44">
        <v>97.71</v>
      </c>
      <c r="AF68" s="41">
        <v>37611</v>
      </c>
      <c r="AG68" s="38">
        <v>7.8725274725274721</v>
      </c>
      <c r="AH68" s="45" t="s">
        <v>626</v>
      </c>
      <c r="AI68" s="41">
        <v>37611</v>
      </c>
      <c r="AJ68" s="46">
        <v>38934</v>
      </c>
      <c r="AK68" s="45">
        <v>0</v>
      </c>
      <c r="AL68" s="46">
        <v>0</v>
      </c>
      <c r="AM68" s="46">
        <v>38934</v>
      </c>
      <c r="AN68" s="46">
        <v>0</v>
      </c>
      <c r="AO68" s="46">
        <v>0</v>
      </c>
      <c r="AP68" s="41">
        <v>0</v>
      </c>
      <c r="AQ68" s="47">
        <v>0.1</v>
      </c>
      <c r="AR68" s="47">
        <v>0.13450000000000001</v>
      </c>
      <c r="AS68" s="47">
        <v>0.13450000000000001</v>
      </c>
      <c r="AT68" s="48">
        <v>3.4500000000000003E-2</v>
      </c>
      <c r="AU68" s="49"/>
      <c r="AV68" s="41">
        <v>42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1734</v>
      </c>
      <c r="C69" s="29">
        <v>45399.980949074074</v>
      </c>
      <c r="D69" s="30" t="s">
        <v>453</v>
      </c>
      <c r="E69" s="31" t="s">
        <v>454</v>
      </c>
      <c r="F69" s="31" t="s">
        <v>91</v>
      </c>
      <c r="G69" s="32">
        <v>0</v>
      </c>
      <c r="H69" s="33" t="s">
        <v>92</v>
      </c>
      <c r="I69" s="33" t="s">
        <v>103</v>
      </c>
      <c r="J69" s="33" t="s">
        <v>94</v>
      </c>
      <c r="K69" s="33" t="s">
        <v>106</v>
      </c>
      <c r="L69" s="33" t="s">
        <v>70</v>
      </c>
      <c r="M69" s="34" t="s">
        <v>57</v>
      </c>
      <c r="N69" s="35" t="s">
        <v>57</v>
      </c>
      <c r="O69" s="36"/>
      <c r="P69" s="37">
        <v>40.017924011325235</v>
      </c>
      <c r="Q69" s="38">
        <v>0.26500667174990467</v>
      </c>
      <c r="R69" s="38">
        <v>0.95774425003146968</v>
      </c>
      <c r="S69" s="38">
        <v>-2.3976934190007703E-6</v>
      </c>
      <c r="T69" s="39">
        <v>27429.599999999999</v>
      </c>
      <c r="U69" s="40">
        <v>9.1899999999999996E-2</v>
      </c>
      <c r="V69" s="41">
        <v>262300</v>
      </c>
      <c r="W69" s="41">
        <v>69511.25</v>
      </c>
      <c r="X69" s="42">
        <v>192788.75</v>
      </c>
      <c r="Y69" s="43">
        <v>4817.5600000000004</v>
      </c>
      <c r="Z69" s="41">
        <v>0</v>
      </c>
      <c r="AA69" s="41">
        <v>0</v>
      </c>
      <c r="AB69" s="41">
        <v>0</v>
      </c>
      <c r="AC69" s="41">
        <v>0</v>
      </c>
      <c r="AD69" s="41">
        <v>66574</v>
      </c>
      <c r="AE69" s="44">
        <v>102.66</v>
      </c>
      <c r="AF69" s="41">
        <v>5937.25</v>
      </c>
      <c r="AG69" s="38">
        <v>1.2324184857064571</v>
      </c>
      <c r="AH69" s="45" t="s">
        <v>625</v>
      </c>
      <c r="AI69" s="41">
        <v>5937.25</v>
      </c>
      <c r="AJ69" s="46">
        <v>79889</v>
      </c>
      <c r="AK69" s="45">
        <v>-0.16666666667151731</v>
      </c>
      <c r="AL69" s="46">
        <v>0</v>
      </c>
      <c r="AM69" s="46">
        <v>26229.599999999999</v>
      </c>
      <c r="AN69" s="46">
        <v>26229.599999999999</v>
      </c>
      <c r="AO69" s="46">
        <v>27429.599999999999</v>
      </c>
      <c r="AP69" s="41">
        <v>27429.599999999999</v>
      </c>
      <c r="AQ69" s="47">
        <v>0.28000000000000003</v>
      </c>
      <c r="AR69" s="47">
        <v>0.37190000000000001</v>
      </c>
      <c r="AS69" s="47">
        <v>0.37190000000000001</v>
      </c>
      <c r="AT69" s="48">
        <v>9.1899999999999996E-2</v>
      </c>
      <c r="AU69" s="49"/>
      <c r="AV69" s="41">
        <v>50.61</v>
      </c>
      <c r="AW69" s="58"/>
      <c r="AX69" s="52"/>
      <c r="AY69" s="52"/>
      <c r="AZ69" s="52"/>
      <c r="BA69" s="52"/>
      <c r="BB69" s="53">
        <v>3000</v>
      </c>
      <c r="BC69" s="55"/>
    </row>
    <row r="70" spans="2:55">
      <c r="B70" s="28">
        <v>1734</v>
      </c>
      <c r="C70" s="29">
        <v>45399.980949074074</v>
      </c>
      <c r="D70" s="30" t="s">
        <v>260</v>
      </c>
      <c r="E70" s="31" t="s">
        <v>261</v>
      </c>
      <c r="F70" s="31" t="s">
        <v>62</v>
      </c>
      <c r="G70" s="32">
        <v>0</v>
      </c>
      <c r="H70" s="33" t="s">
        <v>63</v>
      </c>
      <c r="I70" s="33" t="s">
        <v>64</v>
      </c>
      <c r="J70" s="33" t="s">
        <v>65</v>
      </c>
      <c r="K70" s="33" t="s">
        <v>55</v>
      </c>
      <c r="L70" s="33" t="s">
        <v>56</v>
      </c>
      <c r="M70" s="34" t="s">
        <v>57</v>
      </c>
      <c r="N70" s="35" t="s">
        <v>57</v>
      </c>
      <c r="O70" s="36"/>
      <c r="P70" s="37" t="s">
        <v>57</v>
      </c>
      <c r="Q70" s="38">
        <v>0.59650078988941546</v>
      </c>
      <c r="R70" s="38">
        <v>1</v>
      </c>
      <c r="S70" s="38">
        <v>1</v>
      </c>
      <c r="T70" s="39">
        <v>0</v>
      </c>
      <c r="U70" s="40">
        <v>4.0000000000000001E-3</v>
      </c>
      <c r="V70" s="41">
        <v>126600</v>
      </c>
      <c r="W70" s="41">
        <v>75517</v>
      </c>
      <c r="X70" s="42">
        <v>51083</v>
      </c>
      <c r="Y70" s="43">
        <v>0</v>
      </c>
      <c r="Z70" s="41">
        <v>0</v>
      </c>
      <c r="AA70" s="41">
        <v>0</v>
      </c>
      <c r="AB70" s="41">
        <v>0</v>
      </c>
      <c r="AC70" s="41">
        <v>0</v>
      </c>
      <c r="AD70" s="41">
        <v>75517</v>
      </c>
      <c r="AE70" s="44">
        <v>0</v>
      </c>
      <c r="AF70" s="41">
        <v>0</v>
      </c>
      <c r="AG70" s="38">
        <v>0</v>
      </c>
      <c r="AH70" s="45" t="s">
        <v>625</v>
      </c>
      <c r="AI70" s="41">
        <v>0</v>
      </c>
      <c r="AJ70" s="46">
        <v>0</v>
      </c>
      <c r="AK70" s="45">
        <v>75517</v>
      </c>
      <c r="AL70" s="46">
        <v>0</v>
      </c>
      <c r="AM70" s="46">
        <v>0</v>
      </c>
      <c r="AN70" s="46">
        <v>0</v>
      </c>
      <c r="AO70" s="46">
        <v>0</v>
      </c>
      <c r="AP70" s="41">
        <v>0</v>
      </c>
      <c r="AQ70" s="47">
        <v>0.41000000000000003</v>
      </c>
      <c r="AR70" s="47">
        <v>0.41399999999999998</v>
      </c>
      <c r="AS70" s="47">
        <v>0</v>
      </c>
      <c r="AT70" s="48">
        <v>-0.41000000000000003</v>
      </c>
      <c r="AU70" s="49"/>
      <c r="AV70" s="41">
        <v>78.5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1734</v>
      </c>
      <c r="C71" s="29">
        <v>45399.980949074074</v>
      </c>
      <c r="D71" s="30" t="s">
        <v>251</v>
      </c>
      <c r="E71" s="31" t="s">
        <v>252</v>
      </c>
      <c r="F71" s="31" t="s">
        <v>69</v>
      </c>
      <c r="G71" s="32">
        <v>0</v>
      </c>
      <c r="H71" s="33" t="s">
        <v>52</v>
      </c>
      <c r="I71" s="33" t="s">
        <v>109</v>
      </c>
      <c r="J71" s="33" t="s">
        <v>54</v>
      </c>
      <c r="K71" s="33" t="s">
        <v>55</v>
      </c>
      <c r="L71" s="33" t="s">
        <v>56</v>
      </c>
      <c r="M71" s="34" t="s">
        <v>57</v>
      </c>
      <c r="N71" s="35" t="s">
        <v>57</v>
      </c>
      <c r="O71" s="36"/>
      <c r="P71" s="37">
        <v>491.62550066755671</v>
      </c>
      <c r="Q71" s="38">
        <v>0.50771724598930479</v>
      </c>
      <c r="R71" s="38">
        <v>0.97689669473171437</v>
      </c>
      <c r="S71" s="38">
        <v>0.91012426299078164</v>
      </c>
      <c r="T71" s="39">
        <v>3787.8</v>
      </c>
      <c r="U71" s="40">
        <v>-1.23E-2</v>
      </c>
      <c r="V71" s="41">
        <v>149600</v>
      </c>
      <c r="W71" s="41">
        <v>75954.5</v>
      </c>
      <c r="X71" s="42">
        <v>73645.5</v>
      </c>
      <c r="Y71" s="43">
        <v>149.80000000000001</v>
      </c>
      <c r="Z71" s="41">
        <v>0</v>
      </c>
      <c r="AA71" s="41">
        <v>0</v>
      </c>
      <c r="AB71" s="41">
        <v>0</v>
      </c>
      <c r="AC71" s="41">
        <v>0</v>
      </c>
      <c r="AD71" s="41">
        <v>74199.7</v>
      </c>
      <c r="AE71" s="44">
        <v>186.68</v>
      </c>
      <c r="AF71" s="41">
        <v>1754.8</v>
      </c>
      <c r="AG71" s="38">
        <v>11.714285714285714</v>
      </c>
      <c r="AH71" s="45" t="s">
        <v>626</v>
      </c>
      <c r="AI71" s="41">
        <v>1754.8</v>
      </c>
      <c r="AJ71" s="46">
        <v>6086</v>
      </c>
      <c r="AK71" s="45">
        <v>69128.033333333326</v>
      </c>
      <c r="AL71" s="46">
        <v>0</v>
      </c>
      <c r="AM71" s="46">
        <v>2298.36</v>
      </c>
      <c r="AN71" s="46">
        <v>0</v>
      </c>
      <c r="AO71" s="46">
        <v>3787.8</v>
      </c>
      <c r="AP71" s="41">
        <v>3787.8</v>
      </c>
      <c r="AQ71" s="47">
        <v>0.24</v>
      </c>
      <c r="AR71" s="47">
        <v>0.22770000000000001</v>
      </c>
      <c r="AS71" s="47">
        <v>0.1303</v>
      </c>
      <c r="AT71" s="48">
        <v>-0.10970000000000001</v>
      </c>
      <c r="AU71" s="49"/>
      <c r="AV71" s="41">
        <v>44.39</v>
      </c>
      <c r="AW71" s="58"/>
      <c r="AX71" s="52"/>
      <c r="AY71" s="52"/>
      <c r="AZ71" s="52"/>
      <c r="BA71" s="52"/>
      <c r="BB71" s="53">
        <v>0</v>
      </c>
      <c r="BC71" s="55"/>
    </row>
    <row r="72" spans="2:55">
      <c r="B72" s="28">
        <v>1734</v>
      </c>
      <c r="C72" s="29">
        <v>45399.980949074074</v>
      </c>
      <c r="D72" s="30" t="s">
        <v>262</v>
      </c>
      <c r="E72" s="31" t="s">
        <v>263</v>
      </c>
      <c r="F72" s="31" t="s">
        <v>618</v>
      </c>
      <c r="G72" s="32">
        <v>0</v>
      </c>
      <c r="H72" s="33" t="s">
        <v>52</v>
      </c>
      <c r="I72" s="33" t="s">
        <v>53</v>
      </c>
      <c r="J72" s="33" t="s">
        <v>54</v>
      </c>
      <c r="K72" s="33" t="s">
        <v>95</v>
      </c>
      <c r="L72" s="33" t="s">
        <v>70</v>
      </c>
      <c r="M72" s="34">
        <v>44654</v>
      </c>
      <c r="N72" s="35">
        <v>1</v>
      </c>
      <c r="O72" s="36"/>
      <c r="P72" s="37" t="s">
        <v>57</v>
      </c>
      <c r="Q72" s="38">
        <v>0.91165865384615385</v>
      </c>
      <c r="R72" s="38">
        <v>1</v>
      </c>
      <c r="S72" s="38">
        <v>0.95781650684159592</v>
      </c>
      <c r="T72" s="39">
        <v>4020.48</v>
      </c>
      <c r="U72" s="40">
        <v>0.21199999999999999</v>
      </c>
      <c r="V72" s="41">
        <v>87110.399999999994</v>
      </c>
      <c r="W72" s="41">
        <v>79414.95</v>
      </c>
      <c r="X72" s="42">
        <v>7695.4499999999971</v>
      </c>
      <c r="Y72" s="43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79414.95</v>
      </c>
      <c r="AE72" s="44">
        <v>4020.48</v>
      </c>
      <c r="AF72" s="41">
        <v>0</v>
      </c>
      <c r="AG72" s="38">
        <v>0</v>
      </c>
      <c r="AH72" s="45" t="s">
        <v>625</v>
      </c>
      <c r="AI72" s="41">
        <v>0</v>
      </c>
      <c r="AJ72" s="46">
        <v>4020</v>
      </c>
      <c r="AK72" s="45">
        <v>76064.95</v>
      </c>
      <c r="AL72" s="46">
        <v>0</v>
      </c>
      <c r="AM72" s="46">
        <v>0</v>
      </c>
      <c r="AN72" s="46">
        <v>0</v>
      </c>
      <c r="AO72" s="46">
        <v>4020.48</v>
      </c>
      <c r="AP72" s="41">
        <v>4020.48</v>
      </c>
      <c r="AQ72" s="47">
        <v>0</v>
      </c>
      <c r="AR72" s="47">
        <v>0.21199999999999999</v>
      </c>
      <c r="AS72" s="47">
        <v>0</v>
      </c>
      <c r="AT72" s="48">
        <v>0</v>
      </c>
      <c r="AU72" s="49"/>
      <c r="AV72" s="41">
        <v>41.88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1734</v>
      </c>
      <c r="C73" s="29">
        <v>45399.980949074074</v>
      </c>
      <c r="D73" s="30" t="s">
        <v>233</v>
      </c>
      <c r="E73" s="31" t="s">
        <v>234</v>
      </c>
      <c r="F73" s="31" t="s">
        <v>225</v>
      </c>
      <c r="G73" s="32">
        <v>0</v>
      </c>
      <c r="H73" s="33" t="s">
        <v>226</v>
      </c>
      <c r="I73" s="33" t="s">
        <v>133</v>
      </c>
      <c r="J73" s="33" t="s">
        <v>65</v>
      </c>
      <c r="K73" s="33" t="s">
        <v>106</v>
      </c>
      <c r="L73" s="33" t="s">
        <v>70</v>
      </c>
      <c r="M73" s="34" t="s">
        <v>57</v>
      </c>
      <c r="N73" s="35" t="s">
        <v>57</v>
      </c>
      <c r="O73" s="36"/>
      <c r="P73" s="37" t="s">
        <v>57</v>
      </c>
      <c r="Q73" s="38">
        <v>0.97958822085889574</v>
      </c>
      <c r="R73" s="38">
        <v>1.0020486885437276</v>
      </c>
      <c r="S73" s="38">
        <v>0.50102434427186382</v>
      </c>
      <c r="T73" s="39">
        <v>0</v>
      </c>
      <c r="U73" s="40">
        <v>0.11939999999999999</v>
      </c>
      <c r="V73" s="41">
        <v>81500</v>
      </c>
      <c r="W73" s="41">
        <v>79836.44</v>
      </c>
      <c r="X73" s="42">
        <v>1663.5599999999977</v>
      </c>
      <c r="Y73" s="43">
        <v>0</v>
      </c>
      <c r="Z73" s="41">
        <v>0</v>
      </c>
      <c r="AA73" s="41">
        <v>0</v>
      </c>
      <c r="AB73" s="41">
        <v>0</v>
      </c>
      <c r="AC73" s="41">
        <v>0</v>
      </c>
      <c r="AD73" s="41">
        <v>80000</v>
      </c>
      <c r="AE73" s="44">
        <v>200.62</v>
      </c>
      <c r="AF73" s="41">
        <v>-163.57</v>
      </c>
      <c r="AG73" s="38">
        <v>0</v>
      </c>
      <c r="AH73" s="45" t="s">
        <v>625</v>
      </c>
      <c r="AI73" s="41">
        <v>-163.57</v>
      </c>
      <c r="AJ73" s="46">
        <v>48000</v>
      </c>
      <c r="AK73" s="45">
        <v>40000</v>
      </c>
      <c r="AL73" s="46">
        <v>48000</v>
      </c>
      <c r="AM73" s="46">
        <v>0</v>
      </c>
      <c r="AN73" s="46">
        <v>0</v>
      </c>
      <c r="AO73" s="46">
        <v>0</v>
      </c>
      <c r="AP73" s="41">
        <v>0</v>
      </c>
      <c r="AQ73" s="47">
        <v>0.28000000000000003</v>
      </c>
      <c r="AR73" s="47">
        <v>0.39939999999999998</v>
      </c>
      <c r="AS73" s="47">
        <v>0.39490000000000003</v>
      </c>
      <c r="AT73" s="48">
        <v>0.1149</v>
      </c>
      <c r="AU73" s="49"/>
      <c r="AV73" s="41">
        <v>73.010000000000005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1734</v>
      </c>
      <c r="C74" s="29">
        <v>45399.980949074074</v>
      </c>
      <c r="D74" s="30" t="s">
        <v>270</v>
      </c>
      <c r="E74" s="31" t="s">
        <v>271</v>
      </c>
      <c r="F74" s="31" t="s">
        <v>618</v>
      </c>
      <c r="G74" s="32">
        <v>0</v>
      </c>
      <c r="H74" s="33" t="s">
        <v>272</v>
      </c>
      <c r="I74" s="33" t="s">
        <v>273</v>
      </c>
      <c r="J74" s="33" t="s">
        <v>148</v>
      </c>
      <c r="K74" s="33" t="s">
        <v>95</v>
      </c>
      <c r="L74" s="33" t="s">
        <v>70</v>
      </c>
      <c r="M74" s="34">
        <v>44938</v>
      </c>
      <c r="N74" s="35">
        <v>0</v>
      </c>
      <c r="O74" s="36"/>
      <c r="P74" s="37" t="s">
        <v>57</v>
      </c>
      <c r="Q74" s="38">
        <v>0.68778208914016825</v>
      </c>
      <c r="R74" s="38">
        <v>1.0873719529687931</v>
      </c>
      <c r="S74" s="38">
        <v>1.0873719529687931</v>
      </c>
      <c r="T74" s="39">
        <v>0</v>
      </c>
      <c r="U74" s="40">
        <v>0.1305</v>
      </c>
      <c r="V74" s="41">
        <v>106632.96000000001</v>
      </c>
      <c r="W74" s="41">
        <v>73340.240000000005</v>
      </c>
      <c r="X74" s="42">
        <v>33292.720000000001</v>
      </c>
      <c r="Y74" s="43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79748.12</v>
      </c>
      <c r="AE74" s="44">
        <v>1531.35</v>
      </c>
      <c r="AF74" s="41">
        <v>1276.1199999999999</v>
      </c>
      <c r="AG74" s="38">
        <v>0</v>
      </c>
      <c r="AH74" s="45" t="s">
        <v>625</v>
      </c>
      <c r="AI74" s="41">
        <v>1276.1199999999999</v>
      </c>
      <c r="AJ74" s="46">
        <v>0</v>
      </c>
      <c r="AK74" s="45">
        <v>79748.12</v>
      </c>
      <c r="AL74" s="46">
        <v>0</v>
      </c>
      <c r="AM74" s="46">
        <v>0</v>
      </c>
      <c r="AN74" s="46">
        <v>0</v>
      </c>
      <c r="AO74" s="46">
        <v>0</v>
      </c>
      <c r="AP74" s="41">
        <v>0</v>
      </c>
      <c r="AQ74" s="47">
        <v>0.15</v>
      </c>
      <c r="AR74" s="47">
        <v>0.28050000000000003</v>
      </c>
      <c r="AS74" s="47">
        <v>0</v>
      </c>
      <c r="AT74" s="48">
        <v>-0.15</v>
      </c>
      <c r="AU74" s="49"/>
      <c r="AV74" s="41">
        <v>44.37</v>
      </c>
      <c r="AW74" s="58"/>
      <c r="AX74" s="52"/>
      <c r="AY74" s="52"/>
      <c r="AZ74" s="52"/>
      <c r="BA74" s="52"/>
      <c r="BB74" s="53">
        <v>7684</v>
      </c>
      <c r="BC74" s="55"/>
    </row>
    <row r="75" spans="2:55">
      <c r="B75" s="28">
        <v>1734</v>
      </c>
      <c r="C75" s="29">
        <v>45399.980949074074</v>
      </c>
      <c r="D75" s="30" t="s">
        <v>243</v>
      </c>
      <c r="E75" s="31" t="s">
        <v>244</v>
      </c>
      <c r="F75" s="31" t="s">
        <v>51</v>
      </c>
      <c r="G75" s="32">
        <v>0</v>
      </c>
      <c r="H75" s="33" t="s">
        <v>52</v>
      </c>
      <c r="I75" s="33" t="s">
        <v>109</v>
      </c>
      <c r="J75" s="33" t="s">
        <v>54</v>
      </c>
      <c r="K75" s="33" t="s">
        <v>55</v>
      </c>
      <c r="L75" s="33" t="s">
        <v>56</v>
      </c>
      <c r="M75" s="34" t="s">
        <v>57</v>
      </c>
      <c r="N75" s="35" t="s">
        <v>57</v>
      </c>
      <c r="O75" s="36"/>
      <c r="P75" s="37">
        <v>29.216661747965741</v>
      </c>
      <c r="Q75" s="38">
        <v>0.855519324829769</v>
      </c>
      <c r="R75" s="38">
        <v>0.78543803598452999</v>
      </c>
      <c r="S75" s="38">
        <v>0.49226866304530598</v>
      </c>
      <c r="T75" s="39">
        <v>0</v>
      </c>
      <c r="U75" s="40">
        <v>-7.2999999999999995E-2</v>
      </c>
      <c r="V75" s="41">
        <v>95928.4</v>
      </c>
      <c r="W75" s="41">
        <v>82068.600000000006</v>
      </c>
      <c r="X75" s="42">
        <v>13859.799999999988</v>
      </c>
      <c r="Y75" s="43">
        <v>474.38</v>
      </c>
      <c r="Z75" s="41">
        <v>0</v>
      </c>
      <c r="AA75" s="41">
        <v>0</v>
      </c>
      <c r="AB75" s="41">
        <v>0</v>
      </c>
      <c r="AC75" s="41">
        <v>0</v>
      </c>
      <c r="AD75" s="41">
        <v>64459.8</v>
      </c>
      <c r="AE75" s="44">
        <v>341.41</v>
      </c>
      <c r="AF75" s="41">
        <v>17608.8</v>
      </c>
      <c r="AG75" s="38">
        <v>37.119608752476914</v>
      </c>
      <c r="AH75" s="45" t="s">
        <v>626</v>
      </c>
      <c r="AI75" s="41">
        <v>17608.8</v>
      </c>
      <c r="AJ75" s="46">
        <v>28872</v>
      </c>
      <c r="AK75" s="45">
        <v>40399.800000000003</v>
      </c>
      <c r="AL75" s="46">
        <v>0</v>
      </c>
      <c r="AM75" s="46">
        <v>28872.36</v>
      </c>
      <c r="AN75" s="46">
        <v>0</v>
      </c>
      <c r="AO75" s="46">
        <v>0</v>
      </c>
      <c r="AP75" s="41">
        <v>0</v>
      </c>
      <c r="AQ75" s="47">
        <v>0.23</v>
      </c>
      <c r="AR75" s="47">
        <v>0.157</v>
      </c>
      <c r="AS75" s="47">
        <v>0.16750000000000001</v>
      </c>
      <c r="AT75" s="48">
        <v>-6.25E-2</v>
      </c>
      <c r="AU75" s="49"/>
      <c r="AV75" s="41">
        <v>49.81</v>
      </c>
      <c r="AW75" s="58"/>
      <c r="AX75" s="52"/>
      <c r="AY75" s="52"/>
      <c r="AZ75" s="52"/>
      <c r="BA75" s="52"/>
      <c r="BB75" s="53">
        <v>0</v>
      </c>
      <c r="BC75" s="55"/>
    </row>
    <row r="76" spans="2:55">
      <c r="B76" s="28">
        <v>1734</v>
      </c>
      <c r="C76" s="29">
        <v>45399.980949074074</v>
      </c>
      <c r="D76" s="30" t="s">
        <v>598</v>
      </c>
      <c r="E76" s="31" t="s">
        <v>599</v>
      </c>
      <c r="F76" s="31" t="s">
        <v>62</v>
      </c>
      <c r="G76" s="32">
        <v>0</v>
      </c>
      <c r="H76" s="33" t="s">
        <v>63</v>
      </c>
      <c r="I76" s="33" t="s">
        <v>64</v>
      </c>
      <c r="J76" s="33" t="s">
        <v>65</v>
      </c>
      <c r="K76" s="33" t="s">
        <v>95</v>
      </c>
      <c r="L76" s="33" t="s">
        <v>56</v>
      </c>
      <c r="M76" s="34" t="s">
        <v>57</v>
      </c>
      <c r="N76" s="35" t="s">
        <v>57</v>
      </c>
      <c r="O76" s="36"/>
      <c r="P76" s="37">
        <v>-9.0706926258125744</v>
      </c>
      <c r="Q76" s="38" t="s">
        <v>57</v>
      </c>
      <c r="R76" s="38">
        <v>0</v>
      </c>
      <c r="S76" s="38">
        <v>0</v>
      </c>
      <c r="T76" s="39">
        <v>0</v>
      </c>
      <c r="U76" s="40">
        <v>-8.4499999999999992E-2</v>
      </c>
      <c r="V76" s="41">
        <v>0</v>
      </c>
      <c r="W76" s="41">
        <v>83917.15</v>
      </c>
      <c r="X76" s="42">
        <v>-83917.15</v>
      </c>
      <c r="Y76" s="43">
        <v>9251.4599999999991</v>
      </c>
      <c r="Z76" s="41">
        <v>0</v>
      </c>
      <c r="AA76" s="41">
        <v>0</v>
      </c>
      <c r="AB76" s="41">
        <v>98262.3</v>
      </c>
      <c r="AC76" s="41">
        <v>83917.15</v>
      </c>
      <c r="AD76" s="41">
        <v>0</v>
      </c>
      <c r="AE76" s="44">
        <v>70</v>
      </c>
      <c r="AF76" s="41">
        <v>83917.15</v>
      </c>
      <c r="AG76" s="38">
        <v>9.0706926258125744</v>
      </c>
      <c r="AH76" s="45" t="s">
        <v>626</v>
      </c>
      <c r="AI76" s="41">
        <v>83917.15</v>
      </c>
      <c r="AJ76" s="46">
        <v>0</v>
      </c>
      <c r="AK76" s="45">
        <v>0</v>
      </c>
      <c r="AL76" s="46">
        <v>0</v>
      </c>
      <c r="AM76" s="46">
        <v>0</v>
      </c>
      <c r="AN76" s="46">
        <v>0</v>
      </c>
      <c r="AO76" s="46">
        <v>0</v>
      </c>
      <c r="AP76" s="41">
        <v>0</v>
      </c>
      <c r="AQ76" s="47">
        <v>0.2</v>
      </c>
      <c r="AR76" s="47">
        <v>0.11550000000000001</v>
      </c>
      <c r="AS76" s="47">
        <v>0.11550000000000001</v>
      </c>
      <c r="AT76" s="48">
        <v>-8.4499999999999992E-2</v>
      </c>
      <c r="AU76" s="49"/>
      <c r="AV76" s="41">
        <v>75.16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1734</v>
      </c>
      <c r="C77" s="29">
        <v>45399.980949074074</v>
      </c>
      <c r="D77" s="30" t="s">
        <v>274</v>
      </c>
      <c r="E77" s="31" t="s">
        <v>275</v>
      </c>
      <c r="F77" s="31" t="s">
        <v>85</v>
      </c>
      <c r="G77" s="32">
        <v>0</v>
      </c>
      <c r="H77" s="33" t="s">
        <v>86</v>
      </c>
      <c r="I77" s="33" t="s">
        <v>87</v>
      </c>
      <c r="J77" s="33" t="s">
        <v>54</v>
      </c>
      <c r="K77" s="33" t="s">
        <v>55</v>
      </c>
      <c r="L77" s="33" t="s">
        <v>56</v>
      </c>
      <c r="M77" s="34">
        <v>45291</v>
      </c>
      <c r="N77" s="35">
        <v>1</v>
      </c>
      <c r="O77" s="36"/>
      <c r="P77" s="37" t="s">
        <v>57</v>
      </c>
      <c r="Q77" s="38">
        <v>0.96612903225806457</v>
      </c>
      <c r="R77" s="38">
        <v>1</v>
      </c>
      <c r="S77" s="38">
        <v>0.91764248530845349</v>
      </c>
      <c r="T77" s="39">
        <v>0</v>
      </c>
      <c r="U77" s="40">
        <v>7.4000000000000003E-3</v>
      </c>
      <c r="V77" s="41">
        <v>87420</v>
      </c>
      <c r="W77" s="41">
        <v>84459</v>
      </c>
      <c r="X77" s="42">
        <v>2961</v>
      </c>
      <c r="Y77" s="43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84459</v>
      </c>
      <c r="AE77" s="44">
        <v>8347.2000000000007</v>
      </c>
      <c r="AF77" s="41">
        <v>0</v>
      </c>
      <c r="AG77" s="38">
        <v>0</v>
      </c>
      <c r="AH77" s="45" t="s">
        <v>625</v>
      </c>
      <c r="AI77" s="41">
        <v>0</v>
      </c>
      <c r="AJ77" s="46">
        <v>8347</v>
      </c>
      <c r="AK77" s="45">
        <v>77503.166666666672</v>
      </c>
      <c r="AL77" s="46">
        <v>0</v>
      </c>
      <c r="AM77" s="46">
        <v>0</v>
      </c>
      <c r="AN77" s="46">
        <v>0</v>
      </c>
      <c r="AO77" s="46">
        <v>8347.2000000000007</v>
      </c>
      <c r="AP77" s="41">
        <v>0</v>
      </c>
      <c r="AQ77" s="47">
        <v>0.15</v>
      </c>
      <c r="AR77" s="47">
        <v>0.15740000000000001</v>
      </c>
      <c r="AS77" s="47">
        <v>0</v>
      </c>
      <c r="AT77" s="48">
        <v>-0.15</v>
      </c>
      <c r="AU77" s="49"/>
      <c r="AV77" s="41">
        <v>47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1734</v>
      </c>
      <c r="C78" s="29">
        <v>45399.980949074074</v>
      </c>
      <c r="D78" s="30" t="s">
        <v>276</v>
      </c>
      <c r="E78" s="31" t="s">
        <v>277</v>
      </c>
      <c r="F78" s="31" t="s">
        <v>618</v>
      </c>
      <c r="G78" s="32">
        <v>0</v>
      </c>
      <c r="H78" s="33" t="s">
        <v>52</v>
      </c>
      <c r="I78" s="33" t="s">
        <v>53</v>
      </c>
      <c r="J78" s="33" t="s">
        <v>54</v>
      </c>
      <c r="K78" s="33" t="s">
        <v>95</v>
      </c>
      <c r="L78" s="33" t="s">
        <v>70</v>
      </c>
      <c r="M78" s="34">
        <v>45049</v>
      </c>
      <c r="N78" s="35">
        <v>1</v>
      </c>
      <c r="O78" s="36"/>
      <c r="P78" s="37" t="s">
        <v>57</v>
      </c>
      <c r="Q78" s="38">
        <v>1.0669554128419287</v>
      </c>
      <c r="R78" s="38">
        <v>0.96661615246580923</v>
      </c>
      <c r="S78" s="38">
        <v>0.9201905276432214</v>
      </c>
      <c r="T78" s="39">
        <v>4759.75</v>
      </c>
      <c r="U78" s="40">
        <v>3.1400000000000004E-2</v>
      </c>
      <c r="V78" s="41">
        <v>80079.56</v>
      </c>
      <c r="W78" s="41">
        <v>85441.32</v>
      </c>
      <c r="X78" s="42">
        <v>-5361.7600000000093</v>
      </c>
      <c r="Y78" s="43">
        <v>0</v>
      </c>
      <c r="Z78" s="41">
        <v>0</v>
      </c>
      <c r="AA78" s="41">
        <v>0</v>
      </c>
      <c r="AB78" s="41">
        <v>0</v>
      </c>
      <c r="AC78" s="41">
        <v>5361.76</v>
      </c>
      <c r="AD78" s="41">
        <v>82588.960000000006</v>
      </c>
      <c r="AE78" s="44">
        <v>8182.59</v>
      </c>
      <c r="AF78" s="41">
        <v>2852.36</v>
      </c>
      <c r="AG78" s="38">
        <v>0</v>
      </c>
      <c r="AH78" s="45" t="s">
        <v>625</v>
      </c>
      <c r="AI78" s="41">
        <v>2852.36</v>
      </c>
      <c r="AJ78" s="46">
        <v>4760</v>
      </c>
      <c r="AK78" s="45">
        <v>78622.293333333335</v>
      </c>
      <c r="AL78" s="46">
        <v>0</v>
      </c>
      <c r="AM78" s="46">
        <v>0</v>
      </c>
      <c r="AN78" s="46">
        <v>0</v>
      </c>
      <c r="AO78" s="46">
        <v>4759.75</v>
      </c>
      <c r="AP78" s="41">
        <v>4759.75</v>
      </c>
      <c r="AQ78" s="47">
        <v>0.14000000000000001</v>
      </c>
      <c r="AR78" s="47">
        <v>0.1714</v>
      </c>
      <c r="AS78" s="47">
        <v>0</v>
      </c>
      <c r="AT78" s="48">
        <v>-0.14000000000000001</v>
      </c>
      <c r="AU78" s="49"/>
      <c r="AV78" s="41">
        <v>42.44</v>
      </c>
      <c r="AW78" s="58"/>
      <c r="AX78" s="52"/>
      <c r="AY78" s="52"/>
      <c r="AZ78" s="52"/>
      <c r="BA78" s="52"/>
      <c r="BB78" s="53">
        <v>0</v>
      </c>
      <c r="BC78" s="55"/>
    </row>
    <row r="79" spans="2:55">
      <c r="B79" s="28">
        <v>1734</v>
      </c>
      <c r="C79" s="29">
        <v>45399.980949074074</v>
      </c>
      <c r="D79" s="30" t="s">
        <v>278</v>
      </c>
      <c r="E79" s="31" t="s">
        <v>279</v>
      </c>
      <c r="F79" s="31" t="s">
        <v>62</v>
      </c>
      <c r="G79" s="32">
        <v>0</v>
      </c>
      <c r="H79" s="33" t="s">
        <v>126</v>
      </c>
      <c r="I79" s="33" t="s">
        <v>127</v>
      </c>
      <c r="J79" s="33" t="s">
        <v>54</v>
      </c>
      <c r="K79" s="33" t="s">
        <v>106</v>
      </c>
      <c r="L79" s="33" t="s">
        <v>70</v>
      </c>
      <c r="M79" s="34">
        <v>45278</v>
      </c>
      <c r="N79" s="35">
        <v>1</v>
      </c>
      <c r="O79" s="36"/>
      <c r="P79" s="37" t="s">
        <v>57</v>
      </c>
      <c r="Q79" s="38">
        <v>0.72425126903553294</v>
      </c>
      <c r="R79" s="38">
        <v>1.3807362758669026</v>
      </c>
      <c r="S79" s="38">
        <v>0.98473830842284171</v>
      </c>
      <c r="T79" s="39">
        <v>0</v>
      </c>
      <c r="U79" s="40">
        <v>3.4200000000000001E-2</v>
      </c>
      <c r="V79" s="41">
        <v>118200</v>
      </c>
      <c r="W79" s="41">
        <v>85606.5</v>
      </c>
      <c r="X79" s="42">
        <v>32593.5</v>
      </c>
      <c r="Y79" s="43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118200</v>
      </c>
      <c r="AE79" s="44">
        <v>1567.8</v>
      </c>
      <c r="AF79" s="41">
        <v>-32593.5</v>
      </c>
      <c r="AG79" s="38">
        <v>0</v>
      </c>
      <c r="AH79" s="45" t="s">
        <v>625</v>
      </c>
      <c r="AI79" s="41">
        <v>-32593.5</v>
      </c>
      <c r="AJ79" s="46">
        <v>40680</v>
      </c>
      <c r="AK79" s="45">
        <v>84300</v>
      </c>
      <c r="AL79" s="46">
        <v>0</v>
      </c>
      <c r="AM79" s="46">
        <v>40680</v>
      </c>
      <c r="AN79" s="46">
        <v>0</v>
      </c>
      <c r="AO79" s="46">
        <v>0</v>
      </c>
      <c r="AP79" s="41">
        <v>0</v>
      </c>
      <c r="AQ79" s="47">
        <v>0.25</v>
      </c>
      <c r="AR79" s="47">
        <v>0.28420000000000001</v>
      </c>
      <c r="AS79" s="47">
        <v>0</v>
      </c>
      <c r="AT79" s="48">
        <v>-0.25</v>
      </c>
      <c r="AU79" s="49"/>
      <c r="AV79" s="41">
        <v>64.290000000000006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1734</v>
      </c>
      <c r="C80" s="29">
        <v>45399.980949074074</v>
      </c>
      <c r="D80" s="30" t="s">
        <v>280</v>
      </c>
      <c r="E80" s="31" t="s">
        <v>281</v>
      </c>
      <c r="F80" s="31" t="s">
        <v>618</v>
      </c>
      <c r="G80" s="32">
        <v>0</v>
      </c>
      <c r="H80" s="33" t="s">
        <v>52</v>
      </c>
      <c r="I80" s="33" t="s">
        <v>53</v>
      </c>
      <c r="J80" s="33" t="s">
        <v>54</v>
      </c>
      <c r="K80" s="33" t="s">
        <v>95</v>
      </c>
      <c r="L80" s="33" t="s">
        <v>70</v>
      </c>
      <c r="M80" s="34">
        <v>45049</v>
      </c>
      <c r="N80" s="35">
        <v>0</v>
      </c>
      <c r="O80" s="36"/>
      <c r="P80" s="37" t="s">
        <v>57</v>
      </c>
      <c r="Q80" s="38">
        <v>1.0061457104331704</v>
      </c>
      <c r="R80" s="38">
        <v>0.9795193732545715</v>
      </c>
      <c r="S80" s="38">
        <v>0.9795193732545715</v>
      </c>
      <c r="T80" s="39">
        <v>0</v>
      </c>
      <c r="U80" s="40">
        <v>1.9099999999999999E-2</v>
      </c>
      <c r="V80" s="41">
        <v>85435.199999999997</v>
      </c>
      <c r="W80" s="41">
        <v>85960.26</v>
      </c>
      <c r="X80" s="42">
        <v>-525.05999999999767</v>
      </c>
      <c r="Y80" s="43">
        <v>0</v>
      </c>
      <c r="Z80" s="41">
        <v>0</v>
      </c>
      <c r="AA80" s="41">
        <v>0</v>
      </c>
      <c r="AB80" s="41">
        <v>0</v>
      </c>
      <c r="AC80" s="41">
        <v>525.05999999999995</v>
      </c>
      <c r="AD80" s="41">
        <v>84199.74</v>
      </c>
      <c r="AE80" s="44">
        <v>2112.62</v>
      </c>
      <c r="AF80" s="41">
        <v>1760.52</v>
      </c>
      <c r="AG80" s="38">
        <v>0</v>
      </c>
      <c r="AH80" s="45" t="s">
        <v>625</v>
      </c>
      <c r="AI80" s="41">
        <v>1760.52</v>
      </c>
      <c r="AJ80" s="46">
        <v>0</v>
      </c>
      <c r="AK80" s="45">
        <v>84199.74</v>
      </c>
      <c r="AL80" s="46">
        <v>0</v>
      </c>
      <c r="AM80" s="46">
        <v>0</v>
      </c>
      <c r="AN80" s="46">
        <v>0</v>
      </c>
      <c r="AO80" s="46">
        <v>0</v>
      </c>
      <c r="AP80" s="41">
        <v>0</v>
      </c>
      <c r="AQ80" s="47">
        <v>0.16</v>
      </c>
      <c r="AR80" s="47">
        <v>0.17910000000000001</v>
      </c>
      <c r="AS80" s="47">
        <v>0</v>
      </c>
      <c r="AT80" s="48">
        <v>-0.16</v>
      </c>
      <c r="AU80" s="49"/>
      <c r="AV80" s="41">
        <v>42.69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1734</v>
      </c>
      <c r="C81" s="29">
        <v>45399.980949074074</v>
      </c>
      <c r="D81" s="30" t="s">
        <v>282</v>
      </c>
      <c r="E81" s="31" t="s">
        <v>283</v>
      </c>
      <c r="F81" s="31" t="s">
        <v>618</v>
      </c>
      <c r="G81" s="32">
        <v>0</v>
      </c>
      <c r="H81" s="33" t="s">
        <v>52</v>
      </c>
      <c r="I81" s="33" t="s">
        <v>53</v>
      </c>
      <c r="J81" s="33" t="s">
        <v>54</v>
      </c>
      <c r="K81" s="33" t="s">
        <v>95</v>
      </c>
      <c r="L81" s="33" t="s">
        <v>70</v>
      </c>
      <c r="M81" s="34">
        <v>45049</v>
      </c>
      <c r="N81" s="35">
        <v>1</v>
      </c>
      <c r="O81" s="36"/>
      <c r="P81" s="37" t="s">
        <v>57</v>
      </c>
      <c r="Q81" s="38">
        <v>1.0855047155603752</v>
      </c>
      <c r="R81" s="38">
        <v>1.039840559993392</v>
      </c>
      <c r="S81" s="38">
        <v>0.94456876368920906</v>
      </c>
      <c r="T81" s="39">
        <v>9938.48</v>
      </c>
      <c r="U81" s="40">
        <v>3.1800000000000002E-2</v>
      </c>
      <c r="V81" s="41">
        <v>80079.56</v>
      </c>
      <c r="W81" s="41">
        <v>86926.74</v>
      </c>
      <c r="X81" s="42">
        <v>-6847.1800000000076</v>
      </c>
      <c r="Y81" s="43">
        <v>0</v>
      </c>
      <c r="Z81" s="41">
        <v>0</v>
      </c>
      <c r="AA81" s="41">
        <v>0</v>
      </c>
      <c r="AB81" s="41">
        <v>0</v>
      </c>
      <c r="AC81" s="41">
        <v>6847.18</v>
      </c>
      <c r="AD81" s="41">
        <v>90389.95</v>
      </c>
      <c r="AE81" s="44">
        <v>5782.63</v>
      </c>
      <c r="AF81" s="41">
        <v>-3463.21</v>
      </c>
      <c r="AG81" s="38">
        <v>0</v>
      </c>
      <c r="AH81" s="45" t="s">
        <v>625</v>
      </c>
      <c r="AI81" s="41">
        <v>-3463.21</v>
      </c>
      <c r="AJ81" s="46">
        <v>9938</v>
      </c>
      <c r="AK81" s="45">
        <v>82108.283333333326</v>
      </c>
      <c r="AL81" s="46">
        <v>0</v>
      </c>
      <c r="AM81" s="46">
        <v>0</v>
      </c>
      <c r="AN81" s="46">
        <v>0</v>
      </c>
      <c r="AO81" s="46">
        <v>9938.48</v>
      </c>
      <c r="AP81" s="41">
        <v>9938.48</v>
      </c>
      <c r="AQ81" s="47">
        <v>0.13</v>
      </c>
      <c r="AR81" s="47">
        <v>0.1618</v>
      </c>
      <c r="AS81" s="47">
        <v>0</v>
      </c>
      <c r="AT81" s="48">
        <v>-0.13</v>
      </c>
      <c r="AU81" s="49"/>
      <c r="AV81" s="41">
        <v>42.39</v>
      </c>
      <c r="AW81" s="58"/>
      <c r="AX81" s="52"/>
      <c r="AY81" s="52"/>
      <c r="AZ81" s="52"/>
      <c r="BA81" s="52"/>
      <c r="BB81" s="53">
        <v>0</v>
      </c>
      <c r="BC81" s="55"/>
    </row>
    <row r="82" spans="2:55">
      <c r="B82" s="28">
        <v>1734</v>
      </c>
      <c r="C82" s="29">
        <v>45399.980949074074</v>
      </c>
      <c r="D82" s="30" t="s">
        <v>239</v>
      </c>
      <c r="E82" s="31" t="s">
        <v>240</v>
      </c>
      <c r="F82" s="31" t="s">
        <v>69</v>
      </c>
      <c r="G82" s="32">
        <v>0</v>
      </c>
      <c r="H82" s="33" t="s">
        <v>52</v>
      </c>
      <c r="I82" s="33" t="s">
        <v>53</v>
      </c>
      <c r="J82" s="33" t="s">
        <v>54</v>
      </c>
      <c r="K82" s="33" t="s">
        <v>55</v>
      </c>
      <c r="L82" s="33" t="s">
        <v>56</v>
      </c>
      <c r="M82" s="34" t="s">
        <v>57</v>
      </c>
      <c r="N82" s="35" t="s">
        <v>57</v>
      </c>
      <c r="O82" s="36"/>
      <c r="P82" s="37">
        <v>237.50591281002303</v>
      </c>
      <c r="Q82" s="38">
        <v>0.53174294109455333</v>
      </c>
      <c r="R82" s="38">
        <v>0.86804956044170911</v>
      </c>
      <c r="S82" s="38">
        <v>0.73251143408521691</v>
      </c>
      <c r="T82" s="39">
        <v>4036.8</v>
      </c>
      <c r="U82" s="40">
        <v>-3.73E-2</v>
      </c>
      <c r="V82" s="41">
        <v>158696.70000000001</v>
      </c>
      <c r="W82" s="41">
        <v>84385.85</v>
      </c>
      <c r="X82" s="42">
        <v>74310.850000000006</v>
      </c>
      <c r="Y82" s="43">
        <v>312.88</v>
      </c>
      <c r="Z82" s="41">
        <v>84385.85</v>
      </c>
      <c r="AA82" s="41">
        <v>94827</v>
      </c>
      <c r="AB82" s="41">
        <v>0</v>
      </c>
      <c r="AC82" s="41">
        <v>0</v>
      </c>
      <c r="AD82" s="41">
        <v>73251.100000000006</v>
      </c>
      <c r="AE82" s="44">
        <v>112.03</v>
      </c>
      <c r="AF82" s="41">
        <v>13984.75</v>
      </c>
      <c r="AG82" s="38">
        <v>44.696848632063414</v>
      </c>
      <c r="AH82" s="45" t="s">
        <v>626</v>
      </c>
      <c r="AI82" s="41">
        <v>24425.899999999994</v>
      </c>
      <c r="AJ82" s="46">
        <v>13725</v>
      </c>
      <c r="AK82" s="45">
        <v>61813.600000000006</v>
      </c>
      <c r="AL82" s="46">
        <v>9688.32</v>
      </c>
      <c r="AM82" s="46">
        <v>0</v>
      </c>
      <c r="AN82" s="46">
        <v>0</v>
      </c>
      <c r="AO82" s="46">
        <v>4036.8</v>
      </c>
      <c r="AP82" s="41">
        <v>4036.8</v>
      </c>
      <c r="AQ82" s="47">
        <v>7.0000000000000007E-2</v>
      </c>
      <c r="AR82" s="47">
        <v>3.27E-2</v>
      </c>
      <c r="AS82" s="47">
        <v>0</v>
      </c>
      <c r="AT82" s="48">
        <v>-7.0000000000000007E-2</v>
      </c>
      <c r="AU82" s="49"/>
      <c r="AV82" s="41">
        <v>0</v>
      </c>
      <c r="AW82" s="50"/>
      <c r="AX82" s="52"/>
      <c r="AY82" s="52"/>
      <c r="AZ82" s="52"/>
      <c r="BA82" s="52"/>
      <c r="BB82" s="53">
        <v>2850</v>
      </c>
      <c r="BC82" s="55"/>
    </row>
    <row r="83" spans="2:55">
      <c r="B83" s="28">
        <v>1734</v>
      </c>
      <c r="C83" s="29">
        <v>45399.980949074074</v>
      </c>
      <c r="D83" s="30" t="s">
        <v>241</v>
      </c>
      <c r="E83" s="31" t="s">
        <v>242</v>
      </c>
      <c r="F83" s="31" t="s">
        <v>69</v>
      </c>
      <c r="G83" s="32">
        <v>0</v>
      </c>
      <c r="H83" s="33" t="s">
        <v>52</v>
      </c>
      <c r="I83" s="33" t="s">
        <v>53</v>
      </c>
      <c r="J83" s="33" t="s">
        <v>54</v>
      </c>
      <c r="K83" s="33" t="s">
        <v>55</v>
      </c>
      <c r="L83" s="33" t="s">
        <v>56</v>
      </c>
      <c r="M83" s="34" t="s">
        <v>57</v>
      </c>
      <c r="N83" s="35" t="s">
        <v>57</v>
      </c>
      <c r="O83" s="36"/>
      <c r="P83" s="37">
        <v>43.832013725793516</v>
      </c>
      <c r="Q83" s="38">
        <v>0.58479067302596721</v>
      </c>
      <c r="R83" s="38">
        <v>0.90167648391481636</v>
      </c>
      <c r="S83" s="38">
        <v>0.63207898691253783</v>
      </c>
      <c r="T83" s="39">
        <v>8831.16</v>
      </c>
      <c r="U83" s="40">
        <v>-1E-4</v>
      </c>
      <c r="V83" s="41">
        <v>150129.72</v>
      </c>
      <c r="W83" s="41">
        <v>87794.46</v>
      </c>
      <c r="X83" s="42">
        <v>62335.259999999995</v>
      </c>
      <c r="Y83" s="43">
        <v>1422.14</v>
      </c>
      <c r="Z83" s="41">
        <v>0</v>
      </c>
      <c r="AA83" s="41">
        <v>0</v>
      </c>
      <c r="AB83" s="41">
        <v>0</v>
      </c>
      <c r="AC83" s="41">
        <v>0</v>
      </c>
      <c r="AD83" s="41">
        <v>79162.2</v>
      </c>
      <c r="AE83" s="44">
        <v>157.88999999999999</v>
      </c>
      <c r="AF83" s="41">
        <v>8632.26</v>
      </c>
      <c r="AG83" s="38">
        <v>6.0699087290984011</v>
      </c>
      <c r="AH83" s="45" t="s">
        <v>626</v>
      </c>
      <c r="AI83" s="41">
        <v>8632.26</v>
      </c>
      <c r="AJ83" s="46">
        <v>28403</v>
      </c>
      <c r="AK83" s="45">
        <v>55493.033333333326</v>
      </c>
      <c r="AL83" s="46">
        <v>14750.42</v>
      </c>
      <c r="AM83" s="46">
        <v>4821.34</v>
      </c>
      <c r="AN83" s="46">
        <v>0</v>
      </c>
      <c r="AO83" s="46">
        <v>8831.16</v>
      </c>
      <c r="AP83" s="41">
        <v>8831.16</v>
      </c>
      <c r="AQ83" s="47">
        <v>7.0000000000000007E-2</v>
      </c>
      <c r="AR83" s="47">
        <v>6.9900000000000004E-2</v>
      </c>
      <c r="AS83" s="47">
        <v>6.9900000000000004E-2</v>
      </c>
      <c r="AT83" s="48">
        <v>-1E-4</v>
      </c>
      <c r="AU83" s="49"/>
      <c r="AV83" s="41">
        <v>39.78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1734</v>
      </c>
      <c r="C84" s="29">
        <v>45399.980949074074</v>
      </c>
      <c r="D84" s="30" t="s">
        <v>229</v>
      </c>
      <c r="E84" s="31" t="s">
        <v>230</v>
      </c>
      <c r="F84" s="31" t="s">
        <v>51</v>
      </c>
      <c r="G84" s="32">
        <v>0</v>
      </c>
      <c r="H84" s="33" t="s">
        <v>52</v>
      </c>
      <c r="I84" s="33" t="s">
        <v>109</v>
      </c>
      <c r="J84" s="33" t="s">
        <v>54</v>
      </c>
      <c r="K84" s="33" t="s">
        <v>55</v>
      </c>
      <c r="L84" s="33" t="s">
        <v>56</v>
      </c>
      <c r="M84" s="34" t="s">
        <v>57</v>
      </c>
      <c r="N84" s="35" t="s">
        <v>57</v>
      </c>
      <c r="O84" s="36"/>
      <c r="P84" s="37">
        <v>61.141023852699121</v>
      </c>
      <c r="Q84" s="38">
        <v>0.66793939393939394</v>
      </c>
      <c r="R84" s="38">
        <v>0.91359223300970882</v>
      </c>
      <c r="S84" s="38">
        <v>0.63252843057193842</v>
      </c>
      <c r="T84" s="39">
        <v>0</v>
      </c>
      <c r="U84" s="40">
        <v>-4.7100000000000003E-2</v>
      </c>
      <c r="V84" s="41">
        <v>132000</v>
      </c>
      <c r="W84" s="41">
        <v>88168</v>
      </c>
      <c r="X84" s="42">
        <v>43832</v>
      </c>
      <c r="Y84" s="43">
        <v>716.9</v>
      </c>
      <c r="Z84" s="41">
        <v>0</v>
      </c>
      <c r="AA84" s="41">
        <v>0</v>
      </c>
      <c r="AB84" s="41">
        <v>0</v>
      </c>
      <c r="AC84" s="41">
        <v>0</v>
      </c>
      <c r="AD84" s="41">
        <v>80549.600000000006</v>
      </c>
      <c r="AE84" s="44">
        <v>106.97</v>
      </c>
      <c r="AF84" s="41">
        <v>7618.4</v>
      </c>
      <c r="AG84" s="38">
        <v>10.626865671641792</v>
      </c>
      <c r="AH84" s="45" t="s">
        <v>626</v>
      </c>
      <c r="AI84" s="41">
        <v>7618.4</v>
      </c>
      <c r="AJ84" s="46">
        <v>29737</v>
      </c>
      <c r="AK84" s="45">
        <v>55768.76666666667</v>
      </c>
      <c r="AL84" s="46">
        <v>0</v>
      </c>
      <c r="AM84" s="46">
        <v>29737.439999999999</v>
      </c>
      <c r="AN84" s="46">
        <v>0</v>
      </c>
      <c r="AO84" s="46">
        <v>0</v>
      </c>
      <c r="AP84" s="41">
        <v>0</v>
      </c>
      <c r="AQ84" s="47">
        <v>0.2</v>
      </c>
      <c r="AR84" s="47">
        <v>0.15290000000000001</v>
      </c>
      <c r="AS84" s="47">
        <v>0.13919999999999999</v>
      </c>
      <c r="AT84" s="48">
        <v>-6.08E-2</v>
      </c>
      <c r="AU84" s="49"/>
      <c r="AV84" s="41">
        <v>42.8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1734</v>
      </c>
      <c r="C85" s="29">
        <v>45399.980949074074</v>
      </c>
      <c r="D85" s="30" t="s">
        <v>268</v>
      </c>
      <c r="E85" s="31" t="s">
        <v>269</v>
      </c>
      <c r="F85" s="31" t="s">
        <v>69</v>
      </c>
      <c r="G85" s="32">
        <v>0</v>
      </c>
      <c r="H85" s="33" t="s">
        <v>52</v>
      </c>
      <c r="I85" s="33" t="s">
        <v>109</v>
      </c>
      <c r="J85" s="33" t="s">
        <v>54</v>
      </c>
      <c r="K85" s="33" t="s">
        <v>55</v>
      </c>
      <c r="L85" s="33" t="s">
        <v>56</v>
      </c>
      <c r="M85" s="34" t="s">
        <v>57</v>
      </c>
      <c r="N85" s="35" t="s">
        <v>57</v>
      </c>
      <c r="O85" s="36"/>
      <c r="P85" s="37">
        <v>-1.297196261682255</v>
      </c>
      <c r="Q85" s="38">
        <v>1.0070612175682552</v>
      </c>
      <c r="R85" s="38">
        <v>0.87770039380509113</v>
      </c>
      <c r="S85" s="38">
        <v>0.76720932738808878</v>
      </c>
      <c r="T85" s="39">
        <v>0</v>
      </c>
      <c r="U85" s="40">
        <v>2.0299999999999999E-2</v>
      </c>
      <c r="V85" s="41">
        <v>88455</v>
      </c>
      <c r="W85" s="41">
        <v>89079.6</v>
      </c>
      <c r="X85" s="42">
        <v>-624.60000000000582</v>
      </c>
      <c r="Y85" s="43">
        <v>481.5</v>
      </c>
      <c r="Z85" s="41">
        <v>0</v>
      </c>
      <c r="AA85" s="41">
        <v>0</v>
      </c>
      <c r="AB85" s="41">
        <v>0</v>
      </c>
      <c r="AC85" s="41">
        <v>624.6</v>
      </c>
      <c r="AD85" s="41">
        <v>78185.2</v>
      </c>
      <c r="AE85" s="44">
        <v>244.94</v>
      </c>
      <c r="AF85" s="41">
        <v>10894.4</v>
      </c>
      <c r="AG85" s="38">
        <v>22.625960539979232</v>
      </c>
      <c r="AH85" s="45" t="s">
        <v>626</v>
      </c>
      <c r="AI85" s="41">
        <v>10894.4</v>
      </c>
      <c r="AJ85" s="46">
        <v>11811</v>
      </c>
      <c r="AK85" s="45">
        <v>68342.7</v>
      </c>
      <c r="AL85" s="46">
        <v>0</v>
      </c>
      <c r="AM85" s="46">
        <v>11810.64</v>
      </c>
      <c r="AN85" s="46">
        <v>0</v>
      </c>
      <c r="AO85" s="46">
        <v>0</v>
      </c>
      <c r="AP85" s="41">
        <v>0</v>
      </c>
      <c r="AQ85" s="47">
        <v>0.2</v>
      </c>
      <c r="AR85" s="47">
        <v>0.22030000000000002</v>
      </c>
      <c r="AS85" s="47">
        <v>0.25230000000000002</v>
      </c>
      <c r="AT85" s="48">
        <v>5.2300000000000006E-2</v>
      </c>
      <c r="AU85" s="49"/>
      <c r="AV85" s="41">
        <v>30.78</v>
      </c>
      <c r="AW85" s="58"/>
      <c r="AX85" s="52"/>
      <c r="AY85" s="52"/>
      <c r="AZ85" s="52"/>
      <c r="BA85" s="52"/>
      <c r="BB85" s="53">
        <v>0</v>
      </c>
      <c r="BC85" s="55"/>
    </row>
    <row r="86" spans="2:55">
      <c r="B86" s="28">
        <v>1734</v>
      </c>
      <c r="C86" s="29">
        <v>45399.980949074074</v>
      </c>
      <c r="D86" s="30" t="s">
        <v>248</v>
      </c>
      <c r="E86" s="31" t="s">
        <v>249</v>
      </c>
      <c r="F86" s="31" t="s">
        <v>69</v>
      </c>
      <c r="G86" s="32">
        <v>0</v>
      </c>
      <c r="H86" s="33" t="s">
        <v>52</v>
      </c>
      <c r="I86" s="33" t="s">
        <v>53</v>
      </c>
      <c r="J86" s="33" t="s">
        <v>54</v>
      </c>
      <c r="K86" s="33" t="s">
        <v>55</v>
      </c>
      <c r="L86" s="33" t="s">
        <v>56</v>
      </c>
      <c r="M86" s="34" t="s">
        <v>57</v>
      </c>
      <c r="N86" s="35" t="s">
        <v>57</v>
      </c>
      <c r="O86" s="36"/>
      <c r="P86" s="37">
        <v>28.058558260708566</v>
      </c>
      <c r="Q86" s="38">
        <v>0.68309485956544791</v>
      </c>
      <c r="R86" s="38">
        <v>0.90166795965864999</v>
      </c>
      <c r="S86" s="38">
        <v>0.52327283530255853</v>
      </c>
      <c r="T86" s="39">
        <v>21586.03</v>
      </c>
      <c r="U86" s="40">
        <v>-1E-4</v>
      </c>
      <c r="V86" s="41">
        <v>133901.51999999999</v>
      </c>
      <c r="W86" s="41">
        <v>91467.44</v>
      </c>
      <c r="X86" s="42">
        <v>42434.079999999987</v>
      </c>
      <c r="Y86" s="43">
        <v>1512.34</v>
      </c>
      <c r="Z86" s="41">
        <v>0</v>
      </c>
      <c r="AA86" s="41">
        <v>0</v>
      </c>
      <c r="AB86" s="41">
        <v>0</v>
      </c>
      <c r="AC86" s="41">
        <v>0</v>
      </c>
      <c r="AD86" s="41">
        <v>82473.259999999995</v>
      </c>
      <c r="AE86" s="44">
        <v>204.27</v>
      </c>
      <c r="AF86" s="41">
        <v>8994.18</v>
      </c>
      <c r="AG86" s="38">
        <v>5.9471944139545343</v>
      </c>
      <c r="AH86" s="45" t="s">
        <v>626</v>
      </c>
      <c r="AI86" s="41">
        <v>8994.18</v>
      </c>
      <c r="AJ86" s="46">
        <v>41533</v>
      </c>
      <c r="AK86" s="45">
        <v>47862.426666666659</v>
      </c>
      <c r="AL86" s="46">
        <v>15306.07</v>
      </c>
      <c r="AM86" s="46">
        <v>4640.79</v>
      </c>
      <c r="AN86" s="46">
        <v>0</v>
      </c>
      <c r="AO86" s="46">
        <v>21586.03</v>
      </c>
      <c r="AP86" s="41">
        <v>21586.03</v>
      </c>
      <c r="AQ86" s="47">
        <v>7.0000000000000007E-2</v>
      </c>
      <c r="AR86" s="47">
        <v>6.9900000000000004E-2</v>
      </c>
      <c r="AS86" s="47">
        <v>6.9900000000000004E-2</v>
      </c>
      <c r="AT86" s="48">
        <v>-1E-4</v>
      </c>
      <c r="AU86" s="49"/>
      <c r="AV86" s="41">
        <v>35.479999999999997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1734</v>
      </c>
      <c r="C87" s="29">
        <v>45399.980949074074</v>
      </c>
      <c r="D87" s="30" t="s">
        <v>490</v>
      </c>
      <c r="E87" s="31" t="s">
        <v>491</v>
      </c>
      <c r="F87" s="31" t="s">
        <v>69</v>
      </c>
      <c r="G87" s="32">
        <v>0</v>
      </c>
      <c r="H87" s="33" t="s">
        <v>470</v>
      </c>
      <c r="I87" s="33" t="s">
        <v>53</v>
      </c>
      <c r="J87" s="33" t="s">
        <v>148</v>
      </c>
      <c r="K87" s="33" t="s">
        <v>55</v>
      </c>
      <c r="L87" s="33" t="s">
        <v>56</v>
      </c>
      <c r="M87" s="34" t="s">
        <v>57</v>
      </c>
      <c r="N87" s="35" t="s">
        <v>57</v>
      </c>
      <c r="O87" s="36"/>
      <c r="P87" s="37">
        <v>24.64330768873285</v>
      </c>
      <c r="Q87" s="38">
        <v>0.61610179040265833</v>
      </c>
      <c r="R87" s="38">
        <v>0.73069983988039044</v>
      </c>
      <c r="S87" s="38">
        <v>0.54748650100214069</v>
      </c>
      <c r="T87" s="39">
        <v>15846.34</v>
      </c>
      <c r="U87" s="40">
        <v>-3.8E-3</v>
      </c>
      <c r="V87" s="41">
        <v>151941.24</v>
      </c>
      <c r="W87" s="41">
        <v>93611.27</v>
      </c>
      <c r="X87" s="42">
        <v>58329.969999999987</v>
      </c>
      <c r="Y87" s="43">
        <v>2366.9699999999998</v>
      </c>
      <c r="Z87" s="41">
        <v>0</v>
      </c>
      <c r="AA87" s="41">
        <v>0</v>
      </c>
      <c r="AB87" s="41">
        <v>0</v>
      </c>
      <c r="AC87" s="41">
        <v>0</v>
      </c>
      <c r="AD87" s="41">
        <v>68401.740000000005</v>
      </c>
      <c r="AE87" s="44">
        <v>213.65</v>
      </c>
      <c r="AF87" s="41">
        <v>25209.53</v>
      </c>
      <c r="AG87" s="38">
        <v>10.650549014140442</v>
      </c>
      <c r="AH87" s="45" t="s">
        <v>626</v>
      </c>
      <c r="AI87" s="41">
        <v>25209.53</v>
      </c>
      <c r="AJ87" s="46">
        <v>20581</v>
      </c>
      <c r="AK87" s="45">
        <v>51250.906666666669</v>
      </c>
      <c r="AL87" s="46">
        <v>0</v>
      </c>
      <c r="AM87" s="46">
        <v>4734.58</v>
      </c>
      <c r="AN87" s="46">
        <v>0</v>
      </c>
      <c r="AO87" s="46">
        <v>15846.34</v>
      </c>
      <c r="AP87" s="41">
        <v>15846.34</v>
      </c>
      <c r="AQ87" s="47">
        <v>7.0000000000000007E-2</v>
      </c>
      <c r="AR87" s="47">
        <v>6.6200000000000009E-2</v>
      </c>
      <c r="AS87" s="47">
        <v>0.2281</v>
      </c>
      <c r="AT87" s="48">
        <v>0.15810000000000002</v>
      </c>
      <c r="AU87" s="49"/>
      <c r="AV87" s="41">
        <v>43.01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1734</v>
      </c>
      <c r="C88" s="29">
        <v>45399.980949074074</v>
      </c>
      <c r="D88" s="30" t="s">
        <v>266</v>
      </c>
      <c r="E88" s="31" t="s">
        <v>267</v>
      </c>
      <c r="F88" s="31" t="s">
        <v>85</v>
      </c>
      <c r="G88" s="32">
        <v>0</v>
      </c>
      <c r="H88" s="33" t="s">
        <v>86</v>
      </c>
      <c r="I88" s="33" t="s">
        <v>87</v>
      </c>
      <c r="J88" s="33" t="s">
        <v>54</v>
      </c>
      <c r="K88" s="33" t="s">
        <v>55</v>
      </c>
      <c r="L88" s="33" t="s">
        <v>56</v>
      </c>
      <c r="M88" s="34">
        <v>45352</v>
      </c>
      <c r="N88" s="35">
        <v>2</v>
      </c>
      <c r="O88" s="36"/>
      <c r="P88" s="37" t="s">
        <v>57</v>
      </c>
      <c r="Q88" s="38">
        <v>0.93372532335727754</v>
      </c>
      <c r="R88" s="38">
        <v>1.0526022587066795</v>
      </c>
      <c r="S88" s="38">
        <v>0.85019229084784209</v>
      </c>
      <c r="T88" s="39">
        <v>0</v>
      </c>
      <c r="U88" s="40">
        <v>-0.1593</v>
      </c>
      <c r="V88" s="41">
        <v>97123.22</v>
      </c>
      <c r="W88" s="41">
        <v>90686.41</v>
      </c>
      <c r="X88" s="42">
        <v>6436.8099999999977</v>
      </c>
      <c r="Y88" s="43">
        <v>0</v>
      </c>
      <c r="Z88" s="41">
        <v>90686.41</v>
      </c>
      <c r="AA88" s="41">
        <v>90686.41</v>
      </c>
      <c r="AB88" s="41">
        <v>0</v>
      </c>
      <c r="AC88" s="41">
        <v>0</v>
      </c>
      <c r="AD88" s="41">
        <v>95456.72</v>
      </c>
      <c r="AE88" s="44">
        <v>108.86</v>
      </c>
      <c r="AF88" s="41">
        <v>-920.31</v>
      </c>
      <c r="AG88" s="38">
        <v>0</v>
      </c>
      <c r="AH88" s="45" t="s">
        <v>625</v>
      </c>
      <c r="AI88" s="41">
        <v>-920.31</v>
      </c>
      <c r="AJ88" s="46">
        <v>22027</v>
      </c>
      <c r="AK88" s="45">
        <v>77100.886666666658</v>
      </c>
      <c r="AL88" s="46">
        <v>0</v>
      </c>
      <c r="AM88" s="46">
        <v>0</v>
      </c>
      <c r="AN88" s="46">
        <v>8793.2900000000009</v>
      </c>
      <c r="AO88" s="46">
        <v>13234.06</v>
      </c>
      <c r="AP88" s="41">
        <v>0</v>
      </c>
      <c r="AQ88" s="47">
        <v>0.2</v>
      </c>
      <c r="AR88" s="47">
        <v>4.0700000000000007E-2</v>
      </c>
      <c r="AS88" s="47">
        <v>0</v>
      </c>
      <c r="AT88" s="48">
        <v>-0.2</v>
      </c>
      <c r="AU88" s="49"/>
      <c r="AV88" s="41">
        <v>0</v>
      </c>
      <c r="AW88" s="50"/>
      <c r="AX88" s="52"/>
      <c r="AY88" s="52"/>
      <c r="AZ88" s="52"/>
      <c r="BA88" s="52"/>
      <c r="BB88" s="53">
        <v>3850</v>
      </c>
      <c r="BC88" s="55"/>
    </row>
    <row r="89" spans="2:55">
      <c r="B89" s="28">
        <v>1734</v>
      </c>
      <c r="C89" s="29">
        <v>45399.980949074074</v>
      </c>
      <c r="D89" s="30" t="s">
        <v>246</v>
      </c>
      <c r="E89" s="31" t="s">
        <v>247</v>
      </c>
      <c r="F89" s="31" t="s">
        <v>69</v>
      </c>
      <c r="G89" s="32">
        <v>0</v>
      </c>
      <c r="H89" s="33" t="s">
        <v>52</v>
      </c>
      <c r="I89" s="33" t="s">
        <v>109</v>
      </c>
      <c r="J89" s="33" t="s">
        <v>54</v>
      </c>
      <c r="K89" s="33" t="s">
        <v>55</v>
      </c>
      <c r="L89" s="33" t="s">
        <v>56</v>
      </c>
      <c r="M89" s="34" t="s">
        <v>57</v>
      </c>
      <c r="N89" s="35" t="s">
        <v>57</v>
      </c>
      <c r="O89" s="36"/>
      <c r="P89" s="37">
        <v>10.903540308747854</v>
      </c>
      <c r="Q89" s="38">
        <v>0.69175781088617816</v>
      </c>
      <c r="R89" s="38">
        <v>1.3354830804499467</v>
      </c>
      <c r="S89" s="38">
        <v>1.0311785765890753</v>
      </c>
      <c r="T89" s="39">
        <v>0</v>
      </c>
      <c r="U89" s="40">
        <v>0.13119999999999998</v>
      </c>
      <c r="V89" s="41">
        <v>103113.14</v>
      </c>
      <c r="W89" s="41">
        <v>71329.320000000007</v>
      </c>
      <c r="X89" s="42">
        <v>31783.819999999992</v>
      </c>
      <c r="Y89" s="43">
        <v>2915</v>
      </c>
      <c r="Z89" s="41">
        <v>71329.320000000007</v>
      </c>
      <c r="AA89" s="41">
        <v>85975.13</v>
      </c>
      <c r="AB89" s="41">
        <v>0</v>
      </c>
      <c r="AC89" s="41">
        <v>0</v>
      </c>
      <c r="AD89" s="41">
        <v>95259.1</v>
      </c>
      <c r="AE89" s="44">
        <v>151.79</v>
      </c>
      <c r="AF89" s="41">
        <v>0.22</v>
      </c>
      <c r="AG89" s="38">
        <v>7.5471698113207552E-5</v>
      </c>
      <c r="AH89" s="45" t="s">
        <v>625</v>
      </c>
      <c r="AI89" s="41">
        <v>14646.029999999997</v>
      </c>
      <c r="AJ89" s="46">
        <v>26047</v>
      </c>
      <c r="AK89" s="45">
        <v>73553.266666666663</v>
      </c>
      <c r="AL89" s="46">
        <v>9273.0499999999993</v>
      </c>
      <c r="AM89" s="46">
        <v>0</v>
      </c>
      <c r="AN89" s="46">
        <v>16774.18</v>
      </c>
      <c r="AO89" s="46">
        <v>0</v>
      </c>
      <c r="AP89" s="41">
        <v>0</v>
      </c>
      <c r="AQ89" s="47">
        <v>0.12</v>
      </c>
      <c r="AR89" s="47">
        <v>0.25120000000000003</v>
      </c>
      <c r="AS89" s="47">
        <v>0.47259999999999996</v>
      </c>
      <c r="AT89" s="48">
        <v>0.35259999999999997</v>
      </c>
      <c r="AU89" s="49"/>
      <c r="AV89" s="41">
        <v>0</v>
      </c>
      <c r="AW89" s="58"/>
      <c r="AX89" s="52"/>
      <c r="AY89" s="52"/>
      <c r="AZ89" s="52"/>
      <c r="BA89" s="52"/>
      <c r="BB89" s="53">
        <v>23930</v>
      </c>
      <c r="BC89" s="55"/>
    </row>
    <row r="90" spans="2:55">
      <c r="B90" s="28">
        <v>1734</v>
      </c>
      <c r="C90" s="29">
        <v>45399.980949074074</v>
      </c>
      <c r="D90" s="30" t="s">
        <v>231</v>
      </c>
      <c r="E90" s="31" t="s">
        <v>232</v>
      </c>
      <c r="F90" s="31" t="s">
        <v>62</v>
      </c>
      <c r="G90" s="32">
        <v>0</v>
      </c>
      <c r="H90" s="33" t="s">
        <v>220</v>
      </c>
      <c r="I90" s="33" t="s">
        <v>64</v>
      </c>
      <c r="J90" s="33" t="s">
        <v>54</v>
      </c>
      <c r="K90" s="33" t="s">
        <v>55</v>
      </c>
      <c r="L90" s="33" t="s">
        <v>56</v>
      </c>
      <c r="M90" s="34" t="s">
        <v>57</v>
      </c>
      <c r="N90" s="35" t="s">
        <v>57</v>
      </c>
      <c r="O90" s="36"/>
      <c r="P90" s="37">
        <v>29.594826362658239</v>
      </c>
      <c r="Q90" s="38">
        <v>0.59600287500000004</v>
      </c>
      <c r="R90" s="38">
        <v>0.70368641258651643</v>
      </c>
      <c r="S90" s="38">
        <v>0.70368641258651643</v>
      </c>
      <c r="T90" s="39">
        <v>0</v>
      </c>
      <c r="U90" s="40">
        <v>-0.26420000000000005</v>
      </c>
      <c r="V90" s="41">
        <v>160000</v>
      </c>
      <c r="W90" s="41">
        <v>95360.46</v>
      </c>
      <c r="X90" s="42">
        <v>64639.539999999994</v>
      </c>
      <c r="Y90" s="43">
        <v>2184.15</v>
      </c>
      <c r="Z90" s="41">
        <v>1277.2</v>
      </c>
      <c r="AA90" s="41">
        <v>1277.2</v>
      </c>
      <c r="AB90" s="41">
        <v>0</v>
      </c>
      <c r="AC90" s="41">
        <v>0</v>
      </c>
      <c r="AD90" s="41">
        <v>67103.86</v>
      </c>
      <c r="AE90" s="44">
        <v>75.239999999999995</v>
      </c>
      <c r="AF90" s="41">
        <v>28256.6</v>
      </c>
      <c r="AG90" s="38">
        <v>12.937115124876954</v>
      </c>
      <c r="AH90" s="45" t="s">
        <v>626</v>
      </c>
      <c r="AI90" s="41">
        <v>28256.6</v>
      </c>
      <c r="AJ90" s="46">
        <v>0</v>
      </c>
      <c r="AK90" s="45">
        <v>67103.86</v>
      </c>
      <c r="AL90" s="46">
        <v>0</v>
      </c>
      <c r="AM90" s="46">
        <v>0</v>
      </c>
      <c r="AN90" s="46">
        <v>0</v>
      </c>
      <c r="AO90" s="46">
        <v>0</v>
      </c>
      <c r="AP90" s="41">
        <v>0</v>
      </c>
      <c r="AQ90" s="47">
        <v>0.49</v>
      </c>
      <c r="AR90" s="47">
        <v>0.2258</v>
      </c>
      <c r="AS90" s="47">
        <v>0.21579999999999999</v>
      </c>
      <c r="AT90" s="48">
        <v>-0.2742</v>
      </c>
      <c r="AU90" s="49"/>
      <c r="AV90" s="41">
        <v>80</v>
      </c>
      <c r="AW90" s="58"/>
      <c r="AX90" s="52"/>
      <c r="AY90" s="52"/>
      <c r="AZ90" s="52"/>
      <c r="BA90" s="52"/>
      <c r="BB90" s="53">
        <v>0</v>
      </c>
      <c r="BC90" s="55"/>
    </row>
    <row r="91" spans="2:55">
      <c r="B91" s="28">
        <v>1734</v>
      </c>
      <c r="C91" s="29">
        <v>45399.980949074074</v>
      </c>
      <c r="D91" s="30" t="s">
        <v>223</v>
      </c>
      <c r="E91" s="31" t="s">
        <v>224</v>
      </c>
      <c r="F91" s="31" t="s">
        <v>225</v>
      </c>
      <c r="G91" s="32">
        <v>0</v>
      </c>
      <c r="H91" s="33" t="s">
        <v>226</v>
      </c>
      <c r="I91" s="33" t="s">
        <v>133</v>
      </c>
      <c r="J91" s="33" t="s">
        <v>65</v>
      </c>
      <c r="K91" s="33" t="s">
        <v>55</v>
      </c>
      <c r="L91" s="33" t="s">
        <v>56</v>
      </c>
      <c r="M91" s="34" t="s">
        <v>57</v>
      </c>
      <c r="N91" s="35" t="s">
        <v>57</v>
      </c>
      <c r="O91" s="36"/>
      <c r="P91" s="37">
        <v>-10.156893576614012</v>
      </c>
      <c r="Q91" s="38">
        <v>1.2624339796860571</v>
      </c>
      <c r="R91" s="38">
        <v>0.70233954045509794</v>
      </c>
      <c r="S91" s="38">
        <v>0.70233954045509794</v>
      </c>
      <c r="T91" s="39">
        <v>0</v>
      </c>
      <c r="U91" s="40">
        <v>0.13460000000000003</v>
      </c>
      <c r="V91" s="41">
        <v>75810</v>
      </c>
      <c r="W91" s="41">
        <v>95705.12</v>
      </c>
      <c r="X91" s="42">
        <v>-19895.119999999995</v>
      </c>
      <c r="Y91" s="43">
        <v>1958.78</v>
      </c>
      <c r="Z91" s="41">
        <v>0</v>
      </c>
      <c r="AA91" s="41">
        <v>0</v>
      </c>
      <c r="AB91" s="41">
        <v>24259.200000000001</v>
      </c>
      <c r="AC91" s="41">
        <v>19895.12</v>
      </c>
      <c r="AD91" s="41">
        <v>67217.490000000005</v>
      </c>
      <c r="AE91" s="44">
        <v>75.150000000000006</v>
      </c>
      <c r="AF91" s="41">
        <v>28487.63</v>
      </c>
      <c r="AG91" s="38">
        <v>14.543557724706195</v>
      </c>
      <c r="AH91" s="45" t="s">
        <v>626</v>
      </c>
      <c r="AI91" s="41">
        <v>28487.63</v>
      </c>
      <c r="AJ91" s="46">
        <v>0</v>
      </c>
      <c r="AK91" s="45">
        <v>67217.490000000005</v>
      </c>
      <c r="AL91" s="46">
        <v>0</v>
      </c>
      <c r="AM91" s="46">
        <v>0</v>
      </c>
      <c r="AN91" s="46">
        <v>0</v>
      </c>
      <c r="AO91" s="46">
        <v>0</v>
      </c>
      <c r="AP91" s="41">
        <v>0</v>
      </c>
      <c r="AQ91" s="47">
        <v>0.22</v>
      </c>
      <c r="AR91" s="47">
        <v>0.35460000000000003</v>
      </c>
      <c r="AS91" s="47">
        <v>0.37709999999999999</v>
      </c>
      <c r="AT91" s="48">
        <v>0.15710000000000002</v>
      </c>
      <c r="AU91" s="49"/>
      <c r="AV91" s="41">
        <v>77.599999999999994</v>
      </c>
      <c r="AW91" s="58"/>
      <c r="AX91" s="52"/>
      <c r="AY91" s="52"/>
      <c r="AZ91" s="52"/>
      <c r="BA91" s="52"/>
      <c r="BB91" s="53">
        <v>0</v>
      </c>
      <c r="BC91" s="55"/>
    </row>
    <row r="92" spans="2:55">
      <c r="B92" s="28">
        <v>1734</v>
      </c>
      <c r="C92" s="29">
        <v>45399.980949074074</v>
      </c>
      <c r="D92" s="30" t="s">
        <v>256</v>
      </c>
      <c r="E92" s="31" t="s">
        <v>257</v>
      </c>
      <c r="F92" s="31" t="s">
        <v>225</v>
      </c>
      <c r="G92" s="32">
        <v>0</v>
      </c>
      <c r="H92" s="33" t="s">
        <v>258</v>
      </c>
      <c r="I92" s="33" t="s">
        <v>259</v>
      </c>
      <c r="J92" s="33" t="s">
        <v>65</v>
      </c>
      <c r="K92" s="33" t="s">
        <v>55</v>
      </c>
      <c r="L92" s="33" t="s">
        <v>56</v>
      </c>
      <c r="M92" s="34" t="s">
        <v>57</v>
      </c>
      <c r="N92" s="35" t="s">
        <v>57</v>
      </c>
      <c r="O92" s="36"/>
      <c r="P92" s="37" t="s">
        <v>57</v>
      </c>
      <c r="Q92" s="38">
        <v>1.3297052631578947</v>
      </c>
      <c r="R92" s="38">
        <v>0.74661579139025658</v>
      </c>
      <c r="S92" s="38">
        <v>0.74661579139025658</v>
      </c>
      <c r="T92" s="39">
        <v>0</v>
      </c>
      <c r="U92" s="40">
        <v>2.2200000000000001E-2</v>
      </c>
      <c r="V92" s="41">
        <v>76000</v>
      </c>
      <c r="W92" s="41">
        <v>101057.60000000001</v>
      </c>
      <c r="X92" s="42">
        <v>-25057.600000000006</v>
      </c>
      <c r="Y92" s="43">
        <v>0</v>
      </c>
      <c r="Z92" s="41">
        <v>0</v>
      </c>
      <c r="AA92" s="41">
        <v>0</v>
      </c>
      <c r="AB92" s="41">
        <v>24259.200000000001</v>
      </c>
      <c r="AC92" s="41">
        <v>25057.599999999999</v>
      </c>
      <c r="AD92" s="41">
        <v>75451.199999999997</v>
      </c>
      <c r="AE92" s="44">
        <v>114.15</v>
      </c>
      <c r="AF92" s="41">
        <v>25606.400000000001</v>
      </c>
      <c r="AG92" s="38">
        <v>0</v>
      </c>
      <c r="AH92" s="45" t="s">
        <v>625</v>
      </c>
      <c r="AI92" s="41">
        <v>25606.400000000001</v>
      </c>
      <c r="AJ92" s="46">
        <v>0</v>
      </c>
      <c r="AK92" s="45">
        <v>75451.199999999997</v>
      </c>
      <c r="AL92" s="46">
        <v>0</v>
      </c>
      <c r="AM92" s="46">
        <v>0</v>
      </c>
      <c r="AN92" s="46">
        <v>0</v>
      </c>
      <c r="AO92" s="46">
        <v>0</v>
      </c>
      <c r="AP92" s="41">
        <v>0</v>
      </c>
      <c r="AQ92" s="47">
        <v>0.23</v>
      </c>
      <c r="AR92" s="47">
        <v>0.25219999999999998</v>
      </c>
      <c r="AS92" s="47">
        <v>0.25</v>
      </c>
      <c r="AT92" s="48">
        <v>0.02</v>
      </c>
      <c r="AU92" s="49"/>
      <c r="AV92" s="41">
        <v>80</v>
      </c>
      <c r="AW92" s="50"/>
      <c r="AX92" s="52"/>
      <c r="AY92" s="52"/>
      <c r="AZ92" s="52"/>
      <c r="BA92" s="52"/>
      <c r="BB92" s="53">
        <v>0</v>
      </c>
      <c r="BC92" s="55"/>
    </row>
    <row r="93" spans="2:55">
      <c r="B93" s="28">
        <v>1734</v>
      </c>
      <c r="C93" s="29">
        <v>45399.980949074074</v>
      </c>
      <c r="D93" s="30" t="s">
        <v>253</v>
      </c>
      <c r="E93" s="31" t="s">
        <v>254</v>
      </c>
      <c r="F93" s="31" t="s">
        <v>51</v>
      </c>
      <c r="G93" s="32">
        <v>0</v>
      </c>
      <c r="H93" s="33" t="s">
        <v>52</v>
      </c>
      <c r="I93" s="33" t="s">
        <v>109</v>
      </c>
      <c r="J93" s="33" t="s">
        <v>54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>
        <v>-23.518215866530472</v>
      </c>
      <c r="Q93" s="38">
        <v>1.5115002962085309</v>
      </c>
      <c r="R93" s="38">
        <v>0.66122295003258003</v>
      </c>
      <c r="S93" s="38">
        <v>0.60023549047178126</v>
      </c>
      <c r="T93" s="39">
        <v>0</v>
      </c>
      <c r="U93" s="40">
        <v>-6.3799999999999996E-2</v>
      </c>
      <c r="V93" s="41">
        <v>67520</v>
      </c>
      <c r="W93" s="41">
        <v>102056.5</v>
      </c>
      <c r="X93" s="42">
        <v>-34536.5</v>
      </c>
      <c r="Y93" s="43">
        <v>1468.5</v>
      </c>
      <c r="Z93" s="41">
        <v>0</v>
      </c>
      <c r="AA93" s="41">
        <v>0</v>
      </c>
      <c r="AB93" s="41">
        <v>36106</v>
      </c>
      <c r="AC93" s="41">
        <v>34536.5</v>
      </c>
      <c r="AD93" s="41">
        <v>67482.100000000006</v>
      </c>
      <c r="AE93" s="44">
        <v>141.22</v>
      </c>
      <c r="AF93" s="41">
        <v>34574.400000000001</v>
      </c>
      <c r="AG93" s="38">
        <v>23.544024514811031</v>
      </c>
      <c r="AH93" s="45" t="s">
        <v>626</v>
      </c>
      <c r="AI93" s="41">
        <v>34574.400000000001</v>
      </c>
      <c r="AJ93" s="46">
        <v>7469</v>
      </c>
      <c r="AK93" s="45">
        <v>61257.933333333342</v>
      </c>
      <c r="AL93" s="46">
        <v>0</v>
      </c>
      <c r="AM93" s="46">
        <v>7469.4</v>
      </c>
      <c r="AN93" s="46">
        <v>0</v>
      </c>
      <c r="AO93" s="46">
        <v>0</v>
      </c>
      <c r="AP93" s="41">
        <v>0</v>
      </c>
      <c r="AQ93" s="47">
        <v>0.21</v>
      </c>
      <c r="AR93" s="47">
        <v>0.1462</v>
      </c>
      <c r="AS93" s="47">
        <v>0.16760000000000003</v>
      </c>
      <c r="AT93" s="48">
        <v>-4.24E-2</v>
      </c>
      <c r="AU93" s="49"/>
      <c r="AV93" s="41">
        <v>42.81</v>
      </c>
      <c r="AW93" s="58"/>
      <c r="AX93" s="52"/>
      <c r="AY93" s="52"/>
      <c r="AZ93" s="52"/>
      <c r="BA93" s="52"/>
      <c r="BB93" s="53">
        <v>0</v>
      </c>
      <c r="BC93" s="55"/>
    </row>
    <row r="94" spans="2:55">
      <c r="B94" s="28">
        <v>1734</v>
      </c>
      <c r="C94" s="29">
        <v>45399.980949074074</v>
      </c>
      <c r="D94" s="30" t="s">
        <v>564</v>
      </c>
      <c r="E94" s="31" t="s">
        <v>565</v>
      </c>
      <c r="F94" s="31" t="s">
        <v>142</v>
      </c>
      <c r="G94" s="32">
        <v>0</v>
      </c>
      <c r="H94" s="33" t="s">
        <v>516</v>
      </c>
      <c r="I94" s="33" t="s">
        <v>123</v>
      </c>
      <c r="J94" s="33" t="s">
        <v>148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-14.349952383226535</v>
      </c>
      <c r="Q94" s="38" t="s">
        <v>57</v>
      </c>
      <c r="R94" s="38">
        <v>0</v>
      </c>
      <c r="S94" s="38">
        <v>0</v>
      </c>
      <c r="T94" s="39">
        <v>0</v>
      </c>
      <c r="U94" s="40">
        <v>-0.1173</v>
      </c>
      <c r="V94" s="41">
        <v>0</v>
      </c>
      <c r="W94" s="41">
        <v>102162.19</v>
      </c>
      <c r="X94" s="42">
        <v>-102162.19</v>
      </c>
      <c r="Y94" s="43">
        <v>7119.34</v>
      </c>
      <c r="Z94" s="41">
        <v>0</v>
      </c>
      <c r="AA94" s="41">
        <v>0</v>
      </c>
      <c r="AB94" s="41">
        <v>107936.4</v>
      </c>
      <c r="AC94" s="41">
        <v>102162.19</v>
      </c>
      <c r="AD94" s="41">
        <v>0</v>
      </c>
      <c r="AE94" s="44">
        <v>100.02</v>
      </c>
      <c r="AF94" s="41">
        <v>102162.19</v>
      </c>
      <c r="AG94" s="38">
        <v>14.349952383226535</v>
      </c>
      <c r="AH94" s="45" t="s">
        <v>626</v>
      </c>
      <c r="AI94" s="41">
        <v>102162.19</v>
      </c>
      <c r="AJ94" s="46">
        <v>0</v>
      </c>
      <c r="AK94" s="45">
        <v>0</v>
      </c>
      <c r="AL94" s="46">
        <v>0</v>
      </c>
      <c r="AM94" s="46">
        <v>0</v>
      </c>
      <c r="AN94" s="46">
        <v>0</v>
      </c>
      <c r="AO94" s="46">
        <v>0</v>
      </c>
      <c r="AP94" s="41">
        <v>0</v>
      </c>
      <c r="AQ94" s="47">
        <v>0.3</v>
      </c>
      <c r="AR94" s="47">
        <v>0.1827</v>
      </c>
      <c r="AS94" s="47">
        <v>0.1827</v>
      </c>
      <c r="AT94" s="48">
        <v>-0.1173</v>
      </c>
      <c r="AU94" s="49"/>
      <c r="AV94" s="41">
        <v>54.81</v>
      </c>
      <c r="AW94" s="58"/>
      <c r="AX94" s="52"/>
      <c r="AY94" s="52"/>
      <c r="AZ94" s="52"/>
      <c r="BA94" s="52"/>
      <c r="BB94" s="53">
        <v>0</v>
      </c>
      <c r="BC94" s="55"/>
    </row>
    <row r="95" spans="2:55">
      <c r="B95" s="28">
        <v>1734</v>
      </c>
      <c r="C95" s="29">
        <v>45399.980949074074</v>
      </c>
      <c r="D95" s="30" t="s">
        <v>472</v>
      </c>
      <c r="E95" s="31" t="s">
        <v>473</v>
      </c>
      <c r="F95" s="31" t="s">
        <v>463</v>
      </c>
      <c r="G95" s="32">
        <v>0</v>
      </c>
      <c r="H95" s="33" t="s">
        <v>459</v>
      </c>
      <c r="I95" s="33" t="s">
        <v>123</v>
      </c>
      <c r="J95" s="33" t="s">
        <v>54</v>
      </c>
      <c r="K95" s="33" t="s">
        <v>95</v>
      </c>
      <c r="L95" s="33" t="s">
        <v>56</v>
      </c>
      <c r="M95" s="34" t="s">
        <v>57</v>
      </c>
      <c r="N95" s="35" t="s">
        <v>57</v>
      </c>
      <c r="O95" s="36"/>
      <c r="P95" s="37">
        <v>1.3828628332713822</v>
      </c>
      <c r="Q95" s="38">
        <v>0.85130199075546087</v>
      </c>
      <c r="R95" s="38">
        <v>0.28560707490533604</v>
      </c>
      <c r="S95" s="38">
        <v>-1.8375995657451558E-6</v>
      </c>
      <c r="T95" s="39">
        <v>0</v>
      </c>
      <c r="U95" s="40">
        <v>-0.1048</v>
      </c>
      <c r="V95" s="41">
        <v>127848.45</v>
      </c>
      <c r="W95" s="41">
        <v>108837.64</v>
      </c>
      <c r="X95" s="42">
        <v>19010.809999999998</v>
      </c>
      <c r="Y95" s="43">
        <v>13747.43</v>
      </c>
      <c r="Z95" s="41">
        <v>0</v>
      </c>
      <c r="AA95" s="41">
        <v>0</v>
      </c>
      <c r="AB95" s="41">
        <v>0</v>
      </c>
      <c r="AC95" s="41">
        <v>0</v>
      </c>
      <c r="AD95" s="41">
        <v>31084.799999999999</v>
      </c>
      <c r="AE95" s="44">
        <v>96.67</v>
      </c>
      <c r="AF95" s="41">
        <v>77752.84</v>
      </c>
      <c r="AG95" s="38">
        <v>5.655809122141374</v>
      </c>
      <c r="AH95" s="45" t="s">
        <v>626</v>
      </c>
      <c r="AI95" s="41">
        <v>77752.84</v>
      </c>
      <c r="AJ95" s="46">
        <v>37302</v>
      </c>
      <c r="AK95" s="45">
        <v>-0.2000000000007276</v>
      </c>
      <c r="AL95" s="46">
        <v>0</v>
      </c>
      <c r="AM95" s="46">
        <v>37301.760000000002</v>
      </c>
      <c r="AN95" s="46">
        <v>0</v>
      </c>
      <c r="AO95" s="46">
        <v>0</v>
      </c>
      <c r="AP95" s="41">
        <v>0</v>
      </c>
      <c r="AQ95" s="47">
        <v>0.32</v>
      </c>
      <c r="AR95" s="47">
        <v>0.2152</v>
      </c>
      <c r="AS95" s="47">
        <v>0.2152</v>
      </c>
      <c r="AT95" s="48">
        <v>-0.1048</v>
      </c>
      <c r="AU95" s="49"/>
      <c r="AV95" s="41">
        <v>64.61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1734</v>
      </c>
      <c r="C96" s="29">
        <v>45399.980949074074</v>
      </c>
      <c r="D96" s="30" t="s">
        <v>284</v>
      </c>
      <c r="E96" s="31" t="s">
        <v>285</v>
      </c>
      <c r="F96" s="31" t="s">
        <v>69</v>
      </c>
      <c r="G96" s="32">
        <v>0</v>
      </c>
      <c r="H96" s="33" t="s">
        <v>52</v>
      </c>
      <c r="I96" s="33" t="s">
        <v>53</v>
      </c>
      <c r="J96" s="33" t="s">
        <v>54</v>
      </c>
      <c r="K96" s="33" t="s">
        <v>55</v>
      </c>
      <c r="L96" s="33" t="s">
        <v>70</v>
      </c>
      <c r="M96" s="34" t="s">
        <v>57</v>
      </c>
      <c r="N96" s="35" t="s">
        <v>57</v>
      </c>
      <c r="O96" s="36"/>
      <c r="P96" s="37">
        <v>31.17</v>
      </c>
      <c r="Q96" s="38">
        <v>0.61801470588235297</v>
      </c>
      <c r="R96" s="38">
        <v>0.60471280322559318</v>
      </c>
      <c r="S96" s="38">
        <v>0.60471280322559318</v>
      </c>
      <c r="T96" s="39">
        <v>0</v>
      </c>
      <c r="U96" s="40">
        <v>9.8000000000000004E-2</v>
      </c>
      <c r="V96" s="41">
        <v>183600</v>
      </c>
      <c r="W96" s="41">
        <v>113467.5</v>
      </c>
      <c r="X96" s="42">
        <v>70132.5</v>
      </c>
      <c r="Y96" s="43">
        <v>2250</v>
      </c>
      <c r="Z96" s="41">
        <v>0</v>
      </c>
      <c r="AA96" s="41">
        <v>0</v>
      </c>
      <c r="AB96" s="41">
        <v>0</v>
      </c>
      <c r="AC96" s="41">
        <v>0</v>
      </c>
      <c r="AD96" s="41">
        <v>68615.25</v>
      </c>
      <c r="AE96" s="44">
        <v>190.15</v>
      </c>
      <c r="AF96" s="41">
        <v>44852.25</v>
      </c>
      <c r="AG96" s="38">
        <v>19.934333333333335</v>
      </c>
      <c r="AH96" s="45" t="s">
        <v>626</v>
      </c>
      <c r="AI96" s="41">
        <v>44852.25</v>
      </c>
      <c r="AJ96" s="46">
        <v>0</v>
      </c>
      <c r="AK96" s="45">
        <v>68615.25</v>
      </c>
      <c r="AL96" s="46">
        <v>0</v>
      </c>
      <c r="AM96" s="46">
        <v>0</v>
      </c>
      <c r="AN96" s="46">
        <v>0</v>
      </c>
      <c r="AO96" s="46">
        <v>0</v>
      </c>
      <c r="AP96" s="41">
        <v>0</v>
      </c>
      <c r="AQ96" s="47">
        <v>7.0000000000000007E-2</v>
      </c>
      <c r="AR96" s="47">
        <v>0.16800000000000001</v>
      </c>
      <c r="AS96" s="47">
        <v>0.13210000000000002</v>
      </c>
      <c r="AT96" s="48">
        <v>6.2100000000000002E-2</v>
      </c>
      <c r="AU96" s="49"/>
      <c r="AV96" s="41">
        <v>45</v>
      </c>
      <c r="AW96" s="58"/>
      <c r="AX96" s="52"/>
      <c r="AY96" s="52"/>
      <c r="AZ96" s="52"/>
      <c r="BA96" s="52"/>
      <c r="BB96" s="53">
        <v>0</v>
      </c>
      <c r="BC96" s="55"/>
    </row>
    <row r="97" spans="2:55">
      <c r="B97" s="28">
        <v>1734</v>
      </c>
      <c r="C97" s="29">
        <v>45399.980949074074</v>
      </c>
      <c r="D97" s="30" t="s">
        <v>288</v>
      </c>
      <c r="E97" s="31" t="s">
        <v>289</v>
      </c>
      <c r="F97" s="31" t="s">
        <v>69</v>
      </c>
      <c r="G97" s="32">
        <v>0</v>
      </c>
      <c r="H97" s="33" t="s">
        <v>52</v>
      </c>
      <c r="I97" s="33" t="s">
        <v>109</v>
      </c>
      <c r="J97" s="33" t="s">
        <v>54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>
        <v>20.021597180481944</v>
      </c>
      <c r="Q97" s="38">
        <v>0.88725684615384615</v>
      </c>
      <c r="R97" s="38">
        <v>0.92536685457224721</v>
      </c>
      <c r="S97" s="38">
        <v>0.60993193165786674</v>
      </c>
      <c r="T97" s="39">
        <v>0</v>
      </c>
      <c r="U97" s="40">
        <v>9.4700000000000006E-2</v>
      </c>
      <c r="V97" s="41">
        <v>130000</v>
      </c>
      <c r="W97" s="41">
        <v>115343.39</v>
      </c>
      <c r="X97" s="42">
        <v>14656.61</v>
      </c>
      <c r="Y97" s="43">
        <v>732.04</v>
      </c>
      <c r="Z97" s="41">
        <v>0</v>
      </c>
      <c r="AA97" s="41">
        <v>0</v>
      </c>
      <c r="AB97" s="41">
        <v>9900</v>
      </c>
      <c r="AC97" s="41">
        <v>0</v>
      </c>
      <c r="AD97" s="41">
        <v>106734.95</v>
      </c>
      <c r="AE97" s="44">
        <v>253.75</v>
      </c>
      <c r="AF97" s="41">
        <v>8608.44</v>
      </c>
      <c r="AG97" s="38">
        <v>11.759521337631824</v>
      </c>
      <c r="AH97" s="45" t="s">
        <v>626</v>
      </c>
      <c r="AI97" s="41">
        <v>8608.44</v>
      </c>
      <c r="AJ97" s="46">
        <v>43660</v>
      </c>
      <c r="AK97" s="45">
        <v>70351.616666666669</v>
      </c>
      <c r="AL97" s="46">
        <v>0</v>
      </c>
      <c r="AM97" s="46">
        <v>0</v>
      </c>
      <c r="AN97" s="46">
        <v>43659.95</v>
      </c>
      <c r="AO97" s="46">
        <v>0</v>
      </c>
      <c r="AP97" s="41">
        <v>0</v>
      </c>
      <c r="AQ97" s="47">
        <v>7.0000000000000007E-2</v>
      </c>
      <c r="AR97" s="47">
        <v>0.16469999999999999</v>
      </c>
      <c r="AS97" s="47">
        <v>0.17170000000000002</v>
      </c>
      <c r="AT97" s="48">
        <v>0.1017</v>
      </c>
      <c r="AU97" s="49"/>
      <c r="AV97" s="41">
        <v>23.3</v>
      </c>
      <c r="AW97" s="50"/>
      <c r="AX97" s="52"/>
      <c r="AY97" s="52"/>
      <c r="AZ97" s="52"/>
      <c r="BA97" s="52"/>
      <c r="BB97" s="53">
        <v>0</v>
      </c>
      <c r="BC97" s="55"/>
    </row>
    <row r="98" spans="2:55">
      <c r="B98" s="28">
        <v>1734</v>
      </c>
      <c r="C98" s="29">
        <v>45399.980949074074</v>
      </c>
      <c r="D98" s="30" t="s">
        <v>286</v>
      </c>
      <c r="E98" s="31" t="s">
        <v>287</v>
      </c>
      <c r="F98" s="31" t="s">
        <v>69</v>
      </c>
      <c r="G98" s="32">
        <v>0</v>
      </c>
      <c r="H98" s="33" t="s">
        <v>52</v>
      </c>
      <c r="I98" s="33" t="s">
        <v>53</v>
      </c>
      <c r="J98" s="33" t="s">
        <v>54</v>
      </c>
      <c r="K98" s="33" t="s">
        <v>55</v>
      </c>
      <c r="L98" s="33" t="s">
        <v>70</v>
      </c>
      <c r="M98" s="34" t="s">
        <v>57</v>
      </c>
      <c r="N98" s="35" t="s">
        <v>57</v>
      </c>
      <c r="O98" s="36"/>
      <c r="P98" s="37">
        <v>-8.0526315789473681</v>
      </c>
      <c r="Q98" s="38">
        <v>1.1875</v>
      </c>
      <c r="R98" s="38">
        <v>0.60123839009287927</v>
      </c>
      <c r="S98" s="38">
        <v>0.60123839009287927</v>
      </c>
      <c r="T98" s="39">
        <v>0</v>
      </c>
      <c r="U98" s="40">
        <v>6.54E-2</v>
      </c>
      <c r="V98" s="41">
        <v>97920</v>
      </c>
      <c r="W98" s="41">
        <v>116280</v>
      </c>
      <c r="X98" s="42">
        <v>-18360</v>
      </c>
      <c r="Y98" s="43">
        <v>2280</v>
      </c>
      <c r="Z98" s="41">
        <v>0</v>
      </c>
      <c r="AA98" s="41">
        <v>0</v>
      </c>
      <c r="AB98" s="41">
        <v>29856</v>
      </c>
      <c r="AC98" s="41">
        <v>18360</v>
      </c>
      <c r="AD98" s="41">
        <v>69912</v>
      </c>
      <c r="AE98" s="44">
        <v>225.4</v>
      </c>
      <c r="AF98" s="41">
        <v>46368</v>
      </c>
      <c r="AG98" s="38">
        <v>20.336842105263159</v>
      </c>
      <c r="AH98" s="45" t="s">
        <v>626</v>
      </c>
      <c r="AI98" s="41">
        <v>46368</v>
      </c>
      <c r="AJ98" s="46">
        <v>0</v>
      </c>
      <c r="AK98" s="45">
        <v>69912</v>
      </c>
      <c r="AL98" s="46">
        <v>0</v>
      </c>
      <c r="AM98" s="46">
        <v>0</v>
      </c>
      <c r="AN98" s="46">
        <v>0</v>
      </c>
      <c r="AO98" s="46">
        <v>0</v>
      </c>
      <c r="AP98" s="41">
        <v>0</v>
      </c>
      <c r="AQ98" s="47">
        <v>7.0000000000000007E-2</v>
      </c>
      <c r="AR98" s="47">
        <v>0.13539999999999999</v>
      </c>
      <c r="AS98" s="47">
        <v>4.6900000000000004E-2</v>
      </c>
      <c r="AT98" s="48">
        <v>-2.3100000000000002E-2</v>
      </c>
      <c r="AU98" s="49"/>
      <c r="AV98" s="41">
        <v>48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1734</v>
      </c>
      <c r="C99" s="29">
        <v>45399.980949074074</v>
      </c>
      <c r="D99" s="30" t="s">
        <v>494</v>
      </c>
      <c r="E99" s="31" t="s">
        <v>495</v>
      </c>
      <c r="F99" s="31" t="s">
        <v>532</v>
      </c>
      <c r="G99" s="32">
        <v>0</v>
      </c>
      <c r="H99" s="33" t="s">
        <v>459</v>
      </c>
      <c r="I99" s="33" t="s">
        <v>123</v>
      </c>
      <c r="J99" s="33" t="s">
        <v>54</v>
      </c>
      <c r="K99" s="33" t="s">
        <v>95</v>
      </c>
      <c r="L99" s="33" t="s">
        <v>56</v>
      </c>
      <c r="M99" s="34" t="s">
        <v>57</v>
      </c>
      <c r="N99" s="35" t="s">
        <v>57</v>
      </c>
      <c r="O99" s="36"/>
      <c r="P99" s="37">
        <v>27.931329293785588</v>
      </c>
      <c r="Q99" s="38">
        <v>0.66874680467609771</v>
      </c>
      <c r="R99" s="38">
        <v>0.95772280361130824</v>
      </c>
      <c r="S99" s="38">
        <v>0.68587245163874</v>
      </c>
      <c r="T99" s="39">
        <v>14399.76</v>
      </c>
      <c r="U99" s="40">
        <v>-3.7000000000000005E-2</v>
      </c>
      <c r="V99" s="41">
        <v>175060.5</v>
      </c>
      <c r="W99" s="41">
        <v>117071.15</v>
      </c>
      <c r="X99" s="42">
        <v>57989.350000000006</v>
      </c>
      <c r="Y99" s="43">
        <v>2076.14</v>
      </c>
      <c r="Z99" s="41">
        <v>0</v>
      </c>
      <c r="AA99" s="41">
        <v>0</v>
      </c>
      <c r="AB99" s="41">
        <v>0</v>
      </c>
      <c r="AC99" s="41">
        <v>0</v>
      </c>
      <c r="AD99" s="41">
        <v>112121.71</v>
      </c>
      <c r="AE99" s="44">
        <v>105.86</v>
      </c>
      <c r="AF99" s="41">
        <v>4949.4399999999996</v>
      </c>
      <c r="AG99" s="38">
        <v>2.3839625458784091</v>
      </c>
      <c r="AH99" s="45" t="s">
        <v>626</v>
      </c>
      <c r="AI99" s="41">
        <v>4949.4399999999996</v>
      </c>
      <c r="AJ99" s="46">
        <v>38191</v>
      </c>
      <c r="AK99" s="45">
        <v>80295.876666666678</v>
      </c>
      <c r="AL99" s="46">
        <v>10272.549999999999</v>
      </c>
      <c r="AM99" s="46">
        <v>13518.34</v>
      </c>
      <c r="AN99" s="46">
        <v>14399.76</v>
      </c>
      <c r="AO99" s="46">
        <v>0</v>
      </c>
      <c r="AP99" s="41">
        <v>14399.76</v>
      </c>
      <c r="AQ99" s="47">
        <v>0.31</v>
      </c>
      <c r="AR99" s="47">
        <v>0.27300000000000002</v>
      </c>
      <c r="AS99" s="47">
        <v>0.29270000000000002</v>
      </c>
      <c r="AT99" s="48">
        <v>-1.7299999999999999E-2</v>
      </c>
      <c r="AU99" s="49"/>
      <c r="AV99" s="41">
        <v>55.52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1734</v>
      </c>
      <c r="C100" s="29">
        <v>45399.980949074074</v>
      </c>
      <c r="D100" s="30" t="s">
        <v>492</v>
      </c>
      <c r="E100" s="31" t="s">
        <v>493</v>
      </c>
      <c r="F100" s="31" t="s">
        <v>463</v>
      </c>
      <c r="G100" s="32">
        <v>0</v>
      </c>
      <c r="H100" s="33" t="s">
        <v>459</v>
      </c>
      <c r="I100" s="33" t="s">
        <v>123</v>
      </c>
      <c r="J100" s="33" t="s">
        <v>54</v>
      </c>
      <c r="K100" s="33" t="s">
        <v>106</v>
      </c>
      <c r="L100" s="33" t="s">
        <v>70</v>
      </c>
      <c r="M100" s="34" t="s">
        <v>57</v>
      </c>
      <c r="N100" s="35" t="s">
        <v>57</v>
      </c>
      <c r="O100" s="36"/>
      <c r="P100" s="37">
        <v>2.512526113203827</v>
      </c>
      <c r="Q100" s="38">
        <v>0.97505313971631646</v>
      </c>
      <c r="R100" s="38">
        <v>0.72118877784627733</v>
      </c>
      <c r="S100" s="38">
        <v>0.13834697606095422</v>
      </c>
      <c r="T100" s="39">
        <v>0</v>
      </c>
      <c r="U100" s="40">
        <v>-5.1100000000000007E-2</v>
      </c>
      <c r="V100" s="41">
        <v>122455.49</v>
      </c>
      <c r="W100" s="41">
        <v>119400.61</v>
      </c>
      <c r="X100" s="42">
        <v>3054.8800000000047</v>
      </c>
      <c r="Y100" s="43">
        <v>1215.8599999999999</v>
      </c>
      <c r="Z100" s="41">
        <v>0</v>
      </c>
      <c r="AA100" s="41">
        <v>0</v>
      </c>
      <c r="AB100" s="41">
        <v>14830.4</v>
      </c>
      <c r="AC100" s="41">
        <v>0</v>
      </c>
      <c r="AD100" s="41">
        <v>86110.38</v>
      </c>
      <c r="AE100" s="44">
        <v>253.81</v>
      </c>
      <c r="AF100" s="41">
        <v>33290.230000000003</v>
      </c>
      <c r="AG100" s="38">
        <v>27.379986182619714</v>
      </c>
      <c r="AH100" s="45" t="s">
        <v>626</v>
      </c>
      <c r="AI100" s="41">
        <v>33290.230000000003</v>
      </c>
      <c r="AJ100" s="46">
        <v>83510</v>
      </c>
      <c r="AK100" s="45">
        <v>16518.713333333333</v>
      </c>
      <c r="AL100" s="46">
        <v>83510.02</v>
      </c>
      <c r="AM100" s="46">
        <v>0</v>
      </c>
      <c r="AN100" s="46">
        <v>0</v>
      </c>
      <c r="AO100" s="46">
        <v>0</v>
      </c>
      <c r="AP100" s="41">
        <v>0</v>
      </c>
      <c r="AQ100" s="47">
        <v>0.37</v>
      </c>
      <c r="AR100" s="47">
        <v>0.31890000000000002</v>
      </c>
      <c r="AS100" s="47">
        <v>0.33560000000000001</v>
      </c>
      <c r="AT100" s="48">
        <v>-3.44E-2</v>
      </c>
      <c r="AU100" s="49"/>
      <c r="AV100" s="41">
        <v>60.63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1734</v>
      </c>
      <c r="C101" s="29">
        <v>45399.980949074074</v>
      </c>
      <c r="D101" s="30" t="s">
        <v>301</v>
      </c>
      <c r="E101" s="31" t="s">
        <v>302</v>
      </c>
      <c r="F101" s="31" t="s">
        <v>618</v>
      </c>
      <c r="G101" s="32">
        <v>0</v>
      </c>
      <c r="H101" s="33" t="s">
        <v>52</v>
      </c>
      <c r="I101" s="33" t="s">
        <v>53</v>
      </c>
      <c r="J101" s="33" t="s">
        <v>54</v>
      </c>
      <c r="K101" s="33" t="s">
        <v>95</v>
      </c>
      <c r="L101" s="33" t="s">
        <v>70</v>
      </c>
      <c r="M101" s="34">
        <v>45156</v>
      </c>
      <c r="N101" s="35">
        <v>1</v>
      </c>
      <c r="O101" s="36"/>
      <c r="P101" s="37" t="s">
        <v>57</v>
      </c>
      <c r="Q101" s="38">
        <v>1.0665993619930503</v>
      </c>
      <c r="R101" s="38">
        <v>0.93422001635017138</v>
      </c>
      <c r="S101" s="38">
        <v>0.91318969260101113</v>
      </c>
      <c r="T101" s="39">
        <v>3019.54</v>
      </c>
      <c r="U101" s="40">
        <v>1E-4</v>
      </c>
      <c r="V101" s="41">
        <v>112196.27</v>
      </c>
      <c r="W101" s="41">
        <v>119668.47</v>
      </c>
      <c r="X101" s="42">
        <v>-7472.1999999999971</v>
      </c>
      <c r="Y101" s="43">
        <v>0</v>
      </c>
      <c r="Z101" s="41">
        <v>0</v>
      </c>
      <c r="AA101" s="41">
        <v>0</v>
      </c>
      <c r="AB101" s="41">
        <v>0</v>
      </c>
      <c r="AC101" s="41">
        <v>7472.2</v>
      </c>
      <c r="AD101" s="41">
        <v>111796.68</v>
      </c>
      <c r="AE101" s="44">
        <v>12465.69</v>
      </c>
      <c r="AF101" s="41">
        <v>7871.79</v>
      </c>
      <c r="AG101" s="38">
        <v>0</v>
      </c>
      <c r="AH101" s="45" t="s">
        <v>625</v>
      </c>
      <c r="AI101" s="41">
        <v>7871.79</v>
      </c>
      <c r="AJ101" s="46">
        <v>3020</v>
      </c>
      <c r="AK101" s="45">
        <v>109280.01333333332</v>
      </c>
      <c r="AL101" s="46">
        <v>0</v>
      </c>
      <c r="AM101" s="46">
        <v>0</v>
      </c>
      <c r="AN101" s="46">
        <v>0</v>
      </c>
      <c r="AO101" s="46">
        <v>3019.54</v>
      </c>
      <c r="AP101" s="41">
        <v>3019.54</v>
      </c>
      <c r="AQ101" s="47">
        <v>7.0000000000000007E-2</v>
      </c>
      <c r="AR101" s="47">
        <v>7.0099999999999996E-2</v>
      </c>
      <c r="AS101" s="47">
        <v>0</v>
      </c>
      <c r="AT101" s="48">
        <v>-7.0000000000000007E-2</v>
      </c>
      <c r="AU101" s="49"/>
      <c r="AV101" s="41">
        <v>32.26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1734</v>
      </c>
      <c r="C102" s="29">
        <v>45399.980949074074</v>
      </c>
      <c r="D102" s="30" t="s">
        <v>299</v>
      </c>
      <c r="E102" s="31" t="s">
        <v>300</v>
      </c>
      <c r="F102" s="31" t="s">
        <v>69</v>
      </c>
      <c r="G102" s="32">
        <v>0</v>
      </c>
      <c r="H102" s="33" t="s">
        <v>52</v>
      </c>
      <c r="I102" s="33" t="s">
        <v>109</v>
      </c>
      <c r="J102" s="33" t="s">
        <v>54</v>
      </c>
      <c r="K102" s="33" t="s">
        <v>55</v>
      </c>
      <c r="L102" s="33" t="s">
        <v>56</v>
      </c>
      <c r="M102" s="34" t="s">
        <v>57</v>
      </c>
      <c r="N102" s="35" t="s">
        <v>57</v>
      </c>
      <c r="O102" s="36"/>
      <c r="P102" s="37">
        <v>199.48798151001543</v>
      </c>
      <c r="Q102" s="38">
        <v>0.65159391819160384</v>
      </c>
      <c r="R102" s="38">
        <v>0.89989423137681346</v>
      </c>
      <c r="S102" s="38">
        <v>0.89989423137681346</v>
      </c>
      <c r="T102" s="39">
        <v>0</v>
      </c>
      <c r="U102" s="40">
        <v>-0.11750000000000001</v>
      </c>
      <c r="V102" s="41">
        <v>185800</v>
      </c>
      <c r="W102" s="41">
        <v>121066.15</v>
      </c>
      <c r="X102" s="42">
        <v>64733.850000000006</v>
      </c>
      <c r="Y102" s="43">
        <v>324.5</v>
      </c>
      <c r="Z102" s="41">
        <v>0</v>
      </c>
      <c r="AA102" s="41">
        <v>0</v>
      </c>
      <c r="AB102" s="41">
        <v>0</v>
      </c>
      <c r="AC102" s="41">
        <v>0</v>
      </c>
      <c r="AD102" s="41">
        <v>108946.73</v>
      </c>
      <c r="AE102" s="44">
        <v>116.85</v>
      </c>
      <c r="AF102" s="41">
        <v>12119.42</v>
      </c>
      <c r="AG102" s="38">
        <v>37.347981510015408</v>
      </c>
      <c r="AH102" s="45" t="s">
        <v>626</v>
      </c>
      <c r="AI102" s="41">
        <v>12119.42</v>
      </c>
      <c r="AJ102" s="46">
        <v>0</v>
      </c>
      <c r="AK102" s="45">
        <v>108946.73</v>
      </c>
      <c r="AL102" s="46">
        <v>0</v>
      </c>
      <c r="AM102" s="46">
        <v>0</v>
      </c>
      <c r="AN102" s="46">
        <v>0</v>
      </c>
      <c r="AO102" s="46">
        <v>0</v>
      </c>
      <c r="AP102" s="41">
        <v>0</v>
      </c>
      <c r="AQ102" s="47">
        <v>0.26</v>
      </c>
      <c r="AR102" s="47">
        <v>0.14250000000000002</v>
      </c>
      <c r="AS102" s="47">
        <v>0.22960000000000003</v>
      </c>
      <c r="AT102" s="48">
        <v>-3.04E-2</v>
      </c>
      <c r="AU102" s="49"/>
      <c r="AV102" s="41">
        <v>36.79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1734</v>
      </c>
      <c r="C103" s="29">
        <v>45399.980949074074</v>
      </c>
      <c r="D103" s="30" t="s">
        <v>290</v>
      </c>
      <c r="E103" s="31" t="s">
        <v>291</v>
      </c>
      <c r="F103" s="31" t="s">
        <v>62</v>
      </c>
      <c r="G103" s="32">
        <v>0</v>
      </c>
      <c r="H103" s="33" t="s">
        <v>292</v>
      </c>
      <c r="I103" s="33" t="s">
        <v>64</v>
      </c>
      <c r="J103" s="33" t="s">
        <v>148</v>
      </c>
      <c r="K103" s="33" t="s">
        <v>55</v>
      </c>
      <c r="L103" s="33" t="s">
        <v>56</v>
      </c>
      <c r="M103" s="34" t="s">
        <v>57</v>
      </c>
      <c r="N103" s="35" t="s">
        <v>57</v>
      </c>
      <c r="O103" s="36"/>
      <c r="P103" s="37">
        <v>45.489752522282039</v>
      </c>
      <c r="Q103" s="38">
        <v>0.64030593992816565</v>
      </c>
      <c r="R103" s="38">
        <v>0.96584122301664455</v>
      </c>
      <c r="S103" s="38">
        <v>0.82850672545285531</v>
      </c>
      <c r="T103" s="39">
        <v>0</v>
      </c>
      <c r="U103" s="40">
        <v>-8.2400000000000001E-2</v>
      </c>
      <c r="V103" s="41">
        <v>195672.4</v>
      </c>
      <c r="W103" s="41">
        <v>125290.2</v>
      </c>
      <c r="X103" s="42">
        <v>70382.2</v>
      </c>
      <c r="Y103" s="43">
        <v>1547.21</v>
      </c>
      <c r="Z103" s="41">
        <v>0</v>
      </c>
      <c r="AA103" s="41">
        <v>0</v>
      </c>
      <c r="AB103" s="41">
        <v>0</v>
      </c>
      <c r="AC103" s="41">
        <v>0</v>
      </c>
      <c r="AD103" s="41">
        <v>121010.44</v>
      </c>
      <c r="AE103" s="44">
        <v>84.48</v>
      </c>
      <c r="AF103" s="41">
        <v>4279.76</v>
      </c>
      <c r="AG103" s="38">
        <v>2.7661144899528831</v>
      </c>
      <c r="AH103" s="45" t="s">
        <v>626</v>
      </c>
      <c r="AI103" s="41">
        <v>4279.76</v>
      </c>
      <c r="AJ103" s="46">
        <v>20648</v>
      </c>
      <c r="AK103" s="45">
        <v>103803.77333333333</v>
      </c>
      <c r="AL103" s="46">
        <v>0</v>
      </c>
      <c r="AM103" s="46">
        <v>20647.759999999998</v>
      </c>
      <c r="AN103" s="46">
        <v>0</v>
      </c>
      <c r="AO103" s="46">
        <v>0</v>
      </c>
      <c r="AP103" s="41">
        <v>0</v>
      </c>
      <c r="AQ103" s="47">
        <v>0.3</v>
      </c>
      <c r="AR103" s="47">
        <v>0.21760000000000002</v>
      </c>
      <c r="AS103" s="47">
        <v>0.30370000000000003</v>
      </c>
      <c r="AT103" s="48">
        <v>3.7000000000000002E-3</v>
      </c>
      <c r="AU103" s="49"/>
      <c r="AV103" s="41">
        <v>49.72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1734</v>
      </c>
      <c r="C104" s="29">
        <v>45399.980949074074</v>
      </c>
      <c r="D104" s="30" t="s">
        <v>307</v>
      </c>
      <c r="E104" s="31" t="s">
        <v>308</v>
      </c>
      <c r="F104" s="31" t="s">
        <v>618</v>
      </c>
      <c r="G104" s="32">
        <v>0</v>
      </c>
      <c r="H104" s="33" t="s">
        <v>52</v>
      </c>
      <c r="I104" s="33" t="s">
        <v>53</v>
      </c>
      <c r="J104" s="33" t="s">
        <v>54</v>
      </c>
      <c r="K104" s="33" t="s">
        <v>106</v>
      </c>
      <c r="L104" s="33" t="s">
        <v>70</v>
      </c>
      <c r="M104" s="34">
        <v>45091</v>
      </c>
      <c r="N104" s="35">
        <v>1</v>
      </c>
      <c r="O104" s="36"/>
      <c r="P104" s="37" t="s">
        <v>57</v>
      </c>
      <c r="Q104" s="38">
        <v>0.65166715415460719</v>
      </c>
      <c r="R104" s="38">
        <v>1.0160674006178243</v>
      </c>
      <c r="S104" s="38">
        <v>1.0160674006178243</v>
      </c>
      <c r="T104" s="39">
        <v>0</v>
      </c>
      <c r="U104" s="40">
        <v>0.1201</v>
      </c>
      <c r="V104" s="41">
        <v>173987.21</v>
      </c>
      <c r="W104" s="41">
        <v>113381.75</v>
      </c>
      <c r="X104" s="42">
        <v>60605.459999999992</v>
      </c>
      <c r="Y104" s="43">
        <v>0</v>
      </c>
      <c r="Z104" s="41">
        <v>50078</v>
      </c>
      <c r="AA104" s="41">
        <v>58423.58</v>
      </c>
      <c r="AB104" s="41">
        <v>0</v>
      </c>
      <c r="AC104" s="41">
        <v>0</v>
      </c>
      <c r="AD104" s="41">
        <v>115203.5</v>
      </c>
      <c r="AE104" s="44">
        <v>12813.9</v>
      </c>
      <c r="AF104" s="41">
        <v>10678.25</v>
      </c>
      <c r="AG104" s="38">
        <v>0</v>
      </c>
      <c r="AH104" s="45" t="s">
        <v>625</v>
      </c>
      <c r="AI104" s="41">
        <v>19023.830000000002</v>
      </c>
      <c r="AJ104" s="46">
        <v>0</v>
      </c>
      <c r="AK104" s="45">
        <v>115203.5</v>
      </c>
      <c r="AL104" s="46">
        <v>0</v>
      </c>
      <c r="AM104" s="46">
        <v>0</v>
      </c>
      <c r="AN104" s="46">
        <v>0</v>
      </c>
      <c r="AO104" s="46">
        <v>0</v>
      </c>
      <c r="AP104" s="41">
        <v>0</v>
      </c>
      <c r="AQ104" s="47">
        <v>0.01</v>
      </c>
      <c r="AR104" s="47">
        <v>0.13009999999999999</v>
      </c>
      <c r="AS104" s="47">
        <v>0</v>
      </c>
      <c r="AT104" s="48">
        <v>-0.01</v>
      </c>
      <c r="AU104" s="49"/>
      <c r="AV104" s="41">
        <v>45</v>
      </c>
      <c r="AW104" s="50"/>
      <c r="AX104" s="52"/>
      <c r="AY104" s="52"/>
      <c r="AZ104" s="52"/>
      <c r="BA104" s="52"/>
      <c r="BB104" s="53">
        <v>12500</v>
      </c>
      <c r="BC104" s="55"/>
    </row>
    <row r="105" spans="2:55">
      <c r="B105" s="28">
        <v>1734</v>
      </c>
      <c r="C105" s="29">
        <v>45399.980949074074</v>
      </c>
      <c r="D105" s="30" t="s">
        <v>293</v>
      </c>
      <c r="E105" s="31" t="s">
        <v>294</v>
      </c>
      <c r="F105" s="31" t="s">
        <v>51</v>
      </c>
      <c r="G105" s="32">
        <v>0</v>
      </c>
      <c r="H105" s="33" t="s">
        <v>52</v>
      </c>
      <c r="I105" s="33" t="s">
        <v>109</v>
      </c>
      <c r="J105" s="33" t="s">
        <v>54</v>
      </c>
      <c r="K105" s="33" t="s">
        <v>55</v>
      </c>
      <c r="L105" s="33" t="s">
        <v>56</v>
      </c>
      <c r="M105" s="34" t="s">
        <v>57</v>
      </c>
      <c r="N105" s="35" t="s">
        <v>57</v>
      </c>
      <c r="O105" s="36"/>
      <c r="P105" s="37">
        <v>9.1198234282346409</v>
      </c>
      <c r="Q105" s="38">
        <v>0.89339561891907093</v>
      </c>
      <c r="R105" s="38">
        <v>0.91234598541087941</v>
      </c>
      <c r="S105" s="38">
        <v>0.69158603610501224</v>
      </c>
      <c r="T105" s="39">
        <v>0</v>
      </c>
      <c r="U105" s="40">
        <v>5.1000000000000004E-3</v>
      </c>
      <c r="V105" s="41">
        <v>142248</v>
      </c>
      <c r="W105" s="41">
        <v>127083.74</v>
      </c>
      <c r="X105" s="42">
        <v>15164.259999999995</v>
      </c>
      <c r="Y105" s="43">
        <v>1662.78</v>
      </c>
      <c r="Z105" s="41">
        <v>0</v>
      </c>
      <c r="AA105" s="41">
        <v>0</v>
      </c>
      <c r="AB105" s="41">
        <v>0</v>
      </c>
      <c r="AC105" s="41">
        <v>0</v>
      </c>
      <c r="AD105" s="41">
        <v>115944.34</v>
      </c>
      <c r="AE105" s="44">
        <v>163.30000000000001</v>
      </c>
      <c r="AF105" s="41">
        <v>11139.4</v>
      </c>
      <c r="AG105" s="38">
        <v>6.699262680571092</v>
      </c>
      <c r="AH105" s="45" t="s">
        <v>626</v>
      </c>
      <c r="AI105" s="41">
        <v>11139.4</v>
      </c>
      <c r="AJ105" s="46">
        <v>33666</v>
      </c>
      <c r="AK105" s="45">
        <v>87889.34</v>
      </c>
      <c r="AL105" s="46">
        <v>10030.61</v>
      </c>
      <c r="AM105" s="46">
        <v>23635.49</v>
      </c>
      <c r="AN105" s="46">
        <v>0</v>
      </c>
      <c r="AO105" s="46">
        <v>0</v>
      </c>
      <c r="AP105" s="41">
        <v>0</v>
      </c>
      <c r="AQ105" s="47">
        <v>0.13</v>
      </c>
      <c r="AR105" s="47">
        <v>0.1351</v>
      </c>
      <c r="AS105" s="47">
        <v>0.1099</v>
      </c>
      <c r="AT105" s="48">
        <v>-2.01E-2</v>
      </c>
      <c r="AU105" s="49"/>
      <c r="AV105" s="41">
        <v>45.33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1734</v>
      </c>
      <c r="C106" s="29">
        <v>45399.980949074074</v>
      </c>
      <c r="D106" s="30" t="s">
        <v>461</v>
      </c>
      <c r="E106" s="31" t="s">
        <v>462</v>
      </c>
      <c r="F106" s="31" t="s">
        <v>463</v>
      </c>
      <c r="G106" s="32">
        <v>0</v>
      </c>
      <c r="H106" s="33" t="s">
        <v>459</v>
      </c>
      <c r="I106" s="33" t="s">
        <v>123</v>
      </c>
      <c r="J106" s="33" t="s">
        <v>54</v>
      </c>
      <c r="K106" s="33" t="s">
        <v>106</v>
      </c>
      <c r="L106" s="33" t="s">
        <v>70</v>
      </c>
      <c r="M106" s="34" t="s">
        <v>57</v>
      </c>
      <c r="N106" s="35" t="s">
        <v>57</v>
      </c>
      <c r="O106" s="36"/>
      <c r="P106" s="37">
        <v>14.05691034612461</v>
      </c>
      <c r="Q106" s="38">
        <v>0.42310036273859797</v>
      </c>
      <c r="R106" s="38">
        <v>0</v>
      </c>
      <c r="S106" s="38">
        <v>0</v>
      </c>
      <c r="T106" s="39">
        <v>0</v>
      </c>
      <c r="U106" s="40">
        <v>-1.1200000000000002E-2</v>
      </c>
      <c r="V106" s="41">
        <v>310945.68</v>
      </c>
      <c r="W106" s="41">
        <v>131561.23000000001</v>
      </c>
      <c r="X106" s="42">
        <v>179384.44999999998</v>
      </c>
      <c r="Y106" s="43">
        <v>12761.3</v>
      </c>
      <c r="Z106" s="41">
        <v>1344.88</v>
      </c>
      <c r="AA106" s="41">
        <v>1344.88</v>
      </c>
      <c r="AB106" s="41">
        <v>0</v>
      </c>
      <c r="AC106" s="41">
        <v>0</v>
      </c>
      <c r="AD106" s="41">
        <v>0</v>
      </c>
      <c r="AE106" s="44">
        <v>92.26</v>
      </c>
      <c r="AF106" s="41">
        <v>131561.23000000001</v>
      </c>
      <c r="AG106" s="38">
        <v>10.309390892777383</v>
      </c>
      <c r="AH106" s="45" t="s">
        <v>626</v>
      </c>
      <c r="AI106" s="41">
        <v>131561.23000000001</v>
      </c>
      <c r="AJ106" s="46">
        <v>0</v>
      </c>
      <c r="AK106" s="45">
        <v>0</v>
      </c>
      <c r="AL106" s="46">
        <v>0</v>
      </c>
      <c r="AM106" s="46">
        <v>0</v>
      </c>
      <c r="AN106" s="46">
        <v>0</v>
      </c>
      <c r="AO106" s="46">
        <v>0</v>
      </c>
      <c r="AP106" s="41">
        <v>0</v>
      </c>
      <c r="AQ106" s="47">
        <v>0.36</v>
      </c>
      <c r="AR106" s="47">
        <v>0.34880000000000005</v>
      </c>
      <c r="AS106" s="47">
        <v>0.34880000000000005</v>
      </c>
      <c r="AT106" s="48">
        <v>-1.1200000000000002E-2</v>
      </c>
      <c r="AU106" s="49"/>
      <c r="AV106" s="41">
        <v>62.54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1734</v>
      </c>
      <c r="C107" s="29">
        <v>45399.980949074074</v>
      </c>
      <c r="D107" s="30" t="s">
        <v>595</v>
      </c>
      <c r="E107" s="31" t="s">
        <v>596</v>
      </c>
      <c r="F107" s="31" t="s">
        <v>326</v>
      </c>
      <c r="G107" s="32">
        <v>0</v>
      </c>
      <c r="H107" s="33" t="s">
        <v>52</v>
      </c>
      <c r="I107" s="33" t="s">
        <v>53</v>
      </c>
      <c r="J107" s="33" t="s">
        <v>54</v>
      </c>
      <c r="K107" s="33" t="s">
        <v>55</v>
      </c>
      <c r="L107" s="33" t="s">
        <v>56</v>
      </c>
      <c r="M107" s="34" t="s">
        <v>57</v>
      </c>
      <c r="N107" s="35" t="s">
        <v>57</v>
      </c>
      <c r="O107" s="36"/>
      <c r="P107" s="37">
        <v>-848.82666666666671</v>
      </c>
      <c r="Q107" s="38" t="s">
        <v>57</v>
      </c>
      <c r="R107" s="38">
        <v>0</v>
      </c>
      <c r="S107" s="38">
        <v>0</v>
      </c>
      <c r="T107" s="39">
        <v>0</v>
      </c>
      <c r="U107" s="40">
        <v>-0.20629999999999998</v>
      </c>
      <c r="V107" s="41">
        <v>0</v>
      </c>
      <c r="W107" s="41">
        <v>133690.20000000001</v>
      </c>
      <c r="X107" s="42">
        <v>-133690.20000000001</v>
      </c>
      <c r="Y107" s="43">
        <v>157.5</v>
      </c>
      <c r="Z107" s="41">
        <v>0</v>
      </c>
      <c r="AA107" s="41">
        <v>0</v>
      </c>
      <c r="AB107" s="41">
        <v>134000</v>
      </c>
      <c r="AC107" s="41">
        <v>133690.20000000001</v>
      </c>
      <c r="AD107" s="41">
        <v>0</v>
      </c>
      <c r="AE107" s="44">
        <v>106.4</v>
      </c>
      <c r="AF107" s="41">
        <v>133690.20000000001</v>
      </c>
      <c r="AG107" s="38">
        <v>848.82666666666671</v>
      </c>
      <c r="AH107" s="45" t="s">
        <v>626</v>
      </c>
      <c r="AI107" s="41">
        <v>133690.20000000001</v>
      </c>
      <c r="AJ107" s="46">
        <v>0</v>
      </c>
      <c r="AK107" s="45">
        <v>0</v>
      </c>
      <c r="AL107" s="46">
        <v>0</v>
      </c>
      <c r="AM107" s="46">
        <v>0</v>
      </c>
      <c r="AN107" s="46">
        <v>0</v>
      </c>
      <c r="AO107" s="46">
        <v>0</v>
      </c>
      <c r="AP107" s="41">
        <v>0</v>
      </c>
      <c r="AQ107" s="47">
        <v>0.18</v>
      </c>
      <c r="AR107" s="47">
        <v>-2.63E-2</v>
      </c>
      <c r="AS107" s="47">
        <v>-2.63E-2</v>
      </c>
      <c r="AT107" s="48">
        <v>-0.20629999999999998</v>
      </c>
      <c r="AU107" s="49"/>
      <c r="AV107" s="41">
        <v>42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1734</v>
      </c>
      <c r="C108" s="29">
        <v>45399.980949074074</v>
      </c>
      <c r="D108" s="30" t="s">
        <v>319</v>
      </c>
      <c r="E108" s="31" t="s">
        <v>320</v>
      </c>
      <c r="F108" s="31" t="s">
        <v>62</v>
      </c>
      <c r="G108" s="32">
        <v>0</v>
      </c>
      <c r="H108" s="33" t="s">
        <v>126</v>
      </c>
      <c r="I108" s="33" t="s">
        <v>127</v>
      </c>
      <c r="J108" s="33" t="s">
        <v>54</v>
      </c>
      <c r="K108" s="33" t="s">
        <v>106</v>
      </c>
      <c r="L108" s="33" t="s">
        <v>70</v>
      </c>
      <c r="M108" s="34">
        <v>45268</v>
      </c>
      <c r="N108" s="35">
        <v>1</v>
      </c>
      <c r="O108" s="36"/>
      <c r="P108" s="37" t="s">
        <v>57</v>
      </c>
      <c r="Q108" s="38">
        <v>1.0240625000000001</v>
      </c>
      <c r="R108" s="38">
        <v>0.97650289899298137</v>
      </c>
      <c r="S108" s="38">
        <v>0.73237717424473603</v>
      </c>
      <c r="T108" s="39">
        <v>0</v>
      </c>
      <c r="U108" s="40">
        <v>3.3300000000000003E-2</v>
      </c>
      <c r="V108" s="41">
        <v>140000</v>
      </c>
      <c r="W108" s="41">
        <v>143368.75</v>
      </c>
      <c r="X108" s="42">
        <v>-3368.75</v>
      </c>
      <c r="Y108" s="43">
        <v>0</v>
      </c>
      <c r="Z108" s="41">
        <v>0</v>
      </c>
      <c r="AA108" s="41">
        <v>0</v>
      </c>
      <c r="AB108" s="41">
        <v>12936</v>
      </c>
      <c r="AC108" s="41">
        <v>3368.75</v>
      </c>
      <c r="AD108" s="41">
        <v>140000</v>
      </c>
      <c r="AE108" s="44">
        <v>41999.7</v>
      </c>
      <c r="AF108" s="41">
        <v>-0.25</v>
      </c>
      <c r="AG108" s="38">
        <v>0</v>
      </c>
      <c r="AH108" s="45" t="s">
        <v>625</v>
      </c>
      <c r="AI108" s="41">
        <v>-0.25</v>
      </c>
      <c r="AJ108" s="46">
        <v>42000</v>
      </c>
      <c r="AK108" s="45">
        <v>105000</v>
      </c>
      <c r="AL108" s="46">
        <v>0</v>
      </c>
      <c r="AM108" s="46">
        <v>42000</v>
      </c>
      <c r="AN108" s="46">
        <v>0</v>
      </c>
      <c r="AO108" s="46">
        <v>0</v>
      </c>
      <c r="AP108" s="41">
        <v>0</v>
      </c>
      <c r="AQ108" s="47">
        <v>0.27</v>
      </c>
      <c r="AR108" s="47">
        <v>0.30330000000000001</v>
      </c>
      <c r="AS108" s="47">
        <v>0</v>
      </c>
      <c r="AT108" s="48">
        <v>-0.27</v>
      </c>
      <c r="AU108" s="49"/>
      <c r="AV108" s="41">
        <v>60.04</v>
      </c>
      <c r="AW108" s="58"/>
      <c r="AX108" s="52"/>
      <c r="AY108" s="52"/>
      <c r="AZ108" s="52"/>
      <c r="BA108" s="52"/>
      <c r="BB108" s="53">
        <v>-3369</v>
      </c>
      <c r="BC108" s="55"/>
    </row>
    <row r="109" spans="2:55">
      <c r="B109" s="28">
        <v>1734</v>
      </c>
      <c r="C109" s="29">
        <v>45399.980949074074</v>
      </c>
      <c r="D109" s="30" t="s">
        <v>313</v>
      </c>
      <c r="E109" s="31" t="s">
        <v>314</v>
      </c>
      <c r="F109" s="31" t="s">
        <v>619</v>
      </c>
      <c r="G109" s="32">
        <v>0</v>
      </c>
      <c r="H109" s="33" t="s">
        <v>63</v>
      </c>
      <c r="I109" s="33" t="s">
        <v>64</v>
      </c>
      <c r="J109" s="33" t="s">
        <v>65</v>
      </c>
      <c r="K109" s="33" t="s">
        <v>55</v>
      </c>
      <c r="L109" s="33" t="s">
        <v>56</v>
      </c>
      <c r="M109" s="34">
        <v>45323</v>
      </c>
      <c r="N109" s="35">
        <v>0</v>
      </c>
      <c r="O109" s="36"/>
      <c r="P109" s="37" t="s">
        <v>57</v>
      </c>
      <c r="Q109" s="38" t="s">
        <v>57</v>
      </c>
      <c r="R109" s="38">
        <v>0</v>
      </c>
      <c r="S109" s="38">
        <v>0</v>
      </c>
      <c r="T109" s="39">
        <v>0</v>
      </c>
      <c r="U109" s="40">
        <v>-0.20199999999999999</v>
      </c>
      <c r="V109" s="41">
        <v>0</v>
      </c>
      <c r="W109" s="41">
        <v>240971.5</v>
      </c>
      <c r="X109" s="42">
        <v>-240971.5</v>
      </c>
      <c r="Y109" s="43">
        <v>0</v>
      </c>
      <c r="Z109" s="41">
        <v>0</v>
      </c>
      <c r="AA109" s="41">
        <v>0</v>
      </c>
      <c r="AB109" s="41">
        <v>266000</v>
      </c>
      <c r="AC109" s="41">
        <v>240971.5</v>
      </c>
      <c r="AD109" s="41">
        <v>0</v>
      </c>
      <c r="AE109" s="44">
        <v>171.72</v>
      </c>
      <c r="AF109" s="41">
        <v>140971.5</v>
      </c>
      <c r="AG109" s="38">
        <v>0</v>
      </c>
      <c r="AH109" s="45" t="s">
        <v>625</v>
      </c>
      <c r="AI109" s="41">
        <v>140971.5</v>
      </c>
      <c r="AJ109" s="46">
        <v>0</v>
      </c>
      <c r="AK109" s="45">
        <v>0</v>
      </c>
      <c r="AL109" s="46">
        <v>0</v>
      </c>
      <c r="AM109" s="46">
        <v>0</v>
      </c>
      <c r="AN109" s="46">
        <v>0</v>
      </c>
      <c r="AO109" s="46">
        <v>0</v>
      </c>
      <c r="AP109" s="41">
        <v>0</v>
      </c>
      <c r="AQ109" s="47">
        <v>0.03</v>
      </c>
      <c r="AR109" s="47">
        <v>-0.17199999999999999</v>
      </c>
      <c r="AS109" s="47">
        <v>-4.4104000000000001</v>
      </c>
      <c r="AT109" s="48">
        <v>-4.4404000000000003</v>
      </c>
      <c r="AU109" s="49"/>
      <c r="AV109" s="41">
        <v>82.3</v>
      </c>
      <c r="AW109" s="58"/>
      <c r="AX109" s="52"/>
      <c r="AY109" s="52"/>
      <c r="AZ109" s="52"/>
      <c r="BA109" s="52"/>
      <c r="BB109" s="53">
        <v>-100000</v>
      </c>
      <c r="BC109" s="55"/>
    </row>
    <row r="110" spans="2:55">
      <c r="B110" s="28">
        <v>1734</v>
      </c>
      <c r="C110" s="29">
        <v>45399.980949074074</v>
      </c>
      <c r="D110" s="30" t="s">
        <v>324</v>
      </c>
      <c r="E110" s="31" t="s">
        <v>325</v>
      </c>
      <c r="F110" s="31" t="s">
        <v>326</v>
      </c>
      <c r="G110" s="32">
        <v>0</v>
      </c>
      <c r="H110" s="33" t="s">
        <v>272</v>
      </c>
      <c r="I110" s="33" t="s">
        <v>327</v>
      </c>
      <c r="J110" s="33" t="s">
        <v>148</v>
      </c>
      <c r="K110" s="33" t="s">
        <v>106</v>
      </c>
      <c r="L110" s="33" t="s">
        <v>56</v>
      </c>
      <c r="M110" s="34" t="s">
        <v>57</v>
      </c>
      <c r="N110" s="35" t="s">
        <v>57</v>
      </c>
      <c r="O110" s="36"/>
      <c r="P110" s="37" t="s">
        <v>57</v>
      </c>
      <c r="Q110" s="38">
        <v>0.94810586003270192</v>
      </c>
      <c r="R110" s="38">
        <v>0.58010291960514848</v>
      </c>
      <c r="S110" s="38">
        <v>0.58010291960514848</v>
      </c>
      <c r="T110" s="39">
        <v>0</v>
      </c>
      <c r="U110" s="40">
        <v>3.0999999999999999E-3</v>
      </c>
      <c r="V110" s="41">
        <v>155501.18</v>
      </c>
      <c r="W110" s="41">
        <v>147431.57999999999</v>
      </c>
      <c r="X110" s="42">
        <v>8069.6000000000058</v>
      </c>
      <c r="Y110" s="43">
        <v>0</v>
      </c>
      <c r="Z110" s="41">
        <v>23043</v>
      </c>
      <c r="AA110" s="41">
        <v>23043</v>
      </c>
      <c r="AB110" s="41">
        <v>0</v>
      </c>
      <c r="AC110" s="41">
        <v>0</v>
      </c>
      <c r="AD110" s="41">
        <v>85525.49</v>
      </c>
      <c r="AE110" s="44">
        <v>61906.09</v>
      </c>
      <c r="AF110" s="41">
        <v>61906.09</v>
      </c>
      <c r="AG110" s="38">
        <v>0</v>
      </c>
      <c r="AH110" s="45" t="s">
        <v>625</v>
      </c>
      <c r="AI110" s="41">
        <v>61906.09</v>
      </c>
      <c r="AJ110" s="46">
        <v>0</v>
      </c>
      <c r="AK110" s="45">
        <v>85525.49</v>
      </c>
      <c r="AL110" s="46">
        <v>0</v>
      </c>
      <c r="AM110" s="46">
        <v>0</v>
      </c>
      <c r="AN110" s="46">
        <v>0</v>
      </c>
      <c r="AO110" s="46">
        <v>0</v>
      </c>
      <c r="AP110" s="41">
        <v>0</v>
      </c>
      <c r="AQ110" s="47">
        <v>0.3</v>
      </c>
      <c r="AR110" s="47">
        <v>0.30309999999999998</v>
      </c>
      <c r="AS110" s="47">
        <v>0</v>
      </c>
      <c r="AT110" s="48">
        <v>-0.3</v>
      </c>
      <c r="AU110" s="49"/>
      <c r="AV110" s="41">
        <v>60.79</v>
      </c>
      <c r="AW110" s="58"/>
      <c r="AX110" s="52"/>
      <c r="AY110" s="52"/>
      <c r="AZ110" s="52"/>
      <c r="BA110" s="52"/>
      <c r="BB110" s="53">
        <v>0</v>
      </c>
      <c r="BC110" s="55"/>
    </row>
    <row r="111" spans="2:55">
      <c r="B111" s="28">
        <v>1734</v>
      </c>
      <c r="C111" s="29">
        <v>45399.980949074074</v>
      </c>
      <c r="D111" s="30" t="s">
        <v>309</v>
      </c>
      <c r="E111" s="31" t="s">
        <v>310</v>
      </c>
      <c r="F111" s="31" t="s">
        <v>452</v>
      </c>
      <c r="G111" s="32">
        <v>0</v>
      </c>
      <c r="H111" s="33" t="s">
        <v>63</v>
      </c>
      <c r="I111" s="33" t="s">
        <v>64</v>
      </c>
      <c r="J111" s="33" t="s">
        <v>65</v>
      </c>
      <c r="K111" s="33" t="s">
        <v>55</v>
      </c>
      <c r="L111" s="33" t="s">
        <v>56</v>
      </c>
      <c r="M111" s="34" t="s">
        <v>57</v>
      </c>
      <c r="N111" s="35" t="s">
        <v>57</v>
      </c>
      <c r="O111" s="36"/>
      <c r="P111" s="37" t="s">
        <v>57</v>
      </c>
      <c r="Q111" s="38">
        <v>0.98779385232208494</v>
      </c>
      <c r="R111" s="38">
        <v>1</v>
      </c>
      <c r="S111" s="38">
        <v>1</v>
      </c>
      <c r="T111" s="39">
        <v>0</v>
      </c>
      <c r="U111" s="40">
        <v>4.3099999999999999E-2</v>
      </c>
      <c r="V111" s="41">
        <v>149650</v>
      </c>
      <c r="W111" s="41">
        <v>147823.35</v>
      </c>
      <c r="X111" s="42">
        <v>1826.6499999999942</v>
      </c>
      <c r="Y111" s="43">
        <v>0</v>
      </c>
      <c r="Z111" s="41">
        <v>0</v>
      </c>
      <c r="AA111" s="41">
        <v>0</v>
      </c>
      <c r="AB111" s="41">
        <v>0</v>
      </c>
      <c r="AC111" s="41">
        <v>0</v>
      </c>
      <c r="AD111" s="41">
        <v>147823.35</v>
      </c>
      <c r="AE111" s="44">
        <v>0</v>
      </c>
      <c r="AF111" s="41">
        <v>0</v>
      </c>
      <c r="AG111" s="38">
        <v>0</v>
      </c>
      <c r="AH111" s="45" t="s">
        <v>625</v>
      </c>
      <c r="AI111" s="41">
        <v>0</v>
      </c>
      <c r="AJ111" s="46">
        <v>0</v>
      </c>
      <c r="AK111" s="45">
        <v>147823.35</v>
      </c>
      <c r="AL111" s="46">
        <v>0</v>
      </c>
      <c r="AM111" s="46">
        <v>0</v>
      </c>
      <c r="AN111" s="46">
        <v>0</v>
      </c>
      <c r="AO111" s="46">
        <v>0</v>
      </c>
      <c r="AP111" s="41">
        <v>0</v>
      </c>
      <c r="AQ111" s="47">
        <v>0.18</v>
      </c>
      <c r="AR111" s="47">
        <v>0.22309999999999999</v>
      </c>
      <c r="AS111" s="47">
        <v>0.2261</v>
      </c>
      <c r="AT111" s="48">
        <v>4.6100000000000002E-2</v>
      </c>
      <c r="AU111" s="49"/>
      <c r="AV111" s="41">
        <v>78.5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1734</v>
      </c>
      <c r="C112" s="29">
        <v>45399.980949074074</v>
      </c>
      <c r="D112" s="30" t="s">
        <v>303</v>
      </c>
      <c r="E112" s="31" t="s">
        <v>304</v>
      </c>
      <c r="F112" s="31" t="s">
        <v>452</v>
      </c>
      <c r="G112" s="32">
        <v>0</v>
      </c>
      <c r="H112" s="33" t="s">
        <v>63</v>
      </c>
      <c r="I112" s="33" t="s">
        <v>64</v>
      </c>
      <c r="J112" s="33" t="s">
        <v>65</v>
      </c>
      <c r="K112" s="33" t="s">
        <v>95</v>
      </c>
      <c r="L112" s="33" t="s">
        <v>56</v>
      </c>
      <c r="M112" s="34" t="s">
        <v>57</v>
      </c>
      <c r="N112" s="35" t="s">
        <v>57</v>
      </c>
      <c r="O112" s="36"/>
      <c r="P112" s="37" t="s">
        <v>57</v>
      </c>
      <c r="Q112" s="38">
        <v>0.98727512487512481</v>
      </c>
      <c r="R112" s="38">
        <v>1</v>
      </c>
      <c r="S112" s="38">
        <v>0.96081225211261934</v>
      </c>
      <c r="T112" s="39">
        <v>0</v>
      </c>
      <c r="U112" s="40">
        <v>-6.2899999999999998E-2</v>
      </c>
      <c r="V112" s="41">
        <v>150150</v>
      </c>
      <c r="W112" s="41">
        <v>148239.35999999999</v>
      </c>
      <c r="X112" s="42">
        <v>1910.640000000014</v>
      </c>
      <c r="Y112" s="43">
        <v>0</v>
      </c>
      <c r="Z112" s="41">
        <v>737.86</v>
      </c>
      <c r="AA112" s="41">
        <v>737.86</v>
      </c>
      <c r="AB112" s="41">
        <v>0</v>
      </c>
      <c r="AC112" s="41">
        <v>0</v>
      </c>
      <c r="AD112" s="41">
        <v>148239.35999999999</v>
      </c>
      <c r="AE112" s="44">
        <v>22.83</v>
      </c>
      <c r="AF112" s="41">
        <v>0</v>
      </c>
      <c r="AG112" s="38">
        <v>0</v>
      </c>
      <c r="AH112" s="45" t="s">
        <v>625</v>
      </c>
      <c r="AI112" s="41">
        <v>0</v>
      </c>
      <c r="AJ112" s="46">
        <v>6971</v>
      </c>
      <c r="AK112" s="45">
        <v>142430.19333333333</v>
      </c>
      <c r="AL112" s="46">
        <v>0</v>
      </c>
      <c r="AM112" s="46">
        <v>6970.8</v>
      </c>
      <c r="AN112" s="46">
        <v>0</v>
      </c>
      <c r="AO112" s="46">
        <v>0</v>
      </c>
      <c r="AP112" s="41">
        <v>0</v>
      </c>
      <c r="AQ112" s="47">
        <v>0.22</v>
      </c>
      <c r="AR112" s="47">
        <v>0.15710000000000002</v>
      </c>
      <c r="AS112" s="47">
        <v>0.16239999999999999</v>
      </c>
      <c r="AT112" s="48">
        <v>-5.7599999999999998E-2</v>
      </c>
      <c r="AU112" s="49"/>
      <c r="AV112" s="41">
        <v>78.5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1734</v>
      </c>
      <c r="C113" s="29">
        <v>45399.980949074074</v>
      </c>
      <c r="D113" s="30" t="s">
        <v>500</v>
      </c>
      <c r="E113" s="31" t="s">
        <v>501</v>
      </c>
      <c r="F113" s="31" t="s">
        <v>463</v>
      </c>
      <c r="G113" s="32">
        <v>0</v>
      </c>
      <c r="H113" s="33" t="s">
        <v>459</v>
      </c>
      <c r="I113" s="33" t="s">
        <v>123</v>
      </c>
      <c r="J113" s="33" t="s">
        <v>54</v>
      </c>
      <c r="K113" s="33" t="s">
        <v>106</v>
      </c>
      <c r="L113" s="33" t="s">
        <v>70</v>
      </c>
      <c r="M113" s="34" t="s">
        <v>57</v>
      </c>
      <c r="N113" s="35" t="s">
        <v>57</v>
      </c>
      <c r="O113" s="36"/>
      <c r="P113" s="37">
        <v>-4.6318684053354309</v>
      </c>
      <c r="Q113" s="38">
        <v>1.0249007792371807</v>
      </c>
      <c r="R113" s="38">
        <v>0.97570420499073685</v>
      </c>
      <c r="S113" s="38">
        <v>0.97570420499073685</v>
      </c>
      <c r="T113" s="39">
        <v>0</v>
      </c>
      <c r="U113" s="40">
        <v>5.1400000000000001E-2</v>
      </c>
      <c r="V113" s="41">
        <v>149494.92000000001</v>
      </c>
      <c r="W113" s="41">
        <v>153217.46</v>
      </c>
      <c r="X113" s="42">
        <v>-3722.539999999979</v>
      </c>
      <c r="Y113" s="43">
        <v>803.68</v>
      </c>
      <c r="Z113" s="41">
        <v>0</v>
      </c>
      <c r="AA113" s="41">
        <v>0</v>
      </c>
      <c r="AB113" s="41">
        <v>2396.12</v>
      </c>
      <c r="AC113" s="41">
        <v>3722.54</v>
      </c>
      <c r="AD113" s="41">
        <v>149494.92000000001</v>
      </c>
      <c r="AE113" s="44">
        <v>19.170000000000002</v>
      </c>
      <c r="AF113" s="41">
        <v>3722.54</v>
      </c>
      <c r="AG113" s="38">
        <v>4.6318684053354575</v>
      </c>
      <c r="AH113" s="45" t="s">
        <v>626</v>
      </c>
      <c r="AI113" s="41">
        <v>3722.54</v>
      </c>
      <c r="AJ113" s="46">
        <v>0</v>
      </c>
      <c r="AK113" s="45">
        <v>149494.92000000001</v>
      </c>
      <c r="AL113" s="46">
        <v>0</v>
      </c>
      <c r="AM113" s="46">
        <v>0</v>
      </c>
      <c r="AN113" s="46">
        <v>0</v>
      </c>
      <c r="AO113" s="46">
        <v>0</v>
      </c>
      <c r="AP113" s="41">
        <v>0</v>
      </c>
      <c r="AQ113" s="47">
        <v>0.26</v>
      </c>
      <c r="AR113" s="47">
        <v>0.31140000000000001</v>
      </c>
      <c r="AS113" s="47">
        <v>0.34010000000000001</v>
      </c>
      <c r="AT113" s="48">
        <v>8.0100000000000005E-2</v>
      </c>
      <c r="AU113" s="49"/>
      <c r="AV113" s="41">
        <v>61.6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1734</v>
      </c>
      <c r="C114" s="29">
        <v>45399.980949074074</v>
      </c>
      <c r="D114" s="30" t="s">
        <v>330</v>
      </c>
      <c r="E114" s="31" t="s">
        <v>331</v>
      </c>
      <c r="F114" s="31" t="s">
        <v>618</v>
      </c>
      <c r="G114" s="32">
        <v>0</v>
      </c>
      <c r="H114" s="33" t="s">
        <v>52</v>
      </c>
      <c r="I114" s="33" t="s">
        <v>53</v>
      </c>
      <c r="J114" s="33" t="s">
        <v>54</v>
      </c>
      <c r="K114" s="33" t="s">
        <v>95</v>
      </c>
      <c r="L114" s="33" t="s">
        <v>70</v>
      </c>
      <c r="M114" s="34">
        <v>44654</v>
      </c>
      <c r="N114" s="35">
        <v>3</v>
      </c>
      <c r="O114" s="36"/>
      <c r="P114" s="37" t="s">
        <v>57</v>
      </c>
      <c r="Q114" s="38">
        <v>0.88562680115273773</v>
      </c>
      <c r="R114" s="38">
        <v>0.92560582468985153</v>
      </c>
      <c r="S114" s="38">
        <v>0.92560582468985153</v>
      </c>
      <c r="T114" s="39">
        <v>0</v>
      </c>
      <c r="U114" s="40">
        <v>0.11509999999999999</v>
      </c>
      <c r="V114" s="41">
        <v>173500</v>
      </c>
      <c r="W114" s="41">
        <v>153656.25</v>
      </c>
      <c r="X114" s="42">
        <v>19843.75</v>
      </c>
      <c r="Y114" s="43">
        <v>0</v>
      </c>
      <c r="Z114" s="41">
        <v>52115</v>
      </c>
      <c r="AA114" s="41">
        <v>55720</v>
      </c>
      <c r="AB114" s="41">
        <v>0</v>
      </c>
      <c r="AC114" s="41">
        <v>0</v>
      </c>
      <c r="AD114" s="41">
        <v>142225.12</v>
      </c>
      <c r="AE114" s="44">
        <v>13717.36</v>
      </c>
      <c r="AF114" s="41">
        <v>11431.13</v>
      </c>
      <c r="AG114" s="38">
        <v>0</v>
      </c>
      <c r="AH114" s="45" t="s">
        <v>625</v>
      </c>
      <c r="AI114" s="41">
        <v>15036.13</v>
      </c>
      <c r="AJ114" s="46">
        <v>0</v>
      </c>
      <c r="AK114" s="45">
        <v>142225.12</v>
      </c>
      <c r="AL114" s="46">
        <v>0</v>
      </c>
      <c r="AM114" s="46">
        <v>0</v>
      </c>
      <c r="AN114" s="46">
        <v>0</v>
      </c>
      <c r="AO114" s="46">
        <v>0</v>
      </c>
      <c r="AP114" s="41">
        <v>0</v>
      </c>
      <c r="AQ114" s="47">
        <v>0</v>
      </c>
      <c r="AR114" s="47">
        <v>0.11509999999999999</v>
      </c>
      <c r="AS114" s="47">
        <v>0</v>
      </c>
      <c r="AT114" s="48">
        <v>0</v>
      </c>
      <c r="AU114" s="49"/>
      <c r="AV114" s="41">
        <v>44.73</v>
      </c>
      <c r="AW114" s="58"/>
      <c r="AX114" s="52"/>
      <c r="AY114" s="52"/>
      <c r="AZ114" s="52"/>
      <c r="BA114" s="52"/>
      <c r="BB114" s="53">
        <v>0</v>
      </c>
      <c r="BC114" s="55"/>
    </row>
    <row r="115" spans="2:55">
      <c r="B115" s="28">
        <v>1734</v>
      </c>
      <c r="C115" s="29">
        <v>45399.980949074074</v>
      </c>
      <c r="D115" s="30" t="s">
        <v>503</v>
      </c>
      <c r="E115" s="31" t="s">
        <v>504</v>
      </c>
      <c r="F115" s="31" t="s">
        <v>69</v>
      </c>
      <c r="G115" s="32">
        <v>0</v>
      </c>
      <c r="H115" s="33" t="s">
        <v>470</v>
      </c>
      <c r="I115" s="33" t="s">
        <v>53</v>
      </c>
      <c r="J115" s="33" t="s">
        <v>148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>
        <v>83.022726866018857</v>
      </c>
      <c r="Q115" s="38">
        <v>0.62505865286314066</v>
      </c>
      <c r="R115" s="38">
        <v>0.94328065384949056</v>
      </c>
      <c r="S115" s="38">
        <v>0.82068215042074055</v>
      </c>
      <c r="T115" s="39">
        <v>8217.17</v>
      </c>
      <c r="U115" s="40">
        <v>-5.5000000000000005E-3</v>
      </c>
      <c r="V115" s="41">
        <v>247473</v>
      </c>
      <c r="W115" s="41">
        <v>154685.14000000001</v>
      </c>
      <c r="X115" s="42">
        <v>92787.859999999986</v>
      </c>
      <c r="Y115" s="43">
        <v>1117.6199999999999</v>
      </c>
      <c r="Z115" s="41">
        <v>0</v>
      </c>
      <c r="AA115" s="41">
        <v>0</v>
      </c>
      <c r="AB115" s="41">
        <v>0</v>
      </c>
      <c r="AC115" s="41">
        <v>0</v>
      </c>
      <c r="AD115" s="41">
        <v>145911.5</v>
      </c>
      <c r="AE115" s="44">
        <v>194.11</v>
      </c>
      <c r="AF115" s="41">
        <v>8773.64</v>
      </c>
      <c r="AG115" s="38">
        <v>7.8502890069970119</v>
      </c>
      <c r="AH115" s="45" t="s">
        <v>626</v>
      </c>
      <c r="AI115" s="41">
        <v>8773.64</v>
      </c>
      <c r="AJ115" s="46">
        <v>22757</v>
      </c>
      <c r="AK115" s="45">
        <v>126947.33333333333</v>
      </c>
      <c r="AL115" s="46">
        <v>10239.530000000001</v>
      </c>
      <c r="AM115" s="46">
        <v>4300.18</v>
      </c>
      <c r="AN115" s="46">
        <v>0</v>
      </c>
      <c r="AO115" s="46">
        <v>8217.17</v>
      </c>
      <c r="AP115" s="41">
        <v>8217.17</v>
      </c>
      <c r="AQ115" s="47">
        <v>7.0000000000000007E-2</v>
      </c>
      <c r="AR115" s="47">
        <v>6.4500000000000002E-2</v>
      </c>
      <c r="AS115" s="47">
        <v>1.3500000000000002E-2</v>
      </c>
      <c r="AT115" s="48">
        <v>-5.6500000000000002E-2</v>
      </c>
      <c r="AU115" s="49"/>
      <c r="AV115" s="41">
        <v>35.43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1734</v>
      </c>
      <c r="C116" s="29">
        <v>45399.980949074074</v>
      </c>
      <c r="D116" s="30" t="s">
        <v>89</v>
      </c>
      <c r="E116" s="31" t="s">
        <v>90</v>
      </c>
      <c r="F116" s="31" t="s">
        <v>91</v>
      </c>
      <c r="G116" s="32">
        <v>0</v>
      </c>
      <c r="H116" s="33" t="s">
        <v>92</v>
      </c>
      <c r="I116" s="33" t="s">
        <v>93</v>
      </c>
      <c r="J116" s="33" t="s">
        <v>94</v>
      </c>
      <c r="K116" s="33" t="s">
        <v>95</v>
      </c>
      <c r="L116" s="33" t="s">
        <v>70</v>
      </c>
      <c r="M116" s="34" t="s">
        <v>57</v>
      </c>
      <c r="N116" s="35" t="s">
        <v>57</v>
      </c>
      <c r="O116" s="36"/>
      <c r="P116" s="37">
        <v>41.091279387991499</v>
      </c>
      <c r="Q116" s="38">
        <v>0.24435591093799744</v>
      </c>
      <c r="R116" s="38">
        <v>0.90020065625195578</v>
      </c>
      <c r="S116" s="38">
        <v>-1.0643764692295311E-6</v>
      </c>
      <c r="T116" s="39">
        <v>53862</v>
      </c>
      <c r="U116" s="40">
        <v>2.4E-2</v>
      </c>
      <c r="V116" s="41">
        <v>640812</v>
      </c>
      <c r="W116" s="41">
        <v>156586.20000000001</v>
      </c>
      <c r="X116" s="42">
        <v>484225.8</v>
      </c>
      <c r="Y116" s="43">
        <v>11784.15</v>
      </c>
      <c r="Z116" s="41">
        <v>0</v>
      </c>
      <c r="AA116" s="41">
        <v>0</v>
      </c>
      <c r="AB116" s="41">
        <v>0</v>
      </c>
      <c r="AC116" s="41">
        <v>0</v>
      </c>
      <c r="AD116" s="41">
        <v>140959</v>
      </c>
      <c r="AE116" s="44">
        <v>99.83</v>
      </c>
      <c r="AF116" s="41">
        <v>19627.2</v>
      </c>
      <c r="AG116" s="38">
        <v>1.6655592469545959</v>
      </c>
      <c r="AH116" s="45" t="s">
        <v>626</v>
      </c>
      <c r="AI116" s="41">
        <v>19627.2</v>
      </c>
      <c r="AJ116" s="46">
        <v>169151</v>
      </c>
      <c r="AK116" s="45">
        <v>-0.16666666668606922</v>
      </c>
      <c r="AL116" s="46">
        <v>0</v>
      </c>
      <c r="AM116" s="46">
        <v>62626.8</v>
      </c>
      <c r="AN116" s="46">
        <v>52662</v>
      </c>
      <c r="AO116" s="46">
        <v>53862</v>
      </c>
      <c r="AP116" s="41">
        <v>53862</v>
      </c>
      <c r="AQ116" s="47">
        <v>0.28000000000000003</v>
      </c>
      <c r="AR116" s="47">
        <v>0.30399999999999999</v>
      </c>
      <c r="AS116" s="47">
        <v>0.30399999999999999</v>
      </c>
      <c r="AT116" s="48">
        <v>2.4E-2</v>
      </c>
      <c r="AU116" s="49"/>
      <c r="AV116" s="41">
        <v>38.81</v>
      </c>
      <c r="AW116" s="50"/>
      <c r="AX116" s="52"/>
      <c r="AY116" s="52"/>
      <c r="AZ116" s="52"/>
      <c r="BA116" s="52"/>
      <c r="BB116" s="53">
        <v>4000</v>
      </c>
      <c r="BC116" s="55"/>
    </row>
    <row r="117" spans="2:55">
      <c r="B117" s="28">
        <v>1734</v>
      </c>
      <c r="C117" s="29">
        <v>45399.980949074074</v>
      </c>
      <c r="D117" s="30" t="s">
        <v>305</v>
      </c>
      <c r="E117" s="31" t="s">
        <v>306</v>
      </c>
      <c r="F117" s="31" t="s">
        <v>452</v>
      </c>
      <c r="G117" s="32">
        <v>0</v>
      </c>
      <c r="H117" s="33" t="s">
        <v>63</v>
      </c>
      <c r="I117" s="33" t="s">
        <v>64</v>
      </c>
      <c r="J117" s="33" t="s">
        <v>65</v>
      </c>
      <c r="K117" s="33" t="s">
        <v>95</v>
      </c>
      <c r="L117" s="33" t="s">
        <v>56</v>
      </c>
      <c r="M117" s="34" t="s">
        <v>57</v>
      </c>
      <c r="N117" s="35" t="s">
        <v>57</v>
      </c>
      <c r="O117" s="36"/>
      <c r="P117" s="37">
        <v>12.471027621375519</v>
      </c>
      <c r="Q117" s="38">
        <v>0.83514205871058056</v>
      </c>
      <c r="R117" s="38">
        <v>0.92476829869389399</v>
      </c>
      <c r="S117" s="38">
        <v>0.8740671404062581</v>
      </c>
      <c r="T117" s="39">
        <v>0</v>
      </c>
      <c r="U117" s="40">
        <v>-4.3499999999999997E-2</v>
      </c>
      <c r="V117" s="41">
        <v>193736.8</v>
      </c>
      <c r="W117" s="41">
        <v>161797.75</v>
      </c>
      <c r="X117" s="42">
        <v>31939.049999999988</v>
      </c>
      <c r="Y117" s="43">
        <v>2561.06</v>
      </c>
      <c r="Z117" s="41">
        <v>3927.4</v>
      </c>
      <c r="AA117" s="41">
        <v>3927.4</v>
      </c>
      <c r="AB117" s="41">
        <v>0</v>
      </c>
      <c r="AC117" s="41">
        <v>0</v>
      </c>
      <c r="AD117" s="41">
        <v>149625.43</v>
      </c>
      <c r="AE117" s="44">
        <v>54.99</v>
      </c>
      <c r="AF117" s="41">
        <v>12172.32</v>
      </c>
      <c r="AG117" s="38">
        <v>4.752844525313737</v>
      </c>
      <c r="AH117" s="45" t="s">
        <v>626</v>
      </c>
      <c r="AI117" s="41">
        <v>12172.32</v>
      </c>
      <c r="AJ117" s="46">
        <v>9844</v>
      </c>
      <c r="AK117" s="45">
        <v>141422.09666666665</v>
      </c>
      <c r="AL117" s="46">
        <v>0</v>
      </c>
      <c r="AM117" s="46">
        <v>9843.9</v>
      </c>
      <c r="AN117" s="46">
        <v>0</v>
      </c>
      <c r="AO117" s="46">
        <v>0</v>
      </c>
      <c r="AP117" s="41">
        <v>0</v>
      </c>
      <c r="AQ117" s="47">
        <v>0.3</v>
      </c>
      <c r="AR117" s="47">
        <v>0.25650000000000001</v>
      </c>
      <c r="AS117" s="47">
        <v>3.5000000000000003E-2</v>
      </c>
      <c r="AT117" s="48">
        <v>-0.26500000000000001</v>
      </c>
      <c r="AU117" s="49"/>
      <c r="AV117" s="41">
        <v>68.16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1734</v>
      </c>
      <c r="C118" s="29">
        <v>45399.980949074074</v>
      </c>
      <c r="D118" s="30" t="s">
        <v>295</v>
      </c>
      <c r="E118" s="31" t="s">
        <v>296</v>
      </c>
      <c r="F118" s="31" t="s">
        <v>62</v>
      </c>
      <c r="G118" s="32">
        <v>0</v>
      </c>
      <c r="H118" s="33" t="s">
        <v>63</v>
      </c>
      <c r="I118" s="33" t="s">
        <v>64</v>
      </c>
      <c r="J118" s="33" t="s">
        <v>65</v>
      </c>
      <c r="K118" s="33" t="s">
        <v>55</v>
      </c>
      <c r="L118" s="33" t="s">
        <v>56</v>
      </c>
      <c r="M118" s="34" t="s">
        <v>57</v>
      </c>
      <c r="N118" s="35" t="s">
        <v>57</v>
      </c>
      <c r="O118" s="36"/>
      <c r="P118" s="37">
        <v>61.541501976284586</v>
      </c>
      <c r="Q118" s="38">
        <v>0.41319095477386936</v>
      </c>
      <c r="R118" s="38">
        <v>0.93244147157190638</v>
      </c>
      <c r="S118" s="38">
        <v>0.83344481605351173</v>
      </c>
      <c r="T118" s="39">
        <v>0</v>
      </c>
      <c r="U118" s="40">
        <v>-0.10150000000000001</v>
      </c>
      <c r="V118" s="41">
        <v>398000</v>
      </c>
      <c r="W118" s="41">
        <v>164450</v>
      </c>
      <c r="X118" s="42">
        <v>233550</v>
      </c>
      <c r="Y118" s="43">
        <v>3795</v>
      </c>
      <c r="Z118" s="41">
        <v>0</v>
      </c>
      <c r="AA118" s="41">
        <v>0</v>
      </c>
      <c r="AB118" s="41">
        <v>0</v>
      </c>
      <c r="AC118" s="41">
        <v>0</v>
      </c>
      <c r="AD118" s="41">
        <v>153340</v>
      </c>
      <c r="AE118" s="44">
        <v>45.68</v>
      </c>
      <c r="AF118" s="41">
        <v>11110</v>
      </c>
      <c r="AG118" s="38">
        <v>2.9275362318840581</v>
      </c>
      <c r="AH118" s="45" t="s">
        <v>626</v>
      </c>
      <c r="AI118" s="41">
        <v>11110</v>
      </c>
      <c r="AJ118" s="46">
        <v>19536</v>
      </c>
      <c r="AK118" s="45">
        <v>137060</v>
      </c>
      <c r="AL118" s="46">
        <v>0</v>
      </c>
      <c r="AM118" s="46">
        <v>19536</v>
      </c>
      <c r="AN118" s="46">
        <v>0</v>
      </c>
      <c r="AO118" s="46">
        <v>0</v>
      </c>
      <c r="AP118" s="41">
        <v>0</v>
      </c>
      <c r="AQ118" s="47">
        <v>0.47000000000000003</v>
      </c>
      <c r="AR118" s="47">
        <v>0.36849999999999999</v>
      </c>
      <c r="AS118" s="47">
        <v>0.29320000000000002</v>
      </c>
      <c r="AT118" s="48">
        <v>-0.17680000000000001</v>
      </c>
      <c r="AU118" s="49"/>
      <c r="AV118" s="41">
        <v>110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1734</v>
      </c>
      <c r="C119" s="29">
        <v>45399.980949074074</v>
      </c>
      <c r="D119" s="30" t="s">
        <v>297</v>
      </c>
      <c r="E119" s="31" t="s">
        <v>298</v>
      </c>
      <c r="F119" s="31" t="s">
        <v>51</v>
      </c>
      <c r="G119" s="32">
        <v>0</v>
      </c>
      <c r="H119" s="33" t="s">
        <v>52</v>
      </c>
      <c r="I119" s="33" t="s">
        <v>109</v>
      </c>
      <c r="J119" s="33" t="s">
        <v>54</v>
      </c>
      <c r="K119" s="33" t="s">
        <v>55</v>
      </c>
      <c r="L119" s="33" t="s">
        <v>56</v>
      </c>
      <c r="M119" s="34" t="s">
        <v>57</v>
      </c>
      <c r="N119" s="35" t="s">
        <v>57</v>
      </c>
      <c r="O119" s="36"/>
      <c r="P119" s="37">
        <v>10.777570656003135</v>
      </c>
      <c r="Q119" s="38">
        <v>0.78720504279532755</v>
      </c>
      <c r="R119" s="38">
        <v>0.70372187614928938</v>
      </c>
      <c r="S119" s="38">
        <v>0.62667103195466889</v>
      </c>
      <c r="T119" s="39">
        <v>0</v>
      </c>
      <c r="U119" s="40">
        <v>-0.2853</v>
      </c>
      <c r="V119" s="41">
        <v>217089.12</v>
      </c>
      <c r="W119" s="41">
        <v>170893.65</v>
      </c>
      <c r="X119" s="42">
        <v>46195.47</v>
      </c>
      <c r="Y119" s="43">
        <v>4286.26</v>
      </c>
      <c r="Z119" s="41">
        <v>0</v>
      </c>
      <c r="AA119" s="41">
        <v>0</v>
      </c>
      <c r="AB119" s="41">
        <v>0</v>
      </c>
      <c r="AC119" s="41">
        <v>0</v>
      </c>
      <c r="AD119" s="41">
        <v>120261.6</v>
      </c>
      <c r="AE119" s="44">
        <v>103.55</v>
      </c>
      <c r="AF119" s="41">
        <v>50632.05</v>
      </c>
      <c r="AG119" s="38">
        <v>11.812640857064201</v>
      </c>
      <c r="AH119" s="45" t="s">
        <v>626</v>
      </c>
      <c r="AI119" s="41">
        <v>50632.05</v>
      </c>
      <c r="AJ119" s="46">
        <v>15801</v>
      </c>
      <c r="AK119" s="45">
        <v>107094.1</v>
      </c>
      <c r="AL119" s="46">
        <v>0</v>
      </c>
      <c r="AM119" s="46">
        <v>15800.9</v>
      </c>
      <c r="AN119" s="46">
        <v>0</v>
      </c>
      <c r="AO119" s="46">
        <v>0</v>
      </c>
      <c r="AP119" s="41">
        <v>0</v>
      </c>
      <c r="AQ119" s="47">
        <v>0.28999999999999998</v>
      </c>
      <c r="AR119" s="47">
        <v>4.7000000000000002E-3</v>
      </c>
      <c r="AS119" s="47">
        <v>5.3400000000000003E-2</v>
      </c>
      <c r="AT119" s="48">
        <v>-0.2366</v>
      </c>
      <c r="AU119" s="49"/>
      <c r="AV119" s="41">
        <v>46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1734</v>
      </c>
      <c r="C120" s="29">
        <v>45399.980949074074</v>
      </c>
      <c r="D120" s="30" t="s">
        <v>311</v>
      </c>
      <c r="E120" s="31" t="s">
        <v>312</v>
      </c>
      <c r="F120" s="31" t="s">
        <v>51</v>
      </c>
      <c r="G120" s="32">
        <v>0</v>
      </c>
      <c r="H120" s="33" t="s">
        <v>52</v>
      </c>
      <c r="I120" s="33" t="s">
        <v>109</v>
      </c>
      <c r="J120" s="33" t="s">
        <v>54</v>
      </c>
      <c r="K120" s="33" t="s">
        <v>55</v>
      </c>
      <c r="L120" s="33" t="s">
        <v>56</v>
      </c>
      <c r="M120" s="34" t="s">
        <v>57</v>
      </c>
      <c r="N120" s="35" t="s">
        <v>57</v>
      </c>
      <c r="O120" s="36"/>
      <c r="P120" s="37">
        <v>104.94549375857788</v>
      </c>
      <c r="Q120" s="38">
        <v>0.51682884997291934</v>
      </c>
      <c r="R120" s="38">
        <v>1</v>
      </c>
      <c r="S120" s="38">
        <v>0.64092944401846963</v>
      </c>
      <c r="T120" s="39">
        <v>27862.799999999999</v>
      </c>
      <c r="U120" s="40">
        <v>-9.3000000000000013E-2</v>
      </c>
      <c r="V120" s="41">
        <v>332340</v>
      </c>
      <c r="W120" s="41">
        <v>171762.9</v>
      </c>
      <c r="X120" s="42">
        <v>160577.1</v>
      </c>
      <c r="Y120" s="43">
        <v>1530.1</v>
      </c>
      <c r="Z120" s="41">
        <v>0</v>
      </c>
      <c r="AA120" s="41">
        <v>0</v>
      </c>
      <c r="AB120" s="41">
        <v>0</v>
      </c>
      <c r="AC120" s="41">
        <v>0</v>
      </c>
      <c r="AD120" s="41">
        <v>171762.9</v>
      </c>
      <c r="AE120" s="44">
        <v>168.22</v>
      </c>
      <c r="AF120" s="41">
        <v>0</v>
      </c>
      <c r="AG120" s="38">
        <v>0</v>
      </c>
      <c r="AH120" s="45" t="s">
        <v>625</v>
      </c>
      <c r="AI120" s="41">
        <v>0</v>
      </c>
      <c r="AJ120" s="46">
        <v>74010</v>
      </c>
      <c r="AK120" s="45">
        <v>110087.9</v>
      </c>
      <c r="AL120" s="46">
        <v>18361.2</v>
      </c>
      <c r="AM120" s="46">
        <v>27785.759999999998</v>
      </c>
      <c r="AN120" s="46">
        <v>0</v>
      </c>
      <c r="AO120" s="46">
        <v>27862.799999999999</v>
      </c>
      <c r="AP120" s="41">
        <v>27862.799999999999</v>
      </c>
      <c r="AQ120" s="47">
        <v>0.26</v>
      </c>
      <c r="AR120" s="47">
        <v>0.16700000000000001</v>
      </c>
      <c r="AS120" s="47">
        <v>0.14749999999999999</v>
      </c>
      <c r="AT120" s="48">
        <v>-0.1125</v>
      </c>
      <c r="AU120" s="49"/>
      <c r="AV120" s="41">
        <v>42.88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1734</v>
      </c>
      <c r="C121" s="29">
        <v>45399.980949074074</v>
      </c>
      <c r="D121" s="30" t="s">
        <v>317</v>
      </c>
      <c r="E121" s="31" t="s">
        <v>318</v>
      </c>
      <c r="F121" s="31" t="s">
        <v>452</v>
      </c>
      <c r="G121" s="32">
        <v>0</v>
      </c>
      <c r="H121" s="33" t="s">
        <v>63</v>
      </c>
      <c r="I121" s="33" t="s">
        <v>64</v>
      </c>
      <c r="J121" s="33" t="s">
        <v>65</v>
      </c>
      <c r="K121" s="33" t="s">
        <v>95</v>
      </c>
      <c r="L121" s="33" t="s">
        <v>56</v>
      </c>
      <c r="M121" s="34" t="s">
        <v>57</v>
      </c>
      <c r="N121" s="35" t="s">
        <v>57</v>
      </c>
      <c r="O121" s="36"/>
      <c r="P121" s="37" t="s">
        <v>57</v>
      </c>
      <c r="Q121" s="38">
        <v>0.80767081474524538</v>
      </c>
      <c r="R121" s="38">
        <v>1.0000001744251963</v>
      </c>
      <c r="S121" s="38">
        <v>0.97056107740505693</v>
      </c>
      <c r="T121" s="39">
        <v>0</v>
      </c>
      <c r="U121" s="40">
        <v>0.1077</v>
      </c>
      <c r="V121" s="41">
        <v>212950</v>
      </c>
      <c r="W121" s="41">
        <v>171993.5</v>
      </c>
      <c r="X121" s="42">
        <v>40956.5</v>
      </c>
      <c r="Y121" s="43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171993.53</v>
      </c>
      <c r="AE121" s="44">
        <v>16.079999999999998</v>
      </c>
      <c r="AF121" s="41">
        <v>-0.03</v>
      </c>
      <c r="AG121" s="38">
        <v>0</v>
      </c>
      <c r="AH121" s="45" t="s">
        <v>625</v>
      </c>
      <c r="AI121" s="41">
        <v>-0.03</v>
      </c>
      <c r="AJ121" s="46">
        <v>6076</v>
      </c>
      <c r="AK121" s="45">
        <v>166930.19666666666</v>
      </c>
      <c r="AL121" s="46">
        <v>0</v>
      </c>
      <c r="AM121" s="46">
        <v>6075.9</v>
      </c>
      <c r="AN121" s="46">
        <v>0</v>
      </c>
      <c r="AO121" s="46">
        <v>0</v>
      </c>
      <c r="AP121" s="41">
        <v>0</v>
      </c>
      <c r="AQ121" s="47">
        <v>0.24</v>
      </c>
      <c r="AR121" s="47">
        <v>0.34770000000000006</v>
      </c>
      <c r="AS121" s="47">
        <v>0.33600000000000002</v>
      </c>
      <c r="AT121" s="48">
        <v>9.6000000000000002E-2</v>
      </c>
      <c r="AU121" s="49"/>
      <c r="AV121" s="41">
        <v>78.5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1734</v>
      </c>
      <c r="C122" s="29">
        <v>45399.980949074074</v>
      </c>
      <c r="D122" s="30" t="s">
        <v>96</v>
      </c>
      <c r="E122" s="31" t="s">
        <v>97</v>
      </c>
      <c r="F122" s="31" t="s">
        <v>91</v>
      </c>
      <c r="G122" s="32">
        <v>0</v>
      </c>
      <c r="H122" s="33" t="s">
        <v>92</v>
      </c>
      <c r="I122" s="33" t="s">
        <v>93</v>
      </c>
      <c r="J122" s="33" t="s">
        <v>94</v>
      </c>
      <c r="K122" s="33" t="s">
        <v>95</v>
      </c>
      <c r="L122" s="33" t="s">
        <v>70</v>
      </c>
      <c r="M122" s="34" t="s">
        <v>57</v>
      </c>
      <c r="N122" s="35" t="s">
        <v>57</v>
      </c>
      <c r="O122" s="36"/>
      <c r="P122" s="37">
        <v>43.120795014842692</v>
      </c>
      <c r="Q122" s="38">
        <v>0.25921938498845409</v>
      </c>
      <c r="R122" s="38">
        <v>0.97031018994050988</v>
      </c>
      <c r="S122" s="38">
        <v>1.9587149888349176E-6</v>
      </c>
      <c r="T122" s="39">
        <v>66850.8</v>
      </c>
      <c r="U122" s="40">
        <v>0.05</v>
      </c>
      <c r="V122" s="41">
        <v>656508</v>
      </c>
      <c r="W122" s="41">
        <v>170179.6</v>
      </c>
      <c r="X122" s="42">
        <v>486328.4</v>
      </c>
      <c r="Y122" s="43">
        <v>11278.28</v>
      </c>
      <c r="Z122" s="41">
        <v>0</v>
      </c>
      <c r="AA122" s="41">
        <v>0</v>
      </c>
      <c r="AB122" s="41">
        <v>0</v>
      </c>
      <c r="AC122" s="41">
        <v>0</v>
      </c>
      <c r="AD122" s="41">
        <v>165127</v>
      </c>
      <c r="AE122" s="44">
        <v>101.94</v>
      </c>
      <c r="AF122" s="41">
        <v>10052.6</v>
      </c>
      <c r="AG122" s="38">
        <v>0.89132385434658479</v>
      </c>
      <c r="AH122" s="45" t="s">
        <v>625</v>
      </c>
      <c r="AI122" s="41">
        <v>10052.6</v>
      </c>
      <c r="AJ122" s="46">
        <v>198152</v>
      </c>
      <c r="AK122" s="45">
        <v>0.33333333331393078</v>
      </c>
      <c r="AL122" s="46">
        <v>0</v>
      </c>
      <c r="AM122" s="46">
        <v>65650.8</v>
      </c>
      <c r="AN122" s="46">
        <v>65650.8</v>
      </c>
      <c r="AO122" s="46">
        <v>66850.8</v>
      </c>
      <c r="AP122" s="41">
        <v>66850.8</v>
      </c>
      <c r="AQ122" s="47">
        <v>0.28000000000000003</v>
      </c>
      <c r="AR122" s="47">
        <v>0.33</v>
      </c>
      <c r="AS122" s="47">
        <v>0.33</v>
      </c>
      <c r="AT122" s="48">
        <v>0.05</v>
      </c>
      <c r="AU122" s="49"/>
      <c r="AV122" s="41">
        <v>37.770000000000003</v>
      </c>
      <c r="AW122" s="58"/>
      <c r="AX122" s="52"/>
      <c r="AY122" s="52"/>
      <c r="AZ122" s="52"/>
      <c r="BA122" s="52"/>
      <c r="BB122" s="53">
        <v>5000</v>
      </c>
      <c r="BC122" s="55"/>
    </row>
    <row r="123" spans="2:55">
      <c r="B123" s="28">
        <v>1734</v>
      </c>
      <c r="C123" s="29">
        <v>45399.980949074074</v>
      </c>
      <c r="D123" s="30" t="s">
        <v>338</v>
      </c>
      <c r="E123" s="31" t="s">
        <v>339</v>
      </c>
      <c r="F123" s="31" t="s">
        <v>51</v>
      </c>
      <c r="G123" s="32">
        <v>0</v>
      </c>
      <c r="H123" s="33" t="s">
        <v>52</v>
      </c>
      <c r="I123" s="33" t="s">
        <v>109</v>
      </c>
      <c r="J123" s="33" t="s">
        <v>54</v>
      </c>
      <c r="K123" s="33" t="s">
        <v>55</v>
      </c>
      <c r="L123" s="33" t="s">
        <v>56</v>
      </c>
      <c r="M123" s="34" t="s">
        <v>57</v>
      </c>
      <c r="N123" s="35" t="s">
        <v>57</v>
      </c>
      <c r="O123" s="36"/>
      <c r="P123" s="37">
        <v>-2614.0776811594201</v>
      </c>
      <c r="Q123" s="38">
        <v>1.3082473567180977</v>
      </c>
      <c r="R123" s="38">
        <v>0.56870014256402479</v>
      </c>
      <c r="S123" s="38">
        <v>0.55261527269454092</v>
      </c>
      <c r="T123" s="39">
        <v>3694.07</v>
      </c>
      <c r="U123" s="40">
        <v>-4.7500000000000001E-2</v>
      </c>
      <c r="V123" s="41">
        <v>146287.84</v>
      </c>
      <c r="W123" s="41">
        <v>191380.68</v>
      </c>
      <c r="X123" s="42">
        <v>-45092.84</v>
      </c>
      <c r="Y123" s="43">
        <v>17.25</v>
      </c>
      <c r="Z123" s="41">
        <v>0</v>
      </c>
      <c r="AA123" s="41">
        <v>0</v>
      </c>
      <c r="AB123" s="41">
        <v>46750</v>
      </c>
      <c r="AC123" s="41">
        <v>45092.84</v>
      </c>
      <c r="AD123" s="41">
        <v>108838.22</v>
      </c>
      <c r="AE123" s="44">
        <v>548.49</v>
      </c>
      <c r="AF123" s="41">
        <v>82542.460000000006</v>
      </c>
      <c r="AG123" s="38">
        <v>4785.0701449275366</v>
      </c>
      <c r="AH123" s="45" t="s">
        <v>626</v>
      </c>
      <c r="AI123" s="41">
        <v>82542.460000000006</v>
      </c>
      <c r="AJ123" s="46">
        <v>3694</v>
      </c>
      <c r="AK123" s="45">
        <v>105759.88666666667</v>
      </c>
      <c r="AL123" s="46">
        <v>0</v>
      </c>
      <c r="AM123" s="46">
        <v>0</v>
      </c>
      <c r="AN123" s="46">
        <v>0</v>
      </c>
      <c r="AO123" s="46">
        <v>3694.07</v>
      </c>
      <c r="AP123" s="41">
        <v>3694.07</v>
      </c>
      <c r="AQ123" s="47">
        <v>0.18</v>
      </c>
      <c r="AR123" s="47">
        <v>0.13250000000000001</v>
      </c>
      <c r="AS123" s="47">
        <v>0.15010000000000001</v>
      </c>
      <c r="AT123" s="48">
        <v>-2.9900000000000003E-2</v>
      </c>
      <c r="AU123" s="49"/>
      <c r="AV123" s="41">
        <v>43.92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1734</v>
      </c>
      <c r="C124" s="29">
        <v>45399.980949074074</v>
      </c>
      <c r="D124" s="30" t="s">
        <v>264</v>
      </c>
      <c r="E124" s="31" t="s">
        <v>265</v>
      </c>
      <c r="F124" s="31" t="s">
        <v>62</v>
      </c>
      <c r="G124" s="32">
        <v>0</v>
      </c>
      <c r="H124" s="33" t="s">
        <v>63</v>
      </c>
      <c r="I124" s="33" t="s">
        <v>64</v>
      </c>
      <c r="J124" s="33" t="s">
        <v>65</v>
      </c>
      <c r="K124" s="33" t="s">
        <v>95</v>
      </c>
      <c r="L124" s="33" t="s">
        <v>56</v>
      </c>
      <c r="M124" s="34" t="s">
        <v>57</v>
      </c>
      <c r="N124" s="35" t="s">
        <v>57</v>
      </c>
      <c r="O124" s="36"/>
      <c r="P124" s="37">
        <v>19.005530004082186</v>
      </c>
      <c r="Q124" s="38">
        <v>0.52940822102425877</v>
      </c>
      <c r="R124" s="38">
        <v>0.77487195818756083</v>
      </c>
      <c r="S124" s="38">
        <v>0.69198431142538497</v>
      </c>
      <c r="T124" s="39">
        <v>0</v>
      </c>
      <c r="U124" s="40">
        <v>5.9699999999999996E-2</v>
      </c>
      <c r="V124" s="41">
        <v>371000</v>
      </c>
      <c r="W124" s="41">
        <v>196410.45</v>
      </c>
      <c r="X124" s="42">
        <v>174589.55</v>
      </c>
      <c r="Y124" s="43">
        <v>9186.25</v>
      </c>
      <c r="Z124" s="41">
        <v>1032.95</v>
      </c>
      <c r="AA124" s="41">
        <v>1032.95</v>
      </c>
      <c r="AB124" s="41">
        <v>0</v>
      </c>
      <c r="AC124" s="41">
        <v>0</v>
      </c>
      <c r="AD124" s="41">
        <v>152192.95000000001</v>
      </c>
      <c r="AE124" s="44">
        <v>50.51</v>
      </c>
      <c r="AF124" s="41">
        <v>44217.5</v>
      </c>
      <c r="AG124" s="38">
        <v>4.8134440059872095</v>
      </c>
      <c r="AH124" s="45" t="s">
        <v>626</v>
      </c>
      <c r="AI124" s="41">
        <v>44217.5</v>
      </c>
      <c r="AJ124" s="46">
        <v>19536</v>
      </c>
      <c r="AK124" s="45">
        <v>135912.95000000001</v>
      </c>
      <c r="AL124" s="46">
        <v>0</v>
      </c>
      <c r="AM124" s="46">
        <v>19536</v>
      </c>
      <c r="AN124" s="46">
        <v>0</v>
      </c>
      <c r="AO124" s="46">
        <v>0</v>
      </c>
      <c r="AP124" s="41">
        <v>0</v>
      </c>
      <c r="AQ124" s="47">
        <v>0.22</v>
      </c>
      <c r="AR124" s="47">
        <v>0.2797</v>
      </c>
      <c r="AS124" s="47">
        <v>0.28320000000000001</v>
      </c>
      <c r="AT124" s="48">
        <v>6.3200000000000006E-2</v>
      </c>
      <c r="AU124" s="49"/>
      <c r="AV124" s="41">
        <v>102.94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1734</v>
      </c>
      <c r="C125" s="29">
        <v>45399.980949074074</v>
      </c>
      <c r="D125" s="30" t="s">
        <v>341</v>
      </c>
      <c r="E125" s="31" t="s">
        <v>342</v>
      </c>
      <c r="F125" s="31" t="s">
        <v>51</v>
      </c>
      <c r="G125" s="32">
        <v>0</v>
      </c>
      <c r="H125" s="33" t="s">
        <v>52</v>
      </c>
      <c r="I125" s="33" t="s">
        <v>109</v>
      </c>
      <c r="J125" s="33" t="s">
        <v>54</v>
      </c>
      <c r="K125" s="33" t="s">
        <v>55</v>
      </c>
      <c r="L125" s="33" t="s">
        <v>56</v>
      </c>
      <c r="M125" s="34" t="s">
        <v>57</v>
      </c>
      <c r="N125" s="35" t="s">
        <v>57</v>
      </c>
      <c r="O125" s="36"/>
      <c r="P125" s="37" t="s">
        <v>57</v>
      </c>
      <c r="Q125" s="38">
        <v>0.68487315305269036</v>
      </c>
      <c r="R125" s="38">
        <v>0.91320258564543433</v>
      </c>
      <c r="S125" s="38">
        <v>0.91320258564543433</v>
      </c>
      <c r="T125" s="39">
        <v>0</v>
      </c>
      <c r="U125" s="40">
        <v>-9.6999999999999989E-2</v>
      </c>
      <c r="V125" s="41">
        <v>286960</v>
      </c>
      <c r="W125" s="41">
        <v>196531.20000000001</v>
      </c>
      <c r="X125" s="42">
        <v>90428.799999999988</v>
      </c>
      <c r="Y125" s="43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179472.8</v>
      </c>
      <c r="AE125" s="44">
        <v>20470.080000000002</v>
      </c>
      <c r="AF125" s="41">
        <v>17058.400000000001</v>
      </c>
      <c r="AG125" s="38">
        <v>0</v>
      </c>
      <c r="AH125" s="45" t="s">
        <v>625</v>
      </c>
      <c r="AI125" s="41">
        <v>17058.400000000001</v>
      </c>
      <c r="AJ125" s="46">
        <v>0</v>
      </c>
      <c r="AK125" s="45">
        <v>179472.8</v>
      </c>
      <c r="AL125" s="46">
        <v>0</v>
      </c>
      <c r="AM125" s="46">
        <v>0</v>
      </c>
      <c r="AN125" s="46">
        <v>0</v>
      </c>
      <c r="AO125" s="46">
        <v>0</v>
      </c>
      <c r="AP125" s="41">
        <v>0</v>
      </c>
      <c r="AQ125" s="47">
        <v>0.15</v>
      </c>
      <c r="AR125" s="47">
        <v>5.2999999999999999E-2</v>
      </c>
      <c r="AS125" s="47">
        <v>3.0999999999999999E-3</v>
      </c>
      <c r="AT125" s="48">
        <v>-0.1469</v>
      </c>
      <c r="AU125" s="49"/>
      <c r="AV125" s="41">
        <v>46.04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1734</v>
      </c>
      <c r="C126" s="29">
        <v>45399.980949074074</v>
      </c>
      <c r="D126" s="30" t="s">
        <v>343</v>
      </c>
      <c r="E126" s="31" t="s">
        <v>344</v>
      </c>
      <c r="F126" s="31" t="s">
        <v>452</v>
      </c>
      <c r="G126" s="32">
        <v>0</v>
      </c>
      <c r="H126" s="33" t="s">
        <v>63</v>
      </c>
      <c r="I126" s="33" t="s">
        <v>64</v>
      </c>
      <c r="J126" s="33" t="s">
        <v>65</v>
      </c>
      <c r="K126" s="33" t="s">
        <v>55</v>
      </c>
      <c r="L126" s="33" t="s">
        <v>56</v>
      </c>
      <c r="M126" s="34" t="s">
        <v>57</v>
      </c>
      <c r="N126" s="35" t="s">
        <v>57</v>
      </c>
      <c r="O126" s="36"/>
      <c r="P126" s="37" t="s">
        <v>57</v>
      </c>
      <c r="Q126" s="38">
        <v>1.0309654952278264</v>
      </c>
      <c r="R126" s="38">
        <v>0.89911245631156134</v>
      </c>
      <c r="S126" s="38">
        <v>0.89911245631156134</v>
      </c>
      <c r="T126" s="39">
        <v>0</v>
      </c>
      <c r="U126" s="40">
        <v>-0.1668</v>
      </c>
      <c r="V126" s="41">
        <v>215541.2</v>
      </c>
      <c r="W126" s="41">
        <v>222215.54</v>
      </c>
      <c r="X126" s="42">
        <v>-6674.3399999999965</v>
      </c>
      <c r="Y126" s="43">
        <v>0</v>
      </c>
      <c r="Z126" s="41">
        <v>12297.9</v>
      </c>
      <c r="AA126" s="41">
        <v>12297.9</v>
      </c>
      <c r="AB126" s="41">
        <v>0</v>
      </c>
      <c r="AC126" s="41">
        <v>6674.34</v>
      </c>
      <c r="AD126" s="41">
        <v>199796.76</v>
      </c>
      <c r="AE126" s="44">
        <v>91.24</v>
      </c>
      <c r="AF126" s="41">
        <v>397.78</v>
      </c>
      <c r="AG126" s="38">
        <v>0</v>
      </c>
      <c r="AH126" s="45" t="s">
        <v>625</v>
      </c>
      <c r="AI126" s="41">
        <v>397.78</v>
      </c>
      <c r="AJ126" s="46">
        <v>0</v>
      </c>
      <c r="AK126" s="45">
        <v>199796.76</v>
      </c>
      <c r="AL126" s="46">
        <v>0</v>
      </c>
      <c r="AM126" s="46">
        <v>0</v>
      </c>
      <c r="AN126" s="46">
        <v>0</v>
      </c>
      <c r="AO126" s="46">
        <v>0</v>
      </c>
      <c r="AP126" s="41">
        <v>0</v>
      </c>
      <c r="AQ126" s="47">
        <v>0.34</v>
      </c>
      <c r="AR126" s="47">
        <v>0.17319999999999999</v>
      </c>
      <c r="AS126" s="47">
        <v>0.7964</v>
      </c>
      <c r="AT126" s="48">
        <v>0.45640000000000003</v>
      </c>
      <c r="AU126" s="49"/>
      <c r="AV126" s="41">
        <v>58.45</v>
      </c>
      <c r="AW126" s="58"/>
      <c r="AX126" s="52"/>
      <c r="AY126" s="52"/>
      <c r="AZ126" s="52"/>
      <c r="BA126" s="52"/>
      <c r="BB126" s="53">
        <v>-22021</v>
      </c>
      <c r="BC126" s="55"/>
    </row>
    <row r="127" spans="2:55">
      <c r="B127" s="28">
        <v>1734</v>
      </c>
      <c r="C127" s="29">
        <v>45399.980949074074</v>
      </c>
      <c r="D127" s="30" t="s">
        <v>322</v>
      </c>
      <c r="E127" s="31" t="s">
        <v>323</v>
      </c>
      <c r="F127" s="31" t="s">
        <v>452</v>
      </c>
      <c r="G127" s="32">
        <v>0</v>
      </c>
      <c r="H127" s="33" t="s">
        <v>63</v>
      </c>
      <c r="I127" s="33" t="s">
        <v>64</v>
      </c>
      <c r="J127" s="33" t="s">
        <v>65</v>
      </c>
      <c r="K127" s="33" t="s">
        <v>55</v>
      </c>
      <c r="L127" s="33" t="s">
        <v>56</v>
      </c>
      <c r="M127" s="34" t="s">
        <v>57</v>
      </c>
      <c r="N127" s="35" t="s">
        <v>57</v>
      </c>
      <c r="O127" s="36"/>
      <c r="P127" s="37">
        <v>6.0224411860540883</v>
      </c>
      <c r="Q127" s="38">
        <v>0.89727172076478434</v>
      </c>
      <c r="R127" s="38">
        <v>0.92395801292996238</v>
      </c>
      <c r="S127" s="38">
        <v>0.86590445290875095</v>
      </c>
      <c r="T127" s="39">
        <v>0</v>
      </c>
      <c r="U127" s="40">
        <v>1.06E-2</v>
      </c>
      <c r="V127" s="41">
        <v>224900</v>
      </c>
      <c r="W127" s="41">
        <v>201796.41</v>
      </c>
      <c r="X127" s="42">
        <v>23103.589999999997</v>
      </c>
      <c r="Y127" s="43">
        <v>3836.25</v>
      </c>
      <c r="Z127" s="41">
        <v>2806.41</v>
      </c>
      <c r="AA127" s="41">
        <v>2806.41</v>
      </c>
      <c r="AB127" s="41">
        <v>0</v>
      </c>
      <c r="AC127" s="41">
        <v>0</v>
      </c>
      <c r="AD127" s="41">
        <v>186451.41</v>
      </c>
      <c r="AE127" s="44">
        <v>46.8</v>
      </c>
      <c r="AF127" s="41">
        <v>15345</v>
      </c>
      <c r="AG127" s="38">
        <v>4</v>
      </c>
      <c r="AH127" s="45" t="s">
        <v>626</v>
      </c>
      <c r="AI127" s="41">
        <v>15345</v>
      </c>
      <c r="AJ127" s="46">
        <v>14058</v>
      </c>
      <c r="AK127" s="45">
        <v>174736.41</v>
      </c>
      <c r="AL127" s="46">
        <v>14058</v>
      </c>
      <c r="AM127" s="46">
        <v>0</v>
      </c>
      <c r="AN127" s="46">
        <v>0</v>
      </c>
      <c r="AO127" s="46">
        <v>0</v>
      </c>
      <c r="AP127" s="41">
        <v>0</v>
      </c>
      <c r="AQ127" s="47">
        <v>0.25</v>
      </c>
      <c r="AR127" s="47">
        <v>0.2606</v>
      </c>
      <c r="AS127" s="47">
        <v>0.26379999999999998</v>
      </c>
      <c r="AT127" s="48">
        <v>1.38E-2</v>
      </c>
      <c r="AU127" s="49"/>
      <c r="AV127" s="41">
        <v>110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1734</v>
      </c>
      <c r="C128" s="29">
        <v>45399.980949074074</v>
      </c>
      <c r="D128" s="30" t="s">
        <v>328</v>
      </c>
      <c r="E128" s="31" t="s">
        <v>329</v>
      </c>
      <c r="F128" s="31" t="s">
        <v>452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55</v>
      </c>
      <c r="L128" s="33" t="s">
        <v>56</v>
      </c>
      <c r="M128" s="34" t="s">
        <v>57</v>
      </c>
      <c r="N128" s="35" t="s">
        <v>57</v>
      </c>
      <c r="O128" s="36"/>
      <c r="P128" s="37">
        <v>15.524229558467857</v>
      </c>
      <c r="Q128" s="38">
        <v>0.82232265453643538</v>
      </c>
      <c r="R128" s="38">
        <v>0.96391816977439171</v>
      </c>
      <c r="S128" s="38">
        <v>0.88489045852385695</v>
      </c>
      <c r="T128" s="39">
        <v>0</v>
      </c>
      <c r="U128" s="40">
        <v>-1.17E-2</v>
      </c>
      <c r="V128" s="41">
        <v>246744.4</v>
      </c>
      <c r="W128" s="41">
        <v>202903.51</v>
      </c>
      <c r="X128" s="42">
        <v>43840.889999999985</v>
      </c>
      <c r="Y128" s="43">
        <v>2824.03</v>
      </c>
      <c r="Z128" s="41">
        <v>0</v>
      </c>
      <c r="AA128" s="41">
        <v>0</v>
      </c>
      <c r="AB128" s="41">
        <v>0</v>
      </c>
      <c r="AC128" s="41">
        <v>0</v>
      </c>
      <c r="AD128" s="41">
        <v>195582.38</v>
      </c>
      <c r="AE128" s="44">
        <v>44.75</v>
      </c>
      <c r="AF128" s="41">
        <v>7321.13</v>
      </c>
      <c r="AG128" s="38">
        <v>2.5924405902203587</v>
      </c>
      <c r="AH128" s="45" t="s">
        <v>626</v>
      </c>
      <c r="AI128" s="41">
        <v>7321.13</v>
      </c>
      <c r="AJ128" s="46">
        <v>19242</v>
      </c>
      <c r="AK128" s="45">
        <v>179547.38</v>
      </c>
      <c r="AL128" s="46">
        <v>0</v>
      </c>
      <c r="AM128" s="46">
        <v>19241.59</v>
      </c>
      <c r="AN128" s="46">
        <v>0</v>
      </c>
      <c r="AO128" s="46">
        <v>0</v>
      </c>
      <c r="AP128" s="41">
        <v>0</v>
      </c>
      <c r="AQ128" s="47">
        <v>0.2</v>
      </c>
      <c r="AR128" s="47">
        <v>0.1883</v>
      </c>
      <c r="AS128" s="47">
        <v>0.15670000000000001</v>
      </c>
      <c r="AT128" s="48">
        <v>-4.3299999999999998E-2</v>
      </c>
      <c r="AU128" s="49"/>
      <c r="AV128" s="41">
        <v>89.83</v>
      </c>
      <c r="AW128" s="58"/>
      <c r="AX128" s="52"/>
      <c r="AY128" s="52"/>
      <c r="AZ128" s="52"/>
      <c r="BA128" s="52"/>
      <c r="BB128" s="53">
        <v>0</v>
      </c>
      <c r="BC128" s="55"/>
    </row>
    <row r="129" spans="2:55">
      <c r="B129" s="28">
        <v>1734</v>
      </c>
      <c r="C129" s="29">
        <v>45399.980949074074</v>
      </c>
      <c r="D129" s="30" t="s">
        <v>336</v>
      </c>
      <c r="E129" s="31" t="s">
        <v>337</v>
      </c>
      <c r="F129" s="31" t="s">
        <v>452</v>
      </c>
      <c r="G129" s="32">
        <v>0</v>
      </c>
      <c r="H129" s="33" t="s">
        <v>63</v>
      </c>
      <c r="I129" s="33" t="s">
        <v>64</v>
      </c>
      <c r="J129" s="33" t="s">
        <v>65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>
        <v>37.071155798693724</v>
      </c>
      <c r="Q129" s="38">
        <v>0.67965736809195343</v>
      </c>
      <c r="R129" s="38">
        <v>0.95944071566599776</v>
      </c>
      <c r="S129" s="38">
        <v>0.90272310060534433</v>
      </c>
      <c r="T129" s="39">
        <v>0</v>
      </c>
      <c r="U129" s="40">
        <v>7.740000000000001E-2</v>
      </c>
      <c r="V129" s="41">
        <v>305459</v>
      </c>
      <c r="W129" s="41">
        <v>207607.46</v>
      </c>
      <c r="X129" s="42">
        <v>97851.540000000008</v>
      </c>
      <c r="Y129" s="43">
        <v>2639.56</v>
      </c>
      <c r="Z129" s="41">
        <v>775.55</v>
      </c>
      <c r="AA129" s="41">
        <v>775.55</v>
      </c>
      <c r="AB129" s="41">
        <v>0</v>
      </c>
      <c r="AC129" s="41">
        <v>0</v>
      </c>
      <c r="AD129" s="41">
        <v>199187.05</v>
      </c>
      <c r="AE129" s="44">
        <v>48.44</v>
      </c>
      <c r="AF129" s="41">
        <v>8066.41</v>
      </c>
      <c r="AG129" s="38">
        <v>3.0559676612768794</v>
      </c>
      <c r="AH129" s="45" t="s">
        <v>626</v>
      </c>
      <c r="AI129" s="41">
        <v>8066.41</v>
      </c>
      <c r="AJ129" s="46">
        <v>14130</v>
      </c>
      <c r="AK129" s="45">
        <v>187412.05</v>
      </c>
      <c r="AL129" s="46">
        <v>0</v>
      </c>
      <c r="AM129" s="46">
        <v>14130</v>
      </c>
      <c r="AN129" s="46">
        <v>0</v>
      </c>
      <c r="AO129" s="46">
        <v>0</v>
      </c>
      <c r="AP129" s="41">
        <v>0</v>
      </c>
      <c r="AQ129" s="47">
        <v>0.15</v>
      </c>
      <c r="AR129" s="47">
        <v>0.22739999999999999</v>
      </c>
      <c r="AS129" s="47">
        <v>7.0599999999999996E-2</v>
      </c>
      <c r="AT129" s="48">
        <v>-7.9400000000000012E-2</v>
      </c>
      <c r="AU129" s="49"/>
      <c r="AV129" s="41">
        <v>78.2</v>
      </c>
      <c r="AW129" s="50"/>
      <c r="AX129" s="52"/>
      <c r="AY129" s="52"/>
      <c r="AZ129" s="52"/>
      <c r="BA129" s="52"/>
      <c r="BB129" s="53">
        <v>-354</v>
      </c>
      <c r="BC129" s="55"/>
    </row>
    <row r="130" spans="2:55">
      <c r="B130" s="28">
        <v>1734</v>
      </c>
      <c r="C130" s="29">
        <v>45399.980949074074</v>
      </c>
      <c r="D130" s="30" t="s">
        <v>332</v>
      </c>
      <c r="E130" s="31" t="s">
        <v>333</v>
      </c>
      <c r="F130" s="31" t="s">
        <v>225</v>
      </c>
      <c r="G130" s="32">
        <v>0</v>
      </c>
      <c r="H130" s="33" t="s">
        <v>334</v>
      </c>
      <c r="I130" s="33" t="s">
        <v>335</v>
      </c>
      <c r="J130" s="33" t="s">
        <v>65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>
        <v>0.95558618054797351</v>
      </c>
      <c r="Q130" s="38">
        <v>0.98366519349490644</v>
      </c>
      <c r="R130" s="38">
        <v>0.90929764553987558</v>
      </c>
      <c r="S130" s="38">
        <v>0.81154587693828895</v>
      </c>
      <c r="T130" s="39">
        <v>24734.7</v>
      </c>
      <c r="U130" s="40">
        <v>-7.8200000000000006E-2</v>
      </c>
      <c r="V130" s="41">
        <v>214367.4</v>
      </c>
      <c r="W130" s="41">
        <v>210865.75</v>
      </c>
      <c r="X130" s="42">
        <v>3501.6499999999942</v>
      </c>
      <c r="Y130" s="43">
        <v>3664.4</v>
      </c>
      <c r="Z130" s="41">
        <v>0</v>
      </c>
      <c r="AA130" s="41">
        <v>0</v>
      </c>
      <c r="AB130" s="41">
        <v>13558.28</v>
      </c>
      <c r="AC130" s="41">
        <v>0</v>
      </c>
      <c r="AD130" s="41">
        <v>191739.73</v>
      </c>
      <c r="AE130" s="44">
        <v>75.91</v>
      </c>
      <c r="AF130" s="41">
        <v>19126.02</v>
      </c>
      <c r="AG130" s="38">
        <v>5.2194138194520248</v>
      </c>
      <c r="AH130" s="45" t="s">
        <v>626</v>
      </c>
      <c r="AI130" s="41">
        <v>19126.02</v>
      </c>
      <c r="AJ130" s="46">
        <v>24735</v>
      </c>
      <c r="AK130" s="45">
        <v>171127.23</v>
      </c>
      <c r="AL130" s="46">
        <v>0</v>
      </c>
      <c r="AM130" s="46">
        <v>24734.7</v>
      </c>
      <c r="AN130" s="46">
        <v>0</v>
      </c>
      <c r="AO130" s="46">
        <v>0</v>
      </c>
      <c r="AP130" s="41">
        <v>24734.7</v>
      </c>
      <c r="AQ130" s="47">
        <v>0.45</v>
      </c>
      <c r="AR130" s="47">
        <v>0.37180000000000002</v>
      </c>
      <c r="AS130" s="47">
        <v>0.38650000000000001</v>
      </c>
      <c r="AT130" s="48">
        <v>-6.3500000000000001E-2</v>
      </c>
      <c r="AU130" s="49"/>
      <c r="AV130" s="41">
        <v>91.61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1734</v>
      </c>
      <c r="C131" s="29">
        <v>45399.980949074074</v>
      </c>
      <c r="D131" s="30" t="s">
        <v>486</v>
      </c>
      <c r="E131" s="31" t="s">
        <v>487</v>
      </c>
      <c r="F131" s="31" t="s">
        <v>589</v>
      </c>
      <c r="G131" s="32">
        <v>0</v>
      </c>
      <c r="H131" s="33" t="s">
        <v>470</v>
      </c>
      <c r="I131" s="33" t="s">
        <v>53</v>
      </c>
      <c r="J131" s="33" t="s">
        <v>148</v>
      </c>
      <c r="K131" s="33" t="s">
        <v>95</v>
      </c>
      <c r="L131" s="33" t="s">
        <v>70</v>
      </c>
      <c r="M131" s="34" t="s">
        <v>57</v>
      </c>
      <c r="N131" s="35" t="s">
        <v>57</v>
      </c>
      <c r="O131" s="36"/>
      <c r="P131" s="37">
        <v>19.453677736289585</v>
      </c>
      <c r="Q131" s="38">
        <v>0.43370779220779221</v>
      </c>
      <c r="R131" s="38">
        <v>0.89125967570481046</v>
      </c>
      <c r="S131" s="38">
        <v>-1.7328792913136551E-6</v>
      </c>
      <c r="T131" s="39">
        <v>0</v>
      </c>
      <c r="U131" s="40">
        <v>-0.16250000000000001</v>
      </c>
      <c r="V131" s="41">
        <v>554400</v>
      </c>
      <c r="W131" s="41">
        <v>240447.6</v>
      </c>
      <c r="X131" s="42">
        <v>313952.40000000002</v>
      </c>
      <c r="Y131" s="43">
        <v>16138.46</v>
      </c>
      <c r="Z131" s="41">
        <v>0</v>
      </c>
      <c r="AA131" s="41">
        <v>38000</v>
      </c>
      <c r="AB131" s="41">
        <v>0</v>
      </c>
      <c r="AC131" s="41">
        <v>0</v>
      </c>
      <c r="AD131" s="41">
        <v>214301.25</v>
      </c>
      <c r="AE131" s="44">
        <v>115</v>
      </c>
      <c r="AF131" s="41">
        <v>26146.35</v>
      </c>
      <c r="AG131" s="38">
        <v>1.6201267035392473</v>
      </c>
      <c r="AH131" s="45" t="s">
        <v>626</v>
      </c>
      <c r="AI131" s="41">
        <v>64146.35</v>
      </c>
      <c r="AJ131" s="46">
        <v>257162</v>
      </c>
      <c r="AK131" s="45">
        <v>-0.41666666668606922</v>
      </c>
      <c r="AL131" s="46">
        <v>120379.5</v>
      </c>
      <c r="AM131" s="46">
        <v>136782</v>
      </c>
      <c r="AN131" s="46">
        <v>0</v>
      </c>
      <c r="AO131" s="46">
        <v>0</v>
      </c>
      <c r="AP131" s="41">
        <v>0</v>
      </c>
      <c r="AQ131" s="47">
        <v>0.33</v>
      </c>
      <c r="AR131" s="47">
        <v>0.16750000000000001</v>
      </c>
      <c r="AS131" s="47">
        <v>0.19539999999999999</v>
      </c>
      <c r="AT131" s="48">
        <v>-0.13460000000000003</v>
      </c>
      <c r="AU131" s="49"/>
      <c r="AV131" s="41">
        <v>43.89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1734</v>
      </c>
      <c r="C132" s="29">
        <v>45399.980949074074</v>
      </c>
      <c r="D132" s="30" t="s">
        <v>497</v>
      </c>
      <c r="E132" s="31" t="s">
        <v>498</v>
      </c>
      <c r="F132" s="31" t="s">
        <v>499</v>
      </c>
      <c r="G132" s="32">
        <v>0</v>
      </c>
      <c r="H132" s="33" t="s">
        <v>459</v>
      </c>
      <c r="I132" s="33" t="s">
        <v>123</v>
      </c>
      <c r="J132" s="33" t="s">
        <v>54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>
        <v>-28.793893958759224</v>
      </c>
      <c r="Q132" s="38" t="s">
        <v>57</v>
      </c>
      <c r="R132" s="38">
        <v>0.91287715187865404</v>
      </c>
      <c r="S132" s="38">
        <v>0.84854675682730751</v>
      </c>
      <c r="T132" s="39">
        <v>0</v>
      </c>
      <c r="U132" s="40">
        <v>-1.3000000000000001E-2</v>
      </c>
      <c r="V132" s="41">
        <v>0</v>
      </c>
      <c r="W132" s="41">
        <v>241280.45</v>
      </c>
      <c r="X132" s="42">
        <v>-241280.45</v>
      </c>
      <c r="Y132" s="43">
        <v>8379.57</v>
      </c>
      <c r="Z132" s="41">
        <v>0</v>
      </c>
      <c r="AA132" s="41">
        <v>0</v>
      </c>
      <c r="AB132" s="41">
        <v>0</v>
      </c>
      <c r="AC132" s="41">
        <v>241280.45</v>
      </c>
      <c r="AD132" s="41">
        <v>220259.41</v>
      </c>
      <c r="AE132" s="44">
        <v>28.93</v>
      </c>
      <c r="AF132" s="41">
        <v>21021.040000000001</v>
      </c>
      <c r="AG132" s="38">
        <v>2.5086060501911196</v>
      </c>
      <c r="AH132" s="45" t="s">
        <v>626</v>
      </c>
      <c r="AI132" s="41">
        <v>21021.040000000001</v>
      </c>
      <c r="AJ132" s="46">
        <v>18626</v>
      </c>
      <c r="AK132" s="45">
        <v>204737.74333333335</v>
      </c>
      <c r="AL132" s="46">
        <v>18625.64</v>
      </c>
      <c r="AM132" s="46">
        <v>0</v>
      </c>
      <c r="AN132" s="46">
        <v>0</v>
      </c>
      <c r="AO132" s="46">
        <v>0</v>
      </c>
      <c r="AP132" s="41">
        <v>0</v>
      </c>
      <c r="AQ132" s="47">
        <v>0.31</v>
      </c>
      <c r="AR132" s="47">
        <v>0.29699999999999999</v>
      </c>
      <c r="AS132" s="47">
        <v>0.28320000000000001</v>
      </c>
      <c r="AT132" s="48">
        <v>-2.6800000000000001E-2</v>
      </c>
      <c r="AU132" s="49"/>
      <c r="AV132" s="41">
        <v>61.87</v>
      </c>
      <c r="AW132" s="58"/>
      <c r="AX132" s="52"/>
      <c r="AY132" s="52"/>
      <c r="AZ132" s="52"/>
      <c r="BA132" s="52"/>
      <c r="BB132" s="53">
        <v>0</v>
      </c>
      <c r="BC132" s="55"/>
    </row>
    <row r="133" spans="2:55">
      <c r="B133" s="28">
        <v>1734</v>
      </c>
      <c r="C133" s="29">
        <v>45399.980949074074</v>
      </c>
      <c r="D133" s="30" t="s">
        <v>104</v>
      </c>
      <c r="E133" s="31" t="s">
        <v>105</v>
      </c>
      <c r="F133" s="31" t="s">
        <v>91</v>
      </c>
      <c r="G133" s="32">
        <v>0</v>
      </c>
      <c r="H133" s="33" t="s">
        <v>92</v>
      </c>
      <c r="I133" s="33" t="s">
        <v>103</v>
      </c>
      <c r="J133" s="33" t="s">
        <v>94</v>
      </c>
      <c r="K133" s="33" t="s">
        <v>106</v>
      </c>
      <c r="L133" s="33" t="s">
        <v>70</v>
      </c>
      <c r="M133" s="34" t="s">
        <v>57</v>
      </c>
      <c r="N133" s="35" t="s">
        <v>57</v>
      </c>
      <c r="O133" s="36"/>
      <c r="P133" s="37">
        <v>41.561995804781375</v>
      </c>
      <c r="Q133" s="38">
        <v>0.21933686023622048</v>
      </c>
      <c r="R133" s="38">
        <v>1.1489176954963343</v>
      </c>
      <c r="S133" s="38">
        <v>1.4957996076394858E-6</v>
      </c>
      <c r="T133" s="39">
        <v>102489.60000000001</v>
      </c>
      <c r="U133" s="40">
        <v>6.4299999999999996E-2</v>
      </c>
      <c r="V133" s="41">
        <v>1016000</v>
      </c>
      <c r="W133" s="41">
        <v>222846.25</v>
      </c>
      <c r="X133" s="42">
        <v>793153.75</v>
      </c>
      <c r="Y133" s="43">
        <v>19083.63</v>
      </c>
      <c r="Z133" s="41">
        <v>0</v>
      </c>
      <c r="AA133" s="41">
        <v>0</v>
      </c>
      <c r="AB133" s="41">
        <v>0</v>
      </c>
      <c r="AC133" s="41">
        <v>0</v>
      </c>
      <c r="AD133" s="41">
        <v>256032</v>
      </c>
      <c r="AE133" s="44">
        <v>100.54</v>
      </c>
      <c r="AF133" s="41">
        <v>-13185.75</v>
      </c>
      <c r="AG133" s="38">
        <v>-0.69094559054016447</v>
      </c>
      <c r="AH133" s="45" t="s">
        <v>625</v>
      </c>
      <c r="AI133" s="41">
        <v>-13185.75</v>
      </c>
      <c r="AJ133" s="46">
        <v>307238</v>
      </c>
      <c r="AK133" s="45">
        <v>0.33333333331393078</v>
      </c>
      <c r="AL133" s="46">
        <v>0</v>
      </c>
      <c r="AM133" s="46">
        <v>102336</v>
      </c>
      <c r="AN133" s="46">
        <v>102412.8</v>
      </c>
      <c r="AO133" s="46">
        <v>102489.60000000001</v>
      </c>
      <c r="AP133" s="41">
        <v>102489.60000000001</v>
      </c>
      <c r="AQ133" s="47">
        <v>0.28000000000000003</v>
      </c>
      <c r="AR133" s="47">
        <v>0.34429999999999999</v>
      </c>
      <c r="AS133" s="47">
        <v>0.34429999999999999</v>
      </c>
      <c r="AT133" s="48">
        <v>6.4299999999999996E-2</v>
      </c>
      <c r="AU133" s="49"/>
      <c r="AV133" s="41">
        <v>54.2</v>
      </c>
      <c r="AW133" s="58"/>
      <c r="AX133" s="52"/>
      <c r="AY133" s="52"/>
      <c r="AZ133" s="52"/>
      <c r="BA133" s="52"/>
      <c r="BB133" s="53">
        <v>20000</v>
      </c>
      <c r="BC133" s="55"/>
    </row>
    <row r="134" spans="2:55">
      <c r="B134" s="28">
        <v>1734</v>
      </c>
      <c r="C134" s="29">
        <v>45399.980949074074</v>
      </c>
      <c r="D134" s="30" t="s">
        <v>505</v>
      </c>
      <c r="E134" s="31" t="s">
        <v>506</v>
      </c>
      <c r="F134" s="31" t="s">
        <v>463</v>
      </c>
      <c r="G134" s="32">
        <v>0</v>
      </c>
      <c r="H134" s="33" t="s">
        <v>459</v>
      </c>
      <c r="I134" s="33" t="s">
        <v>123</v>
      </c>
      <c r="J134" s="33" t="s">
        <v>54</v>
      </c>
      <c r="K134" s="33" t="s">
        <v>95</v>
      </c>
      <c r="L134" s="33" t="s">
        <v>56</v>
      </c>
      <c r="M134" s="34" t="s">
        <v>57</v>
      </c>
      <c r="N134" s="35" t="s">
        <v>57</v>
      </c>
      <c r="O134" s="36"/>
      <c r="P134" s="37">
        <v>41.156917002086374</v>
      </c>
      <c r="Q134" s="38">
        <v>0.49895575210338611</v>
      </c>
      <c r="R134" s="38">
        <v>1.2623049012090939</v>
      </c>
      <c r="S134" s="38">
        <v>1.0666957821232728</v>
      </c>
      <c r="T134" s="39">
        <v>0</v>
      </c>
      <c r="U134" s="40">
        <v>-0.11119999999999999</v>
      </c>
      <c r="V134" s="41">
        <v>483869.78</v>
      </c>
      <c r="W134" s="41">
        <v>241429.61</v>
      </c>
      <c r="X134" s="42">
        <v>242440.17000000004</v>
      </c>
      <c r="Y134" s="43">
        <v>5890.63</v>
      </c>
      <c r="Z134" s="41">
        <v>225550</v>
      </c>
      <c r="AA134" s="41">
        <v>356900</v>
      </c>
      <c r="AB134" s="41">
        <v>0</v>
      </c>
      <c r="AC134" s="41">
        <v>0</v>
      </c>
      <c r="AD134" s="41">
        <v>304757.78000000003</v>
      </c>
      <c r="AE134" s="44">
        <v>14.25</v>
      </c>
      <c r="AF134" s="41">
        <v>-38328.18</v>
      </c>
      <c r="AG134" s="38">
        <v>-6.506635113731468</v>
      </c>
      <c r="AH134" s="45" t="s">
        <v>625</v>
      </c>
      <c r="AI134" s="41">
        <v>93021.82</v>
      </c>
      <c r="AJ134" s="46">
        <v>56671</v>
      </c>
      <c r="AK134" s="45">
        <v>257531.94666666668</v>
      </c>
      <c r="AL134" s="46">
        <v>32716.75</v>
      </c>
      <c r="AM134" s="46">
        <v>23954.720000000001</v>
      </c>
      <c r="AN134" s="46">
        <v>0</v>
      </c>
      <c r="AO134" s="46">
        <v>0</v>
      </c>
      <c r="AP134" s="41">
        <v>0</v>
      </c>
      <c r="AQ134" s="47">
        <v>0.23</v>
      </c>
      <c r="AR134" s="47">
        <v>0.11880000000000002</v>
      </c>
      <c r="AS134" s="47">
        <v>0.33110000000000001</v>
      </c>
      <c r="AT134" s="48">
        <v>0.1011</v>
      </c>
      <c r="AU134" s="49"/>
      <c r="AV134" s="41">
        <v>46.74</v>
      </c>
      <c r="AW134" s="58"/>
      <c r="AX134" s="52"/>
      <c r="AY134" s="52"/>
      <c r="AZ134" s="52"/>
      <c r="BA134" s="52"/>
      <c r="BB134" s="53">
        <v>25000</v>
      </c>
      <c r="BC134" s="55"/>
    </row>
    <row r="135" spans="2:55">
      <c r="B135" s="28">
        <v>1734</v>
      </c>
      <c r="C135" s="29">
        <v>45399.980949074074</v>
      </c>
      <c r="D135" s="30" t="s">
        <v>606</v>
      </c>
      <c r="E135" s="31" t="s">
        <v>607</v>
      </c>
      <c r="F135" s="31" t="s">
        <v>532</v>
      </c>
      <c r="G135" s="32">
        <v>0</v>
      </c>
      <c r="H135" s="33" t="s">
        <v>459</v>
      </c>
      <c r="I135" s="33" t="s">
        <v>123</v>
      </c>
      <c r="J135" s="33" t="s">
        <v>54</v>
      </c>
      <c r="K135" s="33" t="s">
        <v>106</v>
      </c>
      <c r="L135" s="33" t="s">
        <v>70</v>
      </c>
      <c r="M135" s="34" t="s">
        <v>57</v>
      </c>
      <c r="N135" s="35" t="s">
        <v>57</v>
      </c>
      <c r="O135" s="36"/>
      <c r="P135" s="37">
        <v>5.2067622247682417</v>
      </c>
      <c r="Q135" s="38">
        <v>0.6455878636234923</v>
      </c>
      <c r="R135" s="38">
        <v>0</v>
      </c>
      <c r="S135" s="38">
        <v>0</v>
      </c>
      <c r="T135" s="39">
        <v>0</v>
      </c>
      <c r="U135" s="40">
        <v>-0.01</v>
      </c>
      <c r="V135" s="41">
        <v>404176.65</v>
      </c>
      <c r="W135" s="41">
        <v>260931.54</v>
      </c>
      <c r="X135" s="42">
        <v>143245.11000000002</v>
      </c>
      <c r="Y135" s="43">
        <v>27511.360000000001</v>
      </c>
      <c r="Z135" s="41">
        <v>0</v>
      </c>
      <c r="AA135" s="41">
        <v>0</v>
      </c>
      <c r="AB135" s="41">
        <v>0</v>
      </c>
      <c r="AC135" s="41">
        <v>0</v>
      </c>
      <c r="AD135" s="41">
        <v>0</v>
      </c>
      <c r="AE135" s="44">
        <v>79.95</v>
      </c>
      <c r="AF135" s="41">
        <v>270931.53999999998</v>
      </c>
      <c r="AG135" s="38">
        <v>9.8479878857315661</v>
      </c>
      <c r="AH135" s="45" t="s">
        <v>626</v>
      </c>
      <c r="AI135" s="41">
        <v>270931.53999999998</v>
      </c>
      <c r="AJ135" s="46">
        <v>0</v>
      </c>
      <c r="AK135" s="45">
        <v>0</v>
      </c>
      <c r="AL135" s="46">
        <v>0</v>
      </c>
      <c r="AM135" s="46">
        <v>0</v>
      </c>
      <c r="AN135" s="46">
        <v>0</v>
      </c>
      <c r="AO135" s="46">
        <v>0</v>
      </c>
      <c r="AP135" s="41">
        <v>0</v>
      </c>
      <c r="AQ135" s="47">
        <v>0.3</v>
      </c>
      <c r="AR135" s="47">
        <v>0.28999999999999998</v>
      </c>
      <c r="AS135" s="47">
        <v>0.28999999999999998</v>
      </c>
      <c r="AT135" s="48">
        <v>-0.01</v>
      </c>
      <c r="AU135" s="49"/>
      <c r="AV135" s="41">
        <v>52.82</v>
      </c>
      <c r="AW135" s="58"/>
      <c r="AX135" s="52"/>
      <c r="AY135" s="52"/>
      <c r="AZ135" s="52"/>
      <c r="BA135" s="52"/>
      <c r="BB135" s="53">
        <v>10000</v>
      </c>
      <c r="BC135" s="55"/>
    </row>
    <row r="136" spans="2:55">
      <c r="B136" s="28">
        <v>1734</v>
      </c>
      <c r="C136" s="29">
        <v>45399.980949074074</v>
      </c>
      <c r="D136" s="30" t="s">
        <v>507</v>
      </c>
      <c r="E136" s="31" t="s">
        <v>508</v>
      </c>
      <c r="F136" s="31" t="s">
        <v>532</v>
      </c>
      <c r="G136" s="32">
        <v>0</v>
      </c>
      <c r="H136" s="33" t="s">
        <v>459</v>
      </c>
      <c r="I136" s="33" t="s">
        <v>123</v>
      </c>
      <c r="J136" s="33" t="s">
        <v>54</v>
      </c>
      <c r="K136" s="33" t="s">
        <v>95</v>
      </c>
      <c r="L136" s="33" t="s">
        <v>56</v>
      </c>
      <c r="M136" s="34" t="s">
        <v>57</v>
      </c>
      <c r="N136" s="35" t="s">
        <v>57</v>
      </c>
      <c r="O136" s="36"/>
      <c r="P136" s="37">
        <v>7.6072905016156831</v>
      </c>
      <c r="Q136" s="38">
        <v>0.89944700360828811</v>
      </c>
      <c r="R136" s="38">
        <v>0.4366307316606684</v>
      </c>
      <c r="S136" s="38">
        <v>1.2391046259001276E-6</v>
      </c>
      <c r="T136" s="39">
        <v>0</v>
      </c>
      <c r="U136" s="40">
        <v>5.3099999999999994E-2</v>
      </c>
      <c r="V136" s="41">
        <v>305067.09000000003</v>
      </c>
      <c r="W136" s="41">
        <v>274391.67999999999</v>
      </c>
      <c r="X136" s="42">
        <v>30675.410000000033</v>
      </c>
      <c r="Y136" s="43">
        <v>4032.37</v>
      </c>
      <c r="Z136" s="41">
        <v>1500</v>
      </c>
      <c r="AA136" s="41">
        <v>1500</v>
      </c>
      <c r="AB136" s="41">
        <v>0</v>
      </c>
      <c r="AC136" s="41">
        <v>0</v>
      </c>
      <c r="AD136" s="41">
        <v>119807.84</v>
      </c>
      <c r="AE136" s="44">
        <v>371.52</v>
      </c>
      <c r="AF136" s="41">
        <v>154583.84</v>
      </c>
      <c r="AG136" s="38">
        <v>38.335728120187383</v>
      </c>
      <c r="AH136" s="45" t="s">
        <v>626</v>
      </c>
      <c r="AI136" s="41">
        <v>154583.84</v>
      </c>
      <c r="AJ136" s="46">
        <v>143769</v>
      </c>
      <c r="AK136" s="45">
        <v>0.33999999999650754</v>
      </c>
      <c r="AL136" s="46">
        <v>0</v>
      </c>
      <c r="AM136" s="46">
        <v>143769.41</v>
      </c>
      <c r="AN136" s="46">
        <v>0</v>
      </c>
      <c r="AO136" s="46">
        <v>0</v>
      </c>
      <c r="AP136" s="41">
        <v>0</v>
      </c>
      <c r="AQ136" s="47">
        <v>0.26</v>
      </c>
      <c r="AR136" s="47">
        <v>0.31309999999999999</v>
      </c>
      <c r="AS136" s="47">
        <v>0.32429999999999998</v>
      </c>
      <c r="AT136" s="48">
        <v>6.4299999999999996E-2</v>
      </c>
      <c r="AU136" s="49"/>
      <c r="AV136" s="41">
        <v>56.95</v>
      </c>
      <c r="AW136" s="58"/>
      <c r="AX136" s="52"/>
      <c r="AY136" s="52"/>
      <c r="AZ136" s="52"/>
      <c r="BA136" s="52"/>
      <c r="BB136" s="53">
        <v>0</v>
      </c>
      <c r="BC136" s="55"/>
    </row>
    <row r="137" spans="2:55">
      <c r="B137" s="28">
        <v>1734</v>
      </c>
      <c r="C137" s="29">
        <v>45399.980949074074</v>
      </c>
      <c r="D137" s="30" t="s">
        <v>349</v>
      </c>
      <c r="E137" s="31" t="s">
        <v>350</v>
      </c>
      <c r="F137" s="31" t="s">
        <v>452</v>
      </c>
      <c r="G137" s="32">
        <v>0</v>
      </c>
      <c r="H137" s="33" t="s">
        <v>63</v>
      </c>
      <c r="I137" s="33" t="s">
        <v>64</v>
      </c>
      <c r="J137" s="33" t="s">
        <v>65</v>
      </c>
      <c r="K137" s="33" t="s">
        <v>55</v>
      </c>
      <c r="L137" s="33" t="s">
        <v>56</v>
      </c>
      <c r="M137" s="34" t="s">
        <v>57</v>
      </c>
      <c r="N137" s="35" t="s">
        <v>57</v>
      </c>
      <c r="O137" s="36"/>
      <c r="P137" s="37">
        <v>67.543223567343347</v>
      </c>
      <c r="Q137" s="38">
        <v>0.67632097428958049</v>
      </c>
      <c r="R137" s="38">
        <v>0.97979593049832991</v>
      </c>
      <c r="S137" s="38">
        <v>0.89955190426137677</v>
      </c>
      <c r="T137" s="39">
        <v>0</v>
      </c>
      <c r="U137" s="40">
        <v>-2.7200000000000002E-2</v>
      </c>
      <c r="V137" s="41">
        <v>406450</v>
      </c>
      <c r="W137" s="41">
        <v>274890.65999999997</v>
      </c>
      <c r="X137" s="42">
        <v>131559.34000000003</v>
      </c>
      <c r="Y137" s="43">
        <v>1947.78</v>
      </c>
      <c r="Z137" s="41">
        <v>0</v>
      </c>
      <c r="AA137" s="41">
        <v>0</v>
      </c>
      <c r="AB137" s="41">
        <v>0</v>
      </c>
      <c r="AC137" s="41">
        <v>0</v>
      </c>
      <c r="AD137" s="41">
        <v>269336.75</v>
      </c>
      <c r="AE137" s="44">
        <v>76.36</v>
      </c>
      <c r="AF137" s="41">
        <v>5523.91</v>
      </c>
      <c r="AG137" s="38">
        <v>2.8360030393576277</v>
      </c>
      <c r="AH137" s="45" t="s">
        <v>626</v>
      </c>
      <c r="AI137" s="41">
        <v>5523.91</v>
      </c>
      <c r="AJ137" s="46">
        <v>26470</v>
      </c>
      <c r="AK137" s="45">
        <v>247278.41666666666</v>
      </c>
      <c r="AL137" s="46">
        <v>11492.4</v>
      </c>
      <c r="AM137" s="46">
        <v>0</v>
      </c>
      <c r="AN137" s="46">
        <v>14977.8</v>
      </c>
      <c r="AO137" s="46">
        <v>0</v>
      </c>
      <c r="AP137" s="41">
        <v>0</v>
      </c>
      <c r="AQ137" s="47">
        <v>0.25</v>
      </c>
      <c r="AR137" s="47">
        <v>0.22280000000000003</v>
      </c>
      <c r="AS137" s="47">
        <v>0.2994</v>
      </c>
      <c r="AT137" s="48">
        <v>4.9400000000000006E-2</v>
      </c>
      <c r="AU137" s="49"/>
      <c r="AV137" s="41">
        <v>69.88</v>
      </c>
      <c r="AW137" s="58"/>
      <c r="AX137" s="52"/>
      <c r="AY137" s="52"/>
      <c r="AZ137" s="52"/>
      <c r="BA137" s="52"/>
      <c r="BB137" s="53">
        <v>-30</v>
      </c>
      <c r="BC137" s="55"/>
    </row>
    <row r="138" spans="2:55">
      <c r="B138" s="28">
        <v>1734</v>
      </c>
      <c r="C138" s="29">
        <v>45399.980949074074</v>
      </c>
      <c r="D138" s="30" t="s">
        <v>357</v>
      </c>
      <c r="E138" s="31" t="s">
        <v>358</v>
      </c>
      <c r="F138" s="31" t="s">
        <v>354</v>
      </c>
      <c r="G138" s="32">
        <v>0</v>
      </c>
      <c r="H138" s="33" t="s">
        <v>359</v>
      </c>
      <c r="I138" s="33" t="s">
        <v>360</v>
      </c>
      <c r="J138" s="33" t="s">
        <v>65</v>
      </c>
      <c r="K138" s="33" t="s">
        <v>106</v>
      </c>
      <c r="L138" s="33" t="s">
        <v>70</v>
      </c>
      <c r="M138" s="34" t="s">
        <v>57</v>
      </c>
      <c r="N138" s="35" t="s">
        <v>57</v>
      </c>
      <c r="O138" s="36"/>
      <c r="P138" s="37">
        <v>15.69765891000783</v>
      </c>
      <c r="Q138" s="38">
        <v>0.82147020853938002</v>
      </c>
      <c r="R138" s="38">
        <v>1.2172668874110582</v>
      </c>
      <c r="S138" s="38">
        <v>1.2172668874110582</v>
      </c>
      <c r="T138" s="39">
        <v>0</v>
      </c>
      <c r="U138" s="40">
        <v>-0.28000000000000003</v>
      </c>
      <c r="V138" s="41">
        <v>349404.99</v>
      </c>
      <c r="W138" s="41">
        <v>287025.78999999998</v>
      </c>
      <c r="X138" s="42">
        <v>62379.200000000012</v>
      </c>
      <c r="Y138" s="43">
        <v>3973.79</v>
      </c>
      <c r="Z138" s="41">
        <v>72553.45</v>
      </c>
      <c r="AA138" s="41">
        <v>77420.740000000005</v>
      </c>
      <c r="AB138" s="41">
        <v>21721</v>
      </c>
      <c r="AC138" s="41">
        <v>0</v>
      </c>
      <c r="AD138" s="41">
        <v>349386.99</v>
      </c>
      <c r="AE138" s="44">
        <v>0</v>
      </c>
      <c r="AF138" s="41">
        <v>-62361.2</v>
      </c>
      <c r="AG138" s="38">
        <v>-15.693129229274822</v>
      </c>
      <c r="AH138" s="45" t="s">
        <v>625</v>
      </c>
      <c r="AI138" s="41">
        <v>-57493.909999999989</v>
      </c>
      <c r="AJ138" s="46">
        <v>0</v>
      </c>
      <c r="AK138" s="45">
        <v>349386.99</v>
      </c>
      <c r="AL138" s="46">
        <v>0</v>
      </c>
      <c r="AM138" s="46">
        <v>0</v>
      </c>
      <c r="AN138" s="46">
        <v>0</v>
      </c>
      <c r="AO138" s="46">
        <v>0</v>
      </c>
      <c r="AP138" s="41">
        <v>0</v>
      </c>
      <c r="AQ138" s="47">
        <v>0.48</v>
      </c>
      <c r="AR138" s="47">
        <v>0.2</v>
      </c>
      <c r="AS138" s="47">
        <v>0.21050000000000002</v>
      </c>
      <c r="AT138" s="48">
        <v>-0.26950000000000002</v>
      </c>
      <c r="AU138" s="49"/>
      <c r="AV138" s="41">
        <v>53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1734</v>
      </c>
      <c r="C139" s="29">
        <v>45399.980949074074</v>
      </c>
      <c r="D139" s="30" t="s">
        <v>362</v>
      </c>
      <c r="E139" s="31" t="s">
        <v>363</v>
      </c>
      <c r="F139" s="31" t="s">
        <v>225</v>
      </c>
      <c r="G139" s="32">
        <v>0</v>
      </c>
      <c r="H139" s="33" t="s">
        <v>226</v>
      </c>
      <c r="I139" s="33" t="s">
        <v>133</v>
      </c>
      <c r="J139" s="33" t="s">
        <v>65</v>
      </c>
      <c r="K139" s="33" t="s">
        <v>55</v>
      </c>
      <c r="L139" s="33" t="s">
        <v>56</v>
      </c>
      <c r="M139" s="34" t="s">
        <v>57</v>
      </c>
      <c r="N139" s="35" t="s">
        <v>57</v>
      </c>
      <c r="O139" s="36"/>
      <c r="P139" s="37">
        <v>92.100799619511918</v>
      </c>
      <c r="Q139" s="38">
        <v>0.82608464049260888</v>
      </c>
      <c r="R139" s="38">
        <v>0.92945821722883903</v>
      </c>
      <c r="S139" s="38">
        <v>0.92836254458878031</v>
      </c>
      <c r="T139" s="39">
        <v>0</v>
      </c>
      <c r="U139" s="40">
        <v>-3.7000000000000005E-2</v>
      </c>
      <c r="V139" s="41">
        <v>356307</v>
      </c>
      <c r="W139" s="41">
        <v>294339.74</v>
      </c>
      <c r="X139" s="42">
        <v>61967.260000000009</v>
      </c>
      <c r="Y139" s="43">
        <v>672.82</v>
      </c>
      <c r="Z139" s="41">
        <v>613.89</v>
      </c>
      <c r="AA139" s="41">
        <v>613.89</v>
      </c>
      <c r="AB139" s="41">
        <v>0</v>
      </c>
      <c r="AC139" s="41">
        <v>0</v>
      </c>
      <c r="AD139" s="41">
        <v>273576.49</v>
      </c>
      <c r="AE139" s="44">
        <v>80.319999999999993</v>
      </c>
      <c r="AF139" s="41">
        <v>20763.25</v>
      </c>
      <c r="AG139" s="38">
        <v>30.860036859784188</v>
      </c>
      <c r="AH139" s="45" t="s">
        <v>626</v>
      </c>
      <c r="AI139" s="41">
        <v>20763.25</v>
      </c>
      <c r="AJ139" s="46">
        <v>387</v>
      </c>
      <c r="AK139" s="45">
        <v>273253.99</v>
      </c>
      <c r="AL139" s="46">
        <v>386.92</v>
      </c>
      <c r="AM139" s="46">
        <v>0</v>
      </c>
      <c r="AN139" s="46">
        <v>0</v>
      </c>
      <c r="AO139" s="46">
        <v>0</v>
      </c>
      <c r="AP139" s="41">
        <v>0</v>
      </c>
      <c r="AQ139" s="47">
        <v>0.24</v>
      </c>
      <c r="AR139" s="47">
        <v>0.20300000000000001</v>
      </c>
      <c r="AS139" s="47">
        <v>0.11840000000000001</v>
      </c>
      <c r="AT139" s="48">
        <v>-0.1216</v>
      </c>
      <c r="AU139" s="49"/>
      <c r="AV139" s="41">
        <v>75.81</v>
      </c>
      <c r="AW139" s="58"/>
      <c r="AX139" s="52"/>
      <c r="AY139" s="52"/>
      <c r="AZ139" s="52"/>
      <c r="BA139" s="52"/>
      <c r="BB139" s="53">
        <v>0</v>
      </c>
      <c r="BC139" s="55"/>
    </row>
    <row r="140" spans="2:55">
      <c r="B140" s="28">
        <v>1734</v>
      </c>
      <c r="C140" s="29">
        <v>45399.980949074074</v>
      </c>
      <c r="D140" s="30" t="s">
        <v>368</v>
      </c>
      <c r="E140" s="31" t="s">
        <v>369</v>
      </c>
      <c r="F140" s="31" t="s">
        <v>51</v>
      </c>
      <c r="G140" s="32">
        <v>0</v>
      </c>
      <c r="H140" s="33" t="s">
        <v>52</v>
      </c>
      <c r="I140" s="33" t="s">
        <v>109</v>
      </c>
      <c r="J140" s="33" t="s">
        <v>54</v>
      </c>
      <c r="K140" s="33" t="s">
        <v>55</v>
      </c>
      <c r="L140" s="33" t="s">
        <v>56</v>
      </c>
      <c r="M140" s="34">
        <v>45054</v>
      </c>
      <c r="N140" s="35">
        <v>2</v>
      </c>
      <c r="O140" s="36"/>
      <c r="P140" s="37" t="s">
        <v>57</v>
      </c>
      <c r="Q140" s="38">
        <v>1.0314908471900133</v>
      </c>
      <c r="R140" s="38">
        <v>0.80830868837814474</v>
      </c>
      <c r="S140" s="38">
        <v>0.79355709318284462</v>
      </c>
      <c r="T140" s="39">
        <v>0</v>
      </c>
      <c r="U140" s="40">
        <v>-9.5100000000000004E-2</v>
      </c>
      <c r="V140" s="41">
        <v>324272</v>
      </c>
      <c r="W140" s="41">
        <v>334483.59999999998</v>
      </c>
      <c r="X140" s="42">
        <v>-10211.599999999977</v>
      </c>
      <c r="Y140" s="43">
        <v>0</v>
      </c>
      <c r="Z140" s="41">
        <v>66696.600000000006</v>
      </c>
      <c r="AA140" s="41">
        <v>67387.899999999994</v>
      </c>
      <c r="AB140" s="41">
        <v>0</v>
      </c>
      <c r="AC140" s="41">
        <v>10211.6</v>
      </c>
      <c r="AD140" s="41">
        <v>270366</v>
      </c>
      <c r="AE140" s="44">
        <v>70861.919999999998</v>
      </c>
      <c r="AF140" s="41">
        <v>54117.599999999999</v>
      </c>
      <c r="AG140" s="38">
        <v>0</v>
      </c>
      <c r="AH140" s="45" t="s">
        <v>625</v>
      </c>
      <c r="AI140" s="41">
        <v>54808.899999999987</v>
      </c>
      <c r="AJ140" s="46">
        <v>5921</v>
      </c>
      <c r="AK140" s="45">
        <v>265431.83333333331</v>
      </c>
      <c r="AL140" s="46">
        <v>0</v>
      </c>
      <c r="AM140" s="46">
        <v>5920.8</v>
      </c>
      <c r="AN140" s="46">
        <v>0</v>
      </c>
      <c r="AO140" s="46">
        <v>0</v>
      </c>
      <c r="AP140" s="41">
        <v>0</v>
      </c>
      <c r="AQ140" s="47">
        <v>0.17</v>
      </c>
      <c r="AR140" s="47">
        <v>7.4900000000000008E-2</v>
      </c>
      <c r="AS140" s="47">
        <v>1</v>
      </c>
      <c r="AT140" s="48">
        <v>0.83000000000000007</v>
      </c>
      <c r="AU140" s="49"/>
      <c r="AV140" s="41">
        <v>46.19</v>
      </c>
      <c r="AW140" s="58"/>
      <c r="AX140" s="52"/>
      <c r="AY140" s="52"/>
      <c r="AZ140" s="52"/>
      <c r="BA140" s="52"/>
      <c r="BB140" s="53">
        <v>-10000</v>
      </c>
      <c r="BC140" s="55"/>
    </row>
    <row r="141" spans="2:55">
      <c r="B141" s="28">
        <v>1734</v>
      </c>
      <c r="C141" s="29">
        <v>45399.980949074074</v>
      </c>
      <c r="D141" s="30" t="s">
        <v>366</v>
      </c>
      <c r="E141" s="31" t="s">
        <v>367</v>
      </c>
      <c r="F141" s="31" t="s">
        <v>51</v>
      </c>
      <c r="G141" s="32">
        <v>0</v>
      </c>
      <c r="H141" s="33" t="s">
        <v>52</v>
      </c>
      <c r="I141" s="33" t="s">
        <v>109</v>
      </c>
      <c r="J141" s="33" t="s">
        <v>54</v>
      </c>
      <c r="K141" s="33" t="s">
        <v>55</v>
      </c>
      <c r="L141" s="33" t="s">
        <v>56</v>
      </c>
      <c r="M141" s="34" t="s">
        <v>57</v>
      </c>
      <c r="N141" s="35" t="s">
        <v>57</v>
      </c>
      <c r="O141" s="36"/>
      <c r="P141" s="37">
        <v>44.680095648368983</v>
      </c>
      <c r="Q141" s="38">
        <v>0.81903852833730661</v>
      </c>
      <c r="R141" s="38">
        <v>0.97726970671628433</v>
      </c>
      <c r="S141" s="38">
        <v>0.90654578910942485</v>
      </c>
      <c r="T141" s="39">
        <v>0</v>
      </c>
      <c r="U141" s="40">
        <v>7.3000000000000001E-3</v>
      </c>
      <c r="V141" s="41">
        <v>400628.76</v>
      </c>
      <c r="W141" s="41">
        <v>328130.39</v>
      </c>
      <c r="X141" s="42">
        <v>72498.37</v>
      </c>
      <c r="Y141" s="43">
        <v>1622.61</v>
      </c>
      <c r="Z141" s="41">
        <v>3450.98</v>
      </c>
      <c r="AA141" s="41">
        <v>3450.98</v>
      </c>
      <c r="AB141" s="41">
        <v>0</v>
      </c>
      <c r="AC141" s="41">
        <v>0</v>
      </c>
      <c r="AD141" s="41">
        <v>320671.89</v>
      </c>
      <c r="AE141" s="44">
        <v>116.21</v>
      </c>
      <c r="AF141" s="41">
        <v>7458.5</v>
      </c>
      <c r="AG141" s="38">
        <v>4.5966067015487395</v>
      </c>
      <c r="AH141" s="45" t="s">
        <v>626</v>
      </c>
      <c r="AI141" s="41">
        <v>7458.5</v>
      </c>
      <c r="AJ141" s="46">
        <v>27848</v>
      </c>
      <c r="AK141" s="45">
        <v>297465.22333333333</v>
      </c>
      <c r="AL141" s="46">
        <v>9461.23</v>
      </c>
      <c r="AM141" s="46">
        <v>18386.68</v>
      </c>
      <c r="AN141" s="46">
        <v>0</v>
      </c>
      <c r="AO141" s="46">
        <v>0</v>
      </c>
      <c r="AP141" s="41">
        <v>0</v>
      </c>
      <c r="AQ141" s="47">
        <v>0.1</v>
      </c>
      <c r="AR141" s="47">
        <v>0.10730000000000001</v>
      </c>
      <c r="AS141" s="47">
        <v>7.400000000000001E-2</v>
      </c>
      <c r="AT141" s="48">
        <v>-2.6000000000000002E-2</v>
      </c>
      <c r="AU141" s="49"/>
      <c r="AV141" s="41">
        <v>40.49</v>
      </c>
      <c r="AW141" s="58"/>
      <c r="AX141" s="52"/>
      <c r="AY141" s="52"/>
      <c r="AZ141" s="52"/>
      <c r="BA141" s="52"/>
      <c r="BB141" s="53">
        <v>0</v>
      </c>
      <c r="BC141" s="55"/>
    </row>
    <row r="142" spans="2:55">
      <c r="B142" s="28">
        <v>1734</v>
      </c>
      <c r="C142" s="29">
        <v>45399.980949074074</v>
      </c>
      <c r="D142" s="30" t="s">
        <v>510</v>
      </c>
      <c r="E142" s="31" t="s">
        <v>511</v>
      </c>
      <c r="F142" s="31" t="s">
        <v>463</v>
      </c>
      <c r="G142" s="32">
        <v>0</v>
      </c>
      <c r="H142" s="33" t="s">
        <v>459</v>
      </c>
      <c r="I142" s="33" t="s">
        <v>123</v>
      </c>
      <c r="J142" s="33" t="s">
        <v>54</v>
      </c>
      <c r="K142" s="33" t="s">
        <v>106</v>
      </c>
      <c r="L142" s="33" t="s">
        <v>70</v>
      </c>
      <c r="M142" s="34" t="s">
        <v>57</v>
      </c>
      <c r="N142" s="35" t="s">
        <v>57</v>
      </c>
      <c r="O142" s="36"/>
      <c r="P142" s="37">
        <v>-23.412398578439301</v>
      </c>
      <c r="Q142" s="38">
        <v>1.3609196463283972</v>
      </c>
      <c r="R142" s="38">
        <v>0.30410721170532068</v>
      </c>
      <c r="S142" s="38">
        <v>0.17387441948058288</v>
      </c>
      <c r="T142" s="39">
        <v>29536.68</v>
      </c>
      <c r="U142" s="40">
        <v>0.11699999999999999</v>
      </c>
      <c r="V142" s="41">
        <v>244405.26</v>
      </c>
      <c r="W142" s="41">
        <v>332615.92</v>
      </c>
      <c r="X142" s="42">
        <v>-88210.659999999974</v>
      </c>
      <c r="Y142" s="43">
        <v>3767.69</v>
      </c>
      <c r="Z142" s="41">
        <v>0</v>
      </c>
      <c r="AA142" s="41">
        <v>0</v>
      </c>
      <c r="AB142" s="41">
        <v>120669.84</v>
      </c>
      <c r="AC142" s="41">
        <v>88210.66</v>
      </c>
      <c r="AD142" s="41">
        <v>101150.9</v>
      </c>
      <c r="AE142" s="44">
        <v>302.83999999999997</v>
      </c>
      <c r="AF142" s="41">
        <v>231465.02</v>
      </c>
      <c r="AG142" s="38">
        <v>61.434199735116209</v>
      </c>
      <c r="AH142" s="45" t="s">
        <v>626</v>
      </c>
      <c r="AI142" s="41">
        <v>231465.02</v>
      </c>
      <c r="AJ142" s="46">
        <v>51981</v>
      </c>
      <c r="AK142" s="45">
        <v>57833.399999999994</v>
      </c>
      <c r="AL142" s="46">
        <v>22444.14</v>
      </c>
      <c r="AM142" s="46">
        <v>0</v>
      </c>
      <c r="AN142" s="46">
        <v>0</v>
      </c>
      <c r="AO142" s="46">
        <v>29536.68</v>
      </c>
      <c r="AP142" s="41">
        <v>29536.68</v>
      </c>
      <c r="AQ142" s="47">
        <v>0.22</v>
      </c>
      <c r="AR142" s="47">
        <v>0.33700000000000002</v>
      </c>
      <c r="AS142" s="47">
        <v>0.33450000000000002</v>
      </c>
      <c r="AT142" s="48">
        <v>0.11449999999999999</v>
      </c>
      <c r="AU142" s="49"/>
      <c r="AV142" s="41">
        <v>62.06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1734</v>
      </c>
      <c r="C143" s="29">
        <v>45399.980949074074</v>
      </c>
      <c r="D143" s="30" t="s">
        <v>209</v>
      </c>
      <c r="E143" s="31" t="s">
        <v>210</v>
      </c>
      <c r="F143" s="31" t="s">
        <v>51</v>
      </c>
      <c r="G143" s="32">
        <v>0</v>
      </c>
      <c r="H143" s="33" t="s">
        <v>52</v>
      </c>
      <c r="I143" s="33" t="s">
        <v>109</v>
      </c>
      <c r="J143" s="33" t="s">
        <v>54</v>
      </c>
      <c r="K143" s="33" t="s">
        <v>55</v>
      </c>
      <c r="L143" s="33" t="s">
        <v>56</v>
      </c>
      <c r="M143" s="34" t="s">
        <v>57</v>
      </c>
      <c r="N143" s="35" t="s">
        <v>57</v>
      </c>
      <c r="O143" s="36"/>
      <c r="P143" s="37">
        <v>-31.517013731252018</v>
      </c>
      <c r="Q143" s="38" t="s">
        <v>57</v>
      </c>
      <c r="R143" s="38">
        <v>0</v>
      </c>
      <c r="S143" s="38">
        <v>0</v>
      </c>
      <c r="T143" s="39">
        <v>0</v>
      </c>
      <c r="U143" s="40">
        <v>-1.9900000000000001E-2</v>
      </c>
      <c r="V143" s="41">
        <v>0</v>
      </c>
      <c r="W143" s="41">
        <v>342248.61</v>
      </c>
      <c r="X143" s="42">
        <v>-342248.61</v>
      </c>
      <c r="Y143" s="43">
        <v>10859.17</v>
      </c>
      <c r="Z143" s="41">
        <v>12000</v>
      </c>
      <c r="AA143" s="41">
        <v>12000</v>
      </c>
      <c r="AB143" s="41">
        <v>321520</v>
      </c>
      <c r="AC143" s="41">
        <v>342248.61</v>
      </c>
      <c r="AD143" s="41">
        <v>0</v>
      </c>
      <c r="AE143" s="44">
        <v>120.24</v>
      </c>
      <c r="AF143" s="41">
        <v>342248.61</v>
      </c>
      <c r="AG143" s="38">
        <v>31.517013731252018</v>
      </c>
      <c r="AH143" s="45" t="s">
        <v>626</v>
      </c>
      <c r="AI143" s="41">
        <v>342248.61</v>
      </c>
      <c r="AJ143" s="46">
        <v>0</v>
      </c>
      <c r="AK143" s="45">
        <v>0</v>
      </c>
      <c r="AL143" s="46">
        <v>0</v>
      </c>
      <c r="AM143" s="46">
        <v>0</v>
      </c>
      <c r="AN143" s="46">
        <v>0</v>
      </c>
      <c r="AO143" s="46">
        <v>0</v>
      </c>
      <c r="AP143" s="41">
        <v>0</v>
      </c>
      <c r="AQ143" s="47">
        <v>0.22</v>
      </c>
      <c r="AR143" s="47">
        <v>0.20010000000000003</v>
      </c>
      <c r="AS143" s="47">
        <v>0.20039999999999999</v>
      </c>
      <c r="AT143" s="48">
        <v>-1.9599999999999999E-2</v>
      </c>
      <c r="AU143" s="49"/>
      <c r="AV143" s="41">
        <v>61.88</v>
      </c>
      <c r="AW143" s="58"/>
      <c r="AX143" s="52"/>
      <c r="AY143" s="52"/>
      <c r="AZ143" s="52"/>
      <c r="BA143" s="52"/>
      <c r="BB143" s="53">
        <v>0</v>
      </c>
      <c r="BC143" s="55"/>
    </row>
    <row r="144" spans="2:55">
      <c r="B144" s="28">
        <v>1734</v>
      </c>
      <c r="C144" s="29">
        <v>45399.980949074074</v>
      </c>
      <c r="D144" s="30" t="s">
        <v>372</v>
      </c>
      <c r="E144" s="31" t="s">
        <v>373</v>
      </c>
      <c r="F144" s="31" t="s">
        <v>618</v>
      </c>
      <c r="G144" s="32">
        <v>0</v>
      </c>
      <c r="H144" s="33" t="s">
        <v>146</v>
      </c>
      <c r="I144" s="33" t="s">
        <v>374</v>
      </c>
      <c r="J144" s="33" t="s">
        <v>148</v>
      </c>
      <c r="K144" s="33" t="s">
        <v>95</v>
      </c>
      <c r="L144" s="33" t="s">
        <v>70</v>
      </c>
      <c r="M144" s="34">
        <v>45091</v>
      </c>
      <c r="N144" s="35">
        <v>4</v>
      </c>
      <c r="O144" s="36"/>
      <c r="P144" s="37" t="s">
        <v>57</v>
      </c>
      <c r="Q144" s="38">
        <v>0.99313995546034683</v>
      </c>
      <c r="R144" s="38">
        <v>1.005102755865583</v>
      </c>
      <c r="S144" s="38">
        <v>0.86628336026998054</v>
      </c>
      <c r="T144" s="39">
        <v>57290.840000000004</v>
      </c>
      <c r="U144" s="40">
        <v>4.8999999999999998E-3</v>
      </c>
      <c r="V144" s="41">
        <v>346293.67</v>
      </c>
      <c r="W144" s="41">
        <v>343918.08000000002</v>
      </c>
      <c r="X144" s="42">
        <v>2375.5899999999674</v>
      </c>
      <c r="Y144" s="43">
        <v>0</v>
      </c>
      <c r="Z144" s="41">
        <v>2909.86</v>
      </c>
      <c r="AA144" s="41">
        <v>2909.86</v>
      </c>
      <c r="AB144" s="41">
        <v>0</v>
      </c>
      <c r="AC144" s="41">
        <v>0</v>
      </c>
      <c r="AD144" s="41">
        <v>345673.01</v>
      </c>
      <c r="AE144" s="44">
        <v>55184.93</v>
      </c>
      <c r="AF144" s="41">
        <v>-1754.93</v>
      </c>
      <c r="AG144" s="38">
        <v>0</v>
      </c>
      <c r="AH144" s="45" t="s">
        <v>625</v>
      </c>
      <c r="AI144" s="41">
        <v>-1754.93</v>
      </c>
      <c r="AJ144" s="46">
        <v>57291</v>
      </c>
      <c r="AK144" s="45">
        <v>297930.51</v>
      </c>
      <c r="AL144" s="46">
        <v>0</v>
      </c>
      <c r="AM144" s="46">
        <v>0</v>
      </c>
      <c r="AN144" s="46">
        <v>0</v>
      </c>
      <c r="AO144" s="46">
        <v>57290.84</v>
      </c>
      <c r="AP144" s="41">
        <v>57290.840000000004</v>
      </c>
      <c r="AQ144" s="47">
        <v>0.13</v>
      </c>
      <c r="AR144" s="47">
        <v>0.13489999999999999</v>
      </c>
      <c r="AS144" s="47">
        <v>0</v>
      </c>
      <c r="AT144" s="48">
        <v>-0.13</v>
      </c>
      <c r="AU144" s="49"/>
      <c r="AV144" s="41">
        <v>46.3</v>
      </c>
      <c r="AW144" s="58"/>
      <c r="AX144" s="52"/>
      <c r="AY144" s="52"/>
      <c r="AZ144" s="52"/>
      <c r="BA144" s="52"/>
      <c r="BB144" s="53">
        <v>0</v>
      </c>
      <c r="BC144" s="55"/>
    </row>
    <row r="145" spans="2:55">
      <c r="B145" s="28">
        <v>1734</v>
      </c>
      <c r="C145" s="29">
        <v>45399.980949074074</v>
      </c>
      <c r="D145" s="30" t="s">
        <v>382</v>
      </c>
      <c r="E145" s="31" t="s">
        <v>383</v>
      </c>
      <c r="F145" s="31" t="s">
        <v>384</v>
      </c>
      <c r="G145" s="32">
        <v>0</v>
      </c>
      <c r="H145" s="33" t="s">
        <v>385</v>
      </c>
      <c r="I145" s="33" t="s">
        <v>386</v>
      </c>
      <c r="J145" s="33" t="s">
        <v>65</v>
      </c>
      <c r="K145" s="33" t="s">
        <v>55</v>
      </c>
      <c r="L145" s="33" t="s">
        <v>56</v>
      </c>
      <c r="M145" s="34">
        <v>45390</v>
      </c>
      <c r="N145" s="35">
        <v>0</v>
      </c>
      <c r="O145" s="36"/>
      <c r="P145" s="37" t="s">
        <v>57</v>
      </c>
      <c r="Q145" s="38">
        <v>0.82005649876822562</v>
      </c>
      <c r="R145" s="38">
        <v>1.0071435622847238</v>
      </c>
      <c r="S145" s="38">
        <v>1.0071435622847238</v>
      </c>
      <c r="T145" s="39">
        <v>0</v>
      </c>
      <c r="U145" s="40">
        <v>1.3000000000000002E-3</v>
      </c>
      <c r="V145" s="41">
        <v>434434.25</v>
      </c>
      <c r="W145" s="41">
        <v>356260.63</v>
      </c>
      <c r="X145" s="42">
        <v>78173.62</v>
      </c>
      <c r="Y145" s="43">
        <v>0</v>
      </c>
      <c r="Z145" s="41">
        <v>0</v>
      </c>
      <c r="AA145" s="41">
        <v>0</v>
      </c>
      <c r="AB145" s="41">
        <v>0</v>
      </c>
      <c r="AC145" s="41">
        <v>0</v>
      </c>
      <c r="AD145" s="41">
        <v>358805.6</v>
      </c>
      <c r="AE145" s="44">
        <v>0</v>
      </c>
      <c r="AF145" s="41">
        <v>-2544.9699999999998</v>
      </c>
      <c r="AG145" s="38">
        <v>0</v>
      </c>
      <c r="AH145" s="45" t="s">
        <v>625</v>
      </c>
      <c r="AI145" s="41">
        <v>-2544.9699999999998</v>
      </c>
      <c r="AJ145" s="46">
        <v>0</v>
      </c>
      <c r="AK145" s="45">
        <v>358805.6</v>
      </c>
      <c r="AL145" s="46">
        <v>0</v>
      </c>
      <c r="AM145" s="46">
        <v>0</v>
      </c>
      <c r="AN145" s="46">
        <v>0</v>
      </c>
      <c r="AO145" s="46">
        <v>0</v>
      </c>
      <c r="AP145" s="41">
        <v>0</v>
      </c>
      <c r="AQ145" s="47">
        <v>0.06</v>
      </c>
      <c r="AR145" s="47">
        <v>6.13E-2</v>
      </c>
      <c r="AS145" s="47">
        <v>6.0900000000000003E-2</v>
      </c>
      <c r="AT145" s="48">
        <v>8.9999999999999998E-4</v>
      </c>
      <c r="AU145" s="49"/>
      <c r="AV145" s="41">
        <v>57.33</v>
      </c>
      <c r="AW145" s="58"/>
      <c r="AX145" s="52"/>
      <c r="AY145" s="52"/>
      <c r="AZ145" s="52"/>
      <c r="BA145" s="52"/>
      <c r="BB145" s="53">
        <v>0</v>
      </c>
      <c r="BC145" s="55"/>
    </row>
    <row r="146" spans="2:55">
      <c r="B146" s="28">
        <v>1734</v>
      </c>
      <c r="C146" s="29">
        <v>45399.980949074074</v>
      </c>
      <c r="D146" s="30" t="s">
        <v>364</v>
      </c>
      <c r="E146" s="31" t="s">
        <v>365</v>
      </c>
      <c r="F146" s="31" t="s">
        <v>354</v>
      </c>
      <c r="G146" s="32">
        <v>0</v>
      </c>
      <c r="H146" s="33" t="s">
        <v>63</v>
      </c>
      <c r="I146" s="33" t="s">
        <v>64</v>
      </c>
      <c r="J146" s="33" t="s">
        <v>65</v>
      </c>
      <c r="K146" s="33" t="s">
        <v>106</v>
      </c>
      <c r="L146" s="33" t="s">
        <v>70</v>
      </c>
      <c r="M146" s="34">
        <v>45349</v>
      </c>
      <c r="N146" s="35">
        <v>4</v>
      </c>
      <c r="O146" s="36"/>
      <c r="P146" s="37" t="s">
        <v>57</v>
      </c>
      <c r="Q146" s="38">
        <v>0.74763521413790579</v>
      </c>
      <c r="R146" s="38">
        <v>1.3375506946299938</v>
      </c>
      <c r="S146" s="38">
        <v>1.0655356311593656</v>
      </c>
      <c r="T146" s="39">
        <v>0</v>
      </c>
      <c r="U146" s="40">
        <v>2.29E-2</v>
      </c>
      <c r="V146" s="41">
        <v>399276.11</v>
      </c>
      <c r="W146" s="41">
        <v>298512.88</v>
      </c>
      <c r="X146" s="42">
        <v>100763.22999999998</v>
      </c>
      <c r="Y146" s="43">
        <v>0</v>
      </c>
      <c r="Z146" s="41">
        <v>214550.47</v>
      </c>
      <c r="AA146" s="41">
        <v>214550.47</v>
      </c>
      <c r="AB146" s="41">
        <v>0</v>
      </c>
      <c r="AC146" s="41">
        <v>0</v>
      </c>
      <c r="AD146" s="41">
        <v>399276.11</v>
      </c>
      <c r="AE146" s="44">
        <v>32324.400000000001</v>
      </c>
      <c r="AF146" s="41">
        <v>-7763.23</v>
      </c>
      <c r="AG146" s="38">
        <v>0</v>
      </c>
      <c r="AH146" s="45" t="s">
        <v>625</v>
      </c>
      <c r="AI146" s="41">
        <v>-7763.23</v>
      </c>
      <c r="AJ146" s="46">
        <v>97440</v>
      </c>
      <c r="AK146" s="45">
        <v>318076.11</v>
      </c>
      <c r="AL146" s="46">
        <v>0</v>
      </c>
      <c r="AM146" s="46">
        <v>0</v>
      </c>
      <c r="AN146" s="46">
        <v>97440</v>
      </c>
      <c r="AO146" s="46">
        <v>0</v>
      </c>
      <c r="AP146" s="41">
        <v>0</v>
      </c>
      <c r="AQ146" s="47">
        <v>0.28999999999999998</v>
      </c>
      <c r="AR146" s="47">
        <v>0.31290000000000001</v>
      </c>
      <c r="AS146" s="47">
        <v>0.99780000000000002</v>
      </c>
      <c r="AT146" s="48">
        <v>0.70779999999999998</v>
      </c>
      <c r="AU146" s="49"/>
      <c r="AV146" s="41">
        <v>55.76</v>
      </c>
      <c r="AW146" s="58"/>
      <c r="AX146" s="52"/>
      <c r="AY146" s="52"/>
      <c r="AZ146" s="52"/>
      <c r="BA146" s="52"/>
      <c r="BB146" s="53">
        <v>93000</v>
      </c>
      <c r="BC146" s="55"/>
    </row>
    <row r="147" spans="2:55">
      <c r="B147" s="28">
        <v>1734</v>
      </c>
      <c r="C147" s="29">
        <v>45399.980949074074</v>
      </c>
      <c r="D147" s="30" t="s">
        <v>393</v>
      </c>
      <c r="E147" s="31" t="s">
        <v>394</v>
      </c>
      <c r="F147" s="31" t="s">
        <v>51</v>
      </c>
      <c r="G147" s="32">
        <v>0</v>
      </c>
      <c r="H147" s="33" t="s">
        <v>52</v>
      </c>
      <c r="I147" s="33" t="s">
        <v>109</v>
      </c>
      <c r="J147" s="33" t="s">
        <v>54</v>
      </c>
      <c r="K147" s="33" t="s">
        <v>55</v>
      </c>
      <c r="L147" s="33" t="s">
        <v>56</v>
      </c>
      <c r="M147" s="34" t="s">
        <v>57</v>
      </c>
      <c r="N147" s="35" t="s">
        <v>57</v>
      </c>
      <c r="O147" s="36"/>
      <c r="P147" s="37" t="s">
        <v>57</v>
      </c>
      <c r="Q147" s="38">
        <v>0.65769894003937324</v>
      </c>
      <c r="R147" s="38">
        <v>1.2860311594933012</v>
      </c>
      <c r="S147" s="38">
        <v>1.0382453215872574</v>
      </c>
      <c r="T147" s="39">
        <v>0</v>
      </c>
      <c r="U147" s="40">
        <v>-0.1153</v>
      </c>
      <c r="V147" s="41">
        <v>449545</v>
      </c>
      <c r="W147" s="41">
        <v>295665.27</v>
      </c>
      <c r="X147" s="42">
        <v>153879.72999999998</v>
      </c>
      <c r="Y147" s="43">
        <v>0</v>
      </c>
      <c r="Z147" s="41">
        <v>295665.27</v>
      </c>
      <c r="AA147" s="41">
        <v>451827.33</v>
      </c>
      <c r="AB147" s="41">
        <v>0</v>
      </c>
      <c r="AC147" s="41">
        <v>0</v>
      </c>
      <c r="AD147" s="41">
        <v>380234.75</v>
      </c>
      <c r="AE147" s="44">
        <v>120831.02</v>
      </c>
      <c r="AF147" s="41">
        <v>27430.52</v>
      </c>
      <c r="AG147" s="38">
        <v>0</v>
      </c>
      <c r="AH147" s="45" t="s">
        <v>625</v>
      </c>
      <c r="AI147" s="41">
        <v>183592.58</v>
      </c>
      <c r="AJ147" s="46">
        <v>87914</v>
      </c>
      <c r="AK147" s="45">
        <v>306973.08333333331</v>
      </c>
      <c r="AL147" s="46">
        <v>0</v>
      </c>
      <c r="AM147" s="46">
        <v>87914.4</v>
      </c>
      <c r="AN147" s="46">
        <v>0</v>
      </c>
      <c r="AO147" s="46">
        <v>0</v>
      </c>
      <c r="AP147" s="41">
        <v>0</v>
      </c>
      <c r="AQ147" s="47">
        <v>0.39</v>
      </c>
      <c r="AR147" s="47">
        <v>0.2747</v>
      </c>
      <c r="AS147" s="47">
        <v>0</v>
      </c>
      <c r="AT147" s="48">
        <v>-0.39</v>
      </c>
      <c r="AU147" s="49"/>
      <c r="AV147" s="41">
        <v>0</v>
      </c>
      <c r="AW147" s="58"/>
      <c r="AX147" s="52"/>
      <c r="AY147" s="52"/>
      <c r="AZ147" s="52"/>
      <c r="BA147" s="52"/>
      <c r="BB147" s="53">
        <v>112000</v>
      </c>
      <c r="BC147" s="55"/>
    </row>
    <row r="148" spans="2:55">
      <c r="B148" s="28">
        <v>1734</v>
      </c>
      <c r="C148" s="29">
        <v>45399.980949074074</v>
      </c>
      <c r="D148" s="30" t="s">
        <v>375</v>
      </c>
      <c r="E148" s="31" t="s">
        <v>376</v>
      </c>
      <c r="F148" s="31" t="s">
        <v>206</v>
      </c>
      <c r="G148" s="32">
        <v>0</v>
      </c>
      <c r="H148" s="33" t="s">
        <v>52</v>
      </c>
      <c r="I148" s="33" t="s">
        <v>109</v>
      </c>
      <c r="J148" s="33" t="s">
        <v>54</v>
      </c>
      <c r="K148" s="33" t="s">
        <v>95</v>
      </c>
      <c r="L148" s="33" t="s">
        <v>56</v>
      </c>
      <c r="M148" s="34" t="s">
        <v>57</v>
      </c>
      <c r="N148" s="35" t="s">
        <v>57</v>
      </c>
      <c r="O148" s="36"/>
      <c r="P148" s="37">
        <v>12.058302492234192</v>
      </c>
      <c r="Q148" s="38">
        <v>0.85304229902130069</v>
      </c>
      <c r="R148" s="38">
        <v>1.0257986803624939</v>
      </c>
      <c r="S148" s="38">
        <v>0.89296947309133656</v>
      </c>
      <c r="T148" s="39">
        <v>0</v>
      </c>
      <c r="U148" s="40">
        <v>-0.19109999999999999</v>
      </c>
      <c r="V148" s="41">
        <v>480221.04</v>
      </c>
      <c r="W148" s="41">
        <v>409648.86</v>
      </c>
      <c r="X148" s="42">
        <v>70572.179999999993</v>
      </c>
      <c r="Y148" s="43">
        <v>5852.58</v>
      </c>
      <c r="Z148" s="41">
        <v>237621.5</v>
      </c>
      <c r="AA148" s="41">
        <v>267726</v>
      </c>
      <c r="AB148" s="41">
        <v>0</v>
      </c>
      <c r="AC148" s="41">
        <v>0</v>
      </c>
      <c r="AD148" s="41">
        <v>420217.26</v>
      </c>
      <c r="AE148" s="44">
        <v>87.32</v>
      </c>
      <c r="AF148" s="41">
        <v>11797.6</v>
      </c>
      <c r="AG148" s="38">
        <v>2.0157947435148262</v>
      </c>
      <c r="AH148" s="45" t="s">
        <v>626</v>
      </c>
      <c r="AI148" s="41">
        <v>41902.1</v>
      </c>
      <c r="AJ148" s="46">
        <v>65296</v>
      </c>
      <c r="AK148" s="45">
        <v>365803.9266666667</v>
      </c>
      <c r="AL148" s="46">
        <v>24971.11</v>
      </c>
      <c r="AM148" s="46">
        <v>19120.72</v>
      </c>
      <c r="AN148" s="46">
        <v>21204.59</v>
      </c>
      <c r="AO148" s="46">
        <v>0</v>
      </c>
      <c r="AP148" s="41">
        <v>0</v>
      </c>
      <c r="AQ148" s="47">
        <v>0.27</v>
      </c>
      <c r="AR148" s="47">
        <v>7.8899999999999998E-2</v>
      </c>
      <c r="AS148" s="47">
        <v>0.1173</v>
      </c>
      <c r="AT148" s="48">
        <v>-0.1527</v>
      </c>
      <c r="AU148" s="49"/>
      <c r="AV148" s="41">
        <v>29.63</v>
      </c>
      <c r="AW148" s="58"/>
      <c r="AX148" s="52"/>
      <c r="AY148" s="52"/>
      <c r="AZ148" s="52"/>
      <c r="BA148" s="52"/>
      <c r="BB148" s="53">
        <v>22366</v>
      </c>
      <c r="BC148" s="55"/>
    </row>
    <row r="149" spans="2:55">
      <c r="B149" s="28">
        <v>1734</v>
      </c>
      <c r="C149" s="29">
        <v>45399.980949074074</v>
      </c>
      <c r="D149" s="30" t="s">
        <v>519</v>
      </c>
      <c r="E149" s="31" t="s">
        <v>520</v>
      </c>
      <c r="F149" s="31" t="s">
        <v>142</v>
      </c>
      <c r="G149" s="32">
        <v>0</v>
      </c>
      <c r="H149" s="33" t="s">
        <v>516</v>
      </c>
      <c r="I149" s="33" t="s">
        <v>123</v>
      </c>
      <c r="J149" s="33" t="s">
        <v>148</v>
      </c>
      <c r="K149" s="33" t="s">
        <v>55</v>
      </c>
      <c r="L149" s="33" t="s">
        <v>56</v>
      </c>
      <c r="M149" s="34" t="s">
        <v>57</v>
      </c>
      <c r="N149" s="35" t="s">
        <v>57</v>
      </c>
      <c r="O149" s="36"/>
      <c r="P149" s="37" t="s">
        <v>57</v>
      </c>
      <c r="Q149" s="38">
        <v>1.0053868900458716</v>
      </c>
      <c r="R149" s="38">
        <v>0.95267644588453781</v>
      </c>
      <c r="S149" s="38">
        <v>0.56297118662681844</v>
      </c>
      <c r="T149" s="39">
        <v>0</v>
      </c>
      <c r="U149" s="40">
        <v>-1.1299999999999999E-2</v>
      </c>
      <c r="V149" s="41">
        <v>454982.37</v>
      </c>
      <c r="W149" s="41">
        <v>457433.31</v>
      </c>
      <c r="X149" s="42">
        <v>-2450.9400000000023</v>
      </c>
      <c r="Y149" s="43">
        <v>0</v>
      </c>
      <c r="Z149" s="41">
        <v>0</v>
      </c>
      <c r="AA149" s="41">
        <v>0</v>
      </c>
      <c r="AB149" s="41">
        <v>19196.43</v>
      </c>
      <c r="AC149" s="41">
        <v>2450.94</v>
      </c>
      <c r="AD149" s="41">
        <v>435785.94</v>
      </c>
      <c r="AE149" s="44">
        <v>239894.09</v>
      </c>
      <c r="AF149" s="41">
        <v>21647.37</v>
      </c>
      <c r="AG149" s="38">
        <v>0</v>
      </c>
      <c r="AH149" s="45" t="s">
        <v>625</v>
      </c>
      <c r="AI149" s="41">
        <v>21647.37</v>
      </c>
      <c r="AJ149" s="46">
        <v>213917</v>
      </c>
      <c r="AK149" s="45">
        <v>257521.77333333332</v>
      </c>
      <c r="AL149" s="46">
        <v>0</v>
      </c>
      <c r="AM149" s="46">
        <v>213917.24</v>
      </c>
      <c r="AN149" s="46">
        <v>0</v>
      </c>
      <c r="AO149" s="46">
        <v>0</v>
      </c>
      <c r="AP149" s="41">
        <v>0</v>
      </c>
      <c r="AQ149" s="47">
        <v>0.24</v>
      </c>
      <c r="AR149" s="47">
        <v>0.22870000000000001</v>
      </c>
      <c r="AS149" s="47">
        <v>0.2074</v>
      </c>
      <c r="AT149" s="48">
        <v>-3.2599999999999997E-2</v>
      </c>
      <c r="AU149" s="49"/>
      <c r="AV149" s="41">
        <v>53.57</v>
      </c>
      <c r="AW149" s="58"/>
      <c r="AX149" s="52"/>
      <c r="AY149" s="52"/>
      <c r="AZ149" s="52"/>
      <c r="BA149" s="52"/>
      <c r="BB149" s="53">
        <v>0</v>
      </c>
      <c r="BC149" s="55"/>
    </row>
    <row r="150" spans="2:55">
      <c r="B150" s="28">
        <v>1734</v>
      </c>
      <c r="C150" s="29">
        <v>45399.980949074074</v>
      </c>
      <c r="D150" s="30" t="s">
        <v>396</v>
      </c>
      <c r="E150" s="31" t="s">
        <v>397</v>
      </c>
      <c r="F150" s="31" t="s">
        <v>51</v>
      </c>
      <c r="G150" s="32">
        <v>0</v>
      </c>
      <c r="H150" s="33" t="s">
        <v>52</v>
      </c>
      <c r="I150" s="33" t="s">
        <v>109</v>
      </c>
      <c r="J150" s="33" t="s">
        <v>54</v>
      </c>
      <c r="K150" s="33" t="s">
        <v>95</v>
      </c>
      <c r="L150" s="33" t="s">
        <v>56</v>
      </c>
      <c r="M150" s="34" t="s">
        <v>57</v>
      </c>
      <c r="N150" s="35" t="s">
        <v>57</v>
      </c>
      <c r="O150" s="36"/>
      <c r="P150" s="37">
        <v>9.0802691881761675</v>
      </c>
      <c r="Q150" s="38">
        <v>0.94468020443665746</v>
      </c>
      <c r="R150" s="38">
        <v>0.84974023969463042</v>
      </c>
      <c r="S150" s="38">
        <v>0.66762184014111248</v>
      </c>
      <c r="T150" s="39">
        <v>99451.32</v>
      </c>
      <c r="U150" s="40">
        <v>-7.8399999999999997E-2</v>
      </c>
      <c r="V150" s="41">
        <v>481714</v>
      </c>
      <c r="W150" s="41">
        <v>455065.68</v>
      </c>
      <c r="X150" s="42">
        <v>26648.320000000007</v>
      </c>
      <c r="Y150" s="43">
        <v>2934.75</v>
      </c>
      <c r="Z150" s="41">
        <v>0</v>
      </c>
      <c r="AA150" s="41">
        <v>0</v>
      </c>
      <c r="AB150" s="41">
        <v>0</v>
      </c>
      <c r="AC150" s="41">
        <v>0</v>
      </c>
      <c r="AD150" s="41">
        <v>386687.62</v>
      </c>
      <c r="AE150" s="44">
        <v>310.79000000000002</v>
      </c>
      <c r="AF150" s="41">
        <v>76378.06</v>
      </c>
      <c r="AG150" s="38">
        <v>26.025405911917538</v>
      </c>
      <c r="AH150" s="45" t="s">
        <v>626</v>
      </c>
      <c r="AI150" s="41">
        <v>76378.06</v>
      </c>
      <c r="AJ150" s="46">
        <v>99451</v>
      </c>
      <c r="AK150" s="45">
        <v>303811.78666666662</v>
      </c>
      <c r="AL150" s="46">
        <v>0</v>
      </c>
      <c r="AM150" s="46">
        <v>0</v>
      </c>
      <c r="AN150" s="46">
        <v>0</v>
      </c>
      <c r="AO150" s="46">
        <v>99451.32</v>
      </c>
      <c r="AP150" s="41">
        <v>99451.32</v>
      </c>
      <c r="AQ150" s="47">
        <v>0.13</v>
      </c>
      <c r="AR150" s="47">
        <v>5.16E-2</v>
      </c>
      <c r="AS150" s="47">
        <v>2.5099999999999997E-2</v>
      </c>
      <c r="AT150" s="48">
        <v>-0.10490000000000001</v>
      </c>
      <c r="AU150" s="49"/>
      <c r="AV150" s="41">
        <v>36.92</v>
      </c>
      <c r="AW150" s="58"/>
      <c r="AX150" s="52"/>
      <c r="AY150" s="52"/>
      <c r="AZ150" s="52"/>
      <c r="BA150" s="52"/>
      <c r="BB150" s="53">
        <v>8000</v>
      </c>
      <c r="BC150" s="55"/>
    </row>
    <row r="151" spans="2:55">
      <c r="B151" s="28">
        <v>1734</v>
      </c>
      <c r="C151" s="29">
        <v>45399.980949074074</v>
      </c>
      <c r="D151" s="30" t="s">
        <v>377</v>
      </c>
      <c r="E151" s="31" t="s">
        <v>378</v>
      </c>
      <c r="F151" s="31" t="s">
        <v>85</v>
      </c>
      <c r="G151" s="32">
        <v>0</v>
      </c>
      <c r="H151" s="33" t="s">
        <v>379</v>
      </c>
      <c r="I151" s="33" t="s">
        <v>380</v>
      </c>
      <c r="J151" s="33" t="s">
        <v>54</v>
      </c>
      <c r="K151" s="33" t="s">
        <v>106</v>
      </c>
      <c r="L151" s="33" t="s">
        <v>56</v>
      </c>
      <c r="M151" s="34" t="s">
        <v>57</v>
      </c>
      <c r="N151" s="35" t="s">
        <v>57</v>
      </c>
      <c r="O151" s="36"/>
      <c r="P151" s="37">
        <v>12.61844204888544</v>
      </c>
      <c r="Q151" s="38">
        <v>0.92364167363233696</v>
      </c>
      <c r="R151" s="38">
        <v>0.91184552302957533</v>
      </c>
      <c r="S151" s="38">
        <v>0.82389443649546512</v>
      </c>
      <c r="T151" s="39">
        <v>49567.880000000005</v>
      </c>
      <c r="U151" s="40">
        <v>6.1800000000000001E-2</v>
      </c>
      <c r="V151" s="41">
        <v>508481.81</v>
      </c>
      <c r="W151" s="41">
        <v>469654.99</v>
      </c>
      <c r="X151" s="42">
        <v>38826.820000000007</v>
      </c>
      <c r="Y151" s="43">
        <v>3076.99</v>
      </c>
      <c r="Z151" s="41">
        <v>4046.44</v>
      </c>
      <c r="AA151" s="41">
        <v>4046.44</v>
      </c>
      <c r="AB151" s="41">
        <v>0</v>
      </c>
      <c r="AC151" s="41">
        <v>0</v>
      </c>
      <c r="AD151" s="41">
        <v>428252.8</v>
      </c>
      <c r="AE151" s="44">
        <v>78.03</v>
      </c>
      <c r="AF151" s="41">
        <v>41402.19</v>
      </c>
      <c r="AG151" s="38">
        <v>13.455419094634694</v>
      </c>
      <c r="AH151" s="45" t="s">
        <v>626</v>
      </c>
      <c r="AI151" s="41">
        <v>41402.19</v>
      </c>
      <c r="AJ151" s="46">
        <v>49568</v>
      </c>
      <c r="AK151" s="45">
        <v>386946.1333333333</v>
      </c>
      <c r="AL151" s="46">
        <v>27612.799999999999</v>
      </c>
      <c r="AM151" s="46">
        <v>21955.08</v>
      </c>
      <c r="AN151" s="46">
        <v>0</v>
      </c>
      <c r="AO151" s="46">
        <v>0</v>
      </c>
      <c r="AP151" s="41">
        <v>49567.880000000005</v>
      </c>
      <c r="AQ151" s="47">
        <v>0.21</v>
      </c>
      <c r="AR151" s="47">
        <v>0.27179999999999999</v>
      </c>
      <c r="AS151" s="47">
        <v>0.23829999999999998</v>
      </c>
      <c r="AT151" s="48">
        <v>2.8300000000000002E-2</v>
      </c>
      <c r="AU151" s="49"/>
      <c r="AV151" s="41">
        <v>66.33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1734</v>
      </c>
      <c r="C152" s="29">
        <v>45399.980949074074</v>
      </c>
      <c r="D152" s="30" t="s">
        <v>514</v>
      </c>
      <c r="E152" s="31" t="s">
        <v>515</v>
      </c>
      <c r="F152" s="31" t="s">
        <v>532</v>
      </c>
      <c r="G152" s="32">
        <v>0</v>
      </c>
      <c r="H152" s="33" t="s">
        <v>516</v>
      </c>
      <c r="I152" s="33" t="s">
        <v>123</v>
      </c>
      <c r="J152" s="33" t="s">
        <v>148</v>
      </c>
      <c r="K152" s="33" t="s">
        <v>95</v>
      </c>
      <c r="L152" s="33" t="s">
        <v>56</v>
      </c>
      <c r="M152" s="34" t="s">
        <v>57</v>
      </c>
      <c r="N152" s="35" t="s">
        <v>57</v>
      </c>
      <c r="O152" s="36"/>
      <c r="P152" s="37">
        <v>-50.559895855436814</v>
      </c>
      <c r="Q152" s="38" t="s">
        <v>57</v>
      </c>
      <c r="R152" s="38">
        <v>0.94389262786016415</v>
      </c>
      <c r="S152" s="38">
        <v>0.90869135147342373</v>
      </c>
      <c r="T152" s="39">
        <v>0</v>
      </c>
      <c r="U152" s="40">
        <v>3.2199999999999999E-2</v>
      </c>
      <c r="V152" s="41">
        <v>0</v>
      </c>
      <c r="W152" s="41">
        <v>476545.22</v>
      </c>
      <c r="X152" s="42">
        <v>-476545.22</v>
      </c>
      <c r="Y152" s="43">
        <v>9425.36</v>
      </c>
      <c r="Z152" s="41">
        <v>287.44</v>
      </c>
      <c r="AA152" s="41">
        <v>287.44</v>
      </c>
      <c r="AB152" s="41">
        <v>0</v>
      </c>
      <c r="AC152" s="41">
        <v>476545.22</v>
      </c>
      <c r="AD152" s="41">
        <v>449807.52</v>
      </c>
      <c r="AE152" s="44">
        <v>26.87</v>
      </c>
      <c r="AF152" s="41">
        <v>26737.7</v>
      </c>
      <c r="AG152" s="38">
        <v>2.8367828921123435</v>
      </c>
      <c r="AH152" s="45" t="s">
        <v>626</v>
      </c>
      <c r="AI152" s="41">
        <v>26737.7</v>
      </c>
      <c r="AJ152" s="46">
        <v>20130</v>
      </c>
      <c r="AK152" s="45">
        <v>433032.52</v>
      </c>
      <c r="AL152" s="46">
        <v>20129.740000000002</v>
      </c>
      <c r="AM152" s="46">
        <v>0</v>
      </c>
      <c r="AN152" s="46">
        <v>0</v>
      </c>
      <c r="AO152" s="46">
        <v>0</v>
      </c>
      <c r="AP152" s="41">
        <v>0</v>
      </c>
      <c r="AQ152" s="47">
        <v>0.25</v>
      </c>
      <c r="AR152" s="47">
        <v>0.28220000000000001</v>
      </c>
      <c r="AS152" s="47">
        <v>0.31540000000000001</v>
      </c>
      <c r="AT152" s="48">
        <v>6.54E-2</v>
      </c>
      <c r="AU152" s="49"/>
      <c r="AV152" s="41">
        <v>59.88</v>
      </c>
      <c r="AW152" s="58"/>
      <c r="AX152" s="52"/>
      <c r="AY152" s="52"/>
      <c r="AZ152" s="52"/>
      <c r="BA152" s="52"/>
      <c r="BB152" s="53">
        <v>0</v>
      </c>
      <c r="BC152" s="55"/>
    </row>
    <row r="153" spans="2:55">
      <c r="B153" s="28">
        <v>1734</v>
      </c>
      <c r="C153" s="29">
        <v>45399.980949074074</v>
      </c>
      <c r="D153" s="30" t="s">
        <v>169</v>
      </c>
      <c r="E153" s="31" t="s">
        <v>170</v>
      </c>
      <c r="F153" s="31" t="s">
        <v>91</v>
      </c>
      <c r="G153" s="32">
        <v>0</v>
      </c>
      <c r="H153" s="33" t="s">
        <v>92</v>
      </c>
      <c r="I153" s="33" t="s">
        <v>103</v>
      </c>
      <c r="J153" s="33" t="s">
        <v>94</v>
      </c>
      <c r="K153" s="33" t="s">
        <v>106</v>
      </c>
      <c r="L153" s="33" t="s">
        <v>70</v>
      </c>
      <c r="M153" s="34" t="s">
        <v>57</v>
      </c>
      <c r="N153" s="35" t="s">
        <v>57</v>
      </c>
      <c r="O153" s="36"/>
      <c r="P153" s="37">
        <v>48.157413305896263</v>
      </c>
      <c r="Q153" s="38">
        <v>0.19722630275229358</v>
      </c>
      <c r="R153" s="38">
        <v>1.6746003182577904</v>
      </c>
      <c r="S153" s="38">
        <v>0</v>
      </c>
      <c r="T153" s="39">
        <v>301712.40000000002</v>
      </c>
      <c r="U153" s="40">
        <v>4.5199999999999997E-2</v>
      </c>
      <c r="V153" s="41">
        <v>2180000</v>
      </c>
      <c r="W153" s="41">
        <v>429953.34</v>
      </c>
      <c r="X153" s="42">
        <v>1750046.66</v>
      </c>
      <c r="Y153" s="43">
        <v>36340.129999999997</v>
      </c>
      <c r="Z153" s="41">
        <v>0</v>
      </c>
      <c r="AA153" s="41">
        <v>0</v>
      </c>
      <c r="AB153" s="41">
        <v>0</v>
      </c>
      <c r="AC153" s="41">
        <v>0</v>
      </c>
      <c r="AD153" s="41">
        <v>720000</v>
      </c>
      <c r="AE153" s="44">
        <v>109.76</v>
      </c>
      <c r="AF153" s="41">
        <v>-241282.66</v>
      </c>
      <c r="AG153" s="38">
        <v>-6.6395651308897357</v>
      </c>
      <c r="AH153" s="45" t="s">
        <v>625</v>
      </c>
      <c r="AI153" s="41">
        <v>-241282.66</v>
      </c>
      <c r="AJ153" s="46">
        <v>864000</v>
      </c>
      <c r="AK153" s="45">
        <v>0</v>
      </c>
      <c r="AL153" s="46">
        <v>0</v>
      </c>
      <c r="AM153" s="46">
        <v>274286.40000000002</v>
      </c>
      <c r="AN153" s="46">
        <v>288001.2</v>
      </c>
      <c r="AO153" s="46">
        <v>301712.40000000002</v>
      </c>
      <c r="AP153" s="41">
        <v>301712.40000000002</v>
      </c>
      <c r="AQ153" s="47">
        <v>0.3</v>
      </c>
      <c r="AR153" s="47">
        <v>0.34520000000000006</v>
      </c>
      <c r="AS153" s="47">
        <v>0.34520000000000006</v>
      </c>
      <c r="AT153" s="48">
        <v>4.5199999999999997E-2</v>
      </c>
      <c r="AU153" s="49"/>
      <c r="AV153" s="41">
        <v>58.67</v>
      </c>
      <c r="AW153" s="58"/>
      <c r="AX153" s="52"/>
      <c r="AY153" s="52"/>
      <c r="AZ153" s="52"/>
      <c r="BA153" s="52"/>
      <c r="BB153" s="53">
        <v>48764</v>
      </c>
      <c r="BC153" s="55"/>
    </row>
    <row r="154" spans="2:55">
      <c r="B154" s="28">
        <v>1734</v>
      </c>
      <c r="C154" s="29">
        <v>45399.980949074074</v>
      </c>
      <c r="D154" s="30" t="s">
        <v>370</v>
      </c>
      <c r="E154" s="31" t="s">
        <v>371</v>
      </c>
      <c r="F154" s="31" t="s">
        <v>452</v>
      </c>
      <c r="G154" s="32">
        <v>0</v>
      </c>
      <c r="H154" s="33" t="s">
        <v>63</v>
      </c>
      <c r="I154" s="33" t="s">
        <v>64</v>
      </c>
      <c r="J154" s="33" t="s">
        <v>65</v>
      </c>
      <c r="K154" s="33" t="s">
        <v>106</v>
      </c>
      <c r="L154" s="33" t="s">
        <v>56</v>
      </c>
      <c r="M154" s="34" t="s">
        <v>57</v>
      </c>
      <c r="N154" s="35" t="s">
        <v>57</v>
      </c>
      <c r="O154" s="36"/>
      <c r="P154" s="37">
        <v>26.705942333233367</v>
      </c>
      <c r="Q154" s="38">
        <v>0.61560973383767814</v>
      </c>
      <c r="R154" s="38">
        <v>0.93266371404307291</v>
      </c>
      <c r="S154" s="38">
        <v>0.82876694407865548</v>
      </c>
      <c r="T154" s="39">
        <v>0</v>
      </c>
      <c r="U154" s="40">
        <v>-6.8099999999999994E-2</v>
      </c>
      <c r="V154" s="41">
        <v>810821</v>
      </c>
      <c r="W154" s="41">
        <v>499149.3</v>
      </c>
      <c r="X154" s="42">
        <v>311671.7</v>
      </c>
      <c r="Y154" s="43">
        <v>11670.5</v>
      </c>
      <c r="Z154" s="41">
        <v>423</v>
      </c>
      <c r="AA154" s="41">
        <v>423</v>
      </c>
      <c r="AB154" s="41">
        <v>0</v>
      </c>
      <c r="AC154" s="41">
        <v>0</v>
      </c>
      <c r="AD154" s="41">
        <v>465538.44</v>
      </c>
      <c r="AE154" s="44">
        <v>47.64</v>
      </c>
      <c r="AF154" s="41">
        <v>29327.86</v>
      </c>
      <c r="AG154" s="38">
        <v>2.5129908744269742</v>
      </c>
      <c r="AH154" s="45" t="s">
        <v>626</v>
      </c>
      <c r="AI154" s="41">
        <v>29327.86</v>
      </c>
      <c r="AJ154" s="46">
        <v>62232</v>
      </c>
      <c r="AK154" s="45">
        <v>413678.44</v>
      </c>
      <c r="AL154" s="46">
        <v>0</v>
      </c>
      <c r="AM154" s="46">
        <v>62232.160000000003</v>
      </c>
      <c r="AN154" s="46">
        <v>0</v>
      </c>
      <c r="AO154" s="46">
        <v>0</v>
      </c>
      <c r="AP154" s="41">
        <v>0</v>
      </c>
      <c r="AQ154" s="47">
        <v>0.22</v>
      </c>
      <c r="AR154" s="47">
        <v>0.15190000000000001</v>
      </c>
      <c r="AS154" s="47">
        <v>0.15840000000000001</v>
      </c>
      <c r="AT154" s="48">
        <v>-6.1600000000000002E-2</v>
      </c>
      <c r="AU154" s="49"/>
      <c r="AV154" s="41">
        <v>80.72</v>
      </c>
      <c r="AW154" s="58"/>
      <c r="AX154" s="52"/>
      <c r="AY154" s="52"/>
      <c r="AZ154" s="52"/>
      <c r="BA154" s="52"/>
      <c r="BB154" s="53">
        <v>-4283</v>
      </c>
      <c r="BC154" s="55"/>
    </row>
    <row r="155" spans="2:55">
      <c r="B155" s="28">
        <v>1734</v>
      </c>
      <c r="C155" s="29">
        <v>45399.980949074074</v>
      </c>
      <c r="D155" s="30" t="s">
        <v>398</v>
      </c>
      <c r="E155" s="31" t="s">
        <v>399</v>
      </c>
      <c r="F155" s="31" t="s">
        <v>51</v>
      </c>
      <c r="G155" s="32">
        <v>0</v>
      </c>
      <c r="H155" s="33" t="s">
        <v>52</v>
      </c>
      <c r="I155" s="33" t="s">
        <v>109</v>
      </c>
      <c r="J155" s="33" t="s">
        <v>54</v>
      </c>
      <c r="K155" s="33" t="s">
        <v>106</v>
      </c>
      <c r="L155" s="33" t="s">
        <v>70</v>
      </c>
      <c r="M155" s="34" t="s">
        <v>57</v>
      </c>
      <c r="N155" s="35" t="s">
        <v>57</v>
      </c>
      <c r="O155" s="36"/>
      <c r="P155" s="37">
        <v>30.40367585354004</v>
      </c>
      <c r="Q155" s="38">
        <v>0.7402511098491209</v>
      </c>
      <c r="R155" s="38">
        <v>0.78767786727129219</v>
      </c>
      <c r="S155" s="38">
        <v>0.7021132829290444</v>
      </c>
      <c r="T155" s="39">
        <v>0</v>
      </c>
      <c r="U155" s="40">
        <v>-0.1275</v>
      </c>
      <c r="V155" s="41">
        <v>636032.4</v>
      </c>
      <c r="W155" s="41">
        <v>470823.69</v>
      </c>
      <c r="X155" s="42">
        <v>165208.71000000002</v>
      </c>
      <c r="Y155" s="43">
        <v>5433.84</v>
      </c>
      <c r="Z155" s="41">
        <v>20870.3</v>
      </c>
      <c r="AA155" s="41">
        <v>87811.88</v>
      </c>
      <c r="AB155" s="41">
        <v>0</v>
      </c>
      <c r="AC155" s="41">
        <v>0</v>
      </c>
      <c r="AD155" s="41">
        <v>370857.4</v>
      </c>
      <c r="AE155" s="44">
        <v>225.73</v>
      </c>
      <c r="AF155" s="41">
        <v>124966.29</v>
      </c>
      <c r="AG155" s="38">
        <v>22.997786096020491</v>
      </c>
      <c r="AH155" s="45" t="s">
        <v>626</v>
      </c>
      <c r="AI155" s="41">
        <v>191907.87</v>
      </c>
      <c r="AJ155" s="46">
        <v>48343</v>
      </c>
      <c r="AK155" s="45">
        <v>330571.56666666671</v>
      </c>
      <c r="AL155" s="46">
        <v>0</v>
      </c>
      <c r="AM155" s="46">
        <v>48343.199999999997</v>
      </c>
      <c r="AN155" s="46">
        <v>0</v>
      </c>
      <c r="AO155" s="46">
        <v>0</v>
      </c>
      <c r="AP155" s="41">
        <v>0</v>
      </c>
      <c r="AQ155" s="47">
        <v>0.25</v>
      </c>
      <c r="AR155" s="47">
        <v>0.1225</v>
      </c>
      <c r="AS155" s="47">
        <v>-0.1391</v>
      </c>
      <c r="AT155" s="48">
        <v>-0.3891</v>
      </c>
      <c r="AU155" s="49"/>
      <c r="AV155" s="41">
        <v>45.99</v>
      </c>
      <c r="AW155" s="58"/>
      <c r="AX155" s="52"/>
      <c r="AY155" s="52"/>
      <c r="AZ155" s="52"/>
      <c r="BA155" s="52"/>
      <c r="BB155" s="53">
        <v>25000</v>
      </c>
      <c r="BC155" s="55"/>
    </row>
    <row r="156" spans="2:55">
      <c r="B156" s="28">
        <v>1734</v>
      </c>
      <c r="C156" s="29">
        <v>45399.980949074074</v>
      </c>
      <c r="D156" s="30" t="s">
        <v>400</v>
      </c>
      <c r="E156" s="31" t="s">
        <v>401</v>
      </c>
      <c r="F156" s="31" t="s">
        <v>402</v>
      </c>
      <c r="G156" s="32">
        <v>0</v>
      </c>
      <c r="H156" s="33" t="s">
        <v>403</v>
      </c>
      <c r="I156" s="33" t="s">
        <v>404</v>
      </c>
      <c r="J156" s="33" t="s">
        <v>65</v>
      </c>
      <c r="K156" s="33" t="s">
        <v>55</v>
      </c>
      <c r="L156" s="33" t="s">
        <v>70</v>
      </c>
      <c r="M156" s="34" t="s">
        <v>57</v>
      </c>
      <c r="N156" s="35" t="s">
        <v>57</v>
      </c>
      <c r="O156" s="36"/>
      <c r="P156" s="37" t="s">
        <v>57</v>
      </c>
      <c r="Q156" s="38">
        <v>0.95626110548539334</v>
      </c>
      <c r="R156" s="38">
        <v>0.86690243208008033</v>
      </c>
      <c r="S156" s="38">
        <v>0.86690243208008033</v>
      </c>
      <c r="T156" s="39">
        <v>0</v>
      </c>
      <c r="U156" s="40">
        <v>5.6600000000000004E-2</v>
      </c>
      <c r="V156" s="41">
        <v>523390</v>
      </c>
      <c r="W156" s="41">
        <v>500497.5</v>
      </c>
      <c r="X156" s="42">
        <v>22892.5</v>
      </c>
      <c r="Y156" s="43">
        <v>0</v>
      </c>
      <c r="Z156" s="41">
        <v>0</v>
      </c>
      <c r="AA156" s="41">
        <v>0</v>
      </c>
      <c r="AB156" s="41">
        <v>0</v>
      </c>
      <c r="AC156" s="41">
        <v>0</v>
      </c>
      <c r="AD156" s="41">
        <v>433882.5</v>
      </c>
      <c r="AE156" s="44">
        <v>79938</v>
      </c>
      <c r="AF156" s="41">
        <v>66615</v>
      </c>
      <c r="AG156" s="38">
        <v>0</v>
      </c>
      <c r="AH156" s="45" t="s">
        <v>625</v>
      </c>
      <c r="AI156" s="41">
        <v>66615</v>
      </c>
      <c r="AJ156" s="46">
        <v>0</v>
      </c>
      <c r="AK156" s="45">
        <v>433882.5</v>
      </c>
      <c r="AL156" s="46">
        <v>0</v>
      </c>
      <c r="AM156" s="46">
        <v>0</v>
      </c>
      <c r="AN156" s="46">
        <v>0</v>
      </c>
      <c r="AO156" s="46">
        <v>0</v>
      </c>
      <c r="AP156" s="41">
        <v>0</v>
      </c>
      <c r="AQ156" s="47">
        <v>0.21</v>
      </c>
      <c r="AR156" s="47">
        <v>0.2666</v>
      </c>
      <c r="AS156" s="47">
        <v>0.25879999999999997</v>
      </c>
      <c r="AT156" s="48">
        <v>4.8800000000000003E-2</v>
      </c>
      <c r="AU156" s="49"/>
      <c r="AV156" s="41">
        <v>83.05</v>
      </c>
      <c r="AW156" s="50"/>
      <c r="AX156" s="52"/>
      <c r="AY156" s="52"/>
      <c r="AZ156" s="52"/>
      <c r="BA156" s="52"/>
      <c r="BB156" s="53">
        <v>0</v>
      </c>
      <c r="BC156" s="55"/>
    </row>
    <row r="157" spans="2:55">
      <c r="B157" s="28">
        <v>1734</v>
      </c>
      <c r="C157" s="29">
        <v>45399.980949074074</v>
      </c>
      <c r="D157" s="30" t="s">
        <v>408</v>
      </c>
      <c r="E157" s="31" t="s">
        <v>346</v>
      </c>
      <c r="F157" s="31" t="s">
        <v>62</v>
      </c>
      <c r="G157" s="32">
        <v>0</v>
      </c>
      <c r="H157" s="33" t="s">
        <v>63</v>
      </c>
      <c r="I157" s="33" t="s">
        <v>64</v>
      </c>
      <c r="J157" s="33" t="s">
        <v>65</v>
      </c>
      <c r="K157" s="33" t="s">
        <v>106</v>
      </c>
      <c r="L157" s="33" t="s">
        <v>56</v>
      </c>
      <c r="M157" s="34">
        <v>45350</v>
      </c>
      <c r="N157" s="35">
        <v>0</v>
      </c>
      <c r="O157" s="36"/>
      <c r="P157" s="37" t="s">
        <v>57</v>
      </c>
      <c r="Q157" s="38">
        <v>0.44428817715493674</v>
      </c>
      <c r="R157" s="38">
        <v>0.9731343710887701</v>
      </c>
      <c r="S157" s="38">
        <v>0.9731343710887701</v>
      </c>
      <c r="T157" s="39">
        <v>0</v>
      </c>
      <c r="U157" s="40">
        <v>-0.17250000000000001</v>
      </c>
      <c r="V157" s="41">
        <v>1177697.24</v>
      </c>
      <c r="W157" s="41">
        <v>523236.96</v>
      </c>
      <c r="X157" s="42">
        <v>654460.28</v>
      </c>
      <c r="Y157" s="43">
        <v>0</v>
      </c>
      <c r="Z157" s="41">
        <v>2133.2800000000002</v>
      </c>
      <c r="AA157" s="41">
        <v>2133.2800000000002</v>
      </c>
      <c r="AB157" s="41">
        <v>0</v>
      </c>
      <c r="AC157" s="41">
        <v>0</v>
      </c>
      <c r="AD157" s="41">
        <v>509179.87</v>
      </c>
      <c r="AE157" s="44">
        <v>15792.1</v>
      </c>
      <c r="AF157" s="41">
        <v>13160.09</v>
      </c>
      <c r="AG157" s="38">
        <v>0</v>
      </c>
      <c r="AH157" s="45" t="s">
        <v>625</v>
      </c>
      <c r="AI157" s="41">
        <v>13160.09</v>
      </c>
      <c r="AJ157" s="46">
        <v>0</v>
      </c>
      <c r="AK157" s="45">
        <v>509179.87</v>
      </c>
      <c r="AL157" s="46">
        <v>0</v>
      </c>
      <c r="AM157" s="46">
        <v>0</v>
      </c>
      <c r="AN157" s="46">
        <v>0</v>
      </c>
      <c r="AO157" s="46">
        <v>0</v>
      </c>
      <c r="AP157" s="41">
        <v>0</v>
      </c>
      <c r="AQ157" s="47">
        <v>0.25</v>
      </c>
      <c r="AR157" s="47">
        <v>7.7499999999999999E-2</v>
      </c>
      <c r="AS157" s="47">
        <v>1</v>
      </c>
      <c r="AT157" s="48">
        <v>0.75</v>
      </c>
      <c r="AU157" s="49"/>
      <c r="AV157" s="41">
        <v>70.48</v>
      </c>
      <c r="AW157" s="58"/>
      <c r="AX157" s="52"/>
      <c r="AY157" s="52"/>
      <c r="AZ157" s="52"/>
      <c r="BA157" s="52"/>
      <c r="BB157" s="53">
        <v>-897</v>
      </c>
      <c r="BC157" s="55"/>
    </row>
    <row r="158" spans="2:55">
      <c r="B158" s="28">
        <v>1734</v>
      </c>
      <c r="C158" s="29">
        <v>45399.980949074074</v>
      </c>
      <c r="D158" s="30" t="s">
        <v>345</v>
      </c>
      <c r="E158" s="31" t="s">
        <v>597</v>
      </c>
      <c r="F158" s="31" t="s">
        <v>62</v>
      </c>
      <c r="G158" s="32">
        <v>0</v>
      </c>
      <c r="H158" s="33" t="s">
        <v>63</v>
      </c>
      <c r="I158" s="33" t="s">
        <v>64</v>
      </c>
      <c r="J158" s="33" t="s">
        <v>65</v>
      </c>
      <c r="K158" s="33" t="s">
        <v>106</v>
      </c>
      <c r="L158" s="33" t="s">
        <v>56</v>
      </c>
      <c r="M158" s="34" t="s">
        <v>57</v>
      </c>
      <c r="N158" s="35" t="s">
        <v>57</v>
      </c>
      <c r="O158" s="36"/>
      <c r="P158" s="37">
        <v>5.1658679559212146</v>
      </c>
      <c r="Q158" s="38">
        <v>0.81605498164358958</v>
      </c>
      <c r="R158" s="38">
        <v>0.80759569557233479</v>
      </c>
      <c r="S158" s="38">
        <v>0.70456236639491476</v>
      </c>
      <c r="T158" s="39">
        <v>-12096</v>
      </c>
      <c r="U158" s="40">
        <v>2.1899999999999999E-2</v>
      </c>
      <c r="V158" s="41">
        <v>648492.80000000005</v>
      </c>
      <c r="W158" s="41">
        <v>529205.78</v>
      </c>
      <c r="X158" s="42">
        <v>119287.02000000002</v>
      </c>
      <c r="Y158" s="43">
        <v>23091.38</v>
      </c>
      <c r="Z158" s="41">
        <v>444.4</v>
      </c>
      <c r="AA158" s="41">
        <v>444.4</v>
      </c>
      <c r="AB158" s="41">
        <v>0</v>
      </c>
      <c r="AC158" s="41">
        <v>0</v>
      </c>
      <c r="AD158" s="41">
        <v>427384.31</v>
      </c>
      <c r="AE158" s="44">
        <v>48.57</v>
      </c>
      <c r="AF158" s="41">
        <v>101821.47</v>
      </c>
      <c r="AG158" s="38">
        <v>4.4095012944224203</v>
      </c>
      <c r="AH158" s="45" t="s">
        <v>626</v>
      </c>
      <c r="AI158" s="41">
        <v>101821.47</v>
      </c>
      <c r="AJ158" s="46">
        <v>65431</v>
      </c>
      <c r="AK158" s="45">
        <v>372858.47666666668</v>
      </c>
      <c r="AL158" s="46">
        <v>77526.61</v>
      </c>
      <c r="AM158" s="46">
        <v>0</v>
      </c>
      <c r="AN158" s="46">
        <v>-12096</v>
      </c>
      <c r="AO158" s="46">
        <v>0</v>
      </c>
      <c r="AP158" s="41">
        <v>-12096</v>
      </c>
      <c r="AQ158" s="47">
        <v>0.21</v>
      </c>
      <c r="AR158" s="47">
        <v>0.23190000000000002</v>
      </c>
      <c r="AS158" s="47">
        <v>0.19940000000000002</v>
      </c>
      <c r="AT158" s="48">
        <v>-1.06E-2</v>
      </c>
      <c r="AU158" s="49"/>
      <c r="AV158" s="41">
        <v>88.96</v>
      </c>
      <c r="AW158" s="58"/>
      <c r="AX158" s="52"/>
      <c r="AY158" s="52"/>
      <c r="AZ158" s="52"/>
      <c r="BA158" s="52"/>
      <c r="BB158" s="53">
        <v>0</v>
      </c>
      <c r="BC158" s="55"/>
    </row>
    <row r="159" spans="2:55">
      <c r="B159" s="28">
        <v>1734</v>
      </c>
      <c r="C159" s="29">
        <v>45399.980949074074</v>
      </c>
      <c r="D159" s="30" t="s">
        <v>405</v>
      </c>
      <c r="E159" s="31" t="s">
        <v>406</v>
      </c>
      <c r="F159" s="31" t="s">
        <v>51</v>
      </c>
      <c r="G159" s="32">
        <v>0</v>
      </c>
      <c r="H159" s="33" t="s">
        <v>52</v>
      </c>
      <c r="I159" s="33" t="s">
        <v>109</v>
      </c>
      <c r="J159" s="33" t="s">
        <v>54</v>
      </c>
      <c r="K159" s="33" t="s">
        <v>55</v>
      </c>
      <c r="L159" s="33" t="s">
        <v>56</v>
      </c>
      <c r="M159" s="34" t="s">
        <v>57</v>
      </c>
      <c r="N159" s="35" t="s">
        <v>57</v>
      </c>
      <c r="O159" s="36"/>
      <c r="P159" s="37">
        <v>-28.514868309260841</v>
      </c>
      <c r="Q159" s="38">
        <v>1.1594394299287412</v>
      </c>
      <c r="R159" s="38">
        <v>0.74204263298223028</v>
      </c>
      <c r="S159" s="38">
        <v>0.68192067688711977</v>
      </c>
      <c r="T159" s="39">
        <v>0</v>
      </c>
      <c r="U159" s="40">
        <v>-4.3499999999999997E-2</v>
      </c>
      <c r="V159" s="41">
        <v>463100</v>
      </c>
      <c r="W159" s="41">
        <v>536936.4</v>
      </c>
      <c r="X159" s="42">
        <v>-73836.400000000023</v>
      </c>
      <c r="Y159" s="43">
        <v>2589.4</v>
      </c>
      <c r="Z159" s="41">
        <v>0</v>
      </c>
      <c r="AA159" s="41">
        <v>0</v>
      </c>
      <c r="AB159" s="41">
        <v>65953.2</v>
      </c>
      <c r="AC159" s="41">
        <v>73836.399999999994</v>
      </c>
      <c r="AD159" s="41">
        <v>398429.7</v>
      </c>
      <c r="AE159" s="44">
        <v>380.12</v>
      </c>
      <c r="AF159" s="41">
        <v>138506.70000000001</v>
      </c>
      <c r="AG159" s="38">
        <v>53.48988182590562</v>
      </c>
      <c r="AH159" s="45" t="s">
        <v>626</v>
      </c>
      <c r="AI159" s="41">
        <v>138506.70000000001</v>
      </c>
      <c r="AJ159" s="46">
        <v>38738</v>
      </c>
      <c r="AK159" s="45">
        <v>366148.03333333333</v>
      </c>
      <c r="AL159" s="46">
        <v>9501.6</v>
      </c>
      <c r="AM159" s="46">
        <v>29236.68</v>
      </c>
      <c r="AN159" s="46">
        <v>0</v>
      </c>
      <c r="AO159" s="46">
        <v>0</v>
      </c>
      <c r="AP159" s="41">
        <v>0</v>
      </c>
      <c r="AQ159" s="47">
        <v>0.25</v>
      </c>
      <c r="AR159" s="47">
        <v>0.20649999999999999</v>
      </c>
      <c r="AS159" s="47">
        <v>0.11599999999999999</v>
      </c>
      <c r="AT159" s="48">
        <v>-0.13400000000000001</v>
      </c>
      <c r="AU159" s="49"/>
      <c r="AV159" s="41">
        <v>43.58</v>
      </c>
      <c r="AW159" s="58"/>
      <c r="AX159" s="52"/>
      <c r="AY159" s="52"/>
      <c r="AZ159" s="52"/>
      <c r="BA159" s="52"/>
      <c r="BB159" s="53">
        <v>0</v>
      </c>
      <c r="BC159" s="55"/>
    </row>
    <row r="160" spans="2:55">
      <c r="B160" s="28">
        <v>1734</v>
      </c>
      <c r="C160" s="29">
        <v>45399.980949074074</v>
      </c>
      <c r="D160" s="30" t="s">
        <v>517</v>
      </c>
      <c r="E160" s="31" t="s">
        <v>518</v>
      </c>
      <c r="F160" s="31" t="s">
        <v>463</v>
      </c>
      <c r="G160" s="32">
        <v>0</v>
      </c>
      <c r="H160" s="33" t="s">
        <v>459</v>
      </c>
      <c r="I160" s="33" t="s">
        <v>123</v>
      </c>
      <c r="J160" s="33" t="s">
        <v>54</v>
      </c>
      <c r="K160" s="33" t="s">
        <v>95</v>
      </c>
      <c r="L160" s="33" t="s">
        <v>56</v>
      </c>
      <c r="M160" s="34" t="s">
        <v>57</v>
      </c>
      <c r="N160" s="35" t="s">
        <v>57</v>
      </c>
      <c r="O160" s="36"/>
      <c r="P160" s="37">
        <v>14.873027524430629</v>
      </c>
      <c r="Q160" s="38">
        <v>0.74779917976033372</v>
      </c>
      <c r="R160" s="38">
        <v>1.0252774600487162</v>
      </c>
      <c r="S160" s="38">
        <v>0.81639097456187926</v>
      </c>
      <c r="T160" s="39">
        <v>0</v>
      </c>
      <c r="U160" s="40">
        <v>-4.0300000000000002E-2</v>
      </c>
      <c r="V160" s="41">
        <v>723866.48</v>
      </c>
      <c r="W160" s="41">
        <v>541306.76</v>
      </c>
      <c r="X160" s="42">
        <v>182559.71999999997</v>
      </c>
      <c r="Y160" s="43">
        <v>12274.55</v>
      </c>
      <c r="Z160" s="41">
        <v>100175</v>
      </c>
      <c r="AA160" s="41">
        <v>112425</v>
      </c>
      <c r="AB160" s="41">
        <v>12000</v>
      </c>
      <c r="AC160" s="41">
        <v>0</v>
      </c>
      <c r="AD160" s="41">
        <v>554989.62</v>
      </c>
      <c r="AE160" s="44">
        <v>65.12</v>
      </c>
      <c r="AF160" s="41">
        <v>-8682.86</v>
      </c>
      <c r="AG160" s="38">
        <v>-0.7073872361919582</v>
      </c>
      <c r="AH160" s="45" t="s">
        <v>625</v>
      </c>
      <c r="AI160" s="41">
        <v>3567.1399999999994</v>
      </c>
      <c r="AJ160" s="46">
        <v>135686</v>
      </c>
      <c r="AK160" s="45">
        <v>441917.95333333331</v>
      </c>
      <c r="AL160" s="46">
        <v>74168.03</v>
      </c>
      <c r="AM160" s="46">
        <v>61517.7</v>
      </c>
      <c r="AN160" s="46">
        <v>0</v>
      </c>
      <c r="AO160" s="46">
        <v>0</v>
      </c>
      <c r="AP160" s="41">
        <v>0</v>
      </c>
      <c r="AQ160" s="47">
        <v>0.26</v>
      </c>
      <c r="AR160" s="47">
        <v>0.21970000000000001</v>
      </c>
      <c r="AS160" s="47">
        <v>0.25140000000000001</v>
      </c>
      <c r="AT160" s="48">
        <v>-8.6E-3</v>
      </c>
      <c r="AU160" s="49"/>
      <c r="AV160" s="41">
        <v>62.42</v>
      </c>
      <c r="AW160" s="58"/>
      <c r="AX160" s="52"/>
      <c r="AY160" s="52"/>
      <c r="AZ160" s="52"/>
      <c r="BA160" s="52"/>
      <c r="BB160" s="53">
        <v>5000</v>
      </c>
      <c r="BC160" s="55"/>
    </row>
    <row r="161" spans="2:55">
      <c r="B161" s="28">
        <v>1734</v>
      </c>
      <c r="C161" s="29">
        <v>45399.980949074074</v>
      </c>
      <c r="D161" s="30" t="s">
        <v>387</v>
      </c>
      <c r="E161" s="31" t="s">
        <v>388</v>
      </c>
      <c r="F161" s="31" t="s">
        <v>389</v>
      </c>
      <c r="G161" s="32">
        <v>0</v>
      </c>
      <c r="H161" s="33" t="s">
        <v>390</v>
      </c>
      <c r="I161" s="33" t="s">
        <v>64</v>
      </c>
      <c r="J161" s="33" t="s">
        <v>94</v>
      </c>
      <c r="K161" s="33" t="s">
        <v>95</v>
      </c>
      <c r="L161" s="33" t="s">
        <v>56</v>
      </c>
      <c r="M161" s="34" t="s">
        <v>57</v>
      </c>
      <c r="N161" s="35" t="s">
        <v>57</v>
      </c>
      <c r="O161" s="36"/>
      <c r="P161" s="37">
        <v>62.560311898684773</v>
      </c>
      <c r="Q161" s="38">
        <v>0.21228630778682228</v>
      </c>
      <c r="R161" s="38">
        <v>2.0408101990444703</v>
      </c>
      <c r="S161" s="38">
        <v>1.7942460626879912</v>
      </c>
      <c r="T161" s="39">
        <v>0</v>
      </c>
      <c r="U161" s="40">
        <v>7.4300000000000005E-2</v>
      </c>
      <c r="V161" s="41">
        <v>1302200</v>
      </c>
      <c r="W161" s="41">
        <v>276439.23</v>
      </c>
      <c r="X161" s="42">
        <v>1025760.77</v>
      </c>
      <c r="Y161" s="43">
        <v>16396.349999999999</v>
      </c>
      <c r="Z161" s="41">
        <v>247149.55</v>
      </c>
      <c r="AA161" s="41">
        <v>416921.86</v>
      </c>
      <c r="AB161" s="41">
        <v>0</v>
      </c>
      <c r="AC161" s="41">
        <v>0</v>
      </c>
      <c r="AD161" s="41">
        <v>564160</v>
      </c>
      <c r="AE161" s="44">
        <v>48.19</v>
      </c>
      <c r="AF161" s="41">
        <v>5414.23</v>
      </c>
      <c r="AG161" s="38">
        <v>0.33020946735096529</v>
      </c>
      <c r="AH161" s="45" t="s">
        <v>625</v>
      </c>
      <c r="AI161" s="41">
        <v>175186.54</v>
      </c>
      <c r="AJ161" s="46">
        <v>81792</v>
      </c>
      <c r="AK161" s="45">
        <v>496000</v>
      </c>
      <c r="AL161" s="46">
        <v>0</v>
      </c>
      <c r="AM161" s="46">
        <v>81792</v>
      </c>
      <c r="AN161" s="46">
        <v>0</v>
      </c>
      <c r="AO161" s="46">
        <v>0</v>
      </c>
      <c r="AP161" s="41">
        <v>0</v>
      </c>
      <c r="AQ161" s="47">
        <v>0.43</v>
      </c>
      <c r="AR161" s="47">
        <v>0.50429999999999997</v>
      </c>
      <c r="AS161" s="47">
        <v>0.29630000000000001</v>
      </c>
      <c r="AT161" s="48">
        <v>-0.13369999999999999</v>
      </c>
      <c r="AU161" s="49"/>
      <c r="AV161" s="41">
        <v>38.270000000000003</v>
      </c>
      <c r="AW161" s="58"/>
      <c r="AX161" s="52"/>
      <c r="AY161" s="52"/>
      <c r="AZ161" s="52"/>
      <c r="BA161" s="52"/>
      <c r="BB161" s="53">
        <v>293135</v>
      </c>
      <c r="BC161" s="55"/>
    </row>
    <row r="162" spans="2:55">
      <c r="B162" s="28">
        <v>1734</v>
      </c>
      <c r="C162" s="29">
        <v>45399.980949074074</v>
      </c>
      <c r="D162" s="30" t="s">
        <v>522</v>
      </c>
      <c r="E162" s="31" t="s">
        <v>523</v>
      </c>
      <c r="F162" s="31" t="s">
        <v>627</v>
      </c>
      <c r="G162" s="32">
        <v>0</v>
      </c>
      <c r="H162" s="33" t="s">
        <v>516</v>
      </c>
      <c r="I162" s="33" t="s">
        <v>123</v>
      </c>
      <c r="J162" s="33" t="s">
        <v>148</v>
      </c>
      <c r="K162" s="33" t="s">
        <v>95</v>
      </c>
      <c r="L162" s="33" t="s">
        <v>56</v>
      </c>
      <c r="M162" s="34" t="s">
        <v>57</v>
      </c>
      <c r="N162" s="35" t="s">
        <v>57</v>
      </c>
      <c r="O162" s="36"/>
      <c r="P162" s="37">
        <v>3.3401362562283361</v>
      </c>
      <c r="Q162" s="38">
        <v>0.95261617273952348</v>
      </c>
      <c r="R162" s="38">
        <v>0.92778183068125608</v>
      </c>
      <c r="S162" s="38">
        <v>0.72588097127975792</v>
      </c>
      <c r="T162" s="39">
        <v>0</v>
      </c>
      <c r="U162" s="40">
        <v>-2.5600000000000001E-2</v>
      </c>
      <c r="V162" s="41">
        <v>617809.74</v>
      </c>
      <c r="W162" s="41">
        <v>588535.55000000005</v>
      </c>
      <c r="X162" s="42">
        <v>29274.189999999944</v>
      </c>
      <c r="Y162" s="43">
        <v>8764.3700000000008</v>
      </c>
      <c r="Z162" s="41">
        <v>15941.56</v>
      </c>
      <c r="AA162" s="41">
        <v>15941.56</v>
      </c>
      <c r="AB162" s="41">
        <v>0</v>
      </c>
      <c r="AC162" s="41">
        <v>0</v>
      </c>
      <c r="AD162" s="41">
        <v>546032.59</v>
      </c>
      <c r="AE162" s="44">
        <v>118.04</v>
      </c>
      <c r="AF162" s="41">
        <v>42502.96</v>
      </c>
      <c r="AG162" s="38">
        <v>4.8495168506121944</v>
      </c>
      <c r="AH162" s="45" t="s">
        <v>626</v>
      </c>
      <c r="AI162" s="41">
        <v>42502.96</v>
      </c>
      <c r="AJ162" s="46">
        <v>142591</v>
      </c>
      <c r="AK162" s="45">
        <v>427206.7566666666</v>
      </c>
      <c r="AL162" s="46">
        <v>40305.01</v>
      </c>
      <c r="AM162" s="46">
        <v>102286.46</v>
      </c>
      <c r="AN162" s="46">
        <v>0</v>
      </c>
      <c r="AO162" s="46">
        <v>0</v>
      </c>
      <c r="AP162" s="41">
        <v>0</v>
      </c>
      <c r="AQ162" s="47">
        <v>0.32</v>
      </c>
      <c r="AR162" s="47">
        <v>0.2944</v>
      </c>
      <c r="AS162" s="47">
        <v>0.36940000000000001</v>
      </c>
      <c r="AT162" s="48">
        <v>4.9400000000000006E-2</v>
      </c>
      <c r="AU162" s="49"/>
      <c r="AV162" s="41">
        <v>57.31</v>
      </c>
      <c r="AW162" s="50"/>
      <c r="AX162" s="52"/>
      <c r="AY162" s="52"/>
      <c r="AZ162" s="52"/>
      <c r="BA162" s="52"/>
      <c r="BB162" s="53">
        <v>0</v>
      </c>
      <c r="BC162" s="55"/>
    </row>
    <row r="163" spans="2:55">
      <c r="B163" s="28">
        <v>1734</v>
      </c>
      <c r="C163" s="29">
        <v>45399.980949074074</v>
      </c>
      <c r="D163" s="30" t="s">
        <v>530</v>
      </c>
      <c r="E163" s="31" t="s">
        <v>531</v>
      </c>
      <c r="F163" s="31" t="s">
        <v>532</v>
      </c>
      <c r="G163" s="32">
        <v>0</v>
      </c>
      <c r="H163" s="33" t="s">
        <v>533</v>
      </c>
      <c r="I163" s="33" t="s">
        <v>123</v>
      </c>
      <c r="J163" s="33" t="s">
        <v>65</v>
      </c>
      <c r="K163" s="33" t="s">
        <v>95</v>
      </c>
      <c r="L163" s="33" t="s">
        <v>56</v>
      </c>
      <c r="M163" s="34" t="s">
        <v>57</v>
      </c>
      <c r="N163" s="35" t="s">
        <v>57</v>
      </c>
      <c r="O163" s="36"/>
      <c r="P163" s="37">
        <v>-3.0414360515371017</v>
      </c>
      <c r="Q163" s="38">
        <v>1.0327808163942209</v>
      </c>
      <c r="R163" s="38">
        <v>0.91052605454049051</v>
      </c>
      <c r="S163" s="38">
        <v>0.91052605454049051</v>
      </c>
      <c r="T163" s="39">
        <v>0</v>
      </c>
      <c r="U163" s="40">
        <v>-2.5700000000000001E-2</v>
      </c>
      <c r="V163" s="41">
        <v>615046</v>
      </c>
      <c r="W163" s="41">
        <v>635207.71</v>
      </c>
      <c r="X163" s="42">
        <v>-20161.709999999963</v>
      </c>
      <c r="Y163" s="43">
        <v>6629.01</v>
      </c>
      <c r="Z163" s="41">
        <v>459.21</v>
      </c>
      <c r="AA163" s="41">
        <v>459.21</v>
      </c>
      <c r="AB163" s="41">
        <v>0</v>
      </c>
      <c r="AC163" s="41">
        <v>20161.71</v>
      </c>
      <c r="AD163" s="41">
        <v>578373.17000000004</v>
      </c>
      <c r="AE163" s="44">
        <v>60.39</v>
      </c>
      <c r="AF163" s="41">
        <v>31927.54</v>
      </c>
      <c r="AG163" s="38">
        <v>4.8163360743157728</v>
      </c>
      <c r="AH163" s="45" t="s">
        <v>626</v>
      </c>
      <c r="AI163" s="41">
        <v>31927.54</v>
      </c>
      <c r="AJ163" s="46">
        <v>0</v>
      </c>
      <c r="AK163" s="45">
        <v>578373.17000000004</v>
      </c>
      <c r="AL163" s="46">
        <v>0</v>
      </c>
      <c r="AM163" s="46">
        <v>0</v>
      </c>
      <c r="AN163" s="46">
        <v>0</v>
      </c>
      <c r="AO163" s="46">
        <v>0</v>
      </c>
      <c r="AP163" s="41">
        <v>0</v>
      </c>
      <c r="AQ163" s="47">
        <v>0.31</v>
      </c>
      <c r="AR163" s="47">
        <v>0.2843</v>
      </c>
      <c r="AS163" s="47">
        <v>-0.73360000000000003</v>
      </c>
      <c r="AT163" s="48">
        <v>-1.0436000000000001</v>
      </c>
      <c r="AU163" s="49"/>
      <c r="AV163" s="41">
        <v>82.41</v>
      </c>
      <c r="AW163" s="58"/>
      <c r="AX163" s="52"/>
      <c r="AY163" s="52"/>
      <c r="AZ163" s="52"/>
      <c r="BA163" s="52"/>
      <c r="BB163" s="53">
        <v>-24907</v>
      </c>
      <c r="BC163" s="55"/>
    </row>
    <row r="164" spans="2:55">
      <c r="B164" s="28">
        <v>1734</v>
      </c>
      <c r="C164" s="29">
        <v>45399.980949074074</v>
      </c>
      <c r="D164" s="30" t="s">
        <v>414</v>
      </c>
      <c r="E164" s="31" t="s">
        <v>415</v>
      </c>
      <c r="F164" s="31" t="s">
        <v>206</v>
      </c>
      <c r="G164" s="32">
        <v>0</v>
      </c>
      <c r="H164" s="33" t="s">
        <v>52</v>
      </c>
      <c r="I164" s="33" t="s">
        <v>109</v>
      </c>
      <c r="J164" s="33" t="s">
        <v>54</v>
      </c>
      <c r="K164" s="33" t="s">
        <v>106</v>
      </c>
      <c r="L164" s="33" t="s">
        <v>56</v>
      </c>
      <c r="M164" s="34">
        <v>45369</v>
      </c>
      <c r="N164" s="35">
        <v>0</v>
      </c>
      <c r="O164" s="36"/>
      <c r="P164" s="37" t="s">
        <v>57</v>
      </c>
      <c r="Q164" s="38">
        <v>1.9454413184192596</v>
      </c>
      <c r="R164" s="38">
        <v>0.90438934874932919</v>
      </c>
      <c r="S164" s="38">
        <v>0.90438934874932919</v>
      </c>
      <c r="T164" s="39">
        <v>0</v>
      </c>
      <c r="U164" s="40">
        <v>1.3700000000000002E-2</v>
      </c>
      <c r="V164" s="41">
        <v>352240</v>
      </c>
      <c r="W164" s="41">
        <v>685262.25</v>
      </c>
      <c r="X164" s="42">
        <v>-333022.25</v>
      </c>
      <c r="Y164" s="43">
        <v>0</v>
      </c>
      <c r="Z164" s="41">
        <v>1611.52</v>
      </c>
      <c r="AA164" s="41">
        <v>1611.52</v>
      </c>
      <c r="AB164" s="41">
        <v>515246</v>
      </c>
      <c r="AC164" s="41">
        <v>333022.25</v>
      </c>
      <c r="AD164" s="41">
        <v>619743.88</v>
      </c>
      <c r="AE164" s="44">
        <v>41098.04</v>
      </c>
      <c r="AF164" s="41">
        <v>34248.370000000003</v>
      </c>
      <c r="AG164" s="38">
        <v>0</v>
      </c>
      <c r="AH164" s="45" t="s">
        <v>625</v>
      </c>
      <c r="AI164" s="41">
        <v>34248.370000000003</v>
      </c>
      <c r="AJ164" s="46">
        <v>0</v>
      </c>
      <c r="AK164" s="45">
        <v>619743.88</v>
      </c>
      <c r="AL164" s="46">
        <v>0</v>
      </c>
      <c r="AM164" s="46">
        <v>0</v>
      </c>
      <c r="AN164" s="46">
        <v>0</v>
      </c>
      <c r="AO164" s="46">
        <v>0</v>
      </c>
      <c r="AP164" s="41">
        <v>0</v>
      </c>
      <c r="AQ164" s="47">
        <v>0.13</v>
      </c>
      <c r="AR164" s="47">
        <v>0.14369999999999999</v>
      </c>
      <c r="AS164" s="47">
        <v>0</v>
      </c>
      <c r="AT164" s="48">
        <v>-0.13</v>
      </c>
      <c r="AU164" s="49"/>
      <c r="AV164" s="41">
        <v>45.06</v>
      </c>
      <c r="AW164" s="58"/>
      <c r="AX164" s="52"/>
      <c r="AY164" s="52"/>
      <c r="AZ164" s="52"/>
      <c r="BA164" s="52"/>
      <c r="BB164" s="53">
        <v>-31270</v>
      </c>
      <c r="BC164" s="55"/>
    </row>
    <row r="165" spans="2:55">
      <c r="B165" s="28">
        <v>1734</v>
      </c>
      <c r="C165" s="29">
        <v>45399.980949074074</v>
      </c>
      <c r="D165" s="30" t="s">
        <v>527</v>
      </c>
      <c r="E165" s="31" t="s">
        <v>528</v>
      </c>
      <c r="F165" s="31" t="s">
        <v>532</v>
      </c>
      <c r="G165" s="32">
        <v>0</v>
      </c>
      <c r="H165" s="33" t="s">
        <v>459</v>
      </c>
      <c r="I165" s="33" t="s">
        <v>123</v>
      </c>
      <c r="J165" s="33" t="s">
        <v>54</v>
      </c>
      <c r="K165" s="33" t="s">
        <v>106</v>
      </c>
      <c r="L165" s="33" t="s">
        <v>56</v>
      </c>
      <c r="M165" s="34" t="s">
        <v>57</v>
      </c>
      <c r="N165" s="35" t="s">
        <v>57</v>
      </c>
      <c r="O165" s="36"/>
      <c r="P165" s="37">
        <v>-508.41174821253338</v>
      </c>
      <c r="Q165" s="38">
        <v>1.1994277701301514</v>
      </c>
      <c r="R165" s="38">
        <v>0.83289132974648428</v>
      </c>
      <c r="S165" s="38">
        <v>4.1739804977003719E-2</v>
      </c>
      <c r="T165" s="39">
        <v>70906.73</v>
      </c>
      <c r="U165" s="40">
        <v>5.1200000000000002E-2</v>
      </c>
      <c r="V165" s="41">
        <v>545536.01</v>
      </c>
      <c r="W165" s="41">
        <v>654331.04</v>
      </c>
      <c r="X165" s="42">
        <v>-108795.03000000003</v>
      </c>
      <c r="Y165" s="43">
        <v>213.99</v>
      </c>
      <c r="Z165" s="41">
        <v>5554</v>
      </c>
      <c r="AA165" s="41">
        <v>5554</v>
      </c>
      <c r="AB165" s="41">
        <v>81999.09</v>
      </c>
      <c r="AC165" s="41">
        <v>108795.03</v>
      </c>
      <c r="AD165" s="41">
        <v>544986.65</v>
      </c>
      <c r="AE165" s="44">
        <v>513.34</v>
      </c>
      <c r="AF165" s="41">
        <v>109344.39</v>
      </c>
      <c r="AG165" s="38">
        <v>510.97897097995229</v>
      </c>
      <c r="AH165" s="45" t="s">
        <v>626</v>
      </c>
      <c r="AI165" s="41">
        <v>109344.39</v>
      </c>
      <c r="AJ165" s="46">
        <v>621210</v>
      </c>
      <c r="AK165" s="45">
        <v>27311.650000000023</v>
      </c>
      <c r="AL165" s="46">
        <v>18432.36</v>
      </c>
      <c r="AM165" s="46">
        <v>602777.85</v>
      </c>
      <c r="AN165" s="46">
        <v>0</v>
      </c>
      <c r="AO165" s="46">
        <v>0</v>
      </c>
      <c r="AP165" s="41">
        <v>70906.73</v>
      </c>
      <c r="AQ165" s="47">
        <v>0.23</v>
      </c>
      <c r="AR165" s="47">
        <v>0.28120000000000001</v>
      </c>
      <c r="AS165" s="47">
        <v>0.28660000000000002</v>
      </c>
      <c r="AT165" s="48">
        <v>5.6600000000000004E-2</v>
      </c>
      <c r="AU165" s="49"/>
      <c r="AV165" s="41">
        <v>55.82</v>
      </c>
      <c r="AW165" s="58"/>
      <c r="AX165" s="52"/>
      <c r="AY165" s="52"/>
      <c r="AZ165" s="52"/>
      <c r="BA165" s="52"/>
      <c r="BB165" s="53">
        <v>0</v>
      </c>
      <c r="BC165" s="55"/>
    </row>
    <row r="166" spans="2:55">
      <c r="B166" s="28">
        <v>1734</v>
      </c>
      <c r="C166" s="29">
        <v>45399.980949074074</v>
      </c>
      <c r="D166" s="30" t="s">
        <v>525</v>
      </c>
      <c r="E166" s="31" t="s">
        <v>526</v>
      </c>
      <c r="F166" s="31" t="s">
        <v>463</v>
      </c>
      <c r="G166" s="32">
        <v>0</v>
      </c>
      <c r="H166" s="33" t="s">
        <v>459</v>
      </c>
      <c r="I166" s="33" t="s">
        <v>123</v>
      </c>
      <c r="J166" s="33" t="s">
        <v>54</v>
      </c>
      <c r="K166" s="33" t="s">
        <v>95</v>
      </c>
      <c r="L166" s="33" t="s">
        <v>56</v>
      </c>
      <c r="M166" s="34" t="s">
        <v>57</v>
      </c>
      <c r="N166" s="35" t="s">
        <v>57</v>
      </c>
      <c r="O166" s="36"/>
      <c r="P166" s="37">
        <v>9.4212931302099658</v>
      </c>
      <c r="Q166" s="38">
        <v>0.81392837138281504</v>
      </c>
      <c r="R166" s="38">
        <v>0.94725101570141357</v>
      </c>
      <c r="S166" s="38">
        <v>0.7269590798608544</v>
      </c>
      <c r="T166" s="39">
        <v>0</v>
      </c>
      <c r="U166" s="40">
        <v>-6.1800000000000001E-2</v>
      </c>
      <c r="V166" s="41">
        <v>884012.04</v>
      </c>
      <c r="W166" s="41">
        <v>719522.48</v>
      </c>
      <c r="X166" s="42">
        <v>164489.56000000006</v>
      </c>
      <c r="Y166" s="43">
        <v>17459.34</v>
      </c>
      <c r="Z166" s="41">
        <v>213.34</v>
      </c>
      <c r="AA166" s="41">
        <v>213.34</v>
      </c>
      <c r="AB166" s="41">
        <v>0</v>
      </c>
      <c r="AC166" s="41">
        <v>0</v>
      </c>
      <c r="AD166" s="41">
        <v>681568.4</v>
      </c>
      <c r="AE166" s="44">
        <v>80.02</v>
      </c>
      <c r="AF166" s="41">
        <v>37954.080000000002</v>
      </c>
      <c r="AG166" s="38">
        <v>2.1738553691032996</v>
      </c>
      <c r="AH166" s="45" t="s">
        <v>626</v>
      </c>
      <c r="AI166" s="41">
        <v>37954.080000000002</v>
      </c>
      <c r="AJ166" s="46">
        <v>190206</v>
      </c>
      <c r="AK166" s="45">
        <v>523063.4</v>
      </c>
      <c r="AL166" s="46">
        <v>107757.52</v>
      </c>
      <c r="AM166" s="46">
        <v>82448.95</v>
      </c>
      <c r="AN166" s="46">
        <v>0</v>
      </c>
      <c r="AO166" s="46">
        <v>0</v>
      </c>
      <c r="AP166" s="41">
        <v>0</v>
      </c>
      <c r="AQ166" s="47">
        <v>0.33</v>
      </c>
      <c r="AR166" s="47">
        <v>0.26819999999999999</v>
      </c>
      <c r="AS166" s="47">
        <v>0.27179999999999999</v>
      </c>
      <c r="AT166" s="48">
        <v>-5.8200000000000002E-2</v>
      </c>
      <c r="AU166" s="49"/>
      <c r="AV166" s="41">
        <v>51.6</v>
      </c>
      <c r="AW166" s="50"/>
      <c r="AX166" s="52"/>
      <c r="AY166" s="52"/>
      <c r="AZ166" s="52"/>
      <c r="BA166" s="52"/>
      <c r="BB166" s="53">
        <v>0</v>
      </c>
      <c r="BC166" s="55"/>
    </row>
    <row r="167" spans="2:55">
      <c r="B167" s="28">
        <v>1734</v>
      </c>
      <c r="C167" s="29">
        <v>45399.980949074074</v>
      </c>
      <c r="D167" s="30" t="s">
        <v>391</v>
      </c>
      <c r="E167" s="31" t="s">
        <v>392</v>
      </c>
      <c r="F167" s="31" t="s">
        <v>62</v>
      </c>
      <c r="G167" s="32">
        <v>0</v>
      </c>
      <c r="H167" s="33" t="s">
        <v>63</v>
      </c>
      <c r="I167" s="33" t="s">
        <v>64</v>
      </c>
      <c r="J167" s="33" t="s">
        <v>65</v>
      </c>
      <c r="K167" s="33" t="s">
        <v>106</v>
      </c>
      <c r="L167" s="33" t="s">
        <v>56</v>
      </c>
      <c r="M167" s="34" t="s">
        <v>57</v>
      </c>
      <c r="N167" s="35" t="s">
        <v>57</v>
      </c>
      <c r="O167" s="36"/>
      <c r="P167" s="37">
        <v>19.421077786347364</v>
      </c>
      <c r="Q167" s="38">
        <v>0.58938852970431321</v>
      </c>
      <c r="R167" s="38">
        <v>0.88842239355078889</v>
      </c>
      <c r="S167" s="38">
        <v>0.73601543498971767</v>
      </c>
      <c r="T167" s="39">
        <v>0</v>
      </c>
      <c r="U167" s="40">
        <v>-9.1999999999999998E-3</v>
      </c>
      <c r="V167" s="41">
        <v>1327080</v>
      </c>
      <c r="W167" s="41">
        <v>782165.73</v>
      </c>
      <c r="X167" s="42">
        <v>544914.27</v>
      </c>
      <c r="Y167" s="43">
        <v>28057.88</v>
      </c>
      <c r="Z167" s="41">
        <v>2542.8000000000002</v>
      </c>
      <c r="AA167" s="41">
        <v>3251.04</v>
      </c>
      <c r="AB167" s="41">
        <v>0</v>
      </c>
      <c r="AC167" s="41">
        <v>0</v>
      </c>
      <c r="AD167" s="41">
        <v>694893.55</v>
      </c>
      <c r="AE167" s="44">
        <v>49.51</v>
      </c>
      <c r="AF167" s="41">
        <v>87272.18</v>
      </c>
      <c r="AG167" s="38">
        <v>3.1104338602916539</v>
      </c>
      <c r="AH167" s="45" t="s">
        <v>626</v>
      </c>
      <c r="AI167" s="41">
        <v>87980.42</v>
      </c>
      <c r="AJ167" s="46">
        <v>143049</v>
      </c>
      <c r="AK167" s="45">
        <v>575686.05000000005</v>
      </c>
      <c r="AL167" s="46">
        <v>0</v>
      </c>
      <c r="AM167" s="46">
        <v>143049.25</v>
      </c>
      <c r="AN167" s="46">
        <v>0</v>
      </c>
      <c r="AO167" s="46">
        <v>0</v>
      </c>
      <c r="AP167" s="41">
        <v>0</v>
      </c>
      <c r="AQ167" s="47">
        <v>0.24</v>
      </c>
      <c r="AR167" s="47">
        <v>0.23079999999999998</v>
      </c>
      <c r="AS167" s="47">
        <v>0.2281</v>
      </c>
      <c r="AT167" s="48">
        <v>-1.1899999999999999E-2</v>
      </c>
      <c r="AU167" s="49"/>
      <c r="AV167" s="41">
        <v>83.31</v>
      </c>
      <c r="AW167" s="58"/>
      <c r="AX167" s="52"/>
      <c r="AY167" s="52"/>
      <c r="AZ167" s="52"/>
      <c r="BA167" s="52"/>
      <c r="BB167" s="53">
        <v>0</v>
      </c>
      <c r="BC167" s="55"/>
    </row>
    <row r="168" spans="2:55">
      <c r="B168" s="28">
        <v>1734</v>
      </c>
      <c r="C168" s="29">
        <v>45399.980949074074</v>
      </c>
      <c r="D168" s="30" t="s">
        <v>535</v>
      </c>
      <c r="E168" s="31" t="s">
        <v>536</v>
      </c>
      <c r="F168" s="31" t="s">
        <v>627</v>
      </c>
      <c r="G168" s="32">
        <v>0</v>
      </c>
      <c r="H168" s="33" t="s">
        <v>516</v>
      </c>
      <c r="I168" s="33" t="s">
        <v>123</v>
      </c>
      <c r="J168" s="33" t="s">
        <v>148</v>
      </c>
      <c r="K168" s="33" t="s">
        <v>95</v>
      </c>
      <c r="L168" s="33" t="s">
        <v>56</v>
      </c>
      <c r="M168" s="34" t="s">
        <v>57</v>
      </c>
      <c r="N168" s="35" t="s">
        <v>57</v>
      </c>
      <c r="O168" s="36"/>
      <c r="P168" s="37">
        <v>5.6286618763971061</v>
      </c>
      <c r="Q168" s="38">
        <v>0.89166737306094768</v>
      </c>
      <c r="R168" s="38">
        <v>0.73505162454465345</v>
      </c>
      <c r="S168" s="38">
        <v>0.33093656555152812</v>
      </c>
      <c r="T168" s="39">
        <v>27224.9</v>
      </c>
      <c r="U168" s="40">
        <v>-3.2300000000000002E-2</v>
      </c>
      <c r="V168" s="41">
        <v>953905.42</v>
      </c>
      <c r="W168" s="41">
        <v>850566.34</v>
      </c>
      <c r="X168" s="42">
        <v>103339.08000000007</v>
      </c>
      <c r="Y168" s="43">
        <v>18359.439999999999</v>
      </c>
      <c r="Z168" s="41">
        <v>0</v>
      </c>
      <c r="AA168" s="41">
        <v>0</v>
      </c>
      <c r="AB168" s="41">
        <v>0</v>
      </c>
      <c r="AC168" s="41">
        <v>0</v>
      </c>
      <c r="AD168" s="41">
        <v>625210.17000000004</v>
      </c>
      <c r="AE168" s="44">
        <v>190.15</v>
      </c>
      <c r="AF168" s="41">
        <v>224273.17</v>
      </c>
      <c r="AG168" s="38">
        <v>12.215686861908644</v>
      </c>
      <c r="AH168" s="45" t="s">
        <v>626</v>
      </c>
      <c r="AI168" s="41">
        <v>224273.17</v>
      </c>
      <c r="AJ168" s="46">
        <v>412472</v>
      </c>
      <c r="AK168" s="45">
        <v>281483.50333333336</v>
      </c>
      <c r="AL168" s="46">
        <v>57003.88</v>
      </c>
      <c r="AM168" s="46">
        <v>328243.59999999998</v>
      </c>
      <c r="AN168" s="46">
        <v>0</v>
      </c>
      <c r="AO168" s="46">
        <v>27224.9</v>
      </c>
      <c r="AP168" s="41">
        <v>27224.9</v>
      </c>
      <c r="AQ168" s="47">
        <v>0.28000000000000003</v>
      </c>
      <c r="AR168" s="47">
        <v>0.2477</v>
      </c>
      <c r="AS168" s="47">
        <v>0.26379999999999998</v>
      </c>
      <c r="AT168" s="48">
        <v>-1.6200000000000003E-2</v>
      </c>
      <c r="AU168" s="49"/>
      <c r="AV168" s="41">
        <v>53.69</v>
      </c>
      <c r="AW168" s="50"/>
      <c r="AX168" s="52"/>
      <c r="AY168" s="52"/>
      <c r="AZ168" s="52"/>
      <c r="BA168" s="52"/>
      <c r="BB168" s="53">
        <v>-1083</v>
      </c>
      <c r="BC168" s="55"/>
    </row>
    <row r="169" spans="2:55">
      <c r="B169" s="28">
        <v>1734</v>
      </c>
      <c r="C169" s="29">
        <v>45399.980949074074</v>
      </c>
      <c r="D169" s="30" t="s">
        <v>428</v>
      </c>
      <c r="E169" s="31" t="s">
        <v>429</v>
      </c>
      <c r="F169" s="31" t="s">
        <v>225</v>
      </c>
      <c r="G169" s="32">
        <v>0</v>
      </c>
      <c r="H169" s="33" t="s">
        <v>430</v>
      </c>
      <c r="I169" s="33" t="s">
        <v>335</v>
      </c>
      <c r="J169" s="33" t="s">
        <v>54</v>
      </c>
      <c r="K169" s="33" t="s">
        <v>195</v>
      </c>
      <c r="L169" s="33" t="s">
        <v>56</v>
      </c>
      <c r="M169" s="34">
        <v>45120</v>
      </c>
      <c r="N169" s="35">
        <v>2</v>
      </c>
      <c r="O169" s="36"/>
      <c r="P169" s="37" t="s">
        <v>57</v>
      </c>
      <c r="Q169" s="38">
        <v>0.7696175046140773</v>
      </c>
      <c r="R169" s="38">
        <v>0.944895393846367</v>
      </c>
      <c r="S169" s="38">
        <v>0.90072418780809305</v>
      </c>
      <c r="T169" s="39">
        <v>49156.800000000003</v>
      </c>
      <c r="U169" s="40">
        <v>-2.0199999999999999E-2</v>
      </c>
      <c r="V169" s="41">
        <v>1205008</v>
      </c>
      <c r="W169" s="41">
        <v>927395.25</v>
      </c>
      <c r="X169" s="42">
        <v>277612.75</v>
      </c>
      <c r="Y169" s="43">
        <v>0</v>
      </c>
      <c r="Z169" s="41">
        <v>0</v>
      </c>
      <c r="AA169" s="41">
        <v>0</v>
      </c>
      <c r="AB169" s="41">
        <v>0</v>
      </c>
      <c r="AC169" s="41">
        <v>0</v>
      </c>
      <c r="AD169" s="41">
        <v>876291.5</v>
      </c>
      <c r="AE169" s="44">
        <v>107644.5</v>
      </c>
      <c r="AF169" s="41">
        <v>48739.75</v>
      </c>
      <c r="AG169" s="38">
        <v>0</v>
      </c>
      <c r="AH169" s="45" t="s">
        <v>625</v>
      </c>
      <c r="AI169" s="41">
        <v>48739.75</v>
      </c>
      <c r="AJ169" s="46">
        <v>49157</v>
      </c>
      <c r="AK169" s="45">
        <v>835327.33333333337</v>
      </c>
      <c r="AL169" s="46">
        <v>0</v>
      </c>
      <c r="AM169" s="46">
        <v>0</v>
      </c>
      <c r="AN169" s="46">
        <v>49156.800000000003</v>
      </c>
      <c r="AO169" s="46">
        <v>0</v>
      </c>
      <c r="AP169" s="41">
        <v>49156.800000000003</v>
      </c>
      <c r="AQ169" s="47">
        <v>0.26</v>
      </c>
      <c r="AR169" s="47">
        <v>0.23980000000000001</v>
      </c>
      <c r="AS169" s="47">
        <v>1</v>
      </c>
      <c r="AT169" s="48">
        <v>0.74</v>
      </c>
      <c r="AU169" s="49"/>
      <c r="AV169" s="41">
        <v>48.97</v>
      </c>
      <c r="AW169" s="50"/>
      <c r="AX169" s="52"/>
      <c r="AY169" s="52"/>
      <c r="AZ169" s="52"/>
      <c r="BA169" s="52"/>
      <c r="BB169" s="53">
        <v>-2364</v>
      </c>
      <c r="BC169" s="55"/>
    </row>
    <row r="170" spans="2:55">
      <c r="B170" s="28">
        <v>1734</v>
      </c>
      <c r="C170" s="29">
        <v>45399.980949074074</v>
      </c>
      <c r="D170" s="30" t="s">
        <v>422</v>
      </c>
      <c r="E170" s="31" t="s">
        <v>423</v>
      </c>
      <c r="F170" s="31" t="s">
        <v>225</v>
      </c>
      <c r="G170" s="32">
        <v>0</v>
      </c>
      <c r="H170" s="33" t="s">
        <v>425</v>
      </c>
      <c r="I170" s="33" t="s">
        <v>631</v>
      </c>
      <c r="J170" s="33" t="s">
        <v>427</v>
      </c>
      <c r="K170" s="33" t="s">
        <v>55</v>
      </c>
      <c r="L170" s="33" t="s">
        <v>56</v>
      </c>
      <c r="M170" s="34" t="s">
        <v>57</v>
      </c>
      <c r="N170" s="35" t="s">
        <v>57</v>
      </c>
      <c r="O170" s="36"/>
      <c r="P170" s="37">
        <v>4.3029676676038493</v>
      </c>
      <c r="Q170" s="38">
        <v>0.97665728925268713</v>
      </c>
      <c r="R170" s="38">
        <v>0.98579093302475107</v>
      </c>
      <c r="S170" s="38">
        <v>0.94001920328114086</v>
      </c>
      <c r="T170" s="39">
        <v>0</v>
      </c>
      <c r="U170" s="40">
        <v>-2.1800000000000003E-2</v>
      </c>
      <c r="V170" s="41">
        <v>1017579.76</v>
      </c>
      <c r="W170" s="41">
        <v>993826.69</v>
      </c>
      <c r="X170" s="42">
        <v>23753.070000000065</v>
      </c>
      <c r="Y170" s="43">
        <v>5520.16</v>
      </c>
      <c r="Z170" s="41">
        <v>400</v>
      </c>
      <c r="AA170" s="41">
        <v>400</v>
      </c>
      <c r="AB170" s="41">
        <v>0</v>
      </c>
      <c r="AC170" s="41">
        <v>0</v>
      </c>
      <c r="AD170" s="41">
        <v>979705.34</v>
      </c>
      <c r="AE170" s="44">
        <v>66.27</v>
      </c>
      <c r="AF170" s="41">
        <v>14121.35</v>
      </c>
      <c r="AG170" s="38">
        <v>2.5581414306831687</v>
      </c>
      <c r="AH170" s="45" t="s">
        <v>626</v>
      </c>
      <c r="AI170" s="41">
        <v>14121.35</v>
      </c>
      <c r="AJ170" s="46">
        <v>54587</v>
      </c>
      <c r="AK170" s="45">
        <v>934216.17333333334</v>
      </c>
      <c r="AL170" s="46">
        <v>22845.77</v>
      </c>
      <c r="AM170" s="46">
        <v>21769.52</v>
      </c>
      <c r="AN170" s="46">
        <v>9972.02</v>
      </c>
      <c r="AO170" s="46">
        <v>0</v>
      </c>
      <c r="AP170" s="41">
        <v>0</v>
      </c>
      <c r="AQ170" s="47">
        <v>0.32</v>
      </c>
      <c r="AR170" s="47">
        <v>0.29820000000000002</v>
      </c>
      <c r="AS170" s="47">
        <v>0.26619999999999999</v>
      </c>
      <c r="AT170" s="48">
        <v>-5.3800000000000001E-2</v>
      </c>
      <c r="AU170" s="49"/>
      <c r="AV170" s="41">
        <v>44.12</v>
      </c>
      <c r="AW170" s="58"/>
      <c r="AX170" s="52"/>
      <c r="AY170" s="52"/>
      <c r="AZ170" s="52"/>
      <c r="BA170" s="52"/>
      <c r="BB170" s="53">
        <v>0</v>
      </c>
      <c r="BC170" s="55"/>
    </row>
    <row r="171" spans="2:55">
      <c r="B171" s="28">
        <v>1734</v>
      </c>
      <c r="C171" s="29">
        <v>45399.980949074074</v>
      </c>
      <c r="D171" s="30" t="s">
        <v>538</v>
      </c>
      <c r="E171" s="31" t="s">
        <v>539</v>
      </c>
      <c r="F171" s="31" t="s">
        <v>532</v>
      </c>
      <c r="G171" s="32">
        <v>0</v>
      </c>
      <c r="H171" s="33" t="s">
        <v>459</v>
      </c>
      <c r="I171" s="33" t="s">
        <v>123</v>
      </c>
      <c r="J171" s="33" t="s">
        <v>54</v>
      </c>
      <c r="K171" s="33" t="s">
        <v>95</v>
      </c>
      <c r="L171" s="33" t="s">
        <v>56</v>
      </c>
      <c r="M171" s="34">
        <v>45363</v>
      </c>
      <c r="N171" s="35">
        <v>11</v>
      </c>
      <c r="O171" s="36"/>
      <c r="P171" s="37" t="s">
        <v>57</v>
      </c>
      <c r="Q171" s="38">
        <v>1.0757849208410106</v>
      </c>
      <c r="R171" s="38">
        <v>0.92939488437219009</v>
      </c>
      <c r="S171" s="38">
        <v>0.88516286529248012</v>
      </c>
      <c r="T171" s="39">
        <v>0</v>
      </c>
      <c r="U171" s="40">
        <v>-1.44E-2</v>
      </c>
      <c r="V171" s="41">
        <v>950771.99</v>
      </c>
      <c r="W171" s="41">
        <v>1022826.17</v>
      </c>
      <c r="X171" s="42">
        <v>-72054.180000000051</v>
      </c>
      <c r="Y171" s="43">
        <v>0</v>
      </c>
      <c r="Z171" s="41">
        <v>19090.009999999998</v>
      </c>
      <c r="AA171" s="41">
        <v>21165.02</v>
      </c>
      <c r="AB171" s="41">
        <v>69773.84</v>
      </c>
      <c r="AC171" s="41">
        <v>72054.179999999993</v>
      </c>
      <c r="AD171" s="41">
        <v>950609.41</v>
      </c>
      <c r="AE171" s="44">
        <v>108434.62</v>
      </c>
      <c r="AF171" s="41">
        <v>45120.76</v>
      </c>
      <c r="AG171" s="38">
        <v>0</v>
      </c>
      <c r="AH171" s="45" t="s">
        <v>625</v>
      </c>
      <c r="AI171" s="41">
        <v>47195.770000000004</v>
      </c>
      <c r="AJ171" s="46">
        <v>54290</v>
      </c>
      <c r="AK171" s="45">
        <v>905367.7433333334</v>
      </c>
      <c r="AL171" s="46">
        <v>0</v>
      </c>
      <c r="AM171" s="46">
        <v>54289.71</v>
      </c>
      <c r="AN171" s="46">
        <v>0</v>
      </c>
      <c r="AO171" s="46">
        <v>0</v>
      </c>
      <c r="AP171" s="41">
        <v>0</v>
      </c>
      <c r="AQ171" s="47">
        <v>0.3</v>
      </c>
      <c r="AR171" s="47">
        <v>0.28560000000000002</v>
      </c>
      <c r="AS171" s="47">
        <v>0</v>
      </c>
      <c r="AT171" s="48">
        <v>-0.3</v>
      </c>
      <c r="AU171" s="49"/>
      <c r="AV171" s="41">
        <v>52.3</v>
      </c>
      <c r="AW171" s="58"/>
      <c r="AX171" s="52"/>
      <c r="AY171" s="52"/>
      <c r="AZ171" s="52"/>
      <c r="BA171" s="52"/>
      <c r="BB171" s="53">
        <v>-27096</v>
      </c>
      <c r="BC171" s="55"/>
    </row>
    <row r="172" spans="2:55">
      <c r="B172" s="28">
        <v>1734</v>
      </c>
      <c r="C172" s="29">
        <v>45399.980949074074</v>
      </c>
      <c r="D172" s="30" t="s">
        <v>433</v>
      </c>
      <c r="E172" s="31" t="s">
        <v>434</v>
      </c>
      <c r="F172" s="31" t="s">
        <v>206</v>
      </c>
      <c r="G172" s="32">
        <v>0</v>
      </c>
      <c r="H172" s="33" t="s">
        <v>52</v>
      </c>
      <c r="I172" s="33" t="s">
        <v>109</v>
      </c>
      <c r="J172" s="33" t="s">
        <v>54</v>
      </c>
      <c r="K172" s="33" t="s">
        <v>413</v>
      </c>
      <c r="L172" s="33" t="s">
        <v>70</v>
      </c>
      <c r="M172" s="34">
        <v>45049</v>
      </c>
      <c r="N172" s="35">
        <v>0</v>
      </c>
      <c r="O172" s="36"/>
      <c r="P172" s="37" t="s">
        <v>57</v>
      </c>
      <c r="Q172" s="38">
        <v>1.0497092865912132</v>
      </c>
      <c r="R172" s="38">
        <v>0.9526447110393419</v>
      </c>
      <c r="S172" s="38">
        <v>0.9526447110393419</v>
      </c>
      <c r="T172" s="39">
        <v>0</v>
      </c>
      <c r="U172" s="40">
        <v>-7.2099999999999997E-2</v>
      </c>
      <c r="V172" s="41">
        <v>1198494.77</v>
      </c>
      <c r="W172" s="41">
        <v>1258071.0900000001</v>
      </c>
      <c r="X172" s="42">
        <v>-59576.320000000065</v>
      </c>
      <c r="Y172" s="43">
        <v>0</v>
      </c>
      <c r="Z172" s="41">
        <v>106494.89</v>
      </c>
      <c r="AA172" s="41">
        <v>106494.89</v>
      </c>
      <c r="AB172" s="41">
        <v>0</v>
      </c>
      <c r="AC172" s="41">
        <v>59576.32</v>
      </c>
      <c r="AD172" s="41">
        <v>1198494.77</v>
      </c>
      <c r="AE172" s="44">
        <v>2544.39</v>
      </c>
      <c r="AF172" s="41">
        <v>2120.3200000000002</v>
      </c>
      <c r="AG172" s="38">
        <v>0</v>
      </c>
      <c r="AH172" s="45" t="s">
        <v>625</v>
      </c>
      <c r="AI172" s="41">
        <v>2120.3200000000002</v>
      </c>
      <c r="AJ172" s="46">
        <v>0</v>
      </c>
      <c r="AK172" s="45">
        <v>1198494.77</v>
      </c>
      <c r="AL172" s="46">
        <v>0</v>
      </c>
      <c r="AM172" s="46">
        <v>0</v>
      </c>
      <c r="AN172" s="46">
        <v>0</v>
      </c>
      <c r="AO172" s="46">
        <v>0</v>
      </c>
      <c r="AP172" s="41">
        <v>0</v>
      </c>
      <c r="AQ172" s="47">
        <v>0.2</v>
      </c>
      <c r="AR172" s="47">
        <v>0.12789999999999999</v>
      </c>
      <c r="AS172" s="47">
        <v>0</v>
      </c>
      <c r="AT172" s="48">
        <v>-0.2</v>
      </c>
      <c r="AU172" s="49"/>
      <c r="AV172" s="41">
        <v>45.4</v>
      </c>
      <c r="AW172" s="58"/>
      <c r="AX172" s="52"/>
      <c r="AY172" s="52"/>
      <c r="AZ172" s="52"/>
      <c r="BA172" s="52"/>
      <c r="BB172" s="53">
        <v>-57456</v>
      </c>
      <c r="BC172" s="55"/>
    </row>
    <row r="173" spans="2:55">
      <c r="B173" s="28">
        <v>1734</v>
      </c>
      <c r="C173" s="29">
        <v>45399.980949074074</v>
      </c>
      <c r="D173" s="30" t="s">
        <v>541</v>
      </c>
      <c r="E173" s="31" t="s">
        <v>542</v>
      </c>
      <c r="F173" s="31" t="s">
        <v>463</v>
      </c>
      <c r="G173" s="32">
        <v>0</v>
      </c>
      <c r="H173" s="33" t="s">
        <v>459</v>
      </c>
      <c r="I173" s="33" t="s">
        <v>123</v>
      </c>
      <c r="J173" s="33" t="s">
        <v>54</v>
      </c>
      <c r="K173" s="33" t="s">
        <v>95</v>
      </c>
      <c r="L173" s="33" t="s">
        <v>56</v>
      </c>
      <c r="M173" s="34" t="s">
        <v>57</v>
      </c>
      <c r="N173" s="35" t="s">
        <v>57</v>
      </c>
      <c r="O173" s="36"/>
      <c r="P173" s="37">
        <v>9.795417540701834</v>
      </c>
      <c r="Q173" s="38">
        <v>0.85573008304125364</v>
      </c>
      <c r="R173" s="38">
        <v>1.0395237950240932</v>
      </c>
      <c r="S173" s="38">
        <v>0.80391268816286465</v>
      </c>
      <c r="T173" s="39">
        <v>0</v>
      </c>
      <c r="U173" s="40">
        <v>1.67E-2</v>
      </c>
      <c r="V173" s="41">
        <v>1498284.22</v>
      </c>
      <c r="W173" s="41">
        <v>1282126.8799999999</v>
      </c>
      <c r="X173" s="42">
        <v>216157.34000000008</v>
      </c>
      <c r="Y173" s="43">
        <v>22067.19</v>
      </c>
      <c r="Z173" s="41">
        <v>0</v>
      </c>
      <c r="AA173" s="41">
        <v>0</v>
      </c>
      <c r="AB173" s="41">
        <v>0</v>
      </c>
      <c r="AC173" s="41">
        <v>0</v>
      </c>
      <c r="AD173" s="41">
        <v>1332801.3999999999</v>
      </c>
      <c r="AE173" s="44">
        <v>77.81</v>
      </c>
      <c r="AF173" s="41">
        <v>-50674.52</v>
      </c>
      <c r="AG173" s="38">
        <v>-2.2963739379594772</v>
      </c>
      <c r="AH173" s="45" t="s">
        <v>625</v>
      </c>
      <c r="AI173" s="41">
        <v>-50674.52</v>
      </c>
      <c r="AJ173" s="46">
        <v>362500</v>
      </c>
      <c r="AK173" s="45">
        <v>1030718.0666666665</v>
      </c>
      <c r="AL173" s="46">
        <v>245826.2</v>
      </c>
      <c r="AM173" s="46">
        <v>116674.18</v>
      </c>
      <c r="AN173" s="46">
        <v>0</v>
      </c>
      <c r="AO173" s="46">
        <v>0</v>
      </c>
      <c r="AP173" s="41">
        <v>0</v>
      </c>
      <c r="AQ173" s="47">
        <v>0.32</v>
      </c>
      <c r="AR173" s="47">
        <v>0.3367</v>
      </c>
      <c r="AS173" s="47">
        <v>0.32319999999999999</v>
      </c>
      <c r="AT173" s="48">
        <v>3.2000000000000002E-3</v>
      </c>
      <c r="AU173" s="49"/>
      <c r="AV173" s="41">
        <v>53.53</v>
      </c>
      <c r="AW173" s="58"/>
      <c r="AX173" s="52"/>
      <c r="AY173" s="52"/>
      <c r="AZ173" s="52"/>
      <c r="BA173" s="52"/>
      <c r="BB173" s="53">
        <v>0</v>
      </c>
      <c r="BC173" s="55"/>
    </row>
    <row r="174" spans="2:55">
      <c r="B174" s="28">
        <v>1734</v>
      </c>
      <c r="C174" s="29">
        <v>45399.980949074074</v>
      </c>
      <c r="D174" s="30" t="s">
        <v>431</v>
      </c>
      <c r="E174" s="31" t="s">
        <v>432</v>
      </c>
      <c r="F174" s="31" t="s">
        <v>51</v>
      </c>
      <c r="G174" s="32">
        <v>0</v>
      </c>
      <c r="H174" s="33" t="s">
        <v>52</v>
      </c>
      <c r="I174" s="33" t="s">
        <v>109</v>
      </c>
      <c r="J174" s="33" t="s">
        <v>54</v>
      </c>
      <c r="K174" s="33" t="s">
        <v>95</v>
      </c>
      <c r="L174" s="33" t="s">
        <v>56</v>
      </c>
      <c r="M174" s="34" t="s">
        <v>57</v>
      </c>
      <c r="N174" s="35" t="s">
        <v>57</v>
      </c>
      <c r="O174" s="36"/>
      <c r="P174" s="37">
        <v>3.5963995366104293</v>
      </c>
      <c r="Q174" s="38">
        <v>0.97359918883032193</v>
      </c>
      <c r="R174" s="38">
        <v>0.78400705245844438</v>
      </c>
      <c r="S174" s="38">
        <v>0.56175367542837484</v>
      </c>
      <c r="T174" s="39">
        <v>0</v>
      </c>
      <c r="U174" s="40">
        <v>-9.5500000000000015E-2</v>
      </c>
      <c r="V174" s="41">
        <v>1333452.21</v>
      </c>
      <c r="W174" s="41">
        <v>1298247.99</v>
      </c>
      <c r="X174" s="42">
        <v>35204.219999999972</v>
      </c>
      <c r="Y174" s="43">
        <v>9788.74</v>
      </c>
      <c r="Z174" s="41">
        <v>0</v>
      </c>
      <c r="AA174" s="41">
        <v>0</v>
      </c>
      <c r="AB174" s="41">
        <v>0</v>
      </c>
      <c r="AC174" s="41">
        <v>0</v>
      </c>
      <c r="AD174" s="41">
        <v>1017835.58</v>
      </c>
      <c r="AE174" s="44">
        <v>331.22</v>
      </c>
      <c r="AF174" s="41">
        <v>280412.40999999997</v>
      </c>
      <c r="AG174" s="38">
        <v>28.646425382633513</v>
      </c>
      <c r="AH174" s="45" t="s">
        <v>626</v>
      </c>
      <c r="AI174" s="41">
        <v>280412.40999999997</v>
      </c>
      <c r="AJ174" s="46">
        <v>346248</v>
      </c>
      <c r="AK174" s="45">
        <v>729295.58</v>
      </c>
      <c r="AL174" s="46">
        <v>346247.55</v>
      </c>
      <c r="AM174" s="46">
        <v>0</v>
      </c>
      <c r="AN174" s="46">
        <v>0</v>
      </c>
      <c r="AO174" s="46">
        <v>0</v>
      </c>
      <c r="AP174" s="41">
        <v>0</v>
      </c>
      <c r="AQ174" s="47">
        <v>0.39</v>
      </c>
      <c r="AR174" s="47">
        <v>0.29449999999999998</v>
      </c>
      <c r="AS174" s="47">
        <v>0.29160000000000003</v>
      </c>
      <c r="AT174" s="48">
        <v>-9.8400000000000001E-2</v>
      </c>
      <c r="AU174" s="49"/>
      <c r="AV174" s="41">
        <v>51.95</v>
      </c>
      <c r="AW174" s="58"/>
      <c r="AX174" s="52"/>
      <c r="AY174" s="52"/>
      <c r="AZ174" s="52"/>
      <c r="BA174" s="52"/>
      <c r="BB174" s="53">
        <v>0</v>
      </c>
      <c r="BC174" s="55"/>
    </row>
    <row r="175" spans="2:55">
      <c r="B175" s="28">
        <v>1734</v>
      </c>
      <c r="C175" s="29">
        <v>45399.980949074074</v>
      </c>
      <c r="D175" s="30" t="s">
        <v>419</v>
      </c>
      <c r="E175" s="31" t="s">
        <v>420</v>
      </c>
      <c r="F175" s="31" t="s">
        <v>62</v>
      </c>
      <c r="G175" s="32">
        <v>0</v>
      </c>
      <c r="H175" s="33" t="s">
        <v>156</v>
      </c>
      <c r="I175" s="33" t="s">
        <v>143</v>
      </c>
      <c r="J175" s="33" t="s">
        <v>54</v>
      </c>
      <c r="K175" s="33" t="s">
        <v>106</v>
      </c>
      <c r="L175" s="33" t="s">
        <v>56</v>
      </c>
      <c r="M175" s="34" t="s">
        <v>57</v>
      </c>
      <c r="N175" s="35" t="s">
        <v>57</v>
      </c>
      <c r="O175" s="36"/>
      <c r="P175" s="37">
        <v>15.836987669291855</v>
      </c>
      <c r="Q175" s="38">
        <v>0.74823347348831071</v>
      </c>
      <c r="R175" s="38">
        <v>0.94333672963957804</v>
      </c>
      <c r="S175" s="38">
        <v>0.82328464965713299</v>
      </c>
      <c r="T175" s="39">
        <v>0</v>
      </c>
      <c r="U175" s="40">
        <v>-1.5900000000000001E-2</v>
      </c>
      <c r="V175" s="41">
        <v>1807261.3</v>
      </c>
      <c r="W175" s="41">
        <v>1352253.4</v>
      </c>
      <c r="X175" s="42">
        <v>455007.90000000014</v>
      </c>
      <c r="Y175" s="43">
        <v>28730.71</v>
      </c>
      <c r="Z175" s="41">
        <v>1004.45</v>
      </c>
      <c r="AA175" s="41">
        <v>1504.45</v>
      </c>
      <c r="AB175" s="41">
        <v>0</v>
      </c>
      <c r="AC175" s="41">
        <v>0</v>
      </c>
      <c r="AD175" s="41">
        <v>1275630.3</v>
      </c>
      <c r="AE175" s="44">
        <v>51.2</v>
      </c>
      <c r="AF175" s="41">
        <v>76623.100000000006</v>
      </c>
      <c r="AG175" s="38">
        <v>2.6669407056073453</v>
      </c>
      <c r="AH175" s="45" t="s">
        <v>626</v>
      </c>
      <c r="AI175" s="41">
        <v>77123.100000000006</v>
      </c>
      <c r="AJ175" s="46">
        <v>194809</v>
      </c>
      <c r="AK175" s="45">
        <v>1113289.4666666668</v>
      </c>
      <c r="AL175" s="46">
        <v>194808.9</v>
      </c>
      <c r="AM175" s="46">
        <v>0</v>
      </c>
      <c r="AN175" s="46">
        <v>0</v>
      </c>
      <c r="AO175" s="46">
        <v>0</v>
      </c>
      <c r="AP175" s="41">
        <v>0</v>
      </c>
      <c r="AQ175" s="47">
        <v>0.33</v>
      </c>
      <c r="AR175" s="47">
        <v>0.31409999999999999</v>
      </c>
      <c r="AS175" s="47">
        <v>0.314</v>
      </c>
      <c r="AT175" s="48">
        <v>-1.6E-2</v>
      </c>
      <c r="AU175" s="49"/>
      <c r="AV175" s="41">
        <v>56.64</v>
      </c>
      <c r="AW175" s="58"/>
      <c r="AX175" s="52"/>
      <c r="AY175" s="52"/>
      <c r="AZ175" s="52"/>
      <c r="BA175" s="52"/>
      <c r="BB175" s="53">
        <v>0</v>
      </c>
      <c r="BC175" s="55"/>
    </row>
    <row r="176" spans="2:55">
      <c r="B176" s="28">
        <v>1734</v>
      </c>
      <c r="C176" s="29">
        <v>45399.980949074074</v>
      </c>
      <c r="D176" s="30" t="s">
        <v>439</v>
      </c>
      <c r="E176" s="31" t="s">
        <v>440</v>
      </c>
      <c r="F176" s="31" t="s">
        <v>389</v>
      </c>
      <c r="G176" s="32">
        <v>0</v>
      </c>
      <c r="H176" s="33" t="s">
        <v>390</v>
      </c>
      <c r="I176" s="33" t="s">
        <v>64</v>
      </c>
      <c r="J176" s="33" t="s">
        <v>94</v>
      </c>
      <c r="K176" s="33" t="s">
        <v>106</v>
      </c>
      <c r="L176" s="33" t="s">
        <v>56</v>
      </c>
      <c r="M176" s="34">
        <v>45152</v>
      </c>
      <c r="N176" s="35">
        <v>0</v>
      </c>
      <c r="O176" s="36"/>
      <c r="P176" s="37" t="s">
        <v>57</v>
      </c>
      <c r="Q176" s="38">
        <v>0.36304937273823884</v>
      </c>
      <c r="R176" s="38">
        <v>1.7051650652612722</v>
      </c>
      <c r="S176" s="38">
        <v>1.7051650652612722</v>
      </c>
      <c r="T176" s="39">
        <v>0</v>
      </c>
      <c r="U176" s="40">
        <v>0.1308</v>
      </c>
      <c r="V176" s="41">
        <v>2487000</v>
      </c>
      <c r="W176" s="41">
        <v>902903.79</v>
      </c>
      <c r="X176" s="42">
        <v>1584096.21</v>
      </c>
      <c r="Y176" s="43">
        <v>0</v>
      </c>
      <c r="Z176" s="41">
        <v>894178.59</v>
      </c>
      <c r="AA176" s="41">
        <v>894178.59</v>
      </c>
      <c r="AB176" s="41">
        <v>0</v>
      </c>
      <c r="AC176" s="41">
        <v>0</v>
      </c>
      <c r="AD176" s="41">
        <v>1539600</v>
      </c>
      <c r="AE176" s="44">
        <v>19368.95</v>
      </c>
      <c r="AF176" s="41">
        <v>16140.79</v>
      </c>
      <c r="AG176" s="38">
        <v>0</v>
      </c>
      <c r="AH176" s="45" t="s">
        <v>625</v>
      </c>
      <c r="AI176" s="41">
        <v>16140.79</v>
      </c>
      <c r="AJ176" s="46">
        <v>0</v>
      </c>
      <c r="AK176" s="45">
        <v>1539600</v>
      </c>
      <c r="AL176" s="46">
        <v>0</v>
      </c>
      <c r="AM176" s="46">
        <v>0</v>
      </c>
      <c r="AN176" s="46">
        <v>0</v>
      </c>
      <c r="AO176" s="46">
        <v>0</v>
      </c>
      <c r="AP176" s="41">
        <v>0</v>
      </c>
      <c r="AQ176" s="47">
        <v>0.28999999999999998</v>
      </c>
      <c r="AR176" s="47">
        <v>0.42080000000000001</v>
      </c>
      <c r="AS176" s="47">
        <v>0</v>
      </c>
      <c r="AT176" s="48">
        <v>-0.28999999999999998</v>
      </c>
      <c r="AU176" s="49"/>
      <c r="AV176" s="41">
        <v>74.569999999999993</v>
      </c>
      <c r="AW176" s="50"/>
      <c r="AX176" s="52"/>
      <c r="AY176" s="52"/>
      <c r="AZ176" s="52"/>
      <c r="BA176" s="52"/>
      <c r="BB176" s="53">
        <v>652837</v>
      </c>
      <c r="BC176" s="55"/>
    </row>
    <row r="177" spans="2:55">
      <c r="B177" s="28">
        <v>1734</v>
      </c>
      <c r="C177" s="29">
        <v>45399.980949074074</v>
      </c>
      <c r="D177" s="30" t="s">
        <v>437</v>
      </c>
      <c r="E177" s="31" t="s">
        <v>438</v>
      </c>
      <c r="F177" s="31" t="s">
        <v>91</v>
      </c>
      <c r="G177" s="32">
        <v>0</v>
      </c>
      <c r="H177" s="33" t="s">
        <v>92</v>
      </c>
      <c r="I177" s="33" t="s">
        <v>103</v>
      </c>
      <c r="J177" s="33" t="s">
        <v>94</v>
      </c>
      <c r="K177" s="33" t="s">
        <v>106</v>
      </c>
      <c r="L177" s="33" t="s">
        <v>70</v>
      </c>
      <c r="M177" s="34">
        <v>45338</v>
      </c>
      <c r="N177" s="35">
        <v>0</v>
      </c>
      <c r="O177" s="36"/>
      <c r="P177" s="37" t="s">
        <v>57</v>
      </c>
      <c r="Q177" s="38">
        <v>0.85165655204844848</v>
      </c>
      <c r="R177" s="38">
        <v>1.1741822423543249</v>
      </c>
      <c r="S177" s="38">
        <v>1.1741822423543249</v>
      </c>
      <c r="T177" s="39">
        <v>0</v>
      </c>
      <c r="U177" s="40">
        <v>3.8399999999999997E-2</v>
      </c>
      <c r="V177" s="41">
        <v>1573630</v>
      </c>
      <c r="W177" s="41">
        <v>1340192.3</v>
      </c>
      <c r="X177" s="42">
        <v>233437.69999999995</v>
      </c>
      <c r="Y177" s="43">
        <v>0</v>
      </c>
      <c r="Z177" s="41">
        <v>180.3</v>
      </c>
      <c r="AA177" s="41">
        <v>180.3</v>
      </c>
      <c r="AB177" s="41">
        <v>0</v>
      </c>
      <c r="AC177" s="41">
        <v>0</v>
      </c>
      <c r="AD177" s="41">
        <v>1573630</v>
      </c>
      <c r="AE177" s="44">
        <v>0</v>
      </c>
      <c r="AF177" s="41">
        <v>0.3</v>
      </c>
      <c r="AG177" s="38">
        <v>0</v>
      </c>
      <c r="AH177" s="45" t="s">
        <v>625</v>
      </c>
      <c r="AI177" s="41">
        <v>0.3</v>
      </c>
      <c r="AJ177" s="46">
        <v>0</v>
      </c>
      <c r="AK177" s="45">
        <v>1573630</v>
      </c>
      <c r="AL177" s="46">
        <v>0</v>
      </c>
      <c r="AM177" s="46">
        <v>0</v>
      </c>
      <c r="AN177" s="46">
        <v>0</v>
      </c>
      <c r="AO177" s="46">
        <v>0</v>
      </c>
      <c r="AP177" s="41">
        <v>0</v>
      </c>
      <c r="AQ177" s="47">
        <v>0.28000000000000003</v>
      </c>
      <c r="AR177" s="47">
        <v>0.31840000000000002</v>
      </c>
      <c r="AS177" s="47">
        <v>0.47259999999999996</v>
      </c>
      <c r="AT177" s="48">
        <v>0.19260000000000002</v>
      </c>
      <c r="AU177" s="49"/>
      <c r="AV177" s="41">
        <v>52.35</v>
      </c>
      <c r="AW177" s="58"/>
      <c r="AX177" s="52"/>
      <c r="AY177" s="52"/>
      <c r="AZ177" s="52"/>
      <c r="BA177" s="52"/>
      <c r="BB177" s="53">
        <v>233438</v>
      </c>
      <c r="BC177" s="55"/>
    </row>
    <row r="178" spans="2:55">
      <c r="B178" s="28">
        <v>1734</v>
      </c>
      <c r="C178" s="29">
        <v>45399.980949074074</v>
      </c>
      <c r="D178" s="30" t="s">
        <v>543</v>
      </c>
      <c r="E178" s="31" t="s">
        <v>544</v>
      </c>
      <c r="F178" s="31" t="s">
        <v>225</v>
      </c>
      <c r="G178" s="32">
        <v>0</v>
      </c>
      <c r="H178" s="33" t="s">
        <v>545</v>
      </c>
      <c r="I178" s="33" t="s">
        <v>546</v>
      </c>
      <c r="J178" s="33" t="s">
        <v>54</v>
      </c>
      <c r="K178" s="33" t="s">
        <v>195</v>
      </c>
      <c r="L178" s="33" t="s">
        <v>56</v>
      </c>
      <c r="M178" s="34" t="s">
        <v>57</v>
      </c>
      <c r="N178" s="35" t="s">
        <v>57</v>
      </c>
      <c r="O178" s="36"/>
      <c r="P178" s="37">
        <v>822.54819186399516</v>
      </c>
      <c r="Q178" s="38">
        <v>0.19563218134197699</v>
      </c>
      <c r="R178" s="38">
        <v>4.6391786246478217</v>
      </c>
      <c r="S178" s="38">
        <v>4.6391786246478217</v>
      </c>
      <c r="T178" s="39">
        <v>0</v>
      </c>
      <c r="U178" s="40">
        <v>-0.15609999999999999</v>
      </c>
      <c r="V178" s="41">
        <v>2105282</v>
      </c>
      <c r="W178" s="41">
        <v>411860.91</v>
      </c>
      <c r="X178" s="42">
        <v>1693421.09</v>
      </c>
      <c r="Y178" s="43">
        <v>2058.75</v>
      </c>
      <c r="Z178" s="41">
        <v>49400.29</v>
      </c>
      <c r="AA178" s="41">
        <v>49400.29</v>
      </c>
      <c r="AB178" s="41">
        <v>0</v>
      </c>
      <c r="AC178" s="41">
        <v>0</v>
      </c>
      <c r="AD178" s="41">
        <v>1910696.33</v>
      </c>
      <c r="AE178" s="44">
        <v>82.27</v>
      </c>
      <c r="AF178" s="41">
        <v>11564.58</v>
      </c>
      <c r="AG178" s="38">
        <v>5.6172823315118396</v>
      </c>
      <c r="AH178" s="45" t="s">
        <v>626</v>
      </c>
      <c r="AI178" s="41">
        <v>11564.58</v>
      </c>
      <c r="AJ178" s="46">
        <v>0</v>
      </c>
      <c r="AK178" s="45">
        <v>1910696.33</v>
      </c>
      <c r="AL178" s="46">
        <v>0</v>
      </c>
      <c r="AM178" s="46">
        <v>0</v>
      </c>
      <c r="AN178" s="46">
        <v>0</v>
      </c>
      <c r="AO178" s="46">
        <v>0</v>
      </c>
      <c r="AP178" s="41">
        <v>0</v>
      </c>
      <c r="AQ178" s="47">
        <v>0.95000000000000007</v>
      </c>
      <c r="AR178" s="47">
        <v>0.79390000000000005</v>
      </c>
      <c r="AS178" s="47">
        <v>0.7238</v>
      </c>
      <c r="AT178" s="48">
        <v>-0.22620000000000001</v>
      </c>
      <c r="AU178" s="49"/>
      <c r="AV178" s="41">
        <v>34.18</v>
      </c>
      <c r="AW178" s="50"/>
      <c r="AX178" s="52"/>
      <c r="AY178" s="52"/>
      <c r="AZ178" s="52"/>
      <c r="BA178" s="52"/>
      <c r="BB178" s="53">
        <v>1510400</v>
      </c>
      <c r="BC178" s="55"/>
    </row>
    <row r="179" spans="2:55">
      <c r="B179" s="28">
        <v>1734</v>
      </c>
      <c r="C179" s="29">
        <v>45399.980949074074</v>
      </c>
      <c r="D179" s="30" t="s">
        <v>435</v>
      </c>
      <c r="E179" s="31" t="s">
        <v>436</v>
      </c>
      <c r="F179" s="31" t="s">
        <v>62</v>
      </c>
      <c r="G179" s="32">
        <v>0</v>
      </c>
      <c r="H179" s="33" t="s">
        <v>63</v>
      </c>
      <c r="I179" s="33" t="s">
        <v>64</v>
      </c>
      <c r="J179" s="33" t="s">
        <v>65</v>
      </c>
      <c r="K179" s="33" t="s">
        <v>106</v>
      </c>
      <c r="L179" s="33" t="s">
        <v>56</v>
      </c>
      <c r="M179" s="34" t="s">
        <v>57</v>
      </c>
      <c r="N179" s="35" t="s">
        <v>57</v>
      </c>
      <c r="O179" s="36"/>
      <c r="P179" s="37">
        <v>46.616100613101509</v>
      </c>
      <c r="Q179" s="38">
        <v>0.50096184203677885</v>
      </c>
      <c r="R179" s="38">
        <v>0.94019851584346648</v>
      </c>
      <c r="S179" s="38">
        <v>0.67576518917308404</v>
      </c>
      <c r="T179" s="39">
        <v>0</v>
      </c>
      <c r="U179" s="40">
        <v>-7.1599999999999997E-2</v>
      </c>
      <c r="V179" s="41">
        <v>4023207.4</v>
      </c>
      <c r="W179" s="41">
        <v>2015473.39</v>
      </c>
      <c r="X179" s="42">
        <v>2007734.01</v>
      </c>
      <c r="Y179" s="43">
        <v>43069.54</v>
      </c>
      <c r="Z179" s="41">
        <v>2352.5700000000002</v>
      </c>
      <c r="AA179" s="41">
        <v>2352.5700000000002</v>
      </c>
      <c r="AB179" s="41">
        <v>0</v>
      </c>
      <c r="AC179" s="41">
        <v>0</v>
      </c>
      <c r="AD179" s="41">
        <v>1894945.09</v>
      </c>
      <c r="AE179" s="44">
        <v>93.87</v>
      </c>
      <c r="AF179" s="41">
        <v>120528.3</v>
      </c>
      <c r="AG179" s="38">
        <v>2.7984580285742546</v>
      </c>
      <c r="AH179" s="45" t="s">
        <v>626</v>
      </c>
      <c r="AI179" s="41">
        <v>120528.3</v>
      </c>
      <c r="AJ179" s="46">
        <v>639550</v>
      </c>
      <c r="AK179" s="45">
        <v>1361986.7566666668</v>
      </c>
      <c r="AL179" s="46">
        <v>0</v>
      </c>
      <c r="AM179" s="46">
        <v>489604.46</v>
      </c>
      <c r="AN179" s="46">
        <v>149945.57</v>
      </c>
      <c r="AO179" s="46">
        <v>0</v>
      </c>
      <c r="AP179" s="41">
        <v>0</v>
      </c>
      <c r="AQ179" s="47">
        <v>0.25</v>
      </c>
      <c r="AR179" s="47">
        <v>0.1784</v>
      </c>
      <c r="AS179" s="47">
        <v>0.20030000000000001</v>
      </c>
      <c r="AT179" s="48">
        <v>-4.9700000000000001E-2</v>
      </c>
      <c r="AU179" s="49"/>
      <c r="AV179" s="41">
        <v>80.540000000000006</v>
      </c>
      <c r="AW179" s="58"/>
      <c r="AX179" s="52"/>
      <c r="AY179" s="52"/>
      <c r="AZ179" s="52"/>
      <c r="BA179" s="52"/>
      <c r="BB179" s="53">
        <v>0</v>
      </c>
      <c r="BC179" s="55"/>
    </row>
    <row r="180" spans="2:55">
      <c r="B180" s="28">
        <v>1734</v>
      </c>
      <c r="C180" s="29">
        <v>45399.980949074074</v>
      </c>
      <c r="D180" s="30" t="s">
        <v>443</v>
      </c>
      <c r="E180" s="31" t="s">
        <v>444</v>
      </c>
      <c r="F180" s="31" t="s">
        <v>206</v>
      </c>
      <c r="G180" s="32">
        <v>0</v>
      </c>
      <c r="H180" s="33" t="s">
        <v>52</v>
      </c>
      <c r="I180" s="33" t="s">
        <v>109</v>
      </c>
      <c r="J180" s="33" t="s">
        <v>54</v>
      </c>
      <c r="K180" s="33" t="s">
        <v>55</v>
      </c>
      <c r="L180" s="33" t="s">
        <v>56</v>
      </c>
      <c r="M180" s="34" t="s">
        <v>57</v>
      </c>
      <c r="N180" s="35" t="s">
        <v>57</v>
      </c>
      <c r="O180" s="36"/>
      <c r="P180" s="37">
        <v>-15.801524075282863</v>
      </c>
      <c r="Q180" s="38">
        <v>1.5712175433913367</v>
      </c>
      <c r="R180" s="38">
        <v>1.0420342385958072</v>
      </c>
      <c r="S180" s="38">
        <v>0.75894973761622975</v>
      </c>
      <c r="T180" s="39">
        <v>0</v>
      </c>
      <c r="U180" s="40">
        <v>0.23269999999999999</v>
      </c>
      <c r="V180" s="41">
        <v>1035745.92</v>
      </c>
      <c r="W180" s="41">
        <v>1627382.16</v>
      </c>
      <c r="X180" s="42">
        <v>-591636.23999999987</v>
      </c>
      <c r="Y180" s="43">
        <v>37441.72</v>
      </c>
      <c r="Z180" s="41">
        <v>1086670.26</v>
      </c>
      <c r="AA180" s="41">
        <v>2010741.94</v>
      </c>
      <c r="AB180" s="41">
        <v>0</v>
      </c>
      <c r="AC180" s="41">
        <v>591636.24</v>
      </c>
      <c r="AD180" s="41">
        <v>1695787.93</v>
      </c>
      <c r="AE180" s="44">
        <v>370.23</v>
      </c>
      <c r="AF180" s="41">
        <v>342868.23</v>
      </c>
      <c r="AG180" s="38">
        <v>9.1573845966478036</v>
      </c>
      <c r="AH180" s="45" t="s">
        <v>626</v>
      </c>
      <c r="AI180" s="41">
        <v>1266939.9099999999</v>
      </c>
      <c r="AJ180" s="46">
        <v>552824</v>
      </c>
      <c r="AK180" s="45">
        <v>1235101.2633333332</v>
      </c>
      <c r="AL180" s="46">
        <v>140525.66</v>
      </c>
      <c r="AM180" s="46">
        <v>412298.62</v>
      </c>
      <c r="AN180" s="46">
        <v>0</v>
      </c>
      <c r="AO180" s="46">
        <v>0</v>
      </c>
      <c r="AP180" s="41">
        <v>0</v>
      </c>
      <c r="AQ180" s="47">
        <v>0.05</v>
      </c>
      <c r="AR180" s="47">
        <v>0.28270000000000001</v>
      </c>
      <c r="AS180" s="47">
        <v>0.55359999999999998</v>
      </c>
      <c r="AT180" s="48">
        <v>0.50360000000000005</v>
      </c>
      <c r="AU180" s="49"/>
      <c r="AV180" s="41">
        <v>48.07</v>
      </c>
      <c r="AW180" s="50"/>
      <c r="AX180" s="52"/>
      <c r="AY180" s="52"/>
      <c r="AZ180" s="52"/>
      <c r="BA180" s="52"/>
      <c r="BB180" s="53">
        <v>411274</v>
      </c>
      <c r="BC180" s="55"/>
    </row>
    <row r="181" spans="2:55">
      <c r="B181" s="28">
        <v>1734</v>
      </c>
      <c r="C181" s="29">
        <v>45399.980949074074</v>
      </c>
      <c r="D181" s="30" t="s">
        <v>549</v>
      </c>
      <c r="E181" s="31" t="s">
        <v>550</v>
      </c>
      <c r="F181" s="31" t="s">
        <v>532</v>
      </c>
      <c r="G181" s="32">
        <v>0</v>
      </c>
      <c r="H181" s="33" t="s">
        <v>459</v>
      </c>
      <c r="I181" s="33" t="s">
        <v>123</v>
      </c>
      <c r="J181" s="33" t="s">
        <v>54</v>
      </c>
      <c r="K181" s="33" t="s">
        <v>106</v>
      </c>
      <c r="L181" s="33" t="s">
        <v>56</v>
      </c>
      <c r="M181" s="34">
        <v>45363</v>
      </c>
      <c r="N181" s="35">
        <v>2</v>
      </c>
      <c r="O181" s="36"/>
      <c r="P181" s="37" t="s">
        <v>57</v>
      </c>
      <c r="Q181" s="38">
        <v>1.0381736998658784</v>
      </c>
      <c r="R181" s="38">
        <v>0.96322603642523741</v>
      </c>
      <c r="S181" s="38">
        <v>0.96322603642523741</v>
      </c>
      <c r="T181" s="39">
        <v>0</v>
      </c>
      <c r="U181" s="40">
        <v>-1.6299999999999999E-2</v>
      </c>
      <c r="V181" s="41">
        <v>1984265.09</v>
      </c>
      <c r="W181" s="41">
        <v>2060011.83</v>
      </c>
      <c r="X181" s="42">
        <v>-75746.739999999991</v>
      </c>
      <c r="Y181" s="43">
        <v>0</v>
      </c>
      <c r="Z181" s="41">
        <v>57677.87</v>
      </c>
      <c r="AA181" s="41">
        <v>86030.82</v>
      </c>
      <c r="AB181" s="41">
        <v>15444.64</v>
      </c>
      <c r="AC181" s="41">
        <v>75746.740000000005</v>
      </c>
      <c r="AD181" s="41">
        <v>1984257.03</v>
      </c>
      <c r="AE181" s="44">
        <v>84731.75</v>
      </c>
      <c r="AF181" s="41">
        <v>70609.8</v>
      </c>
      <c r="AG181" s="38">
        <v>0</v>
      </c>
      <c r="AH181" s="45" t="s">
        <v>625</v>
      </c>
      <c r="AI181" s="41">
        <v>98962.75</v>
      </c>
      <c r="AJ181" s="46">
        <v>0</v>
      </c>
      <c r="AK181" s="45">
        <v>1984257.03</v>
      </c>
      <c r="AL181" s="46">
        <v>0</v>
      </c>
      <c r="AM181" s="46">
        <v>0</v>
      </c>
      <c r="AN181" s="46">
        <v>0</v>
      </c>
      <c r="AO181" s="46">
        <v>0</v>
      </c>
      <c r="AP181" s="41">
        <v>0</v>
      </c>
      <c r="AQ181" s="47">
        <v>0.28999999999999998</v>
      </c>
      <c r="AR181" s="47">
        <v>0.2737</v>
      </c>
      <c r="AS181" s="47">
        <v>0</v>
      </c>
      <c r="AT181" s="48">
        <v>-0.28999999999999998</v>
      </c>
      <c r="AU181" s="49"/>
      <c r="AV181" s="41">
        <v>51.76</v>
      </c>
      <c r="AW181" s="58"/>
      <c r="AX181" s="52"/>
      <c r="AY181" s="52"/>
      <c r="AZ181" s="52"/>
      <c r="BA181" s="52"/>
      <c r="BB181" s="53">
        <v>-5145</v>
      </c>
      <c r="BC181" s="55"/>
    </row>
    <row r="182" spans="2:55">
      <c r="B182" s="28">
        <v>1734</v>
      </c>
      <c r="C182" s="29">
        <v>45399.980949074074</v>
      </c>
      <c r="D182" s="30" t="s">
        <v>445</v>
      </c>
      <c r="E182" s="31" t="s">
        <v>446</v>
      </c>
      <c r="F182" s="31" t="s">
        <v>51</v>
      </c>
      <c r="G182" s="32">
        <v>0</v>
      </c>
      <c r="H182" s="33" t="s">
        <v>52</v>
      </c>
      <c r="I182" s="33" t="s">
        <v>53</v>
      </c>
      <c r="J182" s="33" t="s">
        <v>54</v>
      </c>
      <c r="K182" s="33" t="s">
        <v>106</v>
      </c>
      <c r="L182" s="33" t="s">
        <v>70</v>
      </c>
      <c r="M182" s="34">
        <v>45314</v>
      </c>
      <c r="N182" s="35">
        <v>3</v>
      </c>
      <c r="O182" s="36"/>
      <c r="P182" s="37" t="s">
        <v>57</v>
      </c>
      <c r="Q182" s="38">
        <v>0.90817610722420017</v>
      </c>
      <c r="R182" s="38">
        <v>1.1182808938381747</v>
      </c>
      <c r="S182" s="38">
        <v>1.0704603269214126</v>
      </c>
      <c r="T182" s="39">
        <v>99792.83</v>
      </c>
      <c r="U182" s="40">
        <v>2.0899999999999998E-2</v>
      </c>
      <c r="V182" s="41">
        <v>1914846.83</v>
      </c>
      <c r="W182" s="41">
        <v>1739018.14</v>
      </c>
      <c r="X182" s="42">
        <v>175828.69000000018</v>
      </c>
      <c r="Y182" s="43">
        <v>0</v>
      </c>
      <c r="Z182" s="41">
        <v>44317.61</v>
      </c>
      <c r="AA182" s="41">
        <v>44317.61</v>
      </c>
      <c r="AB182" s="41">
        <v>15178.88</v>
      </c>
      <c r="AC182" s="41">
        <v>0</v>
      </c>
      <c r="AD182" s="41">
        <v>1944710.76</v>
      </c>
      <c r="AE182" s="44">
        <v>22762.03</v>
      </c>
      <c r="AF182" s="41">
        <v>196987.38</v>
      </c>
      <c r="AG182" s="38">
        <v>0</v>
      </c>
      <c r="AH182" s="45" t="s">
        <v>625</v>
      </c>
      <c r="AI182" s="41">
        <v>196987.38</v>
      </c>
      <c r="AJ182" s="46">
        <v>99793</v>
      </c>
      <c r="AK182" s="45">
        <v>1861549.9266666668</v>
      </c>
      <c r="AL182" s="46">
        <v>0</v>
      </c>
      <c r="AM182" s="46">
        <v>0</v>
      </c>
      <c r="AN182" s="46">
        <v>0</v>
      </c>
      <c r="AO182" s="46">
        <v>99792.83</v>
      </c>
      <c r="AP182" s="41">
        <v>99792.83</v>
      </c>
      <c r="AQ182" s="47">
        <v>0.25</v>
      </c>
      <c r="AR182" s="47">
        <v>0.27090000000000003</v>
      </c>
      <c r="AS182" s="47">
        <v>9.3200000000000005E-2</v>
      </c>
      <c r="AT182" s="48">
        <v>-0.15679999999999999</v>
      </c>
      <c r="AU182" s="49"/>
      <c r="AV182" s="41">
        <v>40.869999999999997</v>
      </c>
      <c r="AW182" s="58"/>
      <c r="AX182" s="52"/>
      <c r="AY182" s="52"/>
      <c r="AZ182" s="52"/>
      <c r="BA182" s="52"/>
      <c r="BB182" s="53">
        <v>402680</v>
      </c>
      <c r="BC182" s="55"/>
    </row>
    <row r="183" spans="2:55">
      <c r="B183" s="28">
        <v>1734</v>
      </c>
      <c r="C183" s="29">
        <v>45399.980949074074</v>
      </c>
      <c r="D183" s="30" t="s">
        <v>547</v>
      </c>
      <c r="E183" s="31" t="s">
        <v>548</v>
      </c>
      <c r="F183" s="31" t="s">
        <v>463</v>
      </c>
      <c r="G183" s="32">
        <v>0</v>
      </c>
      <c r="H183" s="33" t="s">
        <v>459</v>
      </c>
      <c r="I183" s="33" t="s">
        <v>123</v>
      </c>
      <c r="J183" s="33" t="s">
        <v>54</v>
      </c>
      <c r="K183" s="33" t="s">
        <v>95</v>
      </c>
      <c r="L183" s="33" t="s">
        <v>56</v>
      </c>
      <c r="M183" s="34" t="s">
        <v>57</v>
      </c>
      <c r="N183" s="35" t="s">
        <v>57</v>
      </c>
      <c r="O183" s="36"/>
      <c r="P183" s="37">
        <v>-3.4239121342829844</v>
      </c>
      <c r="Q183" s="38">
        <v>1.0260343409223289</v>
      </c>
      <c r="R183" s="38">
        <v>0.9629081113619864</v>
      </c>
      <c r="S183" s="38">
        <v>0.92036388846915973</v>
      </c>
      <c r="T183" s="39">
        <v>0</v>
      </c>
      <c r="U183" s="40">
        <v>-5.7599999999999998E-2</v>
      </c>
      <c r="V183" s="41">
        <v>2106860.71</v>
      </c>
      <c r="W183" s="41">
        <v>2161711.44</v>
      </c>
      <c r="X183" s="42">
        <v>-54850.729999999981</v>
      </c>
      <c r="Y183" s="43">
        <v>16019.9</v>
      </c>
      <c r="Z183" s="41">
        <v>78100</v>
      </c>
      <c r="AA183" s="41">
        <v>78100</v>
      </c>
      <c r="AB183" s="41">
        <v>158540.79999999999</v>
      </c>
      <c r="AC183" s="41">
        <v>54850.73</v>
      </c>
      <c r="AD183" s="41">
        <v>2081529.48</v>
      </c>
      <c r="AE183" s="44">
        <v>66.87</v>
      </c>
      <c r="AF183" s="41">
        <v>80181.960000000006</v>
      </c>
      <c r="AG183" s="38">
        <v>5.0051473479859432</v>
      </c>
      <c r="AH183" s="45" t="s">
        <v>626</v>
      </c>
      <c r="AI183" s="41">
        <v>80181.960000000006</v>
      </c>
      <c r="AJ183" s="46">
        <v>110362</v>
      </c>
      <c r="AK183" s="45">
        <v>1989561.1466666667</v>
      </c>
      <c r="AL183" s="46">
        <v>0</v>
      </c>
      <c r="AM183" s="46">
        <v>110362.14</v>
      </c>
      <c r="AN183" s="46">
        <v>0</v>
      </c>
      <c r="AO183" s="46">
        <v>0</v>
      </c>
      <c r="AP183" s="41">
        <v>0</v>
      </c>
      <c r="AQ183" s="47">
        <v>0.33</v>
      </c>
      <c r="AR183" s="47">
        <v>0.27239999999999998</v>
      </c>
      <c r="AS183" s="47">
        <v>0.28000000000000003</v>
      </c>
      <c r="AT183" s="48">
        <v>-0.05</v>
      </c>
      <c r="AU183" s="49"/>
      <c r="AV183" s="41">
        <v>61.05</v>
      </c>
      <c r="AW183" s="50"/>
      <c r="AX183" s="52"/>
      <c r="AY183" s="52"/>
      <c r="AZ183" s="52"/>
      <c r="BA183" s="52"/>
      <c r="BB183" s="53">
        <v>0</v>
      </c>
      <c r="BC183" s="55"/>
    </row>
    <row r="184" spans="2:55">
      <c r="B184" s="28">
        <v>1734</v>
      </c>
      <c r="C184" s="29">
        <v>45399.980949074074</v>
      </c>
      <c r="D184" s="30" t="s">
        <v>441</v>
      </c>
      <c r="E184" s="31" t="s">
        <v>442</v>
      </c>
      <c r="F184" s="31" t="s">
        <v>206</v>
      </c>
      <c r="G184" s="32">
        <v>0</v>
      </c>
      <c r="H184" s="33" t="s">
        <v>52</v>
      </c>
      <c r="I184" s="33" t="s">
        <v>109</v>
      </c>
      <c r="J184" s="33" t="s">
        <v>54</v>
      </c>
      <c r="K184" s="33" t="s">
        <v>106</v>
      </c>
      <c r="L184" s="33" t="s">
        <v>70</v>
      </c>
      <c r="M184" s="34" t="s">
        <v>57</v>
      </c>
      <c r="N184" s="35" t="s">
        <v>57</v>
      </c>
      <c r="O184" s="36"/>
      <c r="P184" s="37">
        <v>3.6563706163085126</v>
      </c>
      <c r="Q184" s="38">
        <v>0.92767125632443259</v>
      </c>
      <c r="R184" s="38">
        <v>0.9713585713566566</v>
      </c>
      <c r="S184" s="38">
        <v>0.63858337780470353</v>
      </c>
      <c r="T184" s="39">
        <v>0</v>
      </c>
      <c r="U184" s="40">
        <v>-5.0800000000000005E-2</v>
      </c>
      <c r="V184" s="41">
        <v>2728308</v>
      </c>
      <c r="W184" s="41">
        <v>2530972.91</v>
      </c>
      <c r="X184" s="42">
        <v>197335.08999999985</v>
      </c>
      <c r="Y184" s="43">
        <v>53970.21</v>
      </c>
      <c r="Z184" s="41">
        <v>34897.19</v>
      </c>
      <c r="AA184" s="41">
        <v>35711.33</v>
      </c>
      <c r="AB184" s="41">
        <v>0</v>
      </c>
      <c r="AC184" s="41">
        <v>0</v>
      </c>
      <c r="AD184" s="41">
        <v>2458482.23</v>
      </c>
      <c r="AE184" s="44">
        <v>110.13</v>
      </c>
      <c r="AF184" s="41">
        <v>72490.679999999993</v>
      </c>
      <c r="AG184" s="38">
        <v>1.3431609771390549</v>
      </c>
      <c r="AH184" s="45" t="s">
        <v>626</v>
      </c>
      <c r="AI184" s="41">
        <v>73304.819999999992</v>
      </c>
      <c r="AJ184" s="46">
        <v>1010694</v>
      </c>
      <c r="AK184" s="45">
        <v>1616237.23</v>
      </c>
      <c r="AL184" s="46">
        <v>342017.26</v>
      </c>
      <c r="AM184" s="46">
        <v>253420.79</v>
      </c>
      <c r="AN184" s="46">
        <v>415256</v>
      </c>
      <c r="AO184" s="46">
        <v>0</v>
      </c>
      <c r="AP184" s="41">
        <v>0</v>
      </c>
      <c r="AQ184" s="47">
        <v>0.23</v>
      </c>
      <c r="AR184" s="47">
        <v>0.17920000000000003</v>
      </c>
      <c r="AS184" s="47">
        <v>0.1706</v>
      </c>
      <c r="AT184" s="48">
        <v>-5.9400000000000008E-2</v>
      </c>
      <c r="AU184" s="49"/>
      <c r="AV184" s="41">
        <v>54.58</v>
      </c>
      <c r="AW184" s="58"/>
      <c r="AX184" s="52"/>
      <c r="AY184" s="52"/>
      <c r="AZ184" s="52"/>
      <c r="BA184" s="52"/>
      <c r="BB184" s="53">
        <v>0</v>
      </c>
      <c r="BC184" s="55"/>
    </row>
    <row r="185" spans="2:55">
      <c r="B185" s="28">
        <v>1734</v>
      </c>
      <c r="C185" s="29">
        <v>45399.980949074074</v>
      </c>
      <c r="D185" s="30" t="s">
        <v>448</v>
      </c>
      <c r="E185" s="31" t="s">
        <v>415</v>
      </c>
      <c r="F185" s="31" t="s">
        <v>206</v>
      </c>
      <c r="G185" s="32">
        <v>0</v>
      </c>
      <c r="H185" s="33" t="s">
        <v>52</v>
      </c>
      <c r="I185" s="33" t="s">
        <v>109</v>
      </c>
      <c r="J185" s="33" t="s">
        <v>54</v>
      </c>
      <c r="K185" s="33" t="s">
        <v>413</v>
      </c>
      <c r="L185" s="33" t="s">
        <v>70</v>
      </c>
      <c r="M185" s="34" t="s">
        <v>57</v>
      </c>
      <c r="N185" s="35" t="s">
        <v>57</v>
      </c>
      <c r="O185" s="36"/>
      <c r="P185" s="37">
        <v>-295.72024719466572</v>
      </c>
      <c r="Q185" s="38">
        <v>1.2731692579252338</v>
      </c>
      <c r="R185" s="38">
        <v>0.94876490077105102</v>
      </c>
      <c r="S185" s="38">
        <v>0.82141424517104145</v>
      </c>
      <c r="T185" s="39">
        <v>0</v>
      </c>
      <c r="U185" s="40">
        <v>-9.3300000000000008E-2</v>
      </c>
      <c r="V185" s="41">
        <v>1996985.84</v>
      </c>
      <c r="W185" s="41">
        <v>2542500.98</v>
      </c>
      <c r="X185" s="42">
        <v>-545515.1399999999</v>
      </c>
      <c r="Y185" s="43">
        <v>1844.7</v>
      </c>
      <c r="Z185" s="41">
        <v>156991.12</v>
      </c>
      <c r="AA185" s="41">
        <v>248243.92</v>
      </c>
      <c r="AB185" s="41">
        <v>100000</v>
      </c>
      <c r="AC185" s="41">
        <v>545515.14</v>
      </c>
      <c r="AD185" s="41">
        <v>2412235.69</v>
      </c>
      <c r="AE185" s="44">
        <v>684</v>
      </c>
      <c r="AF185" s="41">
        <v>130265.29</v>
      </c>
      <c r="AG185" s="38">
        <v>70.61597549737084</v>
      </c>
      <c r="AH185" s="45" t="s">
        <v>626</v>
      </c>
      <c r="AI185" s="41">
        <v>221518.09000000003</v>
      </c>
      <c r="AJ185" s="46">
        <v>388547</v>
      </c>
      <c r="AK185" s="45">
        <v>2088446.5233333332</v>
      </c>
      <c r="AL185" s="46">
        <v>0</v>
      </c>
      <c r="AM185" s="46">
        <v>248280.21</v>
      </c>
      <c r="AN185" s="46">
        <v>140266.99</v>
      </c>
      <c r="AO185" s="46">
        <v>0</v>
      </c>
      <c r="AP185" s="41">
        <v>0</v>
      </c>
      <c r="AQ185" s="47">
        <v>0.22</v>
      </c>
      <c r="AR185" s="47">
        <v>0.12670000000000001</v>
      </c>
      <c r="AS185" s="47">
        <v>0.16700000000000001</v>
      </c>
      <c r="AT185" s="48">
        <v>-5.2999999999999999E-2</v>
      </c>
      <c r="AU185" s="49"/>
      <c r="AV185" s="41">
        <v>44.4</v>
      </c>
      <c r="AW185" s="58"/>
      <c r="AX185" s="52"/>
      <c r="AY185" s="52"/>
      <c r="AZ185" s="52"/>
      <c r="BA185" s="52"/>
      <c r="BB185" s="53">
        <v>0</v>
      </c>
      <c r="BC185" s="55"/>
    </row>
    <row r="186" spans="2:55">
      <c r="B186" s="28">
        <v>1734</v>
      </c>
      <c r="C186" s="29">
        <v>45399.980949074074</v>
      </c>
      <c r="D186" s="30" t="s">
        <v>449</v>
      </c>
      <c r="E186" s="31" t="s">
        <v>450</v>
      </c>
      <c r="F186" s="31" t="s">
        <v>85</v>
      </c>
      <c r="G186" s="32">
        <v>0</v>
      </c>
      <c r="H186" s="33" t="s">
        <v>411</v>
      </c>
      <c r="I186" s="33" t="s">
        <v>451</v>
      </c>
      <c r="J186" s="33" t="s">
        <v>54</v>
      </c>
      <c r="K186" s="33" t="s">
        <v>413</v>
      </c>
      <c r="L186" s="33" t="s">
        <v>70</v>
      </c>
      <c r="M186" s="34" t="s">
        <v>57</v>
      </c>
      <c r="N186" s="35" t="s">
        <v>57</v>
      </c>
      <c r="O186" s="36"/>
      <c r="P186" s="37">
        <v>-1.5535808588623543</v>
      </c>
      <c r="Q186" s="38">
        <v>1.0009970704697986</v>
      </c>
      <c r="R186" s="38">
        <v>0.99900392268947324</v>
      </c>
      <c r="S186" s="38">
        <v>0.87412843235328919</v>
      </c>
      <c r="T186" s="39">
        <v>447000</v>
      </c>
      <c r="U186" s="40">
        <v>-0.15410000000000001</v>
      </c>
      <c r="V186" s="41">
        <v>2980000</v>
      </c>
      <c r="W186" s="41">
        <v>2982971.27</v>
      </c>
      <c r="X186" s="42">
        <v>-2971.2700000000186</v>
      </c>
      <c r="Y186" s="43">
        <v>1912.53</v>
      </c>
      <c r="Z186" s="41">
        <v>366232.13</v>
      </c>
      <c r="AA186" s="41">
        <v>500332.13</v>
      </c>
      <c r="AB186" s="41">
        <v>0</v>
      </c>
      <c r="AC186" s="41">
        <v>2971.27</v>
      </c>
      <c r="AD186" s="41">
        <v>2980000</v>
      </c>
      <c r="AE186" s="44">
        <v>828.92</v>
      </c>
      <c r="AF186" s="41">
        <v>-222028.73</v>
      </c>
      <c r="AG186" s="38">
        <v>-116.09163254955479</v>
      </c>
      <c r="AH186" s="45" t="s">
        <v>625</v>
      </c>
      <c r="AI186" s="41">
        <v>-87928.73000000001</v>
      </c>
      <c r="AJ186" s="46">
        <v>447000</v>
      </c>
      <c r="AK186" s="45">
        <v>2607500</v>
      </c>
      <c r="AL186" s="46">
        <v>0</v>
      </c>
      <c r="AM186" s="46">
        <v>0</v>
      </c>
      <c r="AN186" s="46">
        <v>0</v>
      </c>
      <c r="AO186" s="46">
        <v>447000</v>
      </c>
      <c r="AP186" s="41">
        <v>447000</v>
      </c>
      <c r="AQ186" s="47">
        <v>0.38</v>
      </c>
      <c r="AR186" s="47">
        <v>0.22589999999999999</v>
      </c>
      <c r="AS186" s="47">
        <v>0.13640000000000002</v>
      </c>
      <c r="AT186" s="48">
        <v>-0.24360000000000001</v>
      </c>
      <c r="AU186" s="49"/>
      <c r="AV186" s="41">
        <v>64.849999999999994</v>
      </c>
      <c r="AW186" s="58"/>
      <c r="AX186" s="52"/>
      <c r="AY186" s="52"/>
      <c r="AZ186" s="52"/>
      <c r="BA186" s="52"/>
      <c r="BB186" s="53">
        <v>-225000</v>
      </c>
      <c r="BC186" s="55"/>
    </row>
    <row r="187" spans="2:55">
      <c r="B187" s="28">
        <v>1734</v>
      </c>
      <c r="C187" s="29">
        <v>45399.980949074074</v>
      </c>
      <c r="D187" s="30" t="s">
        <v>552</v>
      </c>
      <c r="E187" s="31" t="s">
        <v>531</v>
      </c>
      <c r="F187" s="31" t="s">
        <v>532</v>
      </c>
      <c r="G187" s="32">
        <v>0</v>
      </c>
      <c r="H187" s="33" t="s">
        <v>533</v>
      </c>
      <c r="I187" s="33" t="s">
        <v>123</v>
      </c>
      <c r="J187" s="33" t="s">
        <v>65</v>
      </c>
      <c r="K187" s="33" t="s">
        <v>106</v>
      </c>
      <c r="L187" s="33" t="s">
        <v>70</v>
      </c>
      <c r="M187" s="34" t="s">
        <v>57</v>
      </c>
      <c r="N187" s="35" t="s">
        <v>57</v>
      </c>
      <c r="O187" s="36"/>
      <c r="P187" s="37">
        <v>2.7443286138651923</v>
      </c>
      <c r="Q187" s="38">
        <v>0.95307676142863595</v>
      </c>
      <c r="R187" s="38">
        <v>0.85492906067555463</v>
      </c>
      <c r="S187" s="38">
        <v>0.74068646193409504</v>
      </c>
      <c r="T187" s="39">
        <v>38732.479999999996</v>
      </c>
      <c r="U187" s="40">
        <v>-2.46E-2</v>
      </c>
      <c r="V187" s="41">
        <v>3210579.12</v>
      </c>
      <c r="W187" s="41">
        <v>3059928.35</v>
      </c>
      <c r="X187" s="42">
        <v>150650.77000000002</v>
      </c>
      <c r="Y187" s="43">
        <v>54895.31</v>
      </c>
      <c r="Z187" s="41">
        <v>0</v>
      </c>
      <c r="AA187" s="41">
        <v>0</v>
      </c>
      <c r="AB187" s="41">
        <v>0</v>
      </c>
      <c r="AC187" s="41">
        <v>0</v>
      </c>
      <c r="AD187" s="41">
        <v>2616021.67</v>
      </c>
      <c r="AE187" s="44">
        <v>97.66</v>
      </c>
      <c r="AF187" s="41">
        <v>470906.68</v>
      </c>
      <c r="AG187" s="38">
        <v>8.5782679795414225</v>
      </c>
      <c r="AH187" s="45" t="s">
        <v>626</v>
      </c>
      <c r="AI187" s="41">
        <v>470906.68</v>
      </c>
      <c r="AJ187" s="46">
        <v>419489</v>
      </c>
      <c r="AK187" s="45">
        <v>2266447.5033333334</v>
      </c>
      <c r="AL187" s="46">
        <v>0</v>
      </c>
      <c r="AM187" s="46">
        <v>380756.59</v>
      </c>
      <c r="AN187" s="46">
        <v>8658.1</v>
      </c>
      <c r="AO187" s="46">
        <v>30074.38</v>
      </c>
      <c r="AP187" s="41">
        <v>38732.479999999996</v>
      </c>
      <c r="AQ187" s="47">
        <v>0.39</v>
      </c>
      <c r="AR187" s="47">
        <v>0.3654</v>
      </c>
      <c r="AS187" s="47">
        <v>0.40090000000000003</v>
      </c>
      <c r="AT187" s="48">
        <v>1.0900000000000002E-2</v>
      </c>
      <c r="AU187" s="49"/>
      <c r="AV187" s="41">
        <v>78.709999999999994</v>
      </c>
      <c r="AW187" s="58"/>
      <c r="AX187" s="52"/>
      <c r="AY187" s="52"/>
      <c r="AZ187" s="52"/>
      <c r="BA187" s="52"/>
      <c r="BB187" s="53">
        <v>27000</v>
      </c>
      <c r="BC187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4" name="Project ID"/>
  </protectedRanges>
  <dataConsolidate/>
  <conditionalFormatting sqref="N2:N187">
    <cfRule type="expression" dxfId="719" priority="1">
      <formula>AND(N2&lt;&gt;"",N2&gt;0)</formula>
    </cfRule>
  </conditionalFormatting>
  <conditionalFormatting sqref="O2:U187">
    <cfRule type="containsText" dxfId="718" priority="15" operator="containsText" text="Green">
      <formula>NOT(ISERROR(SEARCH("Green",O2)))</formula>
    </cfRule>
    <cfRule type="containsText" dxfId="717" priority="16" operator="containsText" text="Amber">
      <formula>NOT(ISERROR(SEARCH("Amber",O2)))</formula>
    </cfRule>
    <cfRule type="containsText" dxfId="716" priority="17" operator="containsText" text="Red">
      <formula>NOT(ISERROR(SEARCH("Red",O2)))</formula>
    </cfRule>
  </conditionalFormatting>
  <conditionalFormatting sqref="Q2:Q187">
    <cfRule type="expression" dxfId="715" priority="7">
      <formula>AND(Q2&lt;&gt;"",Q2&gt;100%)</formula>
    </cfRule>
    <cfRule type="expression" dxfId="714" priority="8">
      <formula>AND(Q2&lt;&gt;"",Q2&gt;80%)</formula>
    </cfRule>
  </conditionalFormatting>
  <conditionalFormatting sqref="T2:T187">
    <cfRule type="expression" dxfId="713" priority="6">
      <formula>AND(T2&lt;&gt;"",T2&gt;0.001)</formula>
    </cfRule>
  </conditionalFormatting>
  <conditionalFormatting sqref="U2:U187">
    <cfRule type="expression" dxfId="712" priority="4">
      <formula>AND(U2&lt;&gt;"",U2&lt;-3%)</formula>
    </cfRule>
    <cfRule type="expression" dxfId="711" priority="5">
      <formula>AND(U2&lt;&gt;"",U2&lt;0%)</formula>
    </cfRule>
  </conditionalFormatting>
  <conditionalFormatting sqref="AE2:AE187">
    <cfRule type="expression" dxfId="710" priority="2">
      <formula>AND(AE2&lt;&gt;"",AE2&gt;90)</formula>
    </cfRule>
    <cfRule type="expression" dxfId="709" priority="3">
      <formula>AND(AE2&lt;&gt;"",AE2&gt;75)</formula>
    </cfRule>
  </conditionalFormatting>
  <conditionalFormatting sqref="AP2:AP187">
    <cfRule type="cellIs" dxfId="708" priority="9" operator="greaterThan">
      <formula>0</formula>
    </cfRule>
  </conditionalFormatting>
  <conditionalFormatting sqref="AU2:AU187">
    <cfRule type="containsBlanks" dxfId="707" priority="11">
      <formula>LEN(TRIM(AU2))=0</formula>
    </cfRule>
  </conditionalFormatting>
  <conditionalFormatting sqref="AW2:AW187">
    <cfRule type="containsBlanks" dxfId="706" priority="10">
      <formula>LEN(TRIM(AW2))=0</formula>
    </cfRule>
  </conditionalFormatting>
  <conditionalFormatting sqref="D2:D187">
    <cfRule type="expression" dxfId="705" priority="48">
      <formula>M2&lt;&gt;""</formula>
    </cfRule>
    <cfRule type="duplicateValues" dxfId="704" priority="49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7FE47150-C5C1-4827-B9D6-EC461B9E285A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06AAADC1-C7FF-4C09-AAA7-291B1B17F5D1}"/>
    <dataValidation allowBlank="1" showErrorMessage="1" sqref="P1" xr:uid="{62B13FCF-BFDD-4EA7-9797-A93AFA27514C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4972F479-CEE2-4D98-8899-3207443B14A0}"/>
    <dataValidation allowBlank="1" showInputMessage="1" showErrorMessage="1" prompt="To view detail of the actions required, see the 'Closing Projects Prelim' tab." sqref="N1:O1" xr:uid="{FAE910BD-FE50-4447-A2C3-3205DFDB1E27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A0C33D88-BF8C-4E4C-B2B3-96F7B88BE4B9}"/>
    <dataValidation type="list" allowBlank="1" showInputMessage="1" showErrorMessage="1" sqref="O2:O187" xr:uid="{F5299807-3469-44A1-92BF-87B0238E9E9F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15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41E56-BF9F-4638-B0BA-7510BBA620E3}">
  <sheetPr codeName="Sheet10">
    <tabColor theme="9"/>
  </sheetPr>
  <dimension ref="A1:BC191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31</v>
      </c>
      <c r="AM1" s="24" t="s">
        <v>32</v>
      </c>
      <c r="AN1" s="24" t="s">
        <v>33</v>
      </c>
      <c r="AO1" s="24" t="s">
        <v>34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1735</v>
      </c>
      <c r="C2" s="29">
        <v>45406.98369212963</v>
      </c>
      <c r="D2" s="30" t="s">
        <v>60</v>
      </c>
      <c r="E2" s="31" t="s">
        <v>61</v>
      </c>
      <c r="F2" s="31" t="s">
        <v>62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 t="s">
        <v>57</v>
      </c>
      <c r="N2" s="35" t="s">
        <v>57</v>
      </c>
      <c r="O2" s="36"/>
      <c r="P2" s="37" t="s">
        <v>57</v>
      </c>
      <c r="Q2" s="38" t="s">
        <v>57</v>
      </c>
      <c r="R2" s="38" t="s">
        <v>57</v>
      </c>
      <c r="S2" s="38" t="s">
        <v>57</v>
      </c>
      <c r="T2" s="39">
        <v>0</v>
      </c>
      <c r="U2" s="40">
        <v>-0.35000000000000003</v>
      </c>
      <c r="V2" s="41">
        <v>0</v>
      </c>
      <c r="W2" s="41">
        <v>0</v>
      </c>
      <c r="X2" s="42">
        <v>0</v>
      </c>
      <c r="Y2" s="43">
        <v>0</v>
      </c>
      <c r="Z2" s="41">
        <v>0</v>
      </c>
      <c r="AA2" s="41">
        <v>0</v>
      </c>
      <c r="AB2" s="41">
        <v>49980</v>
      </c>
      <c r="AC2" s="41">
        <v>0</v>
      </c>
      <c r="AD2" s="41">
        <v>0</v>
      </c>
      <c r="AE2" s="44">
        <v>0</v>
      </c>
      <c r="AF2" s="41">
        <v>0</v>
      </c>
      <c r="AG2" s="38">
        <v>0</v>
      </c>
      <c r="AH2" s="45" t="s">
        <v>625</v>
      </c>
      <c r="AI2" s="41">
        <v>0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0.35000000000000003</v>
      </c>
      <c r="AR2" s="47">
        <v>0</v>
      </c>
      <c r="AS2" s="47">
        <v>0</v>
      </c>
      <c r="AT2" s="48">
        <v>-0.35000000000000003</v>
      </c>
      <c r="AU2" s="49"/>
      <c r="AV2" s="41">
        <v>0</v>
      </c>
      <c r="AW2" s="50"/>
      <c r="AX2" s="51"/>
      <c r="AY2" s="52"/>
      <c r="AZ2" s="52"/>
      <c r="BA2" s="52"/>
      <c r="BB2" s="53">
        <v>0</v>
      </c>
      <c r="BC2" s="54"/>
    </row>
    <row r="3" spans="2:55">
      <c r="B3" s="28">
        <v>1735</v>
      </c>
      <c r="C3" s="29">
        <v>45406.98369212963</v>
      </c>
      <c r="D3" s="30" t="s">
        <v>74</v>
      </c>
      <c r="E3" s="31" t="s">
        <v>75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>
        <v>0</v>
      </c>
      <c r="R3" s="38" t="s">
        <v>57</v>
      </c>
      <c r="S3" s="38" t="s">
        <v>57</v>
      </c>
      <c r="T3" s="39">
        <v>0</v>
      </c>
      <c r="U3" s="40">
        <v>-0.25</v>
      </c>
      <c r="V3" s="41">
        <v>597871</v>
      </c>
      <c r="W3" s="41">
        <v>0</v>
      </c>
      <c r="X3" s="42">
        <v>597871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0.25</v>
      </c>
      <c r="AR3" s="47">
        <v>0</v>
      </c>
      <c r="AS3" s="47">
        <v>0</v>
      </c>
      <c r="AT3" s="48">
        <v>-0.25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1735</v>
      </c>
      <c r="C4" s="29">
        <v>45406.98369212963</v>
      </c>
      <c r="D4" s="30" t="s">
        <v>77</v>
      </c>
      <c r="E4" s="31" t="s">
        <v>78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-0.26</v>
      </c>
      <c r="V4" s="41">
        <v>385921</v>
      </c>
      <c r="W4" s="41">
        <v>0</v>
      </c>
      <c r="X4" s="42">
        <v>385921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0.26</v>
      </c>
      <c r="AR4" s="47">
        <v>0</v>
      </c>
      <c r="AS4" s="47">
        <v>0</v>
      </c>
      <c r="AT4" s="48">
        <v>-0.26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1735</v>
      </c>
      <c r="C5" s="29">
        <v>45406.98369212963</v>
      </c>
      <c r="D5" s="30" t="s">
        <v>72</v>
      </c>
      <c r="E5" s="31" t="s">
        <v>73</v>
      </c>
      <c r="F5" s="31" t="s">
        <v>69</v>
      </c>
      <c r="G5" s="32">
        <v>0</v>
      </c>
      <c r="H5" s="33" t="s">
        <v>52</v>
      </c>
      <c r="I5" s="33" t="s">
        <v>53</v>
      </c>
      <c r="J5" s="33" t="s">
        <v>54</v>
      </c>
      <c r="K5" s="33" t="s">
        <v>55</v>
      </c>
      <c r="L5" s="33" t="s">
        <v>56</v>
      </c>
      <c r="M5" s="34" t="s">
        <v>57</v>
      </c>
      <c r="N5" s="35" t="s">
        <v>57</v>
      </c>
      <c r="O5" s="36"/>
      <c r="P5" s="37" t="s">
        <v>57</v>
      </c>
      <c r="Q5" s="38" t="s">
        <v>57</v>
      </c>
      <c r="R5" s="38" t="s">
        <v>57</v>
      </c>
      <c r="S5" s="38" t="s">
        <v>57</v>
      </c>
      <c r="T5" s="39">
        <v>0</v>
      </c>
      <c r="U5" s="40">
        <v>0</v>
      </c>
      <c r="V5" s="41">
        <v>0</v>
      </c>
      <c r="W5" s="41">
        <v>0</v>
      </c>
      <c r="X5" s="42">
        <v>0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</v>
      </c>
      <c r="AR5" s="47">
        <v>0</v>
      </c>
      <c r="AS5" s="47">
        <v>0</v>
      </c>
      <c r="AT5" s="48">
        <v>0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1735</v>
      </c>
      <c r="C6" s="29">
        <v>45406.98369212963</v>
      </c>
      <c r="D6" s="30" t="s">
        <v>80</v>
      </c>
      <c r="E6" s="31" t="s">
        <v>81</v>
      </c>
      <c r="F6" s="31" t="s">
        <v>452</v>
      </c>
      <c r="G6" s="32">
        <v>0</v>
      </c>
      <c r="H6" s="33" t="s">
        <v>63</v>
      </c>
      <c r="I6" s="33" t="s">
        <v>64</v>
      </c>
      <c r="J6" s="33" t="s">
        <v>65</v>
      </c>
      <c r="K6" s="33" t="s">
        <v>55</v>
      </c>
      <c r="L6" s="33" t="s">
        <v>56</v>
      </c>
      <c r="M6" s="34" t="s">
        <v>57</v>
      </c>
      <c r="N6" s="35" t="s">
        <v>57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-0.35000000000000003</v>
      </c>
      <c r="V6" s="41">
        <v>0</v>
      </c>
      <c r="W6" s="41">
        <v>0</v>
      </c>
      <c r="X6" s="42">
        <v>0</v>
      </c>
      <c r="Y6" s="43">
        <v>0</v>
      </c>
      <c r="Z6" s="41">
        <v>0</v>
      </c>
      <c r="AA6" s="41">
        <v>0</v>
      </c>
      <c r="AB6" s="41">
        <v>49500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0.35000000000000003</v>
      </c>
      <c r="AR6" s="47">
        <v>0</v>
      </c>
      <c r="AS6" s="47">
        <v>0</v>
      </c>
      <c r="AT6" s="48">
        <v>-0.35000000000000003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1735</v>
      </c>
      <c r="C7" s="29">
        <v>45406.98369212963</v>
      </c>
      <c r="D7" s="30" t="s">
        <v>83</v>
      </c>
      <c r="E7" s="31" t="s">
        <v>84</v>
      </c>
      <c r="F7" s="31" t="s">
        <v>452</v>
      </c>
      <c r="G7" s="32">
        <v>0</v>
      </c>
      <c r="H7" s="33" t="s">
        <v>86</v>
      </c>
      <c r="I7" s="33" t="s">
        <v>87</v>
      </c>
      <c r="J7" s="33" t="s">
        <v>54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0</v>
      </c>
      <c r="V7" s="41">
        <v>0</v>
      </c>
      <c r="W7" s="41">
        <v>0</v>
      </c>
      <c r="X7" s="42">
        <v>0</v>
      </c>
      <c r="Y7" s="43">
        <v>0</v>
      </c>
      <c r="Z7" s="41">
        <v>0</v>
      </c>
      <c r="AA7" s="41">
        <v>0</v>
      </c>
      <c r="AB7" s="41">
        <v>10047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0</v>
      </c>
      <c r="AR7" s="47">
        <v>0</v>
      </c>
      <c r="AS7" s="47">
        <v>0</v>
      </c>
      <c r="AT7" s="48">
        <v>0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1735</v>
      </c>
      <c r="C8" s="29">
        <v>45406.98369212963</v>
      </c>
      <c r="D8" s="30" t="s">
        <v>632</v>
      </c>
      <c r="E8" s="31" t="s">
        <v>633</v>
      </c>
      <c r="F8" s="31" t="s">
        <v>634</v>
      </c>
      <c r="G8" s="32">
        <v>0</v>
      </c>
      <c r="H8" s="33" t="s">
        <v>63</v>
      </c>
      <c r="I8" s="33" t="s">
        <v>64</v>
      </c>
      <c r="J8" s="33" t="s">
        <v>65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>
        <v>0</v>
      </c>
      <c r="R8" s="38" t="s">
        <v>57</v>
      </c>
      <c r="S8" s="38" t="s">
        <v>57</v>
      </c>
      <c r="T8" s="39">
        <v>0</v>
      </c>
      <c r="U8" s="40">
        <v>-0.26</v>
      </c>
      <c r="V8" s="41">
        <v>162694</v>
      </c>
      <c r="W8" s="41">
        <v>0</v>
      </c>
      <c r="X8" s="42">
        <v>162694</v>
      </c>
      <c r="Y8" s="43">
        <v>0</v>
      </c>
      <c r="Z8" s="41">
        <v>0</v>
      </c>
      <c r="AA8" s="41">
        <v>0</v>
      </c>
      <c r="AB8" s="41">
        <v>0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0.26</v>
      </c>
      <c r="AR8" s="47">
        <v>0</v>
      </c>
      <c r="AS8" s="47">
        <v>0</v>
      </c>
      <c r="AT8" s="48">
        <v>-0.26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1735</v>
      </c>
      <c r="C9" s="29">
        <v>45406.98369212963</v>
      </c>
      <c r="D9" s="30" t="s">
        <v>49</v>
      </c>
      <c r="E9" s="31" t="s">
        <v>50</v>
      </c>
      <c r="F9" s="31" t="s">
        <v>51</v>
      </c>
      <c r="G9" s="32">
        <v>0</v>
      </c>
      <c r="H9" s="33" t="s">
        <v>52</v>
      </c>
      <c r="I9" s="33" t="s">
        <v>53</v>
      </c>
      <c r="J9" s="33" t="s">
        <v>54</v>
      </c>
      <c r="K9" s="33" t="s">
        <v>55</v>
      </c>
      <c r="L9" s="33" t="s">
        <v>56</v>
      </c>
      <c r="M9" s="34" t="s">
        <v>57</v>
      </c>
      <c r="N9" s="35" t="s">
        <v>57</v>
      </c>
      <c r="O9" s="36"/>
      <c r="P9" s="37" t="s">
        <v>57</v>
      </c>
      <c r="Q9" s="38" t="s">
        <v>57</v>
      </c>
      <c r="R9" s="38">
        <v>0</v>
      </c>
      <c r="S9" s="38">
        <v>0</v>
      </c>
      <c r="T9" s="39">
        <v>0</v>
      </c>
      <c r="U9" s="40">
        <v>-0.18030000000000002</v>
      </c>
      <c r="V9" s="41">
        <v>0</v>
      </c>
      <c r="W9" s="41">
        <v>1120</v>
      </c>
      <c r="X9" s="42">
        <v>-1120</v>
      </c>
      <c r="Y9" s="43">
        <v>0</v>
      </c>
      <c r="Z9" s="41">
        <v>0</v>
      </c>
      <c r="AA9" s="41">
        <v>0</v>
      </c>
      <c r="AB9" s="41">
        <v>24000</v>
      </c>
      <c r="AC9" s="41">
        <v>1120</v>
      </c>
      <c r="AD9" s="41">
        <v>0</v>
      </c>
      <c r="AE9" s="44">
        <v>104</v>
      </c>
      <c r="AF9" s="41">
        <v>1120</v>
      </c>
      <c r="AG9" s="38">
        <v>0</v>
      </c>
      <c r="AH9" s="45" t="s">
        <v>625</v>
      </c>
      <c r="AI9" s="41">
        <v>1120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</v>
      </c>
      <c r="AR9" s="47">
        <v>-0.18030000000000002</v>
      </c>
      <c r="AS9" s="47">
        <v>-0.18030000000000002</v>
      </c>
      <c r="AT9" s="48">
        <v>-0.18030000000000002</v>
      </c>
      <c r="AU9" s="49"/>
      <c r="AV9" s="41">
        <v>35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1735</v>
      </c>
      <c r="C10" s="29">
        <v>45406.98369212963</v>
      </c>
      <c r="D10" s="30" t="s">
        <v>114</v>
      </c>
      <c r="E10" s="31" t="s">
        <v>115</v>
      </c>
      <c r="F10" s="31" t="s">
        <v>51</v>
      </c>
      <c r="G10" s="32">
        <v>0</v>
      </c>
      <c r="H10" s="33" t="s">
        <v>52</v>
      </c>
      <c r="I10" s="33" t="s">
        <v>109</v>
      </c>
      <c r="J10" s="33" t="s">
        <v>54</v>
      </c>
      <c r="K10" s="33" t="s">
        <v>55</v>
      </c>
      <c r="L10" s="33" t="s">
        <v>56</v>
      </c>
      <c r="M10" s="34">
        <v>45358</v>
      </c>
      <c r="N10" s="35">
        <v>0</v>
      </c>
      <c r="O10" s="36"/>
      <c r="P10" s="37" t="s">
        <v>57</v>
      </c>
      <c r="Q10" s="38" t="s">
        <v>57</v>
      </c>
      <c r="R10" s="38">
        <v>0</v>
      </c>
      <c r="S10" s="38">
        <v>0</v>
      </c>
      <c r="T10" s="39">
        <v>0</v>
      </c>
      <c r="U10" s="40">
        <v>7.85E-2</v>
      </c>
      <c r="V10" s="41">
        <v>0</v>
      </c>
      <c r="W10" s="41">
        <v>1628</v>
      </c>
      <c r="X10" s="42">
        <v>-1628</v>
      </c>
      <c r="Y10" s="43">
        <v>0</v>
      </c>
      <c r="Z10" s="41">
        <v>0</v>
      </c>
      <c r="AA10" s="41">
        <v>0</v>
      </c>
      <c r="AB10" s="41">
        <v>15000</v>
      </c>
      <c r="AC10" s="41">
        <v>1628</v>
      </c>
      <c r="AD10" s="41">
        <v>0</v>
      </c>
      <c r="AE10" s="44">
        <v>1953.6</v>
      </c>
      <c r="AF10" s="41">
        <v>1628</v>
      </c>
      <c r="AG10" s="38">
        <v>0</v>
      </c>
      <c r="AH10" s="45" t="s">
        <v>625</v>
      </c>
      <c r="AI10" s="41">
        <v>1628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0.03</v>
      </c>
      <c r="AR10" s="47">
        <v>0.1085</v>
      </c>
      <c r="AS10" s="47">
        <v>0</v>
      </c>
      <c r="AT10" s="48">
        <v>-0.03</v>
      </c>
      <c r="AU10" s="49"/>
      <c r="AV10" s="41">
        <v>44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1735</v>
      </c>
      <c r="C11" s="29">
        <v>45406.98369212963</v>
      </c>
      <c r="D11" s="30" t="s">
        <v>616</v>
      </c>
      <c r="E11" s="31" t="s">
        <v>617</v>
      </c>
      <c r="F11" s="31" t="s">
        <v>62</v>
      </c>
      <c r="G11" s="32">
        <v>0</v>
      </c>
      <c r="H11" s="33" t="s">
        <v>63</v>
      </c>
      <c r="I11" s="33" t="s">
        <v>64</v>
      </c>
      <c r="J11" s="33" t="s">
        <v>65</v>
      </c>
      <c r="K11" s="33" t="s">
        <v>55</v>
      </c>
      <c r="L11" s="33" t="s">
        <v>56</v>
      </c>
      <c r="M11" s="34" t="s">
        <v>57</v>
      </c>
      <c r="N11" s="35" t="s">
        <v>57</v>
      </c>
      <c r="O11" s="36"/>
      <c r="P11" s="37">
        <v>293.83066222139485</v>
      </c>
      <c r="Q11" s="38">
        <v>1.3430450612994868E-2</v>
      </c>
      <c r="R11" s="38">
        <v>0</v>
      </c>
      <c r="S11" s="38">
        <v>0</v>
      </c>
      <c r="T11" s="39">
        <v>0</v>
      </c>
      <c r="U11" s="40">
        <v>-0.1358</v>
      </c>
      <c r="V11" s="41">
        <v>175985.16</v>
      </c>
      <c r="W11" s="41">
        <v>2363.56</v>
      </c>
      <c r="X11" s="42">
        <v>173621.6</v>
      </c>
      <c r="Y11" s="43">
        <v>590.89</v>
      </c>
      <c r="Z11" s="41">
        <v>0</v>
      </c>
      <c r="AA11" s="41">
        <v>0</v>
      </c>
      <c r="AB11" s="41">
        <v>0</v>
      </c>
      <c r="AC11" s="41">
        <v>0</v>
      </c>
      <c r="AD11" s="41">
        <v>0</v>
      </c>
      <c r="AE11" s="44">
        <v>35</v>
      </c>
      <c r="AF11" s="41">
        <v>2363.56</v>
      </c>
      <c r="AG11" s="38">
        <v>4</v>
      </c>
      <c r="AH11" s="45" t="s">
        <v>626</v>
      </c>
      <c r="AI11" s="41">
        <v>2363.56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0.2</v>
      </c>
      <c r="AR11" s="47">
        <v>6.4200000000000007E-2</v>
      </c>
      <c r="AS11" s="47">
        <v>6.4200000000000007E-2</v>
      </c>
      <c r="AT11" s="48">
        <v>-0.1358</v>
      </c>
      <c r="AU11" s="49"/>
      <c r="AV11" s="41">
        <v>63.88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1735</v>
      </c>
      <c r="C12" s="29">
        <v>45406.98369212963</v>
      </c>
      <c r="D12" s="30" t="s">
        <v>119</v>
      </c>
      <c r="E12" s="31" t="s">
        <v>120</v>
      </c>
      <c r="F12" s="31" t="s">
        <v>121</v>
      </c>
      <c r="G12" s="32">
        <v>0</v>
      </c>
      <c r="H12" s="33" t="s">
        <v>122</v>
      </c>
      <c r="I12" s="33" t="s">
        <v>123</v>
      </c>
      <c r="J12" s="33" t="s">
        <v>54</v>
      </c>
      <c r="K12" s="33" t="s">
        <v>95</v>
      </c>
      <c r="L12" s="33" t="s">
        <v>56</v>
      </c>
      <c r="M12" s="34" t="s">
        <v>57</v>
      </c>
      <c r="N12" s="35" t="s">
        <v>57</v>
      </c>
      <c r="O12" s="36"/>
      <c r="P12" s="37" t="s">
        <v>57</v>
      </c>
      <c r="Q12" s="38" t="s">
        <v>57</v>
      </c>
      <c r="R12" s="38">
        <v>0</v>
      </c>
      <c r="S12" s="38">
        <v>0</v>
      </c>
      <c r="T12" s="39">
        <v>0</v>
      </c>
      <c r="U12" s="40">
        <v>0</v>
      </c>
      <c r="V12" s="41">
        <v>0</v>
      </c>
      <c r="W12" s="41">
        <v>2680</v>
      </c>
      <c r="X12" s="42">
        <v>-2680</v>
      </c>
      <c r="Y12" s="43">
        <v>0</v>
      </c>
      <c r="Z12" s="41">
        <v>2680</v>
      </c>
      <c r="AA12" s="41">
        <v>2680</v>
      </c>
      <c r="AB12" s="41">
        <v>0</v>
      </c>
      <c r="AC12" s="41">
        <v>2680</v>
      </c>
      <c r="AD12" s="41">
        <v>0</v>
      </c>
      <c r="AE12" s="44">
        <v>3216</v>
      </c>
      <c r="AF12" s="41">
        <v>2680</v>
      </c>
      <c r="AG12" s="38">
        <v>0</v>
      </c>
      <c r="AH12" s="45" t="s">
        <v>625</v>
      </c>
      <c r="AI12" s="41">
        <v>2680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</v>
      </c>
      <c r="AR12" s="47">
        <v>0</v>
      </c>
      <c r="AS12" s="47">
        <v>0</v>
      </c>
      <c r="AT12" s="48">
        <v>0</v>
      </c>
      <c r="AU12" s="49"/>
      <c r="AV12" s="41">
        <v>0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1735</v>
      </c>
      <c r="C13" s="29">
        <v>45406.98369212963</v>
      </c>
      <c r="D13" s="30" t="s">
        <v>635</v>
      </c>
      <c r="E13" s="31" t="s">
        <v>636</v>
      </c>
      <c r="F13" s="31" t="s">
        <v>634</v>
      </c>
      <c r="G13" s="32">
        <v>0</v>
      </c>
      <c r="H13" s="33" t="s">
        <v>63</v>
      </c>
      <c r="I13" s="33" t="s">
        <v>64</v>
      </c>
      <c r="J13" s="33" t="s">
        <v>65</v>
      </c>
      <c r="K13" s="33" t="s">
        <v>55</v>
      </c>
      <c r="L13" s="33" t="s">
        <v>56</v>
      </c>
      <c r="M13" s="34" t="s">
        <v>57</v>
      </c>
      <c r="N13" s="35" t="s">
        <v>57</v>
      </c>
      <c r="O13" s="36"/>
      <c r="P13" s="37">
        <v>-1</v>
      </c>
      <c r="Q13" s="38" t="s">
        <v>57</v>
      </c>
      <c r="R13" s="38">
        <v>0</v>
      </c>
      <c r="S13" s="38">
        <v>0</v>
      </c>
      <c r="T13" s="39">
        <v>0</v>
      </c>
      <c r="U13" s="40">
        <v>8.2799999999999999E-2</v>
      </c>
      <c r="V13" s="41">
        <v>0</v>
      </c>
      <c r="W13" s="41">
        <v>2904.5</v>
      </c>
      <c r="X13" s="42">
        <v>-2904.5</v>
      </c>
      <c r="Y13" s="43">
        <v>2904.5</v>
      </c>
      <c r="Z13" s="41">
        <v>0</v>
      </c>
      <c r="AA13" s="41">
        <v>0</v>
      </c>
      <c r="AB13" s="41">
        <v>26604</v>
      </c>
      <c r="AC13" s="41">
        <v>2904.5</v>
      </c>
      <c r="AD13" s="41">
        <v>0</v>
      </c>
      <c r="AE13" s="56">
        <v>7</v>
      </c>
      <c r="AF13" s="41">
        <v>2904.5</v>
      </c>
      <c r="AG13" s="38">
        <v>1</v>
      </c>
      <c r="AH13" s="45" t="s">
        <v>625</v>
      </c>
      <c r="AI13" s="41">
        <v>2904.5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</v>
      </c>
      <c r="AR13" s="47">
        <v>8.2799999999999999E-2</v>
      </c>
      <c r="AS13" s="47">
        <v>8.2799999999999999E-2</v>
      </c>
      <c r="AT13" s="48">
        <v>8.2799999999999999E-2</v>
      </c>
      <c r="AU13" s="49"/>
      <c r="AV13" s="41">
        <v>78.5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1735</v>
      </c>
      <c r="C14" s="29">
        <v>45406.98369212963</v>
      </c>
      <c r="D14" s="30" t="s">
        <v>129</v>
      </c>
      <c r="E14" s="31" t="s">
        <v>130</v>
      </c>
      <c r="F14" s="31" t="s">
        <v>131</v>
      </c>
      <c r="G14" s="32">
        <v>0</v>
      </c>
      <c r="H14" s="33" t="s">
        <v>132</v>
      </c>
      <c r="I14" s="33" t="s">
        <v>133</v>
      </c>
      <c r="J14" s="33" t="s">
        <v>94</v>
      </c>
      <c r="K14" s="33" t="s">
        <v>95</v>
      </c>
      <c r="L14" s="33" t="s">
        <v>70</v>
      </c>
      <c r="M14" s="34">
        <v>45292</v>
      </c>
      <c r="N14" s="35">
        <v>0</v>
      </c>
      <c r="O14" s="36"/>
      <c r="P14" s="37" t="s">
        <v>57</v>
      </c>
      <c r="Q14" s="38">
        <v>0.86167800453514742</v>
      </c>
      <c r="R14" s="38">
        <v>1.1605263157894736</v>
      </c>
      <c r="S14" s="38">
        <v>1.1605263157894736</v>
      </c>
      <c r="T14" s="39">
        <v>0</v>
      </c>
      <c r="U14" s="40">
        <v>0.35859999999999997</v>
      </c>
      <c r="V14" s="41">
        <v>4410</v>
      </c>
      <c r="W14" s="41">
        <v>3800</v>
      </c>
      <c r="X14" s="42">
        <v>610</v>
      </c>
      <c r="Y14" s="43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4410</v>
      </c>
      <c r="AE14" s="44">
        <v>0</v>
      </c>
      <c r="AF14" s="41">
        <v>-610</v>
      </c>
      <c r="AG14" s="38">
        <v>0</v>
      </c>
      <c r="AH14" s="45" t="s">
        <v>625</v>
      </c>
      <c r="AI14" s="41">
        <v>-610</v>
      </c>
      <c r="AJ14" s="46">
        <v>0</v>
      </c>
      <c r="AK14" s="45">
        <v>4410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0.24</v>
      </c>
      <c r="AR14" s="47">
        <v>0.59860000000000002</v>
      </c>
      <c r="AS14" s="47">
        <v>0</v>
      </c>
      <c r="AT14" s="48">
        <v>-0.24</v>
      </c>
      <c r="AU14" s="49"/>
      <c r="AV14" s="41">
        <v>95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1735</v>
      </c>
      <c r="C15" s="57">
        <v>45406.98369212963</v>
      </c>
      <c r="D15" s="30" t="s">
        <v>628</v>
      </c>
      <c r="E15" s="31" t="s">
        <v>629</v>
      </c>
      <c r="F15" s="31" t="s">
        <v>51</v>
      </c>
      <c r="G15" s="32">
        <v>0</v>
      </c>
      <c r="H15" s="33" t="s">
        <v>52</v>
      </c>
      <c r="I15" s="33" t="s">
        <v>109</v>
      </c>
      <c r="J15" s="33" t="s">
        <v>54</v>
      </c>
      <c r="K15" s="33" t="s">
        <v>55</v>
      </c>
      <c r="L15" s="33" t="s">
        <v>56</v>
      </c>
      <c r="M15" s="34" t="s">
        <v>57</v>
      </c>
      <c r="N15" s="35" t="s">
        <v>57</v>
      </c>
      <c r="O15" s="36"/>
      <c r="P15" s="37">
        <v>25.779527559055119</v>
      </c>
      <c r="Q15" s="38">
        <v>7.1995464852607716E-2</v>
      </c>
      <c r="R15" s="38">
        <v>0</v>
      </c>
      <c r="S15" s="38">
        <v>0</v>
      </c>
      <c r="T15" s="39">
        <v>0</v>
      </c>
      <c r="U15" s="40">
        <v>-0.1024</v>
      </c>
      <c r="V15" s="41">
        <v>52920</v>
      </c>
      <c r="W15" s="41">
        <v>3810</v>
      </c>
      <c r="X15" s="42">
        <v>49110</v>
      </c>
      <c r="Y15" s="43">
        <v>1905</v>
      </c>
      <c r="Z15" s="41">
        <v>0</v>
      </c>
      <c r="AA15" s="41">
        <v>0</v>
      </c>
      <c r="AB15" s="41">
        <v>0</v>
      </c>
      <c r="AC15" s="41">
        <v>0</v>
      </c>
      <c r="AD15" s="41">
        <v>0</v>
      </c>
      <c r="AE15" s="44">
        <v>35</v>
      </c>
      <c r="AF15" s="41">
        <v>3810</v>
      </c>
      <c r="AG15" s="38">
        <v>2</v>
      </c>
      <c r="AH15" s="45" t="s">
        <v>626</v>
      </c>
      <c r="AI15" s="41">
        <v>3810</v>
      </c>
      <c r="AJ15" s="46">
        <v>0</v>
      </c>
      <c r="AK15" s="45">
        <v>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0.27</v>
      </c>
      <c r="AR15" s="47">
        <v>0.16760000000000003</v>
      </c>
      <c r="AS15" s="47">
        <v>0.16760000000000003</v>
      </c>
      <c r="AT15" s="48">
        <v>-0.1024</v>
      </c>
      <c r="AU15" s="49"/>
      <c r="AV15" s="41">
        <v>30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1735</v>
      </c>
      <c r="C16" s="29">
        <v>45406.98369212963</v>
      </c>
      <c r="D16" s="30" t="s">
        <v>134</v>
      </c>
      <c r="E16" s="31" t="s">
        <v>135</v>
      </c>
      <c r="F16" s="31" t="s">
        <v>69</v>
      </c>
      <c r="G16" s="32">
        <v>0</v>
      </c>
      <c r="H16" s="33" t="s">
        <v>52</v>
      </c>
      <c r="I16" s="33" t="s">
        <v>53</v>
      </c>
      <c r="J16" s="33" t="s">
        <v>54</v>
      </c>
      <c r="K16" s="33" t="s">
        <v>55</v>
      </c>
      <c r="L16" s="33" t="s">
        <v>56</v>
      </c>
      <c r="M16" s="34" t="s">
        <v>57</v>
      </c>
      <c r="N16" s="35" t="s">
        <v>57</v>
      </c>
      <c r="O16" s="36"/>
      <c r="P16" s="37" t="s">
        <v>57</v>
      </c>
      <c r="Q16" s="38" t="s">
        <v>57</v>
      </c>
      <c r="R16" s="38">
        <v>0</v>
      </c>
      <c r="S16" s="38">
        <v>0</v>
      </c>
      <c r="T16" s="39">
        <v>0</v>
      </c>
      <c r="U16" s="40">
        <v>-6.6699999999999995E-2</v>
      </c>
      <c r="V16" s="41">
        <v>0</v>
      </c>
      <c r="W16" s="41">
        <v>3909.24</v>
      </c>
      <c r="X16" s="42">
        <v>-3909.24</v>
      </c>
      <c r="Y16" s="43">
        <v>0</v>
      </c>
      <c r="Z16" s="41">
        <v>0</v>
      </c>
      <c r="AA16" s="41">
        <v>0</v>
      </c>
      <c r="AB16" s="41">
        <v>4454.8</v>
      </c>
      <c r="AC16" s="41">
        <v>3909.24</v>
      </c>
      <c r="AD16" s="41">
        <v>0</v>
      </c>
      <c r="AE16" s="44">
        <v>4691.09</v>
      </c>
      <c r="AF16" s="41">
        <v>3909.24</v>
      </c>
      <c r="AG16" s="38">
        <v>0</v>
      </c>
      <c r="AH16" s="45" t="s">
        <v>625</v>
      </c>
      <c r="AI16" s="41">
        <v>3909.24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7.0000000000000007E-2</v>
      </c>
      <c r="AR16" s="47">
        <v>3.3000000000000004E-3</v>
      </c>
      <c r="AS16" s="47">
        <v>0</v>
      </c>
      <c r="AT16" s="48">
        <v>-7.0000000000000007E-2</v>
      </c>
      <c r="AU16" s="49"/>
      <c r="AV16" s="41">
        <v>15.05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1735</v>
      </c>
      <c r="C17" s="29">
        <v>45406.98369212963</v>
      </c>
      <c r="D17" s="30" t="s">
        <v>137</v>
      </c>
      <c r="E17" s="31" t="s">
        <v>138</v>
      </c>
      <c r="F17" s="31" t="s">
        <v>139</v>
      </c>
      <c r="G17" s="32">
        <v>0</v>
      </c>
      <c r="H17" s="33" t="s">
        <v>52</v>
      </c>
      <c r="I17" s="33" t="s">
        <v>53</v>
      </c>
      <c r="J17" s="33" t="s">
        <v>54</v>
      </c>
      <c r="K17" s="33" t="s">
        <v>95</v>
      </c>
      <c r="L17" s="33" t="s">
        <v>70</v>
      </c>
      <c r="M17" s="34">
        <v>45385</v>
      </c>
      <c r="N17" s="35">
        <v>1</v>
      </c>
      <c r="O17" s="36"/>
      <c r="P17" s="37">
        <v>4.7687834941050378</v>
      </c>
      <c r="Q17" s="38">
        <v>0.62413727560718057</v>
      </c>
      <c r="R17" s="38">
        <v>1.6022116272853086</v>
      </c>
      <c r="S17" s="38">
        <v>1.6022116272853086</v>
      </c>
      <c r="T17" s="39">
        <v>0</v>
      </c>
      <c r="U17" s="40">
        <v>0.38540000000000002</v>
      </c>
      <c r="V17" s="41">
        <v>4735</v>
      </c>
      <c r="W17" s="41">
        <v>2955.29</v>
      </c>
      <c r="X17" s="42">
        <v>1779.71</v>
      </c>
      <c r="Y17" s="43">
        <v>373.2</v>
      </c>
      <c r="Z17" s="41">
        <v>1492.79</v>
      </c>
      <c r="AA17" s="41">
        <v>2242.5</v>
      </c>
      <c r="AB17" s="41">
        <v>0</v>
      </c>
      <c r="AC17" s="41">
        <v>0</v>
      </c>
      <c r="AD17" s="41">
        <v>4735</v>
      </c>
      <c r="AE17" s="44">
        <v>91.03</v>
      </c>
      <c r="AF17" s="41">
        <v>1493.29</v>
      </c>
      <c r="AG17" s="38">
        <v>4.0013129689174702</v>
      </c>
      <c r="AH17" s="45" t="s">
        <v>626</v>
      </c>
      <c r="AI17" s="41">
        <v>2243</v>
      </c>
      <c r="AJ17" s="46">
        <v>0</v>
      </c>
      <c r="AK17" s="45">
        <v>4735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0.1</v>
      </c>
      <c r="AR17" s="47">
        <v>0.4854</v>
      </c>
      <c r="AS17" s="47">
        <v>0</v>
      </c>
      <c r="AT17" s="48">
        <v>-0.1</v>
      </c>
      <c r="AU17" s="49"/>
      <c r="AV17" s="41">
        <v>45</v>
      </c>
      <c r="AW17" s="50"/>
      <c r="AX17" s="52"/>
      <c r="AY17" s="52"/>
      <c r="AZ17" s="52"/>
      <c r="BA17" s="52"/>
      <c r="BB17" s="53">
        <v>3273</v>
      </c>
      <c r="BC17" s="55"/>
    </row>
    <row r="18" spans="2:55">
      <c r="B18" s="28">
        <v>1735</v>
      </c>
      <c r="C18" s="29">
        <v>45406.98369212963</v>
      </c>
      <c r="D18" s="30" t="s">
        <v>140</v>
      </c>
      <c r="E18" s="31" t="s">
        <v>141</v>
      </c>
      <c r="F18" s="31" t="s">
        <v>142</v>
      </c>
      <c r="G18" s="32">
        <v>0</v>
      </c>
      <c r="H18" s="33" t="s">
        <v>122</v>
      </c>
      <c r="I18" s="33" t="s">
        <v>143</v>
      </c>
      <c r="J18" s="33" t="s">
        <v>54</v>
      </c>
      <c r="K18" s="33" t="s">
        <v>95</v>
      </c>
      <c r="L18" s="33" t="s">
        <v>70</v>
      </c>
      <c r="M18" s="34" t="s">
        <v>57</v>
      </c>
      <c r="N18" s="35" t="s">
        <v>57</v>
      </c>
      <c r="O18" s="36"/>
      <c r="P18" s="37">
        <v>37695.000000000073</v>
      </c>
      <c r="Q18" s="38">
        <v>0.9568509615384615</v>
      </c>
      <c r="R18" s="38">
        <v>1.0450948373319935</v>
      </c>
      <c r="S18" s="38">
        <v>1.0450948373319935</v>
      </c>
      <c r="T18" s="39">
        <v>0</v>
      </c>
      <c r="U18" s="40">
        <v>-0.19520000000000001</v>
      </c>
      <c r="V18" s="41">
        <v>8736</v>
      </c>
      <c r="W18" s="41">
        <v>8359.0499999999993</v>
      </c>
      <c r="X18" s="42">
        <v>376.95000000000073</v>
      </c>
      <c r="Y18" s="43">
        <v>0.01</v>
      </c>
      <c r="Z18" s="41">
        <v>0</v>
      </c>
      <c r="AA18" s="41">
        <v>0</v>
      </c>
      <c r="AB18" s="41">
        <v>0</v>
      </c>
      <c r="AC18" s="41">
        <v>0</v>
      </c>
      <c r="AD18" s="41">
        <v>8736</v>
      </c>
      <c r="AE18" s="44">
        <v>0.06</v>
      </c>
      <c r="AF18" s="41">
        <v>0.05</v>
      </c>
      <c r="AG18" s="38">
        <v>5</v>
      </c>
      <c r="AH18" s="45" t="s">
        <v>626</v>
      </c>
      <c r="AI18" s="41">
        <v>0.05</v>
      </c>
      <c r="AJ18" s="46">
        <v>0</v>
      </c>
      <c r="AK18" s="45">
        <v>8736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0.23</v>
      </c>
      <c r="AR18" s="47">
        <v>3.4799999999999998E-2</v>
      </c>
      <c r="AS18" s="47">
        <v>8.5000000000000006E-2</v>
      </c>
      <c r="AT18" s="48">
        <v>-0.14499999999999999</v>
      </c>
      <c r="AU18" s="49"/>
      <c r="AV18" s="41">
        <v>50.46</v>
      </c>
      <c r="AW18" s="50"/>
      <c r="AX18" s="52"/>
      <c r="AY18" s="52"/>
      <c r="AZ18" s="52"/>
      <c r="BA18" s="52"/>
      <c r="BB18" s="53">
        <v>377</v>
      </c>
      <c r="BC18" s="55"/>
    </row>
    <row r="19" spans="2:55">
      <c r="B19" s="28">
        <v>1735</v>
      </c>
      <c r="C19" s="29">
        <v>45406.98369212963</v>
      </c>
      <c r="D19" s="30" t="s">
        <v>637</v>
      </c>
      <c r="E19" s="31" t="s">
        <v>638</v>
      </c>
      <c r="F19" s="31" t="s">
        <v>634</v>
      </c>
      <c r="G19" s="32">
        <v>0</v>
      </c>
      <c r="H19" s="33" t="s">
        <v>63</v>
      </c>
      <c r="I19" s="33" t="s">
        <v>64</v>
      </c>
      <c r="J19" s="33" t="s">
        <v>65</v>
      </c>
      <c r="K19" s="33" t="s">
        <v>55</v>
      </c>
      <c r="L19" s="33" t="s">
        <v>56</v>
      </c>
      <c r="M19" s="34" t="s">
        <v>57</v>
      </c>
      <c r="N19" s="35" t="s">
        <v>57</v>
      </c>
      <c r="O19" s="36"/>
      <c r="P19" s="37">
        <v>-1</v>
      </c>
      <c r="Q19" s="38" t="s">
        <v>57</v>
      </c>
      <c r="R19" s="38">
        <v>0</v>
      </c>
      <c r="S19" s="38">
        <v>0</v>
      </c>
      <c r="T19" s="39">
        <v>0</v>
      </c>
      <c r="U19" s="40">
        <v>0.18309999999999998</v>
      </c>
      <c r="V19" s="41">
        <v>0</v>
      </c>
      <c r="W19" s="41">
        <v>8949</v>
      </c>
      <c r="X19" s="42">
        <v>-8949</v>
      </c>
      <c r="Y19" s="43">
        <v>8949</v>
      </c>
      <c r="Z19" s="41">
        <v>0</v>
      </c>
      <c r="AA19" s="41">
        <v>0</v>
      </c>
      <c r="AB19" s="41">
        <v>27140.5</v>
      </c>
      <c r="AC19" s="41">
        <v>8949</v>
      </c>
      <c r="AD19" s="41">
        <v>0</v>
      </c>
      <c r="AE19" s="44">
        <v>14</v>
      </c>
      <c r="AF19" s="41">
        <v>8949</v>
      </c>
      <c r="AG19" s="38">
        <v>1</v>
      </c>
      <c r="AH19" s="45" t="s">
        <v>625</v>
      </c>
      <c r="AI19" s="41">
        <v>8949</v>
      </c>
      <c r="AJ19" s="46">
        <v>0</v>
      </c>
      <c r="AK19" s="45">
        <v>0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0</v>
      </c>
      <c r="AR19" s="47">
        <v>0.18309999999999998</v>
      </c>
      <c r="AS19" s="47">
        <v>0.18309999999999998</v>
      </c>
      <c r="AT19" s="48">
        <v>0.18309999999999998</v>
      </c>
      <c r="AU19" s="49"/>
      <c r="AV19" s="41">
        <v>78.5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1735</v>
      </c>
      <c r="C20" s="29">
        <v>45406.98369212963</v>
      </c>
      <c r="D20" s="30" t="s">
        <v>144</v>
      </c>
      <c r="E20" s="31" t="s">
        <v>145</v>
      </c>
      <c r="F20" s="31" t="s">
        <v>618</v>
      </c>
      <c r="G20" s="32">
        <v>0</v>
      </c>
      <c r="H20" s="33" t="s">
        <v>146</v>
      </c>
      <c r="I20" s="33" t="s">
        <v>147</v>
      </c>
      <c r="J20" s="33" t="s">
        <v>148</v>
      </c>
      <c r="K20" s="33" t="s">
        <v>95</v>
      </c>
      <c r="L20" s="33" t="s">
        <v>70</v>
      </c>
      <c r="M20" s="34">
        <v>45156</v>
      </c>
      <c r="N20" s="35">
        <v>0</v>
      </c>
      <c r="O20" s="36"/>
      <c r="P20" s="37" t="s">
        <v>57</v>
      </c>
      <c r="Q20" s="38">
        <v>0.51875000000000004</v>
      </c>
      <c r="R20" s="38">
        <v>0.56295180722891569</v>
      </c>
      <c r="S20" s="38">
        <v>0.56295180722891569</v>
      </c>
      <c r="T20" s="39">
        <v>0</v>
      </c>
      <c r="U20" s="40">
        <v>-1.7000000000000001E-3</v>
      </c>
      <c r="V20" s="41">
        <v>17280</v>
      </c>
      <c r="W20" s="41">
        <v>8964</v>
      </c>
      <c r="X20" s="42">
        <v>8316</v>
      </c>
      <c r="Y20" s="43">
        <v>0</v>
      </c>
      <c r="Z20" s="41">
        <v>0</v>
      </c>
      <c r="AA20" s="41">
        <v>0</v>
      </c>
      <c r="AB20" s="41">
        <v>0</v>
      </c>
      <c r="AC20" s="41">
        <v>0</v>
      </c>
      <c r="AD20" s="41">
        <v>5046.3</v>
      </c>
      <c r="AE20" s="44">
        <v>4701.24</v>
      </c>
      <c r="AF20" s="41">
        <v>3917.7</v>
      </c>
      <c r="AG20" s="38">
        <v>0</v>
      </c>
      <c r="AH20" s="45" t="s">
        <v>625</v>
      </c>
      <c r="AI20" s="41">
        <v>3917.7</v>
      </c>
      <c r="AJ20" s="46">
        <v>0</v>
      </c>
      <c r="AK20" s="45">
        <v>5046.3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0.21</v>
      </c>
      <c r="AR20" s="47">
        <v>0.20829999999999999</v>
      </c>
      <c r="AS20" s="47">
        <v>0</v>
      </c>
      <c r="AT20" s="48">
        <v>-0.21</v>
      </c>
      <c r="AU20" s="49"/>
      <c r="AV20" s="41">
        <v>48</v>
      </c>
      <c r="AW20" s="50"/>
      <c r="AX20" s="52"/>
      <c r="AY20" s="52"/>
      <c r="AZ20" s="52"/>
      <c r="BA20" s="52"/>
      <c r="BB20" s="53">
        <v>0</v>
      </c>
      <c r="BC20" s="55"/>
    </row>
    <row r="21" spans="2:55">
      <c r="B21" s="28">
        <v>1735</v>
      </c>
      <c r="C21" s="29">
        <v>45406.98369212963</v>
      </c>
      <c r="D21" s="30" t="s">
        <v>149</v>
      </c>
      <c r="E21" s="31" t="s">
        <v>150</v>
      </c>
      <c r="F21" s="31" t="s">
        <v>151</v>
      </c>
      <c r="G21" s="32">
        <v>0</v>
      </c>
      <c r="H21" s="33" t="s">
        <v>52</v>
      </c>
      <c r="I21" s="33" t="s">
        <v>53</v>
      </c>
      <c r="J21" s="33" t="s">
        <v>54</v>
      </c>
      <c r="K21" s="33" t="s">
        <v>55</v>
      </c>
      <c r="L21" s="33" t="s">
        <v>56</v>
      </c>
      <c r="M21" s="34">
        <v>45049</v>
      </c>
      <c r="N21" s="35">
        <v>0</v>
      </c>
      <c r="O21" s="36"/>
      <c r="P21" s="37" t="s">
        <v>57</v>
      </c>
      <c r="Q21" s="38">
        <v>0.97222222222222221</v>
      </c>
      <c r="R21" s="38">
        <v>0.48571428571428577</v>
      </c>
      <c r="S21" s="38">
        <v>0.48571428571428577</v>
      </c>
      <c r="T21" s="39">
        <v>0</v>
      </c>
      <c r="U21" s="40">
        <v>-7.9899999999999999E-2</v>
      </c>
      <c r="V21" s="41">
        <v>9910.08</v>
      </c>
      <c r="W21" s="41">
        <v>9634.7999999999993</v>
      </c>
      <c r="X21" s="42">
        <v>275.28000000000065</v>
      </c>
      <c r="Y21" s="43">
        <v>0</v>
      </c>
      <c r="Z21" s="41">
        <v>0</v>
      </c>
      <c r="AA21" s="41">
        <v>0</v>
      </c>
      <c r="AB21" s="41">
        <v>0</v>
      </c>
      <c r="AC21" s="41">
        <v>0</v>
      </c>
      <c r="AD21" s="41">
        <v>4679.76</v>
      </c>
      <c r="AE21" s="44">
        <v>5946.05</v>
      </c>
      <c r="AF21" s="41">
        <v>4955.04</v>
      </c>
      <c r="AG21" s="38">
        <v>0</v>
      </c>
      <c r="AH21" s="45" t="s">
        <v>625</v>
      </c>
      <c r="AI21" s="41">
        <v>4955.04</v>
      </c>
      <c r="AJ21" s="46">
        <v>0</v>
      </c>
      <c r="AK21" s="45">
        <v>4679.76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7.0000000000000007E-2</v>
      </c>
      <c r="AR21" s="47">
        <v>-9.9000000000000008E-3</v>
      </c>
      <c r="AS21" s="47">
        <v>0</v>
      </c>
      <c r="AT21" s="48">
        <v>-7.0000000000000007E-2</v>
      </c>
      <c r="AU21" s="49"/>
      <c r="AV21" s="41">
        <v>34.409999999999997</v>
      </c>
      <c r="AW21" s="50"/>
      <c r="AX21" s="52"/>
      <c r="AY21" s="52"/>
      <c r="AZ21" s="52"/>
      <c r="BA21" s="52"/>
      <c r="BB21" s="53">
        <v>0</v>
      </c>
      <c r="BC21" s="55"/>
    </row>
    <row r="22" spans="2:55">
      <c r="B22" s="28">
        <v>1735</v>
      </c>
      <c r="C22" s="29">
        <v>45406.98369212963</v>
      </c>
      <c r="D22" s="30" t="s">
        <v>152</v>
      </c>
      <c r="E22" s="31" t="s">
        <v>153</v>
      </c>
      <c r="F22" s="31" t="s">
        <v>69</v>
      </c>
      <c r="G22" s="32">
        <v>0</v>
      </c>
      <c r="H22" s="33" t="s">
        <v>52</v>
      </c>
      <c r="I22" s="33" t="s">
        <v>109</v>
      </c>
      <c r="J22" s="33" t="s">
        <v>54</v>
      </c>
      <c r="K22" s="33" t="s">
        <v>55</v>
      </c>
      <c r="L22" s="33" t="s">
        <v>56</v>
      </c>
      <c r="M22" s="34">
        <v>45401</v>
      </c>
      <c r="N22" s="35">
        <v>0</v>
      </c>
      <c r="O22" s="36"/>
      <c r="P22" s="37" t="s">
        <v>57</v>
      </c>
      <c r="Q22" s="38">
        <v>1.0095041322314049</v>
      </c>
      <c r="R22" s="38">
        <v>0.9905853458862055</v>
      </c>
      <c r="S22" s="38">
        <v>0.9905853458862055</v>
      </c>
      <c r="T22" s="39">
        <v>0</v>
      </c>
      <c r="U22" s="40">
        <v>-9.5500000000000015E-2</v>
      </c>
      <c r="V22" s="41">
        <v>9680</v>
      </c>
      <c r="W22" s="41">
        <v>9772</v>
      </c>
      <c r="X22" s="42">
        <v>-92</v>
      </c>
      <c r="Y22" s="43">
        <v>0</v>
      </c>
      <c r="Z22" s="41">
        <v>0</v>
      </c>
      <c r="AA22" s="41">
        <v>0</v>
      </c>
      <c r="AB22" s="41">
        <v>0</v>
      </c>
      <c r="AC22" s="41">
        <v>92</v>
      </c>
      <c r="AD22" s="41">
        <v>9680</v>
      </c>
      <c r="AE22" s="44">
        <v>110.4</v>
      </c>
      <c r="AF22" s="41">
        <v>92</v>
      </c>
      <c r="AG22" s="38">
        <v>0</v>
      </c>
      <c r="AH22" s="45" t="s">
        <v>625</v>
      </c>
      <c r="AI22" s="41">
        <v>92</v>
      </c>
      <c r="AJ22" s="46">
        <v>0</v>
      </c>
      <c r="AK22" s="45">
        <v>9680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0.41000000000000003</v>
      </c>
      <c r="AR22" s="47">
        <v>0.3145</v>
      </c>
      <c r="AS22" s="47">
        <v>0</v>
      </c>
      <c r="AT22" s="48">
        <v>-0.41000000000000003</v>
      </c>
      <c r="AU22" s="49"/>
      <c r="AV22" s="41">
        <v>44</v>
      </c>
      <c r="AW22" s="50"/>
      <c r="AX22" s="52"/>
      <c r="AY22" s="52"/>
      <c r="AZ22" s="52"/>
      <c r="BA22" s="52"/>
      <c r="BB22" s="53">
        <v>0</v>
      </c>
      <c r="BC22" s="55"/>
    </row>
    <row r="23" spans="2:55">
      <c r="B23" s="28">
        <v>1735</v>
      </c>
      <c r="C23" s="29">
        <v>45406.98369212963</v>
      </c>
      <c r="D23" s="30" t="s">
        <v>154</v>
      </c>
      <c r="E23" s="31" t="s">
        <v>155</v>
      </c>
      <c r="F23" s="31" t="s">
        <v>62</v>
      </c>
      <c r="G23" s="32">
        <v>0</v>
      </c>
      <c r="H23" s="33" t="s">
        <v>156</v>
      </c>
      <c r="I23" s="33" t="s">
        <v>157</v>
      </c>
      <c r="J23" s="33" t="s">
        <v>54</v>
      </c>
      <c r="K23" s="33" t="s">
        <v>55</v>
      </c>
      <c r="L23" s="33" t="s">
        <v>70</v>
      </c>
      <c r="M23" s="34" t="s">
        <v>57</v>
      </c>
      <c r="N23" s="35" t="s">
        <v>57</v>
      </c>
      <c r="O23" s="36"/>
      <c r="P23" s="37" t="s">
        <v>57</v>
      </c>
      <c r="Q23" s="38">
        <v>0.61198148373405192</v>
      </c>
      <c r="R23" s="38">
        <v>1.0000292594139641</v>
      </c>
      <c r="S23" s="38">
        <v>1.0000292594139641</v>
      </c>
      <c r="T23" s="39">
        <v>0</v>
      </c>
      <c r="U23" s="40">
        <v>-1.8700000000000001E-2</v>
      </c>
      <c r="V23" s="41">
        <v>16195.49</v>
      </c>
      <c r="W23" s="41">
        <v>9911.34</v>
      </c>
      <c r="X23" s="42">
        <v>6284.15</v>
      </c>
      <c r="Y23" s="43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9911.6299999999992</v>
      </c>
      <c r="AE23" s="44">
        <v>0</v>
      </c>
      <c r="AF23" s="41">
        <v>-0.28999999999999998</v>
      </c>
      <c r="AG23" s="38">
        <v>0</v>
      </c>
      <c r="AH23" s="45" t="s">
        <v>625</v>
      </c>
      <c r="AI23" s="41">
        <v>-0.28999999999999998</v>
      </c>
      <c r="AJ23" s="46">
        <v>0</v>
      </c>
      <c r="AK23" s="45">
        <v>9911.6299999999992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0.26</v>
      </c>
      <c r="AR23" s="47">
        <v>0.24129999999999999</v>
      </c>
      <c r="AS23" s="47">
        <v>0</v>
      </c>
      <c r="AT23" s="48">
        <v>-0.26</v>
      </c>
      <c r="AU23" s="49"/>
      <c r="AV23" s="41">
        <v>64.78</v>
      </c>
      <c r="AW23" s="50"/>
      <c r="AX23" s="52"/>
      <c r="AY23" s="52"/>
      <c r="AZ23" s="52"/>
      <c r="BA23" s="52"/>
      <c r="BB23" s="53">
        <v>0</v>
      </c>
      <c r="BC23" s="55"/>
    </row>
    <row r="24" spans="2:55">
      <c r="B24" s="28">
        <v>1735</v>
      </c>
      <c r="C24" s="29">
        <v>45406.98369212963</v>
      </c>
      <c r="D24" s="30" t="s">
        <v>614</v>
      </c>
      <c r="E24" s="31" t="s">
        <v>615</v>
      </c>
      <c r="F24" s="31" t="s">
        <v>532</v>
      </c>
      <c r="G24" s="32">
        <v>0</v>
      </c>
      <c r="H24" s="33" t="s">
        <v>459</v>
      </c>
      <c r="I24" s="33" t="s">
        <v>123</v>
      </c>
      <c r="J24" s="33" t="s">
        <v>54</v>
      </c>
      <c r="K24" s="33" t="s">
        <v>106</v>
      </c>
      <c r="L24" s="33" t="s">
        <v>70</v>
      </c>
      <c r="M24" s="34" t="s">
        <v>57</v>
      </c>
      <c r="N24" s="35" t="s">
        <v>57</v>
      </c>
      <c r="O24" s="36"/>
      <c r="P24" s="37">
        <v>-4.0000040291062637</v>
      </c>
      <c r="Q24" s="38" t="s">
        <v>57</v>
      </c>
      <c r="R24" s="38">
        <v>0</v>
      </c>
      <c r="S24" s="38">
        <v>0</v>
      </c>
      <c r="T24" s="39">
        <v>0</v>
      </c>
      <c r="U24" s="40">
        <v>-0.1535</v>
      </c>
      <c r="V24" s="41">
        <v>0</v>
      </c>
      <c r="W24" s="41">
        <v>9927.77</v>
      </c>
      <c r="X24" s="42">
        <v>-9927.77</v>
      </c>
      <c r="Y24" s="43">
        <v>2481.94</v>
      </c>
      <c r="Z24" s="41">
        <v>1000</v>
      </c>
      <c r="AA24" s="41">
        <v>1000</v>
      </c>
      <c r="AB24" s="41">
        <v>67488.899999999994</v>
      </c>
      <c r="AC24" s="41">
        <v>9927.77</v>
      </c>
      <c r="AD24" s="41">
        <v>0</v>
      </c>
      <c r="AE24" s="44">
        <v>35</v>
      </c>
      <c r="AF24" s="41">
        <v>9927.77</v>
      </c>
      <c r="AG24" s="38">
        <v>4.0000040291062637</v>
      </c>
      <c r="AH24" s="45" t="s">
        <v>626</v>
      </c>
      <c r="AI24" s="41">
        <v>9927.77</v>
      </c>
      <c r="AJ24" s="46">
        <v>0</v>
      </c>
      <c r="AK24" s="45">
        <v>0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0.31</v>
      </c>
      <c r="AR24" s="47">
        <v>0.1565</v>
      </c>
      <c r="AS24" s="47">
        <v>0.1565</v>
      </c>
      <c r="AT24" s="48">
        <v>-0.1535</v>
      </c>
      <c r="AU24" s="49"/>
      <c r="AV24" s="41">
        <v>54.97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1735</v>
      </c>
      <c r="C25" s="29">
        <v>45406.98369212963</v>
      </c>
      <c r="D25" s="30" t="s">
        <v>98</v>
      </c>
      <c r="E25" s="31" t="s">
        <v>99</v>
      </c>
      <c r="F25" s="31" t="s">
        <v>91</v>
      </c>
      <c r="G25" s="32">
        <v>0</v>
      </c>
      <c r="H25" s="33" t="s">
        <v>92</v>
      </c>
      <c r="I25" s="33" t="s">
        <v>100</v>
      </c>
      <c r="J25" s="33" t="s">
        <v>94</v>
      </c>
      <c r="K25" s="33" t="s">
        <v>95</v>
      </c>
      <c r="L25" s="33" t="s">
        <v>70</v>
      </c>
      <c r="M25" s="34" t="s">
        <v>57</v>
      </c>
      <c r="N25" s="35" t="s">
        <v>57</v>
      </c>
      <c r="O25" s="36"/>
      <c r="P25" s="37">
        <v>74.592534090909083</v>
      </c>
      <c r="Q25" s="38">
        <v>0.11846917260921531</v>
      </c>
      <c r="R25" s="38">
        <v>2.0546229299319738</v>
      </c>
      <c r="S25" s="38">
        <v>2.0546229299319738</v>
      </c>
      <c r="T25" s="39">
        <v>0</v>
      </c>
      <c r="U25" s="40">
        <v>0.12180000000000001</v>
      </c>
      <c r="V25" s="41">
        <v>74463</v>
      </c>
      <c r="W25" s="41">
        <v>8821.57</v>
      </c>
      <c r="X25" s="42">
        <v>65641.429999999993</v>
      </c>
      <c r="Y25" s="43">
        <v>880</v>
      </c>
      <c r="Z25" s="41">
        <v>991.93</v>
      </c>
      <c r="AA25" s="41">
        <v>991.93</v>
      </c>
      <c r="AB25" s="41">
        <v>0</v>
      </c>
      <c r="AC25" s="41">
        <v>0</v>
      </c>
      <c r="AD25" s="41">
        <v>18125</v>
      </c>
      <c r="AE25" s="44">
        <v>0</v>
      </c>
      <c r="AF25" s="41">
        <v>-7303.43</v>
      </c>
      <c r="AG25" s="38">
        <v>-8.2993522727272726</v>
      </c>
      <c r="AH25" s="45" t="s">
        <v>625</v>
      </c>
      <c r="AI25" s="41">
        <v>-7303.43</v>
      </c>
      <c r="AJ25" s="46">
        <v>0</v>
      </c>
      <c r="AK25" s="45">
        <v>18125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0.28000000000000003</v>
      </c>
      <c r="AR25" s="47">
        <v>0.40179999999999999</v>
      </c>
      <c r="AS25" s="47">
        <v>0.40179999999999999</v>
      </c>
      <c r="AT25" s="48">
        <v>0.12180000000000001</v>
      </c>
      <c r="AU25" s="49"/>
      <c r="AV25" s="41">
        <v>80</v>
      </c>
      <c r="AW25" s="58"/>
      <c r="AX25" s="52"/>
      <c r="AY25" s="52"/>
      <c r="AZ25" s="52"/>
      <c r="BA25" s="52"/>
      <c r="BB25" s="53">
        <v>2000</v>
      </c>
      <c r="BC25" s="55"/>
    </row>
    <row r="26" spans="2:55">
      <c r="B26" s="28">
        <v>1735</v>
      </c>
      <c r="C26" s="29">
        <v>45406.98369212963</v>
      </c>
      <c r="D26" s="30" t="s">
        <v>158</v>
      </c>
      <c r="E26" s="31" t="s">
        <v>159</v>
      </c>
      <c r="F26" s="31" t="s">
        <v>142</v>
      </c>
      <c r="G26" s="32">
        <v>0</v>
      </c>
      <c r="H26" s="33" t="s">
        <v>122</v>
      </c>
      <c r="I26" s="33" t="s">
        <v>160</v>
      </c>
      <c r="J26" s="33" t="s">
        <v>54</v>
      </c>
      <c r="K26" s="33" t="s">
        <v>95</v>
      </c>
      <c r="L26" s="33" t="s">
        <v>70</v>
      </c>
      <c r="M26" s="34">
        <v>45250</v>
      </c>
      <c r="N26" s="35">
        <v>0</v>
      </c>
      <c r="O26" s="36"/>
      <c r="P26" s="37" t="s">
        <v>57</v>
      </c>
      <c r="Q26" s="38">
        <v>0.89869281045751637</v>
      </c>
      <c r="R26" s="38">
        <v>1.1127272727272728</v>
      </c>
      <c r="S26" s="38">
        <v>1.1127272727272728</v>
      </c>
      <c r="T26" s="39">
        <v>0</v>
      </c>
      <c r="U26" s="40">
        <v>5.3E-3</v>
      </c>
      <c r="V26" s="41">
        <v>13770</v>
      </c>
      <c r="W26" s="41">
        <v>12375</v>
      </c>
      <c r="X26" s="42">
        <v>1395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13770</v>
      </c>
      <c r="AE26" s="44">
        <v>0</v>
      </c>
      <c r="AF26" s="41">
        <v>-1395</v>
      </c>
      <c r="AG26" s="38">
        <v>0</v>
      </c>
      <c r="AH26" s="45" t="s">
        <v>625</v>
      </c>
      <c r="AI26" s="41">
        <v>-1395</v>
      </c>
      <c r="AJ26" s="46">
        <v>0</v>
      </c>
      <c r="AK26" s="45">
        <v>13770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0.17</v>
      </c>
      <c r="AR26" s="47">
        <v>0.17530000000000001</v>
      </c>
      <c r="AS26" s="47">
        <v>0</v>
      </c>
      <c r="AT26" s="48">
        <v>-0.17</v>
      </c>
      <c r="AU26" s="49"/>
      <c r="AV26" s="41">
        <v>45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1735</v>
      </c>
      <c r="C27" s="29">
        <v>45406.98369212963</v>
      </c>
      <c r="D27" s="30" t="s">
        <v>164</v>
      </c>
      <c r="E27" s="31" t="s">
        <v>165</v>
      </c>
      <c r="F27" s="31" t="s">
        <v>618</v>
      </c>
      <c r="G27" s="32">
        <v>0</v>
      </c>
      <c r="H27" s="33" t="s">
        <v>122</v>
      </c>
      <c r="I27" s="33" t="s">
        <v>166</v>
      </c>
      <c r="J27" s="33" t="s">
        <v>54</v>
      </c>
      <c r="K27" s="33" t="s">
        <v>95</v>
      </c>
      <c r="L27" s="33" t="s">
        <v>70</v>
      </c>
      <c r="M27" s="34">
        <v>44880</v>
      </c>
      <c r="N27" s="35">
        <v>0</v>
      </c>
      <c r="O27" s="36"/>
      <c r="P27" s="37" t="s">
        <v>57</v>
      </c>
      <c r="Q27" s="38">
        <v>0.72180816591056385</v>
      </c>
      <c r="R27" s="38">
        <v>0.96978675645342316</v>
      </c>
      <c r="S27" s="38">
        <v>0.96978675645342316</v>
      </c>
      <c r="T27" s="39">
        <v>0</v>
      </c>
      <c r="U27" s="40">
        <v>7.9200000000000007E-2</v>
      </c>
      <c r="V27" s="41">
        <v>12961.2</v>
      </c>
      <c r="W27" s="41">
        <v>9355.5</v>
      </c>
      <c r="X27" s="42">
        <v>3605.7000000000007</v>
      </c>
      <c r="Y27" s="43">
        <v>0</v>
      </c>
      <c r="Z27" s="41">
        <v>0</v>
      </c>
      <c r="AA27" s="41">
        <v>0</v>
      </c>
      <c r="AB27" s="41">
        <v>0</v>
      </c>
      <c r="AC27" s="41">
        <v>0</v>
      </c>
      <c r="AD27" s="41">
        <v>9072.84</v>
      </c>
      <c r="AE27" s="44">
        <v>4666.3900000000003</v>
      </c>
      <c r="AF27" s="41">
        <v>3888.66</v>
      </c>
      <c r="AG27" s="38">
        <v>0</v>
      </c>
      <c r="AH27" s="45" t="s">
        <v>625</v>
      </c>
      <c r="AI27" s="41">
        <v>3888.66</v>
      </c>
      <c r="AJ27" s="46">
        <v>0</v>
      </c>
      <c r="AK27" s="45">
        <v>9072.84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0.23</v>
      </c>
      <c r="AR27" s="47">
        <v>0.30920000000000003</v>
      </c>
      <c r="AS27" s="47">
        <v>0</v>
      </c>
      <c r="AT27" s="48">
        <v>-0.23</v>
      </c>
      <c r="AU27" s="49"/>
      <c r="AV27" s="41">
        <v>42.19</v>
      </c>
      <c r="AW27" s="50"/>
      <c r="AX27" s="52"/>
      <c r="AY27" s="52"/>
      <c r="AZ27" s="52"/>
      <c r="BA27" s="52"/>
      <c r="BB27" s="53">
        <v>3606</v>
      </c>
      <c r="BC27" s="55"/>
    </row>
    <row r="28" spans="2:55">
      <c r="B28" s="28">
        <v>1735</v>
      </c>
      <c r="C28" s="29">
        <v>45406.98369212963</v>
      </c>
      <c r="D28" s="30" t="s">
        <v>173</v>
      </c>
      <c r="E28" s="31" t="s">
        <v>174</v>
      </c>
      <c r="F28" s="31" t="s">
        <v>69</v>
      </c>
      <c r="G28" s="32">
        <v>0</v>
      </c>
      <c r="H28" s="33" t="s">
        <v>52</v>
      </c>
      <c r="I28" s="33" t="s">
        <v>53</v>
      </c>
      <c r="J28" s="33" t="s">
        <v>54</v>
      </c>
      <c r="K28" s="33" t="s">
        <v>95</v>
      </c>
      <c r="L28" s="33" t="s">
        <v>70</v>
      </c>
      <c r="M28" s="34">
        <v>45147</v>
      </c>
      <c r="N28" s="35">
        <v>0</v>
      </c>
      <c r="O28" s="36"/>
      <c r="P28" s="37" t="s">
        <v>57</v>
      </c>
      <c r="Q28" s="38">
        <v>0.14154411764705882</v>
      </c>
      <c r="R28" s="38">
        <v>0.72640692640692639</v>
      </c>
      <c r="S28" s="38">
        <v>0.72640692640692639</v>
      </c>
      <c r="T28" s="39">
        <v>0</v>
      </c>
      <c r="U28" s="40">
        <v>-2.8999999999999998E-3</v>
      </c>
      <c r="V28" s="41">
        <v>97920</v>
      </c>
      <c r="W28" s="41">
        <v>13860</v>
      </c>
      <c r="X28" s="42">
        <v>84060</v>
      </c>
      <c r="Y28" s="43">
        <v>0</v>
      </c>
      <c r="Z28" s="41">
        <v>0</v>
      </c>
      <c r="AA28" s="41">
        <v>0</v>
      </c>
      <c r="AB28" s="41">
        <v>0</v>
      </c>
      <c r="AC28" s="41">
        <v>0</v>
      </c>
      <c r="AD28" s="41">
        <v>10068</v>
      </c>
      <c r="AE28" s="44">
        <v>4550.3999999999996</v>
      </c>
      <c r="AF28" s="41">
        <v>3792</v>
      </c>
      <c r="AG28" s="38">
        <v>0</v>
      </c>
      <c r="AH28" s="45" t="s">
        <v>625</v>
      </c>
      <c r="AI28" s="41">
        <v>3792</v>
      </c>
      <c r="AJ28" s="46">
        <v>0</v>
      </c>
      <c r="AK28" s="45">
        <v>10068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0.18</v>
      </c>
      <c r="AR28" s="47">
        <v>0.17710000000000001</v>
      </c>
      <c r="AS28" s="47">
        <v>0</v>
      </c>
      <c r="AT28" s="48">
        <v>-0.18</v>
      </c>
      <c r="AU28" s="49"/>
      <c r="AV28" s="41">
        <v>48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1735</v>
      </c>
      <c r="C29" s="29">
        <v>45406.98369212963</v>
      </c>
      <c r="D29" s="30" t="s">
        <v>475</v>
      </c>
      <c r="E29" s="31" t="s">
        <v>476</v>
      </c>
      <c r="F29" s="31" t="s">
        <v>69</v>
      </c>
      <c r="G29" s="32">
        <v>0</v>
      </c>
      <c r="H29" s="33" t="s">
        <v>470</v>
      </c>
      <c r="I29" s="33" t="s">
        <v>53</v>
      </c>
      <c r="J29" s="33" t="s">
        <v>148</v>
      </c>
      <c r="K29" s="33" t="s">
        <v>55</v>
      </c>
      <c r="L29" s="33" t="s">
        <v>56</v>
      </c>
      <c r="M29" s="34" t="s">
        <v>57</v>
      </c>
      <c r="N29" s="35" t="s">
        <v>57</v>
      </c>
      <c r="O29" s="36"/>
      <c r="P29" s="37" t="s">
        <v>57</v>
      </c>
      <c r="Q29" s="38">
        <v>0.38749999999999996</v>
      </c>
      <c r="R29" s="38">
        <v>1</v>
      </c>
      <c r="S29" s="38">
        <v>1</v>
      </c>
      <c r="T29" s="39">
        <v>0</v>
      </c>
      <c r="U29" s="40">
        <v>5.8200000000000002E-2</v>
      </c>
      <c r="V29" s="41">
        <v>35786.400000000001</v>
      </c>
      <c r="W29" s="41">
        <v>13867.23</v>
      </c>
      <c r="X29" s="42">
        <v>21919.170000000002</v>
      </c>
      <c r="Y29" s="43">
        <v>0</v>
      </c>
      <c r="Z29" s="41">
        <v>0</v>
      </c>
      <c r="AA29" s="41">
        <v>0</v>
      </c>
      <c r="AB29" s="41">
        <v>0</v>
      </c>
      <c r="AC29" s="41">
        <v>0</v>
      </c>
      <c r="AD29" s="41">
        <v>13867.23</v>
      </c>
      <c r="AE29" s="44">
        <v>0</v>
      </c>
      <c r="AF29" s="41">
        <v>0</v>
      </c>
      <c r="AG29" s="38">
        <v>0</v>
      </c>
      <c r="AH29" s="45" t="s">
        <v>625</v>
      </c>
      <c r="AI29" s="41">
        <v>0</v>
      </c>
      <c r="AJ29" s="46">
        <v>0</v>
      </c>
      <c r="AK29" s="45">
        <v>13867.23</v>
      </c>
      <c r="AL29" s="46">
        <v>0</v>
      </c>
      <c r="AM29" s="46">
        <v>0</v>
      </c>
      <c r="AN29" s="46">
        <v>0</v>
      </c>
      <c r="AO29" s="46">
        <v>0</v>
      </c>
      <c r="AP29" s="41">
        <v>0</v>
      </c>
      <c r="AQ29" s="47">
        <v>7.0000000000000007E-2</v>
      </c>
      <c r="AR29" s="47">
        <v>0.12820000000000001</v>
      </c>
      <c r="AS29" s="47">
        <v>0</v>
      </c>
      <c r="AT29" s="48">
        <v>-7.0000000000000007E-2</v>
      </c>
      <c r="AU29" s="49"/>
      <c r="AV29" s="41">
        <v>34.409999999999997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1735</v>
      </c>
      <c r="C30" s="29">
        <v>45406.98369212963</v>
      </c>
      <c r="D30" s="30" t="s">
        <v>477</v>
      </c>
      <c r="E30" s="31" t="s">
        <v>478</v>
      </c>
      <c r="F30" s="31" t="s">
        <v>69</v>
      </c>
      <c r="G30" s="32">
        <v>0</v>
      </c>
      <c r="H30" s="33" t="s">
        <v>470</v>
      </c>
      <c r="I30" s="33" t="s">
        <v>53</v>
      </c>
      <c r="J30" s="33" t="s">
        <v>148</v>
      </c>
      <c r="K30" s="33" t="s">
        <v>55</v>
      </c>
      <c r="L30" s="33" t="s">
        <v>56</v>
      </c>
      <c r="M30" s="34" t="s">
        <v>57</v>
      </c>
      <c r="N30" s="35" t="s">
        <v>57</v>
      </c>
      <c r="O30" s="36"/>
      <c r="P30" s="37" t="s">
        <v>57</v>
      </c>
      <c r="Q30" s="38">
        <v>0.25280297256432954</v>
      </c>
      <c r="R30" s="38">
        <v>1</v>
      </c>
      <c r="S30" s="38">
        <v>1</v>
      </c>
      <c r="T30" s="39">
        <v>0</v>
      </c>
      <c r="U30" s="40">
        <v>1E-4</v>
      </c>
      <c r="V30" s="41">
        <v>56812.9</v>
      </c>
      <c r="W30" s="41">
        <v>14362.47</v>
      </c>
      <c r="X30" s="42">
        <v>42450.43</v>
      </c>
      <c r="Y30" s="43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14362.47</v>
      </c>
      <c r="AE30" s="44">
        <v>0</v>
      </c>
      <c r="AF30" s="41">
        <v>0</v>
      </c>
      <c r="AG30" s="38">
        <v>0</v>
      </c>
      <c r="AH30" s="45" t="s">
        <v>625</v>
      </c>
      <c r="AI30" s="41">
        <v>0</v>
      </c>
      <c r="AJ30" s="46">
        <v>0</v>
      </c>
      <c r="AK30" s="45">
        <v>14362.47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7.0000000000000007E-2</v>
      </c>
      <c r="AR30" s="47">
        <v>7.0099999999999996E-2</v>
      </c>
      <c r="AS30" s="47">
        <v>0</v>
      </c>
      <c r="AT30" s="48">
        <v>-7.0000000000000007E-2</v>
      </c>
      <c r="AU30" s="49"/>
      <c r="AV30" s="41">
        <v>30.11</v>
      </c>
      <c r="AW30" s="58"/>
      <c r="AX30" s="52"/>
      <c r="AY30" s="52"/>
      <c r="AZ30" s="52"/>
      <c r="BA30" s="52"/>
      <c r="BB30" s="53">
        <v>0</v>
      </c>
      <c r="BC30" s="55"/>
    </row>
    <row r="31" spans="2:55">
      <c r="B31" s="28">
        <v>1735</v>
      </c>
      <c r="C31" s="29">
        <v>45406.98369212963</v>
      </c>
      <c r="D31" s="30" t="s">
        <v>117</v>
      </c>
      <c r="E31" s="31" t="s">
        <v>108</v>
      </c>
      <c r="F31" s="31" t="s">
        <v>51</v>
      </c>
      <c r="G31" s="32">
        <v>0</v>
      </c>
      <c r="H31" s="33" t="s">
        <v>52</v>
      </c>
      <c r="I31" s="33" t="s">
        <v>109</v>
      </c>
      <c r="J31" s="33" t="s">
        <v>54</v>
      </c>
      <c r="K31" s="33" t="s">
        <v>55</v>
      </c>
      <c r="L31" s="33" t="s">
        <v>56</v>
      </c>
      <c r="M31" s="34">
        <v>45338</v>
      </c>
      <c r="N31" s="35">
        <v>1</v>
      </c>
      <c r="O31" s="36"/>
      <c r="P31" s="37" t="s">
        <v>57</v>
      </c>
      <c r="Q31" s="38" t="s">
        <v>57</v>
      </c>
      <c r="R31" s="38">
        <v>0</v>
      </c>
      <c r="S31" s="38">
        <v>0</v>
      </c>
      <c r="T31" s="39">
        <v>0</v>
      </c>
      <c r="U31" s="40">
        <v>-0.10039999999999999</v>
      </c>
      <c r="V31" s="41">
        <v>0</v>
      </c>
      <c r="W31" s="41">
        <v>15100.57</v>
      </c>
      <c r="X31" s="42">
        <v>-15100.57</v>
      </c>
      <c r="Y31" s="43">
        <v>0</v>
      </c>
      <c r="Z31" s="41">
        <v>9448.07</v>
      </c>
      <c r="AA31" s="41">
        <v>17381.62</v>
      </c>
      <c r="AB31" s="41">
        <v>24200</v>
      </c>
      <c r="AC31" s="41">
        <v>15100.57</v>
      </c>
      <c r="AD31" s="41">
        <v>0</v>
      </c>
      <c r="AE31" s="44">
        <v>110.07</v>
      </c>
      <c r="AF31" s="41">
        <v>15100.57</v>
      </c>
      <c r="AG31" s="38">
        <v>0</v>
      </c>
      <c r="AH31" s="45" t="s">
        <v>625</v>
      </c>
      <c r="AI31" s="41">
        <v>23034.12</v>
      </c>
      <c r="AJ31" s="46">
        <v>0</v>
      </c>
      <c r="AK31" s="45">
        <v>0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0.18</v>
      </c>
      <c r="AR31" s="47">
        <v>7.9600000000000004E-2</v>
      </c>
      <c r="AS31" s="47">
        <v>8.9499999999999996E-2</v>
      </c>
      <c r="AT31" s="48">
        <v>-9.0500000000000011E-2</v>
      </c>
      <c r="AU31" s="49"/>
      <c r="AV31" s="41">
        <v>42.5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1735</v>
      </c>
      <c r="C32" s="29">
        <v>45406.98369212963</v>
      </c>
      <c r="D32" s="30" t="s">
        <v>167</v>
      </c>
      <c r="E32" s="31" t="s">
        <v>168</v>
      </c>
      <c r="F32" s="31" t="s">
        <v>69</v>
      </c>
      <c r="G32" s="32">
        <v>0</v>
      </c>
      <c r="H32" s="33" t="s">
        <v>52</v>
      </c>
      <c r="I32" s="33" t="s">
        <v>53</v>
      </c>
      <c r="J32" s="33" t="s">
        <v>54</v>
      </c>
      <c r="K32" s="33" t="s">
        <v>55</v>
      </c>
      <c r="L32" s="33" t="s">
        <v>56</v>
      </c>
      <c r="M32" s="34" t="s">
        <v>57</v>
      </c>
      <c r="N32" s="35" t="s">
        <v>57</v>
      </c>
      <c r="O32" s="36"/>
      <c r="P32" s="37" t="s">
        <v>57</v>
      </c>
      <c r="Q32" s="38">
        <v>0.49895245769540691</v>
      </c>
      <c r="R32" s="38">
        <v>0.68333333333333335</v>
      </c>
      <c r="S32" s="38">
        <v>1.4355440712016803E-5</v>
      </c>
      <c r="T32" s="39">
        <v>0</v>
      </c>
      <c r="U32" s="40">
        <v>-3.4000000000000002E-2</v>
      </c>
      <c r="V32" s="41">
        <v>37230</v>
      </c>
      <c r="W32" s="41">
        <v>18576</v>
      </c>
      <c r="X32" s="42">
        <v>18654</v>
      </c>
      <c r="Y32" s="43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12693.6</v>
      </c>
      <c r="AE32" s="44">
        <v>496.36</v>
      </c>
      <c r="AF32" s="41">
        <v>5882.4</v>
      </c>
      <c r="AG32" s="38">
        <v>0</v>
      </c>
      <c r="AH32" s="45" t="s">
        <v>625</v>
      </c>
      <c r="AI32" s="41">
        <v>5882.4</v>
      </c>
      <c r="AJ32" s="46">
        <v>15232</v>
      </c>
      <c r="AK32" s="45">
        <v>0.26666666666642413</v>
      </c>
      <c r="AL32" s="46">
        <v>0</v>
      </c>
      <c r="AM32" s="46">
        <v>15232.32</v>
      </c>
      <c r="AN32" s="46">
        <v>0</v>
      </c>
      <c r="AO32" s="46">
        <v>0</v>
      </c>
      <c r="AP32" s="41">
        <v>0</v>
      </c>
      <c r="AQ32" s="47">
        <v>0.08</v>
      </c>
      <c r="AR32" s="47">
        <v>4.5999999999999999E-2</v>
      </c>
      <c r="AS32" s="47">
        <v>5.04E-2</v>
      </c>
      <c r="AT32" s="48">
        <v>-2.9600000000000001E-2</v>
      </c>
      <c r="AU32" s="49"/>
      <c r="AV32" s="41">
        <v>38.700000000000003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1735</v>
      </c>
      <c r="C33" s="29">
        <v>45406.98369212963</v>
      </c>
      <c r="D33" s="30" t="s">
        <v>178</v>
      </c>
      <c r="E33" s="31" t="s">
        <v>179</v>
      </c>
      <c r="F33" s="31" t="s">
        <v>69</v>
      </c>
      <c r="G33" s="32">
        <v>0</v>
      </c>
      <c r="H33" s="33" t="s">
        <v>52</v>
      </c>
      <c r="I33" s="33" t="s">
        <v>53</v>
      </c>
      <c r="J33" s="33" t="s">
        <v>54</v>
      </c>
      <c r="K33" s="33" t="s">
        <v>55</v>
      </c>
      <c r="L33" s="33" t="s">
        <v>56</v>
      </c>
      <c r="M33" s="34">
        <v>45147</v>
      </c>
      <c r="N33" s="35">
        <v>0</v>
      </c>
      <c r="O33" s="36"/>
      <c r="P33" s="37" t="s">
        <v>57</v>
      </c>
      <c r="Q33" s="38">
        <v>0.28563857975622681</v>
      </c>
      <c r="R33" s="38">
        <v>0.86270871985157704</v>
      </c>
      <c r="S33" s="38">
        <v>0.86270871985157704</v>
      </c>
      <c r="T33" s="39">
        <v>0</v>
      </c>
      <c r="U33" s="40">
        <v>-2.0000000000000001E-4</v>
      </c>
      <c r="V33" s="41">
        <v>65120.37</v>
      </c>
      <c r="W33" s="41">
        <v>18600.89</v>
      </c>
      <c r="X33" s="42">
        <v>46519.48</v>
      </c>
      <c r="Y33" s="43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16047.15</v>
      </c>
      <c r="AE33" s="44">
        <v>3064.49</v>
      </c>
      <c r="AF33" s="41">
        <v>2553.7399999999998</v>
      </c>
      <c r="AG33" s="38">
        <v>0</v>
      </c>
      <c r="AH33" s="45" t="s">
        <v>625</v>
      </c>
      <c r="AI33" s="41">
        <v>2553.7399999999998</v>
      </c>
      <c r="AJ33" s="46">
        <v>0</v>
      </c>
      <c r="AK33" s="45">
        <v>16047.15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7.0000000000000007E-2</v>
      </c>
      <c r="AR33" s="47">
        <v>6.9800000000000001E-2</v>
      </c>
      <c r="AS33" s="47">
        <v>0</v>
      </c>
      <c r="AT33" s="48">
        <v>-7.0000000000000007E-2</v>
      </c>
      <c r="AU33" s="49"/>
      <c r="AV33" s="41">
        <v>34.51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1735</v>
      </c>
      <c r="C34" s="29">
        <v>45406.98369212963</v>
      </c>
      <c r="D34" s="30" t="s">
        <v>611</v>
      </c>
      <c r="E34" s="31" t="s">
        <v>612</v>
      </c>
      <c r="F34" s="31" t="s">
        <v>630</v>
      </c>
      <c r="G34" s="32">
        <v>0</v>
      </c>
      <c r="H34" s="33" t="s">
        <v>156</v>
      </c>
      <c r="I34" s="33" t="s">
        <v>157</v>
      </c>
      <c r="J34" s="33" t="s">
        <v>54</v>
      </c>
      <c r="K34" s="33" t="s">
        <v>55</v>
      </c>
      <c r="L34" s="33" t="s">
        <v>70</v>
      </c>
      <c r="M34" s="34" t="s">
        <v>57</v>
      </c>
      <c r="N34" s="35" t="s">
        <v>57</v>
      </c>
      <c r="O34" s="36"/>
      <c r="P34" s="37">
        <v>-18.656405105752263</v>
      </c>
      <c r="Q34" s="38" t="s">
        <v>57</v>
      </c>
      <c r="R34" s="38">
        <v>0</v>
      </c>
      <c r="S34" s="38">
        <v>0</v>
      </c>
      <c r="T34" s="39">
        <v>0</v>
      </c>
      <c r="U34" s="40">
        <v>-4.9700000000000001E-2</v>
      </c>
      <c r="V34" s="41">
        <v>0</v>
      </c>
      <c r="W34" s="41">
        <v>19132.330000000002</v>
      </c>
      <c r="X34" s="42">
        <v>-19132.330000000002</v>
      </c>
      <c r="Y34" s="43">
        <v>1025.51</v>
      </c>
      <c r="Z34" s="41">
        <v>0</v>
      </c>
      <c r="AA34" s="41">
        <v>0</v>
      </c>
      <c r="AB34" s="41">
        <v>19985.759999999998</v>
      </c>
      <c r="AC34" s="41">
        <v>19132.330000000002</v>
      </c>
      <c r="AD34" s="41">
        <v>0</v>
      </c>
      <c r="AE34" s="44">
        <v>91</v>
      </c>
      <c r="AF34" s="41">
        <v>19132.330000000002</v>
      </c>
      <c r="AG34" s="38">
        <v>18.656405105752263</v>
      </c>
      <c r="AH34" s="45" t="s">
        <v>626</v>
      </c>
      <c r="AI34" s="41">
        <v>19132.330000000002</v>
      </c>
      <c r="AJ34" s="46">
        <v>0</v>
      </c>
      <c r="AK34" s="45">
        <v>0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7.0000000000000007E-2</v>
      </c>
      <c r="AR34" s="47">
        <v>2.0299999999999999E-2</v>
      </c>
      <c r="AS34" s="47">
        <v>2.0299999999999999E-2</v>
      </c>
      <c r="AT34" s="48">
        <v>-4.9700000000000001E-2</v>
      </c>
      <c r="AU34" s="49"/>
      <c r="AV34" s="41">
        <v>43.63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1735</v>
      </c>
      <c r="C35" s="29">
        <v>45406.98369212963</v>
      </c>
      <c r="D35" s="30" t="s">
        <v>468</v>
      </c>
      <c r="E35" s="31" t="s">
        <v>469</v>
      </c>
      <c r="F35" s="31" t="s">
        <v>69</v>
      </c>
      <c r="G35" s="32">
        <v>0</v>
      </c>
      <c r="H35" s="33" t="s">
        <v>470</v>
      </c>
      <c r="I35" s="33" t="s">
        <v>53</v>
      </c>
      <c r="J35" s="33" t="s">
        <v>148</v>
      </c>
      <c r="K35" s="33" t="s">
        <v>55</v>
      </c>
      <c r="L35" s="33" t="s">
        <v>56</v>
      </c>
      <c r="M35" s="34" t="s">
        <v>57</v>
      </c>
      <c r="N35" s="35" t="s">
        <v>57</v>
      </c>
      <c r="O35" s="36"/>
      <c r="P35" s="37">
        <v>0.24999999999999895</v>
      </c>
      <c r="Q35" s="38">
        <v>0.98958333333333337</v>
      </c>
      <c r="R35" s="38">
        <v>0.33684210526315789</v>
      </c>
      <c r="S35" s="38">
        <v>2.7191877786080558E-6</v>
      </c>
      <c r="T35" s="39">
        <v>0</v>
      </c>
      <c r="U35" s="40">
        <v>-7.4200000000000002E-2</v>
      </c>
      <c r="V35" s="41">
        <v>19820.16</v>
      </c>
      <c r="W35" s="41">
        <v>19613.7</v>
      </c>
      <c r="X35" s="42">
        <v>206.45999999999913</v>
      </c>
      <c r="Y35" s="43">
        <v>825.84</v>
      </c>
      <c r="Z35" s="41">
        <v>0</v>
      </c>
      <c r="AA35" s="41">
        <v>0</v>
      </c>
      <c r="AB35" s="41">
        <v>7392</v>
      </c>
      <c r="AC35" s="41">
        <v>0</v>
      </c>
      <c r="AD35" s="41">
        <v>6606.72</v>
      </c>
      <c r="AE35" s="44">
        <v>167.86</v>
      </c>
      <c r="AF35" s="41">
        <v>13006.98</v>
      </c>
      <c r="AG35" s="38">
        <v>15.749999999999998</v>
      </c>
      <c r="AH35" s="45" t="s">
        <v>626</v>
      </c>
      <c r="AI35" s="41">
        <v>13006.98</v>
      </c>
      <c r="AJ35" s="46">
        <v>7928</v>
      </c>
      <c r="AK35" s="45">
        <v>5.3333333333284827E-2</v>
      </c>
      <c r="AL35" s="46">
        <v>0</v>
      </c>
      <c r="AM35" s="46">
        <v>7928.06</v>
      </c>
      <c r="AN35" s="46">
        <v>0</v>
      </c>
      <c r="AO35" s="46">
        <v>0</v>
      </c>
      <c r="AP35" s="41">
        <v>0</v>
      </c>
      <c r="AQ35" s="47">
        <v>0.12</v>
      </c>
      <c r="AR35" s="47">
        <v>4.58E-2</v>
      </c>
      <c r="AS35" s="47">
        <v>4.8200000000000007E-2</v>
      </c>
      <c r="AT35" s="48">
        <v>-7.1800000000000003E-2</v>
      </c>
      <c r="AU35" s="49"/>
      <c r="AV35" s="41">
        <v>34.409999999999997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1735</v>
      </c>
      <c r="C36" s="29">
        <v>45406.98369212963</v>
      </c>
      <c r="D36" s="30" t="s">
        <v>182</v>
      </c>
      <c r="E36" s="31" t="s">
        <v>183</v>
      </c>
      <c r="F36" s="31" t="s">
        <v>69</v>
      </c>
      <c r="G36" s="32">
        <v>0</v>
      </c>
      <c r="H36" s="33" t="s">
        <v>52</v>
      </c>
      <c r="I36" s="33" t="s">
        <v>53</v>
      </c>
      <c r="J36" s="33" t="s">
        <v>54</v>
      </c>
      <c r="K36" s="33" t="s">
        <v>95</v>
      </c>
      <c r="L36" s="33" t="s">
        <v>70</v>
      </c>
      <c r="M36" s="34">
        <v>45161</v>
      </c>
      <c r="N36" s="35">
        <v>0</v>
      </c>
      <c r="O36" s="36"/>
      <c r="P36" s="37" t="s">
        <v>57</v>
      </c>
      <c r="Q36" s="38">
        <v>0.22933921568627452</v>
      </c>
      <c r="R36" s="38">
        <v>0.89023879346459989</v>
      </c>
      <c r="S36" s="38">
        <v>0.89023879346459989</v>
      </c>
      <c r="T36" s="39">
        <v>0</v>
      </c>
      <c r="U36" s="40">
        <v>-8.199999999999999E-3</v>
      </c>
      <c r="V36" s="41">
        <v>91800</v>
      </c>
      <c r="W36" s="41">
        <v>21053.34</v>
      </c>
      <c r="X36" s="42">
        <v>70746.66</v>
      </c>
      <c r="Y36" s="43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18742.5</v>
      </c>
      <c r="AE36" s="44">
        <v>2773.01</v>
      </c>
      <c r="AF36" s="41">
        <v>2310.84</v>
      </c>
      <c r="AG36" s="38">
        <v>0</v>
      </c>
      <c r="AH36" s="45" t="s">
        <v>625</v>
      </c>
      <c r="AI36" s="41">
        <v>2310.84</v>
      </c>
      <c r="AJ36" s="46">
        <v>0</v>
      </c>
      <c r="AK36" s="45">
        <v>18742.5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0.2</v>
      </c>
      <c r="AR36" s="47">
        <v>0.1918</v>
      </c>
      <c r="AS36" s="47">
        <v>0</v>
      </c>
      <c r="AT36" s="48">
        <v>-0.2</v>
      </c>
      <c r="AU36" s="49"/>
      <c r="AV36" s="41">
        <v>44.46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1735</v>
      </c>
      <c r="C37" s="29">
        <v>45406.98369212963</v>
      </c>
      <c r="D37" s="30" t="s">
        <v>586</v>
      </c>
      <c r="E37" s="31" t="s">
        <v>587</v>
      </c>
      <c r="F37" s="31" t="s">
        <v>131</v>
      </c>
      <c r="G37" s="32">
        <v>0</v>
      </c>
      <c r="H37" s="33" t="s">
        <v>132</v>
      </c>
      <c r="I37" s="33" t="s">
        <v>133</v>
      </c>
      <c r="J37" s="33" t="s">
        <v>94</v>
      </c>
      <c r="K37" s="33" t="s">
        <v>95</v>
      </c>
      <c r="L37" s="33" t="s">
        <v>70</v>
      </c>
      <c r="M37" s="34" t="s">
        <v>57</v>
      </c>
      <c r="N37" s="35" t="s">
        <v>57</v>
      </c>
      <c r="O37" s="36"/>
      <c r="P37" s="37">
        <v>3.9333333333333331</v>
      </c>
      <c r="Q37" s="38">
        <v>0.78545454545454541</v>
      </c>
      <c r="R37" s="38">
        <v>0</v>
      </c>
      <c r="S37" s="38">
        <v>0</v>
      </c>
      <c r="T37" s="39">
        <v>0</v>
      </c>
      <c r="U37" s="40">
        <v>-9.5999999999999992E-3</v>
      </c>
      <c r="V37" s="41">
        <v>27500</v>
      </c>
      <c r="W37" s="41">
        <v>21600</v>
      </c>
      <c r="X37" s="42">
        <v>5900</v>
      </c>
      <c r="Y37" s="43">
        <v>1500</v>
      </c>
      <c r="Z37" s="41">
        <v>0</v>
      </c>
      <c r="AA37" s="41">
        <v>0</v>
      </c>
      <c r="AB37" s="41">
        <v>0</v>
      </c>
      <c r="AC37" s="41">
        <v>0</v>
      </c>
      <c r="AD37" s="41">
        <v>0</v>
      </c>
      <c r="AE37" s="44">
        <v>100.8</v>
      </c>
      <c r="AF37" s="41">
        <v>21600</v>
      </c>
      <c r="AG37" s="38">
        <v>14.4</v>
      </c>
      <c r="AH37" s="45" t="s">
        <v>626</v>
      </c>
      <c r="AI37" s="41">
        <v>21600</v>
      </c>
      <c r="AJ37" s="46">
        <v>0</v>
      </c>
      <c r="AK37" s="45">
        <v>0</v>
      </c>
      <c r="AL37" s="46">
        <v>0</v>
      </c>
      <c r="AM37" s="46">
        <v>0</v>
      </c>
      <c r="AN37" s="46">
        <v>0</v>
      </c>
      <c r="AO37" s="46">
        <v>0</v>
      </c>
      <c r="AP37" s="41">
        <v>0</v>
      </c>
      <c r="AQ37" s="47">
        <v>0.32</v>
      </c>
      <c r="AR37" s="47">
        <v>0.31040000000000001</v>
      </c>
      <c r="AS37" s="47">
        <v>0.31040000000000001</v>
      </c>
      <c r="AT37" s="48">
        <v>-9.5999999999999992E-3</v>
      </c>
      <c r="AU37" s="49"/>
      <c r="AV37" s="41">
        <v>100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1735</v>
      </c>
      <c r="C38" s="29">
        <v>45406.98369212963</v>
      </c>
      <c r="D38" s="30" t="s">
        <v>184</v>
      </c>
      <c r="E38" s="31" t="s">
        <v>185</v>
      </c>
      <c r="F38" s="31" t="s">
        <v>69</v>
      </c>
      <c r="G38" s="32">
        <v>0</v>
      </c>
      <c r="H38" s="33" t="s">
        <v>52</v>
      </c>
      <c r="I38" s="33" t="s">
        <v>53</v>
      </c>
      <c r="J38" s="33" t="s">
        <v>54</v>
      </c>
      <c r="K38" s="33" t="s">
        <v>95</v>
      </c>
      <c r="L38" s="33" t="s">
        <v>70</v>
      </c>
      <c r="M38" s="34">
        <v>45147</v>
      </c>
      <c r="N38" s="35">
        <v>0</v>
      </c>
      <c r="O38" s="36"/>
      <c r="P38" s="37" t="s">
        <v>57</v>
      </c>
      <c r="Q38" s="38">
        <v>0.26470588235294118</v>
      </c>
      <c r="R38" s="38">
        <v>0.93148148148148147</v>
      </c>
      <c r="S38" s="38">
        <v>0.93148148148148147</v>
      </c>
      <c r="T38" s="39">
        <v>0</v>
      </c>
      <c r="U38" s="40">
        <v>8.9999999999999998E-4</v>
      </c>
      <c r="V38" s="41">
        <v>93840</v>
      </c>
      <c r="W38" s="41">
        <v>24840</v>
      </c>
      <c r="X38" s="42">
        <v>69000</v>
      </c>
      <c r="Y38" s="43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23138</v>
      </c>
      <c r="AE38" s="44">
        <v>2042.4</v>
      </c>
      <c r="AF38" s="41">
        <v>1702</v>
      </c>
      <c r="AG38" s="38">
        <v>0</v>
      </c>
      <c r="AH38" s="45" t="s">
        <v>625</v>
      </c>
      <c r="AI38" s="41">
        <v>1702</v>
      </c>
      <c r="AJ38" s="46">
        <v>0</v>
      </c>
      <c r="AK38" s="45">
        <v>23138</v>
      </c>
      <c r="AL38" s="46">
        <v>0</v>
      </c>
      <c r="AM38" s="46">
        <v>0</v>
      </c>
      <c r="AN38" s="46">
        <v>0</v>
      </c>
      <c r="AO38" s="46">
        <v>0</v>
      </c>
      <c r="AP38" s="41">
        <v>0</v>
      </c>
      <c r="AQ38" s="47">
        <v>0.26</v>
      </c>
      <c r="AR38" s="47">
        <v>0.26090000000000002</v>
      </c>
      <c r="AS38" s="47">
        <v>0</v>
      </c>
      <c r="AT38" s="48">
        <v>-0.26</v>
      </c>
      <c r="AU38" s="49"/>
      <c r="AV38" s="41">
        <v>46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1735</v>
      </c>
      <c r="C39" s="29">
        <v>45406.98369212963</v>
      </c>
      <c r="D39" s="30" t="s">
        <v>186</v>
      </c>
      <c r="E39" s="31" t="s">
        <v>187</v>
      </c>
      <c r="F39" s="31" t="s">
        <v>69</v>
      </c>
      <c r="G39" s="32">
        <v>0</v>
      </c>
      <c r="H39" s="33" t="s">
        <v>52</v>
      </c>
      <c r="I39" s="33" t="s">
        <v>53</v>
      </c>
      <c r="J39" s="33" t="s">
        <v>54</v>
      </c>
      <c r="K39" s="33" t="s">
        <v>55</v>
      </c>
      <c r="L39" s="33" t="s">
        <v>70</v>
      </c>
      <c r="M39" s="34">
        <v>45147</v>
      </c>
      <c r="N39" s="35">
        <v>1</v>
      </c>
      <c r="O39" s="36"/>
      <c r="P39" s="37" t="s">
        <v>57</v>
      </c>
      <c r="Q39" s="38" t="s">
        <v>57</v>
      </c>
      <c r="R39" s="38">
        <v>0.76657230045222247</v>
      </c>
      <c r="S39" s="38">
        <v>1.3321035353446524E-5</v>
      </c>
      <c r="T39" s="39">
        <v>23018.400000000001</v>
      </c>
      <c r="U39" s="40">
        <v>4.7999999999999996E-3</v>
      </c>
      <c r="V39" s="41">
        <v>0</v>
      </c>
      <c r="W39" s="41">
        <v>25023.08</v>
      </c>
      <c r="X39" s="42">
        <v>-25023.08</v>
      </c>
      <c r="Y39" s="43">
        <v>0</v>
      </c>
      <c r="Z39" s="41">
        <v>0</v>
      </c>
      <c r="AA39" s="41">
        <v>0</v>
      </c>
      <c r="AB39" s="41">
        <v>25300</v>
      </c>
      <c r="AC39" s="41">
        <v>25023.08</v>
      </c>
      <c r="AD39" s="41">
        <v>19182</v>
      </c>
      <c r="AE39" s="44">
        <v>30027.7</v>
      </c>
      <c r="AF39" s="41">
        <v>5841.08</v>
      </c>
      <c r="AG39" s="38">
        <v>0</v>
      </c>
      <c r="AH39" s="45" t="s">
        <v>625</v>
      </c>
      <c r="AI39" s="41">
        <v>5841.08</v>
      </c>
      <c r="AJ39" s="46">
        <v>23018</v>
      </c>
      <c r="AK39" s="45">
        <v>0.33333333333212067</v>
      </c>
      <c r="AL39" s="46">
        <v>0</v>
      </c>
      <c r="AM39" s="46">
        <v>0</v>
      </c>
      <c r="AN39" s="46">
        <v>0</v>
      </c>
      <c r="AO39" s="46">
        <v>23018.400000000001</v>
      </c>
      <c r="AP39" s="41">
        <v>23018.400000000001</v>
      </c>
      <c r="AQ39" s="47">
        <v>0.18</v>
      </c>
      <c r="AR39" s="47">
        <v>0.18480000000000002</v>
      </c>
      <c r="AS39" s="47">
        <v>0</v>
      </c>
      <c r="AT39" s="48">
        <v>-0.18</v>
      </c>
      <c r="AU39" s="49"/>
      <c r="AV39" s="41">
        <v>46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1735</v>
      </c>
      <c r="C40" s="29">
        <v>45406.98369212963</v>
      </c>
      <c r="D40" s="30" t="s">
        <v>189</v>
      </c>
      <c r="E40" s="31" t="s">
        <v>190</v>
      </c>
      <c r="F40" s="31" t="s">
        <v>69</v>
      </c>
      <c r="G40" s="32">
        <v>0</v>
      </c>
      <c r="H40" s="33" t="s">
        <v>52</v>
      </c>
      <c r="I40" s="33" t="s">
        <v>109</v>
      </c>
      <c r="J40" s="33" t="s">
        <v>54</v>
      </c>
      <c r="K40" s="33" t="s">
        <v>55</v>
      </c>
      <c r="L40" s="33" t="s">
        <v>56</v>
      </c>
      <c r="M40" s="34" t="s">
        <v>57</v>
      </c>
      <c r="N40" s="35" t="s">
        <v>57</v>
      </c>
      <c r="O40" s="36"/>
      <c r="P40" s="37" t="s">
        <v>57</v>
      </c>
      <c r="Q40" s="38">
        <v>0.66302083333333339</v>
      </c>
      <c r="R40" s="38">
        <v>1.0008242427994845</v>
      </c>
      <c r="S40" s="38">
        <v>1.0008242427994845</v>
      </c>
      <c r="T40" s="39">
        <v>0</v>
      </c>
      <c r="U40" s="40">
        <v>5.6000000000000008E-3</v>
      </c>
      <c r="V40" s="41">
        <v>38976</v>
      </c>
      <c r="W40" s="41">
        <v>25841.9</v>
      </c>
      <c r="X40" s="42">
        <v>13134.099999999999</v>
      </c>
      <c r="Y40" s="43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25863.200000000001</v>
      </c>
      <c r="AE40" s="44">
        <v>0</v>
      </c>
      <c r="AF40" s="41">
        <v>-0.3</v>
      </c>
      <c r="AG40" s="38">
        <v>0</v>
      </c>
      <c r="AH40" s="45" t="s">
        <v>625</v>
      </c>
      <c r="AI40" s="41">
        <v>-0.3</v>
      </c>
      <c r="AJ40" s="46">
        <v>0</v>
      </c>
      <c r="AK40" s="45">
        <v>25863.200000000001</v>
      </c>
      <c r="AL40" s="46">
        <v>0</v>
      </c>
      <c r="AM40" s="46">
        <v>0</v>
      </c>
      <c r="AN40" s="46">
        <v>0</v>
      </c>
      <c r="AO40" s="46">
        <v>0</v>
      </c>
      <c r="AP40" s="41">
        <v>0</v>
      </c>
      <c r="AQ40" s="47">
        <v>7.0000000000000007E-2</v>
      </c>
      <c r="AR40" s="47">
        <v>7.5600000000000001E-2</v>
      </c>
      <c r="AS40" s="47">
        <v>0</v>
      </c>
      <c r="AT40" s="48">
        <v>-7.0000000000000007E-2</v>
      </c>
      <c r="AU40" s="49"/>
      <c r="AV40" s="41">
        <v>20.3</v>
      </c>
      <c r="AW40" s="50"/>
      <c r="AX40" s="52"/>
      <c r="AY40" s="52"/>
      <c r="AZ40" s="52"/>
      <c r="BA40" s="52"/>
      <c r="BB40" s="53">
        <v>21</v>
      </c>
      <c r="BC40" s="55"/>
    </row>
    <row r="41" spans="2:55">
      <c r="B41" s="28">
        <v>1735</v>
      </c>
      <c r="C41" s="29">
        <v>45406.98369212963</v>
      </c>
      <c r="D41" s="30" t="s">
        <v>191</v>
      </c>
      <c r="E41" s="31" t="s">
        <v>192</v>
      </c>
      <c r="F41" s="31" t="s">
        <v>69</v>
      </c>
      <c r="G41" s="32">
        <v>0</v>
      </c>
      <c r="H41" s="33" t="s">
        <v>52</v>
      </c>
      <c r="I41" s="33" t="s">
        <v>53</v>
      </c>
      <c r="J41" s="33" t="s">
        <v>54</v>
      </c>
      <c r="K41" s="33" t="s">
        <v>95</v>
      </c>
      <c r="L41" s="33" t="s">
        <v>70</v>
      </c>
      <c r="M41" s="34">
        <v>45147</v>
      </c>
      <c r="N41" s="35">
        <v>0</v>
      </c>
      <c r="O41" s="36"/>
      <c r="P41" s="37" t="s">
        <v>57</v>
      </c>
      <c r="Q41" s="38">
        <v>0.27972058823529411</v>
      </c>
      <c r="R41" s="38">
        <v>0.99363860995741549</v>
      </c>
      <c r="S41" s="38">
        <v>0.99363860995741549</v>
      </c>
      <c r="T41" s="39">
        <v>0</v>
      </c>
      <c r="U41" s="40">
        <v>4.7999999999999996E-3</v>
      </c>
      <c r="V41" s="41">
        <v>93840</v>
      </c>
      <c r="W41" s="41">
        <v>26248.98</v>
      </c>
      <c r="X41" s="42">
        <v>67591.02</v>
      </c>
      <c r="Y41" s="43">
        <v>0</v>
      </c>
      <c r="Z41" s="41">
        <v>0</v>
      </c>
      <c r="AA41" s="41">
        <v>0</v>
      </c>
      <c r="AB41" s="41">
        <v>0</v>
      </c>
      <c r="AC41" s="41">
        <v>0</v>
      </c>
      <c r="AD41" s="41">
        <v>26082</v>
      </c>
      <c r="AE41" s="44">
        <v>200.38</v>
      </c>
      <c r="AF41" s="41">
        <v>166.98</v>
      </c>
      <c r="AG41" s="38">
        <v>0</v>
      </c>
      <c r="AH41" s="45" t="s">
        <v>625</v>
      </c>
      <c r="AI41" s="41">
        <v>166.98</v>
      </c>
      <c r="AJ41" s="46">
        <v>0</v>
      </c>
      <c r="AK41" s="45">
        <v>26082</v>
      </c>
      <c r="AL41" s="46">
        <v>0</v>
      </c>
      <c r="AM41" s="46">
        <v>0</v>
      </c>
      <c r="AN41" s="46">
        <v>0</v>
      </c>
      <c r="AO41" s="46">
        <v>0</v>
      </c>
      <c r="AP41" s="41">
        <v>0</v>
      </c>
      <c r="AQ41" s="47">
        <v>0.18</v>
      </c>
      <c r="AR41" s="47">
        <v>0.18480000000000002</v>
      </c>
      <c r="AS41" s="47">
        <v>0</v>
      </c>
      <c r="AT41" s="48">
        <v>-0.18</v>
      </c>
      <c r="AU41" s="49"/>
      <c r="AV41" s="41">
        <v>46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1735</v>
      </c>
      <c r="C42" s="29">
        <v>45406.98369212963</v>
      </c>
      <c r="D42" s="30" t="s">
        <v>608</v>
      </c>
      <c r="E42" s="31" t="s">
        <v>609</v>
      </c>
      <c r="F42" s="31" t="s">
        <v>354</v>
      </c>
      <c r="G42" s="32">
        <v>0</v>
      </c>
      <c r="H42" s="33" t="s">
        <v>359</v>
      </c>
      <c r="I42" s="33" t="s">
        <v>360</v>
      </c>
      <c r="J42" s="33" t="s">
        <v>65</v>
      </c>
      <c r="K42" s="33" t="s">
        <v>106</v>
      </c>
      <c r="L42" s="33" t="s">
        <v>70</v>
      </c>
      <c r="M42" s="34" t="s">
        <v>57</v>
      </c>
      <c r="N42" s="35" t="s">
        <v>57</v>
      </c>
      <c r="O42" s="36"/>
      <c r="P42" s="37">
        <v>3.9593352062222444</v>
      </c>
      <c r="Q42" s="38">
        <v>0.68358700980392151</v>
      </c>
      <c r="R42" s="38">
        <v>0</v>
      </c>
      <c r="S42" s="38">
        <v>0</v>
      </c>
      <c r="T42" s="39">
        <v>0</v>
      </c>
      <c r="U42" s="40">
        <v>0.1416</v>
      </c>
      <c r="V42" s="41">
        <v>40800</v>
      </c>
      <c r="W42" s="41">
        <v>27890.35</v>
      </c>
      <c r="X42" s="42">
        <v>12909.650000000001</v>
      </c>
      <c r="Y42" s="43">
        <v>3260.56</v>
      </c>
      <c r="Z42" s="41">
        <v>0</v>
      </c>
      <c r="AA42" s="41">
        <v>0</v>
      </c>
      <c r="AB42" s="41">
        <v>0</v>
      </c>
      <c r="AC42" s="41">
        <v>0</v>
      </c>
      <c r="AD42" s="41">
        <v>0</v>
      </c>
      <c r="AE42" s="44">
        <v>91</v>
      </c>
      <c r="AF42" s="41">
        <v>27890.35</v>
      </c>
      <c r="AG42" s="38">
        <v>8.5538527124174983</v>
      </c>
      <c r="AH42" s="45" t="s">
        <v>626</v>
      </c>
      <c r="AI42" s="41">
        <v>27890.35</v>
      </c>
      <c r="AJ42" s="46">
        <v>0</v>
      </c>
      <c r="AK42" s="45">
        <v>0</v>
      </c>
      <c r="AL42" s="46">
        <v>0</v>
      </c>
      <c r="AM42" s="46">
        <v>0</v>
      </c>
      <c r="AN42" s="46">
        <v>0</v>
      </c>
      <c r="AO42" s="46">
        <v>0</v>
      </c>
      <c r="AP42" s="41">
        <v>0</v>
      </c>
      <c r="AQ42" s="47">
        <v>0.37</v>
      </c>
      <c r="AR42" s="47">
        <v>0.51159999999999994</v>
      </c>
      <c r="AS42" s="47">
        <v>0.51159999999999994</v>
      </c>
      <c r="AT42" s="48">
        <v>0.1416</v>
      </c>
      <c r="AU42" s="49"/>
      <c r="AV42" s="41">
        <v>80.260000000000005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1735</v>
      </c>
      <c r="C43" s="29">
        <v>45406.98369212963</v>
      </c>
      <c r="D43" s="30" t="s">
        <v>171</v>
      </c>
      <c r="E43" s="31" t="s">
        <v>172</v>
      </c>
      <c r="F43" s="31" t="s">
        <v>51</v>
      </c>
      <c r="G43" s="32">
        <v>0</v>
      </c>
      <c r="H43" s="33" t="s">
        <v>52</v>
      </c>
      <c r="I43" s="33" t="s">
        <v>109</v>
      </c>
      <c r="J43" s="33" t="s">
        <v>54</v>
      </c>
      <c r="K43" s="33" t="s">
        <v>55</v>
      </c>
      <c r="L43" s="33" t="s">
        <v>56</v>
      </c>
      <c r="M43" s="34" t="s">
        <v>57</v>
      </c>
      <c r="N43" s="35" t="s">
        <v>57</v>
      </c>
      <c r="O43" s="36"/>
      <c r="P43" s="37">
        <v>3.9240562876926517</v>
      </c>
      <c r="Q43" s="38">
        <v>0.66727272727272724</v>
      </c>
      <c r="R43" s="38">
        <v>0.49171207992733884</v>
      </c>
      <c r="S43" s="38">
        <v>0.49171207992733884</v>
      </c>
      <c r="T43" s="39">
        <v>0</v>
      </c>
      <c r="U43" s="40">
        <v>-4.0999999999999995E-3</v>
      </c>
      <c r="V43" s="41">
        <v>42240</v>
      </c>
      <c r="W43" s="41">
        <v>28185.599999999999</v>
      </c>
      <c r="X43" s="42">
        <v>14054.400000000001</v>
      </c>
      <c r="Y43" s="43">
        <v>3581.6</v>
      </c>
      <c r="Z43" s="41">
        <v>0</v>
      </c>
      <c r="AA43" s="41">
        <v>0</v>
      </c>
      <c r="AB43" s="41">
        <v>0</v>
      </c>
      <c r="AC43" s="41">
        <v>0</v>
      </c>
      <c r="AD43" s="41">
        <v>13859.2</v>
      </c>
      <c r="AE43" s="44">
        <v>91</v>
      </c>
      <c r="AF43" s="41">
        <v>14326.4</v>
      </c>
      <c r="AG43" s="38">
        <v>4</v>
      </c>
      <c r="AH43" s="45" t="s">
        <v>626</v>
      </c>
      <c r="AI43" s="41">
        <v>14326.4</v>
      </c>
      <c r="AJ43" s="46">
        <v>0</v>
      </c>
      <c r="AK43" s="45">
        <v>13859.2</v>
      </c>
      <c r="AL43" s="46">
        <v>0</v>
      </c>
      <c r="AM43" s="46">
        <v>0</v>
      </c>
      <c r="AN43" s="46">
        <v>0</v>
      </c>
      <c r="AO43" s="46">
        <v>0</v>
      </c>
      <c r="AP43" s="41">
        <v>0</v>
      </c>
      <c r="AQ43" s="47">
        <v>7.0000000000000007E-2</v>
      </c>
      <c r="AR43" s="47">
        <v>6.59E-2</v>
      </c>
      <c r="AS43" s="47">
        <v>6.5100000000000005E-2</v>
      </c>
      <c r="AT43" s="48">
        <v>-4.8999999999999998E-3</v>
      </c>
      <c r="AU43" s="49"/>
      <c r="AV43" s="41">
        <v>46.09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1735</v>
      </c>
      <c r="C44" s="29">
        <v>45406.98369212963</v>
      </c>
      <c r="D44" s="30" t="s">
        <v>111</v>
      </c>
      <c r="E44" s="31" t="s">
        <v>112</v>
      </c>
      <c r="F44" s="31" t="s">
        <v>452</v>
      </c>
      <c r="G44" s="32">
        <v>0</v>
      </c>
      <c r="H44" s="33" t="s">
        <v>86</v>
      </c>
      <c r="I44" s="33" t="s">
        <v>87</v>
      </c>
      <c r="J44" s="33" t="s">
        <v>54</v>
      </c>
      <c r="K44" s="33" t="s">
        <v>55</v>
      </c>
      <c r="L44" s="33" t="s">
        <v>56</v>
      </c>
      <c r="M44" s="34" t="s">
        <v>57</v>
      </c>
      <c r="N44" s="35" t="s">
        <v>57</v>
      </c>
      <c r="O44" s="36"/>
      <c r="P44" s="37">
        <v>12.71105547064106</v>
      </c>
      <c r="Q44" s="38">
        <v>0.57100060216780413</v>
      </c>
      <c r="R44" s="38">
        <v>0.81961384668113779</v>
      </c>
      <c r="S44" s="38">
        <v>-2.5778707375004389E-6</v>
      </c>
      <c r="T44" s="39">
        <v>0</v>
      </c>
      <c r="U44" s="40">
        <v>7.4999999999999997E-3</v>
      </c>
      <c r="V44" s="41">
        <v>49820</v>
      </c>
      <c r="W44" s="41">
        <v>28447.25</v>
      </c>
      <c r="X44" s="42">
        <v>21372.75</v>
      </c>
      <c r="Y44" s="43">
        <v>1681.43</v>
      </c>
      <c r="Z44" s="41">
        <v>0</v>
      </c>
      <c r="AA44" s="41">
        <v>0</v>
      </c>
      <c r="AB44" s="41">
        <v>0</v>
      </c>
      <c r="AC44" s="41">
        <v>0</v>
      </c>
      <c r="AD44" s="41">
        <v>23315.759999999998</v>
      </c>
      <c r="AE44" s="44">
        <v>111.03</v>
      </c>
      <c r="AF44" s="41">
        <v>5131.49</v>
      </c>
      <c r="AG44" s="38">
        <v>3.0518606186400858</v>
      </c>
      <c r="AH44" s="45" t="s">
        <v>626</v>
      </c>
      <c r="AI44" s="41">
        <v>5131.49</v>
      </c>
      <c r="AJ44" s="46">
        <v>27979</v>
      </c>
      <c r="AK44" s="45">
        <v>-7.3333333337359363E-2</v>
      </c>
      <c r="AL44" s="46">
        <v>10761.12</v>
      </c>
      <c r="AM44" s="46">
        <v>8848.0300000000007</v>
      </c>
      <c r="AN44" s="46">
        <v>8369.76</v>
      </c>
      <c r="AO44" s="46">
        <v>0</v>
      </c>
      <c r="AP44" s="41">
        <v>0</v>
      </c>
      <c r="AQ44" s="47">
        <v>0.19</v>
      </c>
      <c r="AR44" s="47">
        <v>0.19750000000000001</v>
      </c>
      <c r="AS44" s="47">
        <v>0.19750000000000001</v>
      </c>
      <c r="AT44" s="48">
        <v>7.4999999999999997E-3</v>
      </c>
      <c r="AU44" s="49"/>
      <c r="AV44" s="41">
        <v>49.56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1735</v>
      </c>
      <c r="C45" s="29">
        <v>45406.98369212963</v>
      </c>
      <c r="D45" s="30" t="s">
        <v>193</v>
      </c>
      <c r="E45" s="31" t="s">
        <v>194</v>
      </c>
      <c r="F45" s="31" t="s">
        <v>139</v>
      </c>
      <c r="G45" s="32">
        <v>0</v>
      </c>
      <c r="H45" s="33" t="s">
        <v>52</v>
      </c>
      <c r="I45" s="33" t="s">
        <v>53</v>
      </c>
      <c r="J45" s="33" t="s">
        <v>54</v>
      </c>
      <c r="K45" s="33" t="s">
        <v>195</v>
      </c>
      <c r="L45" s="33" t="s">
        <v>56</v>
      </c>
      <c r="M45" s="34">
        <v>44643</v>
      </c>
      <c r="N45" s="35">
        <v>1</v>
      </c>
      <c r="O45" s="36"/>
      <c r="P45" s="37" t="s">
        <v>57</v>
      </c>
      <c r="Q45" s="38">
        <v>0.68390384659468628</v>
      </c>
      <c r="R45" s="38">
        <v>1.1970888857697712</v>
      </c>
      <c r="S45" s="38">
        <v>1.1970888857697712</v>
      </c>
      <c r="T45" s="39">
        <v>0</v>
      </c>
      <c r="U45" s="40">
        <v>0.16460000000000002</v>
      </c>
      <c r="V45" s="41">
        <v>34898.400000000001</v>
      </c>
      <c r="W45" s="41">
        <v>23867.15</v>
      </c>
      <c r="X45" s="42">
        <v>11031.25</v>
      </c>
      <c r="Y45" s="43">
        <v>0</v>
      </c>
      <c r="Z45" s="41">
        <v>23867.15</v>
      </c>
      <c r="AA45" s="41">
        <v>24342.3</v>
      </c>
      <c r="AB45" s="41">
        <v>0</v>
      </c>
      <c r="AC45" s="41">
        <v>0</v>
      </c>
      <c r="AD45" s="41">
        <v>28571.1</v>
      </c>
      <c r="AE45" s="44">
        <v>0.06</v>
      </c>
      <c r="AF45" s="41">
        <v>0.05</v>
      </c>
      <c r="AG45" s="38">
        <v>0</v>
      </c>
      <c r="AH45" s="45" t="s">
        <v>625</v>
      </c>
      <c r="AI45" s="41">
        <v>475.19999999999783</v>
      </c>
      <c r="AJ45" s="46">
        <v>0</v>
      </c>
      <c r="AK45" s="45">
        <v>28571.1</v>
      </c>
      <c r="AL45" s="46">
        <v>0</v>
      </c>
      <c r="AM45" s="46">
        <v>0</v>
      </c>
      <c r="AN45" s="46">
        <v>0</v>
      </c>
      <c r="AO45" s="46">
        <v>0</v>
      </c>
      <c r="AP45" s="41">
        <v>0</v>
      </c>
      <c r="AQ45" s="47">
        <v>0</v>
      </c>
      <c r="AR45" s="47">
        <v>0.16460000000000002</v>
      </c>
      <c r="AS45" s="47">
        <v>0</v>
      </c>
      <c r="AT45" s="48">
        <v>0</v>
      </c>
      <c r="AU45" s="49"/>
      <c r="AV45" s="41">
        <v>0</v>
      </c>
      <c r="AW45" s="50"/>
      <c r="AX45" s="52"/>
      <c r="AY45" s="52"/>
      <c r="AZ45" s="52"/>
      <c r="BA45" s="52"/>
      <c r="BB45" s="53">
        <v>4704</v>
      </c>
      <c r="BC45" s="55"/>
    </row>
    <row r="46" spans="2:55">
      <c r="B46" s="28">
        <v>1735</v>
      </c>
      <c r="C46" s="29">
        <v>45406.98369212963</v>
      </c>
      <c r="D46" s="30" t="s">
        <v>101</v>
      </c>
      <c r="E46" s="31" t="s">
        <v>102</v>
      </c>
      <c r="F46" s="31" t="s">
        <v>91</v>
      </c>
      <c r="G46" s="32">
        <v>0</v>
      </c>
      <c r="H46" s="33" t="s">
        <v>92</v>
      </c>
      <c r="I46" s="33" t="s">
        <v>103</v>
      </c>
      <c r="J46" s="33" t="s">
        <v>94</v>
      </c>
      <c r="K46" s="33" t="s">
        <v>95</v>
      </c>
      <c r="L46" s="33" t="s">
        <v>70</v>
      </c>
      <c r="M46" s="34" t="s">
        <v>57</v>
      </c>
      <c r="N46" s="35" t="s">
        <v>57</v>
      </c>
      <c r="O46" s="36"/>
      <c r="P46" s="37">
        <v>48.897336799031677</v>
      </c>
      <c r="Q46" s="38">
        <v>0.14370265555119877</v>
      </c>
      <c r="R46" s="38">
        <v>1.9882550667325753</v>
      </c>
      <c r="S46" s="38">
        <v>0.99412094249464489</v>
      </c>
      <c r="T46" s="39">
        <v>0</v>
      </c>
      <c r="U46" s="40">
        <v>0.1103</v>
      </c>
      <c r="V46" s="41">
        <v>175971</v>
      </c>
      <c r="W46" s="41">
        <v>25287.5</v>
      </c>
      <c r="X46" s="42">
        <v>150683.5</v>
      </c>
      <c r="Y46" s="43">
        <v>3081.63</v>
      </c>
      <c r="Z46" s="41">
        <v>0</v>
      </c>
      <c r="AA46" s="41">
        <v>0</v>
      </c>
      <c r="AB46" s="41">
        <v>0</v>
      </c>
      <c r="AC46" s="41">
        <v>0</v>
      </c>
      <c r="AD46" s="41">
        <v>50278</v>
      </c>
      <c r="AE46" s="44">
        <v>16.100000000000001</v>
      </c>
      <c r="AF46" s="41">
        <v>-20990.5</v>
      </c>
      <c r="AG46" s="38">
        <v>-6.8114926191658309</v>
      </c>
      <c r="AH46" s="45" t="s">
        <v>625</v>
      </c>
      <c r="AI46" s="41">
        <v>-20990.5</v>
      </c>
      <c r="AJ46" s="46">
        <v>30167</v>
      </c>
      <c r="AK46" s="45">
        <v>25138.833333333332</v>
      </c>
      <c r="AL46" s="46">
        <v>0</v>
      </c>
      <c r="AM46" s="46">
        <v>30166.799999999999</v>
      </c>
      <c r="AN46" s="46">
        <v>0</v>
      </c>
      <c r="AO46" s="46">
        <v>0</v>
      </c>
      <c r="AP46" s="41">
        <v>0</v>
      </c>
      <c r="AQ46" s="47">
        <v>0.28000000000000003</v>
      </c>
      <c r="AR46" s="47">
        <v>0.39030000000000004</v>
      </c>
      <c r="AS46" s="47">
        <v>0.39030000000000004</v>
      </c>
      <c r="AT46" s="48">
        <v>0.1103</v>
      </c>
      <c r="AU46" s="49"/>
      <c r="AV46" s="41">
        <v>44.09</v>
      </c>
      <c r="AW46" s="58"/>
      <c r="AX46" s="52"/>
      <c r="AY46" s="52"/>
      <c r="AZ46" s="52"/>
      <c r="BA46" s="52"/>
      <c r="BB46" s="53">
        <v>4000</v>
      </c>
      <c r="BC46" s="55"/>
    </row>
    <row r="47" spans="2:55">
      <c r="B47" s="28">
        <v>1735</v>
      </c>
      <c r="C47" s="29">
        <v>45406.98369212963</v>
      </c>
      <c r="D47" s="30" t="s">
        <v>593</v>
      </c>
      <c r="E47" s="31" t="s">
        <v>594</v>
      </c>
      <c r="F47" s="31" t="s">
        <v>206</v>
      </c>
      <c r="G47" s="32">
        <v>0</v>
      </c>
      <c r="H47" s="33" t="s">
        <v>52</v>
      </c>
      <c r="I47" s="33" t="s">
        <v>109</v>
      </c>
      <c r="J47" s="33" t="s">
        <v>54</v>
      </c>
      <c r="K47" s="33" t="s">
        <v>55</v>
      </c>
      <c r="L47" s="33" t="s">
        <v>56</v>
      </c>
      <c r="M47" s="34" t="s">
        <v>57</v>
      </c>
      <c r="N47" s="35" t="s">
        <v>57</v>
      </c>
      <c r="O47" s="36"/>
      <c r="P47" s="37">
        <v>-10.361633408404478</v>
      </c>
      <c r="Q47" s="38" t="s">
        <v>57</v>
      </c>
      <c r="R47" s="38">
        <v>0</v>
      </c>
      <c r="S47" s="38">
        <v>0</v>
      </c>
      <c r="T47" s="39">
        <v>0</v>
      </c>
      <c r="U47" s="40">
        <v>-7.2000000000000008E-2</v>
      </c>
      <c r="V47" s="41">
        <v>0</v>
      </c>
      <c r="W47" s="41">
        <v>29675.200000000001</v>
      </c>
      <c r="X47" s="42">
        <v>-29675.200000000001</v>
      </c>
      <c r="Y47" s="43">
        <v>2863.95</v>
      </c>
      <c r="Z47" s="41">
        <v>0</v>
      </c>
      <c r="AA47" s="41">
        <v>0</v>
      </c>
      <c r="AB47" s="41">
        <v>34639</v>
      </c>
      <c r="AC47" s="41">
        <v>29675.200000000001</v>
      </c>
      <c r="AD47" s="41">
        <v>0</v>
      </c>
      <c r="AE47" s="44">
        <v>70</v>
      </c>
      <c r="AF47" s="41">
        <v>29675.200000000001</v>
      </c>
      <c r="AG47" s="38">
        <v>10.361633408404478</v>
      </c>
      <c r="AH47" s="45" t="s">
        <v>626</v>
      </c>
      <c r="AI47" s="41">
        <v>29675.200000000001</v>
      </c>
      <c r="AJ47" s="46">
        <v>0</v>
      </c>
      <c r="AK47" s="45">
        <v>0</v>
      </c>
      <c r="AL47" s="46">
        <v>0</v>
      </c>
      <c r="AM47" s="46">
        <v>0</v>
      </c>
      <c r="AN47" s="46">
        <v>0</v>
      </c>
      <c r="AO47" s="46">
        <v>0</v>
      </c>
      <c r="AP47" s="41">
        <v>0</v>
      </c>
      <c r="AQ47" s="47">
        <v>0.21</v>
      </c>
      <c r="AR47" s="47">
        <v>0.13800000000000001</v>
      </c>
      <c r="AS47" s="47">
        <v>0.13800000000000001</v>
      </c>
      <c r="AT47" s="48">
        <v>-7.2000000000000008E-2</v>
      </c>
      <c r="AU47" s="49"/>
      <c r="AV47" s="41">
        <v>46.81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1735</v>
      </c>
      <c r="C48" s="29">
        <v>45406.98369212963</v>
      </c>
      <c r="D48" s="30" t="s">
        <v>196</v>
      </c>
      <c r="E48" s="31" t="s">
        <v>197</v>
      </c>
      <c r="F48" s="31" t="s">
        <v>51</v>
      </c>
      <c r="G48" s="32">
        <v>0</v>
      </c>
      <c r="H48" s="33" t="s">
        <v>52</v>
      </c>
      <c r="I48" s="33" t="s">
        <v>109</v>
      </c>
      <c r="J48" s="33" t="s">
        <v>54</v>
      </c>
      <c r="K48" s="33" t="s">
        <v>55</v>
      </c>
      <c r="L48" s="33" t="s">
        <v>56</v>
      </c>
      <c r="M48" s="34">
        <v>45149</v>
      </c>
      <c r="N48" s="35">
        <v>0</v>
      </c>
      <c r="O48" s="36"/>
      <c r="P48" s="37" t="s">
        <v>57</v>
      </c>
      <c r="Q48" s="38">
        <v>1.0131944444444445</v>
      </c>
      <c r="R48" s="38">
        <v>0.94653872515421511</v>
      </c>
      <c r="S48" s="38">
        <v>0.94653872515421511</v>
      </c>
      <c r="T48" s="39">
        <v>0</v>
      </c>
      <c r="U48" s="40">
        <v>8.6400000000000005E-2</v>
      </c>
      <c r="V48" s="41">
        <v>30384</v>
      </c>
      <c r="W48" s="41">
        <v>30784.9</v>
      </c>
      <c r="X48" s="42">
        <v>-400.90000000000146</v>
      </c>
      <c r="Y48" s="43">
        <v>0</v>
      </c>
      <c r="Z48" s="41">
        <v>0</v>
      </c>
      <c r="AA48" s="41">
        <v>0</v>
      </c>
      <c r="AB48" s="41">
        <v>0</v>
      </c>
      <c r="AC48" s="41">
        <v>400.9</v>
      </c>
      <c r="AD48" s="41">
        <v>29139.1</v>
      </c>
      <c r="AE48" s="44">
        <v>1974.96</v>
      </c>
      <c r="AF48" s="41">
        <v>1645.8</v>
      </c>
      <c r="AG48" s="38">
        <v>0</v>
      </c>
      <c r="AH48" s="45" t="s">
        <v>625</v>
      </c>
      <c r="AI48" s="41">
        <v>1645.8</v>
      </c>
      <c r="AJ48" s="46">
        <v>0</v>
      </c>
      <c r="AK48" s="45">
        <v>29139.1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7.0000000000000007E-2</v>
      </c>
      <c r="AR48" s="47">
        <v>0.15640000000000001</v>
      </c>
      <c r="AS48" s="47">
        <v>0</v>
      </c>
      <c r="AT48" s="48">
        <v>-7.0000000000000007E-2</v>
      </c>
      <c r="AU48" s="49"/>
      <c r="AV48" s="41">
        <v>42.2</v>
      </c>
      <c r="AW48" s="50"/>
      <c r="AX48" s="52"/>
      <c r="AY48" s="52"/>
      <c r="AZ48" s="52"/>
      <c r="BA48" s="52"/>
      <c r="BB48" s="53">
        <v>0</v>
      </c>
      <c r="BC48" s="55"/>
    </row>
    <row r="49" spans="2:55">
      <c r="B49" s="28">
        <v>1735</v>
      </c>
      <c r="C49" s="29">
        <v>45406.98369212963</v>
      </c>
      <c r="D49" s="30" t="s">
        <v>175</v>
      </c>
      <c r="E49" s="31" t="s">
        <v>176</v>
      </c>
      <c r="F49" s="31" t="s">
        <v>51</v>
      </c>
      <c r="G49" s="32">
        <v>0</v>
      </c>
      <c r="H49" s="33" t="s">
        <v>52</v>
      </c>
      <c r="I49" s="33" t="s">
        <v>109</v>
      </c>
      <c r="J49" s="33" t="s">
        <v>54</v>
      </c>
      <c r="K49" s="33" t="s">
        <v>55</v>
      </c>
      <c r="L49" s="33" t="s">
        <v>56</v>
      </c>
      <c r="M49" s="34" t="s">
        <v>57</v>
      </c>
      <c r="N49" s="35" t="s">
        <v>57</v>
      </c>
      <c r="O49" s="36"/>
      <c r="P49" s="37">
        <v>26.569536423841061</v>
      </c>
      <c r="Q49" s="38">
        <v>0.63367421475529584</v>
      </c>
      <c r="R49" s="38">
        <v>0.75100864553314117</v>
      </c>
      <c r="S49" s="38">
        <v>-5.3367488526378267E-6</v>
      </c>
      <c r="T49" s="39">
        <v>0</v>
      </c>
      <c r="U49" s="40">
        <v>-0.1923</v>
      </c>
      <c r="V49" s="41">
        <v>49284</v>
      </c>
      <c r="W49" s="41">
        <v>31230</v>
      </c>
      <c r="X49" s="42">
        <v>18054</v>
      </c>
      <c r="Y49" s="43">
        <v>679.5</v>
      </c>
      <c r="Z49" s="41">
        <v>0</v>
      </c>
      <c r="AA49" s="41">
        <v>0</v>
      </c>
      <c r="AB49" s="41">
        <v>0</v>
      </c>
      <c r="AC49" s="41">
        <v>0</v>
      </c>
      <c r="AD49" s="41">
        <v>23454</v>
      </c>
      <c r="AE49" s="44">
        <v>241.78</v>
      </c>
      <c r="AF49" s="41">
        <v>7776</v>
      </c>
      <c r="AG49" s="38">
        <v>11.443708609271523</v>
      </c>
      <c r="AH49" s="45" t="s">
        <v>626</v>
      </c>
      <c r="AI49" s="41">
        <v>7776</v>
      </c>
      <c r="AJ49" s="46">
        <v>28145</v>
      </c>
      <c r="AK49" s="45">
        <v>-0.16666666666787933</v>
      </c>
      <c r="AL49" s="46">
        <v>0</v>
      </c>
      <c r="AM49" s="46">
        <v>28144.799999999999</v>
      </c>
      <c r="AN49" s="46">
        <v>0</v>
      </c>
      <c r="AO49" s="46">
        <v>0</v>
      </c>
      <c r="AP49" s="41">
        <v>0</v>
      </c>
      <c r="AQ49" s="47">
        <v>0.43</v>
      </c>
      <c r="AR49" s="47">
        <v>0.23769999999999999</v>
      </c>
      <c r="AS49" s="47">
        <v>0.23149999999999998</v>
      </c>
      <c r="AT49" s="48">
        <v>-0.19850000000000001</v>
      </c>
      <c r="AU49" s="49"/>
      <c r="AV49" s="41">
        <v>36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1735</v>
      </c>
      <c r="C50" s="29">
        <v>45406.98369212963</v>
      </c>
      <c r="D50" s="30" t="s">
        <v>602</v>
      </c>
      <c r="E50" s="31" t="s">
        <v>603</v>
      </c>
      <c r="F50" s="31" t="s">
        <v>604</v>
      </c>
      <c r="G50" s="32">
        <v>0</v>
      </c>
      <c r="H50" s="33" t="s">
        <v>359</v>
      </c>
      <c r="I50" s="33" t="s">
        <v>157</v>
      </c>
      <c r="J50" s="33" t="s">
        <v>65</v>
      </c>
      <c r="K50" s="33" t="s">
        <v>55</v>
      </c>
      <c r="L50" s="33" t="s">
        <v>56</v>
      </c>
      <c r="M50" s="34" t="s">
        <v>57</v>
      </c>
      <c r="N50" s="35" t="s">
        <v>57</v>
      </c>
      <c r="O50" s="36"/>
      <c r="P50" s="37">
        <v>2.9183087682529583</v>
      </c>
      <c r="Q50" s="38">
        <v>0.92465838823469904</v>
      </c>
      <c r="R50" s="38">
        <v>0.60333751638609678</v>
      </c>
      <c r="S50" s="38">
        <v>-3.7102596737157441E-6</v>
      </c>
      <c r="T50" s="39">
        <v>22765.86</v>
      </c>
      <c r="U50" s="40">
        <v>0.45100000000000001</v>
      </c>
      <c r="V50" s="41">
        <v>34006.44</v>
      </c>
      <c r="W50" s="41">
        <v>31444.34</v>
      </c>
      <c r="X50" s="42">
        <v>2562.1000000000022</v>
      </c>
      <c r="Y50" s="43">
        <v>877.94</v>
      </c>
      <c r="Z50" s="41">
        <v>0</v>
      </c>
      <c r="AA50" s="41">
        <v>0</v>
      </c>
      <c r="AB50" s="41">
        <v>0</v>
      </c>
      <c r="AC50" s="41">
        <v>0</v>
      </c>
      <c r="AD50" s="41">
        <v>18971.55</v>
      </c>
      <c r="AE50" s="44">
        <v>113.06</v>
      </c>
      <c r="AF50" s="41">
        <v>12472.79</v>
      </c>
      <c r="AG50" s="38">
        <v>14.206882019272388</v>
      </c>
      <c r="AH50" s="45" t="s">
        <v>626</v>
      </c>
      <c r="AI50" s="41">
        <v>12472.79</v>
      </c>
      <c r="AJ50" s="46">
        <v>22766</v>
      </c>
      <c r="AK50" s="45">
        <v>-0.11666666666860692</v>
      </c>
      <c r="AL50" s="46">
        <v>0</v>
      </c>
      <c r="AM50" s="46">
        <v>22765.86</v>
      </c>
      <c r="AN50" s="46">
        <v>0</v>
      </c>
      <c r="AO50" s="46">
        <v>0</v>
      </c>
      <c r="AP50" s="41">
        <v>22765.86</v>
      </c>
      <c r="AQ50" s="47">
        <v>0</v>
      </c>
      <c r="AR50" s="47">
        <v>0.45100000000000001</v>
      </c>
      <c r="AS50" s="47">
        <v>0.45100000000000001</v>
      </c>
      <c r="AT50" s="48">
        <v>0.45100000000000001</v>
      </c>
      <c r="AU50" s="49"/>
      <c r="AV50" s="41">
        <v>80.73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1735</v>
      </c>
      <c r="C51" s="29">
        <v>45406.98369212963</v>
      </c>
      <c r="D51" s="30" t="s">
        <v>600</v>
      </c>
      <c r="E51" s="31" t="s">
        <v>601</v>
      </c>
      <c r="F51" s="31" t="s">
        <v>62</v>
      </c>
      <c r="G51" s="32">
        <v>0</v>
      </c>
      <c r="H51" s="33" t="s">
        <v>63</v>
      </c>
      <c r="I51" s="33" t="s">
        <v>64</v>
      </c>
      <c r="J51" s="33" t="s">
        <v>65</v>
      </c>
      <c r="K51" s="33" t="s">
        <v>55</v>
      </c>
      <c r="L51" s="33" t="s">
        <v>56</v>
      </c>
      <c r="M51" s="34" t="s">
        <v>57</v>
      </c>
      <c r="N51" s="35" t="s">
        <v>57</v>
      </c>
      <c r="O51" s="36"/>
      <c r="P51" s="37">
        <v>15.486756985215894</v>
      </c>
      <c r="Q51" s="38">
        <v>0.3723988348383338</v>
      </c>
      <c r="R51" s="38">
        <v>0.56471345036924536</v>
      </c>
      <c r="S51" s="38">
        <v>-8.9692281426489207E-6</v>
      </c>
      <c r="T51" s="39">
        <v>0</v>
      </c>
      <c r="U51" s="40">
        <v>-1.1999999999999999E-3</v>
      </c>
      <c r="V51" s="41">
        <v>85825</v>
      </c>
      <c r="W51" s="41">
        <v>31961.13</v>
      </c>
      <c r="X51" s="42">
        <v>53863.869999999995</v>
      </c>
      <c r="Y51" s="43">
        <v>3478.06</v>
      </c>
      <c r="Z51" s="41">
        <v>1000</v>
      </c>
      <c r="AA51" s="41">
        <v>1000</v>
      </c>
      <c r="AB51" s="41">
        <v>0</v>
      </c>
      <c r="AC51" s="41">
        <v>0</v>
      </c>
      <c r="AD51" s="41">
        <v>18048.88</v>
      </c>
      <c r="AE51" s="44">
        <v>70</v>
      </c>
      <c r="AF51" s="41">
        <v>13912.25</v>
      </c>
      <c r="AG51" s="38">
        <v>4.0000028751660412</v>
      </c>
      <c r="AH51" s="45" t="s">
        <v>626</v>
      </c>
      <c r="AI51" s="41">
        <v>13912.25</v>
      </c>
      <c r="AJ51" s="46">
        <v>21659</v>
      </c>
      <c r="AK51" s="45">
        <v>-0.28666666666686069</v>
      </c>
      <c r="AL51" s="46">
        <v>0</v>
      </c>
      <c r="AM51" s="46">
        <v>21658.66</v>
      </c>
      <c r="AN51" s="46">
        <v>0</v>
      </c>
      <c r="AO51" s="46">
        <v>0</v>
      </c>
      <c r="AP51" s="41">
        <v>0</v>
      </c>
      <c r="AQ51" s="47">
        <v>0.14000000000000001</v>
      </c>
      <c r="AR51" s="47">
        <v>0.13880000000000001</v>
      </c>
      <c r="AS51" s="47">
        <v>0.13880000000000001</v>
      </c>
      <c r="AT51" s="48">
        <v>-1.1999999999999999E-3</v>
      </c>
      <c r="AU51" s="49"/>
      <c r="AV51" s="41">
        <v>94.25</v>
      </c>
      <c r="AW51" s="50"/>
      <c r="AX51" s="52"/>
      <c r="AY51" s="52"/>
      <c r="AZ51" s="52"/>
      <c r="BA51" s="52"/>
      <c r="BB51" s="53">
        <v>0</v>
      </c>
      <c r="BC51" s="55"/>
    </row>
    <row r="52" spans="2:55">
      <c r="B52" s="28">
        <v>1735</v>
      </c>
      <c r="C52" s="29">
        <v>45406.98369212963</v>
      </c>
      <c r="D52" s="30" t="s">
        <v>199</v>
      </c>
      <c r="E52" s="31" t="s">
        <v>200</v>
      </c>
      <c r="F52" s="31" t="s">
        <v>85</v>
      </c>
      <c r="G52" s="32">
        <v>0</v>
      </c>
      <c r="H52" s="33" t="s">
        <v>122</v>
      </c>
      <c r="I52" s="33" t="s">
        <v>87</v>
      </c>
      <c r="J52" s="33" t="s">
        <v>54</v>
      </c>
      <c r="K52" s="33" t="s">
        <v>95</v>
      </c>
      <c r="L52" s="33" t="s">
        <v>70</v>
      </c>
      <c r="M52" s="34">
        <v>45211</v>
      </c>
      <c r="N52" s="35">
        <v>0</v>
      </c>
      <c r="O52" s="36"/>
      <c r="P52" s="37" t="s">
        <v>57</v>
      </c>
      <c r="Q52" s="38">
        <v>0.41908865753612928</v>
      </c>
      <c r="R52" s="38">
        <v>1.1316793300632664</v>
      </c>
      <c r="S52" s="38">
        <v>1.1316793300632664</v>
      </c>
      <c r="T52" s="39">
        <v>0</v>
      </c>
      <c r="U52" s="40">
        <v>-9.2600000000000002E-2</v>
      </c>
      <c r="V52" s="41">
        <v>79161.460000000006</v>
      </c>
      <c r="W52" s="41">
        <v>33175.67</v>
      </c>
      <c r="X52" s="42">
        <v>45985.790000000008</v>
      </c>
      <c r="Y52" s="43">
        <v>0</v>
      </c>
      <c r="Z52" s="41">
        <v>5109.88</v>
      </c>
      <c r="AA52" s="41">
        <v>5109.88</v>
      </c>
      <c r="AB52" s="41">
        <v>0</v>
      </c>
      <c r="AC52" s="41">
        <v>0</v>
      </c>
      <c r="AD52" s="41">
        <v>37544.22</v>
      </c>
      <c r="AE52" s="44">
        <v>0</v>
      </c>
      <c r="AF52" s="41">
        <v>-4368.55</v>
      </c>
      <c r="AG52" s="38">
        <v>0</v>
      </c>
      <c r="AH52" s="45" t="s">
        <v>625</v>
      </c>
      <c r="AI52" s="41">
        <v>-4368.55</v>
      </c>
      <c r="AJ52" s="46">
        <v>0</v>
      </c>
      <c r="AK52" s="45">
        <v>37544.22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0.22</v>
      </c>
      <c r="AR52" s="47">
        <v>0.12740000000000001</v>
      </c>
      <c r="AS52" s="47">
        <v>0</v>
      </c>
      <c r="AT52" s="48">
        <v>-0.22</v>
      </c>
      <c r="AU52" s="49"/>
      <c r="AV52" s="41">
        <v>56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1735</v>
      </c>
      <c r="C53" s="29">
        <v>45406.98369212963</v>
      </c>
      <c r="D53" s="30" t="s">
        <v>479</v>
      </c>
      <c r="E53" s="31" t="s">
        <v>480</v>
      </c>
      <c r="F53" s="31" t="s">
        <v>69</v>
      </c>
      <c r="G53" s="32">
        <v>0</v>
      </c>
      <c r="H53" s="33" t="s">
        <v>470</v>
      </c>
      <c r="I53" s="33" t="s">
        <v>53</v>
      </c>
      <c r="J53" s="33" t="s">
        <v>148</v>
      </c>
      <c r="K53" s="33" t="s">
        <v>55</v>
      </c>
      <c r="L53" s="33" t="s">
        <v>56</v>
      </c>
      <c r="M53" s="34" t="s">
        <v>57</v>
      </c>
      <c r="N53" s="35" t="s">
        <v>57</v>
      </c>
      <c r="O53" s="36"/>
      <c r="P53" s="37">
        <v>1.3281250000000024</v>
      </c>
      <c r="Q53" s="38">
        <v>0.97747747747747749</v>
      </c>
      <c r="R53" s="38">
        <v>0.53510436432637576</v>
      </c>
      <c r="S53" s="38">
        <v>0.53510436432637576</v>
      </c>
      <c r="T53" s="39">
        <v>0</v>
      </c>
      <c r="U53" s="40">
        <v>5.4900000000000004E-2</v>
      </c>
      <c r="V53" s="41">
        <v>34494.36</v>
      </c>
      <c r="W53" s="41">
        <v>33717.46</v>
      </c>
      <c r="X53" s="42">
        <v>776.90000000000146</v>
      </c>
      <c r="Y53" s="43">
        <v>584.96</v>
      </c>
      <c r="Z53" s="41">
        <v>0</v>
      </c>
      <c r="AA53" s="41">
        <v>0</v>
      </c>
      <c r="AB53" s="41">
        <v>0</v>
      </c>
      <c r="AC53" s="41">
        <v>0</v>
      </c>
      <c r="AD53" s="41">
        <v>18042.36</v>
      </c>
      <c r="AE53" s="44">
        <v>174.96</v>
      </c>
      <c r="AF53" s="41">
        <v>15675.1</v>
      </c>
      <c r="AG53" s="38">
        <v>26.796875</v>
      </c>
      <c r="AH53" s="45" t="s">
        <v>626</v>
      </c>
      <c r="AI53" s="41">
        <v>15675.1</v>
      </c>
      <c r="AJ53" s="46">
        <v>0</v>
      </c>
      <c r="AK53" s="45">
        <v>18042.36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7.0000000000000007E-2</v>
      </c>
      <c r="AR53" s="47">
        <v>0.12490000000000001</v>
      </c>
      <c r="AS53" s="47">
        <v>0.19309999999999999</v>
      </c>
      <c r="AT53" s="48">
        <v>0.1231</v>
      </c>
      <c r="AU53" s="49"/>
      <c r="AV53" s="41">
        <v>18.28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1735</v>
      </c>
      <c r="C54" s="29">
        <v>45406.98369212963</v>
      </c>
      <c r="D54" s="30" t="s">
        <v>201</v>
      </c>
      <c r="E54" s="31" t="s">
        <v>202</v>
      </c>
      <c r="F54" s="31" t="s">
        <v>618</v>
      </c>
      <c r="G54" s="32">
        <v>0</v>
      </c>
      <c r="H54" s="33" t="s">
        <v>52</v>
      </c>
      <c r="I54" s="33" t="s">
        <v>109</v>
      </c>
      <c r="J54" s="33" t="s">
        <v>54</v>
      </c>
      <c r="K54" s="33" t="s">
        <v>95</v>
      </c>
      <c r="L54" s="33" t="s">
        <v>56</v>
      </c>
      <c r="M54" s="34">
        <v>45134</v>
      </c>
      <c r="N54" s="35">
        <v>0</v>
      </c>
      <c r="O54" s="36"/>
      <c r="P54" s="37" t="s">
        <v>57</v>
      </c>
      <c r="Q54" s="38" t="s">
        <v>57</v>
      </c>
      <c r="R54" s="38">
        <v>0</v>
      </c>
      <c r="S54" s="38">
        <v>0</v>
      </c>
      <c r="T54" s="39">
        <v>0</v>
      </c>
      <c r="U54" s="40">
        <v>-0.17070000000000002</v>
      </c>
      <c r="V54" s="41">
        <v>0</v>
      </c>
      <c r="W54" s="41">
        <v>34614</v>
      </c>
      <c r="X54" s="42">
        <v>-34614</v>
      </c>
      <c r="Y54" s="43">
        <v>0</v>
      </c>
      <c r="Z54" s="41">
        <v>0</v>
      </c>
      <c r="AA54" s="41">
        <v>0</v>
      </c>
      <c r="AB54" s="41">
        <v>36800</v>
      </c>
      <c r="AC54" s="41">
        <v>34614</v>
      </c>
      <c r="AD54" s="41">
        <v>0</v>
      </c>
      <c r="AE54" s="44">
        <v>41536.800000000003</v>
      </c>
      <c r="AF54" s="41">
        <v>34614</v>
      </c>
      <c r="AG54" s="38">
        <v>0</v>
      </c>
      <c r="AH54" s="45" t="s">
        <v>625</v>
      </c>
      <c r="AI54" s="41">
        <v>34614</v>
      </c>
      <c r="AJ54" s="46">
        <v>0</v>
      </c>
      <c r="AK54" s="45">
        <v>0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0.1</v>
      </c>
      <c r="AR54" s="47">
        <v>-7.0699999999999999E-2</v>
      </c>
      <c r="AS54" s="47">
        <v>0</v>
      </c>
      <c r="AT54" s="48">
        <v>-0.1</v>
      </c>
      <c r="AU54" s="49"/>
      <c r="AV54" s="41">
        <v>36</v>
      </c>
      <c r="AW54" s="50"/>
      <c r="AX54" s="52"/>
      <c r="AY54" s="52"/>
      <c r="AZ54" s="52"/>
      <c r="BA54" s="52"/>
      <c r="BB54" s="53">
        <v>0</v>
      </c>
      <c r="BC54" s="55"/>
    </row>
    <row r="55" spans="2:55">
      <c r="B55" s="28">
        <v>1735</v>
      </c>
      <c r="C55" s="29">
        <v>45406.98369212963</v>
      </c>
      <c r="D55" s="30" t="s">
        <v>481</v>
      </c>
      <c r="E55" s="31" t="s">
        <v>482</v>
      </c>
      <c r="F55" s="31" t="s">
        <v>69</v>
      </c>
      <c r="G55" s="32">
        <v>0</v>
      </c>
      <c r="H55" s="33" t="s">
        <v>470</v>
      </c>
      <c r="I55" s="33" t="s">
        <v>53</v>
      </c>
      <c r="J55" s="33" t="s">
        <v>148</v>
      </c>
      <c r="K55" s="33" t="s">
        <v>55</v>
      </c>
      <c r="L55" s="33" t="s">
        <v>56</v>
      </c>
      <c r="M55" s="34" t="s">
        <v>57</v>
      </c>
      <c r="N55" s="35" t="s">
        <v>57</v>
      </c>
      <c r="O55" s="36"/>
      <c r="P55" s="37" t="s">
        <v>57</v>
      </c>
      <c r="Q55" s="38">
        <v>1.1278586278586278</v>
      </c>
      <c r="R55" s="38">
        <v>0.42027649769585251</v>
      </c>
      <c r="S55" s="38">
        <v>0.42027649769585251</v>
      </c>
      <c r="T55" s="39">
        <v>0</v>
      </c>
      <c r="U55" s="40">
        <v>-4.0999999999999995E-3</v>
      </c>
      <c r="V55" s="41">
        <v>31034.12</v>
      </c>
      <c r="W55" s="41">
        <v>35002.1</v>
      </c>
      <c r="X55" s="42">
        <v>-3967.9799999999996</v>
      </c>
      <c r="Y55" s="43">
        <v>0</v>
      </c>
      <c r="Z55" s="41">
        <v>0</v>
      </c>
      <c r="AA55" s="41">
        <v>0</v>
      </c>
      <c r="AB55" s="41">
        <v>10500</v>
      </c>
      <c r="AC55" s="41">
        <v>3967.98</v>
      </c>
      <c r="AD55" s="41">
        <v>14710.56</v>
      </c>
      <c r="AE55" s="44">
        <v>24349.85</v>
      </c>
      <c r="AF55" s="41">
        <v>20291.54</v>
      </c>
      <c r="AG55" s="38">
        <v>0</v>
      </c>
      <c r="AH55" s="45" t="s">
        <v>625</v>
      </c>
      <c r="AI55" s="41">
        <v>20291.54</v>
      </c>
      <c r="AJ55" s="46">
        <v>0</v>
      </c>
      <c r="AK55" s="45">
        <v>14710.56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7.0000000000000007E-2</v>
      </c>
      <c r="AR55" s="47">
        <v>6.59E-2</v>
      </c>
      <c r="AS55" s="47">
        <v>0</v>
      </c>
      <c r="AT55" s="48">
        <v>-7.0000000000000007E-2</v>
      </c>
      <c r="AU55" s="49"/>
      <c r="AV55" s="41">
        <v>32.26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1735</v>
      </c>
      <c r="C56" s="29">
        <v>45406.98369212963</v>
      </c>
      <c r="D56" s="30" t="s">
        <v>204</v>
      </c>
      <c r="E56" s="31" t="s">
        <v>205</v>
      </c>
      <c r="F56" s="31" t="s">
        <v>206</v>
      </c>
      <c r="G56" s="32">
        <v>0</v>
      </c>
      <c r="H56" s="33" t="s">
        <v>52</v>
      </c>
      <c r="I56" s="33" t="s">
        <v>109</v>
      </c>
      <c r="J56" s="33" t="s">
        <v>54</v>
      </c>
      <c r="K56" s="33" t="s">
        <v>195</v>
      </c>
      <c r="L56" s="33" t="s">
        <v>56</v>
      </c>
      <c r="M56" s="34" t="s">
        <v>57</v>
      </c>
      <c r="N56" s="35" t="s">
        <v>57</v>
      </c>
      <c r="O56" s="36"/>
      <c r="P56" s="37" t="s">
        <v>57</v>
      </c>
      <c r="Q56" s="38">
        <v>2.0593434343434343</v>
      </c>
      <c r="R56" s="38">
        <v>1.0539546290619253</v>
      </c>
      <c r="S56" s="38">
        <v>1.0539546290619253</v>
      </c>
      <c r="T56" s="39">
        <v>0</v>
      </c>
      <c r="U56" s="40">
        <v>-6.3E-3</v>
      </c>
      <c r="V56" s="41">
        <v>18216</v>
      </c>
      <c r="W56" s="41">
        <v>37513</v>
      </c>
      <c r="X56" s="42">
        <v>-19297</v>
      </c>
      <c r="Y56" s="43">
        <v>0</v>
      </c>
      <c r="Z56" s="41">
        <v>0</v>
      </c>
      <c r="AA56" s="41">
        <v>0</v>
      </c>
      <c r="AB56" s="41">
        <v>0</v>
      </c>
      <c r="AC56" s="41">
        <v>19297</v>
      </c>
      <c r="AD56" s="41">
        <v>39537</v>
      </c>
      <c r="AE56" s="44">
        <v>0</v>
      </c>
      <c r="AF56" s="41">
        <v>0</v>
      </c>
      <c r="AG56" s="38">
        <v>0</v>
      </c>
      <c r="AH56" s="45" t="s">
        <v>625</v>
      </c>
      <c r="AI56" s="41">
        <v>0</v>
      </c>
      <c r="AJ56" s="46">
        <v>0</v>
      </c>
      <c r="AK56" s="45">
        <v>39537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0.3</v>
      </c>
      <c r="AR56" s="47">
        <v>0.29370000000000002</v>
      </c>
      <c r="AS56" s="47">
        <v>0</v>
      </c>
      <c r="AT56" s="48">
        <v>-0.3</v>
      </c>
      <c r="AU56" s="49"/>
      <c r="AV56" s="41">
        <v>46</v>
      </c>
      <c r="AW56" s="50"/>
      <c r="AX56" s="52"/>
      <c r="AY56" s="52"/>
      <c r="AZ56" s="52"/>
      <c r="BA56" s="52"/>
      <c r="BB56" s="53">
        <v>2024</v>
      </c>
      <c r="BC56" s="55"/>
    </row>
    <row r="57" spans="2:55">
      <c r="B57" s="28">
        <v>1735</v>
      </c>
      <c r="C57" s="29">
        <v>45406.98369212963</v>
      </c>
      <c r="D57" s="30" t="s">
        <v>107</v>
      </c>
      <c r="E57" s="31" t="s">
        <v>108</v>
      </c>
      <c r="F57" s="31" t="s">
        <v>51</v>
      </c>
      <c r="G57" s="32">
        <v>0</v>
      </c>
      <c r="H57" s="33" t="s">
        <v>52</v>
      </c>
      <c r="I57" s="33" t="s">
        <v>109</v>
      </c>
      <c r="J57" s="33" t="s">
        <v>54</v>
      </c>
      <c r="K57" s="33" t="s">
        <v>55</v>
      </c>
      <c r="L57" s="33" t="s">
        <v>56</v>
      </c>
      <c r="M57" s="34" t="s">
        <v>57</v>
      </c>
      <c r="N57" s="35" t="s">
        <v>57</v>
      </c>
      <c r="O57" s="36"/>
      <c r="P57" s="37">
        <v>53.115733263574533</v>
      </c>
      <c r="Q57" s="38">
        <v>0.29803368506493505</v>
      </c>
      <c r="R57" s="38">
        <v>0</v>
      </c>
      <c r="S57" s="38">
        <v>0</v>
      </c>
      <c r="T57" s="39">
        <v>0</v>
      </c>
      <c r="U57" s="40">
        <v>-0.1143</v>
      </c>
      <c r="V57" s="41">
        <v>133056</v>
      </c>
      <c r="W57" s="41">
        <v>39655.17</v>
      </c>
      <c r="X57" s="42">
        <v>93400.83</v>
      </c>
      <c r="Y57" s="43">
        <v>1758.44</v>
      </c>
      <c r="Z57" s="41">
        <v>8736.42</v>
      </c>
      <c r="AA57" s="41">
        <v>14079.58</v>
      </c>
      <c r="AB57" s="41">
        <v>0</v>
      </c>
      <c r="AC57" s="41">
        <v>0</v>
      </c>
      <c r="AD57" s="41">
        <v>0</v>
      </c>
      <c r="AE57" s="44">
        <v>95.36</v>
      </c>
      <c r="AF57" s="41">
        <v>39655.17</v>
      </c>
      <c r="AG57" s="38">
        <v>22.551335274447805</v>
      </c>
      <c r="AH57" s="45" t="s">
        <v>626</v>
      </c>
      <c r="AI57" s="41">
        <v>44998.33</v>
      </c>
      <c r="AJ57" s="46">
        <v>0</v>
      </c>
      <c r="AK57" s="45">
        <v>0</v>
      </c>
      <c r="AL57" s="46">
        <v>0</v>
      </c>
      <c r="AM57" s="46">
        <v>0</v>
      </c>
      <c r="AN57" s="46">
        <v>0</v>
      </c>
      <c r="AO57" s="46">
        <v>0</v>
      </c>
      <c r="AP57" s="41">
        <v>0</v>
      </c>
      <c r="AQ57" s="47">
        <v>0.28000000000000003</v>
      </c>
      <c r="AR57" s="47">
        <v>0.16570000000000001</v>
      </c>
      <c r="AS57" s="47">
        <v>0.16949999999999998</v>
      </c>
      <c r="AT57" s="48">
        <v>-0.11050000000000001</v>
      </c>
      <c r="AU57" s="49"/>
      <c r="AV57" s="41">
        <v>42.5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1735</v>
      </c>
      <c r="C58" s="29">
        <v>45406.98369212963</v>
      </c>
      <c r="D58" s="30" t="s">
        <v>207</v>
      </c>
      <c r="E58" s="31" t="s">
        <v>208</v>
      </c>
      <c r="F58" s="31" t="s">
        <v>618</v>
      </c>
      <c r="G58" s="32">
        <v>0</v>
      </c>
      <c r="H58" s="33" t="s">
        <v>52</v>
      </c>
      <c r="I58" s="33" t="s">
        <v>53</v>
      </c>
      <c r="J58" s="33" t="s">
        <v>54</v>
      </c>
      <c r="K58" s="33" t="s">
        <v>95</v>
      </c>
      <c r="L58" s="33" t="s">
        <v>56</v>
      </c>
      <c r="M58" s="34">
        <v>45049</v>
      </c>
      <c r="N58" s="35">
        <v>0</v>
      </c>
      <c r="O58" s="36"/>
      <c r="P58" s="37" t="s">
        <v>57</v>
      </c>
      <c r="Q58" s="38">
        <v>1.0110097266472566</v>
      </c>
      <c r="R58" s="38">
        <v>0.74021944496582848</v>
      </c>
      <c r="S58" s="38">
        <v>0.74021944496582848</v>
      </c>
      <c r="T58" s="39">
        <v>0</v>
      </c>
      <c r="U58" s="40">
        <v>-8.5000000000000006E-2</v>
      </c>
      <c r="V58" s="41">
        <v>41525.1</v>
      </c>
      <c r="W58" s="41">
        <v>41982.28</v>
      </c>
      <c r="X58" s="42">
        <v>-457.18000000000029</v>
      </c>
      <c r="Y58" s="43">
        <v>0</v>
      </c>
      <c r="Z58" s="41">
        <v>0</v>
      </c>
      <c r="AA58" s="41">
        <v>0</v>
      </c>
      <c r="AB58" s="41">
        <v>0</v>
      </c>
      <c r="AC58" s="41">
        <v>457.18</v>
      </c>
      <c r="AD58" s="41">
        <v>31076.1</v>
      </c>
      <c r="AE58" s="44">
        <v>13087.42</v>
      </c>
      <c r="AF58" s="41">
        <v>10906.18</v>
      </c>
      <c r="AG58" s="38">
        <v>0</v>
      </c>
      <c r="AH58" s="45" t="s">
        <v>625</v>
      </c>
      <c r="AI58" s="41">
        <v>10906.18</v>
      </c>
      <c r="AJ58" s="46">
        <v>0</v>
      </c>
      <c r="AK58" s="45">
        <v>31076.1</v>
      </c>
      <c r="AL58" s="46">
        <v>0</v>
      </c>
      <c r="AM58" s="46">
        <v>0</v>
      </c>
      <c r="AN58" s="46">
        <v>0</v>
      </c>
      <c r="AO58" s="46">
        <v>0</v>
      </c>
      <c r="AP58" s="41">
        <v>0</v>
      </c>
      <c r="AQ58" s="47">
        <v>0</v>
      </c>
      <c r="AR58" s="47">
        <v>-8.5000000000000006E-2</v>
      </c>
      <c r="AS58" s="47">
        <v>0</v>
      </c>
      <c r="AT58" s="48">
        <v>0</v>
      </c>
      <c r="AU58" s="49"/>
      <c r="AV58" s="41">
        <v>39.090000000000003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1735</v>
      </c>
      <c r="C59" s="29">
        <v>45406.98369212963</v>
      </c>
      <c r="D59" s="30" t="s">
        <v>639</v>
      </c>
      <c r="E59" s="31" t="s">
        <v>596</v>
      </c>
      <c r="F59" s="31" t="s">
        <v>326</v>
      </c>
      <c r="G59" s="32">
        <v>0</v>
      </c>
      <c r="H59" s="33" t="s">
        <v>52</v>
      </c>
      <c r="I59" s="33" t="s">
        <v>53</v>
      </c>
      <c r="J59" s="33" t="s">
        <v>54</v>
      </c>
      <c r="K59" s="33" t="s">
        <v>55</v>
      </c>
      <c r="L59" s="33" t="s">
        <v>56</v>
      </c>
      <c r="M59" s="34" t="s">
        <v>57</v>
      </c>
      <c r="N59" s="35" t="s">
        <v>57</v>
      </c>
      <c r="O59" s="36"/>
      <c r="P59" s="37">
        <v>-1</v>
      </c>
      <c r="Q59" s="38" t="s">
        <v>57</v>
      </c>
      <c r="R59" s="38">
        <v>0</v>
      </c>
      <c r="S59" s="38">
        <v>0</v>
      </c>
      <c r="T59" s="39">
        <v>0</v>
      </c>
      <c r="U59" s="40">
        <v>-0.15820000000000001</v>
      </c>
      <c r="V59" s="41">
        <v>0</v>
      </c>
      <c r="W59" s="41">
        <v>43081.5</v>
      </c>
      <c r="X59" s="42">
        <v>-43081.5</v>
      </c>
      <c r="Y59" s="43">
        <v>43081.5</v>
      </c>
      <c r="Z59" s="41">
        <v>0</v>
      </c>
      <c r="AA59" s="41">
        <v>0</v>
      </c>
      <c r="AB59" s="41">
        <v>67200</v>
      </c>
      <c r="AC59" s="41">
        <v>43081.5</v>
      </c>
      <c r="AD59" s="41">
        <v>0</v>
      </c>
      <c r="AE59" s="44">
        <v>91</v>
      </c>
      <c r="AF59" s="41">
        <v>43081.5</v>
      </c>
      <c r="AG59" s="38">
        <v>1</v>
      </c>
      <c r="AH59" s="45" t="s">
        <v>625</v>
      </c>
      <c r="AI59" s="41">
        <v>43081.5</v>
      </c>
      <c r="AJ59" s="46">
        <v>0</v>
      </c>
      <c r="AK59" s="45">
        <v>0</v>
      </c>
      <c r="AL59" s="46">
        <v>0</v>
      </c>
      <c r="AM59" s="46">
        <v>0</v>
      </c>
      <c r="AN59" s="46">
        <v>0</v>
      </c>
      <c r="AO59" s="46">
        <v>0</v>
      </c>
      <c r="AP59" s="41">
        <v>0</v>
      </c>
      <c r="AQ59" s="47">
        <v>0.18</v>
      </c>
      <c r="AR59" s="47">
        <v>2.1800000000000003E-2</v>
      </c>
      <c r="AS59" s="47">
        <v>2.1800000000000003E-2</v>
      </c>
      <c r="AT59" s="48">
        <v>-0.15820000000000001</v>
      </c>
      <c r="AU59" s="49"/>
      <c r="AV59" s="41">
        <v>42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1735</v>
      </c>
      <c r="C60" s="29">
        <v>45406.98369212963</v>
      </c>
      <c r="D60" s="30" t="s">
        <v>465</v>
      </c>
      <c r="E60" s="31" t="s">
        <v>605</v>
      </c>
      <c r="F60" s="31" t="s">
        <v>62</v>
      </c>
      <c r="G60" s="32">
        <v>0</v>
      </c>
      <c r="H60" s="33" t="s">
        <v>63</v>
      </c>
      <c r="I60" s="33" t="s">
        <v>64</v>
      </c>
      <c r="J60" s="33" t="s">
        <v>65</v>
      </c>
      <c r="K60" s="33" t="s">
        <v>55</v>
      </c>
      <c r="L60" s="33" t="s">
        <v>56</v>
      </c>
      <c r="M60" s="34" t="s">
        <v>57</v>
      </c>
      <c r="N60" s="35" t="s">
        <v>57</v>
      </c>
      <c r="O60" s="36"/>
      <c r="P60" s="37">
        <v>37.771487470405198</v>
      </c>
      <c r="Q60" s="38">
        <v>0.31499297259311315</v>
      </c>
      <c r="R60" s="38">
        <v>0.76970227670753066</v>
      </c>
      <c r="S60" s="38">
        <v>0.5315273610197031</v>
      </c>
      <c r="T60" s="39">
        <v>0</v>
      </c>
      <c r="U60" s="40">
        <v>-2.0000000000000001E-4</v>
      </c>
      <c r="V60" s="41">
        <v>142300</v>
      </c>
      <c r="W60" s="41">
        <v>44823.5</v>
      </c>
      <c r="X60" s="42">
        <v>97476.5</v>
      </c>
      <c r="Y60" s="43">
        <v>2580.69</v>
      </c>
      <c r="Z60" s="41">
        <v>0</v>
      </c>
      <c r="AA60" s="41">
        <v>0</v>
      </c>
      <c r="AB60" s="41">
        <v>0</v>
      </c>
      <c r="AC60" s="41">
        <v>0</v>
      </c>
      <c r="AD60" s="41">
        <v>34500.75</v>
      </c>
      <c r="AE60" s="44">
        <v>51.74</v>
      </c>
      <c r="AF60" s="41">
        <v>10322.75</v>
      </c>
      <c r="AG60" s="38">
        <v>3.999996125067327</v>
      </c>
      <c r="AH60" s="45" t="s">
        <v>626</v>
      </c>
      <c r="AI60" s="41">
        <v>10322.75</v>
      </c>
      <c r="AJ60" s="46">
        <v>12811</v>
      </c>
      <c r="AK60" s="45">
        <v>23824.916666666664</v>
      </c>
      <c r="AL60" s="46">
        <v>0</v>
      </c>
      <c r="AM60" s="46">
        <v>12811.2</v>
      </c>
      <c r="AN60" s="46">
        <v>0</v>
      </c>
      <c r="AO60" s="46">
        <v>0</v>
      </c>
      <c r="AP60" s="41">
        <v>0</v>
      </c>
      <c r="AQ60" s="47">
        <v>0.28999999999999998</v>
      </c>
      <c r="AR60" s="47">
        <v>0.2898</v>
      </c>
      <c r="AS60" s="47">
        <v>0.2898</v>
      </c>
      <c r="AT60" s="48">
        <v>-2.0000000000000001E-4</v>
      </c>
      <c r="AU60" s="49"/>
      <c r="AV60" s="41">
        <v>78.5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1735</v>
      </c>
      <c r="C61" s="29">
        <v>45406.98369212963</v>
      </c>
      <c r="D61" s="30" t="s">
        <v>180</v>
      </c>
      <c r="E61" s="31" t="s">
        <v>181</v>
      </c>
      <c r="F61" s="31" t="s">
        <v>51</v>
      </c>
      <c r="G61" s="32">
        <v>0</v>
      </c>
      <c r="H61" s="33" t="s">
        <v>52</v>
      </c>
      <c r="I61" s="33" t="s">
        <v>53</v>
      </c>
      <c r="J61" s="33" t="s">
        <v>54</v>
      </c>
      <c r="K61" s="33" t="s">
        <v>55</v>
      </c>
      <c r="L61" s="33" t="s">
        <v>56</v>
      </c>
      <c r="M61" s="34" t="s">
        <v>57</v>
      </c>
      <c r="N61" s="35" t="s">
        <v>57</v>
      </c>
      <c r="O61" s="36"/>
      <c r="P61" s="37">
        <v>-39.06593286835222</v>
      </c>
      <c r="Q61" s="38" t="s">
        <v>57</v>
      </c>
      <c r="R61" s="38">
        <v>0</v>
      </c>
      <c r="S61" s="38">
        <v>0</v>
      </c>
      <c r="T61" s="39">
        <v>0</v>
      </c>
      <c r="U61" s="40">
        <v>-0.43930000000000002</v>
      </c>
      <c r="V61" s="41">
        <v>0</v>
      </c>
      <c r="W61" s="41">
        <v>46600.97</v>
      </c>
      <c r="X61" s="42">
        <v>-46600.97</v>
      </c>
      <c r="Y61" s="43">
        <v>1192.8800000000001</v>
      </c>
      <c r="Z61" s="41">
        <v>3135.3</v>
      </c>
      <c r="AA61" s="41">
        <v>3135.3</v>
      </c>
      <c r="AB61" s="41">
        <v>42350</v>
      </c>
      <c r="AC61" s="41">
        <v>46600.97</v>
      </c>
      <c r="AD61" s="41">
        <v>0</v>
      </c>
      <c r="AE61" s="44">
        <v>190.44</v>
      </c>
      <c r="AF61" s="41">
        <v>46600.97</v>
      </c>
      <c r="AG61" s="38">
        <v>39.06593286835222</v>
      </c>
      <c r="AH61" s="45" t="s">
        <v>626</v>
      </c>
      <c r="AI61" s="41">
        <v>46600.97</v>
      </c>
      <c r="AJ61" s="46">
        <v>0</v>
      </c>
      <c r="AK61" s="45">
        <v>0</v>
      </c>
      <c r="AL61" s="46">
        <v>0</v>
      </c>
      <c r="AM61" s="46">
        <v>0</v>
      </c>
      <c r="AN61" s="46">
        <v>0</v>
      </c>
      <c r="AO61" s="46">
        <v>0</v>
      </c>
      <c r="AP61" s="41">
        <v>0</v>
      </c>
      <c r="AQ61" s="47">
        <v>0.22</v>
      </c>
      <c r="AR61" s="47">
        <v>-0.21929999999999999</v>
      </c>
      <c r="AS61" s="47">
        <v>-0.24550000000000002</v>
      </c>
      <c r="AT61" s="48">
        <v>-0.46549999999999997</v>
      </c>
      <c r="AU61" s="49"/>
      <c r="AV61" s="41">
        <v>38.520000000000003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1735</v>
      </c>
      <c r="C62" s="29">
        <v>45406.98369212963</v>
      </c>
      <c r="D62" s="30" t="s">
        <v>484</v>
      </c>
      <c r="E62" s="31" t="s">
        <v>485</v>
      </c>
      <c r="F62" s="31" t="s">
        <v>69</v>
      </c>
      <c r="G62" s="32">
        <v>0</v>
      </c>
      <c r="H62" s="33" t="s">
        <v>470</v>
      </c>
      <c r="I62" s="33" t="s">
        <v>53</v>
      </c>
      <c r="J62" s="33" t="s">
        <v>148</v>
      </c>
      <c r="K62" s="33" t="s">
        <v>55</v>
      </c>
      <c r="L62" s="33" t="s">
        <v>56</v>
      </c>
      <c r="M62" s="34" t="s">
        <v>57</v>
      </c>
      <c r="N62" s="35" t="s">
        <v>57</v>
      </c>
      <c r="O62" s="36"/>
      <c r="P62" s="37" t="s">
        <v>57</v>
      </c>
      <c r="Q62" s="38">
        <v>0.64509803921568631</v>
      </c>
      <c r="R62" s="38">
        <v>1.0000004260602295</v>
      </c>
      <c r="S62" s="38">
        <v>1.0000004260602295</v>
      </c>
      <c r="T62" s="39">
        <v>0</v>
      </c>
      <c r="U62" s="40">
        <v>6.1999999999999998E-3</v>
      </c>
      <c r="V62" s="41">
        <v>72766.8</v>
      </c>
      <c r="W62" s="41">
        <v>46941.72</v>
      </c>
      <c r="X62" s="42">
        <v>25825.08</v>
      </c>
      <c r="Y62" s="43">
        <v>0</v>
      </c>
      <c r="Z62" s="41">
        <v>0</v>
      </c>
      <c r="AA62" s="41">
        <v>0</v>
      </c>
      <c r="AB62" s="41">
        <v>0</v>
      </c>
      <c r="AC62" s="41">
        <v>0</v>
      </c>
      <c r="AD62" s="41">
        <v>46941.74</v>
      </c>
      <c r="AE62" s="44">
        <v>0</v>
      </c>
      <c r="AF62" s="41">
        <v>-0.02</v>
      </c>
      <c r="AG62" s="38">
        <v>0</v>
      </c>
      <c r="AH62" s="45" t="s">
        <v>625</v>
      </c>
      <c r="AI62" s="41">
        <v>-0.02</v>
      </c>
      <c r="AJ62" s="46">
        <v>0</v>
      </c>
      <c r="AK62" s="45">
        <v>46941.74</v>
      </c>
      <c r="AL62" s="46">
        <v>0</v>
      </c>
      <c r="AM62" s="46">
        <v>0</v>
      </c>
      <c r="AN62" s="46">
        <v>0</v>
      </c>
      <c r="AO62" s="46">
        <v>0</v>
      </c>
      <c r="AP62" s="41">
        <v>0</v>
      </c>
      <c r="AQ62" s="47">
        <v>7.0000000000000007E-2</v>
      </c>
      <c r="AR62" s="47">
        <v>7.6200000000000004E-2</v>
      </c>
      <c r="AS62" s="47">
        <v>0</v>
      </c>
      <c r="AT62" s="48">
        <v>-7.0000000000000007E-2</v>
      </c>
      <c r="AU62" s="49"/>
      <c r="AV62" s="41">
        <v>35.67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1735</v>
      </c>
      <c r="C63" s="29">
        <v>45406.98369212963</v>
      </c>
      <c r="D63" s="30" t="s">
        <v>214</v>
      </c>
      <c r="E63" s="31" t="s">
        <v>215</v>
      </c>
      <c r="F63" s="31" t="s">
        <v>139</v>
      </c>
      <c r="G63" s="32">
        <v>0</v>
      </c>
      <c r="H63" s="33" t="s">
        <v>52</v>
      </c>
      <c r="I63" s="33" t="s">
        <v>53</v>
      </c>
      <c r="J63" s="33" t="s">
        <v>54</v>
      </c>
      <c r="K63" s="33" t="s">
        <v>95</v>
      </c>
      <c r="L63" s="33" t="s">
        <v>70</v>
      </c>
      <c r="M63" s="34">
        <v>44880</v>
      </c>
      <c r="N63" s="35">
        <v>1</v>
      </c>
      <c r="O63" s="36"/>
      <c r="P63" s="37" t="s">
        <v>57</v>
      </c>
      <c r="Q63" s="38">
        <v>0.85985063798596872</v>
      </c>
      <c r="R63" s="38">
        <v>1.1071272466320907</v>
      </c>
      <c r="S63" s="38">
        <v>1.1629963068068558</v>
      </c>
      <c r="T63" s="39">
        <v>-3082.8</v>
      </c>
      <c r="U63" s="40">
        <v>3.9700000000000006E-2</v>
      </c>
      <c r="V63" s="41">
        <v>53480.800000000003</v>
      </c>
      <c r="W63" s="41">
        <v>45985.5</v>
      </c>
      <c r="X63" s="42">
        <v>7495.3000000000029</v>
      </c>
      <c r="Y63" s="43">
        <v>0</v>
      </c>
      <c r="Z63" s="41">
        <v>42804</v>
      </c>
      <c r="AA63" s="41">
        <v>42804</v>
      </c>
      <c r="AB63" s="41">
        <v>0</v>
      </c>
      <c r="AC63" s="41">
        <v>0</v>
      </c>
      <c r="AD63" s="41">
        <v>50911.8</v>
      </c>
      <c r="AE63" s="44">
        <v>0</v>
      </c>
      <c r="AF63" s="41">
        <v>-0.3</v>
      </c>
      <c r="AG63" s="38">
        <v>0</v>
      </c>
      <c r="AH63" s="45" t="s">
        <v>625</v>
      </c>
      <c r="AI63" s="41">
        <v>-0.3</v>
      </c>
      <c r="AJ63" s="46">
        <v>-3083</v>
      </c>
      <c r="AK63" s="45">
        <v>53480.966666666667</v>
      </c>
      <c r="AL63" s="46">
        <v>0</v>
      </c>
      <c r="AM63" s="46">
        <v>0</v>
      </c>
      <c r="AN63" s="46">
        <v>0</v>
      </c>
      <c r="AO63" s="46">
        <v>-3082.8</v>
      </c>
      <c r="AP63" s="41">
        <v>-3082.8</v>
      </c>
      <c r="AQ63" s="47">
        <v>0.06</v>
      </c>
      <c r="AR63" s="47">
        <v>9.9700000000000011E-2</v>
      </c>
      <c r="AS63" s="47">
        <v>0</v>
      </c>
      <c r="AT63" s="48">
        <v>-0.06</v>
      </c>
      <c r="AU63" s="49"/>
      <c r="AV63" s="41">
        <v>42</v>
      </c>
      <c r="AW63" s="58"/>
      <c r="AX63" s="52"/>
      <c r="AY63" s="52"/>
      <c r="AZ63" s="52"/>
      <c r="BA63" s="52"/>
      <c r="BB63" s="53">
        <v>4926</v>
      </c>
      <c r="BC63" s="55"/>
    </row>
    <row r="64" spans="2:55">
      <c r="B64" s="28">
        <v>1735</v>
      </c>
      <c r="C64" s="29">
        <v>45406.98369212963</v>
      </c>
      <c r="D64" s="30" t="s">
        <v>227</v>
      </c>
      <c r="E64" s="31" t="s">
        <v>228</v>
      </c>
      <c r="F64" s="31" t="s">
        <v>69</v>
      </c>
      <c r="G64" s="32">
        <v>0</v>
      </c>
      <c r="H64" s="33" t="s">
        <v>52</v>
      </c>
      <c r="I64" s="33" t="s">
        <v>53</v>
      </c>
      <c r="J64" s="33" t="s">
        <v>54</v>
      </c>
      <c r="K64" s="33" t="s">
        <v>95</v>
      </c>
      <c r="L64" s="33" t="s">
        <v>70</v>
      </c>
      <c r="M64" s="34">
        <v>45147</v>
      </c>
      <c r="N64" s="35">
        <v>0</v>
      </c>
      <c r="O64" s="36"/>
      <c r="P64" s="37" t="s">
        <v>57</v>
      </c>
      <c r="Q64" s="38">
        <v>0.58235294117647063</v>
      </c>
      <c r="R64" s="38">
        <v>0.8005050505050505</v>
      </c>
      <c r="S64" s="38">
        <v>0.8005050505050505</v>
      </c>
      <c r="T64" s="39">
        <v>0</v>
      </c>
      <c r="U64" s="40">
        <v>-2.8999999999999998E-3</v>
      </c>
      <c r="V64" s="41">
        <v>97920</v>
      </c>
      <c r="W64" s="41">
        <v>57024</v>
      </c>
      <c r="X64" s="42">
        <v>40896</v>
      </c>
      <c r="Y64" s="43">
        <v>0</v>
      </c>
      <c r="Z64" s="41">
        <v>0</v>
      </c>
      <c r="AA64" s="41">
        <v>0</v>
      </c>
      <c r="AB64" s="41">
        <v>0</v>
      </c>
      <c r="AC64" s="41">
        <v>0</v>
      </c>
      <c r="AD64" s="41">
        <v>45648</v>
      </c>
      <c r="AE64" s="44">
        <v>13651.2</v>
      </c>
      <c r="AF64" s="41">
        <v>11376</v>
      </c>
      <c r="AG64" s="38">
        <v>0</v>
      </c>
      <c r="AH64" s="45" t="s">
        <v>625</v>
      </c>
      <c r="AI64" s="41">
        <v>11376</v>
      </c>
      <c r="AJ64" s="46">
        <v>0</v>
      </c>
      <c r="AK64" s="45">
        <v>45648</v>
      </c>
      <c r="AL64" s="46">
        <v>0</v>
      </c>
      <c r="AM64" s="46">
        <v>0</v>
      </c>
      <c r="AN64" s="46">
        <v>0</v>
      </c>
      <c r="AO64" s="46">
        <v>0</v>
      </c>
      <c r="AP64" s="41">
        <v>0</v>
      </c>
      <c r="AQ64" s="47">
        <v>0.18</v>
      </c>
      <c r="AR64" s="47">
        <v>0.17710000000000001</v>
      </c>
      <c r="AS64" s="47">
        <v>0</v>
      </c>
      <c r="AT64" s="48">
        <v>-0.18</v>
      </c>
      <c r="AU64" s="49"/>
      <c r="AV64" s="41">
        <v>48</v>
      </c>
      <c r="AW64" s="58"/>
      <c r="AX64" s="52"/>
      <c r="AY64" s="52"/>
      <c r="AZ64" s="52"/>
      <c r="BA64" s="52"/>
      <c r="BB64" s="53">
        <v>0</v>
      </c>
      <c r="BC64" s="55"/>
    </row>
    <row r="65" spans="2:55">
      <c r="B65" s="28">
        <v>1735</v>
      </c>
      <c r="C65" s="29">
        <v>45406.98369212963</v>
      </c>
      <c r="D65" s="30" t="s">
        <v>212</v>
      </c>
      <c r="E65" s="31" t="s">
        <v>213</v>
      </c>
      <c r="F65" s="31" t="s">
        <v>85</v>
      </c>
      <c r="G65" s="32">
        <v>0</v>
      </c>
      <c r="H65" s="33" t="s">
        <v>86</v>
      </c>
      <c r="I65" s="33" t="s">
        <v>87</v>
      </c>
      <c r="J65" s="33" t="s">
        <v>54</v>
      </c>
      <c r="K65" s="33" t="s">
        <v>55</v>
      </c>
      <c r="L65" s="33" t="s">
        <v>56</v>
      </c>
      <c r="M65" s="34">
        <v>45397</v>
      </c>
      <c r="N65" s="35">
        <v>1</v>
      </c>
      <c r="O65" s="36"/>
      <c r="P65" s="37" t="s">
        <v>57</v>
      </c>
      <c r="Q65" s="38">
        <v>0.99660740941783144</v>
      </c>
      <c r="R65" s="38">
        <v>1</v>
      </c>
      <c r="S65" s="38">
        <v>0.95056905864197538</v>
      </c>
      <c r="T65" s="39">
        <v>0</v>
      </c>
      <c r="U65" s="40">
        <v>-3.3000000000000004E-3</v>
      </c>
      <c r="V65" s="41">
        <v>58952</v>
      </c>
      <c r="W65" s="41">
        <v>58752</v>
      </c>
      <c r="X65" s="42">
        <v>200</v>
      </c>
      <c r="Y65" s="43">
        <v>0</v>
      </c>
      <c r="Z65" s="41">
        <v>0</v>
      </c>
      <c r="AA65" s="41">
        <v>0</v>
      </c>
      <c r="AB65" s="41">
        <v>0</v>
      </c>
      <c r="AC65" s="41">
        <v>0</v>
      </c>
      <c r="AD65" s="41">
        <v>58752</v>
      </c>
      <c r="AE65" s="44">
        <v>33.57</v>
      </c>
      <c r="AF65" s="41">
        <v>0</v>
      </c>
      <c r="AG65" s="38">
        <v>0</v>
      </c>
      <c r="AH65" s="45" t="s">
        <v>625</v>
      </c>
      <c r="AI65" s="41">
        <v>0</v>
      </c>
      <c r="AJ65" s="46">
        <v>3485</v>
      </c>
      <c r="AK65" s="45">
        <v>55847.833333333336</v>
      </c>
      <c r="AL65" s="46">
        <v>0</v>
      </c>
      <c r="AM65" s="46">
        <v>3484.8</v>
      </c>
      <c r="AN65" s="46">
        <v>0</v>
      </c>
      <c r="AO65" s="46">
        <v>0</v>
      </c>
      <c r="AP65" s="41">
        <v>0</v>
      </c>
      <c r="AQ65" s="47">
        <v>0.17</v>
      </c>
      <c r="AR65" s="47">
        <v>0.16670000000000001</v>
      </c>
      <c r="AS65" s="47">
        <v>0.16670000000000001</v>
      </c>
      <c r="AT65" s="48">
        <v>-3.3000000000000004E-3</v>
      </c>
      <c r="AU65" s="49"/>
      <c r="AV65" s="41">
        <v>48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1735</v>
      </c>
      <c r="C66" s="29">
        <v>45406.98369212963</v>
      </c>
      <c r="D66" s="30" t="s">
        <v>488</v>
      </c>
      <c r="E66" s="31" t="s">
        <v>489</v>
      </c>
      <c r="F66" s="31" t="s">
        <v>69</v>
      </c>
      <c r="G66" s="32">
        <v>0</v>
      </c>
      <c r="H66" s="33" t="s">
        <v>470</v>
      </c>
      <c r="I66" s="33" t="s">
        <v>53</v>
      </c>
      <c r="J66" s="33" t="s">
        <v>148</v>
      </c>
      <c r="K66" s="33" t="s">
        <v>95</v>
      </c>
      <c r="L66" s="33" t="s">
        <v>70</v>
      </c>
      <c r="M66" s="34" t="s">
        <v>57</v>
      </c>
      <c r="N66" s="35" t="s">
        <v>57</v>
      </c>
      <c r="O66" s="36"/>
      <c r="P66" s="37" t="s">
        <v>57</v>
      </c>
      <c r="Q66" s="38">
        <v>0.95793087171678726</v>
      </c>
      <c r="R66" s="38">
        <v>0.97028616589079586</v>
      </c>
      <c r="S66" s="38">
        <v>0.97028616589079586</v>
      </c>
      <c r="T66" s="39">
        <v>0</v>
      </c>
      <c r="U66" s="40">
        <v>3.0000000000000001E-3</v>
      </c>
      <c r="V66" s="41">
        <v>65675</v>
      </c>
      <c r="W66" s="41">
        <v>62912.11</v>
      </c>
      <c r="X66" s="42">
        <v>2762.8899999999994</v>
      </c>
      <c r="Y66" s="43">
        <v>0</v>
      </c>
      <c r="Z66" s="41">
        <v>0</v>
      </c>
      <c r="AA66" s="41">
        <v>0</v>
      </c>
      <c r="AB66" s="41">
        <v>0</v>
      </c>
      <c r="AC66" s="41">
        <v>0</v>
      </c>
      <c r="AD66" s="41">
        <v>61042.75</v>
      </c>
      <c r="AE66" s="44">
        <v>2243.2399999999998</v>
      </c>
      <c r="AF66" s="41">
        <v>1869.36</v>
      </c>
      <c r="AG66" s="38">
        <v>0</v>
      </c>
      <c r="AH66" s="45" t="s">
        <v>625</v>
      </c>
      <c r="AI66" s="41">
        <v>1869.36</v>
      </c>
      <c r="AJ66" s="46">
        <v>0</v>
      </c>
      <c r="AK66" s="45">
        <v>61042.75</v>
      </c>
      <c r="AL66" s="46">
        <v>0</v>
      </c>
      <c r="AM66" s="46">
        <v>0</v>
      </c>
      <c r="AN66" s="46">
        <v>0</v>
      </c>
      <c r="AO66" s="46">
        <v>0</v>
      </c>
      <c r="AP66" s="41">
        <v>0</v>
      </c>
      <c r="AQ66" s="47">
        <v>0.15</v>
      </c>
      <c r="AR66" s="47">
        <v>0.153</v>
      </c>
      <c r="AS66" s="47">
        <v>0</v>
      </c>
      <c r="AT66" s="48">
        <v>-0.15</v>
      </c>
      <c r="AU66" s="49"/>
      <c r="AV66" s="41">
        <v>35.65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1735</v>
      </c>
      <c r="C67" s="29">
        <v>45406.98369212963</v>
      </c>
      <c r="D67" s="30" t="s">
        <v>237</v>
      </c>
      <c r="E67" s="31" t="s">
        <v>238</v>
      </c>
      <c r="F67" s="31" t="s">
        <v>139</v>
      </c>
      <c r="G67" s="32">
        <v>0</v>
      </c>
      <c r="H67" s="33" t="s">
        <v>52</v>
      </c>
      <c r="I67" s="33" t="s">
        <v>53</v>
      </c>
      <c r="J67" s="33" t="s">
        <v>54</v>
      </c>
      <c r="K67" s="33" t="s">
        <v>195</v>
      </c>
      <c r="L67" s="33" t="s">
        <v>56</v>
      </c>
      <c r="M67" s="34">
        <v>44952</v>
      </c>
      <c r="N67" s="35">
        <v>2</v>
      </c>
      <c r="O67" s="36"/>
      <c r="P67" s="37" t="s">
        <v>57</v>
      </c>
      <c r="Q67" s="38">
        <v>0.69687037231685844</v>
      </c>
      <c r="R67" s="38">
        <v>1.212551896235214</v>
      </c>
      <c r="S67" s="38">
        <v>1.212551896235214</v>
      </c>
      <c r="T67" s="39">
        <v>0</v>
      </c>
      <c r="U67" s="40">
        <v>9.5299999999999996E-2</v>
      </c>
      <c r="V67" s="41">
        <v>75159.100000000006</v>
      </c>
      <c r="W67" s="41">
        <v>52376.15</v>
      </c>
      <c r="X67" s="42">
        <v>22782.950000000004</v>
      </c>
      <c r="Y67" s="43">
        <v>0</v>
      </c>
      <c r="Z67" s="41">
        <v>52376.15</v>
      </c>
      <c r="AA67" s="41">
        <v>54898.1</v>
      </c>
      <c r="AB67" s="41">
        <v>0</v>
      </c>
      <c r="AC67" s="41">
        <v>0</v>
      </c>
      <c r="AD67" s="41">
        <v>63508.800000000003</v>
      </c>
      <c r="AE67" s="44">
        <v>0.42</v>
      </c>
      <c r="AF67" s="41">
        <v>0.35</v>
      </c>
      <c r="AG67" s="38">
        <v>0</v>
      </c>
      <c r="AH67" s="45" t="s">
        <v>625</v>
      </c>
      <c r="AI67" s="41">
        <v>2522.299999999997</v>
      </c>
      <c r="AJ67" s="46">
        <v>0</v>
      </c>
      <c r="AK67" s="45">
        <v>63508.800000000003</v>
      </c>
      <c r="AL67" s="46">
        <v>0</v>
      </c>
      <c r="AM67" s="46">
        <v>0</v>
      </c>
      <c r="AN67" s="46">
        <v>0</v>
      </c>
      <c r="AO67" s="46">
        <v>0</v>
      </c>
      <c r="AP67" s="41">
        <v>0</v>
      </c>
      <c r="AQ67" s="47">
        <v>0.08</v>
      </c>
      <c r="AR67" s="47">
        <v>0.17530000000000001</v>
      </c>
      <c r="AS67" s="47">
        <v>0</v>
      </c>
      <c r="AT67" s="48">
        <v>-0.08</v>
      </c>
      <c r="AU67" s="49"/>
      <c r="AV67" s="41">
        <v>0</v>
      </c>
      <c r="AW67" s="50"/>
      <c r="AX67" s="52"/>
      <c r="AY67" s="52"/>
      <c r="AZ67" s="52"/>
      <c r="BA67" s="52"/>
      <c r="BB67" s="53">
        <v>11133</v>
      </c>
      <c r="BC67" s="55"/>
    </row>
    <row r="68" spans="2:55">
      <c r="B68" s="28">
        <v>1735</v>
      </c>
      <c r="C68" s="29">
        <v>45406.98369212963</v>
      </c>
      <c r="D68" s="30" t="s">
        <v>221</v>
      </c>
      <c r="E68" s="31" t="s">
        <v>222</v>
      </c>
      <c r="F68" s="31" t="s">
        <v>69</v>
      </c>
      <c r="G68" s="32">
        <v>0</v>
      </c>
      <c r="H68" s="33" t="s">
        <v>52</v>
      </c>
      <c r="I68" s="33" t="s">
        <v>109</v>
      </c>
      <c r="J68" s="33" t="s">
        <v>54</v>
      </c>
      <c r="K68" s="33" t="s">
        <v>55</v>
      </c>
      <c r="L68" s="33" t="s">
        <v>56</v>
      </c>
      <c r="M68" s="34" t="s">
        <v>57</v>
      </c>
      <c r="N68" s="35" t="s">
        <v>57</v>
      </c>
      <c r="O68" s="36"/>
      <c r="P68" s="37">
        <v>-8.3244984139957694</v>
      </c>
      <c r="Q68" s="38">
        <v>1.0695879424778763</v>
      </c>
      <c r="R68" s="38">
        <v>0.92339236173056871</v>
      </c>
      <c r="S68" s="38">
        <v>0.83126267781257124</v>
      </c>
      <c r="T68" s="39">
        <v>0</v>
      </c>
      <c r="U68" s="40">
        <v>8.6599999999999996E-2</v>
      </c>
      <c r="V68" s="41">
        <v>61472</v>
      </c>
      <c r="W68" s="41">
        <v>65749.710000000006</v>
      </c>
      <c r="X68" s="42">
        <v>-4277.7100000000064</v>
      </c>
      <c r="Y68" s="43">
        <v>513.87</v>
      </c>
      <c r="Z68" s="41">
        <v>0</v>
      </c>
      <c r="AA68" s="41">
        <v>0</v>
      </c>
      <c r="AB68" s="41">
        <v>10878</v>
      </c>
      <c r="AC68" s="41">
        <v>4277.71</v>
      </c>
      <c r="AD68" s="41">
        <v>60712.78</v>
      </c>
      <c r="AE68" s="44">
        <v>121.98</v>
      </c>
      <c r="AF68" s="41">
        <v>5036.93</v>
      </c>
      <c r="AG68" s="38">
        <v>9.8019538015451388</v>
      </c>
      <c r="AH68" s="45" t="s">
        <v>626</v>
      </c>
      <c r="AI68" s="41">
        <v>5036.93</v>
      </c>
      <c r="AJ68" s="46">
        <v>7269</v>
      </c>
      <c r="AK68" s="45">
        <v>54655.28</v>
      </c>
      <c r="AL68" s="46">
        <v>0</v>
      </c>
      <c r="AM68" s="46">
        <v>7268.72</v>
      </c>
      <c r="AN68" s="46">
        <v>0</v>
      </c>
      <c r="AO68" s="46">
        <v>0</v>
      </c>
      <c r="AP68" s="41">
        <v>0</v>
      </c>
      <c r="AQ68" s="47">
        <v>0.23</v>
      </c>
      <c r="AR68" s="47">
        <v>0.31659999999999999</v>
      </c>
      <c r="AS68" s="47">
        <v>0.34029999999999999</v>
      </c>
      <c r="AT68" s="48">
        <v>0.1103</v>
      </c>
      <c r="AU68" s="49"/>
      <c r="AV68" s="41">
        <v>35.119999999999997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1735</v>
      </c>
      <c r="C69" s="29">
        <v>45406.98369212963</v>
      </c>
      <c r="D69" s="30" t="s">
        <v>161</v>
      </c>
      <c r="E69" s="31" t="s">
        <v>162</v>
      </c>
      <c r="F69" s="31" t="s">
        <v>51</v>
      </c>
      <c r="G69" s="32">
        <v>0</v>
      </c>
      <c r="H69" s="33" t="s">
        <v>52</v>
      </c>
      <c r="I69" s="33" t="s">
        <v>109</v>
      </c>
      <c r="J69" s="33" t="s">
        <v>54</v>
      </c>
      <c r="K69" s="33" t="s">
        <v>55</v>
      </c>
      <c r="L69" s="33" t="s">
        <v>56</v>
      </c>
      <c r="M69" s="34" t="s">
        <v>57</v>
      </c>
      <c r="N69" s="35" t="s">
        <v>57</v>
      </c>
      <c r="O69" s="36"/>
      <c r="P69" s="37">
        <v>29.003233323046345</v>
      </c>
      <c r="Q69" s="38">
        <v>0.39479977715271836</v>
      </c>
      <c r="R69" s="38">
        <v>0.37309374361675618</v>
      </c>
      <c r="S69" s="38">
        <v>-5.6864647921936604E-6</v>
      </c>
      <c r="T69" s="39">
        <v>0</v>
      </c>
      <c r="U69" s="40">
        <v>-1.8800000000000001E-2</v>
      </c>
      <c r="V69" s="41">
        <v>169263.9</v>
      </c>
      <c r="W69" s="41">
        <v>66825.350000000006</v>
      </c>
      <c r="X69" s="42">
        <v>102438.54999999999</v>
      </c>
      <c r="Y69" s="43">
        <v>3531.97</v>
      </c>
      <c r="Z69" s="41">
        <v>0</v>
      </c>
      <c r="AA69" s="41">
        <v>0</v>
      </c>
      <c r="AB69" s="41">
        <v>0</v>
      </c>
      <c r="AC69" s="41">
        <v>0</v>
      </c>
      <c r="AD69" s="41">
        <v>24932.12</v>
      </c>
      <c r="AE69" s="44">
        <v>124.82</v>
      </c>
      <c r="AF69" s="41">
        <v>41893.230000000003</v>
      </c>
      <c r="AG69" s="38">
        <v>11.861151142280372</v>
      </c>
      <c r="AH69" s="45" t="s">
        <v>626</v>
      </c>
      <c r="AI69" s="41">
        <v>41893.230000000003</v>
      </c>
      <c r="AJ69" s="46">
        <v>29919</v>
      </c>
      <c r="AK69" s="45">
        <v>-0.38000000000101863</v>
      </c>
      <c r="AL69" s="46">
        <v>0</v>
      </c>
      <c r="AM69" s="46">
        <v>29918.54</v>
      </c>
      <c r="AN69" s="46">
        <v>0</v>
      </c>
      <c r="AO69" s="46">
        <v>0</v>
      </c>
      <c r="AP69" s="41">
        <v>0</v>
      </c>
      <c r="AQ69" s="47">
        <v>0.26</v>
      </c>
      <c r="AR69" s="47">
        <v>0.24120000000000003</v>
      </c>
      <c r="AS69" s="47">
        <v>0.222</v>
      </c>
      <c r="AT69" s="48">
        <v>-3.7999999999999999E-2</v>
      </c>
      <c r="AU69" s="49"/>
      <c r="AV69" s="41">
        <v>50.38</v>
      </c>
      <c r="AW69" s="58"/>
      <c r="AX69" s="52"/>
      <c r="AY69" s="52"/>
      <c r="AZ69" s="52"/>
      <c r="BA69" s="52"/>
      <c r="BB69" s="53">
        <v>0</v>
      </c>
      <c r="BC69" s="55"/>
    </row>
    <row r="70" spans="2:55">
      <c r="B70" s="28">
        <v>1735</v>
      </c>
      <c r="C70" s="29">
        <v>45406.98369212963</v>
      </c>
      <c r="D70" s="30" t="s">
        <v>216</v>
      </c>
      <c r="E70" s="31" t="s">
        <v>217</v>
      </c>
      <c r="F70" s="31" t="s">
        <v>69</v>
      </c>
      <c r="G70" s="32">
        <v>0</v>
      </c>
      <c r="H70" s="33" t="s">
        <v>52</v>
      </c>
      <c r="I70" s="33" t="s">
        <v>53</v>
      </c>
      <c r="J70" s="33" t="s">
        <v>54</v>
      </c>
      <c r="K70" s="33" t="s">
        <v>55</v>
      </c>
      <c r="L70" s="33" t="s">
        <v>56</v>
      </c>
      <c r="M70" s="34" t="s">
        <v>57</v>
      </c>
      <c r="N70" s="35" t="s">
        <v>57</v>
      </c>
      <c r="O70" s="36"/>
      <c r="P70" s="37">
        <v>41.550037161279946</v>
      </c>
      <c r="Q70" s="38">
        <v>0.61929621299684179</v>
      </c>
      <c r="R70" s="38">
        <v>0.89706076182944505</v>
      </c>
      <c r="S70" s="38">
        <v>0.63924719031500654</v>
      </c>
      <c r="T70" s="39">
        <v>7110.19</v>
      </c>
      <c r="U70" s="40">
        <v>-1E-4</v>
      </c>
      <c r="V70" s="41">
        <v>108666.4</v>
      </c>
      <c r="W70" s="41">
        <v>67296.69</v>
      </c>
      <c r="X70" s="42">
        <v>41369.709999999992</v>
      </c>
      <c r="Y70" s="43">
        <v>995.66</v>
      </c>
      <c r="Z70" s="41">
        <v>0</v>
      </c>
      <c r="AA70" s="41">
        <v>0</v>
      </c>
      <c r="AB70" s="41">
        <v>0</v>
      </c>
      <c r="AC70" s="41">
        <v>0</v>
      </c>
      <c r="AD70" s="41">
        <v>60369.22</v>
      </c>
      <c r="AE70" s="44">
        <v>160.27000000000001</v>
      </c>
      <c r="AF70" s="41">
        <v>6927.47</v>
      </c>
      <c r="AG70" s="38">
        <v>6.9576662716188258</v>
      </c>
      <c r="AH70" s="45" t="s">
        <v>626</v>
      </c>
      <c r="AI70" s="41">
        <v>6927.47</v>
      </c>
      <c r="AJ70" s="46">
        <v>20820</v>
      </c>
      <c r="AK70" s="45">
        <v>43019.22</v>
      </c>
      <c r="AL70" s="46">
        <v>11378.44</v>
      </c>
      <c r="AM70" s="46">
        <v>2331.04</v>
      </c>
      <c r="AN70" s="46">
        <v>0</v>
      </c>
      <c r="AO70" s="46">
        <v>7110.19</v>
      </c>
      <c r="AP70" s="41">
        <v>7110.19</v>
      </c>
      <c r="AQ70" s="47">
        <v>7.0000000000000007E-2</v>
      </c>
      <c r="AR70" s="47">
        <v>6.9900000000000004E-2</v>
      </c>
      <c r="AS70" s="47">
        <v>6.9900000000000004E-2</v>
      </c>
      <c r="AT70" s="48">
        <v>-1E-4</v>
      </c>
      <c r="AU70" s="49"/>
      <c r="AV70" s="41">
        <v>35.479999999999997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1735</v>
      </c>
      <c r="C71" s="29">
        <v>45406.98369212963</v>
      </c>
      <c r="D71" s="30" t="s">
        <v>235</v>
      </c>
      <c r="E71" s="31" t="s">
        <v>236</v>
      </c>
      <c r="F71" s="31" t="s">
        <v>51</v>
      </c>
      <c r="G71" s="32">
        <v>0</v>
      </c>
      <c r="H71" s="33" t="s">
        <v>52</v>
      </c>
      <c r="I71" s="33" t="s">
        <v>109</v>
      </c>
      <c r="J71" s="33" t="s">
        <v>54</v>
      </c>
      <c r="K71" s="33" t="s">
        <v>95</v>
      </c>
      <c r="L71" s="33" t="s">
        <v>56</v>
      </c>
      <c r="M71" s="34">
        <v>45292</v>
      </c>
      <c r="N71" s="35">
        <v>0</v>
      </c>
      <c r="O71" s="36"/>
      <c r="P71" s="37" t="s">
        <v>57</v>
      </c>
      <c r="Q71" s="38">
        <v>0.82461628510039275</v>
      </c>
      <c r="R71" s="38">
        <v>1.2111470365358152</v>
      </c>
      <c r="S71" s="38">
        <v>1.2111470365358152</v>
      </c>
      <c r="T71" s="39">
        <v>0</v>
      </c>
      <c r="U71" s="40">
        <v>8.77E-2</v>
      </c>
      <c r="V71" s="41">
        <v>67485</v>
      </c>
      <c r="W71" s="41">
        <v>55649.23</v>
      </c>
      <c r="X71" s="42">
        <v>11835.769999999997</v>
      </c>
      <c r="Y71" s="43">
        <v>0</v>
      </c>
      <c r="Z71" s="41">
        <v>0</v>
      </c>
      <c r="AA71" s="41">
        <v>0</v>
      </c>
      <c r="AB71" s="41">
        <v>0</v>
      </c>
      <c r="AC71" s="41">
        <v>0</v>
      </c>
      <c r="AD71" s="41">
        <v>67399.399999999994</v>
      </c>
      <c r="AE71" s="44">
        <v>0</v>
      </c>
      <c r="AF71" s="41">
        <v>-0.17</v>
      </c>
      <c r="AG71" s="38">
        <v>0</v>
      </c>
      <c r="AH71" s="45" t="s">
        <v>625</v>
      </c>
      <c r="AI71" s="41">
        <v>-0.17</v>
      </c>
      <c r="AJ71" s="46">
        <v>0</v>
      </c>
      <c r="AK71" s="45">
        <v>67399.399999999994</v>
      </c>
      <c r="AL71" s="46">
        <v>0</v>
      </c>
      <c r="AM71" s="46">
        <v>0</v>
      </c>
      <c r="AN71" s="46">
        <v>0</v>
      </c>
      <c r="AO71" s="46">
        <v>0</v>
      </c>
      <c r="AP71" s="41">
        <v>0</v>
      </c>
      <c r="AQ71" s="47">
        <v>0.16</v>
      </c>
      <c r="AR71" s="47">
        <v>0.2477</v>
      </c>
      <c r="AS71" s="47">
        <v>1</v>
      </c>
      <c r="AT71" s="48">
        <v>0.84</v>
      </c>
      <c r="AU71" s="49"/>
      <c r="AV71" s="41">
        <v>36.82</v>
      </c>
      <c r="AW71" s="58"/>
      <c r="AX71" s="52"/>
      <c r="AY71" s="52"/>
      <c r="AZ71" s="52"/>
      <c r="BA71" s="52"/>
      <c r="BB71" s="53">
        <v>11750</v>
      </c>
      <c r="BC71" s="55"/>
    </row>
    <row r="72" spans="2:55">
      <c r="B72" s="28">
        <v>1735</v>
      </c>
      <c r="C72" s="29">
        <v>45406.98369212963</v>
      </c>
      <c r="D72" s="30" t="s">
        <v>260</v>
      </c>
      <c r="E72" s="31" t="s">
        <v>261</v>
      </c>
      <c r="F72" s="31" t="s">
        <v>62</v>
      </c>
      <c r="G72" s="32">
        <v>0</v>
      </c>
      <c r="H72" s="33" t="s">
        <v>63</v>
      </c>
      <c r="I72" s="33" t="s">
        <v>64</v>
      </c>
      <c r="J72" s="33" t="s">
        <v>65</v>
      </c>
      <c r="K72" s="33" t="s">
        <v>55</v>
      </c>
      <c r="L72" s="33" t="s">
        <v>56</v>
      </c>
      <c r="M72" s="34" t="s">
        <v>57</v>
      </c>
      <c r="N72" s="35" t="s">
        <v>57</v>
      </c>
      <c r="O72" s="36"/>
      <c r="P72" s="37" t="s">
        <v>57</v>
      </c>
      <c r="Q72" s="38">
        <v>0.59650078988941546</v>
      </c>
      <c r="R72" s="38">
        <v>1</v>
      </c>
      <c r="S72" s="38">
        <v>1</v>
      </c>
      <c r="T72" s="39">
        <v>0</v>
      </c>
      <c r="U72" s="40">
        <v>4.0000000000000001E-3</v>
      </c>
      <c r="V72" s="41">
        <v>126600</v>
      </c>
      <c r="W72" s="41">
        <v>75517</v>
      </c>
      <c r="X72" s="42">
        <v>51083</v>
      </c>
      <c r="Y72" s="43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75517</v>
      </c>
      <c r="AE72" s="44">
        <v>0</v>
      </c>
      <c r="AF72" s="41">
        <v>0</v>
      </c>
      <c r="AG72" s="38">
        <v>0</v>
      </c>
      <c r="AH72" s="45" t="s">
        <v>625</v>
      </c>
      <c r="AI72" s="41">
        <v>0</v>
      </c>
      <c r="AJ72" s="46">
        <v>0</v>
      </c>
      <c r="AK72" s="45">
        <v>75517</v>
      </c>
      <c r="AL72" s="46">
        <v>0</v>
      </c>
      <c r="AM72" s="46">
        <v>0</v>
      </c>
      <c r="AN72" s="46">
        <v>0</v>
      </c>
      <c r="AO72" s="46">
        <v>0</v>
      </c>
      <c r="AP72" s="41">
        <v>0</v>
      </c>
      <c r="AQ72" s="47">
        <v>0.41000000000000003</v>
      </c>
      <c r="AR72" s="47">
        <v>0.41399999999999998</v>
      </c>
      <c r="AS72" s="47">
        <v>0</v>
      </c>
      <c r="AT72" s="48">
        <v>-0.41000000000000003</v>
      </c>
      <c r="AU72" s="49"/>
      <c r="AV72" s="41">
        <v>78.5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1735</v>
      </c>
      <c r="C73" s="29">
        <v>45406.98369212963</v>
      </c>
      <c r="D73" s="30" t="s">
        <v>67</v>
      </c>
      <c r="E73" s="31" t="s">
        <v>68</v>
      </c>
      <c r="F73" s="31" t="s">
        <v>589</v>
      </c>
      <c r="G73" s="32">
        <v>0</v>
      </c>
      <c r="H73" s="33" t="s">
        <v>52</v>
      </c>
      <c r="I73" s="33" t="s">
        <v>109</v>
      </c>
      <c r="J73" s="33" t="s">
        <v>54</v>
      </c>
      <c r="K73" s="33" t="s">
        <v>55</v>
      </c>
      <c r="L73" s="33" t="s">
        <v>70</v>
      </c>
      <c r="M73" s="34" t="s">
        <v>57</v>
      </c>
      <c r="N73" s="35" t="s">
        <v>57</v>
      </c>
      <c r="O73" s="36"/>
      <c r="P73" s="37">
        <v>7.780409041980624</v>
      </c>
      <c r="Q73" s="38">
        <v>0.66598890942698707</v>
      </c>
      <c r="R73" s="38">
        <v>0.42880932556203166</v>
      </c>
      <c r="S73" s="38">
        <v>0</v>
      </c>
      <c r="T73" s="39">
        <v>0</v>
      </c>
      <c r="U73" s="40">
        <v>3.1600000000000003E-2</v>
      </c>
      <c r="V73" s="41">
        <v>113610</v>
      </c>
      <c r="W73" s="41">
        <v>75663</v>
      </c>
      <c r="X73" s="42">
        <v>37947</v>
      </c>
      <c r="Y73" s="43">
        <v>4877.25</v>
      </c>
      <c r="Z73" s="41">
        <v>0</v>
      </c>
      <c r="AA73" s="41">
        <v>0</v>
      </c>
      <c r="AB73" s="41">
        <v>0</v>
      </c>
      <c r="AC73" s="41">
        <v>0</v>
      </c>
      <c r="AD73" s="41">
        <v>32445</v>
      </c>
      <c r="AE73" s="44">
        <v>104.05</v>
      </c>
      <c r="AF73" s="41">
        <v>43218</v>
      </c>
      <c r="AG73" s="38">
        <v>8.8611410118406884</v>
      </c>
      <c r="AH73" s="45" t="s">
        <v>626</v>
      </c>
      <c r="AI73" s="41">
        <v>43218</v>
      </c>
      <c r="AJ73" s="46">
        <v>38934</v>
      </c>
      <c r="AK73" s="45">
        <v>0</v>
      </c>
      <c r="AL73" s="46">
        <v>0</v>
      </c>
      <c r="AM73" s="46">
        <v>38934</v>
      </c>
      <c r="AN73" s="46">
        <v>0</v>
      </c>
      <c r="AO73" s="46">
        <v>0</v>
      </c>
      <c r="AP73" s="41">
        <v>0</v>
      </c>
      <c r="AQ73" s="47">
        <v>0.1</v>
      </c>
      <c r="AR73" s="47">
        <v>0.13159999999999999</v>
      </c>
      <c r="AS73" s="47">
        <v>0.13159999999999999</v>
      </c>
      <c r="AT73" s="48">
        <v>3.1600000000000003E-2</v>
      </c>
      <c r="AU73" s="49"/>
      <c r="AV73" s="41">
        <v>42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1735</v>
      </c>
      <c r="C74" s="29">
        <v>45406.98369212963</v>
      </c>
      <c r="D74" s="30" t="s">
        <v>251</v>
      </c>
      <c r="E74" s="31" t="s">
        <v>252</v>
      </c>
      <c r="F74" s="31" t="s">
        <v>69</v>
      </c>
      <c r="G74" s="32">
        <v>0</v>
      </c>
      <c r="H74" s="33" t="s">
        <v>52</v>
      </c>
      <c r="I74" s="33" t="s">
        <v>109</v>
      </c>
      <c r="J74" s="33" t="s">
        <v>54</v>
      </c>
      <c r="K74" s="33" t="s">
        <v>55</v>
      </c>
      <c r="L74" s="33" t="s">
        <v>56</v>
      </c>
      <c r="M74" s="34" t="s">
        <v>57</v>
      </c>
      <c r="N74" s="35" t="s">
        <v>57</v>
      </c>
      <c r="O74" s="36"/>
      <c r="P74" s="37">
        <v>686.67570093457948</v>
      </c>
      <c r="Q74" s="38">
        <v>0.50886163101604276</v>
      </c>
      <c r="R74" s="38">
        <v>0.97469974003523119</v>
      </c>
      <c r="S74" s="38">
        <v>0.90807747361710078</v>
      </c>
      <c r="T74" s="39">
        <v>3787.8</v>
      </c>
      <c r="U74" s="40">
        <v>-1.26E-2</v>
      </c>
      <c r="V74" s="41">
        <v>149600</v>
      </c>
      <c r="W74" s="41">
        <v>76125.7</v>
      </c>
      <c r="X74" s="42">
        <v>73474.3</v>
      </c>
      <c r="Y74" s="43">
        <v>107</v>
      </c>
      <c r="Z74" s="41">
        <v>0</v>
      </c>
      <c r="AA74" s="41">
        <v>0</v>
      </c>
      <c r="AB74" s="41">
        <v>0</v>
      </c>
      <c r="AC74" s="41">
        <v>0</v>
      </c>
      <c r="AD74" s="41">
        <v>74199.7</v>
      </c>
      <c r="AE74" s="44">
        <v>191.36</v>
      </c>
      <c r="AF74" s="41">
        <v>1926</v>
      </c>
      <c r="AG74" s="38">
        <v>18</v>
      </c>
      <c r="AH74" s="45" t="s">
        <v>626</v>
      </c>
      <c r="AI74" s="41">
        <v>1926</v>
      </c>
      <c r="AJ74" s="46">
        <v>6086</v>
      </c>
      <c r="AK74" s="45">
        <v>69128.033333333326</v>
      </c>
      <c r="AL74" s="46">
        <v>0</v>
      </c>
      <c r="AM74" s="46">
        <v>2298.36</v>
      </c>
      <c r="AN74" s="46">
        <v>0</v>
      </c>
      <c r="AO74" s="46">
        <v>3787.8</v>
      </c>
      <c r="AP74" s="41">
        <v>3787.8</v>
      </c>
      <c r="AQ74" s="47">
        <v>0.24</v>
      </c>
      <c r="AR74" s="47">
        <v>0.22739999999999999</v>
      </c>
      <c r="AS74" s="47">
        <v>0.1303</v>
      </c>
      <c r="AT74" s="48">
        <v>-0.10970000000000001</v>
      </c>
      <c r="AU74" s="49"/>
      <c r="AV74" s="41">
        <v>44.39</v>
      </c>
      <c r="AW74" s="58"/>
      <c r="AX74" s="52"/>
      <c r="AY74" s="52"/>
      <c r="AZ74" s="52"/>
      <c r="BA74" s="52"/>
      <c r="BB74" s="53">
        <v>0</v>
      </c>
      <c r="BC74" s="55"/>
    </row>
    <row r="75" spans="2:55">
      <c r="B75" s="28">
        <v>1735</v>
      </c>
      <c r="C75" s="29">
        <v>45406.98369212963</v>
      </c>
      <c r="D75" s="30" t="s">
        <v>453</v>
      </c>
      <c r="E75" s="31" t="s">
        <v>454</v>
      </c>
      <c r="F75" s="31" t="s">
        <v>91</v>
      </c>
      <c r="G75" s="32">
        <v>0</v>
      </c>
      <c r="H75" s="33" t="s">
        <v>92</v>
      </c>
      <c r="I75" s="33" t="s">
        <v>103</v>
      </c>
      <c r="J75" s="33" t="s">
        <v>94</v>
      </c>
      <c r="K75" s="33" t="s">
        <v>106</v>
      </c>
      <c r="L75" s="33" t="s">
        <v>70</v>
      </c>
      <c r="M75" s="34" t="s">
        <v>57</v>
      </c>
      <c r="N75" s="35" t="s">
        <v>57</v>
      </c>
      <c r="O75" s="36"/>
      <c r="P75" s="37">
        <v>34.960061240055033</v>
      </c>
      <c r="Q75" s="38">
        <v>0.28701200914982844</v>
      </c>
      <c r="R75" s="38">
        <v>0.88431357572899683</v>
      </c>
      <c r="S75" s="38">
        <v>0.30362885059646955</v>
      </c>
      <c r="T75" s="39">
        <v>0</v>
      </c>
      <c r="U75" s="40">
        <v>9.0899999999999995E-2</v>
      </c>
      <c r="V75" s="41">
        <v>262300</v>
      </c>
      <c r="W75" s="41">
        <v>75283.25</v>
      </c>
      <c r="X75" s="42">
        <v>187016.75</v>
      </c>
      <c r="Y75" s="43">
        <v>5349.44</v>
      </c>
      <c r="Z75" s="41">
        <v>0</v>
      </c>
      <c r="AA75" s="41">
        <v>0</v>
      </c>
      <c r="AB75" s="41">
        <v>0</v>
      </c>
      <c r="AC75" s="41">
        <v>0</v>
      </c>
      <c r="AD75" s="41">
        <v>66574</v>
      </c>
      <c r="AE75" s="44">
        <v>78.31</v>
      </c>
      <c r="AF75" s="41">
        <v>11709.25</v>
      </c>
      <c r="AG75" s="38">
        <v>2.1888739755937072</v>
      </c>
      <c r="AH75" s="45" t="s">
        <v>626</v>
      </c>
      <c r="AI75" s="41">
        <v>11709.25</v>
      </c>
      <c r="AJ75" s="46">
        <v>52459</v>
      </c>
      <c r="AK75" s="45">
        <v>22858.166666666664</v>
      </c>
      <c r="AL75" s="46">
        <v>0</v>
      </c>
      <c r="AM75" s="46">
        <v>26229.599999999999</v>
      </c>
      <c r="AN75" s="46">
        <v>26229.599999999999</v>
      </c>
      <c r="AO75" s="46">
        <v>0</v>
      </c>
      <c r="AP75" s="41">
        <v>0</v>
      </c>
      <c r="AQ75" s="47">
        <v>0.28000000000000003</v>
      </c>
      <c r="AR75" s="47">
        <v>0.37090000000000006</v>
      </c>
      <c r="AS75" s="47">
        <v>0.37090000000000006</v>
      </c>
      <c r="AT75" s="48">
        <v>9.0899999999999995E-2</v>
      </c>
      <c r="AU75" s="49"/>
      <c r="AV75" s="41">
        <v>50.71</v>
      </c>
      <c r="AW75" s="58"/>
      <c r="AX75" s="52"/>
      <c r="AY75" s="52"/>
      <c r="AZ75" s="52"/>
      <c r="BA75" s="52"/>
      <c r="BB75" s="53">
        <v>3000</v>
      </c>
      <c r="BC75" s="55"/>
    </row>
    <row r="76" spans="2:55">
      <c r="B76" s="28">
        <v>1735</v>
      </c>
      <c r="C76" s="29">
        <v>45406.98369212963</v>
      </c>
      <c r="D76" s="30" t="s">
        <v>262</v>
      </c>
      <c r="E76" s="31" t="s">
        <v>263</v>
      </c>
      <c r="F76" s="31" t="s">
        <v>618</v>
      </c>
      <c r="G76" s="32">
        <v>0</v>
      </c>
      <c r="H76" s="33" t="s">
        <v>52</v>
      </c>
      <c r="I76" s="33" t="s">
        <v>53</v>
      </c>
      <c r="J76" s="33" t="s">
        <v>54</v>
      </c>
      <c r="K76" s="33" t="s">
        <v>95</v>
      </c>
      <c r="L76" s="33" t="s">
        <v>70</v>
      </c>
      <c r="M76" s="34">
        <v>44654</v>
      </c>
      <c r="N76" s="35">
        <v>1</v>
      </c>
      <c r="O76" s="36"/>
      <c r="P76" s="37" t="s">
        <v>57</v>
      </c>
      <c r="Q76" s="38">
        <v>0.91165865384615385</v>
      </c>
      <c r="R76" s="38">
        <v>1</v>
      </c>
      <c r="S76" s="38">
        <v>0.95781650684159592</v>
      </c>
      <c r="T76" s="39">
        <v>4020.48</v>
      </c>
      <c r="U76" s="40">
        <v>0.21199999999999999</v>
      </c>
      <c r="V76" s="41">
        <v>87110.399999999994</v>
      </c>
      <c r="W76" s="41">
        <v>79414.95</v>
      </c>
      <c r="X76" s="42">
        <v>7695.4499999999971</v>
      </c>
      <c r="Y76" s="43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79414.95</v>
      </c>
      <c r="AE76" s="44">
        <v>4020.48</v>
      </c>
      <c r="AF76" s="41">
        <v>0</v>
      </c>
      <c r="AG76" s="38">
        <v>0</v>
      </c>
      <c r="AH76" s="45" t="s">
        <v>625</v>
      </c>
      <c r="AI76" s="41">
        <v>0</v>
      </c>
      <c r="AJ76" s="46">
        <v>4020</v>
      </c>
      <c r="AK76" s="45">
        <v>76064.95</v>
      </c>
      <c r="AL76" s="46">
        <v>0</v>
      </c>
      <c r="AM76" s="46">
        <v>0</v>
      </c>
      <c r="AN76" s="46">
        <v>0</v>
      </c>
      <c r="AO76" s="46">
        <v>4020.48</v>
      </c>
      <c r="AP76" s="41">
        <v>4020.48</v>
      </c>
      <c r="AQ76" s="47">
        <v>0</v>
      </c>
      <c r="AR76" s="47">
        <v>0.21199999999999999</v>
      </c>
      <c r="AS76" s="47">
        <v>0</v>
      </c>
      <c r="AT76" s="48">
        <v>0</v>
      </c>
      <c r="AU76" s="49"/>
      <c r="AV76" s="41">
        <v>41.88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1735</v>
      </c>
      <c r="C77" s="29">
        <v>45406.98369212963</v>
      </c>
      <c r="D77" s="30" t="s">
        <v>233</v>
      </c>
      <c r="E77" s="31" t="s">
        <v>234</v>
      </c>
      <c r="F77" s="31" t="s">
        <v>225</v>
      </c>
      <c r="G77" s="32">
        <v>0</v>
      </c>
      <c r="H77" s="33" t="s">
        <v>226</v>
      </c>
      <c r="I77" s="33" t="s">
        <v>133</v>
      </c>
      <c r="J77" s="33" t="s">
        <v>65</v>
      </c>
      <c r="K77" s="33" t="s">
        <v>106</v>
      </c>
      <c r="L77" s="33" t="s">
        <v>70</v>
      </c>
      <c r="M77" s="34" t="s">
        <v>57</v>
      </c>
      <c r="N77" s="35" t="s">
        <v>57</v>
      </c>
      <c r="O77" s="36"/>
      <c r="P77" s="37" t="s">
        <v>57</v>
      </c>
      <c r="Q77" s="38">
        <v>0.97958822085889574</v>
      </c>
      <c r="R77" s="38">
        <v>1.0020486885437276</v>
      </c>
      <c r="S77" s="38">
        <v>0.50102434427186382</v>
      </c>
      <c r="T77" s="39">
        <v>0</v>
      </c>
      <c r="U77" s="40">
        <v>0.11939999999999999</v>
      </c>
      <c r="V77" s="41">
        <v>81500</v>
      </c>
      <c r="W77" s="41">
        <v>79836.44</v>
      </c>
      <c r="X77" s="42">
        <v>1663.5599999999977</v>
      </c>
      <c r="Y77" s="43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80000</v>
      </c>
      <c r="AE77" s="44">
        <v>236.44</v>
      </c>
      <c r="AF77" s="41">
        <v>-163.57</v>
      </c>
      <c r="AG77" s="38">
        <v>0</v>
      </c>
      <c r="AH77" s="45" t="s">
        <v>625</v>
      </c>
      <c r="AI77" s="41">
        <v>-163.57</v>
      </c>
      <c r="AJ77" s="46">
        <v>48000</v>
      </c>
      <c r="AK77" s="45">
        <v>40000</v>
      </c>
      <c r="AL77" s="46">
        <v>48000</v>
      </c>
      <c r="AM77" s="46">
        <v>0</v>
      </c>
      <c r="AN77" s="46">
        <v>0</v>
      </c>
      <c r="AO77" s="46">
        <v>0</v>
      </c>
      <c r="AP77" s="41">
        <v>0</v>
      </c>
      <c r="AQ77" s="47">
        <v>0.28000000000000003</v>
      </c>
      <c r="AR77" s="47">
        <v>0.39939999999999998</v>
      </c>
      <c r="AS77" s="47">
        <v>0.39490000000000003</v>
      </c>
      <c r="AT77" s="48">
        <v>0.1149</v>
      </c>
      <c r="AU77" s="49"/>
      <c r="AV77" s="41">
        <v>73.010000000000005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1735</v>
      </c>
      <c r="C78" s="29">
        <v>45406.98369212963</v>
      </c>
      <c r="D78" s="30" t="s">
        <v>270</v>
      </c>
      <c r="E78" s="31" t="s">
        <v>271</v>
      </c>
      <c r="F78" s="31" t="s">
        <v>618</v>
      </c>
      <c r="G78" s="32">
        <v>0</v>
      </c>
      <c r="H78" s="33" t="s">
        <v>272</v>
      </c>
      <c r="I78" s="33" t="s">
        <v>273</v>
      </c>
      <c r="J78" s="33" t="s">
        <v>148</v>
      </c>
      <c r="K78" s="33" t="s">
        <v>95</v>
      </c>
      <c r="L78" s="33" t="s">
        <v>70</v>
      </c>
      <c r="M78" s="34">
        <v>44938</v>
      </c>
      <c r="N78" s="35">
        <v>0</v>
      </c>
      <c r="O78" s="36"/>
      <c r="P78" s="37" t="s">
        <v>57</v>
      </c>
      <c r="Q78" s="38">
        <v>0.68778208914016825</v>
      </c>
      <c r="R78" s="38">
        <v>1.0873719529687931</v>
      </c>
      <c r="S78" s="38">
        <v>1.0873719529687931</v>
      </c>
      <c r="T78" s="39">
        <v>0</v>
      </c>
      <c r="U78" s="40">
        <v>0.1305</v>
      </c>
      <c r="V78" s="41">
        <v>106632.96000000001</v>
      </c>
      <c r="W78" s="41">
        <v>73340.240000000005</v>
      </c>
      <c r="X78" s="42">
        <v>33292.720000000001</v>
      </c>
      <c r="Y78" s="43">
        <v>0</v>
      </c>
      <c r="Z78" s="41">
        <v>0</v>
      </c>
      <c r="AA78" s="41">
        <v>0</v>
      </c>
      <c r="AB78" s="41">
        <v>0</v>
      </c>
      <c r="AC78" s="41">
        <v>0</v>
      </c>
      <c r="AD78" s="41">
        <v>79748.12</v>
      </c>
      <c r="AE78" s="44">
        <v>1531.35</v>
      </c>
      <c r="AF78" s="41">
        <v>1276.1199999999999</v>
      </c>
      <c r="AG78" s="38">
        <v>0</v>
      </c>
      <c r="AH78" s="45" t="s">
        <v>625</v>
      </c>
      <c r="AI78" s="41">
        <v>1276.1199999999999</v>
      </c>
      <c r="AJ78" s="46">
        <v>0</v>
      </c>
      <c r="AK78" s="45">
        <v>79748.12</v>
      </c>
      <c r="AL78" s="46">
        <v>0</v>
      </c>
      <c r="AM78" s="46">
        <v>0</v>
      </c>
      <c r="AN78" s="46">
        <v>0</v>
      </c>
      <c r="AO78" s="46">
        <v>0</v>
      </c>
      <c r="AP78" s="41">
        <v>0</v>
      </c>
      <c r="AQ78" s="47">
        <v>0.15</v>
      </c>
      <c r="AR78" s="47">
        <v>0.28050000000000003</v>
      </c>
      <c r="AS78" s="47">
        <v>0</v>
      </c>
      <c r="AT78" s="48">
        <v>-0.15</v>
      </c>
      <c r="AU78" s="49"/>
      <c r="AV78" s="41">
        <v>44.37</v>
      </c>
      <c r="AW78" s="58"/>
      <c r="AX78" s="52"/>
      <c r="AY78" s="52"/>
      <c r="AZ78" s="52"/>
      <c r="BA78" s="52"/>
      <c r="BB78" s="53">
        <v>7684</v>
      </c>
      <c r="BC78" s="55"/>
    </row>
    <row r="79" spans="2:55">
      <c r="B79" s="28">
        <v>1735</v>
      </c>
      <c r="C79" s="29">
        <v>45406.98369212963</v>
      </c>
      <c r="D79" s="30" t="s">
        <v>243</v>
      </c>
      <c r="E79" s="31" t="s">
        <v>244</v>
      </c>
      <c r="F79" s="31" t="s">
        <v>51</v>
      </c>
      <c r="G79" s="32">
        <v>0</v>
      </c>
      <c r="H79" s="33" t="s">
        <v>52</v>
      </c>
      <c r="I79" s="33" t="s">
        <v>109</v>
      </c>
      <c r="J79" s="33" t="s">
        <v>54</v>
      </c>
      <c r="K79" s="33" t="s">
        <v>55</v>
      </c>
      <c r="L79" s="33" t="s">
        <v>56</v>
      </c>
      <c r="M79" s="34" t="s">
        <v>57</v>
      </c>
      <c r="N79" s="35" t="s">
        <v>57</v>
      </c>
      <c r="O79" s="36"/>
      <c r="P79" s="37" t="s">
        <v>57</v>
      </c>
      <c r="Q79" s="38">
        <v>0.855519324829769</v>
      </c>
      <c r="R79" s="38">
        <v>0.78543803598452999</v>
      </c>
      <c r="S79" s="38">
        <v>0.49226866304530598</v>
      </c>
      <c r="T79" s="39">
        <v>0</v>
      </c>
      <c r="U79" s="40">
        <v>-7.2999999999999995E-2</v>
      </c>
      <c r="V79" s="41">
        <v>95928.4</v>
      </c>
      <c r="W79" s="41">
        <v>82068.600000000006</v>
      </c>
      <c r="X79" s="42">
        <v>13859.799999999988</v>
      </c>
      <c r="Y79" s="43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64459.8</v>
      </c>
      <c r="AE79" s="44">
        <v>341.41</v>
      </c>
      <c r="AF79" s="41">
        <v>17608.8</v>
      </c>
      <c r="AG79" s="38">
        <v>0</v>
      </c>
      <c r="AH79" s="45" t="s">
        <v>625</v>
      </c>
      <c r="AI79" s="41">
        <v>17608.8</v>
      </c>
      <c r="AJ79" s="46">
        <v>28872</v>
      </c>
      <c r="AK79" s="45">
        <v>40399.800000000003</v>
      </c>
      <c r="AL79" s="46">
        <v>0</v>
      </c>
      <c r="AM79" s="46">
        <v>28872.36</v>
      </c>
      <c r="AN79" s="46">
        <v>0</v>
      </c>
      <c r="AO79" s="46">
        <v>0</v>
      </c>
      <c r="AP79" s="41">
        <v>0</v>
      </c>
      <c r="AQ79" s="47">
        <v>0.23</v>
      </c>
      <c r="AR79" s="47">
        <v>0.157</v>
      </c>
      <c r="AS79" s="47">
        <v>0.16750000000000001</v>
      </c>
      <c r="AT79" s="48">
        <v>-6.25E-2</v>
      </c>
      <c r="AU79" s="49"/>
      <c r="AV79" s="41">
        <v>49.81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1735</v>
      </c>
      <c r="C80" s="29">
        <v>45406.98369212963</v>
      </c>
      <c r="D80" s="30" t="s">
        <v>274</v>
      </c>
      <c r="E80" s="31" t="s">
        <v>275</v>
      </c>
      <c r="F80" s="31" t="s">
        <v>85</v>
      </c>
      <c r="G80" s="32">
        <v>0</v>
      </c>
      <c r="H80" s="33" t="s">
        <v>86</v>
      </c>
      <c r="I80" s="33" t="s">
        <v>87</v>
      </c>
      <c r="J80" s="33" t="s">
        <v>54</v>
      </c>
      <c r="K80" s="33" t="s">
        <v>55</v>
      </c>
      <c r="L80" s="33" t="s">
        <v>56</v>
      </c>
      <c r="M80" s="34">
        <v>45291</v>
      </c>
      <c r="N80" s="35">
        <v>0</v>
      </c>
      <c r="O80" s="36"/>
      <c r="P80" s="37" t="s">
        <v>57</v>
      </c>
      <c r="Q80" s="38">
        <v>0.96612903225806457</v>
      </c>
      <c r="R80" s="38">
        <v>1</v>
      </c>
      <c r="S80" s="38">
        <v>1</v>
      </c>
      <c r="T80" s="39">
        <v>0</v>
      </c>
      <c r="U80" s="40">
        <v>7.4000000000000003E-3</v>
      </c>
      <c r="V80" s="41">
        <v>87420</v>
      </c>
      <c r="W80" s="41">
        <v>84459</v>
      </c>
      <c r="X80" s="42">
        <v>2961</v>
      </c>
      <c r="Y80" s="43">
        <v>0</v>
      </c>
      <c r="Z80" s="41">
        <v>0</v>
      </c>
      <c r="AA80" s="41">
        <v>0</v>
      </c>
      <c r="AB80" s="41">
        <v>0</v>
      </c>
      <c r="AC80" s="41">
        <v>0</v>
      </c>
      <c r="AD80" s="41">
        <v>84459</v>
      </c>
      <c r="AE80" s="44">
        <v>0</v>
      </c>
      <c r="AF80" s="41">
        <v>0</v>
      </c>
      <c r="AG80" s="38">
        <v>0</v>
      </c>
      <c r="AH80" s="45" t="s">
        <v>625</v>
      </c>
      <c r="AI80" s="41">
        <v>0</v>
      </c>
      <c r="AJ80" s="46">
        <v>0</v>
      </c>
      <c r="AK80" s="45">
        <v>84459</v>
      </c>
      <c r="AL80" s="46">
        <v>0</v>
      </c>
      <c r="AM80" s="46">
        <v>0</v>
      </c>
      <c r="AN80" s="46">
        <v>0</v>
      </c>
      <c r="AO80" s="46">
        <v>0</v>
      </c>
      <c r="AP80" s="41">
        <v>0</v>
      </c>
      <c r="AQ80" s="47">
        <v>0.15</v>
      </c>
      <c r="AR80" s="47">
        <v>0.15740000000000001</v>
      </c>
      <c r="AS80" s="47">
        <v>0</v>
      </c>
      <c r="AT80" s="48">
        <v>-0.15</v>
      </c>
      <c r="AU80" s="49"/>
      <c r="AV80" s="41">
        <v>47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1735</v>
      </c>
      <c r="C81" s="29">
        <v>45406.98369212963</v>
      </c>
      <c r="D81" s="30" t="s">
        <v>276</v>
      </c>
      <c r="E81" s="31" t="s">
        <v>277</v>
      </c>
      <c r="F81" s="31" t="s">
        <v>618</v>
      </c>
      <c r="G81" s="32">
        <v>0</v>
      </c>
      <c r="H81" s="33" t="s">
        <v>52</v>
      </c>
      <c r="I81" s="33" t="s">
        <v>53</v>
      </c>
      <c r="J81" s="33" t="s">
        <v>54</v>
      </c>
      <c r="K81" s="33" t="s">
        <v>95</v>
      </c>
      <c r="L81" s="33" t="s">
        <v>70</v>
      </c>
      <c r="M81" s="34">
        <v>45049</v>
      </c>
      <c r="N81" s="35">
        <v>0</v>
      </c>
      <c r="O81" s="36"/>
      <c r="P81" s="37" t="s">
        <v>57</v>
      </c>
      <c r="Q81" s="38">
        <v>1.0669554128419287</v>
      </c>
      <c r="R81" s="38">
        <v>0.96661615246580923</v>
      </c>
      <c r="S81" s="38">
        <v>0.96661615246580923</v>
      </c>
      <c r="T81" s="39">
        <v>0</v>
      </c>
      <c r="U81" s="40">
        <v>3.1400000000000004E-2</v>
      </c>
      <c r="V81" s="41">
        <v>80079.56</v>
      </c>
      <c r="W81" s="41">
        <v>85441.32</v>
      </c>
      <c r="X81" s="42">
        <v>-5361.7600000000093</v>
      </c>
      <c r="Y81" s="43">
        <v>0</v>
      </c>
      <c r="Z81" s="41">
        <v>0</v>
      </c>
      <c r="AA81" s="41">
        <v>0</v>
      </c>
      <c r="AB81" s="41">
        <v>0</v>
      </c>
      <c r="AC81" s="41">
        <v>5361.76</v>
      </c>
      <c r="AD81" s="41">
        <v>82588.960000000006</v>
      </c>
      <c r="AE81" s="44">
        <v>3422.84</v>
      </c>
      <c r="AF81" s="41">
        <v>2852.36</v>
      </c>
      <c r="AG81" s="38">
        <v>0</v>
      </c>
      <c r="AH81" s="45" t="s">
        <v>625</v>
      </c>
      <c r="AI81" s="41">
        <v>2852.36</v>
      </c>
      <c r="AJ81" s="46">
        <v>0</v>
      </c>
      <c r="AK81" s="45">
        <v>82588.960000000006</v>
      </c>
      <c r="AL81" s="46">
        <v>0</v>
      </c>
      <c r="AM81" s="46">
        <v>0</v>
      </c>
      <c r="AN81" s="46">
        <v>0</v>
      </c>
      <c r="AO81" s="46">
        <v>0</v>
      </c>
      <c r="AP81" s="41">
        <v>0</v>
      </c>
      <c r="AQ81" s="47">
        <v>0.14000000000000001</v>
      </c>
      <c r="AR81" s="47">
        <v>0.1714</v>
      </c>
      <c r="AS81" s="47">
        <v>0</v>
      </c>
      <c r="AT81" s="48">
        <v>-0.14000000000000001</v>
      </c>
      <c r="AU81" s="49"/>
      <c r="AV81" s="41">
        <v>42.44</v>
      </c>
      <c r="AW81" s="58"/>
      <c r="AX81" s="52"/>
      <c r="AY81" s="52"/>
      <c r="AZ81" s="52"/>
      <c r="BA81" s="52"/>
      <c r="BB81" s="53">
        <v>0</v>
      </c>
      <c r="BC81" s="55"/>
    </row>
    <row r="82" spans="2:55">
      <c r="B82" s="28">
        <v>1735</v>
      </c>
      <c r="C82" s="29">
        <v>45406.98369212963</v>
      </c>
      <c r="D82" s="30" t="s">
        <v>278</v>
      </c>
      <c r="E82" s="31" t="s">
        <v>279</v>
      </c>
      <c r="F82" s="31" t="s">
        <v>62</v>
      </c>
      <c r="G82" s="32">
        <v>0</v>
      </c>
      <c r="H82" s="33" t="s">
        <v>126</v>
      </c>
      <c r="I82" s="33" t="s">
        <v>127</v>
      </c>
      <c r="J82" s="33" t="s">
        <v>54</v>
      </c>
      <c r="K82" s="33" t="s">
        <v>106</v>
      </c>
      <c r="L82" s="33" t="s">
        <v>70</v>
      </c>
      <c r="M82" s="34">
        <v>45278</v>
      </c>
      <c r="N82" s="35">
        <v>1</v>
      </c>
      <c r="O82" s="36"/>
      <c r="P82" s="37" t="s">
        <v>57</v>
      </c>
      <c r="Q82" s="38">
        <v>0.72425126903553294</v>
      </c>
      <c r="R82" s="38">
        <v>1.3807362758669026</v>
      </c>
      <c r="S82" s="38">
        <v>0.98473830842284171</v>
      </c>
      <c r="T82" s="39">
        <v>0</v>
      </c>
      <c r="U82" s="40">
        <v>3.4200000000000001E-2</v>
      </c>
      <c r="V82" s="41">
        <v>118200</v>
      </c>
      <c r="W82" s="41">
        <v>85606.5</v>
      </c>
      <c r="X82" s="42">
        <v>32593.5</v>
      </c>
      <c r="Y82" s="43">
        <v>0</v>
      </c>
      <c r="Z82" s="41">
        <v>0</v>
      </c>
      <c r="AA82" s="41">
        <v>0</v>
      </c>
      <c r="AB82" s="41">
        <v>0</v>
      </c>
      <c r="AC82" s="41">
        <v>0</v>
      </c>
      <c r="AD82" s="41">
        <v>118200</v>
      </c>
      <c r="AE82" s="44">
        <v>1567.8</v>
      </c>
      <c r="AF82" s="41">
        <v>-32593.5</v>
      </c>
      <c r="AG82" s="38">
        <v>0</v>
      </c>
      <c r="AH82" s="45" t="s">
        <v>625</v>
      </c>
      <c r="AI82" s="41">
        <v>-32593.5</v>
      </c>
      <c r="AJ82" s="46">
        <v>40680</v>
      </c>
      <c r="AK82" s="45">
        <v>84300</v>
      </c>
      <c r="AL82" s="46">
        <v>0</v>
      </c>
      <c r="AM82" s="46">
        <v>40680</v>
      </c>
      <c r="AN82" s="46">
        <v>0</v>
      </c>
      <c r="AO82" s="46">
        <v>0</v>
      </c>
      <c r="AP82" s="41">
        <v>0</v>
      </c>
      <c r="AQ82" s="47">
        <v>0.25</v>
      </c>
      <c r="AR82" s="47">
        <v>0.28420000000000001</v>
      </c>
      <c r="AS82" s="47">
        <v>0</v>
      </c>
      <c r="AT82" s="48">
        <v>-0.25</v>
      </c>
      <c r="AU82" s="49"/>
      <c r="AV82" s="41">
        <v>64.290000000000006</v>
      </c>
      <c r="AW82" s="50"/>
      <c r="AX82" s="52"/>
      <c r="AY82" s="52"/>
      <c r="AZ82" s="52"/>
      <c r="BA82" s="52"/>
      <c r="BB82" s="53">
        <v>0</v>
      </c>
      <c r="BC82" s="55"/>
    </row>
    <row r="83" spans="2:55">
      <c r="B83" s="28">
        <v>1735</v>
      </c>
      <c r="C83" s="29">
        <v>45406.98369212963</v>
      </c>
      <c r="D83" s="30" t="s">
        <v>280</v>
      </c>
      <c r="E83" s="31" t="s">
        <v>281</v>
      </c>
      <c r="F83" s="31" t="s">
        <v>618</v>
      </c>
      <c r="G83" s="32">
        <v>0</v>
      </c>
      <c r="H83" s="33" t="s">
        <v>52</v>
      </c>
      <c r="I83" s="33" t="s">
        <v>53</v>
      </c>
      <c r="J83" s="33" t="s">
        <v>54</v>
      </c>
      <c r="K83" s="33" t="s">
        <v>95</v>
      </c>
      <c r="L83" s="33" t="s">
        <v>70</v>
      </c>
      <c r="M83" s="34">
        <v>45049</v>
      </c>
      <c r="N83" s="35">
        <v>0</v>
      </c>
      <c r="O83" s="36"/>
      <c r="P83" s="37" t="s">
        <v>57</v>
      </c>
      <c r="Q83" s="38">
        <v>1.0061457104331704</v>
      </c>
      <c r="R83" s="38">
        <v>0.9795193732545715</v>
      </c>
      <c r="S83" s="38">
        <v>0.9795193732545715</v>
      </c>
      <c r="T83" s="39">
        <v>0</v>
      </c>
      <c r="U83" s="40">
        <v>1.9099999999999999E-2</v>
      </c>
      <c r="V83" s="41">
        <v>85435.199999999997</v>
      </c>
      <c r="W83" s="41">
        <v>85960.26</v>
      </c>
      <c r="X83" s="42">
        <v>-525.05999999999767</v>
      </c>
      <c r="Y83" s="43">
        <v>0</v>
      </c>
      <c r="Z83" s="41">
        <v>0</v>
      </c>
      <c r="AA83" s="41">
        <v>0</v>
      </c>
      <c r="AB83" s="41">
        <v>0</v>
      </c>
      <c r="AC83" s="41">
        <v>525.05999999999995</v>
      </c>
      <c r="AD83" s="41">
        <v>84199.74</v>
      </c>
      <c r="AE83" s="44">
        <v>2112.62</v>
      </c>
      <c r="AF83" s="41">
        <v>1760.52</v>
      </c>
      <c r="AG83" s="38">
        <v>0</v>
      </c>
      <c r="AH83" s="45" t="s">
        <v>625</v>
      </c>
      <c r="AI83" s="41">
        <v>1760.52</v>
      </c>
      <c r="AJ83" s="46">
        <v>0</v>
      </c>
      <c r="AK83" s="45">
        <v>84199.74</v>
      </c>
      <c r="AL83" s="46">
        <v>0</v>
      </c>
      <c r="AM83" s="46">
        <v>0</v>
      </c>
      <c r="AN83" s="46">
        <v>0</v>
      </c>
      <c r="AO83" s="46">
        <v>0</v>
      </c>
      <c r="AP83" s="41">
        <v>0</v>
      </c>
      <c r="AQ83" s="47">
        <v>0.16</v>
      </c>
      <c r="AR83" s="47">
        <v>0.17910000000000001</v>
      </c>
      <c r="AS83" s="47">
        <v>0</v>
      </c>
      <c r="AT83" s="48">
        <v>-0.16</v>
      </c>
      <c r="AU83" s="49"/>
      <c r="AV83" s="41">
        <v>42.69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1735</v>
      </c>
      <c r="C84" s="29">
        <v>45406.98369212963</v>
      </c>
      <c r="D84" s="30" t="s">
        <v>282</v>
      </c>
      <c r="E84" s="31" t="s">
        <v>283</v>
      </c>
      <c r="F84" s="31" t="s">
        <v>618</v>
      </c>
      <c r="G84" s="32">
        <v>0</v>
      </c>
      <c r="H84" s="33" t="s">
        <v>52</v>
      </c>
      <c r="I84" s="33" t="s">
        <v>53</v>
      </c>
      <c r="J84" s="33" t="s">
        <v>54</v>
      </c>
      <c r="K84" s="33" t="s">
        <v>95</v>
      </c>
      <c r="L84" s="33" t="s">
        <v>70</v>
      </c>
      <c r="M84" s="34">
        <v>45049</v>
      </c>
      <c r="N84" s="35">
        <v>0</v>
      </c>
      <c r="O84" s="36"/>
      <c r="P84" s="37" t="s">
        <v>57</v>
      </c>
      <c r="Q84" s="38">
        <v>1.0855047155603752</v>
      </c>
      <c r="R84" s="38">
        <v>1.039840559993392</v>
      </c>
      <c r="S84" s="38">
        <v>1.039840559993392</v>
      </c>
      <c r="T84" s="39">
        <v>0</v>
      </c>
      <c r="U84" s="40">
        <v>3.1800000000000002E-2</v>
      </c>
      <c r="V84" s="41">
        <v>80079.56</v>
      </c>
      <c r="W84" s="41">
        <v>86926.74</v>
      </c>
      <c r="X84" s="42">
        <v>-6847.1800000000076</v>
      </c>
      <c r="Y84" s="43">
        <v>0</v>
      </c>
      <c r="Z84" s="41">
        <v>0</v>
      </c>
      <c r="AA84" s="41">
        <v>0</v>
      </c>
      <c r="AB84" s="41">
        <v>0</v>
      </c>
      <c r="AC84" s="41">
        <v>6847.18</v>
      </c>
      <c r="AD84" s="41">
        <v>90389.95</v>
      </c>
      <c r="AE84" s="44">
        <v>0</v>
      </c>
      <c r="AF84" s="41">
        <v>-3463.21</v>
      </c>
      <c r="AG84" s="38">
        <v>0</v>
      </c>
      <c r="AH84" s="45" t="s">
        <v>625</v>
      </c>
      <c r="AI84" s="41">
        <v>-3463.21</v>
      </c>
      <c r="AJ84" s="46">
        <v>0</v>
      </c>
      <c r="AK84" s="45">
        <v>90389.95</v>
      </c>
      <c r="AL84" s="46">
        <v>0</v>
      </c>
      <c r="AM84" s="46">
        <v>0</v>
      </c>
      <c r="AN84" s="46">
        <v>0</v>
      </c>
      <c r="AO84" s="46">
        <v>0</v>
      </c>
      <c r="AP84" s="41">
        <v>0</v>
      </c>
      <c r="AQ84" s="47">
        <v>0.13</v>
      </c>
      <c r="AR84" s="47">
        <v>0.1618</v>
      </c>
      <c r="AS84" s="47">
        <v>0</v>
      </c>
      <c r="AT84" s="48">
        <v>-0.13</v>
      </c>
      <c r="AU84" s="49"/>
      <c r="AV84" s="41">
        <v>42.39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1735</v>
      </c>
      <c r="C85" s="29">
        <v>45406.98369212963</v>
      </c>
      <c r="D85" s="30" t="s">
        <v>239</v>
      </c>
      <c r="E85" s="31" t="s">
        <v>240</v>
      </c>
      <c r="F85" s="31" t="s">
        <v>69</v>
      </c>
      <c r="G85" s="32">
        <v>0</v>
      </c>
      <c r="H85" s="33" t="s">
        <v>52</v>
      </c>
      <c r="I85" s="33" t="s">
        <v>53</v>
      </c>
      <c r="J85" s="33" t="s">
        <v>54</v>
      </c>
      <c r="K85" s="33" t="s">
        <v>55</v>
      </c>
      <c r="L85" s="33" t="s">
        <v>56</v>
      </c>
      <c r="M85" s="34" t="s">
        <v>57</v>
      </c>
      <c r="N85" s="35" t="s">
        <v>57</v>
      </c>
      <c r="O85" s="36"/>
      <c r="P85" s="37">
        <v>237.50591281002303</v>
      </c>
      <c r="Q85" s="38">
        <v>0.53174294109455333</v>
      </c>
      <c r="R85" s="38">
        <v>0.86804956044170911</v>
      </c>
      <c r="S85" s="38">
        <v>0.73251143408521691</v>
      </c>
      <c r="T85" s="39">
        <v>4036.8</v>
      </c>
      <c r="U85" s="40">
        <v>-3.73E-2</v>
      </c>
      <c r="V85" s="41">
        <v>158696.70000000001</v>
      </c>
      <c r="W85" s="41">
        <v>84385.85</v>
      </c>
      <c r="X85" s="42">
        <v>74310.850000000006</v>
      </c>
      <c r="Y85" s="43">
        <v>312.88</v>
      </c>
      <c r="Z85" s="41">
        <v>84385.85</v>
      </c>
      <c r="AA85" s="41">
        <v>94827</v>
      </c>
      <c r="AB85" s="41">
        <v>0</v>
      </c>
      <c r="AC85" s="41">
        <v>0</v>
      </c>
      <c r="AD85" s="41">
        <v>73251.100000000006</v>
      </c>
      <c r="AE85" s="44">
        <v>105.63</v>
      </c>
      <c r="AF85" s="41">
        <v>13984.75</v>
      </c>
      <c r="AG85" s="38">
        <v>44.696848632063414</v>
      </c>
      <c r="AH85" s="45" t="s">
        <v>626</v>
      </c>
      <c r="AI85" s="41">
        <v>24425.899999999994</v>
      </c>
      <c r="AJ85" s="46">
        <v>13725</v>
      </c>
      <c r="AK85" s="45">
        <v>61813.600000000006</v>
      </c>
      <c r="AL85" s="46">
        <v>9688.32</v>
      </c>
      <c r="AM85" s="46">
        <v>0</v>
      </c>
      <c r="AN85" s="46">
        <v>0</v>
      </c>
      <c r="AO85" s="46">
        <v>4036.8</v>
      </c>
      <c r="AP85" s="41">
        <v>4036.8</v>
      </c>
      <c r="AQ85" s="47">
        <v>7.0000000000000007E-2</v>
      </c>
      <c r="AR85" s="47">
        <v>3.27E-2</v>
      </c>
      <c r="AS85" s="47">
        <v>0</v>
      </c>
      <c r="AT85" s="48">
        <v>-7.0000000000000007E-2</v>
      </c>
      <c r="AU85" s="49"/>
      <c r="AV85" s="41">
        <v>0</v>
      </c>
      <c r="AW85" s="58"/>
      <c r="AX85" s="52"/>
      <c r="AY85" s="52"/>
      <c r="AZ85" s="52"/>
      <c r="BA85" s="52"/>
      <c r="BB85" s="53">
        <v>2850</v>
      </c>
      <c r="BC85" s="55"/>
    </row>
    <row r="86" spans="2:55">
      <c r="B86" s="28">
        <v>1735</v>
      </c>
      <c r="C86" s="29">
        <v>45406.98369212963</v>
      </c>
      <c r="D86" s="30" t="s">
        <v>241</v>
      </c>
      <c r="E86" s="31" t="s">
        <v>242</v>
      </c>
      <c r="F86" s="31" t="s">
        <v>69</v>
      </c>
      <c r="G86" s="32">
        <v>0</v>
      </c>
      <c r="H86" s="33" t="s">
        <v>52</v>
      </c>
      <c r="I86" s="33" t="s">
        <v>53</v>
      </c>
      <c r="J86" s="33" t="s">
        <v>54</v>
      </c>
      <c r="K86" s="33" t="s">
        <v>55</v>
      </c>
      <c r="L86" s="33" t="s">
        <v>56</v>
      </c>
      <c r="M86" s="34" t="s">
        <v>57</v>
      </c>
      <c r="N86" s="35" t="s">
        <v>57</v>
      </c>
      <c r="O86" s="36"/>
      <c r="P86" s="37">
        <v>42.7970523295878</v>
      </c>
      <c r="Q86" s="38">
        <v>0.59459459459459463</v>
      </c>
      <c r="R86" s="38">
        <v>0.88680926916221026</v>
      </c>
      <c r="S86" s="38">
        <v>0.62165700718180517</v>
      </c>
      <c r="T86" s="39">
        <v>8831.16</v>
      </c>
      <c r="U86" s="40">
        <v>-1E-4</v>
      </c>
      <c r="V86" s="41">
        <v>150129.72</v>
      </c>
      <c r="W86" s="41">
        <v>89266.32</v>
      </c>
      <c r="X86" s="42">
        <v>60863.399999999994</v>
      </c>
      <c r="Y86" s="43">
        <v>1422.14</v>
      </c>
      <c r="Z86" s="41">
        <v>0</v>
      </c>
      <c r="AA86" s="41">
        <v>0</v>
      </c>
      <c r="AB86" s="41">
        <v>0</v>
      </c>
      <c r="AC86" s="41">
        <v>0</v>
      </c>
      <c r="AD86" s="41">
        <v>79162.2</v>
      </c>
      <c r="AE86" s="44">
        <v>165.08</v>
      </c>
      <c r="AF86" s="41">
        <v>10104.120000000001</v>
      </c>
      <c r="AG86" s="38">
        <v>7.1048701253041191</v>
      </c>
      <c r="AH86" s="45" t="s">
        <v>626</v>
      </c>
      <c r="AI86" s="41">
        <v>10104.120000000001</v>
      </c>
      <c r="AJ86" s="46">
        <v>28403</v>
      </c>
      <c r="AK86" s="45">
        <v>55493.033333333326</v>
      </c>
      <c r="AL86" s="46">
        <v>14750.42</v>
      </c>
      <c r="AM86" s="46">
        <v>4821.34</v>
      </c>
      <c r="AN86" s="46">
        <v>0</v>
      </c>
      <c r="AO86" s="46">
        <v>8831.16</v>
      </c>
      <c r="AP86" s="41">
        <v>8831.16</v>
      </c>
      <c r="AQ86" s="47">
        <v>7.0000000000000007E-2</v>
      </c>
      <c r="AR86" s="47">
        <v>6.9900000000000004E-2</v>
      </c>
      <c r="AS86" s="47">
        <v>6.9900000000000004E-2</v>
      </c>
      <c r="AT86" s="48">
        <v>-1E-4</v>
      </c>
      <c r="AU86" s="49"/>
      <c r="AV86" s="41">
        <v>39.78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1735</v>
      </c>
      <c r="C87" s="29">
        <v>45406.98369212963</v>
      </c>
      <c r="D87" s="30" t="s">
        <v>268</v>
      </c>
      <c r="E87" s="31" t="s">
        <v>269</v>
      </c>
      <c r="F87" s="31" t="s">
        <v>69</v>
      </c>
      <c r="G87" s="32">
        <v>0</v>
      </c>
      <c r="H87" s="33" t="s">
        <v>52</v>
      </c>
      <c r="I87" s="33" t="s">
        <v>109</v>
      </c>
      <c r="J87" s="33" t="s">
        <v>54</v>
      </c>
      <c r="K87" s="33" t="s">
        <v>55</v>
      </c>
      <c r="L87" s="33" t="s">
        <v>56</v>
      </c>
      <c r="M87" s="34" t="s">
        <v>57</v>
      </c>
      <c r="N87" s="35" t="s">
        <v>57</v>
      </c>
      <c r="O87" s="36"/>
      <c r="P87" s="37">
        <v>-2.5327102803738253</v>
      </c>
      <c r="Q87" s="38">
        <v>1.0128675597761574</v>
      </c>
      <c r="R87" s="38">
        <v>0.87266890790818941</v>
      </c>
      <c r="S87" s="38">
        <v>0.76281124013876056</v>
      </c>
      <c r="T87" s="39">
        <v>0</v>
      </c>
      <c r="U87" s="40">
        <v>2.0499999999999997E-2</v>
      </c>
      <c r="V87" s="41">
        <v>88455</v>
      </c>
      <c r="W87" s="41">
        <v>89593.2</v>
      </c>
      <c r="X87" s="42">
        <v>-1138.1999999999971</v>
      </c>
      <c r="Y87" s="43">
        <v>449.4</v>
      </c>
      <c r="Z87" s="41">
        <v>0</v>
      </c>
      <c r="AA87" s="41">
        <v>0</v>
      </c>
      <c r="AB87" s="41">
        <v>0</v>
      </c>
      <c r="AC87" s="41">
        <v>1138.2</v>
      </c>
      <c r="AD87" s="41">
        <v>78185.2</v>
      </c>
      <c r="AE87" s="44">
        <v>255.26</v>
      </c>
      <c r="AF87" s="41">
        <v>11408</v>
      </c>
      <c r="AG87" s="38">
        <v>25.38495772140632</v>
      </c>
      <c r="AH87" s="45" t="s">
        <v>626</v>
      </c>
      <c r="AI87" s="41">
        <v>11408</v>
      </c>
      <c r="AJ87" s="46">
        <v>11811</v>
      </c>
      <c r="AK87" s="45">
        <v>68342.7</v>
      </c>
      <c r="AL87" s="46">
        <v>0</v>
      </c>
      <c r="AM87" s="46">
        <v>11810.64</v>
      </c>
      <c r="AN87" s="46">
        <v>0</v>
      </c>
      <c r="AO87" s="46">
        <v>0</v>
      </c>
      <c r="AP87" s="41">
        <v>0</v>
      </c>
      <c r="AQ87" s="47">
        <v>0.2</v>
      </c>
      <c r="AR87" s="47">
        <v>0.2205</v>
      </c>
      <c r="AS87" s="47">
        <v>0.25230000000000002</v>
      </c>
      <c r="AT87" s="48">
        <v>5.2300000000000006E-2</v>
      </c>
      <c r="AU87" s="49"/>
      <c r="AV87" s="41">
        <v>30.79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1735</v>
      </c>
      <c r="C88" s="29">
        <v>45406.98369212963</v>
      </c>
      <c r="D88" s="30" t="s">
        <v>229</v>
      </c>
      <c r="E88" s="31" t="s">
        <v>230</v>
      </c>
      <c r="F88" s="31" t="s">
        <v>51</v>
      </c>
      <c r="G88" s="32">
        <v>0</v>
      </c>
      <c r="H88" s="33" t="s">
        <v>52</v>
      </c>
      <c r="I88" s="33" t="s">
        <v>109</v>
      </c>
      <c r="J88" s="33" t="s">
        <v>54</v>
      </c>
      <c r="K88" s="33" t="s">
        <v>55</v>
      </c>
      <c r="L88" s="33" t="s">
        <v>56</v>
      </c>
      <c r="M88" s="34" t="s">
        <v>57</v>
      </c>
      <c r="N88" s="35" t="s">
        <v>57</v>
      </c>
      <c r="O88" s="36"/>
      <c r="P88" s="37">
        <v>42.010070105766502</v>
      </c>
      <c r="Q88" s="38">
        <v>0.68585378787878781</v>
      </c>
      <c r="R88" s="38">
        <v>0.88972934641295365</v>
      </c>
      <c r="S88" s="38">
        <v>0.61600688664611425</v>
      </c>
      <c r="T88" s="39">
        <v>0</v>
      </c>
      <c r="U88" s="40">
        <v>-4.8800000000000003E-2</v>
      </c>
      <c r="V88" s="41">
        <v>132000</v>
      </c>
      <c r="W88" s="41">
        <v>90532.7</v>
      </c>
      <c r="X88" s="42">
        <v>41467.300000000003</v>
      </c>
      <c r="Y88" s="43">
        <v>987.08</v>
      </c>
      <c r="Z88" s="41">
        <v>0</v>
      </c>
      <c r="AA88" s="41">
        <v>0</v>
      </c>
      <c r="AB88" s="41">
        <v>0</v>
      </c>
      <c r="AC88" s="41">
        <v>0</v>
      </c>
      <c r="AD88" s="41">
        <v>80549.600000000006</v>
      </c>
      <c r="AE88" s="44">
        <v>117.84</v>
      </c>
      <c r="AF88" s="41">
        <v>9983.1</v>
      </c>
      <c r="AG88" s="38">
        <v>10.113769907201037</v>
      </c>
      <c r="AH88" s="45" t="s">
        <v>626</v>
      </c>
      <c r="AI88" s="41">
        <v>9983.1</v>
      </c>
      <c r="AJ88" s="46">
        <v>29737</v>
      </c>
      <c r="AK88" s="45">
        <v>55768.76666666667</v>
      </c>
      <c r="AL88" s="46">
        <v>0</v>
      </c>
      <c r="AM88" s="46">
        <v>29737.439999999999</v>
      </c>
      <c r="AN88" s="46">
        <v>0</v>
      </c>
      <c r="AO88" s="46">
        <v>0</v>
      </c>
      <c r="AP88" s="41">
        <v>0</v>
      </c>
      <c r="AQ88" s="47">
        <v>0.2</v>
      </c>
      <c r="AR88" s="47">
        <v>0.1512</v>
      </c>
      <c r="AS88" s="47">
        <v>0.13539999999999999</v>
      </c>
      <c r="AT88" s="48">
        <v>-6.4600000000000005E-2</v>
      </c>
      <c r="AU88" s="49"/>
      <c r="AV88" s="41">
        <v>42.8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1735</v>
      </c>
      <c r="C89" s="29">
        <v>45406.98369212963</v>
      </c>
      <c r="D89" s="30" t="s">
        <v>248</v>
      </c>
      <c r="E89" s="31" t="s">
        <v>249</v>
      </c>
      <c r="F89" s="31" t="s">
        <v>69</v>
      </c>
      <c r="G89" s="32">
        <v>0</v>
      </c>
      <c r="H89" s="33" t="s">
        <v>52</v>
      </c>
      <c r="I89" s="33" t="s">
        <v>53</v>
      </c>
      <c r="J89" s="33" t="s">
        <v>54</v>
      </c>
      <c r="K89" s="33" t="s">
        <v>55</v>
      </c>
      <c r="L89" s="33" t="s">
        <v>56</v>
      </c>
      <c r="M89" s="34" t="s">
        <v>57</v>
      </c>
      <c r="N89" s="35" t="s">
        <v>57</v>
      </c>
      <c r="O89" s="36"/>
      <c r="P89" s="37">
        <v>27.17647058823529</v>
      </c>
      <c r="Q89" s="38">
        <v>0.69395866454689981</v>
      </c>
      <c r="R89" s="38">
        <v>0.88755250095456284</v>
      </c>
      <c r="S89" s="38">
        <v>0.51508108797632535</v>
      </c>
      <c r="T89" s="39">
        <v>21586.03</v>
      </c>
      <c r="U89" s="40">
        <v>-1E-4</v>
      </c>
      <c r="V89" s="41">
        <v>133901.51999999999</v>
      </c>
      <c r="W89" s="41">
        <v>92922.12</v>
      </c>
      <c r="X89" s="42">
        <v>40979.399999999994</v>
      </c>
      <c r="Y89" s="43">
        <v>1507.9</v>
      </c>
      <c r="Z89" s="41">
        <v>0</v>
      </c>
      <c r="AA89" s="41">
        <v>0</v>
      </c>
      <c r="AB89" s="41">
        <v>0</v>
      </c>
      <c r="AC89" s="41">
        <v>0</v>
      </c>
      <c r="AD89" s="41">
        <v>82473.259999999995</v>
      </c>
      <c r="AE89" s="44">
        <v>211.47</v>
      </c>
      <c r="AF89" s="41">
        <v>10448.86</v>
      </c>
      <c r="AG89" s="38">
        <v>6.9294117647058826</v>
      </c>
      <c r="AH89" s="45" t="s">
        <v>626</v>
      </c>
      <c r="AI89" s="41">
        <v>10448.86</v>
      </c>
      <c r="AJ89" s="46">
        <v>41533</v>
      </c>
      <c r="AK89" s="45">
        <v>47862.426666666659</v>
      </c>
      <c r="AL89" s="46">
        <v>15306.07</v>
      </c>
      <c r="AM89" s="46">
        <v>4640.79</v>
      </c>
      <c r="AN89" s="46">
        <v>0</v>
      </c>
      <c r="AO89" s="46">
        <v>21586.03</v>
      </c>
      <c r="AP89" s="41">
        <v>21586.03</v>
      </c>
      <c r="AQ89" s="47">
        <v>7.0000000000000007E-2</v>
      </c>
      <c r="AR89" s="47">
        <v>6.9900000000000004E-2</v>
      </c>
      <c r="AS89" s="47">
        <v>6.9900000000000004E-2</v>
      </c>
      <c r="AT89" s="48">
        <v>-1E-4</v>
      </c>
      <c r="AU89" s="49"/>
      <c r="AV89" s="41">
        <v>35.479999999999997</v>
      </c>
      <c r="AW89" s="58"/>
      <c r="AX89" s="52"/>
      <c r="AY89" s="52"/>
      <c r="AZ89" s="52"/>
      <c r="BA89" s="52"/>
      <c r="BB89" s="53">
        <v>0</v>
      </c>
      <c r="BC89" s="55"/>
    </row>
    <row r="90" spans="2:55">
      <c r="B90" s="28">
        <v>1735</v>
      </c>
      <c r="C90" s="29">
        <v>45406.98369212963</v>
      </c>
      <c r="D90" s="30" t="s">
        <v>266</v>
      </c>
      <c r="E90" s="31" t="s">
        <v>267</v>
      </c>
      <c r="F90" s="31" t="s">
        <v>85</v>
      </c>
      <c r="G90" s="32">
        <v>0</v>
      </c>
      <c r="H90" s="33" t="s">
        <v>86</v>
      </c>
      <c r="I90" s="33" t="s">
        <v>87</v>
      </c>
      <c r="J90" s="33" t="s">
        <v>54</v>
      </c>
      <c r="K90" s="33" t="s">
        <v>55</v>
      </c>
      <c r="L90" s="33" t="s">
        <v>56</v>
      </c>
      <c r="M90" s="34">
        <v>45352</v>
      </c>
      <c r="N90" s="35">
        <v>1</v>
      </c>
      <c r="O90" s="36"/>
      <c r="P90" s="37" t="s">
        <v>57</v>
      </c>
      <c r="Q90" s="38">
        <v>0.93372532335727754</v>
      </c>
      <c r="R90" s="38">
        <v>1.0526022587066795</v>
      </c>
      <c r="S90" s="38">
        <v>0.97180183888633365</v>
      </c>
      <c r="T90" s="39">
        <v>0</v>
      </c>
      <c r="U90" s="40">
        <v>-0.1593</v>
      </c>
      <c r="V90" s="41">
        <v>97123.22</v>
      </c>
      <c r="W90" s="41">
        <v>90686.41</v>
      </c>
      <c r="X90" s="42">
        <v>6436.8099999999977</v>
      </c>
      <c r="Y90" s="43">
        <v>0</v>
      </c>
      <c r="Z90" s="41">
        <v>90686.41</v>
      </c>
      <c r="AA90" s="41">
        <v>90686.41</v>
      </c>
      <c r="AB90" s="41">
        <v>0</v>
      </c>
      <c r="AC90" s="41">
        <v>0</v>
      </c>
      <c r="AD90" s="41">
        <v>95456.72</v>
      </c>
      <c r="AE90" s="44">
        <v>40.01</v>
      </c>
      <c r="AF90" s="41">
        <v>-920.31</v>
      </c>
      <c r="AG90" s="38">
        <v>0</v>
      </c>
      <c r="AH90" s="45" t="s">
        <v>625</v>
      </c>
      <c r="AI90" s="41">
        <v>-920.31</v>
      </c>
      <c r="AJ90" s="46">
        <v>8793</v>
      </c>
      <c r="AK90" s="45">
        <v>88129.22</v>
      </c>
      <c r="AL90" s="46">
        <v>0</v>
      </c>
      <c r="AM90" s="46">
        <v>0</v>
      </c>
      <c r="AN90" s="46">
        <v>8793.2900000000009</v>
      </c>
      <c r="AO90" s="46">
        <v>0</v>
      </c>
      <c r="AP90" s="41">
        <v>0</v>
      </c>
      <c r="AQ90" s="47">
        <v>0.2</v>
      </c>
      <c r="AR90" s="47">
        <v>4.0700000000000007E-2</v>
      </c>
      <c r="AS90" s="47">
        <v>0</v>
      </c>
      <c r="AT90" s="48">
        <v>-0.2</v>
      </c>
      <c r="AU90" s="49"/>
      <c r="AV90" s="41">
        <v>0</v>
      </c>
      <c r="AW90" s="58"/>
      <c r="AX90" s="52"/>
      <c r="AY90" s="52"/>
      <c r="AZ90" s="52"/>
      <c r="BA90" s="52"/>
      <c r="BB90" s="53">
        <v>3850</v>
      </c>
      <c r="BC90" s="55"/>
    </row>
    <row r="91" spans="2:55">
      <c r="B91" s="28">
        <v>1735</v>
      </c>
      <c r="C91" s="29">
        <v>45406.98369212963</v>
      </c>
      <c r="D91" s="30" t="s">
        <v>490</v>
      </c>
      <c r="E91" s="31" t="s">
        <v>491</v>
      </c>
      <c r="F91" s="31" t="s">
        <v>69</v>
      </c>
      <c r="G91" s="32">
        <v>0</v>
      </c>
      <c r="H91" s="33" t="s">
        <v>470</v>
      </c>
      <c r="I91" s="33" t="s">
        <v>53</v>
      </c>
      <c r="J91" s="33" t="s">
        <v>148</v>
      </c>
      <c r="K91" s="33" t="s">
        <v>55</v>
      </c>
      <c r="L91" s="33" t="s">
        <v>56</v>
      </c>
      <c r="M91" s="34" t="s">
        <v>57</v>
      </c>
      <c r="N91" s="35" t="s">
        <v>57</v>
      </c>
      <c r="O91" s="36"/>
      <c r="P91" s="37">
        <v>21.833119126961527</v>
      </c>
      <c r="Q91" s="38">
        <v>0.62657537874509917</v>
      </c>
      <c r="R91" s="38">
        <v>0.71848574787421871</v>
      </c>
      <c r="S91" s="38">
        <v>0.53833493132823496</v>
      </c>
      <c r="T91" s="39">
        <v>15846.34</v>
      </c>
      <c r="U91" s="40">
        <v>-4.0999999999999995E-3</v>
      </c>
      <c r="V91" s="41">
        <v>151941.24</v>
      </c>
      <c r="W91" s="41">
        <v>95202.64</v>
      </c>
      <c r="X91" s="42">
        <v>56738.599999999991</v>
      </c>
      <c r="Y91" s="43">
        <v>2598.7399999999998</v>
      </c>
      <c r="Z91" s="41">
        <v>0</v>
      </c>
      <c r="AA91" s="41">
        <v>0</v>
      </c>
      <c r="AB91" s="41">
        <v>0</v>
      </c>
      <c r="AC91" s="41">
        <v>0</v>
      </c>
      <c r="AD91" s="41">
        <v>68401.740000000005</v>
      </c>
      <c r="AE91" s="44">
        <v>221.67</v>
      </c>
      <c r="AF91" s="41">
        <v>26800.9</v>
      </c>
      <c r="AG91" s="38">
        <v>10.313036317600069</v>
      </c>
      <c r="AH91" s="45" t="s">
        <v>626</v>
      </c>
      <c r="AI91" s="41">
        <v>26800.9</v>
      </c>
      <c r="AJ91" s="46">
        <v>20581</v>
      </c>
      <c r="AK91" s="45">
        <v>51250.906666666669</v>
      </c>
      <c r="AL91" s="46">
        <v>0</v>
      </c>
      <c r="AM91" s="46">
        <v>4734.58</v>
      </c>
      <c r="AN91" s="46">
        <v>0</v>
      </c>
      <c r="AO91" s="46">
        <v>15846.34</v>
      </c>
      <c r="AP91" s="41">
        <v>15846.34</v>
      </c>
      <c r="AQ91" s="47">
        <v>7.0000000000000007E-2</v>
      </c>
      <c r="AR91" s="47">
        <v>6.59E-2</v>
      </c>
      <c r="AS91" s="47">
        <v>0.2177</v>
      </c>
      <c r="AT91" s="48">
        <v>0.1477</v>
      </c>
      <c r="AU91" s="49"/>
      <c r="AV91" s="41">
        <v>43.01</v>
      </c>
      <c r="AW91" s="58"/>
      <c r="AX91" s="52"/>
      <c r="AY91" s="52"/>
      <c r="AZ91" s="52"/>
      <c r="BA91" s="52"/>
      <c r="BB91" s="53">
        <v>0</v>
      </c>
      <c r="BC91" s="55"/>
    </row>
    <row r="92" spans="2:55">
      <c r="B92" s="28">
        <v>1735</v>
      </c>
      <c r="C92" s="29">
        <v>45406.98369212963</v>
      </c>
      <c r="D92" s="30" t="s">
        <v>246</v>
      </c>
      <c r="E92" s="31" t="s">
        <v>247</v>
      </c>
      <c r="F92" s="31" t="s">
        <v>69</v>
      </c>
      <c r="G92" s="32">
        <v>0</v>
      </c>
      <c r="H92" s="33" t="s">
        <v>52</v>
      </c>
      <c r="I92" s="33" t="s">
        <v>109</v>
      </c>
      <c r="J92" s="33" t="s">
        <v>54</v>
      </c>
      <c r="K92" s="33" t="s">
        <v>55</v>
      </c>
      <c r="L92" s="33" t="s">
        <v>56</v>
      </c>
      <c r="M92" s="34" t="s">
        <v>57</v>
      </c>
      <c r="N92" s="35" t="s">
        <v>57</v>
      </c>
      <c r="O92" s="36"/>
      <c r="P92" s="37">
        <v>10.903540308747854</v>
      </c>
      <c r="Q92" s="38">
        <v>0.69175781088617816</v>
      </c>
      <c r="R92" s="38">
        <v>1.3354830804499467</v>
      </c>
      <c r="S92" s="38">
        <v>1.0311785765890753</v>
      </c>
      <c r="T92" s="39">
        <v>7796.45</v>
      </c>
      <c r="U92" s="40">
        <v>0.13119999999999998</v>
      </c>
      <c r="V92" s="41">
        <v>103113.14</v>
      </c>
      <c r="W92" s="41">
        <v>71329.320000000007</v>
      </c>
      <c r="X92" s="42">
        <v>31783.819999999992</v>
      </c>
      <c r="Y92" s="43">
        <v>2915</v>
      </c>
      <c r="Z92" s="41">
        <v>71329.320000000007</v>
      </c>
      <c r="AA92" s="41">
        <v>85975.13</v>
      </c>
      <c r="AB92" s="41">
        <v>0</v>
      </c>
      <c r="AC92" s="41">
        <v>0</v>
      </c>
      <c r="AD92" s="41">
        <v>95259.1</v>
      </c>
      <c r="AE92" s="44">
        <v>151.79</v>
      </c>
      <c r="AF92" s="41">
        <v>0.22</v>
      </c>
      <c r="AG92" s="38">
        <v>7.5471698113207552E-5</v>
      </c>
      <c r="AH92" s="45" t="s">
        <v>625</v>
      </c>
      <c r="AI92" s="41">
        <v>14646.029999999997</v>
      </c>
      <c r="AJ92" s="46">
        <v>26047</v>
      </c>
      <c r="AK92" s="45">
        <v>73553.266666666663</v>
      </c>
      <c r="AL92" s="46">
        <v>9273.0499999999993</v>
      </c>
      <c r="AM92" s="46">
        <v>0</v>
      </c>
      <c r="AN92" s="46">
        <v>16774.18</v>
      </c>
      <c r="AO92" s="46">
        <v>0</v>
      </c>
      <c r="AP92" s="41">
        <v>7796.45</v>
      </c>
      <c r="AQ92" s="47">
        <v>0.12</v>
      </c>
      <c r="AR92" s="47">
        <v>0.25120000000000003</v>
      </c>
      <c r="AS92" s="47">
        <v>0.47259999999999996</v>
      </c>
      <c r="AT92" s="48">
        <v>0.35259999999999997</v>
      </c>
      <c r="AU92" s="49"/>
      <c r="AV92" s="41">
        <v>0</v>
      </c>
      <c r="AW92" s="50"/>
      <c r="AX92" s="52"/>
      <c r="AY92" s="52"/>
      <c r="AZ92" s="52"/>
      <c r="BA92" s="52"/>
      <c r="BB92" s="53">
        <v>23930</v>
      </c>
      <c r="BC92" s="55"/>
    </row>
    <row r="93" spans="2:55">
      <c r="B93" s="28">
        <v>1735</v>
      </c>
      <c r="C93" s="29">
        <v>45406.98369212963</v>
      </c>
      <c r="D93" s="30" t="s">
        <v>223</v>
      </c>
      <c r="E93" s="31" t="s">
        <v>224</v>
      </c>
      <c r="F93" s="31" t="s">
        <v>225</v>
      </c>
      <c r="G93" s="32">
        <v>0</v>
      </c>
      <c r="H93" s="33" t="s">
        <v>226</v>
      </c>
      <c r="I93" s="33" t="s">
        <v>133</v>
      </c>
      <c r="J93" s="33" t="s">
        <v>65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>
        <v>-16.504994192799067</v>
      </c>
      <c r="Q93" s="38">
        <v>1.2624339796860571</v>
      </c>
      <c r="R93" s="38">
        <v>0.70233954045509794</v>
      </c>
      <c r="S93" s="38">
        <v>0.70233954045509794</v>
      </c>
      <c r="T93" s="39">
        <v>0</v>
      </c>
      <c r="U93" s="40">
        <v>0.13460000000000003</v>
      </c>
      <c r="V93" s="41">
        <v>75810</v>
      </c>
      <c r="W93" s="41">
        <v>95705.12</v>
      </c>
      <c r="X93" s="42">
        <v>-19895.119999999995</v>
      </c>
      <c r="Y93" s="43">
        <v>1205.4000000000001</v>
      </c>
      <c r="Z93" s="41">
        <v>0</v>
      </c>
      <c r="AA93" s="41">
        <v>0</v>
      </c>
      <c r="AB93" s="41">
        <v>24259.200000000001</v>
      </c>
      <c r="AC93" s="41">
        <v>19895.12</v>
      </c>
      <c r="AD93" s="41">
        <v>67217.490000000005</v>
      </c>
      <c r="AE93" s="44">
        <v>82.35</v>
      </c>
      <c r="AF93" s="41">
        <v>28487.63</v>
      </c>
      <c r="AG93" s="38">
        <v>23.633341629334659</v>
      </c>
      <c r="AH93" s="45" t="s">
        <v>626</v>
      </c>
      <c r="AI93" s="41">
        <v>28487.63</v>
      </c>
      <c r="AJ93" s="46">
        <v>0</v>
      </c>
      <c r="AK93" s="45">
        <v>67217.490000000005</v>
      </c>
      <c r="AL93" s="46">
        <v>0</v>
      </c>
      <c r="AM93" s="46">
        <v>0</v>
      </c>
      <c r="AN93" s="46">
        <v>0</v>
      </c>
      <c r="AO93" s="46">
        <v>0</v>
      </c>
      <c r="AP93" s="41">
        <v>0</v>
      </c>
      <c r="AQ93" s="47">
        <v>0.22</v>
      </c>
      <c r="AR93" s="47">
        <v>0.35460000000000003</v>
      </c>
      <c r="AS93" s="47">
        <v>0.37709999999999999</v>
      </c>
      <c r="AT93" s="48">
        <v>0.15710000000000002</v>
      </c>
      <c r="AU93" s="49"/>
      <c r="AV93" s="41">
        <v>77.599999999999994</v>
      </c>
      <c r="AW93" s="58"/>
      <c r="AX93" s="52"/>
      <c r="AY93" s="52"/>
      <c r="AZ93" s="52"/>
      <c r="BA93" s="52"/>
      <c r="BB93" s="53">
        <v>0</v>
      </c>
      <c r="BC93" s="55"/>
    </row>
    <row r="94" spans="2:55">
      <c r="B94" s="28">
        <v>1735</v>
      </c>
      <c r="C94" s="29">
        <v>45406.98369212963</v>
      </c>
      <c r="D94" s="30" t="s">
        <v>598</v>
      </c>
      <c r="E94" s="31" t="s">
        <v>599</v>
      </c>
      <c r="F94" s="31" t="s">
        <v>62</v>
      </c>
      <c r="G94" s="32">
        <v>0</v>
      </c>
      <c r="H94" s="33" t="s">
        <v>63</v>
      </c>
      <c r="I94" s="33" t="s">
        <v>64</v>
      </c>
      <c r="J94" s="33" t="s">
        <v>65</v>
      </c>
      <c r="K94" s="33" t="s">
        <v>95</v>
      </c>
      <c r="L94" s="33" t="s">
        <v>56</v>
      </c>
      <c r="M94" s="34" t="s">
        <v>57</v>
      </c>
      <c r="N94" s="35" t="s">
        <v>57</v>
      </c>
      <c r="O94" s="36"/>
      <c r="P94" s="37">
        <v>-8.4195449761011716</v>
      </c>
      <c r="Q94" s="38" t="s">
        <v>57</v>
      </c>
      <c r="R94" s="38">
        <v>0</v>
      </c>
      <c r="S94" s="38">
        <v>0</v>
      </c>
      <c r="T94" s="39">
        <v>0</v>
      </c>
      <c r="U94" s="40">
        <v>-8.6099999999999996E-2</v>
      </c>
      <c r="V94" s="41">
        <v>0</v>
      </c>
      <c r="W94" s="41">
        <v>96547.68</v>
      </c>
      <c r="X94" s="42">
        <v>-96547.68</v>
      </c>
      <c r="Y94" s="43">
        <v>11467.09</v>
      </c>
      <c r="Z94" s="41">
        <v>0</v>
      </c>
      <c r="AA94" s="41">
        <v>0</v>
      </c>
      <c r="AB94" s="41">
        <v>98262.3</v>
      </c>
      <c r="AC94" s="41">
        <v>96547.68</v>
      </c>
      <c r="AD94" s="41">
        <v>0</v>
      </c>
      <c r="AE94" s="44">
        <v>77</v>
      </c>
      <c r="AF94" s="41">
        <v>96547.68</v>
      </c>
      <c r="AG94" s="38">
        <v>8.4195449761011716</v>
      </c>
      <c r="AH94" s="45" t="s">
        <v>626</v>
      </c>
      <c r="AI94" s="41">
        <v>96547.68</v>
      </c>
      <c r="AJ94" s="46">
        <v>0</v>
      </c>
      <c r="AK94" s="45">
        <v>0</v>
      </c>
      <c r="AL94" s="46">
        <v>0</v>
      </c>
      <c r="AM94" s="46">
        <v>0</v>
      </c>
      <c r="AN94" s="46">
        <v>0</v>
      </c>
      <c r="AO94" s="46">
        <v>0</v>
      </c>
      <c r="AP94" s="41">
        <v>0</v>
      </c>
      <c r="AQ94" s="47">
        <v>0.2</v>
      </c>
      <c r="AR94" s="47">
        <v>0.1139</v>
      </c>
      <c r="AS94" s="47">
        <v>0.1139</v>
      </c>
      <c r="AT94" s="48">
        <v>-8.6099999999999996E-2</v>
      </c>
      <c r="AU94" s="49"/>
      <c r="AV94" s="41">
        <v>75.11</v>
      </c>
      <c r="AW94" s="58"/>
      <c r="AX94" s="52"/>
      <c r="AY94" s="52"/>
      <c r="AZ94" s="52"/>
      <c r="BA94" s="52"/>
      <c r="BB94" s="53">
        <v>0</v>
      </c>
      <c r="BC94" s="55"/>
    </row>
    <row r="95" spans="2:55">
      <c r="B95" s="28">
        <v>1735</v>
      </c>
      <c r="C95" s="29">
        <v>45406.98369212963</v>
      </c>
      <c r="D95" s="30" t="s">
        <v>231</v>
      </c>
      <c r="E95" s="31" t="s">
        <v>232</v>
      </c>
      <c r="F95" s="31" t="s">
        <v>62</v>
      </c>
      <c r="G95" s="32">
        <v>0</v>
      </c>
      <c r="H95" s="33" t="s">
        <v>220</v>
      </c>
      <c r="I95" s="33" t="s">
        <v>64</v>
      </c>
      <c r="J95" s="33" t="s">
        <v>54</v>
      </c>
      <c r="K95" s="33" t="s">
        <v>55</v>
      </c>
      <c r="L95" s="33" t="s">
        <v>56</v>
      </c>
      <c r="M95" s="34" t="s">
        <v>57</v>
      </c>
      <c r="N95" s="35" t="s">
        <v>57</v>
      </c>
      <c r="O95" s="36"/>
      <c r="P95" s="37">
        <v>28.239608085525258</v>
      </c>
      <c r="Q95" s="38">
        <v>0.614502875</v>
      </c>
      <c r="R95" s="38">
        <v>0.68250148544870515</v>
      </c>
      <c r="S95" s="38">
        <v>0.68250148544870515</v>
      </c>
      <c r="T95" s="39">
        <v>0</v>
      </c>
      <c r="U95" s="40">
        <v>-0.26450000000000001</v>
      </c>
      <c r="V95" s="41">
        <v>160000</v>
      </c>
      <c r="W95" s="41">
        <v>98320.46</v>
      </c>
      <c r="X95" s="42">
        <v>61679.539999999994</v>
      </c>
      <c r="Y95" s="43">
        <v>2184.15</v>
      </c>
      <c r="Z95" s="41">
        <v>1277.2</v>
      </c>
      <c r="AA95" s="41">
        <v>1277.2</v>
      </c>
      <c r="AB95" s="41">
        <v>0</v>
      </c>
      <c r="AC95" s="41">
        <v>0</v>
      </c>
      <c r="AD95" s="41">
        <v>67103.86</v>
      </c>
      <c r="AE95" s="44">
        <v>83.12</v>
      </c>
      <c r="AF95" s="41">
        <v>31216.6</v>
      </c>
      <c r="AG95" s="38">
        <v>14.292333402009934</v>
      </c>
      <c r="AH95" s="45" t="s">
        <v>626</v>
      </c>
      <c r="AI95" s="41">
        <v>31216.6</v>
      </c>
      <c r="AJ95" s="46">
        <v>0</v>
      </c>
      <c r="AK95" s="45">
        <v>67103.86</v>
      </c>
      <c r="AL95" s="46">
        <v>0</v>
      </c>
      <c r="AM95" s="46">
        <v>0</v>
      </c>
      <c r="AN95" s="46">
        <v>0</v>
      </c>
      <c r="AO95" s="46">
        <v>0</v>
      </c>
      <c r="AP95" s="41">
        <v>0</v>
      </c>
      <c r="AQ95" s="47">
        <v>0.49</v>
      </c>
      <c r="AR95" s="47">
        <v>0.22550000000000001</v>
      </c>
      <c r="AS95" s="47">
        <v>0.21579999999999999</v>
      </c>
      <c r="AT95" s="48">
        <v>-0.2742</v>
      </c>
      <c r="AU95" s="49"/>
      <c r="AV95" s="41">
        <v>80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1735</v>
      </c>
      <c r="C96" s="29">
        <v>45406.98369212963</v>
      </c>
      <c r="D96" s="30" t="s">
        <v>253</v>
      </c>
      <c r="E96" s="31" t="s">
        <v>254</v>
      </c>
      <c r="F96" s="31" t="s">
        <v>51</v>
      </c>
      <c r="G96" s="32">
        <v>0</v>
      </c>
      <c r="H96" s="33" t="s">
        <v>52</v>
      </c>
      <c r="I96" s="33" t="s">
        <v>109</v>
      </c>
      <c r="J96" s="33" t="s">
        <v>54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>
        <v>-7.7140554480980015</v>
      </c>
      <c r="Q96" s="38">
        <v>1.1304459223724379</v>
      </c>
      <c r="R96" s="38">
        <v>0.65084077176434285</v>
      </c>
      <c r="S96" s="38">
        <v>0.59081090551946858</v>
      </c>
      <c r="T96" s="39">
        <v>0</v>
      </c>
      <c r="U96" s="40">
        <v>-6.3799999999999996E-2</v>
      </c>
      <c r="V96" s="41">
        <v>91720</v>
      </c>
      <c r="W96" s="41">
        <v>103684.5</v>
      </c>
      <c r="X96" s="42">
        <v>-11964.5</v>
      </c>
      <c r="Y96" s="43">
        <v>1551</v>
      </c>
      <c r="Z96" s="41">
        <v>0</v>
      </c>
      <c r="AA96" s="41">
        <v>0</v>
      </c>
      <c r="AB96" s="41">
        <v>13200</v>
      </c>
      <c r="AC96" s="41">
        <v>11964.5</v>
      </c>
      <c r="AD96" s="41">
        <v>67482.100000000006</v>
      </c>
      <c r="AE96" s="44">
        <v>152.47</v>
      </c>
      <c r="AF96" s="41">
        <v>36202.400000000001</v>
      </c>
      <c r="AG96" s="38">
        <v>23.34132817537073</v>
      </c>
      <c r="AH96" s="45" t="s">
        <v>626</v>
      </c>
      <c r="AI96" s="41">
        <v>36202.400000000001</v>
      </c>
      <c r="AJ96" s="46">
        <v>7469</v>
      </c>
      <c r="AK96" s="45">
        <v>61257.933333333342</v>
      </c>
      <c r="AL96" s="46">
        <v>0</v>
      </c>
      <c r="AM96" s="46">
        <v>7469.4</v>
      </c>
      <c r="AN96" s="46">
        <v>0</v>
      </c>
      <c r="AO96" s="46">
        <v>0</v>
      </c>
      <c r="AP96" s="41">
        <v>0</v>
      </c>
      <c r="AQ96" s="47">
        <v>0.21</v>
      </c>
      <c r="AR96" s="47">
        <v>0.1462</v>
      </c>
      <c r="AS96" s="47">
        <v>0.1666</v>
      </c>
      <c r="AT96" s="48">
        <v>-4.3400000000000001E-2</v>
      </c>
      <c r="AU96" s="49"/>
      <c r="AV96" s="41">
        <v>42.83</v>
      </c>
      <c r="AW96" s="58"/>
      <c r="AX96" s="52"/>
      <c r="AY96" s="52"/>
      <c r="AZ96" s="52"/>
      <c r="BA96" s="52"/>
      <c r="BB96" s="53">
        <v>0</v>
      </c>
      <c r="BC96" s="55"/>
    </row>
    <row r="97" spans="2:55">
      <c r="B97" s="28">
        <v>1735</v>
      </c>
      <c r="C97" s="29">
        <v>45406.98369212963</v>
      </c>
      <c r="D97" s="30" t="s">
        <v>564</v>
      </c>
      <c r="E97" s="31" t="s">
        <v>565</v>
      </c>
      <c r="F97" s="31" t="s">
        <v>142</v>
      </c>
      <c r="G97" s="32">
        <v>0</v>
      </c>
      <c r="H97" s="33" t="s">
        <v>516</v>
      </c>
      <c r="I97" s="33" t="s">
        <v>123</v>
      </c>
      <c r="J97" s="33" t="s">
        <v>148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>
        <v>-17.940210976627363</v>
      </c>
      <c r="Q97" s="38" t="s">
        <v>57</v>
      </c>
      <c r="R97" s="38">
        <v>0</v>
      </c>
      <c r="S97" s="38">
        <v>0</v>
      </c>
      <c r="T97" s="39">
        <v>0</v>
      </c>
      <c r="U97" s="40">
        <v>-0.11609999999999999</v>
      </c>
      <c r="V97" s="41">
        <v>0</v>
      </c>
      <c r="W97" s="41">
        <v>106853.87</v>
      </c>
      <c r="X97" s="42">
        <v>-106853.87</v>
      </c>
      <c r="Y97" s="43">
        <v>5956.11</v>
      </c>
      <c r="Z97" s="41">
        <v>0</v>
      </c>
      <c r="AA97" s="41">
        <v>0</v>
      </c>
      <c r="AB97" s="41">
        <v>107936.4</v>
      </c>
      <c r="AC97" s="41">
        <v>106853.87</v>
      </c>
      <c r="AD97" s="41">
        <v>0</v>
      </c>
      <c r="AE97" s="44">
        <v>109.28</v>
      </c>
      <c r="AF97" s="41">
        <v>106853.87</v>
      </c>
      <c r="AG97" s="38">
        <v>17.940210976627363</v>
      </c>
      <c r="AH97" s="45" t="s">
        <v>626</v>
      </c>
      <c r="AI97" s="41">
        <v>106853.87</v>
      </c>
      <c r="AJ97" s="46">
        <v>0</v>
      </c>
      <c r="AK97" s="45">
        <v>0</v>
      </c>
      <c r="AL97" s="46">
        <v>0</v>
      </c>
      <c r="AM97" s="46">
        <v>0</v>
      </c>
      <c r="AN97" s="46">
        <v>0</v>
      </c>
      <c r="AO97" s="46">
        <v>0</v>
      </c>
      <c r="AP97" s="41">
        <v>0</v>
      </c>
      <c r="AQ97" s="47">
        <v>0.3</v>
      </c>
      <c r="AR97" s="47">
        <v>0.18390000000000001</v>
      </c>
      <c r="AS97" s="47">
        <v>0.18390000000000001</v>
      </c>
      <c r="AT97" s="48">
        <v>-0.11609999999999999</v>
      </c>
      <c r="AU97" s="49"/>
      <c r="AV97" s="41">
        <v>54.8</v>
      </c>
      <c r="AW97" s="50"/>
      <c r="AX97" s="52"/>
      <c r="AY97" s="52"/>
      <c r="AZ97" s="52"/>
      <c r="BA97" s="52"/>
      <c r="BB97" s="53">
        <v>0</v>
      </c>
      <c r="BC97" s="55"/>
    </row>
    <row r="98" spans="2:55">
      <c r="B98" s="28">
        <v>1735</v>
      </c>
      <c r="C98" s="29">
        <v>45406.98369212963</v>
      </c>
      <c r="D98" s="30" t="s">
        <v>256</v>
      </c>
      <c r="E98" s="31" t="s">
        <v>257</v>
      </c>
      <c r="F98" s="31" t="s">
        <v>225</v>
      </c>
      <c r="G98" s="32">
        <v>0</v>
      </c>
      <c r="H98" s="33" t="s">
        <v>258</v>
      </c>
      <c r="I98" s="33" t="s">
        <v>259</v>
      </c>
      <c r="J98" s="33" t="s">
        <v>65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>
        <v>-12.970929399971357</v>
      </c>
      <c r="Q98" s="38">
        <v>1.4767157894736842</v>
      </c>
      <c r="R98" s="38">
        <v>0.67228843521897808</v>
      </c>
      <c r="S98" s="38">
        <v>0.67228843521897808</v>
      </c>
      <c r="T98" s="39">
        <v>0</v>
      </c>
      <c r="U98" s="40">
        <v>2.2000000000000002E-2</v>
      </c>
      <c r="V98" s="41">
        <v>76000</v>
      </c>
      <c r="W98" s="41">
        <v>112230.39999999999</v>
      </c>
      <c r="X98" s="42">
        <v>-36230.399999999994</v>
      </c>
      <c r="Y98" s="43">
        <v>2793.2</v>
      </c>
      <c r="Z98" s="41">
        <v>0</v>
      </c>
      <c r="AA98" s="41">
        <v>0</v>
      </c>
      <c r="AB98" s="41">
        <v>49859.199999999997</v>
      </c>
      <c r="AC98" s="41">
        <v>36230.400000000001</v>
      </c>
      <c r="AD98" s="41">
        <v>75451.199999999997</v>
      </c>
      <c r="AE98" s="44">
        <v>116.14</v>
      </c>
      <c r="AF98" s="41">
        <v>36779.199999999997</v>
      </c>
      <c r="AG98" s="38">
        <v>13.167406558785622</v>
      </c>
      <c r="AH98" s="45" t="s">
        <v>626</v>
      </c>
      <c r="AI98" s="41">
        <v>36779.199999999997</v>
      </c>
      <c r="AJ98" s="46">
        <v>0</v>
      </c>
      <c r="AK98" s="45">
        <v>75451.199999999997</v>
      </c>
      <c r="AL98" s="46">
        <v>0</v>
      </c>
      <c r="AM98" s="46">
        <v>0</v>
      </c>
      <c r="AN98" s="46">
        <v>0</v>
      </c>
      <c r="AO98" s="46">
        <v>0</v>
      </c>
      <c r="AP98" s="41">
        <v>0</v>
      </c>
      <c r="AQ98" s="47">
        <v>0.23</v>
      </c>
      <c r="AR98" s="47">
        <v>0.252</v>
      </c>
      <c r="AS98" s="47">
        <v>0.25</v>
      </c>
      <c r="AT98" s="48">
        <v>0.02</v>
      </c>
      <c r="AU98" s="49"/>
      <c r="AV98" s="41">
        <v>80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1735</v>
      </c>
      <c r="C99" s="29">
        <v>45406.98369212963</v>
      </c>
      <c r="D99" s="30" t="s">
        <v>284</v>
      </c>
      <c r="E99" s="31" t="s">
        <v>285</v>
      </c>
      <c r="F99" s="31" t="s">
        <v>69</v>
      </c>
      <c r="G99" s="32">
        <v>0</v>
      </c>
      <c r="H99" s="33" t="s">
        <v>52</v>
      </c>
      <c r="I99" s="33" t="s">
        <v>53</v>
      </c>
      <c r="J99" s="33" t="s">
        <v>54</v>
      </c>
      <c r="K99" s="33" t="s">
        <v>55</v>
      </c>
      <c r="L99" s="33" t="s">
        <v>70</v>
      </c>
      <c r="M99" s="34" t="s">
        <v>57</v>
      </c>
      <c r="N99" s="35" t="s">
        <v>57</v>
      </c>
      <c r="O99" s="36"/>
      <c r="P99" s="37">
        <v>37.962499999999999</v>
      </c>
      <c r="Q99" s="38">
        <v>0.62781862745098038</v>
      </c>
      <c r="R99" s="38">
        <v>0.59526969874422542</v>
      </c>
      <c r="S99" s="38">
        <v>0.59526969874422542</v>
      </c>
      <c r="T99" s="39">
        <v>0</v>
      </c>
      <c r="U99" s="40">
        <v>9.7100000000000006E-2</v>
      </c>
      <c r="V99" s="41">
        <v>183600</v>
      </c>
      <c r="W99" s="41">
        <v>115267.5</v>
      </c>
      <c r="X99" s="42">
        <v>68332.5</v>
      </c>
      <c r="Y99" s="43">
        <v>1800</v>
      </c>
      <c r="Z99" s="41">
        <v>0</v>
      </c>
      <c r="AA99" s="41">
        <v>0</v>
      </c>
      <c r="AB99" s="41">
        <v>0</v>
      </c>
      <c r="AC99" s="41">
        <v>0</v>
      </c>
      <c r="AD99" s="41">
        <v>68615.25</v>
      </c>
      <c r="AE99" s="44">
        <v>197.78</v>
      </c>
      <c r="AF99" s="41">
        <v>46652.25</v>
      </c>
      <c r="AG99" s="38">
        <v>25.917916666666667</v>
      </c>
      <c r="AH99" s="45" t="s">
        <v>626</v>
      </c>
      <c r="AI99" s="41">
        <v>46652.25</v>
      </c>
      <c r="AJ99" s="46">
        <v>0</v>
      </c>
      <c r="AK99" s="45">
        <v>68615.25</v>
      </c>
      <c r="AL99" s="46">
        <v>0</v>
      </c>
      <c r="AM99" s="46">
        <v>0</v>
      </c>
      <c r="AN99" s="46">
        <v>0</v>
      </c>
      <c r="AO99" s="46">
        <v>0</v>
      </c>
      <c r="AP99" s="41">
        <v>0</v>
      </c>
      <c r="AQ99" s="47">
        <v>7.0000000000000007E-2</v>
      </c>
      <c r="AR99" s="47">
        <v>0.1671</v>
      </c>
      <c r="AS99" s="47">
        <v>0.13059999999999999</v>
      </c>
      <c r="AT99" s="48">
        <v>6.0599999999999994E-2</v>
      </c>
      <c r="AU99" s="49"/>
      <c r="AV99" s="41">
        <v>45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1735</v>
      </c>
      <c r="C100" s="29">
        <v>45406.98369212963</v>
      </c>
      <c r="D100" s="30" t="s">
        <v>288</v>
      </c>
      <c r="E100" s="31" t="s">
        <v>289</v>
      </c>
      <c r="F100" s="31" t="s">
        <v>69</v>
      </c>
      <c r="G100" s="32">
        <v>0</v>
      </c>
      <c r="H100" s="33" t="s">
        <v>52</v>
      </c>
      <c r="I100" s="33" t="s">
        <v>109</v>
      </c>
      <c r="J100" s="33" t="s">
        <v>54</v>
      </c>
      <c r="K100" s="33" t="s">
        <v>55</v>
      </c>
      <c r="L100" s="33" t="s">
        <v>56</v>
      </c>
      <c r="M100" s="34" t="s">
        <v>57</v>
      </c>
      <c r="N100" s="35" t="s">
        <v>57</v>
      </c>
      <c r="O100" s="36"/>
      <c r="P100" s="37">
        <v>24.737761676155117</v>
      </c>
      <c r="Q100" s="38">
        <v>0.89337453846153847</v>
      </c>
      <c r="R100" s="38">
        <v>0.91903008377311635</v>
      </c>
      <c r="S100" s="38">
        <v>0.60575521100390117</v>
      </c>
      <c r="T100" s="39">
        <v>0</v>
      </c>
      <c r="U100" s="40">
        <v>9.4800000000000009E-2</v>
      </c>
      <c r="V100" s="41">
        <v>130000</v>
      </c>
      <c r="W100" s="41">
        <v>116138.69</v>
      </c>
      <c r="X100" s="42">
        <v>13861.309999999998</v>
      </c>
      <c r="Y100" s="43">
        <v>560.33000000000004</v>
      </c>
      <c r="Z100" s="41">
        <v>0</v>
      </c>
      <c r="AA100" s="41">
        <v>0</v>
      </c>
      <c r="AB100" s="41">
        <v>9900</v>
      </c>
      <c r="AC100" s="41">
        <v>0</v>
      </c>
      <c r="AD100" s="41">
        <v>106734.95</v>
      </c>
      <c r="AE100" s="44">
        <v>264.95999999999998</v>
      </c>
      <c r="AF100" s="41">
        <v>9403.74</v>
      </c>
      <c r="AG100" s="38">
        <v>16.782503167776131</v>
      </c>
      <c r="AH100" s="45" t="s">
        <v>626</v>
      </c>
      <c r="AI100" s="41">
        <v>9403.74</v>
      </c>
      <c r="AJ100" s="46">
        <v>43660</v>
      </c>
      <c r="AK100" s="45">
        <v>70351.616666666669</v>
      </c>
      <c r="AL100" s="46">
        <v>0</v>
      </c>
      <c r="AM100" s="46">
        <v>0</v>
      </c>
      <c r="AN100" s="46">
        <v>43659.95</v>
      </c>
      <c r="AO100" s="46">
        <v>0</v>
      </c>
      <c r="AP100" s="41">
        <v>0</v>
      </c>
      <c r="AQ100" s="47">
        <v>7.0000000000000007E-2</v>
      </c>
      <c r="AR100" s="47">
        <v>0.1648</v>
      </c>
      <c r="AS100" s="47">
        <v>0.17180000000000001</v>
      </c>
      <c r="AT100" s="48">
        <v>0.1018</v>
      </c>
      <c r="AU100" s="49"/>
      <c r="AV100" s="41">
        <v>23.31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1735</v>
      </c>
      <c r="C101" s="29">
        <v>45406.98369212963</v>
      </c>
      <c r="D101" s="30" t="s">
        <v>472</v>
      </c>
      <c r="E101" s="31" t="s">
        <v>473</v>
      </c>
      <c r="F101" s="31" t="s">
        <v>463</v>
      </c>
      <c r="G101" s="32">
        <v>0</v>
      </c>
      <c r="H101" s="33" t="s">
        <v>459</v>
      </c>
      <c r="I101" s="33" t="s">
        <v>123</v>
      </c>
      <c r="J101" s="33" t="s">
        <v>54</v>
      </c>
      <c r="K101" s="33" t="s">
        <v>95</v>
      </c>
      <c r="L101" s="33" t="s">
        <v>56</v>
      </c>
      <c r="M101" s="34" t="s">
        <v>57</v>
      </c>
      <c r="N101" s="35" t="s">
        <v>57</v>
      </c>
      <c r="O101" s="36"/>
      <c r="P101" s="37">
        <v>0.61699661176174048</v>
      </c>
      <c r="Q101" s="38">
        <v>0.93260027790716271</v>
      </c>
      <c r="R101" s="38">
        <v>0.26070962790873214</v>
      </c>
      <c r="S101" s="38">
        <v>-1.6774090739504879E-6</v>
      </c>
      <c r="T101" s="39">
        <v>0</v>
      </c>
      <c r="U101" s="40">
        <v>-0.10300000000000001</v>
      </c>
      <c r="V101" s="41">
        <v>127848.45</v>
      </c>
      <c r="W101" s="41">
        <v>119231.5</v>
      </c>
      <c r="X101" s="42">
        <v>8616.9499999999971</v>
      </c>
      <c r="Y101" s="43">
        <v>13965.96</v>
      </c>
      <c r="Z101" s="41">
        <v>0</v>
      </c>
      <c r="AA101" s="41">
        <v>0</v>
      </c>
      <c r="AB101" s="41">
        <v>0</v>
      </c>
      <c r="AC101" s="41">
        <v>0</v>
      </c>
      <c r="AD101" s="41">
        <v>31084.799999999999</v>
      </c>
      <c r="AE101" s="44">
        <v>98.98</v>
      </c>
      <c r="AF101" s="41">
        <v>88146.7</v>
      </c>
      <c r="AG101" s="38">
        <v>6.3115389131860615</v>
      </c>
      <c r="AH101" s="45" t="s">
        <v>626</v>
      </c>
      <c r="AI101" s="41">
        <v>88146.7</v>
      </c>
      <c r="AJ101" s="46">
        <v>37302</v>
      </c>
      <c r="AK101" s="45">
        <v>-0.2000000000007276</v>
      </c>
      <c r="AL101" s="46">
        <v>0</v>
      </c>
      <c r="AM101" s="46">
        <v>37301.760000000002</v>
      </c>
      <c r="AN101" s="46">
        <v>0</v>
      </c>
      <c r="AO101" s="46">
        <v>0</v>
      </c>
      <c r="AP101" s="41">
        <v>0</v>
      </c>
      <c r="AQ101" s="47">
        <v>0.32</v>
      </c>
      <c r="AR101" s="47">
        <v>0.217</v>
      </c>
      <c r="AS101" s="47">
        <v>0.217</v>
      </c>
      <c r="AT101" s="48">
        <v>-0.10300000000000001</v>
      </c>
      <c r="AU101" s="49"/>
      <c r="AV101" s="41">
        <v>64.58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1735</v>
      </c>
      <c r="C102" s="29">
        <v>45406.98369212963</v>
      </c>
      <c r="D102" s="30" t="s">
        <v>494</v>
      </c>
      <c r="E102" s="31" t="s">
        <v>495</v>
      </c>
      <c r="F102" s="31" t="s">
        <v>532</v>
      </c>
      <c r="G102" s="32">
        <v>0</v>
      </c>
      <c r="H102" s="33" t="s">
        <v>459</v>
      </c>
      <c r="I102" s="33" t="s">
        <v>123</v>
      </c>
      <c r="J102" s="33" t="s">
        <v>54</v>
      </c>
      <c r="K102" s="33" t="s">
        <v>95</v>
      </c>
      <c r="L102" s="33" t="s">
        <v>56</v>
      </c>
      <c r="M102" s="34" t="s">
        <v>57</v>
      </c>
      <c r="N102" s="35" t="s">
        <v>57</v>
      </c>
      <c r="O102" s="36"/>
      <c r="P102" s="37">
        <v>26.158410019006759</v>
      </c>
      <c r="Q102" s="38">
        <v>0.68238826005866537</v>
      </c>
      <c r="R102" s="38">
        <v>0.93857720328517114</v>
      </c>
      <c r="S102" s="38">
        <v>0.67216134464173827</v>
      </c>
      <c r="T102" s="39">
        <v>14399.76</v>
      </c>
      <c r="U102" s="40">
        <v>-3.6799999999999999E-2</v>
      </c>
      <c r="V102" s="41">
        <v>175060.5</v>
      </c>
      <c r="W102" s="41">
        <v>119459.23</v>
      </c>
      <c r="X102" s="42">
        <v>55601.270000000004</v>
      </c>
      <c r="Y102" s="43">
        <v>2125.56</v>
      </c>
      <c r="Z102" s="41">
        <v>0</v>
      </c>
      <c r="AA102" s="41">
        <v>0</v>
      </c>
      <c r="AB102" s="41">
        <v>0</v>
      </c>
      <c r="AC102" s="41">
        <v>0</v>
      </c>
      <c r="AD102" s="41">
        <v>112121.71</v>
      </c>
      <c r="AE102" s="44">
        <v>113.37</v>
      </c>
      <c r="AF102" s="41">
        <v>7337.52</v>
      </c>
      <c r="AG102" s="38">
        <v>3.4520408739343988</v>
      </c>
      <c r="AH102" s="45" t="s">
        <v>626</v>
      </c>
      <c r="AI102" s="41">
        <v>7337.52</v>
      </c>
      <c r="AJ102" s="46">
        <v>38191</v>
      </c>
      <c r="AK102" s="45">
        <v>80295.876666666678</v>
      </c>
      <c r="AL102" s="46">
        <v>10272.549999999999</v>
      </c>
      <c r="AM102" s="46">
        <v>13518.34</v>
      </c>
      <c r="AN102" s="46">
        <v>14399.76</v>
      </c>
      <c r="AO102" s="46">
        <v>0</v>
      </c>
      <c r="AP102" s="41">
        <v>14399.76</v>
      </c>
      <c r="AQ102" s="47">
        <v>0.31</v>
      </c>
      <c r="AR102" s="47">
        <v>0.2732</v>
      </c>
      <c r="AS102" s="47">
        <v>0.29189999999999999</v>
      </c>
      <c r="AT102" s="48">
        <v>-1.8100000000000002E-2</v>
      </c>
      <c r="AU102" s="49"/>
      <c r="AV102" s="41">
        <v>55.53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1735</v>
      </c>
      <c r="C103" s="29">
        <v>45406.98369212963</v>
      </c>
      <c r="D103" s="30" t="s">
        <v>301</v>
      </c>
      <c r="E103" s="31" t="s">
        <v>302</v>
      </c>
      <c r="F103" s="31" t="s">
        <v>618</v>
      </c>
      <c r="G103" s="32">
        <v>0</v>
      </c>
      <c r="H103" s="33" t="s">
        <v>52</v>
      </c>
      <c r="I103" s="33" t="s">
        <v>53</v>
      </c>
      <c r="J103" s="33" t="s">
        <v>54</v>
      </c>
      <c r="K103" s="33" t="s">
        <v>95</v>
      </c>
      <c r="L103" s="33" t="s">
        <v>70</v>
      </c>
      <c r="M103" s="34">
        <v>45156</v>
      </c>
      <c r="N103" s="35">
        <v>1</v>
      </c>
      <c r="O103" s="36"/>
      <c r="P103" s="37" t="s">
        <v>57</v>
      </c>
      <c r="Q103" s="38">
        <v>1.0665993619930503</v>
      </c>
      <c r="R103" s="38">
        <v>0.93422001635017138</v>
      </c>
      <c r="S103" s="38">
        <v>0.91318969260101113</v>
      </c>
      <c r="T103" s="39">
        <v>3019.54</v>
      </c>
      <c r="U103" s="40">
        <v>1E-4</v>
      </c>
      <c r="V103" s="41">
        <v>112196.27</v>
      </c>
      <c r="W103" s="41">
        <v>119668.47</v>
      </c>
      <c r="X103" s="42">
        <v>-7472.1999999999971</v>
      </c>
      <c r="Y103" s="43">
        <v>0</v>
      </c>
      <c r="Z103" s="41">
        <v>0</v>
      </c>
      <c r="AA103" s="41">
        <v>0</v>
      </c>
      <c r="AB103" s="41">
        <v>0</v>
      </c>
      <c r="AC103" s="41">
        <v>7472.2</v>
      </c>
      <c r="AD103" s="41">
        <v>111796.68</v>
      </c>
      <c r="AE103" s="44">
        <v>12465.69</v>
      </c>
      <c r="AF103" s="41">
        <v>7871.79</v>
      </c>
      <c r="AG103" s="38">
        <v>0</v>
      </c>
      <c r="AH103" s="45" t="s">
        <v>625</v>
      </c>
      <c r="AI103" s="41">
        <v>7871.79</v>
      </c>
      <c r="AJ103" s="46">
        <v>3020</v>
      </c>
      <c r="AK103" s="45">
        <v>109280.01333333332</v>
      </c>
      <c r="AL103" s="46">
        <v>0</v>
      </c>
      <c r="AM103" s="46">
        <v>0</v>
      </c>
      <c r="AN103" s="46">
        <v>0</v>
      </c>
      <c r="AO103" s="46">
        <v>3019.54</v>
      </c>
      <c r="AP103" s="41">
        <v>3019.54</v>
      </c>
      <c r="AQ103" s="47">
        <v>7.0000000000000007E-2</v>
      </c>
      <c r="AR103" s="47">
        <v>7.0099999999999996E-2</v>
      </c>
      <c r="AS103" s="47">
        <v>0</v>
      </c>
      <c r="AT103" s="48">
        <v>-7.0000000000000007E-2</v>
      </c>
      <c r="AU103" s="49"/>
      <c r="AV103" s="41">
        <v>32.26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1735</v>
      </c>
      <c r="C104" s="29">
        <v>45406.98369212963</v>
      </c>
      <c r="D104" s="30" t="s">
        <v>492</v>
      </c>
      <c r="E104" s="31" t="s">
        <v>493</v>
      </c>
      <c r="F104" s="31" t="s">
        <v>463</v>
      </c>
      <c r="G104" s="32">
        <v>0</v>
      </c>
      <c r="H104" s="33" t="s">
        <v>459</v>
      </c>
      <c r="I104" s="33" t="s">
        <v>123</v>
      </c>
      <c r="J104" s="33" t="s">
        <v>54</v>
      </c>
      <c r="K104" s="33" t="s">
        <v>106</v>
      </c>
      <c r="L104" s="33" t="s">
        <v>70</v>
      </c>
      <c r="M104" s="34" t="s">
        <v>57</v>
      </c>
      <c r="N104" s="35" t="s">
        <v>57</v>
      </c>
      <c r="O104" s="36"/>
      <c r="P104" s="37">
        <v>2.1732896419437351</v>
      </c>
      <c r="Q104" s="38">
        <v>0.97779421731112259</v>
      </c>
      <c r="R104" s="38">
        <v>0.71916704938278098</v>
      </c>
      <c r="S104" s="38">
        <v>0.13795914415350782</v>
      </c>
      <c r="T104" s="39">
        <v>0</v>
      </c>
      <c r="U104" s="40">
        <v>-5.0900000000000001E-2</v>
      </c>
      <c r="V104" s="41">
        <v>122455.49</v>
      </c>
      <c r="W104" s="41">
        <v>119736.27</v>
      </c>
      <c r="X104" s="42">
        <v>2719.2200000000012</v>
      </c>
      <c r="Y104" s="43">
        <v>1251.2</v>
      </c>
      <c r="Z104" s="41">
        <v>0</v>
      </c>
      <c r="AA104" s="41">
        <v>0</v>
      </c>
      <c r="AB104" s="41">
        <v>14830.4</v>
      </c>
      <c r="AC104" s="41">
        <v>0</v>
      </c>
      <c r="AD104" s="41">
        <v>86110.38</v>
      </c>
      <c r="AE104" s="44">
        <v>287.70999999999998</v>
      </c>
      <c r="AF104" s="41">
        <v>33625.89</v>
      </c>
      <c r="AG104" s="38">
        <v>26.874912084398975</v>
      </c>
      <c r="AH104" s="45" t="s">
        <v>626</v>
      </c>
      <c r="AI104" s="41">
        <v>33625.89</v>
      </c>
      <c r="AJ104" s="46">
        <v>83510</v>
      </c>
      <c r="AK104" s="45">
        <v>16518.713333333333</v>
      </c>
      <c r="AL104" s="46">
        <v>83510.02</v>
      </c>
      <c r="AM104" s="46">
        <v>0</v>
      </c>
      <c r="AN104" s="46">
        <v>0</v>
      </c>
      <c r="AO104" s="46">
        <v>0</v>
      </c>
      <c r="AP104" s="41">
        <v>0</v>
      </c>
      <c r="AQ104" s="47">
        <v>0.37</v>
      </c>
      <c r="AR104" s="47">
        <v>0.31909999999999999</v>
      </c>
      <c r="AS104" s="47">
        <v>0.33600000000000002</v>
      </c>
      <c r="AT104" s="48">
        <v>-3.4000000000000002E-2</v>
      </c>
      <c r="AU104" s="49"/>
      <c r="AV104" s="41">
        <v>60.6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1735</v>
      </c>
      <c r="C105" s="29">
        <v>45406.98369212963</v>
      </c>
      <c r="D105" s="30" t="s">
        <v>286</v>
      </c>
      <c r="E105" s="31" t="s">
        <v>287</v>
      </c>
      <c r="F105" s="31" t="s">
        <v>69</v>
      </c>
      <c r="G105" s="32">
        <v>0</v>
      </c>
      <c r="H105" s="33" t="s">
        <v>52</v>
      </c>
      <c r="I105" s="33" t="s">
        <v>53</v>
      </c>
      <c r="J105" s="33" t="s">
        <v>54</v>
      </c>
      <c r="K105" s="33" t="s">
        <v>55</v>
      </c>
      <c r="L105" s="33" t="s">
        <v>70</v>
      </c>
      <c r="M105" s="34" t="s">
        <v>57</v>
      </c>
      <c r="N105" s="35" t="s">
        <v>57</v>
      </c>
      <c r="O105" s="36"/>
      <c r="P105" s="37">
        <v>-8.7391304347826093</v>
      </c>
      <c r="Q105" s="38">
        <v>1.2463235294117647</v>
      </c>
      <c r="R105" s="38">
        <v>0.57286135693215334</v>
      </c>
      <c r="S105" s="38">
        <v>0.57286135693215334</v>
      </c>
      <c r="T105" s="39">
        <v>0</v>
      </c>
      <c r="U105" s="40">
        <v>6.1200000000000004E-2</v>
      </c>
      <c r="V105" s="41">
        <v>97920</v>
      </c>
      <c r="W105" s="41">
        <v>122040</v>
      </c>
      <c r="X105" s="42">
        <v>-24120</v>
      </c>
      <c r="Y105" s="43">
        <v>2760</v>
      </c>
      <c r="Z105" s="41">
        <v>0</v>
      </c>
      <c r="AA105" s="41">
        <v>0</v>
      </c>
      <c r="AB105" s="41">
        <v>29856</v>
      </c>
      <c r="AC105" s="41">
        <v>24120</v>
      </c>
      <c r="AD105" s="41">
        <v>69912</v>
      </c>
      <c r="AE105" s="44">
        <v>210.27</v>
      </c>
      <c r="AF105" s="41">
        <v>52128</v>
      </c>
      <c r="AG105" s="38">
        <v>18.88695652173913</v>
      </c>
      <c r="AH105" s="45" t="s">
        <v>626</v>
      </c>
      <c r="AI105" s="41">
        <v>52128</v>
      </c>
      <c r="AJ105" s="46">
        <v>0</v>
      </c>
      <c r="AK105" s="45">
        <v>69912</v>
      </c>
      <c r="AL105" s="46">
        <v>0</v>
      </c>
      <c r="AM105" s="46">
        <v>0</v>
      </c>
      <c r="AN105" s="46">
        <v>0</v>
      </c>
      <c r="AO105" s="46">
        <v>0</v>
      </c>
      <c r="AP105" s="41">
        <v>0</v>
      </c>
      <c r="AQ105" s="47">
        <v>7.0000000000000007E-2</v>
      </c>
      <c r="AR105" s="47">
        <v>0.13119999999999998</v>
      </c>
      <c r="AS105" s="47">
        <v>4.6900000000000004E-2</v>
      </c>
      <c r="AT105" s="48">
        <v>-2.3100000000000002E-2</v>
      </c>
      <c r="AU105" s="49"/>
      <c r="AV105" s="41">
        <v>48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1735</v>
      </c>
      <c r="C106" s="29">
        <v>45406.98369212963</v>
      </c>
      <c r="D106" s="30" t="s">
        <v>299</v>
      </c>
      <c r="E106" s="31" t="s">
        <v>300</v>
      </c>
      <c r="F106" s="31" t="s">
        <v>69</v>
      </c>
      <c r="G106" s="32">
        <v>0</v>
      </c>
      <c r="H106" s="33" t="s">
        <v>52</v>
      </c>
      <c r="I106" s="33" t="s">
        <v>109</v>
      </c>
      <c r="J106" s="33" t="s">
        <v>54</v>
      </c>
      <c r="K106" s="33" t="s">
        <v>55</v>
      </c>
      <c r="L106" s="33" t="s">
        <v>56</v>
      </c>
      <c r="M106" s="34" t="s">
        <v>57</v>
      </c>
      <c r="N106" s="35" t="s">
        <v>57</v>
      </c>
      <c r="O106" s="36"/>
      <c r="P106" s="37">
        <v>155.05122850122851</v>
      </c>
      <c r="Q106" s="38">
        <v>0.66035602798708282</v>
      </c>
      <c r="R106" s="38">
        <v>0.88795374514595848</v>
      </c>
      <c r="S106" s="38">
        <v>0.88795374514595848</v>
      </c>
      <c r="T106" s="39">
        <v>0</v>
      </c>
      <c r="U106" s="40">
        <v>-0.1164</v>
      </c>
      <c r="V106" s="41">
        <v>185800</v>
      </c>
      <c r="W106" s="41">
        <v>122694.15</v>
      </c>
      <c r="X106" s="42">
        <v>63105.850000000006</v>
      </c>
      <c r="Y106" s="43">
        <v>407</v>
      </c>
      <c r="Z106" s="41">
        <v>0</v>
      </c>
      <c r="AA106" s="41">
        <v>0</v>
      </c>
      <c r="AB106" s="41">
        <v>0</v>
      </c>
      <c r="AC106" s="41">
        <v>0</v>
      </c>
      <c r="AD106" s="41">
        <v>108946.73</v>
      </c>
      <c r="AE106" s="44">
        <v>113.05</v>
      </c>
      <c r="AF106" s="41">
        <v>13747.42</v>
      </c>
      <c r="AG106" s="38">
        <v>33.777444717444716</v>
      </c>
      <c r="AH106" s="45" t="s">
        <v>626</v>
      </c>
      <c r="AI106" s="41">
        <v>13747.42</v>
      </c>
      <c r="AJ106" s="46">
        <v>0</v>
      </c>
      <c r="AK106" s="45">
        <v>108946.73</v>
      </c>
      <c r="AL106" s="46">
        <v>0</v>
      </c>
      <c r="AM106" s="46">
        <v>0</v>
      </c>
      <c r="AN106" s="46">
        <v>0</v>
      </c>
      <c r="AO106" s="46">
        <v>0</v>
      </c>
      <c r="AP106" s="41">
        <v>0</v>
      </c>
      <c r="AQ106" s="47">
        <v>0.26</v>
      </c>
      <c r="AR106" s="47">
        <v>0.14360000000000001</v>
      </c>
      <c r="AS106" s="47">
        <v>0.22960000000000003</v>
      </c>
      <c r="AT106" s="48">
        <v>-3.04E-2</v>
      </c>
      <c r="AU106" s="49"/>
      <c r="AV106" s="41">
        <v>36.869999999999997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1735</v>
      </c>
      <c r="C107" s="29">
        <v>45406.98369212963</v>
      </c>
      <c r="D107" s="30" t="s">
        <v>307</v>
      </c>
      <c r="E107" s="31" t="s">
        <v>308</v>
      </c>
      <c r="F107" s="31" t="s">
        <v>618</v>
      </c>
      <c r="G107" s="32">
        <v>0</v>
      </c>
      <c r="H107" s="33" t="s">
        <v>52</v>
      </c>
      <c r="I107" s="33" t="s">
        <v>53</v>
      </c>
      <c r="J107" s="33" t="s">
        <v>54</v>
      </c>
      <c r="K107" s="33" t="s">
        <v>106</v>
      </c>
      <c r="L107" s="33" t="s">
        <v>70</v>
      </c>
      <c r="M107" s="34">
        <v>45091</v>
      </c>
      <c r="N107" s="35">
        <v>1</v>
      </c>
      <c r="O107" s="36"/>
      <c r="P107" s="37" t="s">
        <v>57</v>
      </c>
      <c r="Q107" s="38">
        <v>0.65166715415460719</v>
      </c>
      <c r="R107" s="38">
        <v>1.0160674006178243</v>
      </c>
      <c r="S107" s="38">
        <v>1.0160674006178243</v>
      </c>
      <c r="T107" s="39">
        <v>0</v>
      </c>
      <c r="U107" s="40">
        <v>0.1201</v>
      </c>
      <c r="V107" s="41">
        <v>173987.21</v>
      </c>
      <c r="W107" s="41">
        <v>113381.75</v>
      </c>
      <c r="X107" s="42">
        <v>60605.459999999992</v>
      </c>
      <c r="Y107" s="43">
        <v>0</v>
      </c>
      <c r="Z107" s="41">
        <v>50078</v>
      </c>
      <c r="AA107" s="41">
        <v>58423.58</v>
      </c>
      <c r="AB107" s="41">
        <v>0</v>
      </c>
      <c r="AC107" s="41">
        <v>0</v>
      </c>
      <c r="AD107" s="41">
        <v>115203.5</v>
      </c>
      <c r="AE107" s="44">
        <v>12813.9</v>
      </c>
      <c r="AF107" s="41">
        <v>10678.25</v>
      </c>
      <c r="AG107" s="38">
        <v>0</v>
      </c>
      <c r="AH107" s="45" t="s">
        <v>625</v>
      </c>
      <c r="AI107" s="41">
        <v>19023.830000000002</v>
      </c>
      <c r="AJ107" s="46">
        <v>0</v>
      </c>
      <c r="AK107" s="45">
        <v>115203.5</v>
      </c>
      <c r="AL107" s="46">
        <v>0</v>
      </c>
      <c r="AM107" s="46">
        <v>0</v>
      </c>
      <c r="AN107" s="46">
        <v>0</v>
      </c>
      <c r="AO107" s="46">
        <v>0</v>
      </c>
      <c r="AP107" s="41">
        <v>0</v>
      </c>
      <c r="AQ107" s="47">
        <v>0.01</v>
      </c>
      <c r="AR107" s="47">
        <v>0.13009999999999999</v>
      </c>
      <c r="AS107" s="47">
        <v>0</v>
      </c>
      <c r="AT107" s="48">
        <v>-0.01</v>
      </c>
      <c r="AU107" s="49"/>
      <c r="AV107" s="41">
        <v>45</v>
      </c>
      <c r="AW107" s="58"/>
      <c r="AX107" s="52"/>
      <c r="AY107" s="52"/>
      <c r="AZ107" s="52"/>
      <c r="BA107" s="52"/>
      <c r="BB107" s="53">
        <v>12500</v>
      </c>
      <c r="BC107" s="55"/>
    </row>
    <row r="108" spans="2:55">
      <c r="B108" s="28">
        <v>1735</v>
      </c>
      <c r="C108" s="29">
        <v>45406.98369212963</v>
      </c>
      <c r="D108" s="30" t="s">
        <v>290</v>
      </c>
      <c r="E108" s="31" t="s">
        <v>291</v>
      </c>
      <c r="F108" s="31" t="s">
        <v>62</v>
      </c>
      <c r="G108" s="32">
        <v>0</v>
      </c>
      <c r="H108" s="33" t="s">
        <v>292</v>
      </c>
      <c r="I108" s="33" t="s">
        <v>64</v>
      </c>
      <c r="J108" s="33" t="s">
        <v>148</v>
      </c>
      <c r="K108" s="33" t="s">
        <v>55</v>
      </c>
      <c r="L108" s="33" t="s">
        <v>56</v>
      </c>
      <c r="M108" s="34" t="s">
        <v>57</v>
      </c>
      <c r="N108" s="35" t="s">
        <v>57</v>
      </c>
      <c r="O108" s="36"/>
      <c r="P108" s="37">
        <v>44.337221275961888</v>
      </c>
      <c r="Q108" s="38">
        <v>0.65012612918326762</v>
      </c>
      <c r="R108" s="38">
        <v>0.95125214072223208</v>
      </c>
      <c r="S108" s="38">
        <v>0.81599208794198808</v>
      </c>
      <c r="T108" s="39">
        <v>0</v>
      </c>
      <c r="U108" s="40">
        <v>-8.1099999999999992E-2</v>
      </c>
      <c r="V108" s="41">
        <v>195672.4</v>
      </c>
      <c r="W108" s="41">
        <v>127211.74</v>
      </c>
      <c r="X108" s="42">
        <v>68460.659999999989</v>
      </c>
      <c r="Y108" s="43">
        <v>1544.09</v>
      </c>
      <c r="Z108" s="41">
        <v>0</v>
      </c>
      <c r="AA108" s="41">
        <v>0</v>
      </c>
      <c r="AB108" s="41">
        <v>0</v>
      </c>
      <c r="AC108" s="41">
        <v>0</v>
      </c>
      <c r="AD108" s="41">
        <v>121010.44</v>
      </c>
      <c r="AE108" s="44">
        <v>92.08</v>
      </c>
      <c r="AF108" s="41">
        <v>6201.3</v>
      </c>
      <c r="AG108" s="38">
        <v>4.0161519082436907</v>
      </c>
      <c r="AH108" s="45" t="s">
        <v>626</v>
      </c>
      <c r="AI108" s="41">
        <v>6201.3</v>
      </c>
      <c r="AJ108" s="46">
        <v>20648</v>
      </c>
      <c r="AK108" s="45">
        <v>103803.77333333333</v>
      </c>
      <c r="AL108" s="46">
        <v>0</v>
      </c>
      <c r="AM108" s="46">
        <v>20647.759999999998</v>
      </c>
      <c r="AN108" s="46">
        <v>0</v>
      </c>
      <c r="AO108" s="46">
        <v>0</v>
      </c>
      <c r="AP108" s="41">
        <v>0</v>
      </c>
      <c r="AQ108" s="47">
        <v>0.3</v>
      </c>
      <c r="AR108" s="47">
        <v>0.21890000000000001</v>
      </c>
      <c r="AS108" s="47">
        <v>0.30370000000000003</v>
      </c>
      <c r="AT108" s="48">
        <v>3.7000000000000002E-3</v>
      </c>
      <c r="AU108" s="49"/>
      <c r="AV108" s="41">
        <v>49.72</v>
      </c>
      <c r="AW108" s="58"/>
      <c r="AX108" s="52"/>
      <c r="AY108" s="52"/>
      <c r="AZ108" s="52"/>
      <c r="BA108" s="52"/>
      <c r="BB108" s="53">
        <v>0</v>
      </c>
      <c r="BC108" s="55"/>
    </row>
    <row r="109" spans="2:55">
      <c r="B109" s="28">
        <v>1735</v>
      </c>
      <c r="C109" s="29">
        <v>45406.98369212963</v>
      </c>
      <c r="D109" s="30" t="s">
        <v>293</v>
      </c>
      <c r="E109" s="31" t="s">
        <v>294</v>
      </c>
      <c r="F109" s="31" t="s">
        <v>51</v>
      </c>
      <c r="G109" s="32">
        <v>0</v>
      </c>
      <c r="H109" s="33" t="s">
        <v>52</v>
      </c>
      <c r="I109" s="33" t="s">
        <v>109</v>
      </c>
      <c r="J109" s="33" t="s">
        <v>54</v>
      </c>
      <c r="K109" s="33" t="s">
        <v>55</v>
      </c>
      <c r="L109" s="33" t="s">
        <v>56</v>
      </c>
      <c r="M109" s="34" t="s">
        <v>57</v>
      </c>
      <c r="N109" s="35" t="s">
        <v>57</v>
      </c>
      <c r="O109" s="36"/>
      <c r="P109" s="37">
        <v>8.1198234282346409</v>
      </c>
      <c r="Q109" s="38">
        <v>0.90508492210786795</v>
      </c>
      <c r="R109" s="38">
        <v>0.90056290453520604</v>
      </c>
      <c r="S109" s="38">
        <v>0.68265410202932086</v>
      </c>
      <c r="T109" s="39">
        <v>0</v>
      </c>
      <c r="U109" s="40">
        <v>4.7999999999999996E-3</v>
      </c>
      <c r="V109" s="41">
        <v>142248</v>
      </c>
      <c r="W109" s="41">
        <v>128746.52</v>
      </c>
      <c r="X109" s="42">
        <v>13501.479999999996</v>
      </c>
      <c r="Y109" s="43">
        <v>1662.78</v>
      </c>
      <c r="Z109" s="41">
        <v>0</v>
      </c>
      <c r="AA109" s="41">
        <v>0</v>
      </c>
      <c r="AB109" s="41">
        <v>0</v>
      </c>
      <c r="AC109" s="41">
        <v>0</v>
      </c>
      <c r="AD109" s="41">
        <v>115944.34</v>
      </c>
      <c r="AE109" s="44">
        <v>170.58</v>
      </c>
      <c r="AF109" s="41">
        <v>12802.18</v>
      </c>
      <c r="AG109" s="38">
        <v>7.699262680571092</v>
      </c>
      <c r="AH109" s="45" t="s">
        <v>626</v>
      </c>
      <c r="AI109" s="41">
        <v>12802.18</v>
      </c>
      <c r="AJ109" s="46">
        <v>33666</v>
      </c>
      <c r="AK109" s="45">
        <v>87889.34</v>
      </c>
      <c r="AL109" s="46">
        <v>10030.61</v>
      </c>
      <c r="AM109" s="46">
        <v>23635.49</v>
      </c>
      <c r="AN109" s="46">
        <v>0</v>
      </c>
      <c r="AO109" s="46">
        <v>0</v>
      </c>
      <c r="AP109" s="41">
        <v>0</v>
      </c>
      <c r="AQ109" s="47">
        <v>0.13</v>
      </c>
      <c r="AR109" s="47">
        <v>0.1348</v>
      </c>
      <c r="AS109" s="47">
        <v>0.1099</v>
      </c>
      <c r="AT109" s="48">
        <v>-2.01E-2</v>
      </c>
      <c r="AU109" s="49"/>
      <c r="AV109" s="41">
        <v>45.33</v>
      </c>
      <c r="AW109" s="58"/>
      <c r="AX109" s="52"/>
      <c r="AY109" s="52"/>
      <c r="AZ109" s="52"/>
      <c r="BA109" s="52"/>
      <c r="BB109" s="53">
        <v>0</v>
      </c>
      <c r="BC109" s="55"/>
    </row>
    <row r="110" spans="2:55">
      <c r="B110" s="28">
        <v>1735</v>
      </c>
      <c r="C110" s="29">
        <v>45406.98369212963</v>
      </c>
      <c r="D110" s="30" t="s">
        <v>595</v>
      </c>
      <c r="E110" s="31" t="s">
        <v>596</v>
      </c>
      <c r="F110" s="31" t="s">
        <v>326</v>
      </c>
      <c r="G110" s="32">
        <v>0</v>
      </c>
      <c r="H110" s="33" t="s">
        <v>52</v>
      </c>
      <c r="I110" s="33" t="s">
        <v>53</v>
      </c>
      <c r="J110" s="33" t="s">
        <v>54</v>
      </c>
      <c r="K110" s="33" t="s">
        <v>55</v>
      </c>
      <c r="L110" s="33" t="s">
        <v>56</v>
      </c>
      <c r="M110" s="34" t="s">
        <v>57</v>
      </c>
      <c r="N110" s="35" t="s">
        <v>57</v>
      </c>
      <c r="O110" s="36"/>
      <c r="P110" s="37">
        <v>-843.23178807947011</v>
      </c>
      <c r="Q110" s="38" t="s">
        <v>57</v>
      </c>
      <c r="R110" s="38">
        <v>0</v>
      </c>
      <c r="S110" s="38">
        <v>0</v>
      </c>
      <c r="T110" s="39">
        <v>0</v>
      </c>
      <c r="U110" s="40">
        <v>-0.20629999999999998</v>
      </c>
      <c r="V110" s="41">
        <v>0</v>
      </c>
      <c r="W110" s="41">
        <v>133694.39999999999</v>
      </c>
      <c r="X110" s="42">
        <v>-133694.39999999999</v>
      </c>
      <c r="Y110" s="43">
        <v>158.55000000000001</v>
      </c>
      <c r="Z110" s="41">
        <v>0</v>
      </c>
      <c r="AA110" s="41">
        <v>0</v>
      </c>
      <c r="AB110" s="41">
        <v>134000</v>
      </c>
      <c r="AC110" s="41">
        <v>133694.39999999999</v>
      </c>
      <c r="AD110" s="41">
        <v>0</v>
      </c>
      <c r="AE110" s="44">
        <v>127.3</v>
      </c>
      <c r="AF110" s="41">
        <v>133694.39999999999</v>
      </c>
      <c r="AG110" s="38">
        <v>843.23178807947011</v>
      </c>
      <c r="AH110" s="45" t="s">
        <v>626</v>
      </c>
      <c r="AI110" s="41">
        <v>133694.39999999999</v>
      </c>
      <c r="AJ110" s="46">
        <v>0</v>
      </c>
      <c r="AK110" s="45">
        <v>0</v>
      </c>
      <c r="AL110" s="46">
        <v>0</v>
      </c>
      <c r="AM110" s="46">
        <v>0</v>
      </c>
      <c r="AN110" s="46">
        <v>0</v>
      </c>
      <c r="AO110" s="46">
        <v>0</v>
      </c>
      <c r="AP110" s="41">
        <v>0</v>
      </c>
      <c r="AQ110" s="47">
        <v>0.18</v>
      </c>
      <c r="AR110" s="47">
        <v>-2.63E-2</v>
      </c>
      <c r="AS110" s="47">
        <v>-2.63E-2</v>
      </c>
      <c r="AT110" s="48">
        <v>-0.20629999999999998</v>
      </c>
      <c r="AU110" s="49"/>
      <c r="AV110" s="41">
        <v>42</v>
      </c>
      <c r="AW110" s="58"/>
      <c r="AX110" s="52"/>
      <c r="AY110" s="52"/>
      <c r="AZ110" s="52"/>
      <c r="BA110" s="52"/>
      <c r="BB110" s="53">
        <v>0</v>
      </c>
      <c r="BC110" s="55"/>
    </row>
    <row r="111" spans="2:55">
      <c r="B111" s="28">
        <v>1735</v>
      </c>
      <c r="C111" s="29">
        <v>45406.98369212963</v>
      </c>
      <c r="D111" s="30" t="s">
        <v>461</v>
      </c>
      <c r="E111" s="31" t="s">
        <v>462</v>
      </c>
      <c r="F111" s="31" t="s">
        <v>463</v>
      </c>
      <c r="G111" s="32">
        <v>0</v>
      </c>
      <c r="H111" s="33" t="s">
        <v>459</v>
      </c>
      <c r="I111" s="33" t="s">
        <v>123</v>
      </c>
      <c r="J111" s="33" t="s">
        <v>54</v>
      </c>
      <c r="K111" s="33" t="s">
        <v>106</v>
      </c>
      <c r="L111" s="33" t="s">
        <v>70</v>
      </c>
      <c r="M111" s="34" t="s">
        <v>57</v>
      </c>
      <c r="N111" s="35" t="s">
        <v>57</v>
      </c>
      <c r="O111" s="36"/>
      <c r="P111" s="37">
        <v>13.487266681602188</v>
      </c>
      <c r="Q111" s="38">
        <v>0.44821153328131141</v>
      </c>
      <c r="R111" s="38">
        <v>0</v>
      </c>
      <c r="S111" s="38">
        <v>0</v>
      </c>
      <c r="T111" s="39">
        <v>0</v>
      </c>
      <c r="U111" s="40">
        <v>-1.11E-2</v>
      </c>
      <c r="V111" s="41">
        <v>310945.68</v>
      </c>
      <c r="W111" s="41">
        <v>139369.44</v>
      </c>
      <c r="X111" s="42">
        <v>171576.24</v>
      </c>
      <c r="Y111" s="43">
        <v>12721.35</v>
      </c>
      <c r="Z111" s="41">
        <v>1344.88</v>
      </c>
      <c r="AA111" s="41">
        <v>1784.88</v>
      </c>
      <c r="AB111" s="41">
        <v>0</v>
      </c>
      <c r="AC111" s="41">
        <v>0</v>
      </c>
      <c r="AD111" s="41">
        <v>0</v>
      </c>
      <c r="AE111" s="44">
        <v>99.68</v>
      </c>
      <c r="AF111" s="41">
        <v>139369.44</v>
      </c>
      <c r="AG111" s="38">
        <v>10.955554245422066</v>
      </c>
      <c r="AH111" s="45" t="s">
        <v>626</v>
      </c>
      <c r="AI111" s="41">
        <v>139809.44</v>
      </c>
      <c r="AJ111" s="46">
        <v>0</v>
      </c>
      <c r="AK111" s="45">
        <v>0</v>
      </c>
      <c r="AL111" s="46">
        <v>0</v>
      </c>
      <c r="AM111" s="46">
        <v>0</v>
      </c>
      <c r="AN111" s="46">
        <v>0</v>
      </c>
      <c r="AO111" s="46">
        <v>0</v>
      </c>
      <c r="AP111" s="41">
        <v>0</v>
      </c>
      <c r="AQ111" s="47">
        <v>0.36</v>
      </c>
      <c r="AR111" s="47">
        <v>0.34889999999999999</v>
      </c>
      <c r="AS111" s="47">
        <v>0.34889999999999999</v>
      </c>
      <c r="AT111" s="48">
        <v>-1.11E-2</v>
      </c>
      <c r="AU111" s="49"/>
      <c r="AV111" s="41">
        <v>61.93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1735</v>
      </c>
      <c r="C112" s="29">
        <v>45406.98369212963</v>
      </c>
      <c r="D112" s="30" t="s">
        <v>319</v>
      </c>
      <c r="E112" s="31" t="s">
        <v>320</v>
      </c>
      <c r="F112" s="31" t="s">
        <v>62</v>
      </c>
      <c r="G112" s="32">
        <v>0</v>
      </c>
      <c r="H112" s="33" t="s">
        <v>126</v>
      </c>
      <c r="I112" s="33" t="s">
        <v>127</v>
      </c>
      <c r="J112" s="33" t="s">
        <v>54</v>
      </c>
      <c r="K112" s="33" t="s">
        <v>106</v>
      </c>
      <c r="L112" s="33" t="s">
        <v>70</v>
      </c>
      <c r="M112" s="34">
        <v>45268</v>
      </c>
      <c r="N112" s="35">
        <v>1</v>
      </c>
      <c r="O112" s="36"/>
      <c r="P112" s="37" t="s">
        <v>57</v>
      </c>
      <c r="Q112" s="38">
        <v>1.0240625000000001</v>
      </c>
      <c r="R112" s="38">
        <v>0.97650289899298137</v>
      </c>
      <c r="S112" s="38">
        <v>0.73237717424473603</v>
      </c>
      <c r="T112" s="39">
        <v>0</v>
      </c>
      <c r="U112" s="40">
        <v>3.3300000000000003E-2</v>
      </c>
      <c r="V112" s="41">
        <v>140000</v>
      </c>
      <c r="W112" s="41">
        <v>143368.75</v>
      </c>
      <c r="X112" s="42">
        <v>-3368.75</v>
      </c>
      <c r="Y112" s="43">
        <v>0</v>
      </c>
      <c r="Z112" s="41">
        <v>0</v>
      </c>
      <c r="AA112" s="41">
        <v>0</v>
      </c>
      <c r="AB112" s="41">
        <v>12936</v>
      </c>
      <c r="AC112" s="41">
        <v>3368.75</v>
      </c>
      <c r="AD112" s="41">
        <v>140000</v>
      </c>
      <c r="AE112" s="44">
        <v>41999.7</v>
      </c>
      <c r="AF112" s="41">
        <v>-0.25</v>
      </c>
      <c r="AG112" s="38">
        <v>0</v>
      </c>
      <c r="AH112" s="45" t="s">
        <v>625</v>
      </c>
      <c r="AI112" s="41">
        <v>-0.25</v>
      </c>
      <c r="AJ112" s="46">
        <v>42000</v>
      </c>
      <c r="AK112" s="45">
        <v>105000</v>
      </c>
      <c r="AL112" s="46">
        <v>0</v>
      </c>
      <c r="AM112" s="46">
        <v>42000</v>
      </c>
      <c r="AN112" s="46">
        <v>0</v>
      </c>
      <c r="AO112" s="46">
        <v>0</v>
      </c>
      <c r="AP112" s="41">
        <v>0</v>
      </c>
      <c r="AQ112" s="47">
        <v>0.27</v>
      </c>
      <c r="AR112" s="47">
        <v>0.30330000000000001</v>
      </c>
      <c r="AS112" s="47">
        <v>0</v>
      </c>
      <c r="AT112" s="48">
        <v>-0.27</v>
      </c>
      <c r="AU112" s="49"/>
      <c r="AV112" s="41">
        <v>60.04</v>
      </c>
      <c r="AW112" s="58"/>
      <c r="AX112" s="52"/>
      <c r="AY112" s="52"/>
      <c r="AZ112" s="52"/>
      <c r="BA112" s="52"/>
      <c r="BB112" s="53">
        <v>-3369</v>
      </c>
      <c r="BC112" s="55"/>
    </row>
    <row r="113" spans="2:55">
      <c r="B113" s="28">
        <v>1735</v>
      </c>
      <c r="C113" s="29">
        <v>45406.98369212963</v>
      </c>
      <c r="D113" s="30" t="s">
        <v>313</v>
      </c>
      <c r="E113" s="31" t="s">
        <v>314</v>
      </c>
      <c r="F113" s="31" t="s">
        <v>619</v>
      </c>
      <c r="G113" s="32">
        <v>0</v>
      </c>
      <c r="H113" s="33" t="s">
        <v>63</v>
      </c>
      <c r="I113" s="33" t="s">
        <v>64</v>
      </c>
      <c r="J113" s="33" t="s">
        <v>65</v>
      </c>
      <c r="K113" s="33" t="s">
        <v>55</v>
      </c>
      <c r="L113" s="33" t="s">
        <v>56</v>
      </c>
      <c r="M113" s="34">
        <v>45323</v>
      </c>
      <c r="N113" s="35">
        <v>0</v>
      </c>
      <c r="O113" s="36"/>
      <c r="P113" s="37" t="s">
        <v>57</v>
      </c>
      <c r="Q113" s="38" t="s">
        <v>57</v>
      </c>
      <c r="R113" s="38">
        <v>0</v>
      </c>
      <c r="S113" s="38">
        <v>0</v>
      </c>
      <c r="T113" s="39">
        <v>0</v>
      </c>
      <c r="U113" s="40">
        <v>-0.20199999999999999</v>
      </c>
      <c r="V113" s="41">
        <v>0</v>
      </c>
      <c r="W113" s="41">
        <v>240971.5</v>
      </c>
      <c r="X113" s="42">
        <v>-240971.5</v>
      </c>
      <c r="Y113" s="43">
        <v>0</v>
      </c>
      <c r="Z113" s="41">
        <v>0</v>
      </c>
      <c r="AA113" s="41">
        <v>0</v>
      </c>
      <c r="AB113" s="41">
        <v>266000</v>
      </c>
      <c r="AC113" s="41">
        <v>240971.5</v>
      </c>
      <c r="AD113" s="41">
        <v>0</v>
      </c>
      <c r="AE113" s="44">
        <v>236.71</v>
      </c>
      <c r="AF113" s="41">
        <v>140971.5</v>
      </c>
      <c r="AG113" s="38">
        <v>0</v>
      </c>
      <c r="AH113" s="45" t="s">
        <v>625</v>
      </c>
      <c r="AI113" s="41">
        <v>140971.5</v>
      </c>
      <c r="AJ113" s="46">
        <v>0</v>
      </c>
      <c r="AK113" s="45">
        <v>0</v>
      </c>
      <c r="AL113" s="46">
        <v>0</v>
      </c>
      <c r="AM113" s="46">
        <v>0</v>
      </c>
      <c r="AN113" s="46">
        <v>0</v>
      </c>
      <c r="AO113" s="46">
        <v>0</v>
      </c>
      <c r="AP113" s="41">
        <v>0</v>
      </c>
      <c r="AQ113" s="47">
        <v>0.03</v>
      </c>
      <c r="AR113" s="47">
        <v>-0.17199999999999999</v>
      </c>
      <c r="AS113" s="47">
        <v>-4.4104000000000001</v>
      </c>
      <c r="AT113" s="48">
        <v>-4.4404000000000003</v>
      </c>
      <c r="AU113" s="49"/>
      <c r="AV113" s="41">
        <v>82.3</v>
      </c>
      <c r="AW113" s="50"/>
      <c r="AX113" s="52"/>
      <c r="AY113" s="52"/>
      <c r="AZ113" s="52"/>
      <c r="BA113" s="52"/>
      <c r="BB113" s="53">
        <v>-100000</v>
      </c>
      <c r="BC113" s="55"/>
    </row>
    <row r="114" spans="2:55" ht="15" customHeight="1">
      <c r="B114" s="28">
        <v>1735</v>
      </c>
      <c r="C114" s="29">
        <v>45406.98369212963</v>
      </c>
      <c r="D114" s="30" t="s">
        <v>324</v>
      </c>
      <c r="E114" s="31" t="s">
        <v>325</v>
      </c>
      <c r="F114" s="31" t="s">
        <v>326</v>
      </c>
      <c r="G114" s="32">
        <v>0</v>
      </c>
      <c r="H114" s="33" t="s">
        <v>272</v>
      </c>
      <c r="I114" s="33" t="s">
        <v>327</v>
      </c>
      <c r="J114" s="33" t="s">
        <v>148</v>
      </c>
      <c r="K114" s="33" t="s">
        <v>106</v>
      </c>
      <c r="L114" s="33" t="s">
        <v>56</v>
      </c>
      <c r="M114" s="34" t="s">
        <v>57</v>
      </c>
      <c r="N114" s="35" t="s">
        <v>57</v>
      </c>
      <c r="O114" s="36"/>
      <c r="P114" s="37" t="s">
        <v>57</v>
      </c>
      <c r="Q114" s="38">
        <v>0.94810586003270192</v>
      </c>
      <c r="R114" s="38">
        <v>0.58010291960514848</v>
      </c>
      <c r="S114" s="38">
        <v>0.58010291960514848</v>
      </c>
      <c r="T114" s="39">
        <v>0</v>
      </c>
      <c r="U114" s="40">
        <v>3.0999999999999999E-3</v>
      </c>
      <c r="V114" s="41">
        <v>155501.18</v>
      </c>
      <c r="W114" s="41">
        <v>147431.57999999999</v>
      </c>
      <c r="X114" s="42">
        <v>8069.6000000000058</v>
      </c>
      <c r="Y114" s="43">
        <v>0</v>
      </c>
      <c r="Z114" s="41">
        <v>23043</v>
      </c>
      <c r="AA114" s="41">
        <v>23043</v>
      </c>
      <c r="AB114" s="41">
        <v>0</v>
      </c>
      <c r="AC114" s="41">
        <v>0</v>
      </c>
      <c r="AD114" s="41">
        <v>85525.49</v>
      </c>
      <c r="AE114" s="44">
        <v>61906.09</v>
      </c>
      <c r="AF114" s="41">
        <v>61906.09</v>
      </c>
      <c r="AG114" s="38">
        <v>0</v>
      </c>
      <c r="AH114" s="45" t="s">
        <v>625</v>
      </c>
      <c r="AI114" s="41">
        <v>61906.09</v>
      </c>
      <c r="AJ114" s="46">
        <v>0</v>
      </c>
      <c r="AK114" s="45">
        <v>85525.49</v>
      </c>
      <c r="AL114" s="46">
        <v>0</v>
      </c>
      <c r="AM114" s="46">
        <v>0</v>
      </c>
      <c r="AN114" s="46">
        <v>0</v>
      </c>
      <c r="AO114" s="46">
        <v>0</v>
      </c>
      <c r="AP114" s="41">
        <v>0</v>
      </c>
      <c r="AQ114" s="47">
        <v>0.3</v>
      </c>
      <c r="AR114" s="47">
        <v>0.30309999999999998</v>
      </c>
      <c r="AS114" s="47">
        <v>0</v>
      </c>
      <c r="AT114" s="48">
        <v>-0.3</v>
      </c>
      <c r="AU114" s="49"/>
      <c r="AV114" s="41">
        <v>60.79</v>
      </c>
      <c r="AW114" s="58"/>
      <c r="AX114" s="52"/>
      <c r="AY114" s="52"/>
      <c r="AZ114" s="52"/>
      <c r="BA114" s="52"/>
      <c r="BB114" s="53">
        <v>0</v>
      </c>
      <c r="BC114" s="55"/>
    </row>
    <row r="115" spans="2:55">
      <c r="B115" s="28">
        <v>1735</v>
      </c>
      <c r="C115" s="29">
        <v>45406.98369212963</v>
      </c>
      <c r="D115" s="30" t="s">
        <v>309</v>
      </c>
      <c r="E115" s="31" t="s">
        <v>310</v>
      </c>
      <c r="F115" s="31" t="s">
        <v>452</v>
      </c>
      <c r="G115" s="32">
        <v>0</v>
      </c>
      <c r="H115" s="33" t="s">
        <v>63</v>
      </c>
      <c r="I115" s="33" t="s">
        <v>64</v>
      </c>
      <c r="J115" s="33" t="s">
        <v>65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 t="s">
        <v>57</v>
      </c>
      <c r="Q115" s="38">
        <v>0.98779385232208494</v>
      </c>
      <c r="R115" s="38">
        <v>1</v>
      </c>
      <c r="S115" s="38">
        <v>1</v>
      </c>
      <c r="T115" s="39">
        <v>0</v>
      </c>
      <c r="U115" s="40">
        <v>4.3099999999999999E-2</v>
      </c>
      <c r="V115" s="41">
        <v>149650</v>
      </c>
      <c r="W115" s="41">
        <v>147823.35</v>
      </c>
      <c r="X115" s="42">
        <v>1826.6499999999942</v>
      </c>
      <c r="Y115" s="43">
        <v>0</v>
      </c>
      <c r="Z115" s="41">
        <v>0</v>
      </c>
      <c r="AA115" s="41">
        <v>0</v>
      </c>
      <c r="AB115" s="41">
        <v>0</v>
      </c>
      <c r="AC115" s="41">
        <v>0</v>
      </c>
      <c r="AD115" s="41">
        <v>147823.35</v>
      </c>
      <c r="AE115" s="44">
        <v>0</v>
      </c>
      <c r="AF115" s="41">
        <v>0</v>
      </c>
      <c r="AG115" s="38">
        <v>0</v>
      </c>
      <c r="AH115" s="45" t="s">
        <v>625</v>
      </c>
      <c r="AI115" s="41">
        <v>0</v>
      </c>
      <c r="AJ115" s="46">
        <v>0</v>
      </c>
      <c r="AK115" s="45">
        <v>147823.35</v>
      </c>
      <c r="AL115" s="46">
        <v>0</v>
      </c>
      <c r="AM115" s="46">
        <v>0</v>
      </c>
      <c r="AN115" s="46">
        <v>0</v>
      </c>
      <c r="AO115" s="46">
        <v>0</v>
      </c>
      <c r="AP115" s="41">
        <v>0</v>
      </c>
      <c r="AQ115" s="47">
        <v>0.18</v>
      </c>
      <c r="AR115" s="47">
        <v>0.22309999999999999</v>
      </c>
      <c r="AS115" s="47">
        <v>0.2261</v>
      </c>
      <c r="AT115" s="48">
        <v>4.6100000000000002E-2</v>
      </c>
      <c r="AU115" s="49"/>
      <c r="AV115" s="41">
        <v>78.5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1735</v>
      </c>
      <c r="C116" s="29">
        <v>45406.98369212963</v>
      </c>
      <c r="D116" s="30" t="s">
        <v>303</v>
      </c>
      <c r="E116" s="31" t="s">
        <v>304</v>
      </c>
      <c r="F116" s="31" t="s">
        <v>452</v>
      </c>
      <c r="G116" s="32">
        <v>0</v>
      </c>
      <c r="H116" s="33" t="s">
        <v>63</v>
      </c>
      <c r="I116" s="33" t="s">
        <v>64</v>
      </c>
      <c r="J116" s="33" t="s">
        <v>65</v>
      </c>
      <c r="K116" s="33" t="s">
        <v>95</v>
      </c>
      <c r="L116" s="33" t="s">
        <v>56</v>
      </c>
      <c r="M116" s="34" t="s">
        <v>57</v>
      </c>
      <c r="N116" s="35" t="s">
        <v>57</v>
      </c>
      <c r="O116" s="36"/>
      <c r="P116" s="37" t="s">
        <v>57</v>
      </c>
      <c r="Q116" s="38">
        <v>0.98727512487512481</v>
      </c>
      <c r="R116" s="38">
        <v>1</v>
      </c>
      <c r="S116" s="38">
        <v>0.96081225211261934</v>
      </c>
      <c r="T116" s="39">
        <v>0</v>
      </c>
      <c r="U116" s="40">
        <v>-6.2899999999999998E-2</v>
      </c>
      <c r="V116" s="41">
        <v>150150</v>
      </c>
      <c r="W116" s="41">
        <v>148239.35999999999</v>
      </c>
      <c r="X116" s="42">
        <v>1910.640000000014</v>
      </c>
      <c r="Y116" s="43">
        <v>0</v>
      </c>
      <c r="Z116" s="41">
        <v>737.86</v>
      </c>
      <c r="AA116" s="41">
        <v>737.86</v>
      </c>
      <c r="AB116" s="41">
        <v>0</v>
      </c>
      <c r="AC116" s="41">
        <v>0</v>
      </c>
      <c r="AD116" s="41">
        <v>148239.35999999999</v>
      </c>
      <c r="AE116" s="44">
        <v>26.1</v>
      </c>
      <c r="AF116" s="41">
        <v>0</v>
      </c>
      <c r="AG116" s="38">
        <v>0</v>
      </c>
      <c r="AH116" s="45" t="s">
        <v>625</v>
      </c>
      <c r="AI116" s="41">
        <v>0</v>
      </c>
      <c r="AJ116" s="46">
        <v>6971</v>
      </c>
      <c r="AK116" s="45">
        <v>142430.19333333333</v>
      </c>
      <c r="AL116" s="46">
        <v>0</v>
      </c>
      <c r="AM116" s="46">
        <v>6970.8</v>
      </c>
      <c r="AN116" s="46">
        <v>0</v>
      </c>
      <c r="AO116" s="46">
        <v>0</v>
      </c>
      <c r="AP116" s="41">
        <v>0</v>
      </c>
      <c r="AQ116" s="47">
        <v>0.22</v>
      </c>
      <c r="AR116" s="47">
        <v>0.15710000000000002</v>
      </c>
      <c r="AS116" s="47">
        <v>0.16239999999999999</v>
      </c>
      <c r="AT116" s="48">
        <v>-5.7599999999999998E-2</v>
      </c>
      <c r="AU116" s="49"/>
      <c r="AV116" s="41">
        <v>78.5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1735</v>
      </c>
      <c r="C117" s="29">
        <v>45406.98369212963</v>
      </c>
      <c r="D117" s="30" t="s">
        <v>500</v>
      </c>
      <c r="E117" s="31" t="s">
        <v>501</v>
      </c>
      <c r="F117" s="31" t="s">
        <v>463</v>
      </c>
      <c r="G117" s="32">
        <v>0</v>
      </c>
      <c r="H117" s="33" t="s">
        <v>459</v>
      </c>
      <c r="I117" s="33" t="s">
        <v>123</v>
      </c>
      <c r="J117" s="33" t="s">
        <v>54</v>
      </c>
      <c r="K117" s="33" t="s">
        <v>106</v>
      </c>
      <c r="L117" s="33" t="s">
        <v>70</v>
      </c>
      <c r="M117" s="34" t="s">
        <v>57</v>
      </c>
      <c r="N117" s="35" t="s">
        <v>57</v>
      </c>
      <c r="O117" s="36"/>
      <c r="P117" s="37">
        <v>-4.6318684053354309</v>
      </c>
      <c r="Q117" s="38">
        <v>1.0249007792371807</v>
      </c>
      <c r="R117" s="38">
        <v>0.97570420499073685</v>
      </c>
      <c r="S117" s="38">
        <v>0.97570420499073685</v>
      </c>
      <c r="T117" s="39">
        <v>0</v>
      </c>
      <c r="U117" s="40">
        <v>5.1400000000000001E-2</v>
      </c>
      <c r="V117" s="41">
        <v>149494.92000000001</v>
      </c>
      <c r="W117" s="41">
        <v>153217.46</v>
      </c>
      <c r="X117" s="42">
        <v>-3722.539999999979</v>
      </c>
      <c r="Y117" s="43">
        <v>803.68</v>
      </c>
      <c r="Z117" s="41">
        <v>0</v>
      </c>
      <c r="AA117" s="41">
        <v>0</v>
      </c>
      <c r="AB117" s="41">
        <v>2396.12</v>
      </c>
      <c r="AC117" s="41">
        <v>3722.54</v>
      </c>
      <c r="AD117" s="41">
        <v>149494.92000000001</v>
      </c>
      <c r="AE117" s="44">
        <v>20.350000000000001</v>
      </c>
      <c r="AF117" s="41">
        <v>3722.54</v>
      </c>
      <c r="AG117" s="38">
        <v>4.6318684053354575</v>
      </c>
      <c r="AH117" s="45" t="s">
        <v>626</v>
      </c>
      <c r="AI117" s="41">
        <v>3722.54</v>
      </c>
      <c r="AJ117" s="46">
        <v>0</v>
      </c>
      <c r="AK117" s="45">
        <v>149494.92000000001</v>
      </c>
      <c r="AL117" s="46">
        <v>0</v>
      </c>
      <c r="AM117" s="46">
        <v>0</v>
      </c>
      <c r="AN117" s="46">
        <v>0</v>
      </c>
      <c r="AO117" s="46">
        <v>0</v>
      </c>
      <c r="AP117" s="41">
        <v>0</v>
      </c>
      <c r="AQ117" s="47">
        <v>0.26</v>
      </c>
      <c r="AR117" s="47">
        <v>0.31140000000000001</v>
      </c>
      <c r="AS117" s="47">
        <v>0.34010000000000001</v>
      </c>
      <c r="AT117" s="48">
        <v>8.0100000000000005E-2</v>
      </c>
      <c r="AU117" s="49"/>
      <c r="AV117" s="41">
        <v>61.6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1735</v>
      </c>
      <c r="C118" s="29">
        <v>45406.98369212963</v>
      </c>
      <c r="D118" s="30" t="s">
        <v>330</v>
      </c>
      <c r="E118" s="31" t="s">
        <v>331</v>
      </c>
      <c r="F118" s="31" t="s">
        <v>618</v>
      </c>
      <c r="G118" s="32">
        <v>0</v>
      </c>
      <c r="H118" s="33" t="s">
        <v>52</v>
      </c>
      <c r="I118" s="33" t="s">
        <v>53</v>
      </c>
      <c r="J118" s="33" t="s">
        <v>54</v>
      </c>
      <c r="K118" s="33" t="s">
        <v>95</v>
      </c>
      <c r="L118" s="33" t="s">
        <v>70</v>
      </c>
      <c r="M118" s="34">
        <v>44654</v>
      </c>
      <c r="N118" s="35">
        <v>3</v>
      </c>
      <c r="O118" s="36"/>
      <c r="P118" s="37" t="s">
        <v>57</v>
      </c>
      <c r="Q118" s="38">
        <v>0.88562680115273773</v>
      </c>
      <c r="R118" s="38">
        <v>0.92560582468985153</v>
      </c>
      <c r="S118" s="38">
        <v>0.92560582468985153</v>
      </c>
      <c r="T118" s="39">
        <v>0</v>
      </c>
      <c r="U118" s="40">
        <v>0.11509999999999999</v>
      </c>
      <c r="V118" s="41">
        <v>173500</v>
      </c>
      <c r="W118" s="41">
        <v>153656.25</v>
      </c>
      <c r="X118" s="42">
        <v>19843.75</v>
      </c>
      <c r="Y118" s="43">
        <v>0</v>
      </c>
      <c r="Z118" s="41">
        <v>52115</v>
      </c>
      <c r="AA118" s="41">
        <v>55720</v>
      </c>
      <c r="AB118" s="41">
        <v>0</v>
      </c>
      <c r="AC118" s="41">
        <v>0</v>
      </c>
      <c r="AD118" s="41">
        <v>142225.12</v>
      </c>
      <c r="AE118" s="44">
        <v>13717.36</v>
      </c>
      <c r="AF118" s="41">
        <v>11431.13</v>
      </c>
      <c r="AG118" s="38">
        <v>0</v>
      </c>
      <c r="AH118" s="45" t="s">
        <v>625</v>
      </c>
      <c r="AI118" s="41">
        <v>15036.13</v>
      </c>
      <c r="AJ118" s="46">
        <v>0</v>
      </c>
      <c r="AK118" s="45">
        <v>142225.12</v>
      </c>
      <c r="AL118" s="46">
        <v>0</v>
      </c>
      <c r="AM118" s="46">
        <v>0</v>
      </c>
      <c r="AN118" s="46">
        <v>0</v>
      </c>
      <c r="AO118" s="46">
        <v>0</v>
      </c>
      <c r="AP118" s="41">
        <v>0</v>
      </c>
      <c r="AQ118" s="47">
        <v>0</v>
      </c>
      <c r="AR118" s="47">
        <v>0.11509999999999999</v>
      </c>
      <c r="AS118" s="47">
        <v>0</v>
      </c>
      <c r="AT118" s="48">
        <v>0</v>
      </c>
      <c r="AU118" s="49"/>
      <c r="AV118" s="41">
        <v>44.73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1735</v>
      </c>
      <c r="C119" s="29">
        <v>45406.98369212963</v>
      </c>
      <c r="D119" s="30" t="s">
        <v>503</v>
      </c>
      <c r="E119" s="31" t="s">
        <v>504</v>
      </c>
      <c r="F119" s="31" t="s">
        <v>69</v>
      </c>
      <c r="G119" s="32">
        <v>0</v>
      </c>
      <c r="H119" s="33" t="s">
        <v>470</v>
      </c>
      <c r="I119" s="33" t="s">
        <v>53</v>
      </c>
      <c r="J119" s="33" t="s">
        <v>148</v>
      </c>
      <c r="K119" s="33" t="s">
        <v>55</v>
      </c>
      <c r="L119" s="33" t="s">
        <v>56</v>
      </c>
      <c r="M119" s="34" t="s">
        <v>57</v>
      </c>
      <c r="N119" s="35" t="s">
        <v>57</v>
      </c>
      <c r="O119" s="36"/>
      <c r="P119" s="37">
        <v>82.16558400887601</v>
      </c>
      <c r="Q119" s="38">
        <v>0.62892962060507618</v>
      </c>
      <c r="R119" s="38">
        <v>0.93747490251736176</v>
      </c>
      <c r="S119" s="38">
        <v>0.81563097453940026</v>
      </c>
      <c r="T119" s="39">
        <v>8217.17</v>
      </c>
      <c r="U119" s="40">
        <v>-5.7999999999999996E-3</v>
      </c>
      <c r="V119" s="41">
        <v>247473</v>
      </c>
      <c r="W119" s="41">
        <v>155643.1</v>
      </c>
      <c r="X119" s="42">
        <v>91829.9</v>
      </c>
      <c r="Y119" s="43">
        <v>1117.6199999999999</v>
      </c>
      <c r="Z119" s="41">
        <v>0</v>
      </c>
      <c r="AA119" s="41">
        <v>0</v>
      </c>
      <c r="AB119" s="41">
        <v>0</v>
      </c>
      <c r="AC119" s="41">
        <v>0</v>
      </c>
      <c r="AD119" s="41">
        <v>145911.5</v>
      </c>
      <c r="AE119" s="44">
        <v>200.82</v>
      </c>
      <c r="AF119" s="41">
        <v>9731.6</v>
      </c>
      <c r="AG119" s="38">
        <v>8.7074318641398705</v>
      </c>
      <c r="AH119" s="45" t="s">
        <v>626</v>
      </c>
      <c r="AI119" s="41">
        <v>9731.6</v>
      </c>
      <c r="AJ119" s="46">
        <v>22757</v>
      </c>
      <c r="AK119" s="45">
        <v>126947.33333333333</v>
      </c>
      <c r="AL119" s="46">
        <v>10239.530000000001</v>
      </c>
      <c r="AM119" s="46">
        <v>4300.18</v>
      </c>
      <c r="AN119" s="46">
        <v>0</v>
      </c>
      <c r="AO119" s="46">
        <v>8217.17</v>
      </c>
      <c r="AP119" s="41">
        <v>8217.17</v>
      </c>
      <c r="AQ119" s="47">
        <v>7.0000000000000007E-2</v>
      </c>
      <c r="AR119" s="47">
        <v>6.4200000000000007E-2</v>
      </c>
      <c r="AS119" s="47">
        <v>1.3500000000000002E-2</v>
      </c>
      <c r="AT119" s="48">
        <v>-5.6500000000000002E-2</v>
      </c>
      <c r="AU119" s="49"/>
      <c r="AV119" s="41">
        <v>35.43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1735</v>
      </c>
      <c r="C120" s="29">
        <v>45406.98369212963</v>
      </c>
      <c r="D120" s="30" t="s">
        <v>305</v>
      </c>
      <c r="E120" s="31" t="s">
        <v>306</v>
      </c>
      <c r="F120" s="31" t="s">
        <v>452</v>
      </c>
      <c r="G120" s="32">
        <v>0</v>
      </c>
      <c r="H120" s="33" t="s">
        <v>63</v>
      </c>
      <c r="I120" s="33" t="s">
        <v>64</v>
      </c>
      <c r="J120" s="33" t="s">
        <v>65</v>
      </c>
      <c r="K120" s="33" t="s">
        <v>95</v>
      </c>
      <c r="L120" s="33" t="s">
        <v>56</v>
      </c>
      <c r="M120" s="34" t="s">
        <v>57</v>
      </c>
      <c r="N120" s="35" t="s">
        <v>57</v>
      </c>
      <c r="O120" s="36"/>
      <c r="P120" s="37">
        <v>12.842067650255196</v>
      </c>
      <c r="Q120" s="38">
        <v>0.84324583661957875</v>
      </c>
      <c r="R120" s="38">
        <v>0.91588107199860436</v>
      </c>
      <c r="S120" s="38">
        <v>0.86566716299065549</v>
      </c>
      <c r="T120" s="39">
        <v>0</v>
      </c>
      <c r="U120" s="40">
        <v>-4.5599999999999995E-2</v>
      </c>
      <c r="V120" s="41">
        <v>193736.8</v>
      </c>
      <c r="W120" s="41">
        <v>163367.75</v>
      </c>
      <c r="X120" s="42">
        <v>30369.049999999988</v>
      </c>
      <c r="Y120" s="43">
        <v>2364.81</v>
      </c>
      <c r="Z120" s="41">
        <v>3927.4</v>
      </c>
      <c r="AA120" s="41">
        <v>3927.4</v>
      </c>
      <c r="AB120" s="41">
        <v>0</v>
      </c>
      <c r="AC120" s="41">
        <v>0</v>
      </c>
      <c r="AD120" s="41">
        <v>149625.43</v>
      </c>
      <c r="AE120" s="44">
        <v>62.05</v>
      </c>
      <c r="AF120" s="41">
        <v>13742.32</v>
      </c>
      <c r="AG120" s="38">
        <v>5.8111729906419543</v>
      </c>
      <c r="AH120" s="45" t="s">
        <v>626</v>
      </c>
      <c r="AI120" s="41">
        <v>13742.32</v>
      </c>
      <c r="AJ120" s="46">
        <v>9844</v>
      </c>
      <c r="AK120" s="45">
        <v>141422.09666666665</v>
      </c>
      <c r="AL120" s="46">
        <v>0</v>
      </c>
      <c r="AM120" s="46">
        <v>9843.9</v>
      </c>
      <c r="AN120" s="46">
        <v>0</v>
      </c>
      <c r="AO120" s="46">
        <v>0</v>
      </c>
      <c r="AP120" s="41">
        <v>0</v>
      </c>
      <c r="AQ120" s="47">
        <v>0.3</v>
      </c>
      <c r="AR120" s="47">
        <v>0.25440000000000002</v>
      </c>
      <c r="AS120" s="47">
        <v>3.5000000000000003E-2</v>
      </c>
      <c r="AT120" s="48">
        <v>-0.26500000000000001</v>
      </c>
      <c r="AU120" s="49"/>
      <c r="AV120" s="41">
        <v>68.25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1735</v>
      </c>
      <c r="C121" s="29">
        <v>45406.98369212963</v>
      </c>
      <c r="D121" s="30" t="s">
        <v>295</v>
      </c>
      <c r="E121" s="31" t="s">
        <v>296</v>
      </c>
      <c r="F121" s="31" t="s">
        <v>62</v>
      </c>
      <c r="G121" s="32">
        <v>0</v>
      </c>
      <c r="H121" s="33" t="s">
        <v>63</v>
      </c>
      <c r="I121" s="33" t="s">
        <v>64</v>
      </c>
      <c r="J121" s="33" t="s">
        <v>65</v>
      </c>
      <c r="K121" s="33" t="s">
        <v>55</v>
      </c>
      <c r="L121" s="33" t="s">
        <v>56</v>
      </c>
      <c r="M121" s="34" t="s">
        <v>57</v>
      </c>
      <c r="N121" s="35" t="s">
        <v>57</v>
      </c>
      <c r="O121" s="36"/>
      <c r="P121" s="37">
        <v>60.469038208168641</v>
      </c>
      <c r="Q121" s="38">
        <v>0.42341708542713569</v>
      </c>
      <c r="R121" s="38">
        <v>0.90992167101827681</v>
      </c>
      <c r="S121" s="38">
        <v>0.8133159268929504</v>
      </c>
      <c r="T121" s="39">
        <v>0</v>
      </c>
      <c r="U121" s="40">
        <v>-0.1033</v>
      </c>
      <c r="V121" s="41">
        <v>398000</v>
      </c>
      <c r="W121" s="41">
        <v>168520</v>
      </c>
      <c r="X121" s="42">
        <v>229480</v>
      </c>
      <c r="Y121" s="43">
        <v>3795</v>
      </c>
      <c r="Z121" s="41">
        <v>0</v>
      </c>
      <c r="AA121" s="41">
        <v>0</v>
      </c>
      <c r="AB121" s="41">
        <v>0</v>
      </c>
      <c r="AC121" s="41">
        <v>0</v>
      </c>
      <c r="AD121" s="41">
        <v>153340</v>
      </c>
      <c r="AE121" s="44">
        <v>53.88</v>
      </c>
      <c r="AF121" s="41">
        <v>15180</v>
      </c>
      <c r="AG121" s="38">
        <v>4</v>
      </c>
      <c r="AH121" s="45" t="s">
        <v>626</v>
      </c>
      <c r="AI121" s="41">
        <v>15180</v>
      </c>
      <c r="AJ121" s="46">
        <v>19536</v>
      </c>
      <c r="AK121" s="45">
        <v>137060</v>
      </c>
      <c r="AL121" s="46">
        <v>0</v>
      </c>
      <c r="AM121" s="46">
        <v>19536</v>
      </c>
      <c r="AN121" s="46">
        <v>0</v>
      </c>
      <c r="AO121" s="46">
        <v>0</v>
      </c>
      <c r="AP121" s="41">
        <v>0</v>
      </c>
      <c r="AQ121" s="47">
        <v>0.47000000000000003</v>
      </c>
      <c r="AR121" s="47">
        <v>0.36670000000000003</v>
      </c>
      <c r="AS121" s="47">
        <v>0.29320000000000002</v>
      </c>
      <c r="AT121" s="48">
        <v>-0.17680000000000001</v>
      </c>
      <c r="AU121" s="49"/>
      <c r="AV121" s="41">
        <v>110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1735</v>
      </c>
      <c r="C122" s="29">
        <v>45406.98369212963</v>
      </c>
      <c r="D122" s="30" t="s">
        <v>311</v>
      </c>
      <c r="E122" s="31" t="s">
        <v>312</v>
      </c>
      <c r="F122" s="31" t="s">
        <v>51</v>
      </c>
      <c r="G122" s="32">
        <v>0</v>
      </c>
      <c r="H122" s="33" t="s">
        <v>52</v>
      </c>
      <c r="I122" s="33" t="s">
        <v>109</v>
      </c>
      <c r="J122" s="33" t="s">
        <v>54</v>
      </c>
      <c r="K122" s="33" t="s">
        <v>55</v>
      </c>
      <c r="L122" s="33" t="s">
        <v>56</v>
      </c>
      <c r="M122" s="34" t="s">
        <v>57</v>
      </c>
      <c r="N122" s="35" t="s">
        <v>57</v>
      </c>
      <c r="O122" s="36"/>
      <c r="P122" s="37">
        <v>217.49573344169039</v>
      </c>
      <c r="Q122" s="38">
        <v>0.51682884997291934</v>
      </c>
      <c r="R122" s="38">
        <v>1</v>
      </c>
      <c r="S122" s="38">
        <v>0.64092944401846963</v>
      </c>
      <c r="T122" s="39">
        <v>27862.799999999999</v>
      </c>
      <c r="U122" s="40">
        <v>-9.3000000000000013E-2</v>
      </c>
      <c r="V122" s="41">
        <v>332340</v>
      </c>
      <c r="W122" s="41">
        <v>171762.9</v>
      </c>
      <c r="X122" s="42">
        <v>160577.1</v>
      </c>
      <c r="Y122" s="43">
        <v>738.3</v>
      </c>
      <c r="Z122" s="41">
        <v>0</v>
      </c>
      <c r="AA122" s="41">
        <v>0</v>
      </c>
      <c r="AB122" s="41">
        <v>0</v>
      </c>
      <c r="AC122" s="41">
        <v>0</v>
      </c>
      <c r="AD122" s="41">
        <v>171762.9</v>
      </c>
      <c r="AE122" s="44">
        <v>185.87</v>
      </c>
      <c r="AF122" s="41">
        <v>0</v>
      </c>
      <c r="AG122" s="38">
        <v>0</v>
      </c>
      <c r="AH122" s="45" t="s">
        <v>625</v>
      </c>
      <c r="AI122" s="41">
        <v>0</v>
      </c>
      <c r="AJ122" s="46">
        <v>74010</v>
      </c>
      <c r="AK122" s="45">
        <v>110087.9</v>
      </c>
      <c r="AL122" s="46">
        <v>18361.2</v>
      </c>
      <c r="AM122" s="46">
        <v>27785.759999999998</v>
      </c>
      <c r="AN122" s="46">
        <v>0</v>
      </c>
      <c r="AO122" s="46">
        <v>27862.799999999999</v>
      </c>
      <c r="AP122" s="41">
        <v>27862.799999999999</v>
      </c>
      <c r="AQ122" s="47">
        <v>0.26</v>
      </c>
      <c r="AR122" s="47">
        <v>0.16700000000000001</v>
      </c>
      <c r="AS122" s="47">
        <v>0.14749999999999999</v>
      </c>
      <c r="AT122" s="48">
        <v>-0.1125</v>
      </c>
      <c r="AU122" s="49"/>
      <c r="AV122" s="41">
        <v>42.88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1735</v>
      </c>
      <c r="C123" s="29">
        <v>45406.98369212963</v>
      </c>
      <c r="D123" s="30" t="s">
        <v>317</v>
      </c>
      <c r="E123" s="31" t="s">
        <v>318</v>
      </c>
      <c r="F123" s="31" t="s">
        <v>452</v>
      </c>
      <c r="G123" s="32">
        <v>0</v>
      </c>
      <c r="H123" s="33" t="s">
        <v>63</v>
      </c>
      <c r="I123" s="33" t="s">
        <v>64</v>
      </c>
      <c r="J123" s="33" t="s">
        <v>65</v>
      </c>
      <c r="K123" s="33" t="s">
        <v>95</v>
      </c>
      <c r="L123" s="33" t="s">
        <v>56</v>
      </c>
      <c r="M123" s="34" t="s">
        <v>57</v>
      </c>
      <c r="N123" s="35" t="s">
        <v>57</v>
      </c>
      <c r="O123" s="36"/>
      <c r="P123" s="37" t="s">
        <v>57</v>
      </c>
      <c r="Q123" s="38">
        <v>0.80767081474524538</v>
      </c>
      <c r="R123" s="38">
        <v>1.0000001744251963</v>
      </c>
      <c r="S123" s="38">
        <v>0.97056107740505693</v>
      </c>
      <c r="T123" s="39">
        <v>0</v>
      </c>
      <c r="U123" s="40">
        <v>0.1077</v>
      </c>
      <c r="V123" s="41">
        <v>212950</v>
      </c>
      <c r="W123" s="41">
        <v>171993.5</v>
      </c>
      <c r="X123" s="42">
        <v>40956.5</v>
      </c>
      <c r="Y123" s="43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171993.53</v>
      </c>
      <c r="AE123" s="44">
        <v>19.36</v>
      </c>
      <c r="AF123" s="41">
        <v>-0.03</v>
      </c>
      <c r="AG123" s="38">
        <v>0</v>
      </c>
      <c r="AH123" s="45" t="s">
        <v>625</v>
      </c>
      <c r="AI123" s="41">
        <v>-0.03</v>
      </c>
      <c r="AJ123" s="46">
        <v>6076</v>
      </c>
      <c r="AK123" s="45">
        <v>166930.19666666666</v>
      </c>
      <c r="AL123" s="46">
        <v>0</v>
      </c>
      <c r="AM123" s="46">
        <v>6075.9</v>
      </c>
      <c r="AN123" s="46">
        <v>0</v>
      </c>
      <c r="AO123" s="46">
        <v>0</v>
      </c>
      <c r="AP123" s="41">
        <v>0</v>
      </c>
      <c r="AQ123" s="47">
        <v>0.24</v>
      </c>
      <c r="AR123" s="47">
        <v>0.34770000000000006</v>
      </c>
      <c r="AS123" s="47">
        <v>0.33600000000000002</v>
      </c>
      <c r="AT123" s="48">
        <v>9.6000000000000002E-2</v>
      </c>
      <c r="AU123" s="49"/>
      <c r="AV123" s="41">
        <v>78.5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1735</v>
      </c>
      <c r="C124" s="29">
        <v>45406.98369212963</v>
      </c>
      <c r="D124" s="30" t="s">
        <v>297</v>
      </c>
      <c r="E124" s="31" t="s">
        <v>298</v>
      </c>
      <c r="F124" s="31" t="s">
        <v>51</v>
      </c>
      <c r="G124" s="32">
        <v>0</v>
      </c>
      <c r="H124" s="33" t="s">
        <v>52</v>
      </c>
      <c r="I124" s="33" t="s">
        <v>109</v>
      </c>
      <c r="J124" s="33" t="s">
        <v>54</v>
      </c>
      <c r="K124" s="33" t="s">
        <v>55</v>
      </c>
      <c r="L124" s="33" t="s">
        <v>56</v>
      </c>
      <c r="M124" s="34" t="s">
        <v>57</v>
      </c>
      <c r="N124" s="35" t="s">
        <v>57</v>
      </c>
      <c r="O124" s="36"/>
      <c r="P124" s="37">
        <v>9.7075590884568363</v>
      </c>
      <c r="Q124" s="38">
        <v>0.80355897154127298</v>
      </c>
      <c r="R124" s="38">
        <v>0.68939981911664328</v>
      </c>
      <c r="S124" s="38">
        <v>0.61391710378424791</v>
      </c>
      <c r="T124" s="39">
        <v>0</v>
      </c>
      <c r="U124" s="40">
        <v>-0.28470000000000001</v>
      </c>
      <c r="V124" s="41">
        <v>217089.12</v>
      </c>
      <c r="W124" s="41">
        <v>174443.91</v>
      </c>
      <c r="X124" s="42">
        <v>42645.209999999992</v>
      </c>
      <c r="Y124" s="43">
        <v>4392.99</v>
      </c>
      <c r="Z124" s="41">
        <v>0</v>
      </c>
      <c r="AA124" s="41">
        <v>0</v>
      </c>
      <c r="AB124" s="41">
        <v>0</v>
      </c>
      <c r="AC124" s="41">
        <v>0</v>
      </c>
      <c r="AD124" s="41">
        <v>120261.6</v>
      </c>
      <c r="AE124" s="44">
        <v>109.13</v>
      </c>
      <c r="AF124" s="41">
        <v>54182.31</v>
      </c>
      <c r="AG124" s="38">
        <v>12.333811367656198</v>
      </c>
      <c r="AH124" s="45" t="s">
        <v>626</v>
      </c>
      <c r="AI124" s="41">
        <v>54182.31</v>
      </c>
      <c r="AJ124" s="46">
        <v>15801</v>
      </c>
      <c r="AK124" s="45">
        <v>107094.1</v>
      </c>
      <c r="AL124" s="46">
        <v>0</v>
      </c>
      <c r="AM124" s="46">
        <v>15800.9</v>
      </c>
      <c r="AN124" s="46">
        <v>0</v>
      </c>
      <c r="AO124" s="46">
        <v>0</v>
      </c>
      <c r="AP124" s="41">
        <v>0</v>
      </c>
      <c r="AQ124" s="47">
        <v>0.28999999999999998</v>
      </c>
      <c r="AR124" s="47">
        <v>5.3E-3</v>
      </c>
      <c r="AS124" s="47">
        <v>5.2300000000000006E-2</v>
      </c>
      <c r="AT124" s="48">
        <v>-0.23769999999999999</v>
      </c>
      <c r="AU124" s="49"/>
      <c r="AV124" s="41">
        <v>45.98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1735</v>
      </c>
      <c r="C125" s="29">
        <v>45406.98369212963</v>
      </c>
      <c r="D125" s="30" t="s">
        <v>89</v>
      </c>
      <c r="E125" s="31" t="s">
        <v>90</v>
      </c>
      <c r="F125" s="31" t="s">
        <v>91</v>
      </c>
      <c r="G125" s="32">
        <v>0</v>
      </c>
      <c r="H125" s="33" t="s">
        <v>92</v>
      </c>
      <c r="I125" s="33" t="s">
        <v>93</v>
      </c>
      <c r="J125" s="33" t="s">
        <v>94</v>
      </c>
      <c r="K125" s="33" t="s">
        <v>95</v>
      </c>
      <c r="L125" s="33" t="s">
        <v>70</v>
      </c>
      <c r="M125" s="34" t="s">
        <v>57</v>
      </c>
      <c r="N125" s="35" t="s">
        <v>57</v>
      </c>
      <c r="O125" s="36"/>
      <c r="P125" s="37">
        <v>38.669555799882808</v>
      </c>
      <c r="Q125" s="38">
        <v>0.26673564165465063</v>
      </c>
      <c r="R125" s="38">
        <v>0.82467176122728136</v>
      </c>
      <c r="S125" s="38">
        <v>0.26259589353920632</v>
      </c>
      <c r="T125" s="39">
        <v>0</v>
      </c>
      <c r="U125" s="40">
        <v>2.3E-2</v>
      </c>
      <c r="V125" s="41">
        <v>640812</v>
      </c>
      <c r="W125" s="41">
        <v>170927.4</v>
      </c>
      <c r="X125" s="42">
        <v>469884.6</v>
      </c>
      <c r="Y125" s="43">
        <v>12151.28</v>
      </c>
      <c r="Z125" s="41">
        <v>0</v>
      </c>
      <c r="AA125" s="41">
        <v>0</v>
      </c>
      <c r="AB125" s="41">
        <v>0</v>
      </c>
      <c r="AC125" s="41">
        <v>0</v>
      </c>
      <c r="AD125" s="41">
        <v>140959</v>
      </c>
      <c r="AE125" s="44">
        <v>78.61</v>
      </c>
      <c r="AF125" s="41">
        <v>33968.400000000001</v>
      </c>
      <c r="AG125" s="38">
        <v>2.795458585432975</v>
      </c>
      <c r="AH125" s="45" t="s">
        <v>626</v>
      </c>
      <c r="AI125" s="41">
        <v>33968.400000000001</v>
      </c>
      <c r="AJ125" s="46">
        <v>115289</v>
      </c>
      <c r="AK125" s="45">
        <v>44884.833333333328</v>
      </c>
      <c r="AL125" s="46">
        <v>0</v>
      </c>
      <c r="AM125" s="46">
        <v>62626.8</v>
      </c>
      <c r="AN125" s="46">
        <v>52662</v>
      </c>
      <c r="AO125" s="46">
        <v>0</v>
      </c>
      <c r="AP125" s="41">
        <v>0</v>
      </c>
      <c r="AQ125" s="47">
        <v>0.28000000000000003</v>
      </c>
      <c r="AR125" s="47">
        <v>0.30299999999999999</v>
      </c>
      <c r="AS125" s="47">
        <v>0.30299999999999999</v>
      </c>
      <c r="AT125" s="48">
        <v>2.3E-2</v>
      </c>
      <c r="AU125" s="49"/>
      <c r="AV125" s="41">
        <v>38.799999999999997</v>
      </c>
      <c r="AW125" s="58"/>
      <c r="AX125" s="52"/>
      <c r="AY125" s="52"/>
      <c r="AZ125" s="52"/>
      <c r="BA125" s="52"/>
      <c r="BB125" s="53">
        <v>4000</v>
      </c>
      <c r="BC125" s="55"/>
    </row>
    <row r="126" spans="2:55">
      <c r="B126" s="28">
        <v>1735</v>
      </c>
      <c r="C126" s="29">
        <v>45406.98369212963</v>
      </c>
      <c r="D126" s="30" t="s">
        <v>96</v>
      </c>
      <c r="E126" s="31" t="s">
        <v>97</v>
      </c>
      <c r="F126" s="31" t="s">
        <v>91</v>
      </c>
      <c r="G126" s="32">
        <v>0</v>
      </c>
      <c r="H126" s="33" t="s">
        <v>92</v>
      </c>
      <c r="I126" s="33" t="s">
        <v>93</v>
      </c>
      <c r="J126" s="33" t="s">
        <v>94</v>
      </c>
      <c r="K126" s="33" t="s">
        <v>95</v>
      </c>
      <c r="L126" s="33" t="s">
        <v>70</v>
      </c>
      <c r="M126" s="34" t="s">
        <v>57</v>
      </c>
      <c r="N126" s="35" t="s">
        <v>57</v>
      </c>
      <c r="O126" s="36"/>
      <c r="P126" s="37">
        <v>39.407118328129073</v>
      </c>
      <c r="Q126" s="38">
        <v>0.27932431897250298</v>
      </c>
      <c r="R126" s="38">
        <v>0.90047014742446851</v>
      </c>
      <c r="S126" s="38">
        <v>0.30379036309115953</v>
      </c>
      <c r="T126" s="39">
        <v>0</v>
      </c>
      <c r="U126" s="40">
        <v>4.8600000000000004E-2</v>
      </c>
      <c r="V126" s="41">
        <v>656508</v>
      </c>
      <c r="W126" s="41">
        <v>183378.65</v>
      </c>
      <c r="X126" s="42">
        <v>473129.35</v>
      </c>
      <c r="Y126" s="43">
        <v>12006.19</v>
      </c>
      <c r="Z126" s="41">
        <v>0</v>
      </c>
      <c r="AA126" s="41">
        <v>0</v>
      </c>
      <c r="AB126" s="41">
        <v>0</v>
      </c>
      <c r="AC126" s="41">
        <v>0</v>
      </c>
      <c r="AD126" s="41">
        <v>165127</v>
      </c>
      <c r="AE126" s="44">
        <v>77.61</v>
      </c>
      <c r="AF126" s="41">
        <v>23251.65</v>
      </c>
      <c r="AG126" s="38">
        <v>1.9366385172981604</v>
      </c>
      <c r="AH126" s="45" t="s">
        <v>626</v>
      </c>
      <c r="AI126" s="41">
        <v>23251.65</v>
      </c>
      <c r="AJ126" s="46">
        <v>131302</v>
      </c>
      <c r="AK126" s="45">
        <v>55708.666666666657</v>
      </c>
      <c r="AL126" s="46">
        <v>0</v>
      </c>
      <c r="AM126" s="46">
        <v>65650.8</v>
      </c>
      <c r="AN126" s="46">
        <v>65650.8</v>
      </c>
      <c r="AO126" s="46">
        <v>0</v>
      </c>
      <c r="AP126" s="41">
        <v>0</v>
      </c>
      <c r="AQ126" s="47">
        <v>0.28000000000000003</v>
      </c>
      <c r="AR126" s="47">
        <v>0.3286</v>
      </c>
      <c r="AS126" s="47">
        <v>0.3286</v>
      </c>
      <c r="AT126" s="48">
        <v>4.8600000000000004E-2</v>
      </c>
      <c r="AU126" s="49"/>
      <c r="AV126" s="41">
        <v>37.78</v>
      </c>
      <c r="AW126" s="58"/>
      <c r="AX126" s="52"/>
      <c r="AY126" s="52"/>
      <c r="AZ126" s="52"/>
      <c r="BA126" s="52"/>
      <c r="BB126" s="53">
        <v>5000</v>
      </c>
      <c r="BC126" s="55"/>
    </row>
    <row r="127" spans="2:55">
      <c r="B127" s="28">
        <v>1735</v>
      </c>
      <c r="C127" s="29">
        <v>45406.98369212963</v>
      </c>
      <c r="D127" s="30" t="s">
        <v>341</v>
      </c>
      <c r="E127" s="31" t="s">
        <v>342</v>
      </c>
      <c r="F127" s="31" t="s">
        <v>51</v>
      </c>
      <c r="G127" s="32">
        <v>0</v>
      </c>
      <c r="H127" s="33" t="s">
        <v>52</v>
      </c>
      <c r="I127" s="33" t="s">
        <v>109</v>
      </c>
      <c r="J127" s="33" t="s">
        <v>54</v>
      </c>
      <c r="K127" s="33" t="s">
        <v>55</v>
      </c>
      <c r="L127" s="33" t="s">
        <v>56</v>
      </c>
      <c r="M127" s="34" t="s">
        <v>57</v>
      </c>
      <c r="N127" s="35" t="s">
        <v>57</v>
      </c>
      <c r="O127" s="36"/>
      <c r="P127" s="37" t="s">
        <v>57</v>
      </c>
      <c r="Q127" s="38">
        <v>0.68487315305269036</v>
      </c>
      <c r="R127" s="38">
        <v>0.91320258564543433</v>
      </c>
      <c r="S127" s="38">
        <v>0.91320258564543433</v>
      </c>
      <c r="T127" s="39">
        <v>0</v>
      </c>
      <c r="U127" s="40">
        <v>-9.6999999999999989E-2</v>
      </c>
      <c r="V127" s="41">
        <v>286960</v>
      </c>
      <c r="W127" s="41">
        <v>196531.20000000001</v>
      </c>
      <c r="X127" s="42">
        <v>90428.799999999988</v>
      </c>
      <c r="Y127" s="43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179472.8</v>
      </c>
      <c r="AE127" s="44">
        <v>20470.080000000002</v>
      </c>
      <c r="AF127" s="41">
        <v>17058.400000000001</v>
      </c>
      <c r="AG127" s="38">
        <v>0</v>
      </c>
      <c r="AH127" s="45" t="s">
        <v>625</v>
      </c>
      <c r="AI127" s="41">
        <v>17058.400000000001</v>
      </c>
      <c r="AJ127" s="46">
        <v>0</v>
      </c>
      <c r="AK127" s="45">
        <v>179472.8</v>
      </c>
      <c r="AL127" s="46">
        <v>0</v>
      </c>
      <c r="AM127" s="46">
        <v>0</v>
      </c>
      <c r="AN127" s="46">
        <v>0</v>
      </c>
      <c r="AO127" s="46">
        <v>0</v>
      </c>
      <c r="AP127" s="41">
        <v>0</v>
      </c>
      <c r="AQ127" s="47">
        <v>0.15</v>
      </c>
      <c r="AR127" s="47">
        <v>5.2999999999999999E-2</v>
      </c>
      <c r="AS127" s="47">
        <v>3.0999999999999999E-3</v>
      </c>
      <c r="AT127" s="48">
        <v>-0.1469</v>
      </c>
      <c r="AU127" s="49"/>
      <c r="AV127" s="41">
        <v>46.04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1735</v>
      </c>
      <c r="C128" s="29">
        <v>45406.98369212963</v>
      </c>
      <c r="D128" s="30" t="s">
        <v>343</v>
      </c>
      <c r="E128" s="31" t="s">
        <v>344</v>
      </c>
      <c r="F128" s="31" t="s">
        <v>452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55</v>
      </c>
      <c r="L128" s="33" t="s">
        <v>56</v>
      </c>
      <c r="M128" s="34" t="s">
        <v>57</v>
      </c>
      <c r="N128" s="35" t="s">
        <v>57</v>
      </c>
      <c r="O128" s="36"/>
      <c r="P128" s="37" t="s">
        <v>57</v>
      </c>
      <c r="Q128" s="38">
        <v>1.0309654952278264</v>
      </c>
      <c r="R128" s="38">
        <v>0.89911245631156134</v>
      </c>
      <c r="S128" s="38">
        <v>0.89911245631156134</v>
      </c>
      <c r="T128" s="39">
        <v>0</v>
      </c>
      <c r="U128" s="40">
        <v>-0.1668</v>
      </c>
      <c r="V128" s="41">
        <v>215541.2</v>
      </c>
      <c r="W128" s="41">
        <v>222215.54</v>
      </c>
      <c r="X128" s="42">
        <v>-6674.3399999999965</v>
      </c>
      <c r="Y128" s="43">
        <v>0</v>
      </c>
      <c r="Z128" s="41">
        <v>12297.9</v>
      </c>
      <c r="AA128" s="41">
        <v>12297.9</v>
      </c>
      <c r="AB128" s="41">
        <v>0</v>
      </c>
      <c r="AC128" s="41">
        <v>6674.34</v>
      </c>
      <c r="AD128" s="41">
        <v>199796.76</v>
      </c>
      <c r="AE128" s="44">
        <v>122.03</v>
      </c>
      <c r="AF128" s="41">
        <v>397.78</v>
      </c>
      <c r="AG128" s="38">
        <v>0</v>
      </c>
      <c r="AH128" s="45" t="s">
        <v>625</v>
      </c>
      <c r="AI128" s="41">
        <v>397.78</v>
      </c>
      <c r="AJ128" s="46">
        <v>0</v>
      </c>
      <c r="AK128" s="45">
        <v>199796.76</v>
      </c>
      <c r="AL128" s="46">
        <v>0</v>
      </c>
      <c r="AM128" s="46">
        <v>0</v>
      </c>
      <c r="AN128" s="46">
        <v>0</v>
      </c>
      <c r="AO128" s="46">
        <v>0</v>
      </c>
      <c r="AP128" s="41">
        <v>0</v>
      </c>
      <c r="AQ128" s="47">
        <v>0.34</v>
      </c>
      <c r="AR128" s="47">
        <v>0.17319999999999999</v>
      </c>
      <c r="AS128" s="47">
        <v>0.7964</v>
      </c>
      <c r="AT128" s="48">
        <v>0.45640000000000003</v>
      </c>
      <c r="AU128" s="49"/>
      <c r="AV128" s="41">
        <v>58.45</v>
      </c>
      <c r="AW128" s="58"/>
      <c r="AX128" s="52"/>
      <c r="AY128" s="52"/>
      <c r="AZ128" s="52"/>
      <c r="BA128" s="52"/>
      <c r="BB128" s="53">
        <v>-22021</v>
      </c>
      <c r="BC128" s="55"/>
    </row>
    <row r="129" spans="2:55">
      <c r="B129" s="28">
        <v>1735</v>
      </c>
      <c r="C129" s="29">
        <v>45406.98369212963</v>
      </c>
      <c r="D129" s="30" t="s">
        <v>264</v>
      </c>
      <c r="E129" s="31" t="s">
        <v>265</v>
      </c>
      <c r="F129" s="31" t="s">
        <v>62</v>
      </c>
      <c r="G129" s="32">
        <v>0</v>
      </c>
      <c r="H129" s="33" t="s">
        <v>63</v>
      </c>
      <c r="I129" s="33" t="s">
        <v>64</v>
      </c>
      <c r="J129" s="33" t="s">
        <v>65</v>
      </c>
      <c r="K129" s="33" t="s">
        <v>95</v>
      </c>
      <c r="L129" s="33" t="s">
        <v>56</v>
      </c>
      <c r="M129" s="34" t="s">
        <v>57</v>
      </c>
      <c r="N129" s="35" t="s">
        <v>57</v>
      </c>
      <c r="O129" s="36"/>
      <c r="P129" s="37">
        <v>18.360588235294117</v>
      </c>
      <c r="Q129" s="38">
        <v>0.54989339622641509</v>
      </c>
      <c r="R129" s="38">
        <v>0.74600565804349728</v>
      </c>
      <c r="S129" s="38">
        <v>0.66620582426047292</v>
      </c>
      <c r="T129" s="39">
        <v>0</v>
      </c>
      <c r="U129" s="40">
        <v>6.4100000000000004E-2</v>
      </c>
      <c r="V129" s="41">
        <v>371000</v>
      </c>
      <c r="W129" s="41">
        <v>204010.45</v>
      </c>
      <c r="X129" s="42">
        <v>166989.54999999999</v>
      </c>
      <c r="Y129" s="43">
        <v>9095</v>
      </c>
      <c r="Z129" s="41">
        <v>1032.95</v>
      </c>
      <c r="AA129" s="41">
        <v>1032.95</v>
      </c>
      <c r="AB129" s="41">
        <v>0</v>
      </c>
      <c r="AC129" s="41">
        <v>0</v>
      </c>
      <c r="AD129" s="41">
        <v>152192.95000000001</v>
      </c>
      <c r="AE129" s="44">
        <v>57.43</v>
      </c>
      <c r="AF129" s="41">
        <v>51817.5</v>
      </c>
      <c r="AG129" s="38">
        <v>5.6973611874656402</v>
      </c>
      <c r="AH129" s="45" t="s">
        <v>626</v>
      </c>
      <c r="AI129" s="41">
        <v>51817.5</v>
      </c>
      <c r="AJ129" s="46">
        <v>19536</v>
      </c>
      <c r="AK129" s="45">
        <v>135912.95000000001</v>
      </c>
      <c r="AL129" s="46">
        <v>0</v>
      </c>
      <c r="AM129" s="46">
        <v>19536</v>
      </c>
      <c r="AN129" s="46">
        <v>0</v>
      </c>
      <c r="AO129" s="46">
        <v>0</v>
      </c>
      <c r="AP129" s="41">
        <v>0</v>
      </c>
      <c r="AQ129" s="47">
        <v>0.22</v>
      </c>
      <c r="AR129" s="47">
        <v>0.28410000000000002</v>
      </c>
      <c r="AS129" s="47">
        <v>0.28910000000000002</v>
      </c>
      <c r="AT129" s="48">
        <v>6.9100000000000009E-2</v>
      </c>
      <c r="AU129" s="49"/>
      <c r="AV129" s="41">
        <v>102.62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1735</v>
      </c>
      <c r="C130" s="29">
        <v>45406.98369212963</v>
      </c>
      <c r="D130" s="30" t="s">
        <v>322</v>
      </c>
      <c r="E130" s="31" t="s">
        <v>323</v>
      </c>
      <c r="F130" s="31" t="s">
        <v>452</v>
      </c>
      <c r="G130" s="32">
        <v>0</v>
      </c>
      <c r="H130" s="33" t="s">
        <v>63</v>
      </c>
      <c r="I130" s="33" t="s">
        <v>64</v>
      </c>
      <c r="J130" s="33" t="s">
        <v>65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>
        <v>4.3754551535421093</v>
      </c>
      <c r="Q130" s="38">
        <v>0.92001516229435309</v>
      </c>
      <c r="R130" s="38">
        <v>0.90111710127537192</v>
      </c>
      <c r="S130" s="38">
        <v>0.84449866732820578</v>
      </c>
      <c r="T130" s="39">
        <v>0</v>
      </c>
      <c r="U130" s="40">
        <v>1.0800000000000001E-2</v>
      </c>
      <c r="V130" s="41">
        <v>224900</v>
      </c>
      <c r="W130" s="41">
        <v>206911.41</v>
      </c>
      <c r="X130" s="42">
        <v>17988.589999999997</v>
      </c>
      <c r="Y130" s="43">
        <v>4111.25</v>
      </c>
      <c r="Z130" s="41">
        <v>2806.41</v>
      </c>
      <c r="AA130" s="41">
        <v>2806.41</v>
      </c>
      <c r="AB130" s="41">
        <v>0</v>
      </c>
      <c r="AC130" s="41">
        <v>0</v>
      </c>
      <c r="AD130" s="41">
        <v>186451.41</v>
      </c>
      <c r="AE130" s="44">
        <v>53.79</v>
      </c>
      <c r="AF130" s="41">
        <v>20460</v>
      </c>
      <c r="AG130" s="38">
        <v>4.976588628762542</v>
      </c>
      <c r="AH130" s="45" t="s">
        <v>626</v>
      </c>
      <c r="AI130" s="41">
        <v>20460</v>
      </c>
      <c r="AJ130" s="46">
        <v>14058</v>
      </c>
      <c r="AK130" s="45">
        <v>174736.41</v>
      </c>
      <c r="AL130" s="46">
        <v>14058</v>
      </c>
      <c r="AM130" s="46">
        <v>0</v>
      </c>
      <c r="AN130" s="46">
        <v>0</v>
      </c>
      <c r="AO130" s="46">
        <v>0</v>
      </c>
      <c r="AP130" s="41">
        <v>0</v>
      </c>
      <c r="AQ130" s="47">
        <v>0.25</v>
      </c>
      <c r="AR130" s="47">
        <v>0.26079999999999998</v>
      </c>
      <c r="AS130" s="47">
        <v>0.26400000000000001</v>
      </c>
      <c r="AT130" s="48">
        <v>1.3999999999999999E-2</v>
      </c>
      <c r="AU130" s="49"/>
      <c r="AV130" s="41">
        <v>110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1735</v>
      </c>
      <c r="C131" s="29">
        <v>45406.98369212963</v>
      </c>
      <c r="D131" s="30" t="s">
        <v>328</v>
      </c>
      <c r="E131" s="31" t="s">
        <v>329</v>
      </c>
      <c r="F131" s="31" t="s">
        <v>452</v>
      </c>
      <c r="G131" s="32">
        <v>0</v>
      </c>
      <c r="H131" s="33" t="s">
        <v>63</v>
      </c>
      <c r="I131" s="33" t="s">
        <v>64</v>
      </c>
      <c r="J131" s="33" t="s">
        <v>65</v>
      </c>
      <c r="K131" s="33" t="s">
        <v>55</v>
      </c>
      <c r="L131" s="33" t="s">
        <v>56</v>
      </c>
      <c r="M131" s="34" t="s">
        <v>57</v>
      </c>
      <c r="N131" s="35" t="s">
        <v>57</v>
      </c>
      <c r="O131" s="36"/>
      <c r="P131" s="37">
        <v>14.009278847676947</v>
      </c>
      <c r="Q131" s="38">
        <v>0.83870539716402881</v>
      </c>
      <c r="R131" s="38">
        <v>0.94508959976295259</v>
      </c>
      <c r="S131" s="38">
        <v>0.86760556601615524</v>
      </c>
      <c r="T131" s="39">
        <v>0</v>
      </c>
      <c r="U131" s="40">
        <v>-1.23E-2</v>
      </c>
      <c r="V131" s="41">
        <v>246744.4</v>
      </c>
      <c r="W131" s="41">
        <v>206945.86</v>
      </c>
      <c r="X131" s="42">
        <v>39798.540000000008</v>
      </c>
      <c r="Y131" s="43">
        <v>2840.87</v>
      </c>
      <c r="Z131" s="41">
        <v>0</v>
      </c>
      <c r="AA131" s="41">
        <v>0</v>
      </c>
      <c r="AB131" s="41">
        <v>0</v>
      </c>
      <c r="AC131" s="41">
        <v>0</v>
      </c>
      <c r="AD131" s="41">
        <v>195582.38</v>
      </c>
      <c r="AE131" s="44">
        <v>52.49</v>
      </c>
      <c r="AF131" s="41">
        <v>11363.48</v>
      </c>
      <c r="AG131" s="38">
        <v>4</v>
      </c>
      <c r="AH131" s="45" t="s">
        <v>626</v>
      </c>
      <c r="AI131" s="41">
        <v>11363.48</v>
      </c>
      <c r="AJ131" s="46">
        <v>19242</v>
      </c>
      <c r="AK131" s="45">
        <v>179547.38</v>
      </c>
      <c r="AL131" s="46">
        <v>0</v>
      </c>
      <c r="AM131" s="46">
        <v>19241.59</v>
      </c>
      <c r="AN131" s="46">
        <v>0</v>
      </c>
      <c r="AO131" s="46">
        <v>0</v>
      </c>
      <c r="AP131" s="41">
        <v>0</v>
      </c>
      <c r="AQ131" s="47">
        <v>0.2</v>
      </c>
      <c r="AR131" s="47">
        <v>0.18770000000000001</v>
      </c>
      <c r="AS131" s="47">
        <v>0.15670000000000001</v>
      </c>
      <c r="AT131" s="48">
        <v>-4.3299999999999998E-2</v>
      </c>
      <c r="AU131" s="49"/>
      <c r="AV131" s="41">
        <v>89.83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1735</v>
      </c>
      <c r="C132" s="29">
        <v>45406.98369212963</v>
      </c>
      <c r="D132" s="30" t="s">
        <v>336</v>
      </c>
      <c r="E132" s="31" t="s">
        <v>337</v>
      </c>
      <c r="F132" s="31" t="s">
        <v>452</v>
      </c>
      <c r="G132" s="32">
        <v>0</v>
      </c>
      <c r="H132" s="33" t="s">
        <v>63</v>
      </c>
      <c r="I132" s="33" t="s">
        <v>64</v>
      </c>
      <c r="J132" s="33" t="s">
        <v>65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>
        <v>35.970783009289434</v>
      </c>
      <c r="Q132" s="38">
        <v>0.68916600918617554</v>
      </c>
      <c r="R132" s="38">
        <v>0.94620300908318933</v>
      </c>
      <c r="S132" s="38">
        <v>0.89026794487116079</v>
      </c>
      <c r="T132" s="39">
        <v>0</v>
      </c>
      <c r="U132" s="40">
        <v>7.5400000000000009E-2</v>
      </c>
      <c r="V132" s="41">
        <v>305459</v>
      </c>
      <c r="W132" s="41">
        <v>210511.96</v>
      </c>
      <c r="X132" s="42">
        <v>94947.040000000008</v>
      </c>
      <c r="Y132" s="43">
        <v>2639.56</v>
      </c>
      <c r="Z132" s="41">
        <v>775.55</v>
      </c>
      <c r="AA132" s="41">
        <v>775.55</v>
      </c>
      <c r="AB132" s="41">
        <v>0</v>
      </c>
      <c r="AC132" s="41">
        <v>0</v>
      </c>
      <c r="AD132" s="41">
        <v>199187.05</v>
      </c>
      <c r="AE132" s="44">
        <v>56.16</v>
      </c>
      <c r="AF132" s="41">
        <v>10970.91</v>
      </c>
      <c r="AG132" s="38">
        <v>4.1563404506811743</v>
      </c>
      <c r="AH132" s="45" t="s">
        <v>626</v>
      </c>
      <c r="AI132" s="41">
        <v>10970.91</v>
      </c>
      <c r="AJ132" s="46">
        <v>14130</v>
      </c>
      <c r="AK132" s="45">
        <v>187412.05</v>
      </c>
      <c r="AL132" s="46">
        <v>0</v>
      </c>
      <c r="AM132" s="46">
        <v>14130</v>
      </c>
      <c r="AN132" s="46">
        <v>0</v>
      </c>
      <c r="AO132" s="46">
        <v>0</v>
      </c>
      <c r="AP132" s="41">
        <v>0</v>
      </c>
      <c r="AQ132" s="47">
        <v>0.15</v>
      </c>
      <c r="AR132" s="47">
        <v>0.22539999999999999</v>
      </c>
      <c r="AS132" s="47">
        <v>7.1199999999999999E-2</v>
      </c>
      <c r="AT132" s="48">
        <v>-7.8799999999999995E-2</v>
      </c>
      <c r="AU132" s="49"/>
      <c r="AV132" s="41">
        <v>78.209999999999994</v>
      </c>
      <c r="AW132" s="58"/>
      <c r="AX132" s="52"/>
      <c r="AY132" s="52"/>
      <c r="AZ132" s="52"/>
      <c r="BA132" s="52"/>
      <c r="BB132" s="53">
        <v>-354</v>
      </c>
      <c r="BC132" s="55"/>
    </row>
    <row r="133" spans="2:55">
      <c r="B133" s="28">
        <v>1735</v>
      </c>
      <c r="C133" s="29">
        <v>45406.98369212963</v>
      </c>
      <c r="D133" s="30" t="s">
        <v>332</v>
      </c>
      <c r="E133" s="31" t="s">
        <v>333</v>
      </c>
      <c r="F133" s="31" t="s">
        <v>225</v>
      </c>
      <c r="G133" s="32">
        <v>0</v>
      </c>
      <c r="H133" s="33" t="s">
        <v>334</v>
      </c>
      <c r="I133" s="33" t="s">
        <v>335</v>
      </c>
      <c r="J133" s="33" t="s">
        <v>65</v>
      </c>
      <c r="K133" s="33" t="s">
        <v>55</v>
      </c>
      <c r="L133" s="33" t="s">
        <v>56</v>
      </c>
      <c r="M133" s="34" t="s">
        <v>57</v>
      </c>
      <c r="N133" s="35" t="s">
        <v>57</v>
      </c>
      <c r="O133" s="36"/>
      <c r="P133" s="37">
        <v>-8.4476126405850852E-2</v>
      </c>
      <c r="Q133" s="38">
        <v>1.0018276099817416</v>
      </c>
      <c r="R133" s="38">
        <v>0.89281273098546943</v>
      </c>
      <c r="S133" s="38">
        <v>0.79683313188288396</v>
      </c>
      <c r="T133" s="39">
        <v>24734.7</v>
      </c>
      <c r="U133" s="40">
        <v>-7.7899999999999997E-2</v>
      </c>
      <c r="V133" s="41">
        <v>214367.4</v>
      </c>
      <c r="W133" s="41">
        <v>214759.18</v>
      </c>
      <c r="X133" s="42">
        <v>-391.77999999999884</v>
      </c>
      <c r="Y133" s="43">
        <v>4637.76</v>
      </c>
      <c r="Z133" s="41">
        <v>0</v>
      </c>
      <c r="AA133" s="41">
        <v>0</v>
      </c>
      <c r="AB133" s="41">
        <v>13558.28</v>
      </c>
      <c r="AC133" s="41">
        <v>391.78</v>
      </c>
      <c r="AD133" s="41">
        <v>191739.73</v>
      </c>
      <c r="AE133" s="44">
        <v>83.75</v>
      </c>
      <c r="AF133" s="41">
        <v>23019.45</v>
      </c>
      <c r="AG133" s="38">
        <v>4.9634845270130405</v>
      </c>
      <c r="AH133" s="45" t="s">
        <v>626</v>
      </c>
      <c r="AI133" s="41">
        <v>23019.45</v>
      </c>
      <c r="AJ133" s="46">
        <v>24735</v>
      </c>
      <c r="AK133" s="45">
        <v>171127.23</v>
      </c>
      <c r="AL133" s="46">
        <v>0</v>
      </c>
      <c r="AM133" s="46">
        <v>24734.7</v>
      </c>
      <c r="AN133" s="46">
        <v>0</v>
      </c>
      <c r="AO133" s="46">
        <v>0</v>
      </c>
      <c r="AP133" s="41">
        <v>24734.7</v>
      </c>
      <c r="AQ133" s="47">
        <v>0.45</v>
      </c>
      <c r="AR133" s="47">
        <v>0.37210000000000004</v>
      </c>
      <c r="AS133" s="47">
        <v>0.38670000000000004</v>
      </c>
      <c r="AT133" s="48">
        <v>-6.3299999999999995E-2</v>
      </c>
      <c r="AU133" s="49"/>
      <c r="AV133" s="41">
        <v>91.61</v>
      </c>
      <c r="AW133" s="58"/>
      <c r="AX133" s="52"/>
      <c r="AY133" s="52"/>
      <c r="AZ133" s="52"/>
      <c r="BA133" s="52"/>
      <c r="BB133" s="53">
        <v>0</v>
      </c>
      <c r="BC133" s="55"/>
    </row>
    <row r="134" spans="2:55">
      <c r="B134" s="28">
        <v>1735</v>
      </c>
      <c r="C134" s="29">
        <v>45406.98369212963</v>
      </c>
      <c r="D134" s="30" t="s">
        <v>338</v>
      </c>
      <c r="E134" s="31" t="s">
        <v>339</v>
      </c>
      <c r="F134" s="31" t="s">
        <v>51</v>
      </c>
      <c r="G134" s="32">
        <v>0</v>
      </c>
      <c r="H134" s="33" t="s">
        <v>52</v>
      </c>
      <c r="I134" s="33" t="s">
        <v>109</v>
      </c>
      <c r="J134" s="33" t="s">
        <v>54</v>
      </c>
      <c r="K134" s="33" t="s">
        <v>55</v>
      </c>
      <c r="L134" s="33" t="s">
        <v>56</v>
      </c>
      <c r="M134" s="34" t="s">
        <v>57</v>
      </c>
      <c r="N134" s="35" t="s">
        <v>57</v>
      </c>
      <c r="O134" s="36"/>
      <c r="P134" s="37">
        <v>-10.506504504452428</v>
      </c>
      <c r="Q134" s="38">
        <v>1.4969867625361069</v>
      </c>
      <c r="R134" s="38">
        <v>0.49699868889565124</v>
      </c>
      <c r="S134" s="38">
        <v>0.48294179205692633</v>
      </c>
      <c r="T134" s="39">
        <v>3694.07</v>
      </c>
      <c r="U134" s="40">
        <v>-3.9900000000000005E-2</v>
      </c>
      <c r="V134" s="41">
        <v>146287.84</v>
      </c>
      <c r="W134" s="41">
        <v>218990.96</v>
      </c>
      <c r="X134" s="42">
        <v>-72703.12</v>
      </c>
      <c r="Y134" s="43">
        <v>6919.82</v>
      </c>
      <c r="Z134" s="41">
        <v>0</v>
      </c>
      <c r="AA134" s="41">
        <v>0</v>
      </c>
      <c r="AB134" s="41">
        <v>113075</v>
      </c>
      <c r="AC134" s="41">
        <v>72703.12</v>
      </c>
      <c r="AD134" s="41">
        <v>108838.22</v>
      </c>
      <c r="AE134" s="44">
        <v>278.08999999999997</v>
      </c>
      <c r="AF134" s="41">
        <v>110152.74</v>
      </c>
      <c r="AG134" s="38">
        <v>15.918440075030855</v>
      </c>
      <c r="AH134" s="45" t="s">
        <v>626</v>
      </c>
      <c r="AI134" s="41">
        <v>110152.74</v>
      </c>
      <c r="AJ134" s="46">
        <v>3694</v>
      </c>
      <c r="AK134" s="45">
        <v>105759.88666666667</v>
      </c>
      <c r="AL134" s="46">
        <v>0</v>
      </c>
      <c r="AM134" s="46">
        <v>0</v>
      </c>
      <c r="AN134" s="46">
        <v>0</v>
      </c>
      <c r="AO134" s="46">
        <v>3694.07</v>
      </c>
      <c r="AP134" s="41">
        <v>3694.07</v>
      </c>
      <c r="AQ134" s="47">
        <v>0.18</v>
      </c>
      <c r="AR134" s="47">
        <v>0.1401</v>
      </c>
      <c r="AS134" s="47">
        <v>0.17100000000000001</v>
      </c>
      <c r="AT134" s="48">
        <v>-9.0000000000000011E-3</v>
      </c>
      <c r="AU134" s="49"/>
      <c r="AV134" s="41">
        <v>43.78</v>
      </c>
      <c r="AW134" s="58"/>
      <c r="AX134" s="52"/>
      <c r="AY134" s="52"/>
      <c r="AZ134" s="52"/>
      <c r="BA134" s="52"/>
      <c r="BB134" s="53">
        <v>0</v>
      </c>
      <c r="BC134" s="55"/>
    </row>
    <row r="135" spans="2:55">
      <c r="B135" s="28">
        <v>1735</v>
      </c>
      <c r="C135" s="29">
        <v>45406.98369212963</v>
      </c>
      <c r="D135" s="30" t="s">
        <v>497</v>
      </c>
      <c r="E135" s="31" t="s">
        <v>498</v>
      </c>
      <c r="F135" s="31" t="s">
        <v>499</v>
      </c>
      <c r="G135" s="32">
        <v>0</v>
      </c>
      <c r="H135" s="33" t="s">
        <v>459</v>
      </c>
      <c r="I135" s="33" t="s">
        <v>123</v>
      </c>
      <c r="J135" s="33" t="s">
        <v>54</v>
      </c>
      <c r="K135" s="33" t="s">
        <v>55</v>
      </c>
      <c r="L135" s="33" t="s">
        <v>56</v>
      </c>
      <c r="M135" s="34" t="s">
        <v>57</v>
      </c>
      <c r="N135" s="35" t="s">
        <v>57</v>
      </c>
      <c r="O135" s="36"/>
      <c r="P135" s="37">
        <v>-31.70992539345977</v>
      </c>
      <c r="Q135" s="38" t="s">
        <v>57</v>
      </c>
      <c r="R135" s="38">
        <v>0.91510864097101263</v>
      </c>
      <c r="S135" s="38">
        <v>0.82173854398143631</v>
      </c>
      <c r="T135" s="39">
        <v>0</v>
      </c>
      <c r="U135" s="40">
        <v>-1.54E-2</v>
      </c>
      <c r="V135" s="41">
        <v>0</v>
      </c>
      <c r="W135" s="41">
        <v>249151.86</v>
      </c>
      <c r="X135" s="42">
        <v>-249151.86</v>
      </c>
      <c r="Y135" s="43">
        <v>7857.22</v>
      </c>
      <c r="Z135" s="41">
        <v>0</v>
      </c>
      <c r="AA135" s="41">
        <v>0</v>
      </c>
      <c r="AB135" s="41">
        <v>0</v>
      </c>
      <c r="AC135" s="41">
        <v>249151.86</v>
      </c>
      <c r="AD135" s="41">
        <v>228001.02</v>
      </c>
      <c r="AE135" s="44">
        <v>35.119999999999997</v>
      </c>
      <c r="AF135" s="41">
        <v>21150.84</v>
      </c>
      <c r="AG135" s="38">
        <v>2.6918986613585973</v>
      </c>
      <c r="AH135" s="45" t="s">
        <v>626</v>
      </c>
      <c r="AI135" s="41">
        <v>21150.84</v>
      </c>
      <c r="AJ135" s="46">
        <v>27916</v>
      </c>
      <c r="AK135" s="45">
        <v>204737.68666666665</v>
      </c>
      <c r="AL135" s="46">
        <v>27915.57</v>
      </c>
      <c r="AM135" s="46">
        <v>0</v>
      </c>
      <c r="AN135" s="46">
        <v>0</v>
      </c>
      <c r="AO135" s="46">
        <v>0</v>
      </c>
      <c r="AP135" s="41">
        <v>0</v>
      </c>
      <c r="AQ135" s="47">
        <v>0.31</v>
      </c>
      <c r="AR135" s="47">
        <v>0.29460000000000003</v>
      </c>
      <c r="AS135" s="47">
        <v>0.2797</v>
      </c>
      <c r="AT135" s="48">
        <v>-3.0299999999999997E-2</v>
      </c>
      <c r="AU135" s="49"/>
      <c r="AV135" s="41">
        <v>61.91</v>
      </c>
      <c r="AW135" s="58"/>
      <c r="AX135" s="52"/>
      <c r="AY135" s="52"/>
      <c r="AZ135" s="52"/>
      <c r="BA135" s="52"/>
      <c r="BB135" s="53">
        <v>0</v>
      </c>
      <c r="BC135" s="55"/>
    </row>
    <row r="136" spans="2:55">
      <c r="B136" s="28">
        <v>1735</v>
      </c>
      <c r="C136" s="29">
        <v>45406.98369212963</v>
      </c>
      <c r="D136" s="30" t="s">
        <v>104</v>
      </c>
      <c r="E136" s="31" t="s">
        <v>105</v>
      </c>
      <c r="F136" s="31" t="s">
        <v>91</v>
      </c>
      <c r="G136" s="32">
        <v>0</v>
      </c>
      <c r="H136" s="33" t="s">
        <v>92</v>
      </c>
      <c r="I136" s="33" t="s">
        <v>103</v>
      </c>
      <c r="J136" s="33" t="s">
        <v>94</v>
      </c>
      <c r="K136" s="33" t="s">
        <v>106</v>
      </c>
      <c r="L136" s="33" t="s">
        <v>70</v>
      </c>
      <c r="M136" s="34" t="s">
        <v>57</v>
      </c>
      <c r="N136" s="35" t="s">
        <v>57</v>
      </c>
      <c r="O136" s="36"/>
      <c r="P136" s="37">
        <v>40.251314171782404</v>
      </c>
      <c r="Q136" s="38">
        <v>0.24016215551181103</v>
      </c>
      <c r="R136" s="38">
        <v>1.0492910486373728</v>
      </c>
      <c r="S136" s="38">
        <v>0.35002528980822428</v>
      </c>
      <c r="T136" s="39">
        <v>0</v>
      </c>
      <c r="U136" s="40">
        <v>6.25E-2</v>
      </c>
      <c r="V136" s="41">
        <v>1016000</v>
      </c>
      <c r="W136" s="41">
        <v>244004.75</v>
      </c>
      <c r="X136" s="42">
        <v>771995.25</v>
      </c>
      <c r="Y136" s="43">
        <v>19179.38</v>
      </c>
      <c r="Z136" s="41">
        <v>0</v>
      </c>
      <c r="AA136" s="41">
        <v>0</v>
      </c>
      <c r="AB136" s="41">
        <v>0</v>
      </c>
      <c r="AC136" s="41">
        <v>0</v>
      </c>
      <c r="AD136" s="41">
        <v>256032</v>
      </c>
      <c r="AE136" s="44">
        <v>68.97</v>
      </c>
      <c r="AF136" s="41">
        <v>7972.75</v>
      </c>
      <c r="AG136" s="38">
        <v>0.41569383369014012</v>
      </c>
      <c r="AH136" s="45" t="s">
        <v>625</v>
      </c>
      <c r="AI136" s="41">
        <v>7972.75</v>
      </c>
      <c r="AJ136" s="46">
        <v>204749</v>
      </c>
      <c r="AK136" s="45">
        <v>85407.833333333314</v>
      </c>
      <c r="AL136" s="46">
        <v>0</v>
      </c>
      <c r="AM136" s="46">
        <v>102336</v>
      </c>
      <c r="AN136" s="46">
        <v>102412.8</v>
      </c>
      <c r="AO136" s="46">
        <v>0</v>
      </c>
      <c r="AP136" s="41">
        <v>0</v>
      </c>
      <c r="AQ136" s="47">
        <v>0.28000000000000003</v>
      </c>
      <c r="AR136" s="47">
        <v>0.34250000000000003</v>
      </c>
      <c r="AS136" s="47">
        <v>0.34250000000000003</v>
      </c>
      <c r="AT136" s="48">
        <v>6.25E-2</v>
      </c>
      <c r="AU136" s="49"/>
      <c r="AV136" s="41">
        <v>54.54</v>
      </c>
      <c r="AW136" s="58"/>
      <c r="AX136" s="52"/>
      <c r="AY136" s="52"/>
      <c r="AZ136" s="52"/>
      <c r="BA136" s="52"/>
      <c r="BB136" s="53">
        <v>20000</v>
      </c>
      <c r="BC136" s="55"/>
    </row>
    <row r="137" spans="2:55">
      <c r="B137" s="28">
        <v>1735</v>
      </c>
      <c r="C137" s="29">
        <v>45406.98369212963</v>
      </c>
      <c r="D137" s="30" t="s">
        <v>486</v>
      </c>
      <c r="E137" s="31" t="s">
        <v>487</v>
      </c>
      <c r="F137" s="31" t="s">
        <v>589</v>
      </c>
      <c r="G137" s="32">
        <v>0</v>
      </c>
      <c r="H137" s="33" t="s">
        <v>470</v>
      </c>
      <c r="I137" s="33" t="s">
        <v>53</v>
      </c>
      <c r="J137" s="33" t="s">
        <v>148</v>
      </c>
      <c r="K137" s="33" t="s">
        <v>95</v>
      </c>
      <c r="L137" s="33" t="s">
        <v>70</v>
      </c>
      <c r="M137" s="34" t="s">
        <v>57</v>
      </c>
      <c r="N137" s="35" t="s">
        <v>57</v>
      </c>
      <c r="O137" s="36"/>
      <c r="P137" s="37">
        <v>17.48308487433486</v>
      </c>
      <c r="Q137" s="38">
        <v>0.47794480519480514</v>
      </c>
      <c r="R137" s="38">
        <v>0</v>
      </c>
      <c r="S137" s="38">
        <v>0</v>
      </c>
      <c r="T137" s="39">
        <v>0</v>
      </c>
      <c r="U137" s="40">
        <v>-0.15460000000000002</v>
      </c>
      <c r="V137" s="41">
        <v>554400</v>
      </c>
      <c r="W137" s="41">
        <v>264972.59999999998</v>
      </c>
      <c r="X137" s="42">
        <v>289427.40000000002</v>
      </c>
      <c r="Y137" s="43">
        <v>16554.71</v>
      </c>
      <c r="Z137" s="41">
        <v>0</v>
      </c>
      <c r="AA137" s="41">
        <v>38000</v>
      </c>
      <c r="AB137" s="41">
        <v>0</v>
      </c>
      <c r="AC137" s="41">
        <v>0</v>
      </c>
      <c r="AD137" s="41">
        <v>0</v>
      </c>
      <c r="AE137" s="44">
        <v>116.67</v>
      </c>
      <c r="AF137" s="41">
        <v>264972.59999999998</v>
      </c>
      <c r="AG137" s="38">
        <v>16.00587385704733</v>
      </c>
      <c r="AH137" s="45" t="s">
        <v>626</v>
      </c>
      <c r="AI137" s="41">
        <v>302972.59999999998</v>
      </c>
      <c r="AJ137" s="46">
        <v>0</v>
      </c>
      <c r="AK137" s="45">
        <v>0</v>
      </c>
      <c r="AL137" s="46">
        <v>-136782</v>
      </c>
      <c r="AM137" s="46">
        <v>136782</v>
      </c>
      <c r="AN137" s="46">
        <v>0</v>
      </c>
      <c r="AO137" s="46">
        <v>0</v>
      </c>
      <c r="AP137" s="41">
        <v>0</v>
      </c>
      <c r="AQ137" s="47">
        <v>0.33</v>
      </c>
      <c r="AR137" s="47">
        <v>0.1754</v>
      </c>
      <c r="AS137" s="47">
        <v>0.20170000000000002</v>
      </c>
      <c r="AT137" s="48">
        <v>-0.1283</v>
      </c>
      <c r="AU137" s="49"/>
      <c r="AV137" s="41">
        <v>43.99</v>
      </c>
      <c r="AW137" s="58"/>
      <c r="AX137" s="52"/>
      <c r="AY137" s="52"/>
      <c r="AZ137" s="52"/>
      <c r="BA137" s="52"/>
      <c r="BB137" s="53">
        <v>0</v>
      </c>
      <c r="BC137" s="55"/>
    </row>
    <row r="138" spans="2:55">
      <c r="B138" s="28">
        <v>1735</v>
      </c>
      <c r="C138" s="29">
        <v>45406.98369212963</v>
      </c>
      <c r="D138" s="30" t="s">
        <v>505</v>
      </c>
      <c r="E138" s="31" t="s">
        <v>506</v>
      </c>
      <c r="F138" s="31" t="s">
        <v>463</v>
      </c>
      <c r="G138" s="32">
        <v>0</v>
      </c>
      <c r="H138" s="33" t="s">
        <v>459</v>
      </c>
      <c r="I138" s="33" t="s">
        <v>123</v>
      </c>
      <c r="J138" s="33" t="s">
        <v>54</v>
      </c>
      <c r="K138" s="33" t="s">
        <v>95</v>
      </c>
      <c r="L138" s="33" t="s">
        <v>56</v>
      </c>
      <c r="M138" s="34" t="s">
        <v>57</v>
      </c>
      <c r="N138" s="35" t="s">
        <v>57</v>
      </c>
      <c r="O138" s="36"/>
      <c r="P138" s="37">
        <v>33.597550530035342</v>
      </c>
      <c r="Q138" s="38">
        <v>0.5087466094700106</v>
      </c>
      <c r="R138" s="38">
        <v>1.2380117717594363</v>
      </c>
      <c r="S138" s="38">
        <v>1.046167161269703</v>
      </c>
      <c r="T138" s="39">
        <v>0</v>
      </c>
      <c r="U138" s="40">
        <v>-0.1133</v>
      </c>
      <c r="V138" s="41">
        <v>483869.78</v>
      </c>
      <c r="W138" s="41">
        <v>246167.11</v>
      </c>
      <c r="X138" s="42">
        <v>237702.67000000004</v>
      </c>
      <c r="Y138" s="43">
        <v>7075</v>
      </c>
      <c r="Z138" s="41">
        <v>230287.5</v>
      </c>
      <c r="AA138" s="41">
        <v>356900</v>
      </c>
      <c r="AB138" s="41">
        <v>0</v>
      </c>
      <c r="AC138" s="41">
        <v>0</v>
      </c>
      <c r="AD138" s="41">
        <v>304757.78000000003</v>
      </c>
      <c r="AE138" s="44">
        <v>24.13</v>
      </c>
      <c r="AF138" s="41">
        <v>-33590.68</v>
      </c>
      <c r="AG138" s="38">
        <v>-4.747799293286219</v>
      </c>
      <c r="AH138" s="45" t="s">
        <v>625</v>
      </c>
      <c r="AI138" s="41">
        <v>93021.82</v>
      </c>
      <c r="AJ138" s="46">
        <v>56671</v>
      </c>
      <c r="AK138" s="45">
        <v>257531.94666666668</v>
      </c>
      <c r="AL138" s="46">
        <v>32716.75</v>
      </c>
      <c r="AM138" s="46">
        <v>23954.720000000001</v>
      </c>
      <c r="AN138" s="46">
        <v>0</v>
      </c>
      <c r="AO138" s="46">
        <v>0</v>
      </c>
      <c r="AP138" s="41">
        <v>0</v>
      </c>
      <c r="AQ138" s="47">
        <v>0.23</v>
      </c>
      <c r="AR138" s="47">
        <v>0.1167</v>
      </c>
      <c r="AS138" s="47">
        <v>0.31490000000000001</v>
      </c>
      <c r="AT138" s="48">
        <v>8.4900000000000003E-2</v>
      </c>
      <c r="AU138" s="49"/>
      <c r="AV138" s="41">
        <v>46.74</v>
      </c>
      <c r="AW138" s="58"/>
      <c r="AX138" s="52"/>
      <c r="AY138" s="52"/>
      <c r="AZ138" s="52"/>
      <c r="BA138" s="52"/>
      <c r="BB138" s="53">
        <v>25000</v>
      </c>
      <c r="BC138" s="55"/>
    </row>
    <row r="139" spans="2:55">
      <c r="B139" s="28">
        <v>1735</v>
      </c>
      <c r="C139" s="29">
        <v>45406.98369212963</v>
      </c>
      <c r="D139" s="30" t="s">
        <v>349</v>
      </c>
      <c r="E139" s="31" t="s">
        <v>350</v>
      </c>
      <c r="F139" s="31" t="s">
        <v>452</v>
      </c>
      <c r="G139" s="32">
        <v>0</v>
      </c>
      <c r="H139" s="33" t="s">
        <v>63</v>
      </c>
      <c r="I139" s="33" t="s">
        <v>64</v>
      </c>
      <c r="J139" s="33" t="s">
        <v>65</v>
      </c>
      <c r="K139" s="33" t="s">
        <v>55</v>
      </c>
      <c r="L139" s="33" t="s">
        <v>56</v>
      </c>
      <c r="M139" s="34" t="s">
        <v>57</v>
      </c>
      <c r="N139" s="35" t="s">
        <v>57</v>
      </c>
      <c r="O139" s="36"/>
      <c r="P139" s="37">
        <v>64.329079166375976</v>
      </c>
      <c r="Q139" s="38">
        <v>0.68240474843154131</v>
      </c>
      <c r="R139" s="38">
        <v>0.97106085478253967</v>
      </c>
      <c r="S139" s="38">
        <v>0.89153222000936128</v>
      </c>
      <c r="T139" s="39">
        <v>0</v>
      </c>
      <c r="U139" s="40">
        <v>-2.6499999999999999E-2</v>
      </c>
      <c r="V139" s="41">
        <v>406450</v>
      </c>
      <c r="W139" s="41">
        <v>277363.40999999997</v>
      </c>
      <c r="X139" s="42">
        <v>129086.59000000003</v>
      </c>
      <c r="Y139" s="43">
        <v>2006.66</v>
      </c>
      <c r="Z139" s="41">
        <v>0</v>
      </c>
      <c r="AA139" s="41">
        <v>0</v>
      </c>
      <c r="AB139" s="41">
        <v>0</v>
      </c>
      <c r="AC139" s="41">
        <v>0</v>
      </c>
      <c r="AD139" s="41">
        <v>269336.75</v>
      </c>
      <c r="AE139" s="44">
        <v>83.9</v>
      </c>
      <c r="AF139" s="41">
        <v>7996.66</v>
      </c>
      <c r="AG139" s="38">
        <v>3.9850597510290728</v>
      </c>
      <c r="AH139" s="45" t="s">
        <v>626</v>
      </c>
      <c r="AI139" s="41">
        <v>7996.66</v>
      </c>
      <c r="AJ139" s="46">
        <v>26470</v>
      </c>
      <c r="AK139" s="45">
        <v>247278.41666666666</v>
      </c>
      <c r="AL139" s="46">
        <v>11492.4</v>
      </c>
      <c r="AM139" s="46">
        <v>0</v>
      </c>
      <c r="AN139" s="46">
        <v>14977.8</v>
      </c>
      <c r="AO139" s="46">
        <v>0</v>
      </c>
      <c r="AP139" s="41">
        <v>0</v>
      </c>
      <c r="AQ139" s="47">
        <v>0.25</v>
      </c>
      <c r="AR139" s="47">
        <v>0.22350000000000003</v>
      </c>
      <c r="AS139" s="47">
        <v>0.2994</v>
      </c>
      <c r="AT139" s="48">
        <v>4.9400000000000006E-2</v>
      </c>
      <c r="AU139" s="49"/>
      <c r="AV139" s="41">
        <v>69.95</v>
      </c>
      <c r="AW139" s="58"/>
      <c r="AX139" s="52"/>
      <c r="AY139" s="52"/>
      <c r="AZ139" s="52"/>
      <c r="BA139" s="52"/>
      <c r="BB139" s="53">
        <v>-30</v>
      </c>
      <c r="BC139" s="55"/>
    </row>
    <row r="140" spans="2:55">
      <c r="B140" s="28">
        <v>1735</v>
      </c>
      <c r="C140" s="29">
        <v>45406.98369212963</v>
      </c>
      <c r="D140" s="30" t="s">
        <v>507</v>
      </c>
      <c r="E140" s="31" t="s">
        <v>508</v>
      </c>
      <c r="F140" s="31" t="s">
        <v>532</v>
      </c>
      <c r="G140" s="32">
        <v>0</v>
      </c>
      <c r="H140" s="33" t="s">
        <v>459</v>
      </c>
      <c r="I140" s="33" t="s">
        <v>123</v>
      </c>
      <c r="J140" s="33" t="s">
        <v>54</v>
      </c>
      <c r="K140" s="33" t="s">
        <v>95</v>
      </c>
      <c r="L140" s="33" t="s">
        <v>56</v>
      </c>
      <c r="M140" s="34" t="s">
        <v>57</v>
      </c>
      <c r="N140" s="35" t="s">
        <v>57</v>
      </c>
      <c r="O140" s="36"/>
      <c r="P140" s="37">
        <v>6.5306715290180097</v>
      </c>
      <c r="Q140" s="38">
        <v>0.9142946884241101</v>
      </c>
      <c r="R140" s="38">
        <v>0.42954006869753403</v>
      </c>
      <c r="S140" s="38">
        <v>1.2189821914464147E-6</v>
      </c>
      <c r="T140" s="39">
        <v>0</v>
      </c>
      <c r="U140" s="40">
        <v>5.3099999999999994E-2</v>
      </c>
      <c r="V140" s="41">
        <v>305067.09000000003</v>
      </c>
      <c r="W140" s="41">
        <v>278921.21999999997</v>
      </c>
      <c r="X140" s="42">
        <v>26145.870000000054</v>
      </c>
      <c r="Y140" s="43">
        <v>4003.55</v>
      </c>
      <c r="Z140" s="41">
        <v>1500</v>
      </c>
      <c r="AA140" s="41">
        <v>1500</v>
      </c>
      <c r="AB140" s="41">
        <v>0</v>
      </c>
      <c r="AC140" s="41">
        <v>0</v>
      </c>
      <c r="AD140" s="41">
        <v>119807.84</v>
      </c>
      <c r="AE140" s="44">
        <v>387.55</v>
      </c>
      <c r="AF140" s="41">
        <v>159113.38</v>
      </c>
      <c r="AG140" s="38">
        <v>39.743073022692357</v>
      </c>
      <c r="AH140" s="45" t="s">
        <v>626</v>
      </c>
      <c r="AI140" s="41">
        <v>159113.38</v>
      </c>
      <c r="AJ140" s="46">
        <v>143769</v>
      </c>
      <c r="AK140" s="45">
        <v>0.33999999999650754</v>
      </c>
      <c r="AL140" s="46">
        <v>0</v>
      </c>
      <c r="AM140" s="46">
        <v>143769.41</v>
      </c>
      <c r="AN140" s="46">
        <v>0</v>
      </c>
      <c r="AO140" s="46">
        <v>0</v>
      </c>
      <c r="AP140" s="41">
        <v>0</v>
      </c>
      <c r="AQ140" s="47">
        <v>0.26</v>
      </c>
      <c r="AR140" s="47">
        <v>0.31309999999999999</v>
      </c>
      <c r="AS140" s="47">
        <v>0.32390000000000002</v>
      </c>
      <c r="AT140" s="48">
        <v>6.3899999999999998E-2</v>
      </c>
      <c r="AU140" s="49"/>
      <c r="AV140" s="41">
        <v>56.89</v>
      </c>
      <c r="AW140" s="58"/>
      <c r="AX140" s="52"/>
      <c r="AY140" s="52"/>
      <c r="AZ140" s="52"/>
      <c r="BA140" s="52"/>
      <c r="BB140" s="53">
        <v>0</v>
      </c>
      <c r="BC140" s="55"/>
    </row>
    <row r="141" spans="2:55">
      <c r="B141" s="28">
        <v>1735</v>
      </c>
      <c r="C141" s="29">
        <v>45406.98369212963</v>
      </c>
      <c r="D141" s="30" t="s">
        <v>357</v>
      </c>
      <c r="E141" s="31" t="s">
        <v>358</v>
      </c>
      <c r="F141" s="31" t="s">
        <v>354</v>
      </c>
      <c r="G141" s="32">
        <v>0</v>
      </c>
      <c r="H141" s="33" t="s">
        <v>359</v>
      </c>
      <c r="I141" s="33" t="s">
        <v>360</v>
      </c>
      <c r="J141" s="33" t="s">
        <v>65</v>
      </c>
      <c r="K141" s="33" t="s">
        <v>106</v>
      </c>
      <c r="L141" s="33" t="s">
        <v>70</v>
      </c>
      <c r="M141" s="34" t="s">
        <v>57</v>
      </c>
      <c r="N141" s="35" t="s">
        <v>57</v>
      </c>
      <c r="O141" s="36"/>
      <c r="P141" s="37">
        <v>19.164163179231927</v>
      </c>
      <c r="Q141" s="38">
        <v>0.79031243860657019</v>
      </c>
      <c r="R141" s="38">
        <v>1.2172668874110582</v>
      </c>
      <c r="S141" s="38">
        <v>1.2172668874110582</v>
      </c>
      <c r="T141" s="39">
        <v>0</v>
      </c>
      <c r="U141" s="40">
        <v>-0.28000000000000003</v>
      </c>
      <c r="V141" s="41">
        <v>363180.15</v>
      </c>
      <c r="W141" s="41">
        <v>287025.78999999998</v>
      </c>
      <c r="X141" s="42">
        <v>76154.360000000044</v>
      </c>
      <c r="Y141" s="43">
        <v>3973.79</v>
      </c>
      <c r="Z141" s="41">
        <v>72553.45</v>
      </c>
      <c r="AA141" s="41">
        <v>77420.740000000005</v>
      </c>
      <c r="AB141" s="41">
        <v>21721</v>
      </c>
      <c r="AC141" s="41">
        <v>0</v>
      </c>
      <c r="AD141" s="41">
        <v>349386.99</v>
      </c>
      <c r="AE141" s="44">
        <v>0</v>
      </c>
      <c r="AF141" s="41">
        <v>-62361.2</v>
      </c>
      <c r="AG141" s="38">
        <v>-15.693129229274822</v>
      </c>
      <c r="AH141" s="45" t="s">
        <v>625</v>
      </c>
      <c r="AI141" s="41">
        <v>-57493.909999999989</v>
      </c>
      <c r="AJ141" s="46">
        <v>0</v>
      </c>
      <c r="AK141" s="45">
        <v>349386.99</v>
      </c>
      <c r="AL141" s="46">
        <v>0</v>
      </c>
      <c r="AM141" s="46">
        <v>0</v>
      </c>
      <c r="AN141" s="46">
        <v>0</v>
      </c>
      <c r="AO141" s="46">
        <v>0</v>
      </c>
      <c r="AP141" s="41">
        <v>0</v>
      </c>
      <c r="AQ141" s="47">
        <v>0.48</v>
      </c>
      <c r="AR141" s="47">
        <v>0.2</v>
      </c>
      <c r="AS141" s="47">
        <v>0.21050000000000002</v>
      </c>
      <c r="AT141" s="48">
        <v>-0.26950000000000002</v>
      </c>
      <c r="AU141" s="49"/>
      <c r="AV141" s="41">
        <v>53</v>
      </c>
      <c r="AW141" s="58"/>
      <c r="AX141" s="52"/>
      <c r="AY141" s="52"/>
      <c r="AZ141" s="52"/>
      <c r="BA141" s="52"/>
      <c r="BB141" s="53">
        <v>0</v>
      </c>
      <c r="BC141" s="55"/>
    </row>
    <row r="142" spans="2:55">
      <c r="B142" s="28">
        <v>1735</v>
      </c>
      <c r="C142" s="29">
        <v>45406.98369212963</v>
      </c>
      <c r="D142" s="30" t="s">
        <v>362</v>
      </c>
      <c r="E142" s="31" t="s">
        <v>363</v>
      </c>
      <c r="F142" s="31" t="s">
        <v>225</v>
      </c>
      <c r="G142" s="32">
        <v>0</v>
      </c>
      <c r="H142" s="33" t="s">
        <v>226</v>
      </c>
      <c r="I142" s="33" t="s">
        <v>133</v>
      </c>
      <c r="J142" s="33" t="s">
        <v>65</v>
      </c>
      <c r="K142" s="33" t="s">
        <v>55</v>
      </c>
      <c r="L142" s="33" t="s">
        <v>56</v>
      </c>
      <c r="M142" s="34" t="s">
        <v>57</v>
      </c>
      <c r="N142" s="35" t="s">
        <v>57</v>
      </c>
      <c r="O142" s="36"/>
      <c r="P142" s="37">
        <v>43.056555026709155</v>
      </c>
      <c r="Q142" s="38">
        <v>0.83395698091814086</v>
      </c>
      <c r="R142" s="38">
        <v>0.92068436957871458</v>
      </c>
      <c r="S142" s="38">
        <v>0.91959903980791036</v>
      </c>
      <c r="T142" s="39">
        <v>0</v>
      </c>
      <c r="U142" s="40">
        <v>-3.78E-2</v>
      </c>
      <c r="V142" s="41">
        <v>356307</v>
      </c>
      <c r="W142" s="41">
        <v>297144.71000000002</v>
      </c>
      <c r="X142" s="42">
        <v>59162.289999999979</v>
      </c>
      <c r="Y142" s="43">
        <v>1374.06</v>
      </c>
      <c r="Z142" s="41">
        <v>613.89</v>
      </c>
      <c r="AA142" s="41">
        <v>613.89</v>
      </c>
      <c r="AB142" s="41">
        <v>0</v>
      </c>
      <c r="AC142" s="41">
        <v>0</v>
      </c>
      <c r="AD142" s="41">
        <v>273576.49</v>
      </c>
      <c r="AE142" s="44">
        <v>92.06</v>
      </c>
      <c r="AF142" s="41">
        <v>23568.22</v>
      </c>
      <c r="AG142" s="38">
        <v>17.152249537865888</v>
      </c>
      <c r="AH142" s="45" t="s">
        <v>626</v>
      </c>
      <c r="AI142" s="41">
        <v>23568.22</v>
      </c>
      <c r="AJ142" s="46">
        <v>387</v>
      </c>
      <c r="AK142" s="45">
        <v>273253.99</v>
      </c>
      <c r="AL142" s="46">
        <v>386.92</v>
      </c>
      <c r="AM142" s="46">
        <v>0</v>
      </c>
      <c r="AN142" s="46">
        <v>0</v>
      </c>
      <c r="AO142" s="46">
        <v>0</v>
      </c>
      <c r="AP142" s="41">
        <v>0</v>
      </c>
      <c r="AQ142" s="47">
        <v>0.24</v>
      </c>
      <c r="AR142" s="47">
        <v>0.20219999999999999</v>
      </c>
      <c r="AS142" s="47">
        <v>0.11849999999999999</v>
      </c>
      <c r="AT142" s="48">
        <v>-0.12150000000000001</v>
      </c>
      <c r="AU142" s="49"/>
      <c r="AV142" s="41">
        <v>75.81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1735</v>
      </c>
      <c r="C143" s="29">
        <v>45406.98369212963</v>
      </c>
      <c r="D143" s="30" t="s">
        <v>606</v>
      </c>
      <c r="E143" s="31" t="s">
        <v>607</v>
      </c>
      <c r="F143" s="31" t="s">
        <v>532</v>
      </c>
      <c r="G143" s="32">
        <v>0</v>
      </c>
      <c r="H143" s="33" t="s">
        <v>459</v>
      </c>
      <c r="I143" s="33" t="s">
        <v>123</v>
      </c>
      <c r="J143" s="33" t="s">
        <v>54</v>
      </c>
      <c r="K143" s="33" t="s">
        <v>106</v>
      </c>
      <c r="L143" s="33" t="s">
        <v>70</v>
      </c>
      <c r="M143" s="34" t="s">
        <v>57</v>
      </c>
      <c r="N143" s="35" t="s">
        <v>57</v>
      </c>
      <c r="O143" s="36"/>
      <c r="P143" s="37">
        <v>3.5043639025646747</v>
      </c>
      <c r="Q143" s="38">
        <v>0.74215781639043221</v>
      </c>
      <c r="R143" s="38">
        <v>0</v>
      </c>
      <c r="S143" s="38">
        <v>0</v>
      </c>
      <c r="T143" s="39">
        <v>0</v>
      </c>
      <c r="U143" s="40">
        <v>-1.15E-2</v>
      </c>
      <c r="V143" s="41">
        <v>404176.65</v>
      </c>
      <c r="W143" s="41">
        <v>299962.86</v>
      </c>
      <c r="X143" s="42">
        <v>104213.79000000004</v>
      </c>
      <c r="Y143" s="43">
        <v>29738.29</v>
      </c>
      <c r="Z143" s="41">
        <v>0</v>
      </c>
      <c r="AA143" s="41">
        <v>0</v>
      </c>
      <c r="AB143" s="41">
        <v>0</v>
      </c>
      <c r="AC143" s="41">
        <v>0</v>
      </c>
      <c r="AD143" s="41">
        <v>0</v>
      </c>
      <c r="AE143" s="44">
        <v>86.8</v>
      </c>
      <c r="AF143" s="41">
        <v>309962.86</v>
      </c>
      <c r="AG143" s="38">
        <v>10.423022305586501</v>
      </c>
      <c r="AH143" s="45" t="s">
        <v>626</v>
      </c>
      <c r="AI143" s="41">
        <v>309962.86</v>
      </c>
      <c r="AJ143" s="46">
        <v>0</v>
      </c>
      <c r="AK143" s="45">
        <v>0</v>
      </c>
      <c r="AL143" s="46">
        <v>0</v>
      </c>
      <c r="AM143" s="46">
        <v>0</v>
      </c>
      <c r="AN143" s="46">
        <v>0</v>
      </c>
      <c r="AO143" s="46">
        <v>0</v>
      </c>
      <c r="AP143" s="41">
        <v>0</v>
      </c>
      <c r="AQ143" s="47">
        <v>0.3</v>
      </c>
      <c r="AR143" s="47">
        <v>0.28850000000000003</v>
      </c>
      <c r="AS143" s="47">
        <v>0.28850000000000003</v>
      </c>
      <c r="AT143" s="48">
        <v>-1.15E-2</v>
      </c>
      <c r="AU143" s="49"/>
      <c r="AV143" s="41">
        <v>52.88</v>
      </c>
      <c r="AW143" s="58"/>
      <c r="AX143" s="52"/>
      <c r="AY143" s="52"/>
      <c r="AZ143" s="52"/>
      <c r="BA143" s="52"/>
      <c r="BB143" s="53">
        <v>10000</v>
      </c>
      <c r="BC143" s="55"/>
    </row>
    <row r="144" spans="2:55">
      <c r="B144" s="28">
        <v>1735</v>
      </c>
      <c r="C144" s="29">
        <v>45406.98369212963</v>
      </c>
      <c r="D144" s="30" t="s">
        <v>368</v>
      </c>
      <c r="E144" s="31" t="s">
        <v>369</v>
      </c>
      <c r="F144" s="31" t="s">
        <v>51</v>
      </c>
      <c r="G144" s="32">
        <v>0</v>
      </c>
      <c r="H144" s="33" t="s">
        <v>52</v>
      </c>
      <c r="I144" s="33" t="s">
        <v>109</v>
      </c>
      <c r="J144" s="33" t="s">
        <v>54</v>
      </c>
      <c r="K144" s="33" t="s">
        <v>55</v>
      </c>
      <c r="L144" s="33" t="s">
        <v>56</v>
      </c>
      <c r="M144" s="34">
        <v>45054</v>
      </c>
      <c r="N144" s="35">
        <v>2</v>
      </c>
      <c r="O144" s="36"/>
      <c r="P144" s="37" t="s">
        <v>57</v>
      </c>
      <c r="Q144" s="38">
        <v>1.0314908471900133</v>
      </c>
      <c r="R144" s="38">
        <v>0.80830868837814474</v>
      </c>
      <c r="S144" s="38">
        <v>0.79355709318284462</v>
      </c>
      <c r="T144" s="39">
        <v>0</v>
      </c>
      <c r="U144" s="40">
        <v>-9.5100000000000004E-2</v>
      </c>
      <c r="V144" s="41">
        <v>324272</v>
      </c>
      <c r="W144" s="41">
        <v>334483.59999999998</v>
      </c>
      <c r="X144" s="42">
        <v>-10211.599999999977</v>
      </c>
      <c r="Y144" s="43">
        <v>0</v>
      </c>
      <c r="Z144" s="41">
        <v>66696.600000000006</v>
      </c>
      <c r="AA144" s="41">
        <v>67387.899999999994</v>
      </c>
      <c r="AB144" s="41">
        <v>0</v>
      </c>
      <c r="AC144" s="41">
        <v>10211.6</v>
      </c>
      <c r="AD144" s="41">
        <v>270366</v>
      </c>
      <c r="AE144" s="44">
        <v>70861.919999999998</v>
      </c>
      <c r="AF144" s="41">
        <v>54117.599999999999</v>
      </c>
      <c r="AG144" s="38">
        <v>0</v>
      </c>
      <c r="AH144" s="45" t="s">
        <v>625</v>
      </c>
      <c r="AI144" s="41">
        <v>54808.899999999987</v>
      </c>
      <c r="AJ144" s="46">
        <v>5921</v>
      </c>
      <c r="AK144" s="45">
        <v>265431.83333333331</v>
      </c>
      <c r="AL144" s="46">
        <v>0</v>
      </c>
      <c r="AM144" s="46">
        <v>5920.8</v>
      </c>
      <c r="AN144" s="46">
        <v>0</v>
      </c>
      <c r="AO144" s="46">
        <v>0</v>
      </c>
      <c r="AP144" s="41">
        <v>0</v>
      </c>
      <c r="AQ144" s="47">
        <v>0.17</v>
      </c>
      <c r="AR144" s="47">
        <v>7.4900000000000008E-2</v>
      </c>
      <c r="AS144" s="47">
        <v>1</v>
      </c>
      <c r="AT144" s="48">
        <v>0.83000000000000007</v>
      </c>
      <c r="AU144" s="49"/>
      <c r="AV144" s="41">
        <v>46.19</v>
      </c>
      <c r="AW144" s="58"/>
      <c r="AX144" s="52"/>
      <c r="AY144" s="52"/>
      <c r="AZ144" s="52"/>
      <c r="BA144" s="52"/>
      <c r="BB144" s="53">
        <v>-10000</v>
      </c>
      <c r="BC144" s="55"/>
    </row>
    <row r="145" spans="2:55">
      <c r="B145" s="28">
        <v>1735</v>
      </c>
      <c r="C145" s="29">
        <v>45406.98369212963</v>
      </c>
      <c r="D145" s="30" t="s">
        <v>366</v>
      </c>
      <c r="E145" s="31" t="s">
        <v>367</v>
      </c>
      <c r="F145" s="31" t="s">
        <v>51</v>
      </c>
      <c r="G145" s="32">
        <v>0</v>
      </c>
      <c r="H145" s="33" t="s">
        <v>52</v>
      </c>
      <c r="I145" s="33" t="s">
        <v>109</v>
      </c>
      <c r="J145" s="33" t="s">
        <v>54</v>
      </c>
      <c r="K145" s="33" t="s">
        <v>55</v>
      </c>
      <c r="L145" s="33" t="s">
        <v>56</v>
      </c>
      <c r="M145" s="34" t="s">
        <v>57</v>
      </c>
      <c r="N145" s="35" t="s">
        <v>57</v>
      </c>
      <c r="O145" s="36"/>
      <c r="P145" s="37">
        <v>39.725021614687826</v>
      </c>
      <c r="Q145" s="38">
        <v>0.82452934731894933</v>
      </c>
      <c r="R145" s="38">
        <v>0.97076173817244737</v>
      </c>
      <c r="S145" s="38">
        <v>0.90050879498331426</v>
      </c>
      <c r="T145" s="39">
        <v>0</v>
      </c>
      <c r="U145" s="40">
        <v>6.8000000000000005E-3</v>
      </c>
      <c r="V145" s="41">
        <v>400628.76</v>
      </c>
      <c r="W145" s="41">
        <v>330330.17</v>
      </c>
      <c r="X145" s="42">
        <v>70298.590000000026</v>
      </c>
      <c r="Y145" s="43">
        <v>1769.63</v>
      </c>
      <c r="Z145" s="41">
        <v>3450.98</v>
      </c>
      <c r="AA145" s="41">
        <v>3450.98</v>
      </c>
      <c r="AB145" s="41">
        <v>0</v>
      </c>
      <c r="AC145" s="41">
        <v>0</v>
      </c>
      <c r="AD145" s="41">
        <v>320671.89</v>
      </c>
      <c r="AE145" s="44">
        <v>122.66</v>
      </c>
      <c r="AF145" s="41">
        <v>9658.2800000000007</v>
      </c>
      <c r="AG145" s="38">
        <v>5.4577962624955498</v>
      </c>
      <c r="AH145" s="45" t="s">
        <v>626</v>
      </c>
      <c r="AI145" s="41">
        <v>9658.2800000000007</v>
      </c>
      <c r="AJ145" s="46">
        <v>27848</v>
      </c>
      <c r="AK145" s="45">
        <v>297465.22333333333</v>
      </c>
      <c r="AL145" s="46">
        <v>9461.23</v>
      </c>
      <c r="AM145" s="46">
        <v>18386.68</v>
      </c>
      <c r="AN145" s="46">
        <v>0</v>
      </c>
      <c r="AO145" s="46">
        <v>0</v>
      </c>
      <c r="AP145" s="41">
        <v>0</v>
      </c>
      <c r="AQ145" s="47">
        <v>0.1</v>
      </c>
      <c r="AR145" s="47">
        <v>0.10680000000000001</v>
      </c>
      <c r="AS145" s="47">
        <v>7.1300000000000002E-2</v>
      </c>
      <c r="AT145" s="48">
        <v>-2.8700000000000003E-2</v>
      </c>
      <c r="AU145" s="49"/>
      <c r="AV145" s="41">
        <v>40.51</v>
      </c>
      <c r="AW145" s="58"/>
      <c r="AX145" s="52"/>
      <c r="AY145" s="52"/>
      <c r="AZ145" s="52"/>
      <c r="BA145" s="52"/>
      <c r="BB145" s="53">
        <v>0</v>
      </c>
      <c r="BC145" s="55"/>
    </row>
    <row r="146" spans="2:55">
      <c r="B146" s="28">
        <v>1735</v>
      </c>
      <c r="C146" s="29">
        <v>45406.98369212963</v>
      </c>
      <c r="D146" s="30" t="s">
        <v>209</v>
      </c>
      <c r="E146" s="31" t="s">
        <v>210</v>
      </c>
      <c r="F146" s="31" t="s">
        <v>51</v>
      </c>
      <c r="G146" s="32">
        <v>0</v>
      </c>
      <c r="H146" s="33" t="s">
        <v>52</v>
      </c>
      <c r="I146" s="33" t="s">
        <v>109</v>
      </c>
      <c r="J146" s="33" t="s">
        <v>54</v>
      </c>
      <c r="K146" s="33" t="s">
        <v>55</v>
      </c>
      <c r="L146" s="33" t="s">
        <v>56</v>
      </c>
      <c r="M146" s="34" t="s">
        <v>57</v>
      </c>
      <c r="N146" s="35" t="s">
        <v>57</v>
      </c>
      <c r="O146" s="36"/>
      <c r="P146" s="37">
        <v>-56.813989661388902</v>
      </c>
      <c r="Q146" s="38" t="s">
        <v>57</v>
      </c>
      <c r="R146" s="38">
        <v>0</v>
      </c>
      <c r="S146" s="38">
        <v>0</v>
      </c>
      <c r="T146" s="39">
        <v>0</v>
      </c>
      <c r="U146" s="40">
        <v>-1.9900000000000001E-2</v>
      </c>
      <c r="V146" s="41">
        <v>0</v>
      </c>
      <c r="W146" s="41">
        <v>342248.61</v>
      </c>
      <c r="X146" s="42">
        <v>-342248.61</v>
      </c>
      <c r="Y146" s="43">
        <v>6024.02</v>
      </c>
      <c r="Z146" s="41">
        <v>12000</v>
      </c>
      <c r="AA146" s="41">
        <v>12000</v>
      </c>
      <c r="AB146" s="41">
        <v>321520</v>
      </c>
      <c r="AC146" s="41">
        <v>342248.61</v>
      </c>
      <c r="AD146" s="41">
        <v>0</v>
      </c>
      <c r="AE146" s="44">
        <v>131.97999999999999</v>
      </c>
      <c r="AF146" s="41">
        <v>342248.61</v>
      </c>
      <c r="AG146" s="38">
        <v>56.813989661388902</v>
      </c>
      <c r="AH146" s="45" t="s">
        <v>626</v>
      </c>
      <c r="AI146" s="41">
        <v>342248.61</v>
      </c>
      <c r="AJ146" s="46">
        <v>0</v>
      </c>
      <c r="AK146" s="45">
        <v>0</v>
      </c>
      <c r="AL146" s="46">
        <v>0</v>
      </c>
      <c r="AM146" s="46">
        <v>0</v>
      </c>
      <c r="AN146" s="46">
        <v>0</v>
      </c>
      <c r="AO146" s="46">
        <v>0</v>
      </c>
      <c r="AP146" s="41">
        <v>0</v>
      </c>
      <c r="AQ146" s="47">
        <v>0.22</v>
      </c>
      <c r="AR146" s="47">
        <v>0.20010000000000003</v>
      </c>
      <c r="AS146" s="47">
        <v>0.20039999999999999</v>
      </c>
      <c r="AT146" s="48">
        <v>-1.9599999999999999E-2</v>
      </c>
      <c r="AU146" s="49"/>
      <c r="AV146" s="41">
        <v>61.88</v>
      </c>
      <c r="AW146" s="58"/>
      <c r="AX146" s="52"/>
      <c r="AY146" s="52"/>
      <c r="AZ146" s="52"/>
      <c r="BA146" s="52"/>
      <c r="BB146" s="53">
        <v>0</v>
      </c>
      <c r="BC146" s="55"/>
    </row>
    <row r="147" spans="2:55">
      <c r="B147" s="28">
        <v>1735</v>
      </c>
      <c r="C147" s="29">
        <v>45406.98369212963</v>
      </c>
      <c r="D147" s="30" t="s">
        <v>372</v>
      </c>
      <c r="E147" s="31" t="s">
        <v>373</v>
      </c>
      <c r="F147" s="31" t="s">
        <v>618</v>
      </c>
      <c r="G147" s="32">
        <v>0</v>
      </c>
      <c r="H147" s="33" t="s">
        <v>146</v>
      </c>
      <c r="I147" s="33" t="s">
        <v>374</v>
      </c>
      <c r="J147" s="33" t="s">
        <v>148</v>
      </c>
      <c r="K147" s="33" t="s">
        <v>95</v>
      </c>
      <c r="L147" s="33" t="s">
        <v>70</v>
      </c>
      <c r="M147" s="34">
        <v>45091</v>
      </c>
      <c r="N147" s="35">
        <v>4</v>
      </c>
      <c r="O147" s="36"/>
      <c r="P147" s="37" t="s">
        <v>57</v>
      </c>
      <c r="Q147" s="38">
        <v>0.99313995546034683</v>
      </c>
      <c r="R147" s="38">
        <v>1.005102755865583</v>
      </c>
      <c r="S147" s="38">
        <v>0.86628336026998054</v>
      </c>
      <c r="T147" s="39">
        <v>57290.84</v>
      </c>
      <c r="U147" s="40">
        <v>4.8999999999999998E-3</v>
      </c>
      <c r="V147" s="41">
        <v>346293.67</v>
      </c>
      <c r="W147" s="41">
        <v>343918.08000000002</v>
      </c>
      <c r="X147" s="42">
        <v>2375.5899999999674</v>
      </c>
      <c r="Y147" s="43">
        <v>0</v>
      </c>
      <c r="Z147" s="41">
        <v>2909.86</v>
      </c>
      <c r="AA147" s="41">
        <v>2909.86</v>
      </c>
      <c r="AB147" s="41">
        <v>0</v>
      </c>
      <c r="AC147" s="41">
        <v>0</v>
      </c>
      <c r="AD147" s="41">
        <v>345673.01</v>
      </c>
      <c r="AE147" s="44">
        <v>55184.93</v>
      </c>
      <c r="AF147" s="41">
        <v>-1754.93</v>
      </c>
      <c r="AG147" s="38">
        <v>0</v>
      </c>
      <c r="AH147" s="45" t="s">
        <v>625</v>
      </c>
      <c r="AI147" s="41">
        <v>-1754.93</v>
      </c>
      <c r="AJ147" s="46">
        <v>57291</v>
      </c>
      <c r="AK147" s="45">
        <v>297930.51</v>
      </c>
      <c r="AL147" s="46">
        <v>0</v>
      </c>
      <c r="AM147" s="46">
        <v>0</v>
      </c>
      <c r="AN147" s="46">
        <v>0</v>
      </c>
      <c r="AO147" s="46">
        <v>57290.84</v>
      </c>
      <c r="AP147" s="41">
        <v>57290.84</v>
      </c>
      <c r="AQ147" s="47">
        <v>0.13</v>
      </c>
      <c r="AR147" s="47">
        <v>0.13489999999999999</v>
      </c>
      <c r="AS147" s="47">
        <v>0</v>
      </c>
      <c r="AT147" s="48">
        <v>-0.13</v>
      </c>
      <c r="AU147" s="49"/>
      <c r="AV147" s="41">
        <v>46.3</v>
      </c>
      <c r="AW147" s="58"/>
      <c r="AX147" s="52"/>
      <c r="AY147" s="52"/>
      <c r="AZ147" s="52"/>
      <c r="BA147" s="52"/>
      <c r="BB147" s="53">
        <v>0</v>
      </c>
      <c r="BC147" s="55"/>
    </row>
    <row r="148" spans="2:55">
      <c r="B148" s="28">
        <v>1735</v>
      </c>
      <c r="C148" s="29">
        <v>45406.98369212963</v>
      </c>
      <c r="D148" s="30" t="s">
        <v>510</v>
      </c>
      <c r="E148" s="31" t="s">
        <v>511</v>
      </c>
      <c r="F148" s="31" t="s">
        <v>463</v>
      </c>
      <c r="G148" s="32">
        <v>0</v>
      </c>
      <c r="H148" s="33" t="s">
        <v>459</v>
      </c>
      <c r="I148" s="33" t="s">
        <v>123</v>
      </c>
      <c r="J148" s="33" t="s">
        <v>54</v>
      </c>
      <c r="K148" s="33" t="s">
        <v>106</v>
      </c>
      <c r="L148" s="33" t="s">
        <v>70</v>
      </c>
      <c r="M148" s="34" t="s">
        <v>57</v>
      </c>
      <c r="N148" s="35" t="s">
        <v>57</v>
      </c>
      <c r="O148" s="36"/>
      <c r="P148" s="37">
        <v>-16.74591317082</v>
      </c>
      <c r="Q148" s="38">
        <v>1.4164085912062614</v>
      </c>
      <c r="R148" s="38">
        <v>0.29219356728658236</v>
      </c>
      <c r="S148" s="38">
        <v>0.16706274936072571</v>
      </c>
      <c r="T148" s="39">
        <v>29536.68</v>
      </c>
      <c r="U148" s="40">
        <v>0.1167</v>
      </c>
      <c r="V148" s="41">
        <v>244405.26</v>
      </c>
      <c r="W148" s="41">
        <v>346177.71</v>
      </c>
      <c r="X148" s="42">
        <v>-101772.45000000001</v>
      </c>
      <c r="Y148" s="43">
        <v>6077.45</v>
      </c>
      <c r="Z148" s="41">
        <v>0</v>
      </c>
      <c r="AA148" s="41">
        <v>0</v>
      </c>
      <c r="AB148" s="41">
        <v>120669.84</v>
      </c>
      <c r="AC148" s="41">
        <v>101772.45</v>
      </c>
      <c r="AD148" s="41">
        <v>101150.9</v>
      </c>
      <c r="AE148" s="44">
        <v>299.83999999999997</v>
      </c>
      <c r="AF148" s="41">
        <v>245026.81</v>
      </c>
      <c r="AG148" s="38">
        <v>40.317371594994611</v>
      </c>
      <c r="AH148" s="45" t="s">
        <v>626</v>
      </c>
      <c r="AI148" s="41">
        <v>245026.81</v>
      </c>
      <c r="AJ148" s="46">
        <v>51981</v>
      </c>
      <c r="AK148" s="45">
        <v>57833.399999999994</v>
      </c>
      <c r="AL148" s="46">
        <v>22444.14</v>
      </c>
      <c r="AM148" s="46">
        <v>0</v>
      </c>
      <c r="AN148" s="46">
        <v>0</v>
      </c>
      <c r="AO148" s="46">
        <v>29536.68</v>
      </c>
      <c r="AP148" s="41">
        <v>29536.68</v>
      </c>
      <c r="AQ148" s="47">
        <v>0.22</v>
      </c>
      <c r="AR148" s="47">
        <v>0.3367</v>
      </c>
      <c r="AS148" s="47">
        <v>0.33400000000000002</v>
      </c>
      <c r="AT148" s="48">
        <v>0.114</v>
      </c>
      <c r="AU148" s="49"/>
      <c r="AV148" s="41">
        <v>62.09</v>
      </c>
      <c r="AW148" s="58"/>
      <c r="AX148" s="52"/>
      <c r="AY148" s="52"/>
      <c r="AZ148" s="52"/>
      <c r="BA148" s="52"/>
      <c r="BB148" s="53">
        <v>0</v>
      </c>
      <c r="BC148" s="55"/>
    </row>
    <row r="149" spans="2:55">
      <c r="B149" s="28">
        <v>1735</v>
      </c>
      <c r="C149" s="29">
        <v>45406.98369212963</v>
      </c>
      <c r="D149" s="30" t="s">
        <v>382</v>
      </c>
      <c r="E149" s="31" t="s">
        <v>383</v>
      </c>
      <c r="F149" s="31" t="s">
        <v>384</v>
      </c>
      <c r="G149" s="32">
        <v>0</v>
      </c>
      <c r="H149" s="33" t="s">
        <v>385</v>
      </c>
      <c r="I149" s="33" t="s">
        <v>386</v>
      </c>
      <c r="J149" s="33" t="s">
        <v>65</v>
      </c>
      <c r="K149" s="33" t="s">
        <v>55</v>
      </c>
      <c r="L149" s="33" t="s">
        <v>56</v>
      </c>
      <c r="M149" s="34">
        <v>45390</v>
      </c>
      <c r="N149" s="35">
        <v>0</v>
      </c>
      <c r="O149" s="36"/>
      <c r="P149" s="37" t="s">
        <v>57</v>
      </c>
      <c r="Q149" s="38">
        <v>0.82005649876822562</v>
      </c>
      <c r="R149" s="38">
        <v>1.0071435622847238</v>
      </c>
      <c r="S149" s="38">
        <v>1.0071435622847238</v>
      </c>
      <c r="T149" s="39">
        <v>0</v>
      </c>
      <c r="U149" s="40">
        <v>1.3000000000000002E-3</v>
      </c>
      <c r="V149" s="41">
        <v>434434.25</v>
      </c>
      <c r="W149" s="41">
        <v>356260.63</v>
      </c>
      <c r="X149" s="42">
        <v>78173.62</v>
      </c>
      <c r="Y149" s="43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358805.6</v>
      </c>
      <c r="AE149" s="44">
        <v>0</v>
      </c>
      <c r="AF149" s="41">
        <v>-2544.9699999999998</v>
      </c>
      <c r="AG149" s="38">
        <v>0</v>
      </c>
      <c r="AH149" s="45" t="s">
        <v>625</v>
      </c>
      <c r="AI149" s="41">
        <v>-2544.9699999999998</v>
      </c>
      <c r="AJ149" s="46">
        <v>0</v>
      </c>
      <c r="AK149" s="45">
        <v>358805.6</v>
      </c>
      <c r="AL149" s="46">
        <v>0</v>
      </c>
      <c r="AM149" s="46">
        <v>0</v>
      </c>
      <c r="AN149" s="46">
        <v>0</v>
      </c>
      <c r="AO149" s="46">
        <v>0</v>
      </c>
      <c r="AP149" s="41">
        <v>0</v>
      </c>
      <c r="AQ149" s="47">
        <v>0.06</v>
      </c>
      <c r="AR149" s="47">
        <v>6.13E-2</v>
      </c>
      <c r="AS149" s="47">
        <v>6.0900000000000003E-2</v>
      </c>
      <c r="AT149" s="48">
        <v>8.9999999999999998E-4</v>
      </c>
      <c r="AU149" s="49"/>
      <c r="AV149" s="41">
        <v>57.33</v>
      </c>
      <c r="AW149" s="58"/>
      <c r="AX149" s="52"/>
      <c r="AY149" s="52"/>
      <c r="AZ149" s="52"/>
      <c r="BA149" s="52"/>
      <c r="BB149" s="53">
        <v>0</v>
      </c>
      <c r="BC149" s="55"/>
    </row>
    <row r="150" spans="2:55">
      <c r="B150" s="28">
        <v>1735</v>
      </c>
      <c r="C150" s="29">
        <v>45406.98369212963</v>
      </c>
      <c r="D150" s="30" t="s">
        <v>364</v>
      </c>
      <c r="E150" s="31" t="s">
        <v>365</v>
      </c>
      <c r="F150" s="31" t="s">
        <v>354</v>
      </c>
      <c r="G150" s="32">
        <v>0</v>
      </c>
      <c r="H150" s="33" t="s">
        <v>63</v>
      </c>
      <c r="I150" s="33" t="s">
        <v>64</v>
      </c>
      <c r="J150" s="33" t="s">
        <v>65</v>
      </c>
      <c r="K150" s="33" t="s">
        <v>106</v>
      </c>
      <c r="L150" s="33" t="s">
        <v>70</v>
      </c>
      <c r="M150" s="34">
        <v>45349</v>
      </c>
      <c r="N150" s="35">
        <v>3</v>
      </c>
      <c r="O150" s="36"/>
      <c r="P150" s="37" t="s">
        <v>57</v>
      </c>
      <c r="Q150" s="38">
        <v>0.74763521413790579</v>
      </c>
      <c r="R150" s="38">
        <v>1.3375506946299938</v>
      </c>
      <c r="S150" s="38">
        <v>1.3375506946299938</v>
      </c>
      <c r="T150" s="39">
        <v>0</v>
      </c>
      <c r="U150" s="40">
        <v>2.29E-2</v>
      </c>
      <c r="V150" s="41">
        <v>399276.11</v>
      </c>
      <c r="W150" s="41">
        <v>298512.88</v>
      </c>
      <c r="X150" s="42">
        <v>100763.22999999998</v>
      </c>
      <c r="Y150" s="43">
        <v>0</v>
      </c>
      <c r="Z150" s="41">
        <v>214550.47</v>
      </c>
      <c r="AA150" s="41">
        <v>214550.47</v>
      </c>
      <c r="AB150" s="41">
        <v>0</v>
      </c>
      <c r="AC150" s="41">
        <v>0</v>
      </c>
      <c r="AD150" s="41">
        <v>399276.11</v>
      </c>
      <c r="AE150" s="44">
        <v>0</v>
      </c>
      <c r="AF150" s="41">
        <v>-7763.23</v>
      </c>
      <c r="AG150" s="38">
        <v>0</v>
      </c>
      <c r="AH150" s="45" t="s">
        <v>625</v>
      </c>
      <c r="AI150" s="41">
        <v>-7763.23</v>
      </c>
      <c r="AJ150" s="46">
        <v>0</v>
      </c>
      <c r="AK150" s="45">
        <v>399276.11</v>
      </c>
      <c r="AL150" s="46">
        <v>0</v>
      </c>
      <c r="AM150" s="46">
        <v>0</v>
      </c>
      <c r="AN150" s="46">
        <v>0</v>
      </c>
      <c r="AO150" s="46">
        <v>0</v>
      </c>
      <c r="AP150" s="41">
        <v>0</v>
      </c>
      <c r="AQ150" s="47">
        <v>0.28999999999999998</v>
      </c>
      <c r="AR150" s="47">
        <v>0.31290000000000001</v>
      </c>
      <c r="AS150" s="47">
        <v>0.99780000000000002</v>
      </c>
      <c r="AT150" s="48">
        <v>0.70779999999999998</v>
      </c>
      <c r="AU150" s="49"/>
      <c r="AV150" s="41">
        <v>55.76</v>
      </c>
      <c r="AW150" s="58"/>
      <c r="AX150" s="52"/>
      <c r="AY150" s="52"/>
      <c r="AZ150" s="52"/>
      <c r="BA150" s="52"/>
      <c r="BB150" s="53">
        <v>93000</v>
      </c>
      <c r="BC150" s="55"/>
    </row>
    <row r="151" spans="2:55">
      <c r="B151" s="28">
        <v>1735</v>
      </c>
      <c r="C151" s="29">
        <v>45406.98369212963</v>
      </c>
      <c r="D151" s="30" t="s">
        <v>393</v>
      </c>
      <c r="E151" s="31" t="s">
        <v>394</v>
      </c>
      <c r="F151" s="31" t="s">
        <v>51</v>
      </c>
      <c r="G151" s="32">
        <v>0</v>
      </c>
      <c r="H151" s="33" t="s">
        <v>52</v>
      </c>
      <c r="I151" s="33" t="s">
        <v>109</v>
      </c>
      <c r="J151" s="33" t="s">
        <v>54</v>
      </c>
      <c r="K151" s="33" t="s">
        <v>55</v>
      </c>
      <c r="L151" s="33" t="s">
        <v>56</v>
      </c>
      <c r="M151" s="34" t="s">
        <v>57</v>
      </c>
      <c r="N151" s="35" t="s">
        <v>57</v>
      </c>
      <c r="O151" s="36"/>
      <c r="P151" s="37" t="s">
        <v>57</v>
      </c>
      <c r="Q151" s="38">
        <v>0.65769894003937324</v>
      </c>
      <c r="R151" s="38">
        <v>1.2860311594933012</v>
      </c>
      <c r="S151" s="38">
        <v>1.0382453215872574</v>
      </c>
      <c r="T151" s="39">
        <v>0</v>
      </c>
      <c r="U151" s="40">
        <v>-0.1153</v>
      </c>
      <c r="V151" s="41">
        <v>449545</v>
      </c>
      <c r="W151" s="41">
        <v>295665.27</v>
      </c>
      <c r="X151" s="42">
        <v>153879.72999999998</v>
      </c>
      <c r="Y151" s="43">
        <v>0</v>
      </c>
      <c r="Z151" s="41">
        <v>295665.27</v>
      </c>
      <c r="AA151" s="41">
        <v>451827.33</v>
      </c>
      <c r="AB151" s="41">
        <v>0</v>
      </c>
      <c r="AC151" s="41">
        <v>0</v>
      </c>
      <c r="AD151" s="41">
        <v>380234.75</v>
      </c>
      <c r="AE151" s="44">
        <v>120831.02</v>
      </c>
      <c r="AF151" s="41">
        <v>27430.52</v>
      </c>
      <c r="AG151" s="38">
        <v>0</v>
      </c>
      <c r="AH151" s="45" t="s">
        <v>625</v>
      </c>
      <c r="AI151" s="41">
        <v>183592.58</v>
      </c>
      <c r="AJ151" s="46">
        <v>87914</v>
      </c>
      <c r="AK151" s="45">
        <v>306973.08333333331</v>
      </c>
      <c r="AL151" s="46">
        <v>0</v>
      </c>
      <c r="AM151" s="46">
        <v>87914.4</v>
      </c>
      <c r="AN151" s="46">
        <v>0</v>
      </c>
      <c r="AO151" s="46">
        <v>0</v>
      </c>
      <c r="AP151" s="41">
        <v>0</v>
      </c>
      <c r="AQ151" s="47">
        <v>0.39</v>
      </c>
      <c r="AR151" s="47">
        <v>0.2747</v>
      </c>
      <c r="AS151" s="47">
        <v>0</v>
      </c>
      <c r="AT151" s="48">
        <v>-0.39</v>
      </c>
      <c r="AU151" s="49"/>
      <c r="AV151" s="41">
        <v>0</v>
      </c>
      <c r="AW151" s="58"/>
      <c r="AX151" s="52"/>
      <c r="AY151" s="52"/>
      <c r="AZ151" s="52"/>
      <c r="BA151" s="52"/>
      <c r="BB151" s="53">
        <v>112000</v>
      </c>
      <c r="BC151" s="55"/>
    </row>
    <row r="152" spans="2:55">
      <c r="B152" s="28">
        <v>1735</v>
      </c>
      <c r="C152" s="29">
        <v>45406.98369212963</v>
      </c>
      <c r="D152" s="30" t="s">
        <v>375</v>
      </c>
      <c r="E152" s="31" t="s">
        <v>376</v>
      </c>
      <c r="F152" s="31" t="s">
        <v>206</v>
      </c>
      <c r="G152" s="32">
        <v>0</v>
      </c>
      <c r="H152" s="33" t="s">
        <v>52</v>
      </c>
      <c r="I152" s="33" t="s">
        <v>109</v>
      </c>
      <c r="J152" s="33" t="s">
        <v>54</v>
      </c>
      <c r="K152" s="33" t="s">
        <v>95</v>
      </c>
      <c r="L152" s="33" t="s">
        <v>56</v>
      </c>
      <c r="M152" s="34" t="s">
        <v>57</v>
      </c>
      <c r="N152" s="35" t="s">
        <v>57</v>
      </c>
      <c r="O152" s="36"/>
      <c r="P152" s="37">
        <v>11.380428159062939</v>
      </c>
      <c r="Q152" s="38">
        <v>0.85805113828415358</v>
      </c>
      <c r="R152" s="38">
        <v>1.019810621519921</v>
      </c>
      <c r="S152" s="38">
        <v>0.88775679944312835</v>
      </c>
      <c r="T152" s="39">
        <v>0</v>
      </c>
      <c r="U152" s="40">
        <v>-0.19109999999999999</v>
      </c>
      <c r="V152" s="41">
        <v>480221.04</v>
      </c>
      <c r="W152" s="41">
        <v>412054.21</v>
      </c>
      <c r="X152" s="42">
        <v>68166.829999999958</v>
      </c>
      <c r="Y152" s="43">
        <v>5989.83</v>
      </c>
      <c r="Z152" s="41">
        <v>237621.5</v>
      </c>
      <c r="AA152" s="41">
        <v>267726</v>
      </c>
      <c r="AB152" s="41">
        <v>0</v>
      </c>
      <c r="AC152" s="41">
        <v>0</v>
      </c>
      <c r="AD152" s="41">
        <v>420217.26</v>
      </c>
      <c r="AE152" s="44">
        <v>80.52</v>
      </c>
      <c r="AF152" s="41">
        <v>14202.95</v>
      </c>
      <c r="AG152" s="38">
        <v>2.3711774791605107</v>
      </c>
      <c r="AH152" s="45" t="s">
        <v>626</v>
      </c>
      <c r="AI152" s="41">
        <v>44307.45</v>
      </c>
      <c r="AJ152" s="46">
        <v>65296</v>
      </c>
      <c r="AK152" s="45">
        <v>365803.9266666667</v>
      </c>
      <c r="AL152" s="46">
        <v>24971.11</v>
      </c>
      <c r="AM152" s="46">
        <v>19120.72</v>
      </c>
      <c r="AN152" s="46">
        <v>21204.59</v>
      </c>
      <c r="AO152" s="46">
        <v>0</v>
      </c>
      <c r="AP152" s="41">
        <v>0</v>
      </c>
      <c r="AQ152" s="47">
        <v>0.27</v>
      </c>
      <c r="AR152" s="47">
        <v>7.8899999999999998E-2</v>
      </c>
      <c r="AS152" s="47">
        <v>0.11630000000000001</v>
      </c>
      <c r="AT152" s="48">
        <v>-0.1537</v>
      </c>
      <c r="AU152" s="49"/>
      <c r="AV152" s="41">
        <v>29.65</v>
      </c>
      <c r="AW152" s="58"/>
      <c r="AX152" s="52"/>
      <c r="AY152" s="52"/>
      <c r="AZ152" s="52"/>
      <c r="BA152" s="52"/>
      <c r="BB152" s="53">
        <v>22366</v>
      </c>
      <c r="BC152" s="55"/>
    </row>
    <row r="153" spans="2:55">
      <c r="B153" s="28">
        <v>1735</v>
      </c>
      <c r="C153" s="29">
        <v>45406.98369212963</v>
      </c>
      <c r="D153" s="30" t="s">
        <v>519</v>
      </c>
      <c r="E153" s="31" t="s">
        <v>520</v>
      </c>
      <c r="F153" s="31" t="s">
        <v>142</v>
      </c>
      <c r="G153" s="32">
        <v>0</v>
      </c>
      <c r="H153" s="33" t="s">
        <v>516</v>
      </c>
      <c r="I153" s="33" t="s">
        <v>123</v>
      </c>
      <c r="J153" s="33" t="s">
        <v>148</v>
      </c>
      <c r="K153" s="33" t="s">
        <v>55</v>
      </c>
      <c r="L153" s="33" t="s">
        <v>56</v>
      </c>
      <c r="M153" s="34" t="s">
        <v>57</v>
      </c>
      <c r="N153" s="35" t="s">
        <v>57</v>
      </c>
      <c r="O153" s="36"/>
      <c r="P153" s="37" t="s">
        <v>57</v>
      </c>
      <c r="Q153" s="38">
        <v>1.0053868900458716</v>
      </c>
      <c r="R153" s="38">
        <v>0.95267644588453781</v>
      </c>
      <c r="S153" s="38">
        <v>0.56297118662681844</v>
      </c>
      <c r="T153" s="39">
        <v>0</v>
      </c>
      <c r="U153" s="40">
        <v>-1.1299999999999999E-2</v>
      </c>
      <c r="V153" s="41">
        <v>454982.37</v>
      </c>
      <c r="W153" s="41">
        <v>457433.31</v>
      </c>
      <c r="X153" s="42">
        <v>-2450.9400000000023</v>
      </c>
      <c r="Y153" s="43">
        <v>0</v>
      </c>
      <c r="Z153" s="41">
        <v>0</v>
      </c>
      <c r="AA153" s="41">
        <v>0</v>
      </c>
      <c r="AB153" s="41">
        <v>19196.43</v>
      </c>
      <c r="AC153" s="41">
        <v>2450.94</v>
      </c>
      <c r="AD153" s="41">
        <v>435785.94</v>
      </c>
      <c r="AE153" s="44">
        <v>239894.09</v>
      </c>
      <c r="AF153" s="41">
        <v>21647.37</v>
      </c>
      <c r="AG153" s="38">
        <v>0</v>
      </c>
      <c r="AH153" s="45" t="s">
        <v>625</v>
      </c>
      <c r="AI153" s="41">
        <v>21647.37</v>
      </c>
      <c r="AJ153" s="46">
        <v>213917</v>
      </c>
      <c r="AK153" s="45">
        <v>257521.77333333332</v>
      </c>
      <c r="AL153" s="46">
        <v>0</v>
      </c>
      <c r="AM153" s="46">
        <v>213917.24</v>
      </c>
      <c r="AN153" s="46">
        <v>0</v>
      </c>
      <c r="AO153" s="46">
        <v>0</v>
      </c>
      <c r="AP153" s="41">
        <v>0</v>
      </c>
      <c r="AQ153" s="47">
        <v>0.24</v>
      </c>
      <c r="AR153" s="47">
        <v>0.22870000000000001</v>
      </c>
      <c r="AS153" s="47">
        <v>0.2074</v>
      </c>
      <c r="AT153" s="48">
        <v>-3.2599999999999997E-2</v>
      </c>
      <c r="AU153" s="49"/>
      <c r="AV153" s="41">
        <v>53.57</v>
      </c>
      <c r="AW153" s="58"/>
      <c r="AX153" s="52"/>
      <c r="AY153" s="52"/>
      <c r="AZ153" s="52"/>
      <c r="BA153" s="52"/>
      <c r="BB153" s="53">
        <v>0</v>
      </c>
      <c r="BC153" s="55"/>
    </row>
    <row r="154" spans="2:55">
      <c r="B154" s="28">
        <v>1735</v>
      </c>
      <c r="C154" s="29">
        <v>45406.98369212963</v>
      </c>
      <c r="D154" s="30" t="s">
        <v>396</v>
      </c>
      <c r="E154" s="31" t="s">
        <v>397</v>
      </c>
      <c r="F154" s="31" t="s">
        <v>51</v>
      </c>
      <c r="G154" s="32">
        <v>0</v>
      </c>
      <c r="H154" s="33" t="s">
        <v>52</v>
      </c>
      <c r="I154" s="33" t="s">
        <v>109</v>
      </c>
      <c r="J154" s="33" t="s">
        <v>54</v>
      </c>
      <c r="K154" s="33" t="s">
        <v>95</v>
      </c>
      <c r="L154" s="33" t="s">
        <v>56</v>
      </c>
      <c r="M154" s="34" t="s">
        <v>57</v>
      </c>
      <c r="N154" s="35" t="s">
        <v>57</v>
      </c>
      <c r="O154" s="36"/>
      <c r="P154" s="37">
        <v>7.6158133078156816</v>
      </c>
      <c r="Q154" s="38">
        <v>0.9530783410903565</v>
      </c>
      <c r="R154" s="38">
        <v>0.84225267613827226</v>
      </c>
      <c r="S154" s="38">
        <v>0.66173902945832563</v>
      </c>
      <c r="T154" s="39">
        <v>99451.32</v>
      </c>
      <c r="U154" s="40">
        <v>-7.8600000000000003E-2</v>
      </c>
      <c r="V154" s="41">
        <v>481714</v>
      </c>
      <c r="W154" s="41">
        <v>459111.18</v>
      </c>
      <c r="X154" s="42">
        <v>22602.820000000007</v>
      </c>
      <c r="Y154" s="43">
        <v>2967.88</v>
      </c>
      <c r="Z154" s="41">
        <v>0</v>
      </c>
      <c r="AA154" s="41">
        <v>0</v>
      </c>
      <c r="AB154" s="41">
        <v>0</v>
      </c>
      <c r="AC154" s="41">
        <v>0</v>
      </c>
      <c r="AD154" s="41">
        <v>386687.62</v>
      </c>
      <c r="AE154" s="44">
        <v>318.68</v>
      </c>
      <c r="AF154" s="41">
        <v>80423.56</v>
      </c>
      <c r="AG154" s="38">
        <v>27.097982398210167</v>
      </c>
      <c r="AH154" s="45" t="s">
        <v>626</v>
      </c>
      <c r="AI154" s="41">
        <v>80423.56</v>
      </c>
      <c r="AJ154" s="46">
        <v>99451</v>
      </c>
      <c r="AK154" s="45">
        <v>303811.78666666662</v>
      </c>
      <c r="AL154" s="46">
        <v>0</v>
      </c>
      <c r="AM154" s="46">
        <v>0</v>
      </c>
      <c r="AN154" s="46">
        <v>0</v>
      </c>
      <c r="AO154" s="46">
        <v>99451.32</v>
      </c>
      <c r="AP154" s="41">
        <v>99451.32</v>
      </c>
      <c r="AQ154" s="47">
        <v>0.13</v>
      </c>
      <c r="AR154" s="47">
        <v>5.1400000000000001E-2</v>
      </c>
      <c r="AS154" s="47">
        <v>2.5099999999999997E-2</v>
      </c>
      <c r="AT154" s="48">
        <v>-0.10490000000000001</v>
      </c>
      <c r="AU154" s="49"/>
      <c r="AV154" s="41">
        <v>36.93</v>
      </c>
      <c r="AW154" s="58"/>
      <c r="AX154" s="52"/>
      <c r="AY154" s="52"/>
      <c r="AZ154" s="52"/>
      <c r="BA154" s="52"/>
      <c r="BB154" s="53">
        <v>8000</v>
      </c>
      <c r="BC154" s="55"/>
    </row>
    <row r="155" spans="2:55">
      <c r="B155" s="28">
        <v>1735</v>
      </c>
      <c r="C155" s="29">
        <v>45406.98369212963</v>
      </c>
      <c r="D155" s="30" t="s">
        <v>377</v>
      </c>
      <c r="E155" s="31" t="s">
        <v>378</v>
      </c>
      <c r="F155" s="31" t="s">
        <v>85</v>
      </c>
      <c r="G155" s="32">
        <v>0</v>
      </c>
      <c r="H155" s="33" t="s">
        <v>379</v>
      </c>
      <c r="I155" s="33" t="s">
        <v>380</v>
      </c>
      <c r="J155" s="33" t="s">
        <v>54</v>
      </c>
      <c r="K155" s="33" t="s">
        <v>106</v>
      </c>
      <c r="L155" s="33" t="s">
        <v>56</v>
      </c>
      <c r="M155" s="34" t="s">
        <v>57</v>
      </c>
      <c r="N155" s="35" t="s">
        <v>57</v>
      </c>
      <c r="O155" s="36"/>
      <c r="P155" s="37">
        <v>4.0370409330405739</v>
      </c>
      <c r="Q155" s="38">
        <v>0.94037454358495143</v>
      </c>
      <c r="R155" s="38">
        <v>0.89562029377617502</v>
      </c>
      <c r="S155" s="38">
        <v>0.89562029377617502</v>
      </c>
      <c r="T155" s="39">
        <v>0</v>
      </c>
      <c r="U155" s="40">
        <v>6.0599999999999994E-2</v>
      </c>
      <c r="V155" s="41">
        <v>508481.81</v>
      </c>
      <c r="W155" s="41">
        <v>478163.35</v>
      </c>
      <c r="X155" s="42">
        <v>30318.460000000021</v>
      </c>
      <c r="Y155" s="43">
        <v>7510.07</v>
      </c>
      <c r="Z155" s="41">
        <v>4046.44</v>
      </c>
      <c r="AA155" s="41">
        <v>4046.44</v>
      </c>
      <c r="AB155" s="41">
        <v>0</v>
      </c>
      <c r="AC155" s="41">
        <v>0</v>
      </c>
      <c r="AD155" s="41">
        <v>428252.8</v>
      </c>
      <c r="AE155" s="44">
        <v>42.52</v>
      </c>
      <c r="AF155" s="41">
        <v>49910.55</v>
      </c>
      <c r="AG155" s="38">
        <v>6.6458168831981599</v>
      </c>
      <c r="AH155" s="45" t="s">
        <v>626</v>
      </c>
      <c r="AI155" s="41">
        <v>49910.55</v>
      </c>
      <c r="AJ155" s="46">
        <v>0</v>
      </c>
      <c r="AK155" s="45">
        <v>428252.8</v>
      </c>
      <c r="AL155" s="46">
        <v>0</v>
      </c>
      <c r="AM155" s="46">
        <v>0</v>
      </c>
      <c r="AN155" s="46">
        <v>0</v>
      </c>
      <c r="AO155" s="46">
        <v>0</v>
      </c>
      <c r="AP155" s="41">
        <v>0</v>
      </c>
      <c r="AQ155" s="47">
        <v>0.21</v>
      </c>
      <c r="AR155" s="47">
        <v>0.27060000000000001</v>
      </c>
      <c r="AS155" s="47">
        <v>0.2361</v>
      </c>
      <c r="AT155" s="48">
        <v>2.6099999999999998E-2</v>
      </c>
      <c r="AU155" s="49"/>
      <c r="AV155" s="41">
        <v>66.239999999999995</v>
      </c>
      <c r="AW155" s="58"/>
      <c r="AX155" s="52"/>
      <c r="AY155" s="52"/>
      <c r="AZ155" s="52"/>
      <c r="BA155" s="52"/>
      <c r="BB155" s="53">
        <v>0</v>
      </c>
      <c r="BC155" s="55"/>
    </row>
    <row r="156" spans="2:55">
      <c r="B156" s="28">
        <v>1735</v>
      </c>
      <c r="C156" s="29">
        <v>45406.98369212963</v>
      </c>
      <c r="D156" s="30" t="s">
        <v>514</v>
      </c>
      <c r="E156" s="31" t="s">
        <v>515</v>
      </c>
      <c r="F156" s="31" t="s">
        <v>532</v>
      </c>
      <c r="G156" s="32">
        <v>0</v>
      </c>
      <c r="H156" s="33" t="s">
        <v>516</v>
      </c>
      <c r="I156" s="33" t="s">
        <v>123</v>
      </c>
      <c r="J156" s="33" t="s">
        <v>148</v>
      </c>
      <c r="K156" s="33" t="s">
        <v>95</v>
      </c>
      <c r="L156" s="33" t="s">
        <v>56</v>
      </c>
      <c r="M156" s="34" t="s">
        <v>57</v>
      </c>
      <c r="N156" s="35" t="s">
        <v>57</v>
      </c>
      <c r="O156" s="36"/>
      <c r="P156" s="37">
        <v>-55.420600260386919</v>
      </c>
      <c r="Q156" s="38" t="s">
        <v>57</v>
      </c>
      <c r="R156" s="38">
        <v>0.94585805631484043</v>
      </c>
      <c r="S156" s="38">
        <v>0.89234703472385679</v>
      </c>
      <c r="T156" s="39">
        <v>0</v>
      </c>
      <c r="U156" s="40">
        <v>3.3100000000000004E-2</v>
      </c>
      <c r="V156" s="41">
        <v>0</v>
      </c>
      <c r="W156" s="41">
        <v>485273.86</v>
      </c>
      <c r="X156" s="42">
        <v>-485273.86</v>
      </c>
      <c r="Y156" s="43">
        <v>8756.2000000000007</v>
      </c>
      <c r="Z156" s="41">
        <v>287.44</v>
      </c>
      <c r="AA156" s="41">
        <v>287.44</v>
      </c>
      <c r="AB156" s="41">
        <v>0</v>
      </c>
      <c r="AC156" s="41">
        <v>485273.86</v>
      </c>
      <c r="AD156" s="41">
        <v>459000.19</v>
      </c>
      <c r="AE156" s="44">
        <v>33.130000000000003</v>
      </c>
      <c r="AF156" s="41">
        <v>26273.67</v>
      </c>
      <c r="AG156" s="38">
        <v>3.0005790182956074</v>
      </c>
      <c r="AH156" s="45" t="s">
        <v>626</v>
      </c>
      <c r="AI156" s="41">
        <v>26273.67</v>
      </c>
      <c r="AJ156" s="46">
        <v>31161</v>
      </c>
      <c r="AK156" s="45">
        <v>433032.69</v>
      </c>
      <c r="AL156" s="46">
        <v>31160.95</v>
      </c>
      <c r="AM156" s="46">
        <v>0</v>
      </c>
      <c r="AN156" s="46">
        <v>0</v>
      </c>
      <c r="AO156" s="46">
        <v>0</v>
      </c>
      <c r="AP156" s="41">
        <v>0</v>
      </c>
      <c r="AQ156" s="47">
        <v>0.25</v>
      </c>
      <c r="AR156" s="47">
        <v>0.28310000000000002</v>
      </c>
      <c r="AS156" s="47">
        <v>0.31620000000000004</v>
      </c>
      <c r="AT156" s="48">
        <v>6.6200000000000009E-2</v>
      </c>
      <c r="AU156" s="49"/>
      <c r="AV156" s="41">
        <v>59.93</v>
      </c>
      <c r="AW156" s="50"/>
      <c r="AX156" s="52"/>
      <c r="AY156" s="52"/>
      <c r="AZ156" s="52"/>
      <c r="BA156" s="52"/>
      <c r="BB156" s="53">
        <v>0</v>
      </c>
      <c r="BC156" s="55"/>
    </row>
    <row r="157" spans="2:55">
      <c r="B157" s="28">
        <v>1735</v>
      </c>
      <c r="C157" s="29">
        <v>45406.98369212963</v>
      </c>
      <c r="D157" s="30" t="s">
        <v>400</v>
      </c>
      <c r="E157" s="31" t="s">
        <v>401</v>
      </c>
      <c r="F157" s="31" t="s">
        <v>402</v>
      </c>
      <c r="G157" s="32">
        <v>0</v>
      </c>
      <c r="H157" s="33" t="s">
        <v>403</v>
      </c>
      <c r="I157" s="33" t="s">
        <v>404</v>
      </c>
      <c r="J157" s="33" t="s">
        <v>65</v>
      </c>
      <c r="K157" s="33" t="s">
        <v>55</v>
      </c>
      <c r="L157" s="33" t="s">
        <v>70</v>
      </c>
      <c r="M157" s="34" t="s">
        <v>57</v>
      </c>
      <c r="N157" s="35" t="s">
        <v>57</v>
      </c>
      <c r="O157" s="36"/>
      <c r="P157" s="37" t="s">
        <v>57</v>
      </c>
      <c r="Q157" s="38">
        <v>0.95626110548539334</v>
      </c>
      <c r="R157" s="38">
        <v>0.86690243208008033</v>
      </c>
      <c r="S157" s="38">
        <v>0.86690243208008033</v>
      </c>
      <c r="T157" s="39">
        <v>0</v>
      </c>
      <c r="U157" s="40">
        <v>5.6600000000000004E-2</v>
      </c>
      <c r="V157" s="41">
        <v>523390</v>
      </c>
      <c r="W157" s="41">
        <v>500497.5</v>
      </c>
      <c r="X157" s="42">
        <v>22892.5</v>
      </c>
      <c r="Y157" s="43">
        <v>0</v>
      </c>
      <c r="Z157" s="41">
        <v>0</v>
      </c>
      <c r="AA157" s="41">
        <v>0</v>
      </c>
      <c r="AB157" s="41">
        <v>0</v>
      </c>
      <c r="AC157" s="41">
        <v>0</v>
      </c>
      <c r="AD157" s="41">
        <v>433882.5</v>
      </c>
      <c r="AE157" s="44">
        <v>79938</v>
      </c>
      <c r="AF157" s="41">
        <v>66615</v>
      </c>
      <c r="AG157" s="38">
        <v>0</v>
      </c>
      <c r="AH157" s="45" t="s">
        <v>625</v>
      </c>
      <c r="AI157" s="41">
        <v>66615</v>
      </c>
      <c r="AJ157" s="46">
        <v>0</v>
      </c>
      <c r="AK157" s="45">
        <v>433882.5</v>
      </c>
      <c r="AL157" s="46">
        <v>0</v>
      </c>
      <c r="AM157" s="46">
        <v>0</v>
      </c>
      <c r="AN157" s="46">
        <v>0</v>
      </c>
      <c r="AO157" s="46">
        <v>0</v>
      </c>
      <c r="AP157" s="41">
        <v>0</v>
      </c>
      <c r="AQ157" s="47">
        <v>0.21</v>
      </c>
      <c r="AR157" s="47">
        <v>0.2666</v>
      </c>
      <c r="AS157" s="47">
        <v>0.25879999999999997</v>
      </c>
      <c r="AT157" s="48">
        <v>4.8800000000000003E-2</v>
      </c>
      <c r="AU157" s="49"/>
      <c r="AV157" s="41">
        <v>83.05</v>
      </c>
      <c r="AW157" s="58"/>
      <c r="AX157" s="52"/>
      <c r="AY157" s="52"/>
      <c r="AZ157" s="52"/>
      <c r="BA157" s="52"/>
      <c r="BB157" s="53">
        <v>0</v>
      </c>
      <c r="BC157" s="55"/>
    </row>
    <row r="158" spans="2:55">
      <c r="B158" s="28">
        <v>1735</v>
      </c>
      <c r="C158" s="29">
        <v>45406.98369212963</v>
      </c>
      <c r="D158" s="30" t="s">
        <v>398</v>
      </c>
      <c r="E158" s="31" t="s">
        <v>399</v>
      </c>
      <c r="F158" s="31" t="s">
        <v>51</v>
      </c>
      <c r="G158" s="32">
        <v>0</v>
      </c>
      <c r="H158" s="33" t="s">
        <v>52</v>
      </c>
      <c r="I158" s="33" t="s">
        <v>109</v>
      </c>
      <c r="J158" s="33" t="s">
        <v>54</v>
      </c>
      <c r="K158" s="33" t="s">
        <v>106</v>
      </c>
      <c r="L158" s="33" t="s">
        <v>70</v>
      </c>
      <c r="M158" s="34" t="s">
        <v>57</v>
      </c>
      <c r="N158" s="35" t="s">
        <v>57</v>
      </c>
      <c r="O158" s="36"/>
      <c r="P158" s="37">
        <v>42.713935849795952</v>
      </c>
      <c r="Q158" s="38">
        <v>0.65026613251648302</v>
      </c>
      <c r="R158" s="38">
        <v>1.1309189043023993</v>
      </c>
      <c r="S158" s="38">
        <v>0.6911108129833804</v>
      </c>
      <c r="T158" s="39">
        <v>0</v>
      </c>
      <c r="U158" s="40">
        <v>-0.13300000000000001</v>
      </c>
      <c r="V158" s="41">
        <v>735573.4</v>
      </c>
      <c r="W158" s="41">
        <v>478318.47</v>
      </c>
      <c r="X158" s="42">
        <v>257254.93000000005</v>
      </c>
      <c r="Y158" s="43">
        <v>6022.74</v>
      </c>
      <c r="Z158" s="41">
        <v>20870.3</v>
      </c>
      <c r="AA158" s="41">
        <v>87811.88</v>
      </c>
      <c r="AB158" s="41">
        <v>0</v>
      </c>
      <c r="AC158" s="41">
        <v>0</v>
      </c>
      <c r="AD158" s="41">
        <v>540939.4</v>
      </c>
      <c r="AE158" s="44">
        <v>225.66</v>
      </c>
      <c r="AF158" s="41">
        <v>-37620.94</v>
      </c>
      <c r="AG158" s="38">
        <v>-6.2464824979992501</v>
      </c>
      <c r="AH158" s="45" t="s">
        <v>625</v>
      </c>
      <c r="AI158" s="41">
        <v>29320.639999999999</v>
      </c>
      <c r="AJ158" s="46">
        <v>252442</v>
      </c>
      <c r="AK158" s="45">
        <v>330571.06666666665</v>
      </c>
      <c r="AL158" s="46">
        <v>204098.4</v>
      </c>
      <c r="AM158" s="46">
        <v>48343.199999999997</v>
      </c>
      <c r="AN158" s="46">
        <v>0</v>
      </c>
      <c r="AO158" s="46">
        <v>0</v>
      </c>
      <c r="AP158" s="41">
        <v>0</v>
      </c>
      <c r="AQ158" s="47">
        <v>0.25</v>
      </c>
      <c r="AR158" s="47">
        <v>0.11699999999999999</v>
      </c>
      <c r="AS158" s="47">
        <v>-0.14830000000000002</v>
      </c>
      <c r="AT158" s="48">
        <v>-0.39829999999999999</v>
      </c>
      <c r="AU158" s="49"/>
      <c r="AV158" s="41">
        <v>45.78</v>
      </c>
      <c r="AW158" s="58"/>
      <c r="AX158" s="52"/>
      <c r="AY158" s="52"/>
      <c r="AZ158" s="52"/>
      <c r="BA158" s="52"/>
      <c r="BB158" s="53">
        <v>25000</v>
      </c>
      <c r="BC158" s="55"/>
    </row>
    <row r="159" spans="2:55">
      <c r="B159" s="28">
        <v>1735</v>
      </c>
      <c r="C159" s="29">
        <v>45406.98369212963</v>
      </c>
      <c r="D159" s="30" t="s">
        <v>370</v>
      </c>
      <c r="E159" s="31" t="s">
        <v>371</v>
      </c>
      <c r="F159" s="31" t="s">
        <v>452</v>
      </c>
      <c r="G159" s="32">
        <v>0</v>
      </c>
      <c r="H159" s="33" t="s">
        <v>63</v>
      </c>
      <c r="I159" s="33" t="s">
        <v>64</v>
      </c>
      <c r="J159" s="33" t="s">
        <v>65</v>
      </c>
      <c r="K159" s="33" t="s">
        <v>106</v>
      </c>
      <c r="L159" s="33" t="s">
        <v>56</v>
      </c>
      <c r="M159" s="34" t="s">
        <v>57</v>
      </c>
      <c r="N159" s="35" t="s">
        <v>57</v>
      </c>
      <c r="O159" s="36"/>
      <c r="P159" s="37">
        <v>25.487858408591133</v>
      </c>
      <c r="Q159" s="38">
        <v>0.63190833735189389</v>
      </c>
      <c r="R159" s="38">
        <v>0.90860782620499414</v>
      </c>
      <c r="S159" s="38">
        <v>0.80739083139143797</v>
      </c>
      <c r="T159" s="39">
        <v>0</v>
      </c>
      <c r="U159" s="40">
        <v>-6.7400000000000002E-2</v>
      </c>
      <c r="V159" s="41">
        <v>810821</v>
      </c>
      <c r="W159" s="41">
        <v>512364.55</v>
      </c>
      <c r="X159" s="42">
        <v>298456.45</v>
      </c>
      <c r="Y159" s="43">
        <v>11709.75</v>
      </c>
      <c r="Z159" s="41">
        <v>423</v>
      </c>
      <c r="AA159" s="41">
        <v>423</v>
      </c>
      <c r="AB159" s="41">
        <v>0</v>
      </c>
      <c r="AC159" s="41">
        <v>0</v>
      </c>
      <c r="AD159" s="41">
        <v>465538.44</v>
      </c>
      <c r="AE159" s="44">
        <v>55.21</v>
      </c>
      <c r="AF159" s="41">
        <v>42543.11</v>
      </c>
      <c r="AG159" s="38">
        <v>3.6331356348342192</v>
      </c>
      <c r="AH159" s="45" t="s">
        <v>626</v>
      </c>
      <c r="AI159" s="41">
        <v>42543.11</v>
      </c>
      <c r="AJ159" s="46">
        <v>62232</v>
      </c>
      <c r="AK159" s="45">
        <v>413678.44</v>
      </c>
      <c r="AL159" s="46">
        <v>0</v>
      </c>
      <c r="AM159" s="46">
        <v>62232.160000000003</v>
      </c>
      <c r="AN159" s="46">
        <v>0</v>
      </c>
      <c r="AO159" s="46">
        <v>0</v>
      </c>
      <c r="AP159" s="41">
        <v>0</v>
      </c>
      <c r="AQ159" s="47">
        <v>0.22</v>
      </c>
      <c r="AR159" s="47">
        <v>0.15260000000000001</v>
      </c>
      <c r="AS159" s="47">
        <v>0.16010000000000002</v>
      </c>
      <c r="AT159" s="48">
        <v>-5.9900000000000002E-2</v>
      </c>
      <c r="AU159" s="49"/>
      <c r="AV159" s="41">
        <v>80.849999999999994</v>
      </c>
      <c r="AW159" s="58"/>
      <c r="AX159" s="52"/>
      <c r="AY159" s="52"/>
      <c r="AZ159" s="52"/>
      <c r="BA159" s="52"/>
      <c r="BB159" s="53">
        <v>-4283</v>
      </c>
      <c r="BC159" s="55"/>
    </row>
    <row r="160" spans="2:55">
      <c r="B160" s="28">
        <v>1735</v>
      </c>
      <c r="C160" s="29">
        <v>45406.98369212963</v>
      </c>
      <c r="D160" s="30" t="s">
        <v>169</v>
      </c>
      <c r="E160" s="31" t="s">
        <v>170</v>
      </c>
      <c r="F160" s="31" t="s">
        <v>91</v>
      </c>
      <c r="G160" s="32">
        <v>0</v>
      </c>
      <c r="H160" s="33" t="s">
        <v>92</v>
      </c>
      <c r="I160" s="33" t="s">
        <v>103</v>
      </c>
      <c r="J160" s="33" t="s">
        <v>94</v>
      </c>
      <c r="K160" s="33" t="s">
        <v>106</v>
      </c>
      <c r="L160" s="33" t="s">
        <v>70</v>
      </c>
      <c r="M160" s="34" t="s">
        <v>57</v>
      </c>
      <c r="N160" s="35" t="s">
        <v>57</v>
      </c>
      <c r="O160" s="36"/>
      <c r="P160" s="37">
        <v>46.319139438346049</v>
      </c>
      <c r="Q160" s="38">
        <v>0.21559705963302753</v>
      </c>
      <c r="R160" s="38">
        <v>1.5319097111990621</v>
      </c>
      <c r="S160" s="38">
        <v>0.53494854489038346</v>
      </c>
      <c r="T160" s="39">
        <v>0</v>
      </c>
      <c r="U160" s="40">
        <v>4.0999999999999995E-2</v>
      </c>
      <c r="V160" s="41">
        <v>2180000</v>
      </c>
      <c r="W160" s="41">
        <v>470001.59</v>
      </c>
      <c r="X160" s="42">
        <v>1709998.41</v>
      </c>
      <c r="Y160" s="43">
        <v>36917.75</v>
      </c>
      <c r="Z160" s="41">
        <v>0</v>
      </c>
      <c r="AA160" s="41">
        <v>0</v>
      </c>
      <c r="AB160" s="41">
        <v>0</v>
      </c>
      <c r="AC160" s="41">
        <v>0</v>
      </c>
      <c r="AD160" s="41">
        <v>720000</v>
      </c>
      <c r="AE160" s="44">
        <v>58.49</v>
      </c>
      <c r="AF160" s="41">
        <v>-201234.41</v>
      </c>
      <c r="AG160" s="38">
        <v>-5.4508850078891591</v>
      </c>
      <c r="AH160" s="45" t="s">
        <v>625</v>
      </c>
      <c r="AI160" s="41">
        <v>-201234.41</v>
      </c>
      <c r="AJ160" s="46">
        <v>562288</v>
      </c>
      <c r="AK160" s="45">
        <v>251426.66666666663</v>
      </c>
      <c r="AL160" s="46">
        <v>0</v>
      </c>
      <c r="AM160" s="46">
        <v>274286.40000000002</v>
      </c>
      <c r="AN160" s="46">
        <v>288001.2</v>
      </c>
      <c r="AO160" s="46">
        <v>0</v>
      </c>
      <c r="AP160" s="41">
        <v>0</v>
      </c>
      <c r="AQ160" s="47">
        <v>0.3</v>
      </c>
      <c r="AR160" s="47">
        <v>0.34100000000000003</v>
      </c>
      <c r="AS160" s="47">
        <v>0.34100000000000003</v>
      </c>
      <c r="AT160" s="48">
        <v>4.0999999999999995E-2</v>
      </c>
      <c r="AU160" s="49"/>
      <c r="AV160" s="41">
        <v>58.32</v>
      </c>
      <c r="AW160" s="58"/>
      <c r="AX160" s="52"/>
      <c r="AY160" s="52"/>
      <c r="AZ160" s="52"/>
      <c r="BA160" s="52"/>
      <c r="BB160" s="53">
        <v>48764</v>
      </c>
      <c r="BC160" s="55"/>
    </row>
    <row r="161" spans="2:55">
      <c r="B161" s="28">
        <v>1735</v>
      </c>
      <c r="C161" s="29">
        <v>45406.98369212963</v>
      </c>
      <c r="D161" s="30" t="s">
        <v>408</v>
      </c>
      <c r="E161" s="31" t="s">
        <v>346</v>
      </c>
      <c r="F161" s="31" t="s">
        <v>62</v>
      </c>
      <c r="G161" s="32">
        <v>0</v>
      </c>
      <c r="H161" s="33" t="s">
        <v>63</v>
      </c>
      <c r="I161" s="33" t="s">
        <v>64</v>
      </c>
      <c r="J161" s="33" t="s">
        <v>65</v>
      </c>
      <c r="K161" s="33" t="s">
        <v>106</v>
      </c>
      <c r="L161" s="33" t="s">
        <v>56</v>
      </c>
      <c r="M161" s="34">
        <v>45350</v>
      </c>
      <c r="N161" s="35">
        <v>0</v>
      </c>
      <c r="O161" s="36"/>
      <c r="P161" s="37" t="s">
        <v>57</v>
      </c>
      <c r="Q161" s="38">
        <v>0.44428817715493674</v>
      </c>
      <c r="R161" s="38">
        <v>0.9731343710887701</v>
      </c>
      <c r="S161" s="38">
        <v>0.9731343710887701</v>
      </c>
      <c r="T161" s="39">
        <v>0</v>
      </c>
      <c r="U161" s="40">
        <v>-0.17250000000000001</v>
      </c>
      <c r="V161" s="41">
        <v>1177697.24</v>
      </c>
      <c r="W161" s="41">
        <v>523236.96</v>
      </c>
      <c r="X161" s="42">
        <v>654460.28</v>
      </c>
      <c r="Y161" s="43">
        <v>0</v>
      </c>
      <c r="Z161" s="41">
        <v>2133.2800000000002</v>
      </c>
      <c r="AA161" s="41">
        <v>2133.2800000000002</v>
      </c>
      <c r="AB161" s="41">
        <v>0</v>
      </c>
      <c r="AC161" s="41">
        <v>0</v>
      </c>
      <c r="AD161" s="41">
        <v>509179.87</v>
      </c>
      <c r="AE161" s="44">
        <v>15792.1</v>
      </c>
      <c r="AF161" s="41">
        <v>13160.09</v>
      </c>
      <c r="AG161" s="38">
        <v>0</v>
      </c>
      <c r="AH161" s="45" t="s">
        <v>625</v>
      </c>
      <c r="AI161" s="41">
        <v>13160.09</v>
      </c>
      <c r="AJ161" s="46">
        <v>0</v>
      </c>
      <c r="AK161" s="45">
        <v>509179.87</v>
      </c>
      <c r="AL161" s="46">
        <v>0</v>
      </c>
      <c r="AM161" s="46">
        <v>0</v>
      </c>
      <c r="AN161" s="46">
        <v>0</v>
      </c>
      <c r="AO161" s="46">
        <v>0</v>
      </c>
      <c r="AP161" s="41">
        <v>0</v>
      </c>
      <c r="AQ161" s="47">
        <v>0.25</v>
      </c>
      <c r="AR161" s="47">
        <v>7.7499999999999999E-2</v>
      </c>
      <c r="AS161" s="47">
        <v>1</v>
      </c>
      <c r="AT161" s="48">
        <v>0.75</v>
      </c>
      <c r="AU161" s="49"/>
      <c r="AV161" s="41">
        <v>70.48</v>
      </c>
      <c r="AW161" s="58"/>
      <c r="AX161" s="52"/>
      <c r="AY161" s="52"/>
      <c r="AZ161" s="52"/>
      <c r="BA161" s="52"/>
      <c r="BB161" s="53">
        <v>-897</v>
      </c>
      <c r="BC161" s="55"/>
    </row>
    <row r="162" spans="2:55">
      <c r="B162" s="28">
        <v>1735</v>
      </c>
      <c r="C162" s="29">
        <v>45406.98369212963</v>
      </c>
      <c r="D162" s="30" t="s">
        <v>405</v>
      </c>
      <c r="E162" s="31" t="s">
        <v>406</v>
      </c>
      <c r="F162" s="31" t="s">
        <v>51</v>
      </c>
      <c r="G162" s="32">
        <v>0</v>
      </c>
      <c r="H162" s="33" t="s">
        <v>52</v>
      </c>
      <c r="I162" s="33" t="s">
        <v>109</v>
      </c>
      <c r="J162" s="33" t="s">
        <v>54</v>
      </c>
      <c r="K162" s="33" t="s">
        <v>55</v>
      </c>
      <c r="L162" s="33" t="s">
        <v>56</v>
      </c>
      <c r="M162" s="34" t="s">
        <v>57</v>
      </c>
      <c r="N162" s="35" t="s">
        <v>57</v>
      </c>
      <c r="O162" s="36"/>
      <c r="P162" s="37">
        <v>-20.6470997142195</v>
      </c>
      <c r="Q162" s="38">
        <v>1.1098627322045043</v>
      </c>
      <c r="R162" s="38">
        <v>0.73769125034530414</v>
      </c>
      <c r="S162" s="38">
        <v>0.67792185301733476</v>
      </c>
      <c r="T162" s="39">
        <v>0</v>
      </c>
      <c r="U162" s="40">
        <v>0.1159</v>
      </c>
      <c r="V162" s="41">
        <v>486640</v>
      </c>
      <c r="W162" s="41">
        <v>540103.6</v>
      </c>
      <c r="X162" s="42">
        <v>-53463.599999999977</v>
      </c>
      <c r="Y162" s="43">
        <v>2589.4</v>
      </c>
      <c r="Z162" s="41">
        <v>0</v>
      </c>
      <c r="AA162" s="41">
        <v>0</v>
      </c>
      <c r="AB162" s="41">
        <v>65953.2</v>
      </c>
      <c r="AC162" s="41">
        <v>53463.6</v>
      </c>
      <c r="AD162" s="41">
        <v>398429.7</v>
      </c>
      <c r="AE162" s="44">
        <v>387.17</v>
      </c>
      <c r="AF162" s="41">
        <v>141673.9</v>
      </c>
      <c r="AG162" s="38">
        <v>54.71302232177338</v>
      </c>
      <c r="AH162" s="45" t="s">
        <v>626</v>
      </c>
      <c r="AI162" s="41">
        <v>141673.9</v>
      </c>
      <c r="AJ162" s="46">
        <v>38738</v>
      </c>
      <c r="AK162" s="45">
        <v>366148.03333333333</v>
      </c>
      <c r="AL162" s="46">
        <v>9501.6</v>
      </c>
      <c r="AM162" s="46">
        <v>29236.68</v>
      </c>
      <c r="AN162" s="46">
        <v>0</v>
      </c>
      <c r="AO162" s="46">
        <v>0</v>
      </c>
      <c r="AP162" s="41">
        <v>0</v>
      </c>
      <c r="AQ162" s="47">
        <v>0.09</v>
      </c>
      <c r="AR162" s="47">
        <v>0.2059</v>
      </c>
      <c r="AS162" s="47">
        <v>0.1158</v>
      </c>
      <c r="AT162" s="48">
        <v>2.58E-2</v>
      </c>
      <c r="AU162" s="49"/>
      <c r="AV162" s="41">
        <v>43.58</v>
      </c>
      <c r="AW162" s="50"/>
      <c r="AX162" s="52"/>
      <c r="AY162" s="52"/>
      <c r="AZ162" s="52"/>
      <c r="BA162" s="52"/>
      <c r="BB162" s="53">
        <v>0</v>
      </c>
      <c r="BC162" s="55"/>
    </row>
    <row r="163" spans="2:55">
      <c r="B163" s="28">
        <v>1735</v>
      </c>
      <c r="C163" s="29">
        <v>45406.98369212963</v>
      </c>
      <c r="D163" s="30" t="s">
        <v>345</v>
      </c>
      <c r="E163" s="31" t="s">
        <v>597</v>
      </c>
      <c r="F163" s="31" t="s">
        <v>62</v>
      </c>
      <c r="G163" s="32">
        <v>0</v>
      </c>
      <c r="H163" s="33" t="s">
        <v>63</v>
      </c>
      <c r="I163" s="33" t="s">
        <v>64</v>
      </c>
      <c r="J163" s="33" t="s">
        <v>65</v>
      </c>
      <c r="K163" s="33" t="s">
        <v>106</v>
      </c>
      <c r="L163" s="33" t="s">
        <v>56</v>
      </c>
      <c r="M163" s="34" t="s">
        <v>57</v>
      </c>
      <c r="N163" s="35" t="s">
        <v>57</v>
      </c>
      <c r="O163" s="36"/>
      <c r="P163" s="37">
        <v>4.6857191721296934</v>
      </c>
      <c r="Q163" s="38">
        <v>0.84452502788003192</v>
      </c>
      <c r="R163" s="38">
        <v>0.78037058555870664</v>
      </c>
      <c r="S163" s="38">
        <v>0.66240534722592481</v>
      </c>
      <c r="T163" s="39">
        <v>0</v>
      </c>
      <c r="U163" s="40">
        <v>2.1000000000000001E-2</v>
      </c>
      <c r="V163" s="41">
        <v>648492.80000000005</v>
      </c>
      <c r="W163" s="41">
        <v>547668.4</v>
      </c>
      <c r="X163" s="42">
        <v>100824.40000000002</v>
      </c>
      <c r="Y163" s="43">
        <v>21517.38</v>
      </c>
      <c r="Z163" s="41">
        <v>444.4</v>
      </c>
      <c r="AA163" s="41">
        <v>444.4</v>
      </c>
      <c r="AB163" s="41">
        <v>0</v>
      </c>
      <c r="AC163" s="41">
        <v>0</v>
      </c>
      <c r="AD163" s="41">
        <v>427384.31</v>
      </c>
      <c r="AE163" s="44">
        <v>58.72</v>
      </c>
      <c r="AF163" s="41">
        <v>120284.09</v>
      </c>
      <c r="AG163" s="38">
        <v>5.5900899644845232</v>
      </c>
      <c r="AH163" s="45" t="s">
        <v>626</v>
      </c>
      <c r="AI163" s="41">
        <v>120284.09</v>
      </c>
      <c r="AJ163" s="46">
        <v>77527</v>
      </c>
      <c r="AK163" s="45">
        <v>362778.47666666668</v>
      </c>
      <c r="AL163" s="46">
        <v>77526.61</v>
      </c>
      <c r="AM163" s="46">
        <v>0</v>
      </c>
      <c r="AN163" s="46">
        <v>0</v>
      </c>
      <c r="AO163" s="46">
        <v>0</v>
      </c>
      <c r="AP163" s="41">
        <v>0</v>
      </c>
      <c r="AQ163" s="47">
        <v>0.21</v>
      </c>
      <c r="AR163" s="47">
        <v>0.23100000000000001</v>
      </c>
      <c r="AS163" s="47">
        <v>0.19980000000000001</v>
      </c>
      <c r="AT163" s="48">
        <v>-1.0200000000000001E-2</v>
      </c>
      <c r="AU163" s="49"/>
      <c r="AV163" s="41">
        <v>88.75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1735</v>
      </c>
      <c r="C164" s="29">
        <v>45406.98369212963</v>
      </c>
      <c r="D164" s="30" t="s">
        <v>517</v>
      </c>
      <c r="E164" s="31" t="s">
        <v>518</v>
      </c>
      <c r="F164" s="31" t="s">
        <v>463</v>
      </c>
      <c r="G164" s="32">
        <v>0</v>
      </c>
      <c r="H164" s="33" t="s">
        <v>459</v>
      </c>
      <c r="I164" s="33" t="s">
        <v>123</v>
      </c>
      <c r="J164" s="33" t="s">
        <v>54</v>
      </c>
      <c r="K164" s="33" t="s">
        <v>95</v>
      </c>
      <c r="L164" s="33" t="s">
        <v>56</v>
      </c>
      <c r="M164" s="34" t="s">
        <v>57</v>
      </c>
      <c r="N164" s="35" t="s">
        <v>57</v>
      </c>
      <c r="O164" s="36"/>
      <c r="P164" s="37">
        <v>14.088318631294472</v>
      </c>
      <c r="Q164" s="38">
        <v>0.76220097938503795</v>
      </c>
      <c r="R164" s="38">
        <v>1.0059048261388768</v>
      </c>
      <c r="S164" s="38">
        <v>0.80096525411667152</v>
      </c>
      <c r="T164" s="39">
        <v>0</v>
      </c>
      <c r="U164" s="40">
        <v>-4.0399999999999998E-2</v>
      </c>
      <c r="V164" s="41">
        <v>723866.48</v>
      </c>
      <c r="W164" s="41">
        <v>551731.74</v>
      </c>
      <c r="X164" s="42">
        <v>172134.74</v>
      </c>
      <c r="Y164" s="43">
        <v>12218.26</v>
      </c>
      <c r="Z164" s="41">
        <v>101825</v>
      </c>
      <c r="AA164" s="41">
        <v>112425</v>
      </c>
      <c r="AB164" s="41">
        <v>12000</v>
      </c>
      <c r="AC164" s="41">
        <v>0</v>
      </c>
      <c r="AD164" s="41">
        <v>554989.62</v>
      </c>
      <c r="AE164" s="44">
        <v>73.040000000000006</v>
      </c>
      <c r="AF164" s="41">
        <v>1742.12</v>
      </c>
      <c r="AG164" s="38">
        <v>0.14258331382700973</v>
      </c>
      <c r="AH164" s="45" t="s">
        <v>625</v>
      </c>
      <c r="AI164" s="41">
        <v>12342.119999999999</v>
      </c>
      <c r="AJ164" s="46">
        <v>135686</v>
      </c>
      <c r="AK164" s="45">
        <v>441917.95333333331</v>
      </c>
      <c r="AL164" s="46">
        <v>74168.03</v>
      </c>
      <c r="AM164" s="46">
        <v>61517.7</v>
      </c>
      <c r="AN164" s="46">
        <v>0</v>
      </c>
      <c r="AO164" s="46">
        <v>0</v>
      </c>
      <c r="AP164" s="41">
        <v>0</v>
      </c>
      <c r="AQ164" s="47">
        <v>0.26</v>
      </c>
      <c r="AR164" s="47">
        <v>0.21960000000000002</v>
      </c>
      <c r="AS164" s="47">
        <v>0.24910000000000002</v>
      </c>
      <c r="AT164" s="48">
        <v>-1.0900000000000002E-2</v>
      </c>
      <c r="AU164" s="49"/>
      <c r="AV164" s="41">
        <v>62.46</v>
      </c>
      <c r="AW164" s="58"/>
      <c r="AX164" s="52"/>
      <c r="AY164" s="52"/>
      <c r="AZ164" s="52"/>
      <c r="BA164" s="52"/>
      <c r="BB164" s="53">
        <v>5000</v>
      </c>
      <c r="BC164" s="55"/>
    </row>
    <row r="165" spans="2:55">
      <c r="B165" s="28">
        <v>1735</v>
      </c>
      <c r="C165" s="29">
        <v>45406.98369212963</v>
      </c>
      <c r="D165" s="30" t="s">
        <v>387</v>
      </c>
      <c r="E165" s="31" t="s">
        <v>388</v>
      </c>
      <c r="F165" s="31" t="s">
        <v>389</v>
      </c>
      <c r="G165" s="32">
        <v>0</v>
      </c>
      <c r="H165" s="33" t="s">
        <v>390</v>
      </c>
      <c r="I165" s="33" t="s">
        <v>64</v>
      </c>
      <c r="J165" s="33" t="s">
        <v>94</v>
      </c>
      <c r="K165" s="33" t="s">
        <v>95</v>
      </c>
      <c r="L165" s="33" t="s">
        <v>56</v>
      </c>
      <c r="M165" s="34" t="s">
        <v>57</v>
      </c>
      <c r="N165" s="35" t="s">
        <v>57</v>
      </c>
      <c r="O165" s="36"/>
      <c r="P165" s="37">
        <v>50.715971294005818</v>
      </c>
      <c r="Q165" s="38">
        <v>0.2231888189218246</v>
      </c>
      <c r="R165" s="38">
        <v>1.9411190226361124</v>
      </c>
      <c r="S165" s="38">
        <v>1.7065992541610744</v>
      </c>
      <c r="T165" s="39">
        <v>0</v>
      </c>
      <c r="U165" s="40">
        <v>6.4100000000000004E-2</v>
      </c>
      <c r="V165" s="41">
        <v>1302200</v>
      </c>
      <c r="W165" s="41">
        <v>290636.48</v>
      </c>
      <c r="X165" s="42">
        <v>1011563.52</v>
      </c>
      <c r="Y165" s="43">
        <v>19945.66</v>
      </c>
      <c r="Z165" s="41">
        <v>247149.55</v>
      </c>
      <c r="AA165" s="41">
        <v>416921.86</v>
      </c>
      <c r="AB165" s="41">
        <v>0</v>
      </c>
      <c r="AC165" s="41">
        <v>0</v>
      </c>
      <c r="AD165" s="41">
        <v>564160</v>
      </c>
      <c r="AE165" s="44">
        <v>64.069999999999993</v>
      </c>
      <c r="AF165" s="41">
        <v>19611.48</v>
      </c>
      <c r="AG165" s="38">
        <v>0.98324547796362716</v>
      </c>
      <c r="AH165" s="45" t="s">
        <v>625</v>
      </c>
      <c r="AI165" s="41">
        <v>189383.79</v>
      </c>
      <c r="AJ165" s="46">
        <v>81792</v>
      </c>
      <c r="AK165" s="45">
        <v>496000</v>
      </c>
      <c r="AL165" s="46">
        <v>0</v>
      </c>
      <c r="AM165" s="46">
        <v>81792</v>
      </c>
      <c r="AN165" s="46">
        <v>0</v>
      </c>
      <c r="AO165" s="46">
        <v>0</v>
      </c>
      <c r="AP165" s="41">
        <v>0</v>
      </c>
      <c r="AQ165" s="47">
        <v>0.43</v>
      </c>
      <c r="AR165" s="47">
        <v>0.49409999999999998</v>
      </c>
      <c r="AS165" s="47">
        <v>0.28270000000000001</v>
      </c>
      <c r="AT165" s="48">
        <v>-0.14730000000000001</v>
      </c>
      <c r="AU165" s="49"/>
      <c r="AV165" s="41">
        <v>44.7</v>
      </c>
      <c r="AW165" s="58"/>
      <c r="AX165" s="52"/>
      <c r="AY165" s="52"/>
      <c r="AZ165" s="52"/>
      <c r="BA165" s="52"/>
      <c r="BB165" s="53">
        <v>293135</v>
      </c>
      <c r="BC165" s="55"/>
    </row>
    <row r="166" spans="2:55">
      <c r="B166" s="28">
        <v>1735</v>
      </c>
      <c r="C166" s="29">
        <v>45406.98369212963</v>
      </c>
      <c r="D166" s="30" t="s">
        <v>522</v>
      </c>
      <c r="E166" s="31" t="s">
        <v>523</v>
      </c>
      <c r="F166" s="31" t="s">
        <v>627</v>
      </c>
      <c r="G166" s="32">
        <v>0</v>
      </c>
      <c r="H166" s="33" t="s">
        <v>516</v>
      </c>
      <c r="I166" s="33" t="s">
        <v>123</v>
      </c>
      <c r="J166" s="33" t="s">
        <v>148</v>
      </c>
      <c r="K166" s="33" t="s">
        <v>95</v>
      </c>
      <c r="L166" s="33" t="s">
        <v>56</v>
      </c>
      <c r="M166" s="34" t="s">
        <v>57</v>
      </c>
      <c r="N166" s="35" t="s">
        <v>57</v>
      </c>
      <c r="O166" s="36"/>
      <c r="P166" s="37">
        <v>2.1399482086669921</v>
      </c>
      <c r="Q166" s="38">
        <v>0.96927567053248453</v>
      </c>
      <c r="R166" s="38">
        <v>0.91183551135179985</v>
      </c>
      <c r="S166" s="38">
        <v>0.71340483801176391</v>
      </c>
      <c r="T166" s="39">
        <v>0</v>
      </c>
      <c r="U166" s="40">
        <v>-2.4400000000000002E-2</v>
      </c>
      <c r="V166" s="41">
        <v>617809.74</v>
      </c>
      <c r="W166" s="41">
        <v>598827.94999999995</v>
      </c>
      <c r="X166" s="42">
        <v>18981.790000000037</v>
      </c>
      <c r="Y166" s="43">
        <v>8870.2099999999991</v>
      </c>
      <c r="Z166" s="41">
        <v>15941.56</v>
      </c>
      <c r="AA166" s="41">
        <v>15941.56</v>
      </c>
      <c r="AB166" s="41">
        <v>0</v>
      </c>
      <c r="AC166" s="41">
        <v>0</v>
      </c>
      <c r="AD166" s="41">
        <v>546032.59</v>
      </c>
      <c r="AE166" s="44">
        <v>124.29</v>
      </c>
      <c r="AF166" s="41">
        <v>52795.360000000001</v>
      </c>
      <c r="AG166" s="38">
        <v>5.9519853532216267</v>
      </c>
      <c r="AH166" s="45" t="s">
        <v>626</v>
      </c>
      <c r="AI166" s="41">
        <v>52795.360000000001</v>
      </c>
      <c r="AJ166" s="46">
        <v>142591</v>
      </c>
      <c r="AK166" s="45">
        <v>427206.7566666666</v>
      </c>
      <c r="AL166" s="46">
        <v>40305.01</v>
      </c>
      <c r="AM166" s="46">
        <v>102286.46</v>
      </c>
      <c r="AN166" s="46">
        <v>0</v>
      </c>
      <c r="AO166" s="46">
        <v>0</v>
      </c>
      <c r="AP166" s="41">
        <v>0</v>
      </c>
      <c r="AQ166" s="47">
        <v>0.32</v>
      </c>
      <c r="AR166" s="47">
        <v>0.29559999999999997</v>
      </c>
      <c r="AS166" s="47">
        <v>0.36920000000000003</v>
      </c>
      <c r="AT166" s="48">
        <v>4.9200000000000001E-2</v>
      </c>
      <c r="AU166" s="49"/>
      <c r="AV166" s="41">
        <v>57.36</v>
      </c>
      <c r="AW166" s="50"/>
      <c r="AX166" s="52"/>
      <c r="AY166" s="52"/>
      <c r="AZ166" s="52"/>
      <c r="BA166" s="52"/>
      <c r="BB166" s="53">
        <v>0</v>
      </c>
      <c r="BC166" s="55"/>
    </row>
    <row r="167" spans="2:55">
      <c r="B167" s="28">
        <v>1735</v>
      </c>
      <c r="C167" s="29">
        <v>45406.98369212963</v>
      </c>
      <c r="D167" s="30" t="s">
        <v>530</v>
      </c>
      <c r="E167" s="31" t="s">
        <v>531</v>
      </c>
      <c r="F167" s="31" t="s">
        <v>532</v>
      </c>
      <c r="G167" s="32">
        <v>0</v>
      </c>
      <c r="H167" s="33" t="s">
        <v>533</v>
      </c>
      <c r="I167" s="33" t="s">
        <v>123</v>
      </c>
      <c r="J167" s="33" t="s">
        <v>65</v>
      </c>
      <c r="K167" s="33" t="s">
        <v>95</v>
      </c>
      <c r="L167" s="33" t="s">
        <v>56</v>
      </c>
      <c r="M167" s="34" t="s">
        <v>57</v>
      </c>
      <c r="N167" s="35" t="s">
        <v>57</v>
      </c>
      <c r="O167" s="36"/>
      <c r="P167" s="37">
        <v>-2.6439365323260384</v>
      </c>
      <c r="Q167" s="38">
        <v>1.0201433551311609</v>
      </c>
      <c r="R167" s="38">
        <v>0.92180558470199692</v>
      </c>
      <c r="S167" s="38">
        <v>0.92180558470199692</v>
      </c>
      <c r="T167" s="39">
        <v>0</v>
      </c>
      <c r="U167" s="40">
        <v>-2.8199999999999999E-2</v>
      </c>
      <c r="V167" s="41">
        <v>615046</v>
      </c>
      <c r="W167" s="41">
        <v>627435.09</v>
      </c>
      <c r="X167" s="42">
        <v>-12389.089999999967</v>
      </c>
      <c r="Y167" s="43">
        <v>4685.8500000000004</v>
      </c>
      <c r="Z167" s="41">
        <v>459.21</v>
      </c>
      <c r="AA167" s="41">
        <v>459.21</v>
      </c>
      <c r="AB167" s="41">
        <v>0</v>
      </c>
      <c r="AC167" s="41">
        <v>12389.09</v>
      </c>
      <c r="AD167" s="41">
        <v>578373.17000000004</v>
      </c>
      <c r="AE167" s="44">
        <v>54.49</v>
      </c>
      <c r="AF167" s="41">
        <v>24154.92</v>
      </c>
      <c r="AG167" s="38">
        <v>5.1548641121674823</v>
      </c>
      <c r="AH167" s="45" t="s">
        <v>626</v>
      </c>
      <c r="AI167" s="41">
        <v>24154.92</v>
      </c>
      <c r="AJ167" s="46">
        <v>0</v>
      </c>
      <c r="AK167" s="45">
        <v>578373.17000000004</v>
      </c>
      <c r="AL167" s="46">
        <v>0</v>
      </c>
      <c r="AM167" s="46">
        <v>0</v>
      </c>
      <c r="AN167" s="46">
        <v>0</v>
      </c>
      <c r="AO167" s="46">
        <v>0</v>
      </c>
      <c r="AP167" s="41">
        <v>0</v>
      </c>
      <c r="AQ167" s="47">
        <v>0.31</v>
      </c>
      <c r="AR167" s="47">
        <v>0.28179999999999999</v>
      </c>
      <c r="AS167" s="47">
        <v>-1.3444</v>
      </c>
      <c r="AT167" s="48">
        <v>-1.6544000000000001</v>
      </c>
      <c r="AU167" s="49"/>
      <c r="AV167" s="41">
        <v>82.46</v>
      </c>
      <c r="AW167" s="58"/>
      <c r="AX167" s="52"/>
      <c r="AY167" s="52"/>
      <c r="AZ167" s="52"/>
      <c r="BA167" s="52"/>
      <c r="BB167" s="53">
        <v>-24907</v>
      </c>
      <c r="BC167" s="55"/>
    </row>
    <row r="168" spans="2:55">
      <c r="B168" s="28">
        <v>1735</v>
      </c>
      <c r="C168" s="29">
        <v>45406.98369212963</v>
      </c>
      <c r="D168" s="30" t="s">
        <v>414</v>
      </c>
      <c r="E168" s="31" t="s">
        <v>415</v>
      </c>
      <c r="F168" s="31" t="s">
        <v>206</v>
      </c>
      <c r="G168" s="32">
        <v>0</v>
      </c>
      <c r="H168" s="33" t="s">
        <v>52</v>
      </c>
      <c r="I168" s="33" t="s">
        <v>109</v>
      </c>
      <c r="J168" s="33" t="s">
        <v>54</v>
      </c>
      <c r="K168" s="33" t="s">
        <v>106</v>
      </c>
      <c r="L168" s="33" t="s">
        <v>56</v>
      </c>
      <c r="M168" s="34">
        <v>45369</v>
      </c>
      <c r="N168" s="35">
        <v>0</v>
      </c>
      <c r="O168" s="36"/>
      <c r="P168" s="37" t="s">
        <v>57</v>
      </c>
      <c r="Q168" s="38">
        <v>1.9454413184192596</v>
      </c>
      <c r="R168" s="38">
        <v>0.90438934874932919</v>
      </c>
      <c r="S168" s="38">
        <v>0.90438934874932919</v>
      </c>
      <c r="T168" s="39">
        <v>0</v>
      </c>
      <c r="U168" s="40">
        <v>1.3700000000000002E-2</v>
      </c>
      <c r="V168" s="41">
        <v>352240</v>
      </c>
      <c r="W168" s="41">
        <v>685262.25</v>
      </c>
      <c r="X168" s="42">
        <v>-333022.25</v>
      </c>
      <c r="Y168" s="43">
        <v>0</v>
      </c>
      <c r="Z168" s="41">
        <v>1611.52</v>
      </c>
      <c r="AA168" s="41">
        <v>1611.52</v>
      </c>
      <c r="AB168" s="41">
        <v>515246</v>
      </c>
      <c r="AC168" s="41">
        <v>333022.25</v>
      </c>
      <c r="AD168" s="41">
        <v>619743.88</v>
      </c>
      <c r="AE168" s="44">
        <v>41098.04</v>
      </c>
      <c r="AF168" s="41">
        <v>34248.370000000003</v>
      </c>
      <c r="AG168" s="38">
        <v>0</v>
      </c>
      <c r="AH168" s="45" t="s">
        <v>625</v>
      </c>
      <c r="AI168" s="41">
        <v>34248.370000000003</v>
      </c>
      <c r="AJ168" s="46">
        <v>0</v>
      </c>
      <c r="AK168" s="45">
        <v>619743.88</v>
      </c>
      <c r="AL168" s="46">
        <v>0</v>
      </c>
      <c r="AM168" s="46">
        <v>0</v>
      </c>
      <c r="AN168" s="46">
        <v>0</v>
      </c>
      <c r="AO168" s="46">
        <v>0</v>
      </c>
      <c r="AP168" s="41">
        <v>0</v>
      </c>
      <c r="AQ168" s="47">
        <v>0.13</v>
      </c>
      <c r="AR168" s="47">
        <v>0.14369999999999999</v>
      </c>
      <c r="AS168" s="47">
        <v>0</v>
      </c>
      <c r="AT168" s="48">
        <v>-0.13</v>
      </c>
      <c r="AU168" s="49"/>
      <c r="AV168" s="41">
        <v>45.06</v>
      </c>
      <c r="AW168" s="50"/>
      <c r="AX168" s="52"/>
      <c r="AY168" s="52"/>
      <c r="AZ168" s="52"/>
      <c r="BA168" s="52"/>
      <c r="BB168" s="53">
        <v>-31270</v>
      </c>
      <c r="BC168" s="55"/>
    </row>
    <row r="169" spans="2:55">
      <c r="B169" s="28">
        <v>1735</v>
      </c>
      <c r="C169" s="29">
        <v>45406.98369212963</v>
      </c>
      <c r="D169" s="30" t="s">
        <v>527</v>
      </c>
      <c r="E169" s="31" t="s">
        <v>528</v>
      </c>
      <c r="F169" s="31" t="s">
        <v>532</v>
      </c>
      <c r="G169" s="32">
        <v>0</v>
      </c>
      <c r="H169" s="33" t="s">
        <v>459</v>
      </c>
      <c r="I169" s="33" t="s">
        <v>123</v>
      </c>
      <c r="J169" s="33" t="s">
        <v>54</v>
      </c>
      <c r="K169" s="33" t="s">
        <v>106</v>
      </c>
      <c r="L169" s="33" t="s">
        <v>56</v>
      </c>
      <c r="M169" s="34" t="s">
        <v>57</v>
      </c>
      <c r="N169" s="35" t="s">
        <v>57</v>
      </c>
      <c r="O169" s="36"/>
      <c r="P169" s="37">
        <v>-677.19859216345822</v>
      </c>
      <c r="Q169" s="38">
        <v>1.1992731698866221</v>
      </c>
      <c r="R169" s="38">
        <v>0.83299869911456959</v>
      </c>
      <c r="S169" s="38">
        <v>4.1745185722755693E-2</v>
      </c>
      <c r="T169" s="39">
        <v>70906.73</v>
      </c>
      <c r="U169" s="40">
        <v>5.1299999999999998E-2</v>
      </c>
      <c r="V169" s="41">
        <v>545536.01</v>
      </c>
      <c r="W169" s="41">
        <v>654246.69999999995</v>
      </c>
      <c r="X169" s="42">
        <v>-108710.68999999994</v>
      </c>
      <c r="Y169" s="43">
        <v>160.53</v>
      </c>
      <c r="Z169" s="41">
        <v>5554</v>
      </c>
      <c r="AA169" s="41">
        <v>5554</v>
      </c>
      <c r="AB169" s="41">
        <v>81999.09</v>
      </c>
      <c r="AC169" s="41">
        <v>108710.69</v>
      </c>
      <c r="AD169" s="41">
        <v>544986.65</v>
      </c>
      <c r="AE169" s="44">
        <v>708.15</v>
      </c>
      <c r="AF169" s="41">
        <v>109260.05</v>
      </c>
      <c r="AG169" s="38">
        <v>680.62075624493866</v>
      </c>
      <c r="AH169" s="45" t="s">
        <v>626</v>
      </c>
      <c r="AI169" s="41">
        <v>109260.05</v>
      </c>
      <c r="AJ169" s="46">
        <v>621210</v>
      </c>
      <c r="AK169" s="45">
        <v>27311.650000000023</v>
      </c>
      <c r="AL169" s="46">
        <v>18432.36</v>
      </c>
      <c r="AM169" s="46">
        <v>602777.85</v>
      </c>
      <c r="AN169" s="46">
        <v>0</v>
      </c>
      <c r="AO169" s="46">
        <v>0</v>
      </c>
      <c r="AP169" s="41">
        <v>70906.73</v>
      </c>
      <c r="AQ169" s="47">
        <v>0.23</v>
      </c>
      <c r="AR169" s="47">
        <v>0.28129999999999999</v>
      </c>
      <c r="AS169" s="47">
        <v>0.28699999999999998</v>
      </c>
      <c r="AT169" s="48">
        <v>5.7000000000000002E-2</v>
      </c>
      <c r="AU169" s="49"/>
      <c r="AV169" s="41">
        <v>55.86</v>
      </c>
      <c r="AW169" s="50"/>
      <c r="AX169" s="52"/>
      <c r="AY169" s="52"/>
      <c r="AZ169" s="52"/>
      <c r="BA169" s="52"/>
      <c r="BB169" s="53">
        <v>0</v>
      </c>
      <c r="BC169" s="55"/>
    </row>
    <row r="170" spans="2:55">
      <c r="B170" s="28">
        <v>1735</v>
      </c>
      <c r="C170" s="29">
        <v>45406.98369212963</v>
      </c>
      <c r="D170" s="30" t="s">
        <v>525</v>
      </c>
      <c r="E170" s="31" t="s">
        <v>526</v>
      </c>
      <c r="F170" s="31" t="s">
        <v>463</v>
      </c>
      <c r="G170" s="32">
        <v>0</v>
      </c>
      <c r="H170" s="33" t="s">
        <v>459</v>
      </c>
      <c r="I170" s="33" t="s">
        <v>123</v>
      </c>
      <c r="J170" s="33" t="s">
        <v>54</v>
      </c>
      <c r="K170" s="33" t="s">
        <v>95</v>
      </c>
      <c r="L170" s="33" t="s">
        <v>56</v>
      </c>
      <c r="M170" s="34" t="s">
        <v>57</v>
      </c>
      <c r="N170" s="35" t="s">
        <v>57</v>
      </c>
      <c r="O170" s="36"/>
      <c r="P170" s="37">
        <v>8.8352801744458791</v>
      </c>
      <c r="Q170" s="38">
        <v>0.83252114982506342</v>
      </c>
      <c r="R170" s="38">
        <v>0.92609596364317837</v>
      </c>
      <c r="S170" s="38">
        <v>0.71072382972784132</v>
      </c>
      <c r="T170" s="39">
        <v>0</v>
      </c>
      <c r="U170" s="40">
        <v>-6.2600000000000003E-2</v>
      </c>
      <c r="V170" s="41">
        <v>884012.04</v>
      </c>
      <c r="W170" s="41">
        <v>735958.72</v>
      </c>
      <c r="X170" s="42">
        <v>148053.32000000007</v>
      </c>
      <c r="Y170" s="43">
        <v>16757.060000000001</v>
      </c>
      <c r="Z170" s="41">
        <v>213.34</v>
      </c>
      <c r="AA170" s="41">
        <v>213.34</v>
      </c>
      <c r="AB170" s="41">
        <v>0</v>
      </c>
      <c r="AC170" s="41">
        <v>0</v>
      </c>
      <c r="AD170" s="41">
        <v>681568.4</v>
      </c>
      <c r="AE170" s="44">
        <v>86.84</v>
      </c>
      <c r="AF170" s="41">
        <v>54390.32</v>
      </c>
      <c r="AG170" s="38">
        <v>3.2458151966991822</v>
      </c>
      <c r="AH170" s="45" t="s">
        <v>626</v>
      </c>
      <c r="AI170" s="41">
        <v>54390.32</v>
      </c>
      <c r="AJ170" s="46">
        <v>190206</v>
      </c>
      <c r="AK170" s="45">
        <v>523063.4</v>
      </c>
      <c r="AL170" s="46">
        <v>107757.52</v>
      </c>
      <c r="AM170" s="46">
        <v>82448.95</v>
      </c>
      <c r="AN170" s="46">
        <v>0</v>
      </c>
      <c r="AO170" s="46">
        <v>0</v>
      </c>
      <c r="AP170" s="41">
        <v>0</v>
      </c>
      <c r="AQ170" s="47">
        <v>0.33</v>
      </c>
      <c r="AR170" s="47">
        <v>0.26739999999999997</v>
      </c>
      <c r="AS170" s="47">
        <v>0.26950000000000002</v>
      </c>
      <c r="AT170" s="48">
        <v>-6.0499999999999998E-2</v>
      </c>
      <c r="AU170" s="49"/>
      <c r="AV170" s="41">
        <v>51.65</v>
      </c>
      <c r="AW170" s="58"/>
      <c r="AX170" s="52"/>
      <c r="AY170" s="52"/>
      <c r="AZ170" s="52"/>
      <c r="BA170" s="52"/>
      <c r="BB170" s="53">
        <v>0</v>
      </c>
      <c r="BC170" s="55"/>
    </row>
    <row r="171" spans="2:55">
      <c r="B171" s="28">
        <v>1735</v>
      </c>
      <c r="C171" s="29">
        <v>45406.98369212963</v>
      </c>
      <c r="D171" s="30" t="s">
        <v>391</v>
      </c>
      <c r="E171" s="31" t="s">
        <v>392</v>
      </c>
      <c r="F171" s="31" t="s">
        <v>62</v>
      </c>
      <c r="G171" s="32">
        <v>0</v>
      </c>
      <c r="H171" s="33" t="s">
        <v>63</v>
      </c>
      <c r="I171" s="33" t="s">
        <v>64</v>
      </c>
      <c r="J171" s="33" t="s">
        <v>65</v>
      </c>
      <c r="K171" s="33" t="s">
        <v>106</v>
      </c>
      <c r="L171" s="33" t="s">
        <v>56</v>
      </c>
      <c r="M171" s="34" t="s">
        <v>57</v>
      </c>
      <c r="N171" s="35" t="s">
        <v>57</v>
      </c>
      <c r="O171" s="36"/>
      <c r="P171" s="37">
        <v>17.679955033040848</v>
      </c>
      <c r="Q171" s="38">
        <v>0.6165055912228351</v>
      </c>
      <c r="R171" s="38">
        <v>0.84934504365593388</v>
      </c>
      <c r="S171" s="38">
        <v>0.70364172076336318</v>
      </c>
      <c r="T171" s="39">
        <v>0</v>
      </c>
      <c r="U171" s="40">
        <v>-9.4999999999999998E-3</v>
      </c>
      <c r="V171" s="41">
        <v>1327080</v>
      </c>
      <c r="W171" s="41">
        <v>818152.24</v>
      </c>
      <c r="X171" s="42">
        <v>508927.76</v>
      </c>
      <c r="Y171" s="43">
        <v>28785.58</v>
      </c>
      <c r="Z171" s="41">
        <v>2542.8000000000002</v>
      </c>
      <c r="AA171" s="41">
        <v>3344.37</v>
      </c>
      <c r="AB171" s="41">
        <v>0</v>
      </c>
      <c r="AC171" s="41">
        <v>0</v>
      </c>
      <c r="AD171" s="41">
        <v>694893.55</v>
      </c>
      <c r="AE171" s="44">
        <v>56.84</v>
      </c>
      <c r="AF171" s="41">
        <v>123258.69</v>
      </c>
      <c r="AG171" s="38">
        <v>4.2819595783722262</v>
      </c>
      <c r="AH171" s="45" t="s">
        <v>626</v>
      </c>
      <c r="AI171" s="41">
        <v>124060.26000000001</v>
      </c>
      <c r="AJ171" s="46">
        <v>143049</v>
      </c>
      <c r="AK171" s="45">
        <v>575686.05000000005</v>
      </c>
      <c r="AL171" s="46">
        <v>0</v>
      </c>
      <c r="AM171" s="46">
        <v>143049.25</v>
      </c>
      <c r="AN171" s="46">
        <v>0</v>
      </c>
      <c r="AO171" s="46">
        <v>0</v>
      </c>
      <c r="AP171" s="41">
        <v>0</v>
      </c>
      <c r="AQ171" s="47">
        <v>0.24</v>
      </c>
      <c r="AR171" s="47">
        <v>0.23050000000000001</v>
      </c>
      <c r="AS171" s="47">
        <v>0.22760000000000002</v>
      </c>
      <c r="AT171" s="48">
        <v>-1.24E-2</v>
      </c>
      <c r="AU171" s="49"/>
      <c r="AV171" s="41">
        <v>83.29</v>
      </c>
      <c r="AW171" s="58"/>
      <c r="AX171" s="52"/>
      <c r="AY171" s="52"/>
      <c r="AZ171" s="52"/>
      <c r="BA171" s="52"/>
      <c r="BB171" s="53">
        <v>0</v>
      </c>
      <c r="BC171" s="55"/>
    </row>
    <row r="172" spans="2:55">
      <c r="B172" s="28">
        <v>1735</v>
      </c>
      <c r="C172" s="29">
        <v>45406.98369212963</v>
      </c>
      <c r="D172" s="30" t="s">
        <v>535</v>
      </c>
      <c r="E172" s="31" t="s">
        <v>536</v>
      </c>
      <c r="F172" s="31" t="s">
        <v>627</v>
      </c>
      <c r="G172" s="32">
        <v>0</v>
      </c>
      <c r="H172" s="33" t="s">
        <v>516</v>
      </c>
      <c r="I172" s="33" t="s">
        <v>123</v>
      </c>
      <c r="J172" s="33" t="s">
        <v>148</v>
      </c>
      <c r="K172" s="33" t="s">
        <v>95</v>
      </c>
      <c r="L172" s="33" t="s">
        <v>56</v>
      </c>
      <c r="M172" s="34" t="s">
        <v>57</v>
      </c>
      <c r="N172" s="35" t="s">
        <v>57</v>
      </c>
      <c r="O172" s="36"/>
      <c r="P172" s="37">
        <v>4.9414366815256994</v>
      </c>
      <c r="Q172" s="38">
        <v>0.90891614810197852</v>
      </c>
      <c r="R172" s="38">
        <v>0.72110232884582459</v>
      </c>
      <c r="S172" s="38">
        <v>0.32465628283901415</v>
      </c>
      <c r="T172" s="39">
        <v>27224.9</v>
      </c>
      <c r="U172" s="40">
        <v>-3.2000000000000001E-2</v>
      </c>
      <c r="V172" s="41">
        <v>953905.42</v>
      </c>
      <c r="W172" s="41">
        <v>867020.04</v>
      </c>
      <c r="X172" s="42">
        <v>86885.38</v>
      </c>
      <c r="Y172" s="43">
        <v>17583.02</v>
      </c>
      <c r="Z172" s="41">
        <v>0</v>
      </c>
      <c r="AA172" s="41">
        <v>0</v>
      </c>
      <c r="AB172" s="41">
        <v>0</v>
      </c>
      <c r="AC172" s="41">
        <v>0</v>
      </c>
      <c r="AD172" s="41">
        <v>625210.17000000004</v>
      </c>
      <c r="AE172" s="44">
        <v>200.83</v>
      </c>
      <c r="AF172" s="41">
        <v>240726.87</v>
      </c>
      <c r="AG172" s="38">
        <v>13.690871647760169</v>
      </c>
      <c r="AH172" s="45" t="s">
        <v>626</v>
      </c>
      <c r="AI172" s="41">
        <v>240726.87</v>
      </c>
      <c r="AJ172" s="46">
        <v>412472</v>
      </c>
      <c r="AK172" s="45">
        <v>281483.50333333336</v>
      </c>
      <c r="AL172" s="46">
        <v>57003.88</v>
      </c>
      <c r="AM172" s="46">
        <v>328243.59999999998</v>
      </c>
      <c r="AN172" s="46">
        <v>0</v>
      </c>
      <c r="AO172" s="46">
        <v>27224.9</v>
      </c>
      <c r="AP172" s="41">
        <v>27224.9</v>
      </c>
      <c r="AQ172" s="47">
        <v>0.28000000000000003</v>
      </c>
      <c r="AR172" s="47">
        <v>0.24800000000000003</v>
      </c>
      <c r="AS172" s="47">
        <v>0.26379999999999998</v>
      </c>
      <c r="AT172" s="48">
        <v>-1.6200000000000003E-2</v>
      </c>
      <c r="AU172" s="49"/>
      <c r="AV172" s="41">
        <v>53.72</v>
      </c>
      <c r="AW172" s="58"/>
      <c r="AX172" s="52"/>
      <c r="AY172" s="52"/>
      <c r="AZ172" s="52"/>
      <c r="BA172" s="52"/>
      <c r="BB172" s="53">
        <v>-1083</v>
      </c>
      <c r="BC172" s="55"/>
    </row>
    <row r="173" spans="2:55">
      <c r="B173" s="28">
        <v>1735</v>
      </c>
      <c r="C173" s="29">
        <v>45406.98369212963</v>
      </c>
      <c r="D173" s="30" t="s">
        <v>428</v>
      </c>
      <c r="E173" s="31" t="s">
        <v>429</v>
      </c>
      <c r="F173" s="31" t="s">
        <v>225</v>
      </c>
      <c r="G173" s="32">
        <v>0</v>
      </c>
      <c r="H173" s="33" t="s">
        <v>430</v>
      </c>
      <c r="I173" s="33" t="s">
        <v>335</v>
      </c>
      <c r="J173" s="33" t="s">
        <v>54</v>
      </c>
      <c r="K173" s="33" t="s">
        <v>195</v>
      </c>
      <c r="L173" s="33" t="s">
        <v>56</v>
      </c>
      <c r="M173" s="34">
        <v>45120</v>
      </c>
      <c r="N173" s="35">
        <v>2</v>
      </c>
      <c r="O173" s="36"/>
      <c r="P173" s="37" t="s">
        <v>57</v>
      </c>
      <c r="Q173" s="38">
        <v>0.7696175046140773</v>
      </c>
      <c r="R173" s="38">
        <v>0.944895393846367</v>
      </c>
      <c r="S173" s="38">
        <v>0.90072418780809305</v>
      </c>
      <c r="T173" s="39">
        <v>49156.800000000003</v>
      </c>
      <c r="U173" s="40">
        <v>-2.0199999999999999E-2</v>
      </c>
      <c r="V173" s="41">
        <v>1205008</v>
      </c>
      <c r="W173" s="41">
        <v>927395.25</v>
      </c>
      <c r="X173" s="42">
        <v>277612.75</v>
      </c>
      <c r="Y173" s="43">
        <v>0</v>
      </c>
      <c r="Z173" s="41">
        <v>0</v>
      </c>
      <c r="AA173" s="41">
        <v>0</v>
      </c>
      <c r="AB173" s="41">
        <v>0</v>
      </c>
      <c r="AC173" s="41">
        <v>0</v>
      </c>
      <c r="AD173" s="41">
        <v>876291.5</v>
      </c>
      <c r="AE173" s="44">
        <v>107644.5</v>
      </c>
      <c r="AF173" s="41">
        <v>48739.75</v>
      </c>
      <c r="AG173" s="38">
        <v>0</v>
      </c>
      <c r="AH173" s="45" t="s">
        <v>625</v>
      </c>
      <c r="AI173" s="41">
        <v>48739.75</v>
      </c>
      <c r="AJ173" s="46">
        <v>49157</v>
      </c>
      <c r="AK173" s="45">
        <v>835327.33333333337</v>
      </c>
      <c r="AL173" s="46">
        <v>0</v>
      </c>
      <c r="AM173" s="46">
        <v>0</v>
      </c>
      <c r="AN173" s="46">
        <v>49156.800000000003</v>
      </c>
      <c r="AO173" s="46">
        <v>0</v>
      </c>
      <c r="AP173" s="41">
        <v>49156.800000000003</v>
      </c>
      <c r="AQ173" s="47">
        <v>0.26</v>
      </c>
      <c r="AR173" s="47">
        <v>0.23980000000000001</v>
      </c>
      <c r="AS173" s="47">
        <v>1</v>
      </c>
      <c r="AT173" s="48">
        <v>0.74</v>
      </c>
      <c r="AU173" s="49"/>
      <c r="AV173" s="41">
        <v>48.97</v>
      </c>
      <c r="AW173" s="58"/>
      <c r="AX173" s="52"/>
      <c r="AY173" s="52"/>
      <c r="AZ173" s="52"/>
      <c r="BA173" s="52"/>
      <c r="BB173" s="53">
        <v>-2364</v>
      </c>
      <c r="BC173" s="55"/>
    </row>
    <row r="174" spans="2:55">
      <c r="B174" s="28">
        <v>1735</v>
      </c>
      <c r="C174" s="29">
        <v>45406.98369212963</v>
      </c>
      <c r="D174" s="30" t="s">
        <v>538</v>
      </c>
      <c r="E174" s="31" t="s">
        <v>539</v>
      </c>
      <c r="F174" s="31" t="s">
        <v>532</v>
      </c>
      <c r="G174" s="32">
        <v>0</v>
      </c>
      <c r="H174" s="33" t="s">
        <v>459</v>
      </c>
      <c r="I174" s="33" t="s">
        <v>123</v>
      </c>
      <c r="J174" s="33" t="s">
        <v>54</v>
      </c>
      <c r="K174" s="33" t="s">
        <v>95</v>
      </c>
      <c r="L174" s="33" t="s">
        <v>56</v>
      </c>
      <c r="M174" s="34">
        <v>45363</v>
      </c>
      <c r="N174" s="35">
        <v>11</v>
      </c>
      <c r="O174" s="36"/>
      <c r="P174" s="37" t="s">
        <v>57</v>
      </c>
      <c r="Q174" s="38">
        <v>1.0757849208410106</v>
      </c>
      <c r="R174" s="38">
        <v>0.92939488437219009</v>
      </c>
      <c r="S174" s="38">
        <v>0.88516286529248012</v>
      </c>
      <c r="T174" s="39">
        <v>0</v>
      </c>
      <c r="U174" s="40">
        <v>-1.44E-2</v>
      </c>
      <c r="V174" s="41">
        <v>950771.99</v>
      </c>
      <c r="W174" s="41">
        <v>1022826.17</v>
      </c>
      <c r="X174" s="42">
        <v>-72054.180000000051</v>
      </c>
      <c r="Y174" s="43">
        <v>0</v>
      </c>
      <c r="Z174" s="41">
        <v>19090.009999999998</v>
      </c>
      <c r="AA174" s="41">
        <v>21165.02</v>
      </c>
      <c r="AB174" s="41">
        <v>69773.84</v>
      </c>
      <c r="AC174" s="41">
        <v>72054.179999999993</v>
      </c>
      <c r="AD174" s="41">
        <v>950609.41</v>
      </c>
      <c r="AE174" s="44">
        <v>108434.62</v>
      </c>
      <c r="AF174" s="41">
        <v>45120.76</v>
      </c>
      <c r="AG174" s="38">
        <v>0</v>
      </c>
      <c r="AH174" s="45" t="s">
        <v>625</v>
      </c>
      <c r="AI174" s="41">
        <v>47195.770000000004</v>
      </c>
      <c r="AJ174" s="46">
        <v>54290</v>
      </c>
      <c r="AK174" s="45">
        <v>905367.7433333334</v>
      </c>
      <c r="AL174" s="46">
        <v>0</v>
      </c>
      <c r="AM174" s="46">
        <v>54289.71</v>
      </c>
      <c r="AN174" s="46">
        <v>0</v>
      </c>
      <c r="AO174" s="46">
        <v>0</v>
      </c>
      <c r="AP174" s="41">
        <v>0</v>
      </c>
      <c r="AQ174" s="47">
        <v>0.3</v>
      </c>
      <c r="AR174" s="47">
        <v>0.28560000000000002</v>
      </c>
      <c r="AS174" s="47">
        <v>0</v>
      </c>
      <c r="AT174" s="48">
        <v>-0.3</v>
      </c>
      <c r="AU174" s="49"/>
      <c r="AV174" s="41">
        <v>52.3</v>
      </c>
      <c r="AW174" s="58"/>
      <c r="AX174" s="52"/>
      <c r="AY174" s="52"/>
      <c r="AZ174" s="52"/>
      <c r="BA174" s="52"/>
      <c r="BB174" s="53">
        <v>-27096</v>
      </c>
      <c r="BC174" s="55"/>
    </row>
    <row r="175" spans="2:55">
      <c r="B175" s="28">
        <v>1735</v>
      </c>
      <c r="C175" s="29">
        <v>45406.98369212963</v>
      </c>
      <c r="D175" s="30" t="s">
        <v>422</v>
      </c>
      <c r="E175" s="31" t="s">
        <v>423</v>
      </c>
      <c r="F175" s="31" t="s">
        <v>225</v>
      </c>
      <c r="G175" s="32">
        <v>0</v>
      </c>
      <c r="H175" s="33" t="s">
        <v>425</v>
      </c>
      <c r="I175" s="33" t="s">
        <v>631</v>
      </c>
      <c r="J175" s="33" t="s">
        <v>427</v>
      </c>
      <c r="K175" s="33" t="s">
        <v>55</v>
      </c>
      <c r="L175" s="33" t="s">
        <v>56</v>
      </c>
      <c r="M175" s="34" t="s">
        <v>57</v>
      </c>
      <c r="N175" s="35" t="s">
        <v>57</v>
      </c>
      <c r="O175" s="36"/>
      <c r="P175" s="37">
        <v>4.2178151670119348</v>
      </c>
      <c r="Q175" s="38">
        <v>0.98027195430852521</v>
      </c>
      <c r="R175" s="38">
        <v>0.98384028990734784</v>
      </c>
      <c r="S175" s="38">
        <v>0.95162073222230126</v>
      </c>
      <c r="T175" s="39">
        <v>0</v>
      </c>
      <c r="U175" s="40">
        <v>-2.1499999999999998E-2</v>
      </c>
      <c r="V175" s="41">
        <v>1017579.76</v>
      </c>
      <c r="W175" s="41">
        <v>997504.9</v>
      </c>
      <c r="X175" s="42">
        <v>20074.859999999986</v>
      </c>
      <c r="Y175" s="43">
        <v>4759.54</v>
      </c>
      <c r="Z175" s="41">
        <v>400</v>
      </c>
      <c r="AA175" s="41">
        <v>400</v>
      </c>
      <c r="AB175" s="41">
        <v>0</v>
      </c>
      <c r="AC175" s="41">
        <v>0</v>
      </c>
      <c r="AD175" s="41">
        <v>981385.51</v>
      </c>
      <c r="AE175" s="44">
        <v>55.72</v>
      </c>
      <c r="AF175" s="41">
        <v>16119.39</v>
      </c>
      <c r="AG175" s="38">
        <v>3.3867537619181687</v>
      </c>
      <c r="AH175" s="45" t="s">
        <v>626</v>
      </c>
      <c r="AI175" s="41">
        <v>16119.39</v>
      </c>
      <c r="AJ175" s="46">
        <v>38567</v>
      </c>
      <c r="AK175" s="45">
        <v>949246.34333333338</v>
      </c>
      <c r="AL175" s="46">
        <v>24861.97</v>
      </c>
      <c r="AM175" s="46">
        <v>13704.72</v>
      </c>
      <c r="AN175" s="46">
        <v>0</v>
      </c>
      <c r="AO175" s="46">
        <v>0</v>
      </c>
      <c r="AP175" s="41">
        <v>0</v>
      </c>
      <c r="AQ175" s="47">
        <v>0.32</v>
      </c>
      <c r="AR175" s="47">
        <v>0.29850000000000004</v>
      </c>
      <c r="AS175" s="47">
        <v>0.27110000000000001</v>
      </c>
      <c r="AT175" s="48">
        <v>-4.8899999999999999E-2</v>
      </c>
      <c r="AU175" s="49"/>
      <c r="AV175" s="41">
        <v>44.13</v>
      </c>
      <c r="AW175" s="58"/>
      <c r="AX175" s="52"/>
      <c r="AY175" s="52"/>
      <c r="AZ175" s="52"/>
      <c r="BA175" s="52"/>
      <c r="BB175" s="53">
        <v>0</v>
      </c>
      <c r="BC175" s="55"/>
    </row>
    <row r="176" spans="2:55">
      <c r="B176" s="28">
        <v>1735</v>
      </c>
      <c r="C176" s="29">
        <v>45406.98369212963</v>
      </c>
      <c r="D176" s="30" t="s">
        <v>433</v>
      </c>
      <c r="E176" s="31" t="s">
        <v>434</v>
      </c>
      <c r="F176" s="31" t="s">
        <v>206</v>
      </c>
      <c r="G176" s="32">
        <v>0</v>
      </c>
      <c r="H176" s="33" t="s">
        <v>52</v>
      </c>
      <c r="I176" s="33" t="s">
        <v>109</v>
      </c>
      <c r="J176" s="33" t="s">
        <v>54</v>
      </c>
      <c r="K176" s="33" t="s">
        <v>413</v>
      </c>
      <c r="L176" s="33" t="s">
        <v>70</v>
      </c>
      <c r="M176" s="34">
        <v>45049</v>
      </c>
      <c r="N176" s="35">
        <v>0</v>
      </c>
      <c r="O176" s="36"/>
      <c r="P176" s="37" t="s">
        <v>57</v>
      </c>
      <c r="Q176" s="38">
        <v>1.0497092865912132</v>
      </c>
      <c r="R176" s="38">
        <v>0.9526447110393419</v>
      </c>
      <c r="S176" s="38">
        <v>0.9526447110393419</v>
      </c>
      <c r="T176" s="39">
        <v>0</v>
      </c>
      <c r="U176" s="40">
        <v>-7.2099999999999997E-2</v>
      </c>
      <c r="V176" s="41">
        <v>1198494.77</v>
      </c>
      <c r="W176" s="41">
        <v>1258071.0900000001</v>
      </c>
      <c r="X176" s="42">
        <v>-59576.320000000065</v>
      </c>
      <c r="Y176" s="43">
        <v>0</v>
      </c>
      <c r="Z176" s="41">
        <v>106494.89</v>
      </c>
      <c r="AA176" s="41">
        <v>106494.89</v>
      </c>
      <c r="AB176" s="41">
        <v>0</v>
      </c>
      <c r="AC176" s="41">
        <v>59576.32</v>
      </c>
      <c r="AD176" s="41">
        <v>1198494.77</v>
      </c>
      <c r="AE176" s="44">
        <v>2544.39</v>
      </c>
      <c r="AF176" s="41">
        <v>2120.3200000000002</v>
      </c>
      <c r="AG176" s="38">
        <v>0</v>
      </c>
      <c r="AH176" s="45" t="s">
        <v>625</v>
      </c>
      <c r="AI176" s="41">
        <v>2120.3200000000002</v>
      </c>
      <c r="AJ176" s="46">
        <v>0</v>
      </c>
      <c r="AK176" s="45">
        <v>1198494.77</v>
      </c>
      <c r="AL176" s="46">
        <v>0</v>
      </c>
      <c r="AM176" s="46">
        <v>0</v>
      </c>
      <c r="AN176" s="46">
        <v>0</v>
      </c>
      <c r="AO176" s="46">
        <v>0</v>
      </c>
      <c r="AP176" s="41">
        <v>0</v>
      </c>
      <c r="AQ176" s="47">
        <v>0.2</v>
      </c>
      <c r="AR176" s="47">
        <v>0.12789999999999999</v>
      </c>
      <c r="AS176" s="47">
        <v>0</v>
      </c>
      <c r="AT176" s="48">
        <v>-0.2</v>
      </c>
      <c r="AU176" s="49"/>
      <c r="AV176" s="41">
        <v>45.4</v>
      </c>
      <c r="AW176" s="50"/>
      <c r="AX176" s="52"/>
      <c r="AY176" s="52"/>
      <c r="AZ176" s="52"/>
      <c r="BA176" s="52"/>
      <c r="BB176" s="53">
        <v>-57456</v>
      </c>
      <c r="BC176" s="55"/>
    </row>
    <row r="177" spans="2:55">
      <c r="B177" s="28">
        <v>1735</v>
      </c>
      <c r="C177" s="29">
        <v>45406.98369212963</v>
      </c>
      <c r="D177" s="30" t="s">
        <v>541</v>
      </c>
      <c r="E177" s="31" t="s">
        <v>542</v>
      </c>
      <c r="F177" s="31" t="s">
        <v>463</v>
      </c>
      <c r="G177" s="32">
        <v>0</v>
      </c>
      <c r="H177" s="33" t="s">
        <v>459</v>
      </c>
      <c r="I177" s="33" t="s">
        <v>123</v>
      </c>
      <c r="J177" s="33" t="s">
        <v>54</v>
      </c>
      <c r="K177" s="33" t="s">
        <v>95</v>
      </c>
      <c r="L177" s="33" t="s">
        <v>56</v>
      </c>
      <c r="M177" s="34" t="s">
        <v>57</v>
      </c>
      <c r="N177" s="35" t="s">
        <v>57</v>
      </c>
      <c r="O177" s="36"/>
      <c r="P177" s="37">
        <v>8.8007941699913257</v>
      </c>
      <c r="Q177" s="38">
        <v>0.87151157475315333</v>
      </c>
      <c r="R177" s="38">
        <v>1.020699907159905</v>
      </c>
      <c r="S177" s="38">
        <v>0.78935528950877709</v>
      </c>
      <c r="T177" s="39">
        <v>0</v>
      </c>
      <c r="U177" s="40">
        <v>1.6399999999999998E-2</v>
      </c>
      <c r="V177" s="41">
        <v>1498284.22</v>
      </c>
      <c r="W177" s="41">
        <v>1305772.04</v>
      </c>
      <c r="X177" s="42">
        <v>192512.17999999993</v>
      </c>
      <c r="Y177" s="43">
        <v>21874.41</v>
      </c>
      <c r="Z177" s="41">
        <v>0</v>
      </c>
      <c r="AA177" s="41">
        <v>0</v>
      </c>
      <c r="AB177" s="41">
        <v>0</v>
      </c>
      <c r="AC177" s="41">
        <v>0</v>
      </c>
      <c r="AD177" s="41">
        <v>1332801.3999999999</v>
      </c>
      <c r="AE177" s="44">
        <v>84.62</v>
      </c>
      <c r="AF177" s="41">
        <v>-27029.360000000001</v>
      </c>
      <c r="AG177" s="38">
        <v>-1.2356612132624378</v>
      </c>
      <c r="AH177" s="45" t="s">
        <v>625</v>
      </c>
      <c r="AI177" s="41">
        <v>-27029.360000000001</v>
      </c>
      <c r="AJ177" s="46">
        <v>362500</v>
      </c>
      <c r="AK177" s="45">
        <v>1030718.0666666665</v>
      </c>
      <c r="AL177" s="46">
        <v>245826.2</v>
      </c>
      <c r="AM177" s="46">
        <v>116674.18</v>
      </c>
      <c r="AN177" s="46">
        <v>0</v>
      </c>
      <c r="AO177" s="46">
        <v>0</v>
      </c>
      <c r="AP177" s="41">
        <v>0</v>
      </c>
      <c r="AQ177" s="47">
        <v>0.32</v>
      </c>
      <c r="AR177" s="47">
        <v>0.33640000000000003</v>
      </c>
      <c r="AS177" s="47">
        <v>0.32280000000000003</v>
      </c>
      <c r="AT177" s="48">
        <v>2.8000000000000004E-3</v>
      </c>
      <c r="AU177" s="49"/>
      <c r="AV177" s="41">
        <v>53.64</v>
      </c>
      <c r="AW177" s="58"/>
      <c r="AX177" s="52"/>
      <c r="AY177" s="52"/>
      <c r="AZ177" s="52"/>
      <c r="BA177" s="52"/>
      <c r="BB177" s="53">
        <v>0</v>
      </c>
      <c r="BC177" s="55"/>
    </row>
    <row r="178" spans="2:55">
      <c r="B178" s="28">
        <v>1735</v>
      </c>
      <c r="C178" s="29">
        <v>45406.98369212963</v>
      </c>
      <c r="D178" s="30" t="s">
        <v>431</v>
      </c>
      <c r="E178" s="31" t="s">
        <v>432</v>
      </c>
      <c r="F178" s="31" t="s">
        <v>51</v>
      </c>
      <c r="G178" s="32">
        <v>0</v>
      </c>
      <c r="H178" s="33" t="s">
        <v>52</v>
      </c>
      <c r="I178" s="33" t="s">
        <v>109</v>
      </c>
      <c r="J178" s="33" t="s">
        <v>54</v>
      </c>
      <c r="K178" s="33" t="s">
        <v>95</v>
      </c>
      <c r="L178" s="33" t="s">
        <v>56</v>
      </c>
      <c r="M178" s="34" t="s">
        <v>57</v>
      </c>
      <c r="N178" s="35" t="s">
        <v>57</v>
      </c>
      <c r="O178" s="36"/>
      <c r="P178" s="37">
        <v>2.2618154887728759</v>
      </c>
      <c r="Q178" s="38">
        <v>0.98286812243537391</v>
      </c>
      <c r="R178" s="38">
        <v>0.77661347731926522</v>
      </c>
      <c r="S178" s="38">
        <v>0.55645605980621182</v>
      </c>
      <c r="T178" s="39">
        <v>0</v>
      </c>
      <c r="U178" s="40">
        <v>-9.5500000000000015E-2</v>
      </c>
      <c r="V178" s="41">
        <v>1333452.21</v>
      </c>
      <c r="W178" s="41">
        <v>1310607.67</v>
      </c>
      <c r="X178" s="42">
        <v>22844.540000000037</v>
      </c>
      <c r="Y178" s="43">
        <v>10100.09</v>
      </c>
      <c r="Z178" s="41">
        <v>0</v>
      </c>
      <c r="AA178" s="41">
        <v>0</v>
      </c>
      <c r="AB178" s="41">
        <v>0</v>
      </c>
      <c r="AC178" s="41">
        <v>0</v>
      </c>
      <c r="AD178" s="41">
        <v>1017835.58</v>
      </c>
      <c r="AE178" s="44">
        <v>341.86</v>
      </c>
      <c r="AF178" s="41">
        <v>292772.09000000003</v>
      </c>
      <c r="AG178" s="38">
        <v>28.987077342875164</v>
      </c>
      <c r="AH178" s="45" t="s">
        <v>626</v>
      </c>
      <c r="AI178" s="41">
        <v>292772.09000000003</v>
      </c>
      <c r="AJ178" s="46">
        <v>346248</v>
      </c>
      <c r="AK178" s="45">
        <v>729295.58</v>
      </c>
      <c r="AL178" s="46">
        <v>346247.55</v>
      </c>
      <c r="AM178" s="46">
        <v>0</v>
      </c>
      <c r="AN178" s="46">
        <v>0</v>
      </c>
      <c r="AO178" s="46">
        <v>0</v>
      </c>
      <c r="AP178" s="41">
        <v>0</v>
      </c>
      <c r="AQ178" s="47">
        <v>0.39</v>
      </c>
      <c r="AR178" s="47">
        <v>0.29449999999999998</v>
      </c>
      <c r="AS178" s="47">
        <v>0.29170000000000001</v>
      </c>
      <c r="AT178" s="48">
        <v>-9.8299999999999998E-2</v>
      </c>
      <c r="AU178" s="49"/>
      <c r="AV178" s="41">
        <v>51.95</v>
      </c>
      <c r="AW178" s="50"/>
      <c r="AX178" s="52"/>
      <c r="AY178" s="52"/>
      <c r="AZ178" s="52"/>
      <c r="BA178" s="52"/>
      <c r="BB178" s="53">
        <v>0</v>
      </c>
      <c r="BC178" s="55"/>
    </row>
    <row r="179" spans="2:55">
      <c r="B179" s="28">
        <v>1735</v>
      </c>
      <c r="C179" s="29">
        <v>45406.98369212963</v>
      </c>
      <c r="D179" s="30" t="s">
        <v>419</v>
      </c>
      <c r="E179" s="31" t="s">
        <v>420</v>
      </c>
      <c r="F179" s="31" t="s">
        <v>62</v>
      </c>
      <c r="G179" s="32">
        <v>0</v>
      </c>
      <c r="H179" s="33" t="s">
        <v>156</v>
      </c>
      <c r="I179" s="33" t="s">
        <v>143</v>
      </c>
      <c r="J179" s="33" t="s">
        <v>54</v>
      </c>
      <c r="K179" s="33" t="s">
        <v>106</v>
      </c>
      <c r="L179" s="33" t="s">
        <v>56</v>
      </c>
      <c r="M179" s="34" t="s">
        <v>57</v>
      </c>
      <c r="N179" s="35" t="s">
        <v>57</v>
      </c>
      <c r="O179" s="36"/>
      <c r="P179" s="37">
        <v>14.892804186163755</v>
      </c>
      <c r="Q179" s="38">
        <v>0.76591962656423829</v>
      </c>
      <c r="R179" s="38">
        <v>0.92155376805470313</v>
      </c>
      <c r="S179" s="38">
        <v>0.80427385814077756</v>
      </c>
      <c r="T179" s="39">
        <v>0</v>
      </c>
      <c r="U179" s="40">
        <v>-1.5800000000000002E-2</v>
      </c>
      <c r="V179" s="41">
        <v>1807261.3</v>
      </c>
      <c r="W179" s="41">
        <v>1384216.9</v>
      </c>
      <c r="X179" s="42">
        <v>423044.40000000014</v>
      </c>
      <c r="Y179" s="43">
        <v>28405.96</v>
      </c>
      <c r="Z179" s="41">
        <v>1004.45</v>
      </c>
      <c r="AA179" s="41">
        <v>1504.45</v>
      </c>
      <c r="AB179" s="41">
        <v>0</v>
      </c>
      <c r="AC179" s="41">
        <v>0</v>
      </c>
      <c r="AD179" s="41">
        <v>1275630.3</v>
      </c>
      <c r="AE179" s="44">
        <v>58.47</v>
      </c>
      <c r="AF179" s="41">
        <v>108586.6</v>
      </c>
      <c r="AG179" s="38">
        <v>3.822669608772244</v>
      </c>
      <c r="AH179" s="45" t="s">
        <v>626</v>
      </c>
      <c r="AI179" s="41">
        <v>109086.6</v>
      </c>
      <c r="AJ179" s="46">
        <v>194809</v>
      </c>
      <c r="AK179" s="45">
        <v>1113289.4666666668</v>
      </c>
      <c r="AL179" s="46">
        <v>194808.9</v>
      </c>
      <c r="AM179" s="46">
        <v>0</v>
      </c>
      <c r="AN179" s="46">
        <v>0</v>
      </c>
      <c r="AO179" s="46">
        <v>0</v>
      </c>
      <c r="AP179" s="41">
        <v>0</v>
      </c>
      <c r="AQ179" s="47">
        <v>0.33</v>
      </c>
      <c r="AR179" s="47">
        <v>0.31420000000000003</v>
      </c>
      <c r="AS179" s="47">
        <v>0.31430000000000002</v>
      </c>
      <c r="AT179" s="48">
        <v>-1.5700000000000002E-2</v>
      </c>
      <c r="AU179" s="49"/>
      <c r="AV179" s="41">
        <v>56.65</v>
      </c>
      <c r="AW179" s="58"/>
      <c r="AX179" s="52"/>
      <c r="AY179" s="52"/>
      <c r="AZ179" s="52"/>
      <c r="BA179" s="52"/>
      <c r="BB179" s="53">
        <v>0</v>
      </c>
      <c r="BC179" s="55"/>
    </row>
    <row r="180" spans="2:55">
      <c r="B180" s="28">
        <v>1735</v>
      </c>
      <c r="C180" s="29">
        <v>45406.98369212963</v>
      </c>
      <c r="D180" s="30" t="s">
        <v>439</v>
      </c>
      <c r="E180" s="31" t="s">
        <v>440</v>
      </c>
      <c r="F180" s="31" t="s">
        <v>389</v>
      </c>
      <c r="G180" s="32">
        <v>0</v>
      </c>
      <c r="H180" s="33" t="s">
        <v>390</v>
      </c>
      <c r="I180" s="33" t="s">
        <v>64</v>
      </c>
      <c r="J180" s="33" t="s">
        <v>94</v>
      </c>
      <c r="K180" s="33" t="s">
        <v>106</v>
      </c>
      <c r="L180" s="33" t="s">
        <v>56</v>
      </c>
      <c r="M180" s="34">
        <v>45152</v>
      </c>
      <c r="N180" s="35">
        <v>0</v>
      </c>
      <c r="O180" s="36"/>
      <c r="P180" s="37" t="s">
        <v>57</v>
      </c>
      <c r="Q180" s="38">
        <v>0.36304937273823884</v>
      </c>
      <c r="R180" s="38">
        <v>1.7051650652612722</v>
      </c>
      <c r="S180" s="38">
        <v>1.7051650652612722</v>
      </c>
      <c r="T180" s="39">
        <v>0</v>
      </c>
      <c r="U180" s="40">
        <v>0.1308</v>
      </c>
      <c r="V180" s="41">
        <v>2487000</v>
      </c>
      <c r="W180" s="41">
        <v>902903.79</v>
      </c>
      <c r="X180" s="42">
        <v>1584096.21</v>
      </c>
      <c r="Y180" s="43">
        <v>0</v>
      </c>
      <c r="Z180" s="41">
        <v>894178.59</v>
      </c>
      <c r="AA180" s="41">
        <v>894178.59</v>
      </c>
      <c r="AB180" s="41">
        <v>0</v>
      </c>
      <c r="AC180" s="41">
        <v>0</v>
      </c>
      <c r="AD180" s="41">
        <v>1539600</v>
      </c>
      <c r="AE180" s="44">
        <v>19368.95</v>
      </c>
      <c r="AF180" s="41">
        <v>16140.79</v>
      </c>
      <c r="AG180" s="38">
        <v>0</v>
      </c>
      <c r="AH180" s="45" t="s">
        <v>625</v>
      </c>
      <c r="AI180" s="41">
        <v>16140.79</v>
      </c>
      <c r="AJ180" s="46">
        <v>0</v>
      </c>
      <c r="AK180" s="45">
        <v>1539600</v>
      </c>
      <c r="AL180" s="46">
        <v>0</v>
      </c>
      <c r="AM180" s="46">
        <v>0</v>
      </c>
      <c r="AN180" s="46">
        <v>0</v>
      </c>
      <c r="AO180" s="46">
        <v>0</v>
      </c>
      <c r="AP180" s="41">
        <v>0</v>
      </c>
      <c r="AQ180" s="47">
        <v>0.28999999999999998</v>
      </c>
      <c r="AR180" s="47">
        <v>0.42080000000000001</v>
      </c>
      <c r="AS180" s="47">
        <v>0</v>
      </c>
      <c r="AT180" s="48">
        <v>-0.28999999999999998</v>
      </c>
      <c r="AU180" s="49"/>
      <c r="AV180" s="41">
        <v>74.569999999999993</v>
      </c>
      <c r="AW180" s="50"/>
      <c r="AX180" s="52"/>
      <c r="AY180" s="52"/>
      <c r="AZ180" s="52"/>
      <c r="BA180" s="52"/>
      <c r="BB180" s="53">
        <v>652837</v>
      </c>
      <c r="BC180" s="55"/>
    </row>
    <row r="181" spans="2:55">
      <c r="B181" s="28">
        <v>1735</v>
      </c>
      <c r="C181" s="29">
        <v>45406.98369212963</v>
      </c>
      <c r="D181" s="30" t="s">
        <v>437</v>
      </c>
      <c r="E181" s="31" t="s">
        <v>438</v>
      </c>
      <c r="F181" s="31" t="s">
        <v>91</v>
      </c>
      <c r="G181" s="32">
        <v>0</v>
      </c>
      <c r="H181" s="33" t="s">
        <v>92</v>
      </c>
      <c r="I181" s="33" t="s">
        <v>103</v>
      </c>
      <c r="J181" s="33" t="s">
        <v>94</v>
      </c>
      <c r="K181" s="33" t="s">
        <v>106</v>
      </c>
      <c r="L181" s="33" t="s">
        <v>70</v>
      </c>
      <c r="M181" s="34">
        <v>45338</v>
      </c>
      <c r="N181" s="35">
        <v>0</v>
      </c>
      <c r="O181" s="36"/>
      <c r="P181" s="37" t="s">
        <v>57</v>
      </c>
      <c r="Q181" s="38">
        <v>0.85165655204844848</v>
      </c>
      <c r="R181" s="38">
        <v>1.1741822423543249</v>
      </c>
      <c r="S181" s="38">
        <v>1.1741822423543249</v>
      </c>
      <c r="T181" s="39">
        <v>0</v>
      </c>
      <c r="U181" s="40">
        <v>3.8399999999999997E-2</v>
      </c>
      <c r="V181" s="41">
        <v>1573630</v>
      </c>
      <c r="W181" s="41">
        <v>1340192.3</v>
      </c>
      <c r="X181" s="42">
        <v>233437.69999999995</v>
      </c>
      <c r="Y181" s="43">
        <v>0</v>
      </c>
      <c r="Z181" s="41">
        <v>180.3</v>
      </c>
      <c r="AA181" s="41">
        <v>180.3</v>
      </c>
      <c r="AB181" s="41">
        <v>0</v>
      </c>
      <c r="AC181" s="41">
        <v>0</v>
      </c>
      <c r="AD181" s="41">
        <v>1573630</v>
      </c>
      <c r="AE181" s="44">
        <v>0</v>
      </c>
      <c r="AF181" s="41">
        <v>0.3</v>
      </c>
      <c r="AG181" s="38">
        <v>0</v>
      </c>
      <c r="AH181" s="45" t="s">
        <v>625</v>
      </c>
      <c r="AI181" s="41">
        <v>0.3</v>
      </c>
      <c r="AJ181" s="46">
        <v>0</v>
      </c>
      <c r="AK181" s="45">
        <v>1573630</v>
      </c>
      <c r="AL181" s="46">
        <v>0</v>
      </c>
      <c r="AM181" s="46">
        <v>0</v>
      </c>
      <c r="AN181" s="46">
        <v>0</v>
      </c>
      <c r="AO181" s="46">
        <v>0</v>
      </c>
      <c r="AP181" s="41">
        <v>0</v>
      </c>
      <c r="AQ181" s="47">
        <v>0.28000000000000003</v>
      </c>
      <c r="AR181" s="47">
        <v>0.31840000000000002</v>
      </c>
      <c r="AS181" s="47">
        <v>0.47259999999999996</v>
      </c>
      <c r="AT181" s="48">
        <v>0.19260000000000002</v>
      </c>
      <c r="AU181" s="49"/>
      <c r="AV181" s="41">
        <v>52.35</v>
      </c>
      <c r="AW181" s="58"/>
      <c r="AX181" s="52"/>
      <c r="AY181" s="52"/>
      <c r="AZ181" s="52"/>
      <c r="BA181" s="52"/>
      <c r="BB181" s="53">
        <v>233438</v>
      </c>
      <c r="BC181" s="55"/>
    </row>
    <row r="182" spans="2:55">
      <c r="B182" s="28">
        <v>1735</v>
      </c>
      <c r="C182" s="29">
        <v>45406.98369212963</v>
      </c>
      <c r="D182" s="30" t="s">
        <v>543</v>
      </c>
      <c r="E182" s="31" t="s">
        <v>544</v>
      </c>
      <c r="F182" s="31" t="s">
        <v>225</v>
      </c>
      <c r="G182" s="32">
        <v>0</v>
      </c>
      <c r="H182" s="33" t="s">
        <v>545</v>
      </c>
      <c r="I182" s="33" t="s">
        <v>546</v>
      </c>
      <c r="J182" s="33" t="s">
        <v>54</v>
      </c>
      <c r="K182" s="33" t="s">
        <v>195</v>
      </c>
      <c r="L182" s="33" t="s">
        <v>56</v>
      </c>
      <c r="M182" s="34" t="s">
        <v>57</v>
      </c>
      <c r="N182" s="35" t="s">
        <v>57</v>
      </c>
      <c r="O182" s="36"/>
      <c r="P182" s="37">
        <v>779.21063442717332</v>
      </c>
      <c r="Q182" s="38">
        <v>0.19637317471008633</v>
      </c>
      <c r="R182" s="38">
        <v>4.6216731756504528</v>
      </c>
      <c r="S182" s="38">
        <v>4.6216731756504528</v>
      </c>
      <c r="T182" s="39">
        <v>0</v>
      </c>
      <c r="U182" s="40">
        <v>-0.15660000000000002</v>
      </c>
      <c r="V182" s="41">
        <v>2105282</v>
      </c>
      <c r="W182" s="41">
        <v>413420.91</v>
      </c>
      <c r="X182" s="42">
        <v>1691861.09</v>
      </c>
      <c r="Y182" s="43">
        <v>2171.25</v>
      </c>
      <c r="Z182" s="41">
        <v>49400.29</v>
      </c>
      <c r="AA182" s="41">
        <v>49400.29</v>
      </c>
      <c r="AB182" s="41">
        <v>0</v>
      </c>
      <c r="AC182" s="41">
        <v>0</v>
      </c>
      <c r="AD182" s="41">
        <v>1910696.33</v>
      </c>
      <c r="AE182" s="44">
        <v>90.2</v>
      </c>
      <c r="AF182" s="41">
        <v>13124.58</v>
      </c>
      <c r="AG182" s="38">
        <v>6.0447115716753022</v>
      </c>
      <c r="AH182" s="45" t="s">
        <v>626</v>
      </c>
      <c r="AI182" s="41">
        <v>13124.58</v>
      </c>
      <c r="AJ182" s="46">
        <v>0</v>
      </c>
      <c r="AK182" s="45">
        <v>1910696.33</v>
      </c>
      <c r="AL182" s="46">
        <v>0</v>
      </c>
      <c r="AM182" s="46">
        <v>0</v>
      </c>
      <c r="AN182" s="46">
        <v>0</v>
      </c>
      <c r="AO182" s="46">
        <v>0</v>
      </c>
      <c r="AP182" s="41">
        <v>0</v>
      </c>
      <c r="AQ182" s="47">
        <v>0.95000000000000007</v>
      </c>
      <c r="AR182" s="47">
        <v>0.79340000000000011</v>
      </c>
      <c r="AS182" s="47">
        <v>0.70519999999999994</v>
      </c>
      <c r="AT182" s="48">
        <v>-0.24480000000000002</v>
      </c>
      <c r="AU182" s="49"/>
      <c r="AV182" s="41">
        <v>34.159999999999997</v>
      </c>
      <c r="AW182" s="58"/>
      <c r="AX182" s="52"/>
      <c r="AY182" s="52"/>
      <c r="AZ182" s="52"/>
      <c r="BA182" s="52"/>
      <c r="BB182" s="53">
        <v>1510400</v>
      </c>
      <c r="BC182" s="55"/>
    </row>
    <row r="183" spans="2:55">
      <c r="B183" s="28">
        <v>1735</v>
      </c>
      <c r="C183" s="29">
        <v>45406.98369212963</v>
      </c>
      <c r="D183" s="30" t="s">
        <v>443</v>
      </c>
      <c r="E183" s="31" t="s">
        <v>444</v>
      </c>
      <c r="F183" s="31" t="s">
        <v>206</v>
      </c>
      <c r="G183" s="32">
        <v>0</v>
      </c>
      <c r="H183" s="33" t="s">
        <v>52</v>
      </c>
      <c r="I183" s="33" t="s">
        <v>109</v>
      </c>
      <c r="J183" s="33" t="s">
        <v>54</v>
      </c>
      <c r="K183" s="33" t="s">
        <v>55</v>
      </c>
      <c r="L183" s="33" t="s">
        <v>56</v>
      </c>
      <c r="M183" s="34" t="s">
        <v>57</v>
      </c>
      <c r="N183" s="35" t="s">
        <v>57</v>
      </c>
      <c r="O183" s="36"/>
      <c r="P183" s="37">
        <v>-7.9270390449600709</v>
      </c>
      <c r="Q183" s="38">
        <v>1.223610278682272</v>
      </c>
      <c r="R183" s="38">
        <v>1.0327118715928199</v>
      </c>
      <c r="S183" s="38">
        <v>0.75215993385660129</v>
      </c>
      <c r="T183" s="39">
        <v>0</v>
      </c>
      <c r="U183" s="40">
        <v>0.23329999999999998</v>
      </c>
      <c r="V183" s="41">
        <v>1341989.92</v>
      </c>
      <c r="W183" s="41">
        <v>1642072.66</v>
      </c>
      <c r="X183" s="42">
        <v>-300082.74</v>
      </c>
      <c r="Y183" s="43">
        <v>37855.589999999997</v>
      </c>
      <c r="Z183" s="41">
        <v>1086670.26</v>
      </c>
      <c r="AA183" s="41">
        <v>2010741.94</v>
      </c>
      <c r="AB183" s="41">
        <v>0</v>
      </c>
      <c r="AC183" s="41">
        <v>300082.74</v>
      </c>
      <c r="AD183" s="41">
        <v>1695787.93</v>
      </c>
      <c r="AE183" s="44">
        <v>376.42</v>
      </c>
      <c r="AF183" s="41">
        <v>357558.73</v>
      </c>
      <c r="AG183" s="38">
        <v>9.4453350218554259</v>
      </c>
      <c r="AH183" s="45" t="s">
        <v>626</v>
      </c>
      <c r="AI183" s="41">
        <v>1281630.4099999999</v>
      </c>
      <c r="AJ183" s="46">
        <v>552824</v>
      </c>
      <c r="AK183" s="45">
        <v>1235101.2633333332</v>
      </c>
      <c r="AL183" s="46">
        <v>140525.66</v>
      </c>
      <c r="AM183" s="46">
        <v>412298.62</v>
      </c>
      <c r="AN183" s="46">
        <v>0</v>
      </c>
      <c r="AO183" s="46">
        <v>0</v>
      </c>
      <c r="AP183" s="41">
        <v>0</v>
      </c>
      <c r="AQ183" s="47">
        <v>0.05</v>
      </c>
      <c r="AR183" s="47">
        <v>0.2833</v>
      </c>
      <c r="AS183" s="47">
        <v>0.54569999999999996</v>
      </c>
      <c r="AT183" s="48">
        <v>0.49570000000000003</v>
      </c>
      <c r="AU183" s="49"/>
      <c r="AV183" s="41">
        <v>48.11</v>
      </c>
      <c r="AW183" s="50"/>
      <c r="AX183" s="52"/>
      <c r="AY183" s="52"/>
      <c r="AZ183" s="52"/>
      <c r="BA183" s="52"/>
      <c r="BB183" s="53">
        <v>411274</v>
      </c>
      <c r="BC183" s="55"/>
    </row>
    <row r="184" spans="2:55">
      <c r="B184" s="28">
        <v>1735</v>
      </c>
      <c r="C184" s="29">
        <v>45406.98369212963</v>
      </c>
      <c r="D184" s="30" t="s">
        <v>549</v>
      </c>
      <c r="E184" s="31" t="s">
        <v>550</v>
      </c>
      <c r="F184" s="31" t="s">
        <v>532</v>
      </c>
      <c r="G184" s="32">
        <v>0</v>
      </c>
      <c r="H184" s="33" t="s">
        <v>459</v>
      </c>
      <c r="I184" s="33" t="s">
        <v>123</v>
      </c>
      <c r="J184" s="33" t="s">
        <v>54</v>
      </c>
      <c r="K184" s="33" t="s">
        <v>106</v>
      </c>
      <c r="L184" s="33" t="s">
        <v>56</v>
      </c>
      <c r="M184" s="34">
        <v>45363</v>
      </c>
      <c r="N184" s="35">
        <v>2</v>
      </c>
      <c r="O184" s="36"/>
      <c r="P184" s="37" t="s">
        <v>57</v>
      </c>
      <c r="Q184" s="38">
        <v>1.0381736998658784</v>
      </c>
      <c r="R184" s="38">
        <v>0.96322603642523741</v>
      </c>
      <c r="S184" s="38">
        <v>0.96322603642523741</v>
      </c>
      <c r="T184" s="39">
        <v>0</v>
      </c>
      <c r="U184" s="40">
        <v>-1.6299999999999999E-2</v>
      </c>
      <c r="V184" s="41">
        <v>1984265.09</v>
      </c>
      <c r="W184" s="41">
        <v>2060011.83</v>
      </c>
      <c r="X184" s="42">
        <v>-75746.739999999991</v>
      </c>
      <c r="Y184" s="43">
        <v>0</v>
      </c>
      <c r="Z184" s="41">
        <v>57677.87</v>
      </c>
      <c r="AA184" s="41">
        <v>86030.82</v>
      </c>
      <c r="AB184" s="41">
        <v>15444.64</v>
      </c>
      <c r="AC184" s="41">
        <v>75746.740000000005</v>
      </c>
      <c r="AD184" s="41">
        <v>1984257.03</v>
      </c>
      <c r="AE184" s="44">
        <v>84731.75</v>
      </c>
      <c r="AF184" s="41">
        <v>70609.8</v>
      </c>
      <c r="AG184" s="38">
        <v>0</v>
      </c>
      <c r="AH184" s="45" t="s">
        <v>625</v>
      </c>
      <c r="AI184" s="41">
        <v>98962.75</v>
      </c>
      <c r="AJ184" s="46">
        <v>0</v>
      </c>
      <c r="AK184" s="45">
        <v>1984257.03</v>
      </c>
      <c r="AL184" s="46">
        <v>0</v>
      </c>
      <c r="AM184" s="46">
        <v>0</v>
      </c>
      <c r="AN184" s="46">
        <v>0</v>
      </c>
      <c r="AO184" s="46">
        <v>0</v>
      </c>
      <c r="AP184" s="41">
        <v>0</v>
      </c>
      <c r="AQ184" s="47">
        <v>0.28999999999999998</v>
      </c>
      <c r="AR184" s="47">
        <v>0.2737</v>
      </c>
      <c r="AS184" s="47">
        <v>0</v>
      </c>
      <c r="AT184" s="48">
        <v>-0.28999999999999998</v>
      </c>
      <c r="AU184" s="49"/>
      <c r="AV184" s="41">
        <v>51.76</v>
      </c>
      <c r="AW184" s="58"/>
      <c r="AX184" s="52"/>
      <c r="AY184" s="52"/>
      <c r="AZ184" s="52"/>
      <c r="BA184" s="52"/>
      <c r="BB184" s="53">
        <v>-5145</v>
      </c>
      <c r="BC184" s="55"/>
    </row>
    <row r="185" spans="2:55">
      <c r="B185" s="28">
        <v>1735</v>
      </c>
      <c r="C185" s="29">
        <v>45406.98369212963</v>
      </c>
      <c r="D185" s="30" t="s">
        <v>435</v>
      </c>
      <c r="E185" s="31" t="s">
        <v>436</v>
      </c>
      <c r="F185" s="31" t="s">
        <v>62</v>
      </c>
      <c r="G185" s="32">
        <v>0</v>
      </c>
      <c r="H185" s="33" t="s">
        <v>63</v>
      </c>
      <c r="I185" s="33" t="s">
        <v>64</v>
      </c>
      <c r="J185" s="33" t="s">
        <v>65</v>
      </c>
      <c r="K185" s="33" t="s">
        <v>106</v>
      </c>
      <c r="L185" s="33" t="s">
        <v>56</v>
      </c>
      <c r="M185" s="34" t="s">
        <v>57</v>
      </c>
      <c r="N185" s="35" t="s">
        <v>57</v>
      </c>
      <c r="O185" s="36"/>
      <c r="P185" s="37">
        <v>45.763894292822535</v>
      </c>
      <c r="Q185" s="38">
        <v>0.51352405545883617</v>
      </c>
      <c r="R185" s="38">
        <v>0.91719866941061745</v>
      </c>
      <c r="S185" s="38">
        <v>0.71971531412857603</v>
      </c>
      <c r="T185" s="39">
        <v>0</v>
      </c>
      <c r="U185" s="40">
        <v>-7.1199999999999999E-2</v>
      </c>
      <c r="V185" s="41">
        <v>4023207.4</v>
      </c>
      <c r="W185" s="41">
        <v>2066013.78</v>
      </c>
      <c r="X185" s="42">
        <v>1957193.6199999999</v>
      </c>
      <c r="Y185" s="43">
        <v>42767.199999999997</v>
      </c>
      <c r="Z185" s="41">
        <v>2596.25</v>
      </c>
      <c r="AA185" s="41">
        <v>2596.25</v>
      </c>
      <c r="AB185" s="41">
        <v>0</v>
      </c>
      <c r="AC185" s="41">
        <v>0</v>
      </c>
      <c r="AD185" s="41">
        <v>1894945.09</v>
      </c>
      <c r="AE185" s="44">
        <v>83.01</v>
      </c>
      <c r="AF185" s="41">
        <v>171068.69</v>
      </c>
      <c r="AG185" s="38">
        <v>3.9999974279354276</v>
      </c>
      <c r="AH185" s="45" t="s">
        <v>626</v>
      </c>
      <c r="AI185" s="41">
        <v>171068.69</v>
      </c>
      <c r="AJ185" s="46">
        <v>489604</v>
      </c>
      <c r="AK185" s="45">
        <v>1486941.7566666668</v>
      </c>
      <c r="AL185" s="46">
        <v>0</v>
      </c>
      <c r="AM185" s="46">
        <v>489604.46</v>
      </c>
      <c r="AN185" s="46">
        <v>0</v>
      </c>
      <c r="AO185" s="46">
        <v>0</v>
      </c>
      <c r="AP185" s="41">
        <v>0</v>
      </c>
      <c r="AQ185" s="47">
        <v>0.25</v>
      </c>
      <c r="AR185" s="47">
        <v>0.17879999999999999</v>
      </c>
      <c r="AS185" s="47">
        <v>0.19980000000000001</v>
      </c>
      <c r="AT185" s="48">
        <v>-5.0199999999999995E-2</v>
      </c>
      <c r="AU185" s="49"/>
      <c r="AV185" s="41">
        <v>80.7</v>
      </c>
      <c r="AW185" s="58"/>
      <c r="AX185" s="52"/>
      <c r="AY185" s="52"/>
      <c r="AZ185" s="52"/>
      <c r="BA185" s="52"/>
      <c r="BB185" s="53">
        <v>0</v>
      </c>
      <c r="BC185" s="55"/>
    </row>
    <row r="186" spans="2:55">
      <c r="B186" s="28">
        <v>1735</v>
      </c>
      <c r="C186" s="29">
        <v>45406.98369212963</v>
      </c>
      <c r="D186" s="30" t="s">
        <v>445</v>
      </c>
      <c r="E186" s="31" t="s">
        <v>446</v>
      </c>
      <c r="F186" s="31" t="s">
        <v>51</v>
      </c>
      <c r="G186" s="32">
        <v>0</v>
      </c>
      <c r="H186" s="33" t="s">
        <v>52</v>
      </c>
      <c r="I186" s="33" t="s">
        <v>53</v>
      </c>
      <c r="J186" s="33" t="s">
        <v>54</v>
      </c>
      <c r="K186" s="33" t="s">
        <v>106</v>
      </c>
      <c r="L186" s="33" t="s">
        <v>70</v>
      </c>
      <c r="M186" s="34">
        <v>45314</v>
      </c>
      <c r="N186" s="35">
        <v>3</v>
      </c>
      <c r="O186" s="36"/>
      <c r="P186" s="37" t="s">
        <v>57</v>
      </c>
      <c r="Q186" s="38">
        <v>0.90817610722420017</v>
      </c>
      <c r="R186" s="38">
        <v>1.1182808938381747</v>
      </c>
      <c r="S186" s="38">
        <v>1.0704603269214126</v>
      </c>
      <c r="T186" s="39">
        <v>99792.83</v>
      </c>
      <c r="U186" s="40">
        <v>2.0899999999999998E-2</v>
      </c>
      <c r="V186" s="41">
        <v>1914846.83</v>
      </c>
      <c r="W186" s="41">
        <v>1739018.14</v>
      </c>
      <c r="X186" s="42">
        <v>175828.69000000018</v>
      </c>
      <c r="Y186" s="43">
        <v>0</v>
      </c>
      <c r="Z186" s="41">
        <v>44317.61</v>
      </c>
      <c r="AA186" s="41">
        <v>44317.61</v>
      </c>
      <c r="AB186" s="41">
        <v>15178.88</v>
      </c>
      <c r="AC186" s="41">
        <v>0</v>
      </c>
      <c r="AD186" s="41">
        <v>1944710.76</v>
      </c>
      <c r="AE186" s="44">
        <v>336177.69</v>
      </c>
      <c r="AF186" s="41">
        <v>196987.38</v>
      </c>
      <c r="AG186" s="38">
        <v>0</v>
      </c>
      <c r="AH186" s="45" t="s">
        <v>625</v>
      </c>
      <c r="AI186" s="41">
        <v>196987.38</v>
      </c>
      <c r="AJ186" s="46">
        <v>99793</v>
      </c>
      <c r="AK186" s="45">
        <v>1861549.9266666668</v>
      </c>
      <c r="AL186" s="46">
        <v>0</v>
      </c>
      <c r="AM186" s="46">
        <v>0</v>
      </c>
      <c r="AN186" s="46">
        <v>0</v>
      </c>
      <c r="AO186" s="46">
        <v>99792.83</v>
      </c>
      <c r="AP186" s="41">
        <v>99792.83</v>
      </c>
      <c r="AQ186" s="47">
        <v>0.25</v>
      </c>
      <c r="AR186" s="47">
        <v>0.27090000000000003</v>
      </c>
      <c r="AS186" s="47">
        <v>9.3200000000000005E-2</v>
      </c>
      <c r="AT186" s="48">
        <v>-0.15679999999999999</v>
      </c>
      <c r="AU186" s="49"/>
      <c r="AV186" s="41">
        <v>40.869999999999997</v>
      </c>
      <c r="AW186" s="58"/>
      <c r="AX186" s="52"/>
      <c r="AY186" s="52"/>
      <c r="AZ186" s="52"/>
      <c r="BA186" s="52"/>
      <c r="BB186" s="53">
        <v>402680</v>
      </c>
      <c r="BC186" s="55"/>
    </row>
    <row r="187" spans="2:55">
      <c r="B187" s="28">
        <v>1735</v>
      </c>
      <c r="C187" s="29">
        <v>45406.98369212963</v>
      </c>
      <c r="D187" s="30" t="s">
        <v>547</v>
      </c>
      <c r="E187" s="31" t="s">
        <v>548</v>
      </c>
      <c r="F187" s="31" t="s">
        <v>463</v>
      </c>
      <c r="G187" s="32">
        <v>0</v>
      </c>
      <c r="H187" s="33" t="s">
        <v>459</v>
      </c>
      <c r="I187" s="33" t="s">
        <v>123</v>
      </c>
      <c r="J187" s="33" t="s">
        <v>54</v>
      </c>
      <c r="K187" s="33" t="s">
        <v>95</v>
      </c>
      <c r="L187" s="33" t="s">
        <v>56</v>
      </c>
      <c r="M187" s="34" t="s">
        <v>57</v>
      </c>
      <c r="N187" s="35" t="s">
        <v>57</v>
      </c>
      <c r="O187" s="36"/>
      <c r="P187" s="37">
        <v>-4.367796086815642</v>
      </c>
      <c r="Q187" s="38">
        <v>1.0326970120393009</v>
      </c>
      <c r="R187" s="38">
        <v>0.99040051848633492</v>
      </c>
      <c r="S187" s="38">
        <v>0.91442590703043014</v>
      </c>
      <c r="T187" s="39">
        <v>0</v>
      </c>
      <c r="U187" s="40">
        <v>-5.7400000000000007E-2</v>
      </c>
      <c r="V187" s="41">
        <v>2106860.71</v>
      </c>
      <c r="W187" s="41">
        <v>2175748.7599999998</v>
      </c>
      <c r="X187" s="42">
        <v>-68888.049999999814</v>
      </c>
      <c r="Y187" s="43">
        <v>15771.81</v>
      </c>
      <c r="Z187" s="41">
        <v>78100</v>
      </c>
      <c r="AA187" s="41">
        <v>78100</v>
      </c>
      <c r="AB187" s="41">
        <v>158540.79999999999</v>
      </c>
      <c r="AC187" s="41">
        <v>68888.05</v>
      </c>
      <c r="AD187" s="41">
        <v>2154862.7000000002</v>
      </c>
      <c r="AE187" s="44">
        <v>73.63</v>
      </c>
      <c r="AF187" s="41">
        <v>20886.060000000001</v>
      </c>
      <c r="AG187" s="38">
        <v>1.3242652555413743</v>
      </c>
      <c r="AH187" s="45" t="s">
        <v>626</v>
      </c>
      <c r="AI187" s="41">
        <v>20886.060000000001</v>
      </c>
      <c r="AJ187" s="46">
        <v>198362</v>
      </c>
      <c r="AK187" s="45">
        <v>1989561.0333333334</v>
      </c>
      <c r="AL187" s="46">
        <v>87999.86</v>
      </c>
      <c r="AM187" s="46">
        <v>110362.14</v>
      </c>
      <c r="AN187" s="46">
        <v>0</v>
      </c>
      <c r="AO187" s="46">
        <v>0</v>
      </c>
      <c r="AP187" s="41">
        <v>0</v>
      </c>
      <c r="AQ187" s="47">
        <v>0.33</v>
      </c>
      <c r="AR187" s="47">
        <v>0.27260000000000001</v>
      </c>
      <c r="AS187" s="47">
        <v>0.28079999999999999</v>
      </c>
      <c r="AT187" s="48">
        <v>-4.9200000000000001E-2</v>
      </c>
      <c r="AU187" s="49"/>
      <c r="AV187" s="41">
        <v>61.05</v>
      </c>
      <c r="AW187" s="58"/>
      <c r="AX187" s="52"/>
      <c r="AY187" s="52"/>
      <c r="AZ187" s="52"/>
      <c r="BA187" s="52"/>
      <c r="BB187" s="53">
        <v>0</v>
      </c>
      <c r="BC187" s="55"/>
    </row>
    <row r="188" spans="2:55">
      <c r="B188" s="28">
        <v>1735</v>
      </c>
      <c r="C188" s="29">
        <v>45406.98369212963</v>
      </c>
      <c r="D188" s="30" t="s">
        <v>448</v>
      </c>
      <c r="E188" s="31" t="s">
        <v>415</v>
      </c>
      <c r="F188" s="31" t="s">
        <v>206</v>
      </c>
      <c r="G188" s="32">
        <v>0</v>
      </c>
      <c r="H188" s="33" t="s">
        <v>52</v>
      </c>
      <c r="I188" s="33" t="s">
        <v>109</v>
      </c>
      <c r="J188" s="33" t="s">
        <v>54</v>
      </c>
      <c r="K188" s="33" t="s">
        <v>413</v>
      </c>
      <c r="L188" s="33" t="s">
        <v>70</v>
      </c>
      <c r="M188" s="34" t="s">
        <v>57</v>
      </c>
      <c r="N188" s="35" t="s">
        <v>57</v>
      </c>
      <c r="O188" s="36"/>
      <c r="P188" s="37">
        <v>-15.791178451178389</v>
      </c>
      <c r="Q188" s="38">
        <v>1.0055568592267068</v>
      </c>
      <c r="R188" s="38">
        <v>0.94743681286563231</v>
      </c>
      <c r="S188" s="38">
        <v>0.82026442362572116</v>
      </c>
      <c r="T188" s="39">
        <v>140266.99</v>
      </c>
      <c r="U188" s="40">
        <v>-9.3100000000000002E-2</v>
      </c>
      <c r="V188" s="41">
        <v>2531995.04</v>
      </c>
      <c r="W188" s="41">
        <v>2546064.98</v>
      </c>
      <c r="X188" s="42">
        <v>-14069.939999999944</v>
      </c>
      <c r="Y188" s="43">
        <v>891</v>
      </c>
      <c r="Z188" s="41">
        <v>156991.12</v>
      </c>
      <c r="AA188" s="41">
        <v>248243.92</v>
      </c>
      <c r="AB188" s="41">
        <v>0</v>
      </c>
      <c r="AC188" s="41">
        <v>14069.94</v>
      </c>
      <c r="AD188" s="41">
        <v>2412235.69</v>
      </c>
      <c r="AE188" s="44">
        <v>794.39</v>
      </c>
      <c r="AF188" s="41">
        <v>133829.29</v>
      </c>
      <c r="AG188" s="38">
        <v>150.20122334455669</v>
      </c>
      <c r="AH188" s="45" t="s">
        <v>626</v>
      </c>
      <c r="AI188" s="41">
        <v>225082.09000000003</v>
      </c>
      <c r="AJ188" s="46">
        <v>388547</v>
      </c>
      <c r="AK188" s="45">
        <v>2088446.5233333332</v>
      </c>
      <c r="AL188" s="46">
        <v>0</v>
      </c>
      <c r="AM188" s="46">
        <v>248280.21</v>
      </c>
      <c r="AN188" s="46">
        <v>140266.99</v>
      </c>
      <c r="AO188" s="46">
        <v>0</v>
      </c>
      <c r="AP188" s="41">
        <v>140266.99</v>
      </c>
      <c r="AQ188" s="47">
        <v>0.22</v>
      </c>
      <c r="AR188" s="47">
        <v>0.12689999999999999</v>
      </c>
      <c r="AS188" s="47">
        <v>0.17100000000000001</v>
      </c>
      <c r="AT188" s="48">
        <v>-4.9000000000000002E-2</v>
      </c>
      <c r="AU188" s="49"/>
      <c r="AV188" s="41">
        <v>44.4</v>
      </c>
      <c r="AW188" s="58"/>
      <c r="AX188" s="52"/>
      <c r="AY188" s="52"/>
      <c r="AZ188" s="52"/>
      <c r="BA188" s="52"/>
      <c r="BB188" s="53">
        <v>0</v>
      </c>
      <c r="BC188" s="55"/>
    </row>
    <row r="189" spans="2:55">
      <c r="B189" s="28">
        <v>1735</v>
      </c>
      <c r="C189" s="29">
        <v>45406.98369212963</v>
      </c>
      <c r="D189" s="30" t="s">
        <v>441</v>
      </c>
      <c r="E189" s="31" t="s">
        <v>442</v>
      </c>
      <c r="F189" s="31" t="s">
        <v>206</v>
      </c>
      <c r="G189" s="32">
        <v>0</v>
      </c>
      <c r="H189" s="33" t="s">
        <v>52</v>
      </c>
      <c r="I189" s="33" t="s">
        <v>109</v>
      </c>
      <c r="J189" s="33" t="s">
        <v>54</v>
      </c>
      <c r="K189" s="33" t="s">
        <v>106</v>
      </c>
      <c r="L189" s="33" t="s">
        <v>70</v>
      </c>
      <c r="M189" s="34" t="s">
        <v>57</v>
      </c>
      <c r="N189" s="35" t="s">
        <v>57</v>
      </c>
      <c r="O189" s="36"/>
      <c r="P189" s="37">
        <v>2.497109923504909</v>
      </c>
      <c r="Q189" s="38">
        <v>0.95032394069877746</v>
      </c>
      <c r="R189" s="38">
        <v>0.94820448863926521</v>
      </c>
      <c r="S189" s="38">
        <v>0.62336159175406869</v>
      </c>
      <c r="T189" s="39">
        <v>275920.23</v>
      </c>
      <c r="U189" s="40">
        <v>-5.1700000000000003E-2</v>
      </c>
      <c r="V189" s="41">
        <v>2728308</v>
      </c>
      <c r="W189" s="41">
        <v>2592776.41</v>
      </c>
      <c r="X189" s="42">
        <v>135531.58999999985</v>
      </c>
      <c r="Y189" s="43">
        <v>54275.38</v>
      </c>
      <c r="Z189" s="41">
        <v>35048.69</v>
      </c>
      <c r="AA189" s="41">
        <v>36247.79</v>
      </c>
      <c r="AB189" s="41">
        <v>0</v>
      </c>
      <c r="AC189" s="41">
        <v>0</v>
      </c>
      <c r="AD189" s="41">
        <v>2458482.23</v>
      </c>
      <c r="AE189" s="44">
        <v>117.71</v>
      </c>
      <c r="AF189" s="41">
        <v>134294.18</v>
      </c>
      <c r="AG189" s="38">
        <v>2.4743111886089051</v>
      </c>
      <c r="AH189" s="45" t="s">
        <v>626</v>
      </c>
      <c r="AI189" s="41">
        <v>135493.28</v>
      </c>
      <c r="AJ189" s="46">
        <v>1010694</v>
      </c>
      <c r="AK189" s="45">
        <v>1616237.23</v>
      </c>
      <c r="AL189" s="46">
        <v>342017.26</v>
      </c>
      <c r="AM189" s="46">
        <v>253420.79</v>
      </c>
      <c r="AN189" s="46">
        <v>415256</v>
      </c>
      <c r="AO189" s="46">
        <v>0</v>
      </c>
      <c r="AP189" s="41">
        <v>275920.23</v>
      </c>
      <c r="AQ189" s="47">
        <v>0.23</v>
      </c>
      <c r="AR189" s="47">
        <v>0.17829999999999999</v>
      </c>
      <c r="AS189" s="47">
        <v>0.1686</v>
      </c>
      <c r="AT189" s="48">
        <v>-6.1399999999999996E-2</v>
      </c>
      <c r="AU189" s="49"/>
      <c r="AV189" s="41">
        <v>54.56</v>
      </c>
      <c r="AW189" s="50"/>
      <c r="AX189" s="52"/>
      <c r="AY189" s="52"/>
      <c r="AZ189" s="52"/>
      <c r="BA189" s="52"/>
      <c r="BB189" s="53">
        <v>0</v>
      </c>
      <c r="BC189" s="55"/>
    </row>
    <row r="190" spans="2:55">
      <c r="B190" s="28">
        <v>1735</v>
      </c>
      <c r="C190" s="29">
        <v>45406.98369212963</v>
      </c>
      <c r="D190" s="30" t="s">
        <v>449</v>
      </c>
      <c r="E190" s="31" t="s">
        <v>450</v>
      </c>
      <c r="F190" s="31" t="s">
        <v>85</v>
      </c>
      <c r="G190" s="32">
        <v>0</v>
      </c>
      <c r="H190" s="33" t="s">
        <v>411</v>
      </c>
      <c r="I190" s="33" t="s">
        <v>451</v>
      </c>
      <c r="J190" s="33" t="s">
        <v>54</v>
      </c>
      <c r="K190" s="33" t="s">
        <v>413</v>
      </c>
      <c r="L190" s="33" t="s">
        <v>70</v>
      </c>
      <c r="M190" s="34" t="s">
        <v>57</v>
      </c>
      <c r="N190" s="35" t="s">
        <v>57</v>
      </c>
      <c r="O190" s="36"/>
      <c r="P190" s="37">
        <v>-2.6219872256386205</v>
      </c>
      <c r="Q190" s="38">
        <v>1.002664167785235</v>
      </c>
      <c r="R190" s="38">
        <v>0.99734291114529428</v>
      </c>
      <c r="S190" s="38">
        <v>0.87267504725213252</v>
      </c>
      <c r="T190" s="39">
        <v>447000</v>
      </c>
      <c r="U190" s="40">
        <v>-0.15410000000000001</v>
      </c>
      <c r="V190" s="41">
        <v>2980000</v>
      </c>
      <c r="W190" s="41">
        <v>2987939.22</v>
      </c>
      <c r="X190" s="42">
        <v>-7939.2200000002049</v>
      </c>
      <c r="Y190" s="43">
        <v>3027.94</v>
      </c>
      <c r="Z190" s="41">
        <v>366232.13</v>
      </c>
      <c r="AA190" s="41">
        <v>500332.13</v>
      </c>
      <c r="AB190" s="41">
        <v>0</v>
      </c>
      <c r="AC190" s="41">
        <v>7939.22</v>
      </c>
      <c r="AD190" s="41">
        <v>2980000</v>
      </c>
      <c r="AE190" s="44">
        <v>719.46</v>
      </c>
      <c r="AF190" s="41">
        <v>-217060.78</v>
      </c>
      <c r="AG190" s="38">
        <v>-71.68595811013428</v>
      </c>
      <c r="AH190" s="45" t="s">
        <v>625</v>
      </c>
      <c r="AI190" s="41">
        <v>-82960.78</v>
      </c>
      <c r="AJ190" s="46">
        <v>447000</v>
      </c>
      <c r="AK190" s="45">
        <v>2607500</v>
      </c>
      <c r="AL190" s="46">
        <v>0</v>
      </c>
      <c r="AM190" s="46">
        <v>0</v>
      </c>
      <c r="AN190" s="46">
        <v>0</v>
      </c>
      <c r="AO190" s="46">
        <v>447000</v>
      </c>
      <c r="AP190" s="41">
        <v>447000</v>
      </c>
      <c r="AQ190" s="47">
        <v>0.38</v>
      </c>
      <c r="AR190" s="47">
        <v>0.22589999999999999</v>
      </c>
      <c r="AS190" s="47">
        <v>0.14880000000000002</v>
      </c>
      <c r="AT190" s="48">
        <v>-0.23120000000000002</v>
      </c>
      <c r="AU190" s="49"/>
      <c r="AV190" s="41">
        <v>64.849999999999994</v>
      </c>
      <c r="AW190" s="58"/>
      <c r="AX190" s="52"/>
      <c r="AY190" s="52"/>
      <c r="AZ190" s="52"/>
      <c r="BA190" s="52"/>
      <c r="BB190" s="53">
        <v>-225000</v>
      </c>
      <c r="BC190" s="55"/>
    </row>
    <row r="191" spans="2:55">
      <c r="B191" s="28">
        <v>1735</v>
      </c>
      <c r="C191" s="29">
        <v>45406.98369212963</v>
      </c>
      <c r="D191" s="30" t="s">
        <v>552</v>
      </c>
      <c r="E191" s="31" t="s">
        <v>531</v>
      </c>
      <c r="F191" s="31" t="s">
        <v>532</v>
      </c>
      <c r="G191" s="32">
        <v>0</v>
      </c>
      <c r="H191" s="33" t="s">
        <v>533</v>
      </c>
      <c r="I191" s="33" t="s">
        <v>123</v>
      </c>
      <c r="J191" s="33" t="s">
        <v>65</v>
      </c>
      <c r="K191" s="33" t="s">
        <v>106</v>
      </c>
      <c r="L191" s="33" t="s">
        <v>70</v>
      </c>
      <c r="M191" s="34" t="s">
        <v>57</v>
      </c>
      <c r="N191" s="35" t="s">
        <v>57</v>
      </c>
      <c r="O191" s="36"/>
      <c r="P191" s="37">
        <v>13.79267951216495</v>
      </c>
      <c r="Q191" s="38">
        <v>0.79834571988059466</v>
      </c>
      <c r="R191" s="38">
        <v>0.83474750067308945</v>
      </c>
      <c r="S191" s="38">
        <v>0.72320172669451299</v>
      </c>
      <c r="T191" s="39">
        <v>38732.479999999996</v>
      </c>
      <c r="U191" s="40">
        <v>-6.4200000000000007E-2</v>
      </c>
      <c r="V191" s="41">
        <v>3925502.05</v>
      </c>
      <c r="W191" s="41">
        <v>3133907.76</v>
      </c>
      <c r="X191" s="42">
        <v>791594.29</v>
      </c>
      <c r="Y191" s="43">
        <v>57392.35</v>
      </c>
      <c r="Z191" s="41">
        <v>0</v>
      </c>
      <c r="AA191" s="41">
        <v>0</v>
      </c>
      <c r="AB191" s="41">
        <v>0</v>
      </c>
      <c r="AC191" s="41">
        <v>0</v>
      </c>
      <c r="AD191" s="41">
        <v>2616021.67</v>
      </c>
      <c r="AE191" s="44">
        <v>105.11</v>
      </c>
      <c r="AF191" s="41">
        <v>544886.09</v>
      </c>
      <c r="AG191" s="38">
        <v>9.4940543469643597</v>
      </c>
      <c r="AH191" s="45" t="s">
        <v>626</v>
      </c>
      <c r="AI191" s="41">
        <v>544886.09</v>
      </c>
      <c r="AJ191" s="46">
        <v>419489</v>
      </c>
      <c r="AK191" s="45">
        <v>2266447.5033333334</v>
      </c>
      <c r="AL191" s="46">
        <v>0</v>
      </c>
      <c r="AM191" s="46">
        <v>380756.59</v>
      </c>
      <c r="AN191" s="46">
        <v>8658.1</v>
      </c>
      <c r="AO191" s="46">
        <v>30074.38</v>
      </c>
      <c r="AP191" s="41">
        <v>38732.479999999996</v>
      </c>
      <c r="AQ191" s="47">
        <v>0.43</v>
      </c>
      <c r="AR191" s="47">
        <v>0.36580000000000001</v>
      </c>
      <c r="AS191" s="47">
        <v>0.39950000000000002</v>
      </c>
      <c r="AT191" s="48">
        <v>-3.0499999999999999E-2</v>
      </c>
      <c r="AU191" s="49"/>
      <c r="AV191" s="41">
        <v>78.739999999999995</v>
      </c>
      <c r="AW191" s="58"/>
      <c r="AX191" s="52"/>
      <c r="AY191" s="52"/>
      <c r="AZ191" s="52"/>
      <c r="BA191" s="52"/>
      <c r="BB191" s="53">
        <v>27000</v>
      </c>
      <c r="BC191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4" name="Project ID"/>
  </protectedRanges>
  <dataConsolidate/>
  <conditionalFormatting sqref="N2:N191">
    <cfRule type="expression" dxfId="647" priority="1">
      <formula>AND(N2&lt;&gt;"",N2&gt;0)</formula>
    </cfRule>
  </conditionalFormatting>
  <conditionalFormatting sqref="O2:U191">
    <cfRule type="containsText" dxfId="646" priority="15" operator="containsText" text="Green">
      <formula>NOT(ISERROR(SEARCH("Green",O2)))</formula>
    </cfRule>
    <cfRule type="containsText" dxfId="645" priority="16" operator="containsText" text="Amber">
      <formula>NOT(ISERROR(SEARCH("Amber",O2)))</formula>
    </cfRule>
    <cfRule type="containsText" dxfId="644" priority="17" operator="containsText" text="Red">
      <formula>NOT(ISERROR(SEARCH("Red",O2)))</formula>
    </cfRule>
  </conditionalFormatting>
  <conditionalFormatting sqref="Q2:Q191">
    <cfRule type="expression" dxfId="643" priority="7">
      <formula>AND(Q2&lt;&gt;"",Q2&gt;100%)</formula>
    </cfRule>
    <cfRule type="expression" dxfId="642" priority="8">
      <formula>AND(Q2&lt;&gt;"",Q2&gt;80%)</formula>
    </cfRule>
  </conditionalFormatting>
  <conditionalFormatting sqref="T2:T191">
    <cfRule type="expression" dxfId="641" priority="6">
      <formula>AND(T2&lt;&gt;"",T2&gt;0.001)</formula>
    </cfRule>
  </conditionalFormatting>
  <conditionalFormatting sqref="U2:U191">
    <cfRule type="expression" dxfId="640" priority="4">
      <formula>AND(U2&lt;&gt;"",U2&lt;-3%)</formula>
    </cfRule>
    <cfRule type="expression" dxfId="639" priority="5">
      <formula>AND(U2&lt;&gt;"",U2&lt;0%)</formula>
    </cfRule>
  </conditionalFormatting>
  <conditionalFormatting sqref="AE2:AE191">
    <cfRule type="expression" dxfId="638" priority="2">
      <formula>AND(AE2&lt;&gt;"",AE2&gt;90)</formula>
    </cfRule>
    <cfRule type="expression" dxfId="637" priority="3">
      <formula>AND(AE2&lt;&gt;"",AE2&gt;75)</formula>
    </cfRule>
  </conditionalFormatting>
  <conditionalFormatting sqref="AP2:AP191">
    <cfRule type="cellIs" dxfId="636" priority="9" operator="greaterThan">
      <formula>0</formula>
    </cfRule>
  </conditionalFormatting>
  <conditionalFormatting sqref="AU2:AU191">
    <cfRule type="containsBlanks" dxfId="635" priority="11">
      <formula>LEN(TRIM(AU2))=0</formula>
    </cfRule>
  </conditionalFormatting>
  <conditionalFormatting sqref="AW2:AW191">
    <cfRule type="containsBlanks" dxfId="634" priority="10">
      <formula>LEN(TRIM(AW2))=0</formula>
    </cfRule>
  </conditionalFormatting>
  <conditionalFormatting sqref="D2:D191">
    <cfRule type="expression" dxfId="633" priority="50">
      <formula>M2&lt;&gt;""</formula>
    </cfRule>
    <cfRule type="duplicateValues" dxfId="632" priority="51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373087CA-0A01-4873-8271-F65CB2ECB56E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4DAA7B3D-4AC9-4120-8376-5856CEEA0EBE}"/>
    <dataValidation allowBlank="1" showErrorMessage="1" sqref="P1" xr:uid="{D6016BD1-2C34-4D34-8383-DEF5AC25209C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4C7999A5-4821-47C1-80AB-9C31C107F5B7}"/>
    <dataValidation allowBlank="1" showInputMessage="1" showErrorMessage="1" prompt="To view detail of the actions required, see the 'Closing Projects Prelim' tab." sqref="N1:O1" xr:uid="{598E1B2C-746E-4FD4-A66D-705DCB9E587C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000DDBAE-3BE5-4AA8-87FD-89E96BA99F19}"/>
    <dataValidation type="list" allowBlank="1" showInputMessage="1" showErrorMessage="1" sqref="O2:O191" xr:uid="{FD7E96DE-50FC-45D2-B11B-099B08A8870F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16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C721D-63EE-442E-9CA2-EAC700C1182C}">
  <sheetPr codeName="Sheet11">
    <tabColor theme="9"/>
  </sheetPr>
  <dimension ref="A1:BC193"/>
  <sheetViews>
    <sheetView zoomScale="80" zoomScaleNormal="80" workbookViewId="0">
      <pane xSplit="4" ySplit="1" topLeftCell="E10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31</v>
      </c>
      <c r="AM1" s="24" t="s">
        <v>32</v>
      </c>
      <c r="AN1" s="24" t="s">
        <v>33</v>
      </c>
      <c r="AO1" s="24" t="s">
        <v>34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1736</v>
      </c>
      <c r="C2" s="29">
        <v>45413.983611111114</v>
      </c>
      <c r="D2" s="30" t="s">
        <v>77</v>
      </c>
      <c r="E2" s="31" t="s">
        <v>78</v>
      </c>
      <c r="F2" s="31" t="s">
        <v>62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 t="s">
        <v>57</v>
      </c>
      <c r="N2" s="35" t="s">
        <v>57</v>
      </c>
      <c r="O2" s="36"/>
      <c r="P2" s="37" t="s">
        <v>57</v>
      </c>
      <c r="Q2" s="38">
        <v>0</v>
      </c>
      <c r="R2" s="38" t="s">
        <v>57</v>
      </c>
      <c r="S2" s="38" t="s">
        <v>57</v>
      </c>
      <c r="T2" s="39">
        <v>0</v>
      </c>
      <c r="U2" s="40">
        <v>-0.26</v>
      </c>
      <c r="V2" s="41">
        <v>385921</v>
      </c>
      <c r="W2" s="41">
        <v>0</v>
      </c>
      <c r="X2" s="42">
        <v>385921</v>
      </c>
      <c r="Y2" s="43">
        <v>0</v>
      </c>
      <c r="Z2" s="41">
        <v>0</v>
      </c>
      <c r="AA2" s="41">
        <v>0</v>
      </c>
      <c r="AB2" s="41">
        <v>0</v>
      </c>
      <c r="AC2" s="41">
        <v>0</v>
      </c>
      <c r="AD2" s="41">
        <v>0</v>
      </c>
      <c r="AE2" s="44">
        <v>0</v>
      </c>
      <c r="AF2" s="41">
        <v>0</v>
      </c>
      <c r="AG2" s="38">
        <v>0</v>
      </c>
      <c r="AH2" s="45" t="s">
        <v>625</v>
      </c>
      <c r="AI2" s="41">
        <v>0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0.26</v>
      </c>
      <c r="AR2" s="47">
        <v>0</v>
      </c>
      <c r="AS2" s="47">
        <v>0</v>
      </c>
      <c r="AT2" s="48">
        <v>-0.26</v>
      </c>
      <c r="AU2" s="49"/>
      <c r="AV2" s="41">
        <v>0</v>
      </c>
      <c r="AW2" s="50"/>
      <c r="AX2" s="51"/>
      <c r="AY2" s="52"/>
      <c r="AZ2" s="52"/>
      <c r="BA2" s="52"/>
      <c r="BB2" s="53">
        <v>0</v>
      </c>
      <c r="BC2" s="54"/>
    </row>
    <row r="3" spans="2:55">
      <c r="B3" s="28">
        <v>1736</v>
      </c>
      <c r="C3" s="29">
        <v>45413.983611111114</v>
      </c>
      <c r="D3" s="30" t="s">
        <v>60</v>
      </c>
      <c r="E3" s="31" t="s">
        <v>61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 t="s">
        <v>57</v>
      </c>
      <c r="R3" s="38" t="s">
        <v>57</v>
      </c>
      <c r="S3" s="38" t="s">
        <v>57</v>
      </c>
      <c r="T3" s="39">
        <v>0</v>
      </c>
      <c r="U3" s="40">
        <v>-0.35000000000000003</v>
      </c>
      <c r="V3" s="41">
        <v>0</v>
      </c>
      <c r="W3" s="41">
        <v>0</v>
      </c>
      <c r="X3" s="42">
        <v>0</v>
      </c>
      <c r="Y3" s="43">
        <v>0</v>
      </c>
      <c r="Z3" s="41">
        <v>0</v>
      </c>
      <c r="AA3" s="41">
        <v>0</v>
      </c>
      <c r="AB3" s="41">
        <v>49980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0.35000000000000003</v>
      </c>
      <c r="AR3" s="47">
        <v>0</v>
      </c>
      <c r="AS3" s="47">
        <v>0</v>
      </c>
      <c r="AT3" s="48">
        <v>-0.35000000000000003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1736</v>
      </c>
      <c r="C4" s="29">
        <v>45413.983611111114</v>
      </c>
      <c r="D4" s="30" t="s">
        <v>74</v>
      </c>
      <c r="E4" s="31" t="s">
        <v>75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-0.25</v>
      </c>
      <c r="V4" s="41">
        <v>597871</v>
      </c>
      <c r="W4" s="41">
        <v>0</v>
      </c>
      <c r="X4" s="42">
        <v>597871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0.25</v>
      </c>
      <c r="AR4" s="47">
        <v>0</v>
      </c>
      <c r="AS4" s="47">
        <v>0</v>
      </c>
      <c r="AT4" s="48">
        <v>-0.25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1736</v>
      </c>
      <c r="C5" s="29">
        <v>45413.983611111114</v>
      </c>
      <c r="D5" s="30" t="s">
        <v>72</v>
      </c>
      <c r="E5" s="31" t="s">
        <v>73</v>
      </c>
      <c r="F5" s="31" t="s">
        <v>69</v>
      </c>
      <c r="G5" s="32">
        <v>0</v>
      </c>
      <c r="H5" s="33" t="s">
        <v>52</v>
      </c>
      <c r="I5" s="33" t="s">
        <v>53</v>
      </c>
      <c r="J5" s="33" t="s">
        <v>54</v>
      </c>
      <c r="K5" s="33" t="s">
        <v>55</v>
      </c>
      <c r="L5" s="33" t="s">
        <v>56</v>
      </c>
      <c r="M5" s="34" t="s">
        <v>57</v>
      </c>
      <c r="N5" s="35" t="s">
        <v>57</v>
      </c>
      <c r="O5" s="36"/>
      <c r="P5" s="37" t="s">
        <v>57</v>
      </c>
      <c r="Q5" s="38" t="s">
        <v>57</v>
      </c>
      <c r="R5" s="38" t="s">
        <v>57</v>
      </c>
      <c r="S5" s="38" t="s">
        <v>57</v>
      </c>
      <c r="T5" s="39">
        <v>0</v>
      </c>
      <c r="U5" s="40">
        <v>0</v>
      </c>
      <c r="V5" s="41">
        <v>0</v>
      </c>
      <c r="W5" s="41">
        <v>0</v>
      </c>
      <c r="X5" s="42">
        <v>0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</v>
      </c>
      <c r="AR5" s="47">
        <v>0</v>
      </c>
      <c r="AS5" s="47">
        <v>0</v>
      </c>
      <c r="AT5" s="48">
        <v>0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1736</v>
      </c>
      <c r="C6" s="29">
        <v>45413.983611111114</v>
      </c>
      <c r="D6" s="30" t="s">
        <v>80</v>
      </c>
      <c r="E6" s="31" t="s">
        <v>81</v>
      </c>
      <c r="F6" s="31" t="s">
        <v>452</v>
      </c>
      <c r="G6" s="32">
        <v>0</v>
      </c>
      <c r="H6" s="33" t="s">
        <v>63</v>
      </c>
      <c r="I6" s="33" t="s">
        <v>64</v>
      </c>
      <c r="J6" s="33" t="s">
        <v>65</v>
      </c>
      <c r="K6" s="33" t="s">
        <v>55</v>
      </c>
      <c r="L6" s="33" t="s">
        <v>56</v>
      </c>
      <c r="M6" s="34" t="s">
        <v>57</v>
      </c>
      <c r="N6" s="35" t="s">
        <v>57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-0.35000000000000003</v>
      </c>
      <c r="V6" s="41">
        <v>0</v>
      </c>
      <c r="W6" s="41">
        <v>0</v>
      </c>
      <c r="X6" s="42">
        <v>0</v>
      </c>
      <c r="Y6" s="43">
        <v>0</v>
      </c>
      <c r="Z6" s="41">
        <v>0</v>
      </c>
      <c r="AA6" s="41">
        <v>0</v>
      </c>
      <c r="AB6" s="41">
        <v>49500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0.35000000000000003</v>
      </c>
      <c r="AR6" s="47">
        <v>0</v>
      </c>
      <c r="AS6" s="47">
        <v>0</v>
      </c>
      <c r="AT6" s="48">
        <v>-0.35000000000000003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1736</v>
      </c>
      <c r="C7" s="29">
        <v>45413.983611111114</v>
      </c>
      <c r="D7" s="30" t="s">
        <v>83</v>
      </c>
      <c r="E7" s="31" t="s">
        <v>84</v>
      </c>
      <c r="F7" s="31" t="s">
        <v>452</v>
      </c>
      <c r="G7" s="32">
        <v>0</v>
      </c>
      <c r="H7" s="33" t="s">
        <v>86</v>
      </c>
      <c r="I7" s="33" t="s">
        <v>87</v>
      </c>
      <c r="J7" s="33" t="s">
        <v>54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0</v>
      </c>
      <c r="V7" s="41">
        <v>0</v>
      </c>
      <c r="W7" s="41">
        <v>0</v>
      </c>
      <c r="X7" s="42">
        <v>0</v>
      </c>
      <c r="Y7" s="43">
        <v>0</v>
      </c>
      <c r="Z7" s="41">
        <v>0</v>
      </c>
      <c r="AA7" s="41">
        <v>0</v>
      </c>
      <c r="AB7" s="41">
        <v>10047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0</v>
      </c>
      <c r="AR7" s="47">
        <v>0</v>
      </c>
      <c r="AS7" s="47">
        <v>0</v>
      </c>
      <c r="AT7" s="48">
        <v>0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1736</v>
      </c>
      <c r="C8" s="29">
        <v>45413.983611111114</v>
      </c>
      <c r="D8" s="30" t="s">
        <v>640</v>
      </c>
      <c r="E8" s="31" t="s">
        <v>641</v>
      </c>
      <c r="F8" s="31" t="s">
        <v>589</v>
      </c>
      <c r="G8" s="32">
        <v>0</v>
      </c>
      <c r="H8" s="33" t="s">
        <v>52</v>
      </c>
      <c r="I8" s="33" t="s">
        <v>109</v>
      </c>
      <c r="J8" s="33" t="s">
        <v>54</v>
      </c>
      <c r="K8" s="33" t="s">
        <v>55</v>
      </c>
      <c r="L8" s="33" t="s">
        <v>70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-0.1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31500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0.1</v>
      </c>
      <c r="AR8" s="47">
        <v>0</v>
      </c>
      <c r="AS8" s="47">
        <v>0</v>
      </c>
      <c r="AT8" s="48">
        <v>-0.1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1736</v>
      </c>
      <c r="C9" s="29">
        <v>45413.983611111114</v>
      </c>
      <c r="D9" s="30" t="s">
        <v>642</v>
      </c>
      <c r="E9" s="31" t="s">
        <v>643</v>
      </c>
      <c r="F9" s="31" t="s">
        <v>589</v>
      </c>
      <c r="G9" s="32">
        <v>0</v>
      </c>
      <c r="H9" s="33" t="s">
        <v>52</v>
      </c>
      <c r="I9" s="33" t="s">
        <v>109</v>
      </c>
      <c r="J9" s="33" t="s">
        <v>54</v>
      </c>
      <c r="K9" s="33" t="s">
        <v>55</v>
      </c>
      <c r="L9" s="33" t="s">
        <v>56</v>
      </c>
      <c r="M9" s="34" t="s">
        <v>57</v>
      </c>
      <c r="N9" s="35" t="s">
        <v>57</v>
      </c>
      <c r="O9" s="36"/>
      <c r="P9" s="37" t="s">
        <v>57</v>
      </c>
      <c r="Q9" s="38" t="s">
        <v>57</v>
      </c>
      <c r="R9" s="38" t="s">
        <v>57</v>
      </c>
      <c r="S9" s="38" t="s">
        <v>57</v>
      </c>
      <c r="T9" s="39">
        <v>0</v>
      </c>
      <c r="U9" s="40">
        <v>-0.18</v>
      </c>
      <c r="V9" s="41">
        <v>0</v>
      </c>
      <c r="W9" s="41">
        <v>0</v>
      </c>
      <c r="X9" s="42">
        <v>0</v>
      </c>
      <c r="Y9" s="43">
        <v>0</v>
      </c>
      <c r="Z9" s="41">
        <v>0</v>
      </c>
      <c r="AA9" s="41">
        <v>0</v>
      </c>
      <c r="AB9" s="41">
        <v>12199.2</v>
      </c>
      <c r="AC9" s="41">
        <v>0</v>
      </c>
      <c r="AD9" s="41">
        <v>0</v>
      </c>
      <c r="AE9" s="44">
        <v>0</v>
      </c>
      <c r="AF9" s="41">
        <v>0</v>
      </c>
      <c r="AG9" s="38">
        <v>0</v>
      </c>
      <c r="AH9" s="45" t="s">
        <v>625</v>
      </c>
      <c r="AI9" s="41">
        <v>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0.18</v>
      </c>
      <c r="AR9" s="47">
        <v>0</v>
      </c>
      <c r="AS9" s="47">
        <v>0</v>
      </c>
      <c r="AT9" s="48">
        <v>-0.18</v>
      </c>
      <c r="AU9" s="49"/>
      <c r="AV9" s="41">
        <v>0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1736</v>
      </c>
      <c r="C10" s="29">
        <v>45413.983611111114</v>
      </c>
      <c r="D10" s="30" t="s">
        <v>644</v>
      </c>
      <c r="E10" s="31" t="s">
        <v>645</v>
      </c>
      <c r="F10" s="31" t="s">
        <v>634</v>
      </c>
      <c r="G10" s="32">
        <v>0</v>
      </c>
      <c r="H10" s="33" t="s">
        <v>63</v>
      </c>
      <c r="I10" s="33" t="s">
        <v>64</v>
      </c>
      <c r="J10" s="33" t="s">
        <v>65</v>
      </c>
      <c r="K10" s="33" t="s">
        <v>55</v>
      </c>
      <c r="L10" s="33" t="s">
        <v>56</v>
      </c>
      <c r="M10" s="34" t="s">
        <v>57</v>
      </c>
      <c r="N10" s="35" t="s">
        <v>57</v>
      </c>
      <c r="O10" s="36"/>
      <c r="P10" s="37" t="s">
        <v>57</v>
      </c>
      <c r="Q10" s="38">
        <v>0</v>
      </c>
      <c r="R10" s="38" t="s">
        <v>57</v>
      </c>
      <c r="S10" s="38" t="s">
        <v>57</v>
      </c>
      <c r="T10" s="39">
        <v>0</v>
      </c>
      <c r="U10" s="40">
        <v>-0.18</v>
      </c>
      <c r="V10" s="41">
        <v>156475</v>
      </c>
      <c r="W10" s="41">
        <v>0</v>
      </c>
      <c r="X10" s="42">
        <v>156475</v>
      </c>
      <c r="Y10" s="43">
        <v>0</v>
      </c>
      <c r="Z10" s="41">
        <v>0</v>
      </c>
      <c r="AA10" s="41">
        <v>0</v>
      </c>
      <c r="AB10" s="41">
        <v>0</v>
      </c>
      <c r="AC10" s="41">
        <v>0</v>
      </c>
      <c r="AD10" s="41">
        <v>0</v>
      </c>
      <c r="AE10" s="44">
        <v>0</v>
      </c>
      <c r="AF10" s="41">
        <v>0</v>
      </c>
      <c r="AG10" s="38">
        <v>0</v>
      </c>
      <c r="AH10" s="45" t="s">
        <v>625</v>
      </c>
      <c r="AI10" s="41">
        <v>0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0.18</v>
      </c>
      <c r="AR10" s="47">
        <v>0</v>
      </c>
      <c r="AS10" s="47">
        <v>0</v>
      </c>
      <c r="AT10" s="48">
        <v>-0.18</v>
      </c>
      <c r="AU10" s="49"/>
      <c r="AV10" s="41">
        <v>0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1736</v>
      </c>
      <c r="C11" s="29">
        <v>45413.983611111114</v>
      </c>
      <c r="D11" s="30" t="s">
        <v>49</v>
      </c>
      <c r="E11" s="31" t="s">
        <v>50</v>
      </c>
      <c r="F11" s="31" t="s">
        <v>51</v>
      </c>
      <c r="G11" s="32">
        <v>0</v>
      </c>
      <c r="H11" s="33" t="s">
        <v>52</v>
      </c>
      <c r="I11" s="33" t="s">
        <v>53</v>
      </c>
      <c r="J11" s="33" t="s">
        <v>54</v>
      </c>
      <c r="K11" s="33" t="s">
        <v>55</v>
      </c>
      <c r="L11" s="33" t="s">
        <v>56</v>
      </c>
      <c r="M11" s="34" t="s">
        <v>57</v>
      </c>
      <c r="N11" s="35" t="s">
        <v>57</v>
      </c>
      <c r="O11" s="36"/>
      <c r="P11" s="37" t="s">
        <v>57</v>
      </c>
      <c r="Q11" s="38" t="s">
        <v>57</v>
      </c>
      <c r="R11" s="38">
        <v>0</v>
      </c>
      <c r="S11" s="38">
        <v>0</v>
      </c>
      <c r="T11" s="39">
        <v>0</v>
      </c>
      <c r="U11" s="40">
        <v>-0.18030000000000002</v>
      </c>
      <c r="V11" s="41">
        <v>0</v>
      </c>
      <c r="W11" s="41">
        <v>1120</v>
      </c>
      <c r="X11" s="42">
        <v>-1120</v>
      </c>
      <c r="Y11" s="43">
        <v>0</v>
      </c>
      <c r="Z11" s="41">
        <v>0</v>
      </c>
      <c r="AA11" s="41">
        <v>0</v>
      </c>
      <c r="AB11" s="41">
        <v>24000</v>
      </c>
      <c r="AC11" s="41">
        <v>1120</v>
      </c>
      <c r="AD11" s="41">
        <v>0</v>
      </c>
      <c r="AE11" s="44">
        <v>126.61</v>
      </c>
      <c r="AF11" s="41">
        <v>1120</v>
      </c>
      <c r="AG11" s="38">
        <v>0</v>
      </c>
      <c r="AH11" s="45" t="s">
        <v>625</v>
      </c>
      <c r="AI11" s="41">
        <v>1120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</v>
      </c>
      <c r="AR11" s="47">
        <v>-0.18030000000000002</v>
      </c>
      <c r="AS11" s="47">
        <v>-0.18030000000000002</v>
      </c>
      <c r="AT11" s="48">
        <v>-0.18030000000000002</v>
      </c>
      <c r="AU11" s="49"/>
      <c r="AV11" s="41">
        <v>35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1736</v>
      </c>
      <c r="C12" s="29">
        <v>45413.983611111114</v>
      </c>
      <c r="D12" s="30" t="s">
        <v>114</v>
      </c>
      <c r="E12" s="31" t="s">
        <v>115</v>
      </c>
      <c r="F12" s="31" t="s">
        <v>51</v>
      </c>
      <c r="G12" s="32">
        <v>0</v>
      </c>
      <c r="H12" s="33" t="s">
        <v>52</v>
      </c>
      <c r="I12" s="33" t="s">
        <v>109</v>
      </c>
      <c r="J12" s="33" t="s">
        <v>54</v>
      </c>
      <c r="K12" s="33" t="s">
        <v>55</v>
      </c>
      <c r="L12" s="33" t="s">
        <v>56</v>
      </c>
      <c r="M12" s="34">
        <v>45358</v>
      </c>
      <c r="N12" s="35">
        <v>0</v>
      </c>
      <c r="O12" s="36"/>
      <c r="P12" s="37" t="s">
        <v>57</v>
      </c>
      <c r="Q12" s="38" t="s">
        <v>57</v>
      </c>
      <c r="R12" s="38">
        <v>0</v>
      </c>
      <c r="S12" s="38">
        <v>0</v>
      </c>
      <c r="T12" s="39">
        <v>0</v>
      </c>
      <c r="U12" s="40">
        <v>7.85E-2</v>
      </c>
      <c r="V12" s="41">
        <v>0</v>
      </c>
      <c r="W12" s="41">
        <v>1628</v>
      </c>
      <c r="X12" s="42">
        <v>-1628</v>
      </c>
      <c r="Y12" s="43">
        <v>0</v>
      </c>
      <c r="Z12" s="41">
        <v>0</v>
      </c>
      <c r="AA12" s="41">
        <v>0</v>
      </c>
      <c r="AB12" s="41">
        <v>15000</v>
      </c>
      <c r="AC12" s="41">
        <v>1628</v>
      </c>
      <c r="AD12" s="41">
        <v>0</v>
      </c>
      <c r="AE12" s="44">
        <v>1953.6</v>
      </c>
      <c r="AF12" s="41">
        <v>1628</v>
      </c>
      <c r="AG12" s="38">
        <v>0</v>
      </c>
      <c r="AH12" s="45" t="s">
        <v>625</v>
      </c>
      <c r="AI12" s="41">
        <v>1628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0.03</v>
      </c>
      <c r="AR12" s="47">
        <v>0.1085</v>
      </c>
      <c r="AS12" s="47">
        <v>0</v>
      </c>
      <c r="AT12" s="48">
        <v>-0.03</v>
      </c>
      <c r="AU12" s="49"/>
      <c r="AV12" s="41">
        <v>44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1736</v>
      </c>
      <c r="C13" s="29">
        <v>45413.983611111114</v>
      </c>
      <c r="D13" s="30" t="s">
        <v>646</v>
      </c>
      <c r="E13" s="31" t="s">
        <v>647</v>
      </c>
      <c r="F13" s="31" t="s">
        <v>634</v>
      </c>
      <c r="G13" s="32">
        <v>0</v>
      </c>
      <c r="H13" s="33" t="s">
        <v>126</v>
      </c>
      <c r="I13" s="33" t="s">
        <v>127</v>
      </c>
      <c r="J13" s="33" t="s">
        <v>54</v>
      </c>
      <c r="K13" s="33" t="s">
        <v>55</v>
      </c>
      <c r="L13" s="33" t="s">
        <v>56</v>
      </c>
      <c r="M13" s="34" t="s">
        <v>57</v>
      </c>
      <c r="N13" s="35" t="s">
        <v>57</v>
      </c>
      <c r="O13" s="36"/>
      <c r="P13" s="37">
        <v>3</v>
      </c>
      <c r="Q13" s="38">
        <v>0.25</v>
      </c>
      <c r="R13" s="38">
        <v>0</v>
      </c>
      <c r="S13" s="38">
        <v>0</v>
      </c>
      <c r="T13" s="39">
        <v>0</v>
      </c>
      <c r="U13" s="40">
        <v>1.29E-2</v>
      </c>
      <c r="V13" s="41">
        <v>8288</v>
      </c>
      <c r="W13" s="41">
        <v>2072</v>
      </c>
      <c r="X13" s="42">
        <v>6216</v>
      </c>
      <c r="Y13" s="43">
        <v>2072</v>
      </c>
      <c r="Z13" s="41">
        <v>0</v>
      </c>
      <c r="AA13" s="41">
        <v>0</v>
      </c>
      <c r="AB13" s="41">
        <v>0</v>
      </c>
      <c r="AC13" s="41">
        <v>0</v>
      </c>
      <c r="AD13" s="41">
        <v>0</v>
      </c>
      <c r="AE13" s="56">
        <v>7</v>
      </c>
      <c r="AF13" s="41">
        <v>2072</v>
      </c>
      <c r="AG13" s="38">
        <v>1</v>
      </c>
      <c r="AH13" s="45" t="s">
        <v>625</v>
      </c>
      <c r="AI13" s="41">
        <v>2072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0.13</v>
      </c>
      <c r="AR13" s="47">
        <v>0.1429</v>
      </c>
      <c r="AS13" s="47">
        <v>0.1429</v>
      </c>
      <c r="AT13" s="48">
        <v>1.29E-2</v>
      </c>
      <c r="AU13" s="49"/>
      <c r="AV13" s="41">
        <v>56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1736</v>
      </c>
      <c r="C14" s="29">
        <v>45413.983611111114</v>
      </c>
      <c r="D14" s="30" t="s">
        <v>616</v>
      </c>
      <c r="E14" s="31" t="s">
        <v>617</v>
      </c>
      <c r="F14" s="31" t="s">
        <v>62</v>
      </c>
      <c r="G14" s="32">
        <v>0</v>
      </c>
      <c r="H14" s="33" t="s">
        <v>63</v>
      </c>
      <c r="I14" s="33" t="s">
        <v>64</v>
      </c>
      <c r="J14" s="33" t="s">
        <v>65</v>
      </c>
      <c r="K14" s="33" t="s">
        <v>55</v>
      </c>
      <c r="L14" s="33" t="s">
        <v>56</v>
      </c>
      <c r="M14" s="34" t="s">
        <v>57</v>
      </c>
      <c r="N14" s="35" t="s">
        <v>57</v>
      </c>
      <c r="O14" s="36"/>
      <c r="P14" s="37">
        <v>268.06069319481804</v>
      </c>
      <c r="Q14" s="38">
        <v>1.4702489687198625E-2</v>
      </c>
      <c r="R14" s="38">
        <v>0</v>
      </c>
      <c r="S14" s="38">
        <v>0</v>
      </c>
      <c r="T14" s="39">
        <v>0</v>
      </c>
      <c r="U14" s="40">
        <v>-0.1414</v>
      </c>
      <c r="V14" s="41">
        <v>175985.16</v>
      </c>
      <c r="W14" s="41">
        <v>2587.42</v>
      </c>
      <c r="X14" s="42">
        <v>173397.74</v>
      </c>
      <c r="Y14" s="43">
        <v>646.86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44">
        <v>42</v>
      </c>
      <c r="AF14" s="41">
        <v>2587.42</v>
      </c>
      <c r="AG14" s="38">
        <v>3.999969081408651</v>
      </c>
      <c r="AH14" s="45" t="s">
        <v>626</v>
      </c>
      <c r="AI14" s="41">
        <v>2587.42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0.2</v>
      </c>
      <c r="AR14" s="47">
        <v>5.8600000000000006E-2</v>
      </c>
      <c r="AS14" s="47">
        <v>5.8600000000000006E-2</v>
      </c>
      <c r="AT14" s="48">
        <v>-0.1414</v>
      </c>
      <c r="AU14" s="49"/>
      <c r="AV14" s="41">
        <v>63.88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1736</v>
      </c>
      <c r="C15" s="57">
        <v>45413.983611111114</v>
      </c>
      <c r="D15" s="30" t="s">
        <v>119</v>
      </c>
      <c r="E15" s="31" t="s">
        <v>120</v>
      </c>
      <c r="F15" s="31" t="s">
        <v>121</v>
      </c>
      <c r="G15" s="32">
        <v>0</v>
      </c>
      <c r="H15" s="33" t="s">
        <v>122</v>
      </c>
      <c r="I15" s="33" t="s">
        <v>123</v>
      </c>
      <c r="J15" s="33" t="s">
        <v>54</v>
      </c>
      <c r="K15" s="33" t="s">
        <v>95</v>
      </c>
      <c r="L15" s="33" t="s">
        <v>56</v>
      </c>
      <c r="M15" s="34" t="s">
        <v>57</v>
      </c>
      <c r="N15" s="35" t="s">
        <v>57</v>
      </c>
      <c r="O15" s="36"/>
      <c r="P15" s="37" t="s">
        <v>57</v>
      </c>
      <c r="Q15" s="38" t="s">
        <v>57</v>
      </c>
      <c r="R15" s="38">
        <v>0</v>
      </c>
      <c r="S15" s="38">
        <v>0</v>
      </c>
      <c r="T15" s="39">
        <v>0</v>
      </c>
      <c r="U15" s="40">
        <v>0</v>
      </c>
      <c r="V15" s="41">
        <v>0</v>
      </c>
      <c r="W15" s="41">
        <v>2680</v>
      </c>
      <c r="X15" s="42">
        <v>-2680</v>
      </c>
      <c r="Y15" s="43">
        <v>0</v>
      </c>
      <c r="Z15" s="41">
        <v>2680</v>
      </c>
      <c r="AA15" s="41">
        <v>2680</v>
      </c>
      <c r="AB15" s="41">
        <v>0</v>
      </c>
      <c r="AC15" s="41">
        <v>2680</v>
      </c>
      <c r="AD15" s="41">
        <v>0</v>
      </c>
      <c r="AE15" s="44">
        <v>3216</v>
      </c>
      <c r="AF15" s="41">
        <v>2680</v>
      </c>
      <c r="AG15" s="38">
        <v>0</v>
      </c>
      <c r="AH15" s="45" t="s">
        <v>625</v>
      </c>
      <c r="AI15" s="41">
        <v>2680</v>
      </c>
      <c r="AJ15" s="46">
        <v>0</v>
      </c>
      <c r="AK15" s="45">
        <v>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</v>
      </c>
      <c r="AR15" s="47">
        <v>0</v>
      </c>
      <c r="AS15" s="47">
        <v>0</v>
      </c>
      <c r="AT15" s="48">
        <v>0</v>
      </c>
      <c r="AU15" s="49"/>
      <c r="AV15" s="41">
        <v>0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1736</v>
      </c>
      <c r="C16" s="29">
        <v>45413.983611111114</v>
      </c>
      <c r="D16" s="30" t="s">
        <v>648</v>
      </c>
      <c r="E16" s="31" t="s">
        <v>649</v>
      </c>
      <c r="F16" s="31" t="s">
        <v>634</v>
      </c>
      <c r="G16" s="32">
        <v>0</v>
      </c>
      <c r="H16" s="33" t="s">
        <v>126</v>
      </c>
      <c r="I16" s="33" t="s">
        <v>127</v>
      </c>
      <c r="J16" s="33" t="s">
        <v>54</v>
      </c>
      <c r="K16" s="33" t="s">
        <v>55</v>
      </c>
      <c r="L16" s="33" t="s">
        <v>56</v>
      </c>
      <c r="M16" s="34" t="s">
        <v>57</v>
      </c>
      <c r="N16" s="35" t="s">
        <v>57</v>
      </c>
      <c r="O16" s="36"/>
      <c r="P16" s="37">
        <v>0.92233009708737868</v>
      </c>
      <c r="Q16" s="38">
        <v>0.52020202020202022</v>
      </c>
      <c r="R16" s="38">
        <v>0</v>
      </c>
      <c r="S16" s="38">
        <v>0</v>
      </c>
      <c r="T16" s="39">
        <v>0</v>
      </c>
      <c r="U16" s="40">
        <v>3.5799999999999998E-2</v>
      </c>
      <c r="V16" s="41">
        <v>5544</v>
      </c>
      <c r="W16" s="41">
        <v>2884</v>
      </c>
      <c r="X16" s="42">
        <v>2660</v>
      </c>
      <c r="Y16" s="43">
        <v>2884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4">
        <v>14</v>
      </c>
      <c r="AF16" s="41">
        <v>2884</v>
      </c>
      <c r="AG16" s="38">
        <v>1</v>
      </c>
      <c r="AH16" s="45" t="s">
        <v>625</v>
      </c>
      <c r="AI16" s="41">
        <v>2884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0.32</v>
      </c>
      <c r="AR16" s="47">
        <v>0.35580000000000001</v>
      </c>
      <c r="AS16" s="47">
        <v>0.35580000000000001</v>
      </c>
      <c r="AT16" s="48">
        <v>3.5799999999999998E-2</v>
      </c>
      <c r="AU16" s="49"/>
      <c r="AV16" s="41">
        <v>56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1736</v>
      </c>
      <c r="C17" s="29">
        <v>45413.983611111114</v>
      </c>
      <c r="D17" s="30" t="s">
        <v>129</v>
      </c>
      <c r="E17" s="31" t="s">
        <v>130</v>
      </c>
      <c r="F17" s="31" t="s">
        <v>131</v>
      </c>
      <c r="G17" s="32">
        <v>0</v>
      </c>
      <c r="H17" s="33" t="s">
        <v>132</v>
      </c>
      <c r="I17" s="33" t="s">
        <v>133</v>
      </c>
      <c r="J17" s="33" t="s">
        <v>94</v>
      </c>
      <c r="K17" s="33" t="s">
        <v>95</v>
      </c>
      <c r="L17" s="33" t="s">
        <v>70</v>
      </c>
      <c r="M17" s="34">
        <v>45292</v>
      </c>
      <c r="N17" s="35">
        <v>0</v>
      </c>
      <c r="O17" s="36"/>
      <c r="P17" s="37" t="s">
        <v>57</v>
      </c>
      <c r="Q17" s="38">
        <v>0.86167800453514742</v>
      </c>
      <c r="R17" s="38">
        <v>1.1605263157894736</v>
      </c>
      <c r="S17" s="38">
        <v>1.1605263157894736</v>
      </c>
      <c r="T17" s="39">
        <v>0</v>
      </c>
      <c r="U17" s="40">
        <v>0.35859999999999997</v>
      </c>
      <c r="V17" s="41">
        <v>4410</v>
      </c>
      <c r="W17" s="41">
        <v>3800</v>
      </c>
      <c r="X17" s="42">
        <v>610</v>
      </c>
      <c r="Y17" s="43">
        <v>0</v>
      </c>
      <c r="Z17" s="41">
        <v>0</v>
      </c>
      <c r="AA17" s="41">
        <v>0</v>
      </c>
      <c r="AB17" s="41">
        <v>0</v>
      </c>
      <c r="AC17" s="41">
        <v>0</v>
      </c>
      <c r="AD17" s="41">
        <v>4410</v>
      </c>
      <c r="AE17" s="44">
        <v>0</v>
      </c>
      <c r="AF17" s="41">
        <v>-610</v>
      </c>
      <c r="AG17" s="38">
        <v>0</v>
      </c>
      <c r="AH17" s="45" t="s">
        <v>625</v>
      </c>
      <c r="AI17" s="41">
        <v>-610</v>
      </c>
      <c r="AJ17" s="46">
        <v>0</v>
      </c>
      <c r="AK17" s="45">
        <v>4410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0.24</v>
      </c>
      <c r="AR17" s="47">
        <v>0.59860000000000002</v>
      </c>
      <c r="AS17" s="47">
        <v>0</v>
      </c>
      <c r="AT17" s="48">
        <v>-0.24</v>
      </c>
      <c r="AU17" s="49"/>
      <c r="AV17" s="41">
        <v>95</v>
      </c>
      <c r="AW17" s="50"/>
      <c r="AX17" s="52"/>
      <c r="AY17" s="52"/>
      <c r="AZ17" s="52"/>
      <c r="BA17" s="52"/>
      <c r="BB17" s="53">
        <v>0</v>
      </c>
      <c r="BC17" s="55"/>
    </row>
    <row r="18" spans="2:55">
      <c r="B18" s="28">
        <v>1736</v>
      </c>
      <c r="C18" s="29">
        <v>45413.983611111114</v>
      </c>
      <c r="D18" s="30" t="s">
        <v>134</v>
      </c>
      <c r="E18" s="31" t="s">
        <v>135</v>
      </c>
      <c r="F18" s="31" t="s">
        <v>69</v>
      </c>
      <c r="G18" s="32">
        <v>0</v>
      </c>
      <c r="H18" s="33" t="s">
        <v>52</v>
      </c>
      <c r="I18" s="33" t="s">
        <v>53</v>
      </c>
      <c r="J18" s="33" t="s">
        <v>54</v>
      </c>
      <c r="K18" s="33" t="s">
        <v>55</v>
      </c>
      <c r="L18" s="33" t="s">
        <v>56</v>
      </c>
      <c r="M18" s="34" t="s">
        <v>57</v>
      </c>
      <c r="N18" s="35" t="s">
        <v>57</v>
      </c>
      <c r="O18" s="36"/>
      <c r="P18" s="37" t="s">
        <v>57</v>
      </c>
      <c r="Q18" s="38" t="s">
        <v>57</v>
      </c>
      <c r="R18" s="38">
        <v>0</v>
      </c>
      <c r="S18" s="38">
        <v>0</v>
      </c>
      <c r="T18" s="39">
        <v>0</v>
      </c>
      <c r="U18" s="40">
        <v>-6.6699999999999995E-2</v>
      </c>
      <c r="V18" s="41">
        <v>0</v>
      </c>
      <c r="W18" s="41">
        <v>3909.24</v>
      </c>
      <c r="X18" s="42">
        <v>-3909.24</v>
      </c>
      <c r="Y18" s="43">
        <v>0</v>
      </c>
      <c r="Z18" s="41">
        <v>0</v>
      </c>
      <c r="AA18" s="41">
        <v>0</v>
      </c>
      <c r="AB18" s="41">
        <v>4454.8</v>
      </c>
      <c r="AC18" s="41">
        <v>3909.24</v>
      </c>
      <c r="AD18" s="41">
        <v>0</v>
      </c>
      <c r="AE18" s="44">
        <v>4691.09</v>
      </c>
      <c r="AF18" s="41">
        <v>3909.24</v>
      </c>
      <c r="AG18" s="38">
        <v>0</v>
      </c>
      <c r="AH18" s="45" t="s">
        <v>625</v>
      </c>
      <c r="AI18" s="41">
        <v>3909.24</v>
      </c>
      <c r="AJ18" s="46">
        <v>0</v>
      </c>
      <c r="AK18" s="45">
        <v>0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7.0000000000000007E-2</v>
      </c>
      <c r="AR18" s="47">
        <v>3.3000000000000004E-3</v>
      </c>
      <c r="AS18" s="47">
        <v>0</v>
      </c>
      <c r="AT18" s="48">
        <v>-7.0000000000000007E-2</v>
      </c>
      <c r="AU18" s="49"/>
      <c r="AV18" s="41">
        <v>15.05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1736</v>
      </c>
      <c r="C19" s="29">
        <v>45413.983611111114</v>
      </c>
      <c r="D19" s="30" t="s">
        <v>628</v>
      </c>
      <c r="E19" s="31" t="s">
        <v>629</v>
      </c>
      <c r="F19" s="31" t="s">
        <v>51</v>
      </c>
      <c r="G19" s="32">
        <v>0</v>
      </c>
      <c r="H19" s="33" t="s">
        <v>52</v>
      </c>
      <c r="I19" s="33" t="s">
        <v>109</v>
      </c>
      <c r="J19" s="33" t="s">
        <v>54</v>
      </c>
      <c r="K19" s="33" t="s">
        <v>55</v>
      </c>
      <c r="L19" s="33" t="s">
        <v>56</v>
      </c>
      <c r="M19" s="34" t="s">
        <v>57</v>
      </c>
      <c r="N19" s="35" t="s">
        <v>57</v>
      </c>
      <c r="O19" s="36"/>
      <c r="P19" s="37">
        <v>29.26829268292683</v>
      </c>
      <c r="Q19" s="38">
        <v>9.297052154195011E-2</v>
      </c>
      <c r="R19" s="38">
        <v>0</v>
      </c>
      <c r="S19" s="38">
        <v>0</v>
      </c>
      <c r="T19" s="39">
        <v>0</v>
      </c>
      <c r="U19" s="40">
        <v>-0.1024</v>
      </c>
      <c r="V19" s="41">
        <v>52920</v>
      </c>
      <c r="W19" s="41">
        <v>4920</v>
      </c>
      <c r="X19" s="42">
        <v>48000</v>
      </c>
      <c r="Y19" s="43">
        <v>1640</v>
      </c>
      <c r="Z19" s="41">
        <v>0</v>
      </c>
      <c r="AA19" s="41">
        <v>0</v>
      </c>
      <c r="AB19" s="41">
        <v>0</v>
      </c>
      <c r="AC19" s="41">
        <v>0</v>
      </c>
      <c r="AD19" s="41">
        <v>0</v>
      </c>
      <c r="AE19" s="44">
        <v>42</v>
      </c>
      <c r="AF19" s="41">
        <v>4920</v>
      </c>
      <c r="AG19" s="38">
        <v>3</v>
      </c>
      <c r="AH19" s="45" t="s">
        <v>626</v>
      </c>
      <c r="AI19" s="41">
        <v>4920</v>
      </c>
      <c r="AJ19" s="46">
        <v>0</v>
      </c>
      <c r="AK19" s="45">
        <v>0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0.27</v>
      </c>
      <c r="AR19" s="47">
        <v>0.16760000000000003</v>
      </c>
      <c r="AS19" s="47">
        <v>0.16760000000000003</v>
      </c>
      <c r="AT19" s="48">
        <v>-0.1024</v>
      </c>
      <c r="AU19" s="49"/>
      <c r="AV19" s="41">
        <v>30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1736</v>
      </c>
      <c r="C20" s="29">
        <v>45413.983611111114</v>
      </c>
      <c r="D20" s="30" t="s">
        <v>635</v>
      </c>
      <c r="E20" s="31" t="s">
        <v>636</v>
      </c>
      <c r="F20" s="31" t="s">
        <v>634</v>
      </c>
      <c r="G20" s="32">
        <v>0</v>
      </c>
      <c r="H20" s="33" t="s">
        <v>63</v>
      </c>
      <c r="I20" s="33" t="s">
        <v>64</v>
      </c>
      <c r="J20" s="33" t="s">
        <v>65</v>
      </c>
      <c r="K20" s="33" t="s">
        <v>55</v>
      </c>
      <c r="L20" s="33" t="s">
        <v>56</v>
      </c>
      <c r="M20" s="34" t="s">
        <v>57</v>
      </c>
      <c r="N20" s="35" t="s">
        <v>57</v>
      </c>
      <c r="O20" s="36"/>
      <c r="P20" s="37">
        <v>-2</v>
      </c>
      <c r="Q20" s="38" t="s">
        <v>57</v>
      </c>
      <c r="R20" s="38">
        <v>0</v>
      </c>
      <c r="S20" s="38">
        <v>0</v>
      </c>
      <c r="T20" s="39">
        <v>0</v>
      </c>
      <c r="U20" s="40">
        <v>8.2799999999999999E-2</v>
      </c>
      <c r="V20" s="41">
        <v>0</v>
      </c>
      <c r="W20" s="41">
        <v>5809</v>
      </c>
      <c r="X20" s="42">
        <v>-5809</v>
      </c>
      <c r="Y20" s="43">
        <v>2904.5</v>
      </c>
      <c r="Z20" s="41">
        <v>0</v>
      </c>
      <c r="AA20" s="41">
        <v>0</v>
      </c>
      <c r="AB20" s="41">
        <v>26604</v>
      </c>
      <c r="AC20" s="41">
        <v>5809</v>
      </c>
      <c r="AD20" s="41">
        <v>0</v>
      </c>
      <c r="AE20" s="44">
        <v>14</v>
      </c>
      <c r="AF20" s="41">
        <v>5809</v>
      </c>
      <c r="AG20" s="38">
        <v>2</v>
      </c>
      <c r="AH20" s="45" t="s">
        <v>626</v>
      </c>
      <c r="AI20" s="41">
        <v>5809</v>
      </c>
      <c r="AJ20" s="46">
        <v>0</v>
      </c>
      <c r="AK20" s="45">
        <v>0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</v>
      </c>
      <c r="AR20" s="47">
        <v>8.2799999999999999E-2</v>
      </c>
      <c r="AS20" s="47">
        <v>8.2799999999999999E-2</v>
      </c>
      <c r="AT20" s="48">
        <v>8.2799999999999999E-2</v>
      </c>
      <c r="AU20" s="49"/>
      <c r="AV20" s="41">
        <v>78.5</v>
      </c>
      <c r="AW20" s="50"/>
      <c r="AX20" s="52"/>
      <c r="AY20" s="52"/>
      <c r="AZ20" s="52"/>
      <c r="BA20" s="52"/>
      <c r="BB20" s="53">
        <v>0</v>
      </c>
      <c r="BC20" s="55"/>
    </row>
    <row r="21" spans="2:55">
      <c r="B21" s="28">
        <v>1736</v>
      </c>
      <c r="C21" s="29">
        <v>45413.983611111114</v>
      </c>
      <c r="D21" s="30" t="s">
        <v>137</v>
      </c>
      <c r="E21" s="31" t="s">
        <v>138</v>
      </c>
      <c r="F21" s="31" t="s">
        <v>139</v>
      </c>
      <c r="G21" s="32">
        <v>0</v>
      </c>
      <c r="H21" s="33" t="s">
        <v>52</v>
      </c>
      <c r="I21" s="33" t="s">
        <v>53</v>
      </c>
      <c r="J21" s="33" t="s">
        <v>54</v>
      </c>
      <c r="K21" s="33" t="s">
        <v>95</v>
      </c>
      <c r="L21" s="33" t="s">
        <v>70</v>
      </c>
      <c r="M21" s="34">
        <v>45385</v>
      </c>
      <c r="N21" s="35">
        <v>1</v>
      </c>
      <c r="O21" s="36"/>
      <c r="P21" s="37">
        <v>4.7687834941050378</v>
      </c>
      <c r="Q21" s="38">
        <v>0.62413727560718057</v>
      </c>
      <c r="R21" s="38">
        <v>1.6022116272853086</v>
      </c>
      <c r="S21" s="38">
        <v>1.6022116272853086</v>
      </c>
      <c r="T21" s="39">
        <v>0</v>
      </c>
      <c r="U21" s="40">
        <v>0.38540000000000002</v>
      </c>
      <c r="V21" s="41">
        <v>4735</v>
      </c>
      <c r="W21" s="41">
        <v>2955.29</v>
      </c>
      <c r="X21" s="42">
        <v>1779.71</v>
      </c>
      <c r="Y21" s="43">
        <v>373.2</v>
      </c>
      <c r="Z21" s="41">
        <v>1492.79</v>
      </c>
      <c r="AA21" s="41">
        <v>2242.5</v>
      </c>
      <c r="AB21" s="41">
        <v>0</v>
      </c>
      <c r="AC21" s="41">
        <v>0</v>
      </c>
      <c r="AD21" s="41">
        <v>4735</v>
      </c>
      <c r="AE21" s="44">
        <v>91.03</v>
      </c>
      <c r="AF21" s="41">
        <v>1493.29</v>
      </c>
      <c r="AG21" s="38">
        <v>4.0013129689174702</v>
      </c>
      <c r="AH21" s="45" t="s">
        <v>626</v>
      </c>
      <c r="AI21" s="41">
        <v>2243</v>
      </c>
      <c r="AJ21" s="46">
        <v>0</v>
      </c>
      <c r="AK21" s="45">
        <v>4735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0.1</v>
      </c>
      <c r="AR21" s="47">
        <v>0.4854</v>
      </c>
      <c r="AS21" s="47">
        <v>0</v>
      </c>
      <c r="AT21" s="48">
        <v>-0.1</v>
      </c>
      <c r="AU21" s="49"/>
      <c r="AV21" s="41">
        <v>45</v>
      </c>
      <c r="AW21" s="50"/>
      <c r="AX21" s="52"/>
      <c r="AY21" s="52"/>
      <c r="AZ21" s="52"/>
      <c r="BA21" s="52"/>
      <c r="BB21" s="53">
        <v>3273</v>
      </c>
      <c r="BC21" s="55"/>
    </row>
    <row r="22" spans="2:55">
      <c r="B22" s="28">
        <v>1736</v>
      </c>
      <c r="C22" s="29">
        <v>45413.983611111114</v>
      </c>
      <c r="D22" s="30" t="s">
        <v>140</v>
      </c>
      <c r="E22" s="31" t="s">
        <v>141</v>
      </c>
      <c r="F22" s="31" t="s">
        <v>142</v>
      </c>
      <c r="G22" s="32">
        <v>0</v>
      </c>
      <c r="H22" s="33" t="s">
        <v>122</v>
      </c>
      <c r="I22" s="33" t="s">
        <v>143</v>
      </c>
      <c r="J22" s="33" t="s">
        <v>54</v>
      </c>
      <c r="K22" s="33" t="s">
        <v>95</v>
      </c>
      <c r="L22" s="33" t="s">
        <v>70</v>
      </c>
      <c r="M22" s="34" t="s">
        <v>57</v>
      </c>
      <c r="N22" s="35" t="s">
        <v>57</v>
      </c>
      <c r="O22" s="36"/>
      <c r="P22" s="37" t="s">
        <v>57</v>
      </c>
      <c r="Q22" s="38">
        <v>0.9568509615384615</v>
      </c>
      <c r="R22" s="38">
        <v>1.0450948373319935</v>
      </c>
      <c r="S22" s="38">
        <v>1.0450948373319935</v>
      </c>
      <c r="T22" s="39">
        <v>0</v>
      </c>
      <c r="U22" s="40">
        <v>-0.19520000000000001</v>
      </c>
      <c r="V22" s="41">
        <v>8736</v>
      </c>
      <c r="W22" s="41">
        <v>8359.0499999999993</v>
      </c>
      <c r="X22" s="42">
        <v>376.95000000000073</v>
      </c>
      <c r="Y22" s="43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8736</v>
      </c>
      <c r="AE22" s="44">
        <v>0.06</v>
      </c>
      <c r="AF22" s="41">
        <v>0.05</v>
      </c>
      <c r="AG22" s="38">
        <v>0</v>
      </c>
      <c r="AH22" s="45" t="s">
        <v>625</v>
      </c>
      <c r="AI22" s="41">
        <v>0.05</v>
      </c>
      <c r="AJ22" s="46">
        <v>0</v>
      </c>
      <c r="AK22" s="45">
        <v>8736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0.23</v>
      </c>
      <c r="AR22" s="47">
        <v>3.4799999999999998E-2</v>
      </c>
      <c r="AS22" s="47">
        <v>8.5000000000000006E-2</v>
      </c>
      <c r="AT22" s="48">
        <v>-0.14499999999999999</v>
      </c>
      <c r="AU22" s="49"/>
      <c r="AV22" s="41">
        <v>50.46</v>
      </c>
      <c r="AW22" s="50"/>
      <c r="AX22" s="52"/>
      <c r="AY22" s="52"/>
      <c r="AZ22" s="52"/>
      <c r="BA22" s="52"/>
      <c r="BB22" s="53">
        <v>377</v>
      </c>
      <c r="BC22" s="55"/>
    </row>
    <row r="23" spans="2:55">
      <c r="B23" s="28">
        <v>1736</v>
      </c>
      <c r="C23" s="29">
        <v>45413.983611111114</v>
      </c>
      <c r="D23" s="30" t="s">
        <v>144</v>
      </c>
      <c r="E23" s="31" t="s">
        <v>145</v>
      </c>
      <c r="F23" s="31" t="s">
        <v>618</v>
      </c>
      <c r="G23" s="32">
        <v>0</v>
      </c>
      <c r="H23" s="33" t="s">
        <v>146</v>
      </c>
      <c r="I23" s="33" t="s">
        <v>147</v>
      </c>
      <c r="J23" s="33" t="s">
        <v>148</v>
      </c>
      <c r="K23" s="33" t="s">
        <v>95</v>
      </c>
      <c r="L23" s="33" t="s">
        <v>70</v>
      </c>
      <c r="M23" s="34">
        <v>45156</v>
      </c>
      <c r="N23" s="35">
        <v>0</v>
      </c>
      <c r="O23" s="36"/>
      <c r="P23" s="37" t="s">
        <v>57</v>
      </c>
      <c r="Q23" s="38">
        <v>0.51875000000000004</v>
      </c>
      <c r="R23" s="38">
        <v>0.56295180722891569</v>
      </c>
      <c r="S23" s="38">
        <v>0.56295180722891569</v>
      </c>
      <c r="T23" s="39">
        <v>0</v>
      </c>
      <c r="U23" s="40">
        <v>-1.7000000000000001E-3</v>
      </c>
      <c r="V23" s="41">
        <v>17280</v>
      </c>
      <c r="W23" s="41">
        <v>8964</v>
      </c>
      <c r="X23" s="42">
        <v>8316</v>
      </c>
      <c r="Y23" s="43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5046.3</v>
      </c>
      <c r="AE23" s="44">
        <v>4701.24</v>
      </c>
      <c r="AF23" s="41">
        <v>3917.7</v>
      </c>
      <c r="AG23" s="38">
        <v>0</v>
      </c>
      <c r="AH23" s="45" t="s">
        <v>625</v>
      </c>
      <c r="AI23" s="41">
        <v>3917.7</v>
      </c>
      <c r="AJ23" s="46">
        <v>0</v>
      </c>
      <c r="AK23" s="45">
        <v>5046.3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0.21</v>
      </c>
      <c r="AR23" s="47">
        <v>0.20829999999999999</v>
      </c>
      <c r="AS23" s="47">
        <v>0</v>
      </c>
      <c r="AT23" s="48">
        <v>-0.21</v>
      </c>
      <c r="AU23" s="49"/>
      <c r="AV23" s="41">
        <v>48</v>
      </c>
      <c r="AW23" s="50"/>
      <c r="AX23" s="52"/>
      <c r="AY23" s="52"/>
      <c r="AZ23" s="52"/>
      <c r="BA23" s="52"/>
      <c r="BB23" s="53">
        <v>0</v>
      </c>
      <c r="BC23" s="55"/>
    </row>
    <row r="24" spans="2:55">
      <c r="B24" s="28">
        <v>1736</v>
      </c>
      <c r="C24" s="29">
        <v>45413.983611111114</v>
      </c>
      <c r="D24" s="30" t="s">
        <v>149</v>
      </c>
      <c r="E24" s="31" t="s">
        <v>150</v>
      </c>
      <c r="F24" s="31" t="s">
        <v>151</v>
      </c>
      <c r="G24" s="32">
        <v>0</v>
      </c>
      <c r="H24" s="33" t="s">
        <v>52</v>
      </c>
      <c r="I24" s="33" t="s">
        <v>53</v>
      </c>
      <c r="J24" s="33" t="s">
        <v>54</v>
      </c>
      <c r="K24" s="33" t="s">
        <v>55</v>
      </c>
      <c r="L24" s="33" t="s">
        <v>56</v>
      </c>
      <c r="M24" s="34">
        <v>45049</v>
      </c>
      <c r="N24" s="35">
        <v>0</v>
      </c>
      <c r="O24" s="36"/>
      <c r="P24" s="37" t="s">
        <v>57</v>
      </c>
      <c r="Q24" s="38">
        <v>0.97222222222222221</v>
      </c>
      <c r="R24" s="38">
        <v>0.48571428571428577</v>
      </c>
      <c r="S24" s="38">
        <v>0.48571428571428577</v>
      </c>
      <c r="T24" s="39">
        <v>0</v>
      </c>
      <c r="U24" s="40">
        <v>-7.9899999999999999E-2</v>
      </c>
      <c r="V24" s="41">
        <v>9910.08</v>
      </c>
      <c r="W24" s="41">
        <v>9634.7999999999993</v>
      </c>
      <c r="X24" s="42">
        <v>275.28000000000065</v>
      </c>
      <c r="Y24" s="43">
        <v>0</v>
      </c>
      <c r="Z24" s="41">
        <v>0</v>
      </c>
      <c r="AA24" s="41">
        <v>0</v>
      </c>
      <c r="AB24" s="41">
        <v>0</v>
      </c>
      <c r="AC24" s="41">
        <v>0</v>
      </c>
      <c r="AD24" s="41">
        <v>4679.76</v>
      </c>
      <c r="AE24" s="44">
        <v>5946.05</v>
      </c>
      <c r="AF24" s="41">
        <v>4955.04</v>
      </c>
      <c r="AG24" s="38">
        <v>0</v>
      </c>
      <c r="AH24" s="45" t="s">
        <v>625</v>
      </c>
      <c r="AI24" s="41">
        <v>4955.04</v>
      </c>
      <c r="AJ24" s="46">
        <v>0</v>
      </c>
      <c r="AK24" s="45">
        <v>4679.76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7.0000000000000007E-2</v>
      </c>
      <c r="AR24" s="47">
        <v>-9.9000000000000008E-3</v>
      </c>
      <c r="AS24" s="47">
        <v>0</v>
      </c>
      <c r="AT24" s="48">
        <v>-7.0000000000000007E-2</v>
      </c>
      <c r="AU24" s="49"/>
      <c r="AV24" s="41">
        <v>34.409999999999997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1736</v>
      </c>
      <c r="C25" s="29">
        <v>45413.983611111114</v>
      </c>
      <c r="D25" s="30" t="s">
        <v>152</v>
      </c>
      <c r="E25" s="31" t="s">
        <v>153</v>
      </c>
      <c r="F25" s="31" t="s">
        <v>69</v>
      </c>
      <c r="G25" s="32">
        <v>0</v>
      </c>
      <c r="H25" s="33" t="s">
        <v>52</v>
      </c>
      <c r="I25" s="33" t="s">
        <v>109</v>
      </c>
      <c r="J25" s="33" t="s">
        <v>54</v>
      </c>
      <c r="K25" s="33" t="s">
        <v>55</v>
      </c>
      <c r="L25" s="33" t="s">
        <v>56</v>
      </c>
      <c r="M25" s="34">
        <v>45401</v>
      </c>
      <c r="N25" s="35">
        <v>0</v>
      </c>
      <c r="O25" s="36"/>
      <c r="P25" s="37" t="s">
        <v>57</v>
      </c>
      <c r="Q25" s="38">
        <v>1.0095041322314049</v>
      </c>
      <c r="R25" s="38">
        <v>0.9905853458862055</v>
      </c>
      <c r="S25" s="38">
        <v>0.9905853458862055</v>
      </c>
      <c r="T25" s="39">
        <v>0</v>
      </c>
      <c r="U25" s="40">
        <v>-9.5500000000000015E-2</v>
      </c>
      <c r="V25" s="41">
        <v>9680</v>
      </c>
      <c r="W25" s="41">
        <v>9772</v>
      </c>
      <c r="X25" s="42">
        <v>-92</v>
      </c>
      <c r="Y25" s="43">
        <v>0</v>
      </c>
      <c r="Z25" s="41">
        <v>0</v>
      </c>
      <c r="AA25" s="41">
        <v>0</v>
      </c>
      <c r="AB25" s="41">
        <v>0</v>
      </c>
      <c r="AC25" s="41">
        <v>92</v>
      </c>
      <c r="AD25" s="41">
        <v>9680</v>
      </c>
      <c r="AE25" s="44">
        <v>110.4</v>
      </c>
      <c r="AF25" s="41">
        <v>92</v>
      </c>
      <c r="AG25" s="38">
        <v>0</v>
      </c>
      <c r="AH25" s="45" t="s">
        <v>625</v>
      </c>
      <c r="AI25" s="41">
        <v>92</v>
      </c>
      <c r="AJ25" s="46">
        <v>0</v>
      </c>
      <c r="AK25" s="45">
        <v>9680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0.41000000000000003</v>
      </c>
      <c r="AR25" s="47">
        <v>0.3145</v>
      </c>
      <c r="AS25" s="47">
        <v>0</v>
      </c>
      <c r="AT25" s="48">
        <v>-0.41000000000000003</v>
      </c>
      <c r="AU25" s="49"/>
      <c r="AV25" s="41">
        <v>44</v>
      </c>
      <c r="AW25" s="58"/>
      <c r="AX25" s="52"/>
      <c r="AY25" s="52"/>
      <c r="AZ25" s="52"/>
      <c r="BA25" s="52"/>
      <c r="BB25" s="53">
        <v>0</v>
      </c>
      <c r="BC25" s="55"/>
    </row>
    <row r="26" spans="2:55">
      <c r="B26" s="28">
        <v>1736</v>
      </c>
      <c r="C26" s="29">
        <v>45413.983611111114</v>
      </c>
      <c r="D26" s="30" t="s">
        <v>154</v>
      </c>
      <c r="E26" s="31" t="s">
        <v>155</v>
      </c>
      <c r="F26" s="31" t="s">
        <v>62</v>
      </c>
      <c r="G26" s="32">
        <v>0</v>
      </c>
      <c r="H26" s="33" t="s">
        <v>156</v>
      </c>
      <c r="I26" s="33" t="s">
        <v>157</v>
      </c>
      <c r="J26" s="33" t="s">
        <v>54</v>
      </c>
      <c r="K26" s="33" t="s">
        <v>55</v>
      </c>
      <c r="L26" s="33" t="s">
        <v>70</v>
      </c>
      <c r="M26" s="34" t="s">
        <v>57</v>
      </c>
      <c r="N26" s="35" t="s">
        <v>57</v>
      </c>
      <c r="O26" s="36"/>
      <c r="P26" s="37" t="s">
        <v>57</v>
      </c>
      <c r="Q26" s="38">
        <v>0.61198148373405192</v>
      </c>
      <c r="R26" s="38">
        <v>1.0000292594139641</v>
      </c>
      <c r="S26" s="38">
        <v>1.0000292594139641</v>
      </c>
      <c r="T26" s="39">
        <v>0</v>
      </c>
      <c r="U26" s="40">
        <v>-1.8700000000000001E-2</v>
      </c>
      <c r="V26" s="41">
        <v>16195.49</v>
      </c>
      <c r="W26" s="41">
        <v>9911.34</v>
      </c>
      <c r="X26" s="42">
        <v>6284.15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9911.6299999999992</v>
      </c>
      <c r="AE26" s="44">
        <v>0</v>
      </c>
      <c r="AF26" s="41">
        <v>-0.28999999999999998</v>
      </c>
      <c r="AG26" s="38">
        <v>0</v>
      </c>
      <c r="AH26" s="45" t="s">
        <v>625</v>
      </c>
      <c r="AI26" s="41">
        <v>-0.28999999999999998</v>
      </c>
      <c r="AJ26" s="46">
        <v>0</v>
      </c>
      <c r="AK26" s="45">
        <v>9911.6299999999992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0.26</v>
      </c>
      <c r="AR26" s="47">
        <v>0.24129999999999999</v>
      </c>
      <c r="AS26" s="47">
        <v>0</v>
      </c>
      <c r="AT26" s="48">
        <v>-0.26</v>
      </c>
      <c r="AU26" s="49"/>
      <c r="AV26" s="41">
        <v>64.78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1736</v>
      </c>
      <c r="C27" s="29">
        <v>45413.983611111114</v>
      </c>
      <c r="D27" s="30" t="s">
        <v>614</v>
      </c>
      <c r="E27" s="31" t="s">
        <v>615</v>
      </c>
      <c r="F27" s="31" t="s">
        <v>532</v>
      </c>
      <c r="G27" s="32">
        <v>0</v>
      </c>
      <c r="H27" s="33" t="s">
        <v>459</v>
      </c>
      <c r="I27" s="33" t="s">
        <v>123</v>
      </c>
      <c r="J27" s="33" t="s">
        <v>54</v>
      </c>
      <c r="K27" s="33" t="s">
        <v>106</v>
      </c>
      <c r="L27" s="33" t="s">
        <v>70</v>
      </c>
      <c r="M27" s="34" t="s">
        <v>57</v>
      </c>
      <c r="N27" s="35" t="s">
        <v>57</v>
      </c>
      <c r="O27" s="36"/>
      <c r="P27" s="37">
        <v>-4.0946856117630075</v>
      </c>
      <c r="Q27" s="38" t="s">
        <v>57</v>
      </c>
      <c r="R27" s="38">
        <v>0</v>
      </c>
      <c r="S27" s="38">
        <v>0</v>
      </c>
      <c r="T27" s="39">
        <v>0</v>
      </c>
      <c r="U27" s="40">
        <v>-0.1535</v>
      </c>
      <c r="V27" s="41">
        <v>0</v>
      </c>
      <c r="W27" s="41">
        <v>9927.77</v>
      </c>
      <c r="X27" s="42">
        <v>-9927.77</v>
      </c>
      <c r="Y27" s="43">
        <v>2424.5500000000002</v>
      </c>
      <c r="Z27" s="41">
        <v>1000</v>
      </c>
      <c r="AA27" s="41">
        <v>1000</v>
      </c>
      <c r="AB27" s="41">
        <v>67488.899999999994</v>
      </c>
      <c r="AC27" s="41">
        <v>9927.77</v>
      </c>
      <c r="AD27" s="41">
        <v>0</v>
      </c>
      <c r="AE27" s="44">
        <v>42</v>
      </c>
      <c r="AF27" s="41">
        <v>9927.77</v>
      </c>
      <c r="AG27" s="38">
        <v>4.0946856117630075</v>
      </c>
      <c r="AH27" s="45" t="s">
        <v>626</v>
      </c>
      <c r="AI27" s="41">
        <v>9927.77</v>
      </c>
      <c r="AJ27" s="46">
        <v>0</v>
      </c>
      <c r="AK27" s="45">
        <v>0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0.31</v>
      </c>
      <c r="AR27" s="47">
        <v>0.1565</v>
      </c>
      <c r="AS27" s="47">
        <v>0.1565</v>
      </c>
      <c r="AT27" s="48">
        <v>-0.1535</v>
      </c>
      <c r="AU27" s="49"/>
      <c r="AV27" s="41">
        <v>54.97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1736</v>
      </c>
      <c r="C28" s="29">
        <v>45413.983611111114</v>
      </c>
      <c r="D28" s="30" t="s">
        <v>98</v>
      </c>
      <c r="E28" s="31" t="s">
        <v>99</v>
      </c>
      <c r="F28" s="31" t="s">
        <v>91</v>
      </c>
      <c r="G28" s="32">
        <v>0</v>
      </c>
      <c r="H28" s="33" t="s">
        <v>92</v>
      </c>
      <c r="I28" s="33" t="s">
        <v>100</v>
      </c>
      <c r="J28" s="33" t="s">
        <v>94</v>
      </c>
      <c r="K28" s="33" t="s">
        <v>95</v>
      </c>
      <c r="L28" s="33" t="s">
        <v>70</v>
      </c>
      <c r="M28" s="34" t="s">
        <v>57</v>
      </c>
      <c r="N28" s="35" t="s">
        <v>57</v>
      </c>
      <c r="O28" s="36"/>
      <c r="P28" s="37">
        <v>72.668255555555561</v>
      </c>
      <c r="Q28" s="38">
        <v>0.1216922498422035</v>
      </c>
      <c r="R28" s="38">
        <v>2.0002052624434841</v>
      </c>
      <c r="S28" s="38">
        <v>2.0002052624434841</v>
      </c>
      <c r="T28" s="39">
        <v>0</v>
      </c>
      <c r="U28" s="40">
        <v>0.11990000000000001</v>
      </c>
      <c r="V28" s="41">
        <v>74463</v>
      </c>
      <c r="W28" s="41">
        <v>9061.57</v>
      </c>
      <c r="X28" s="42">
        <v>65401.43</v>
      </c>
      <c r="Y28" s="43">
        <v>900</v>
      </c>
      <c r="Z28" s="41">
        <v>991.93</v>
      </c>
      <c r="AA28" s="41">
        <v>991.93</v>
      </c>
      <c r="AB28" s="41">
        <v>0</v>
      </c>
      <c r="AC28" s="41">
        <v>0</v>
      </c>
      <c r="AD28" s="41">
        <v>18125</v>
      </c>
      <c r="AE28" s="44">
        <v>0</v>
      </c>
      <c r="AF28" s="41">
        <v>-7063.43</v>
      </c>
      <c r="AG28" s="38">
        <v>-7.8482555555555562</v>
      </c>
      <c r="AH28" s="45" t="s">
        <v>625</v>
      </c>
      <c r="AI28" s="41">
        <v>-7063.43</v>
      </c>
      <c r="AJ28" s="46">
        <v>0</v>
      </c>
      <c r="AK28" s="45">
        <v>18125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0.28000000000000003</v>
      </c>
      <c r="AR28" s="47">
        <v>0.39990000000000003</v>
      </c>
      <c r="AS28" s="47">
        <v>0.39990000000000003</v>
      </c>
      <c r="AT28" s="48">
        <v>0.11990000000000001</v>
      </c>
      <c r="AU28" s="49"/>
      <c r="AV28" s="41">
        <v>80</v>
      </c>
      <c r="AW28" s="50"/>
      <c r="AX28" s="52"/>
      <c r="AY28" s="52"/>
      <c r="AZ28" s="52"/>
      <c r="BA28" s="52"/>
      <c r="BB28" s="53">
        <v>2000</v>
      </c>
      <c r="BC28" s="55"/>
    </row>
    <row r="29" spans="2:55">
      <c r="B29" s="28">
        <v>1736</v>
      </c>
      <c r="C29" s="29">
        <v>45413.983611111114</v>
      </c>
      <c r="D29" s="30" t="s">
        <v>632</v>
      </c>
      <c r="E29" s="31" t="s">
        <v>633</v>
      </c>
      <c r="F29" s="31" t="s">
        <v>634</v>
      </c>
      <c r="G29" s="32">
        <v>0</v>
      </c>
      <c r="H29" s="33" t="s">
        <v>63</v>
      </c>
      <c r="I29" s="33" t="s">
        <v>64</v>
      </c>
      <c r="J29" s="33" t="s">
        <v>65</v>
      </c>
      <c r="K29" s="33" t="s">
        <v>55</v>
      </c>
      <c r="L29" s="33" t="s">
        <v>56</v>
      </c>
      <c r="M29" s="34" t="s">
        <v>57</v>
      </c>
      <c r="N29" s="35" t="s">
        <v>57</v>
      </c>
      <c r="O29" s="36"/>
      <c r="P29" s="37">
        <v>24.732546389330249</v>
      </c>
      <c r="Q29" s="38">
        <v>7.4815113034285216E-2</v>
      </c>
      <c r="R29" s="38">
        <v>0.72693738154136112</v>
      </c>
      <c r="S29" s="38">
        <v>-6.0247711203462863E-6</v>
      </c>
      <c r="T29" s="39">
        <v>0</v>
      </c>
      <c r="U29" s="40">
        <v>8.1000000000000013E-3</v>
      </c>
      <c r="V29" s="41">
        <v>162694</v>
      </c>
      <c r="W29" s="41">
        <v>12171.97</v>
      </c>
      <c r="X29" s="42">
        <v>150522.03</v>
      </c>
      <c r="Y29" s="43">
        <v>6085.99</v>
      </c>
      <c r="Z29" s="41">
        <v>0</v>
      </c>
      <c r="AA29" s="41">
        <v>0</v>
      </c>
      <c r="AB29" s="41">
        <v>0</v>
      </c>
      <c r="AC29" s="41">
        <v>0</v>
      </c>
      <c r="AD29" s="41">
        <v>8848.26</v>
      </c>
      <c r="AE29" s="44">
        <v>35</v>
      </c>
      <c r="AF29" s="41">
        <v>3323.71</v>
      </c>
      <c r="AG29" s="38">
        <v>0.5461247882431618</v>
      </c>
      <c r="AH29" s="45" t="s">
        <v>625</v>
      </c>
      <c r="AI29" s="41">
        <v>3323.71</v>
      </c>
      <c r="AJ29" s="46">
        <v>10618</v>
      </c>
      <c r="AK29" s="45">
        <v>-7.3333333333721384E-2</v>
      </c>
      <c r="AL29" s="46">
        <v>10617.91</v>
      </c>
      <c r="AM29" s="46">
        <v>0</v>
      </c>
      <c r="AN29" s="46">
        <v>0</v>
      </c>
      <c r="AO29" s="46">
        <v>0</v>
      </c>
      <c r="AP29" s="41">
        <v>0</v>
      </c>
      <c r="AQ29" s="47">
        <v>0.26</v>
      </c>
      <c r="AR29" s="47">
        <v>0.2681</v>
      </c>
      <c r="AS29" s="47">
        <v>0.2681</v>
      </c>
      <c r="AT29" s="48">
        <v>8.1000000000000013E-3</v>
      </c>
      <c r="AU29" s="49"/>
      <c r="AV29" s="41">
        <v>89.83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1736</v>
      </c>
      <c r="C30" s="29">
        <v>45413.983611111114</v>
      </c>
      <c r="D30" s="30" t="s">
        <v>158</v>
      </c>
      <c r="E30" s="31" t="s">
        <v>159</v>
      </c>
      <c r="F30" s="31" t="s">
        <v>142</v>
      </c>
      <c r="G30" s="32">
        <v>0</v>
      </c>
      <c r="H30" s="33" t="s">
        <v>122</v>
      </c>
      <c r="I30" s="33" t="s">
        <v>160</v>
      </c>
      <c r="J30" s="33" t="s">
        <v>54</v>
      </c>
      <c r="K30" s="33" t="s">
        <v>95</v>
      </c>
      <c r="L30" s="33" t="s">
        <v>70</v>
      </c>
      <c r="M30" s="34">
        <v>45250</v>
      </c>
      <c r="N30" s="35">
        <v>0</v>
      </c>
      <c r="O30" s="36"/>
      <c r="P30" s="37" t="s">
        <v>57</v>
      </c>
      <c r="Q30" s="38">
        <v>0.89869281045751637</v>
      </c>
      <c r="R30" s="38">
        <v>1.1127272727272728</v>
      </c>
      <c r="S30" s="38">
        <v>1.1127272727272728</v>
      </c>
      <c r="T30" s="39">
        <v>0</v>
      </c>
      <c r="U30" s="40">
        <v>5.3E-3</v>
      </c>
      <c r="V30" s="41">
        <v>13770</v>
      </c>
      <c r="W30" s="41">
        <v>12375</v>
      </c>
      <c r="X30" s="42">
        <v>1395</v>
      </c>
      <c r="Y30" s="43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13770</v>
      </c>
      <c r="AE30" s="44">
        <v>0</v>
      </c>
      <c r="AF30" s="41">
        <v>-1395</v>
      </c>
      <c r="AG30" s="38">
        <v>0</v>
      </c>
      <c r="AH30" s="45" t="s">
        <v>625</v>
      </c>
      <c r="AI30" s="41">
        <v>-1395</v>
      </c>
      <c r="AJ30" s="46">
        <v>0</v>
      </c>
      <c r="AK30" s="45">
        <v>13770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0.17</v>
      </c>
      <c r="AR30" s="47">
        <v>0.17530000000000001</v>
      </c>
      <c r="AS30" s="47">
        <v>0</v>
      </c>
      <c r="AT30" s="48">
        <v>-0.17</v>
      </c>
      <c r="AU30" s="49"/>
      <c r="AV30" s="41">
        <v>45</v>
      </c>
      <c r="AW30" s="58"/>
      <c r="AX30" s="52"/>
      <c r="AY30" s="52"/>
      <c r="AZ30" s="52"/>
      <c r="BA30" s="52"/>
      <c r="BB30" s="53">
        <v>0</v>
      </c>
      <c r="BC30" s="55"/>
    </row>
    <row r="31" spans="2:55">
      <c r="B31" s="28">
        <v>1736</v>
      </c>
      <c r="C31" s="29">
        <v>45413.983611111114</v>
      </c>
      <c r="D31" s="30" t="s">
        <v>164</v>
      </c>
      <c r="E31" s="31" t="s">
        <v>165</v>
      </c>
      <c r="F31" s="31" t="s">
        <v>618</v>
      </c>
      <c r="G31" s="32">
        <v>0</v>
      </c>
      <c r="H31" s="33" t="s">
        <v>122</v>
      </c>
      <c r="I31" s="33" t="s">
        <v>166</v>
      </c>
      <c r="J31" s="33" t="s">
        <v>54</v>
      </c>
      <c r="K31" s="33" t="s">
        <v>95</v>
      </c>
      <c r="L31" s="33" t="s">
        <v>70</v>
      </c>
      <c r="M31" s="34">
        <v>44880</v>
      </c>
      <c r="N31" s="35">
        <v>0</v>
      </c>
      <c r="O31" s="36"/>
      <c r="P31" s="37" t="s">
        <v>57</v>
      </c>
      <c r="Q31" s="38">
        <v>0.72180816591056385</v>
      </c>
      <c r="R31" s="38">
        <v>0.96978675645342316</v>
      </c>
      <c r="S31" s="38">
        <v>0.96978675645342316</v>
      </c>
      <c r="T31" s="39">
        <v>0</v>
      </c>
      <c r="U31" s="40">
        <v>7.9200000000000007E-2</v>
      </c>
      <c r="V31" s="41">
        <v>12961.2</v>
      </c>
      <c r="W31" s="41">
        <v>9355.5</v>
      </c>
      <c r="X31" s="42">
        <v>3605.7000000000007</v>
      </c>
      <c r="Y31" s="43">
        <v>0</v>
      </c>
      <c r="Z31" s="41">
        <v>0</v>
      </c>
      <c r="AA31" s="41">
        <v>0</v>
      </c>
      <c r="AB31" s="41">
        <v>0</v>
      </c>
      <c r="AC31" s="41">
        <v>0</v>
      </c>
      <c r="AD31" s="41">
        <v>9072.84</v>
      </c>
      <c r="AE31" s="44">
        <v>4666.3900000000003</v>
      </c>
      <c r="AF31" s="41">
        <v>3888.66</v>
      </c>
      <c r="AG31" s="38">
        <v>0</v>
      </c>
      <c r="AH31" s="45" t="s">
        <v>625</v>
      </c>
      <c r="AI31" s="41">
        <v>3888.66</v>
      </c>
      <c r="AJ31" s="46">
        <v>0</v>
      </c>
      <c r="AK31" s="45">
        <v>9072.84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0.23</v>
      </c>
      <c r="AR31" s="47">
        <v>0.30920000000000003</v>
      </c>
      <c r="AS31" s="47">
        <v>0</v>
      </c>
      <c r="AT31" s="48">
        <v>-0.23</v>
      </c>
      <c r="AU31" s="49"/>
      <c r="AV31" s="41">
        <v>42.19</v>
      </c>
      <c r="AW31" s="50"/>
      <c r="AX31" s="52"/>
      <c r="AY31" s="52"/>
      <c r="AZ31" s="52"/>
      <c r="BA31" s="52"/>
      <c r="BB31" s="53">
        <v>3606</v>
      </c>
      <c r="BC31" s="55"/>
    </row>
    <row r="32" spans="2:55">
      <c r="B32" s="28">
        <v>1736</v>
      </c>
      <c r="C32" s="29">
        <v>45413.983611111114</v>
      </c>
      <c r="D32" s="30" t="s">
        <v>173</v>
      </c>
      <c r="E32" s="31" t="s">
        <v>174</v>
      </c>
      <c r="F32" s="31" t="s">
        <v>69</v>
      </c>
      <c r="G32" s="32">
        <v>0</v>
      </c>
      <c r="H32" s="33" t="s">
        <v>52</v>
      </c>
      <c r="I32" s="33" t="s">
        <v>53</v>
      </c>
      <c r="J32" s="33" t="s">
        <v>54</v>
      </c>
      <c r="K32" s="33" t="s">
        <v>95</v>
      </c>
      <c r="L32" s="33" t="s">
        <v>70</v>
      </c>
      <c r="M32" s="34">
        <v>45147</v>
      </c>
      <c r="N32" s="35">
        <v>0</v>
      </c>
      <c r="O32" s="36"/>
      <c r="P32" s="37" t="s">
        <v>57</v>
      </c>
      <c r="Q32" s="38">
        <v>0.14154411764705882</v>
      </c>
      <c r="R32" s="38">
        <v>0.72640692640692639</v>
      </c>
      <c r="S32" s="38">
        <v>0.72640692640692639</v>
      </c>
      <c r="T32" s="39">
        <v>0</v>
      </c>
      <c r="U32" s="40">
        <v>-2.8999999999999998E-3</v>
      </c>
      <c r="V32" s="41">
        <v>97920</v>
      </c>
      <c r="W32" s="41">
        <v>13860</v>
      </c>
      <c r="X32" s="42">
        <v>84060</v>
      </c>
      <c r="Y32" s="43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10068</v>
      </c>
      <c r="AE32" s="44">
        <v>4550.3999999999996</v>
      </c>
      <c r="AF32" s="41">
        <v>3792</v>
      </c>
      <c r="AG32" s="38">
        <v>0</v>
      </c>
      <c r="AH32" s="45" t="s">
        <v>625</v>
      </c>
      <c r="AI32" s="41">
        <v>3792</v>
      </c>
      <c r="AJ32" s="46">
        <v>0</v>
      </c>
      <c r="AK32" s="45">
        <v>10068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0.18</v>
      </c>
      <c r="AR32" s="47">
        <v>0.17710000000000001</v>
      </c>
      <c r="AS32" s="47">
        <v>0</v>
      </c>
      <c r="AT32" s="48">
        <v>-0.18</v>
      </c>
      <c r="AU32" s="49"/>
      <c r="AV32" s="41">
        <v>48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1736</v>
      </c>
      <c r="C33" s="29">
        <v>45413.983611111114</v>
      </c>
      <c r="D33" s="30" t="s">
        <v>475</v>
      </c>
      <c r="E33" s="31" t="s">
        <v>476</v>
      </c>
      <c r="F33" s="31" t="s">
        <v>69</v>
      </c>
      <c r="G33" s="32">
        <v>0</v>
      </c>
      <c r="H33" s="33" t="s">
        <v>470</v>
      </c>
      <c r="I33" s="33" t="s">
        <v>53</v>
      </c>
      <c r="J33" s="33" t="s">
        <v>148</v>
      </c>
      <c r="K33" s="33" t="s">
        <v>55</v>
      </c>
      <c r="L33" s="33" t="s">
        <v>56</v>
      </c>
      <c r="M33" s="34" t="s">
        <v>57</v>
      </c>
      <c r="N33" s="35" t="s">
        <v>57</v>
      </c>
      <c r="O33" s="36"/>
      <c r="P33" s="37" t="s">
        <v>57</v>
      </c>
      <c r="Q33" s="38">
        <v>0.38749999999999996</v>
      </c>
      <c r="R33" s="38">
        <v>1</v>
      </c>
      <c r="S33" s="38">
        <v>1</v>
      </c>
      <c r="T33" s="39">
        <v>0</v>
      </c>
      <c r="U33" s="40">
        <v>5.8200000000000002E-2</v>
      </c>
      <c r="V33" s="41">
        <v>35786.400000000001</v>
      </c>
      <c r="W33" s="41">
        <v>13867.23</v>
      </c>
      <c r="X33" s="42">
        <v>21919.170000000002</v>
      </c>
      <c r="Y33" s="43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13867.23</v>
      </c>
      <c r="AE33" s="44">
        <v>0</v>
      </c>
      <c r="AF33" s="41">
        <v>0</v>
      </c>
      <c r="AG33" s="38">
        <v>0</v>
      </c>
      <c r="AH33" s="45" t="s">
        <v>625</v>
      </c>
      <c r="AI33" s="41">
        <v>0</v>
      </c>
      <c r="AJ33" s="46">
        <v>0</v>
      </c>
      <c r="AK33" s="45">
        <v>13867.23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7.0000000000000007E-2</v>
      </c>
      <c r="AR33" s="47">
        <v>0.12820000000000001</v>
      </c>
      <c r="AS33" s="47">
        <v>0</v>
      </c>
      <c r="AT33" s="48">
        <v>-7.0000000000000007E-2</v>
      </c>
      <c r="AU33" s="49"/>
      <c r="AV33" s="41">
        <v>34.409999999999997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1736</v>
      </c>
      <c r="C34" s="29">
        <v>45413.983611111114</v>
      </c>
      <c r="D34" s="30" t="s">
        <v>477</v>
      </c>
      <c r="E34" s="31" t="s">
        <v>478</v>
      </c>
      <c r="F34" s="31" t="s">
        <v>69</v>
      </c>
      <c r="G34" s="32">
        <v>0</v>
      </c>
      <c r="H34" s="33" t="s">
        <v>470</v>
      </c>
      <c r="I34" s="33" t="s">
        <v>53</v>
      </c>
      <c r="J34" s="33" t="s">
        <v>148</v>
      </c>
      <c r="K34" s="33" t="s">
        <v>55</v>
      </c>
      <c r="L34" s="33" t="s">
        <v>56</v>
      </c>
      <c r="M34" s="34" t="s">
        <v>57</v>
      </c>
      <c r="N34" s="35" t="s">
        <v>57</v>
      </c>
      <c r="O34" s="36"/>
      <c r="P34" s="37" t="s">
        <v>57</v>
      </c>
      <c r="Q34" s="38">
        <v>0.25280297256432954</v>
      </c>
      <c r="R34" s="38">
        <v>1</v>
      </c>
      <c r="S34" s="38">
        <v>1</v>
      </c>
      <c r="T34" s="39">
        <v>0</v>
      </c>
      <c r="U34" s="40">
        <v>1E-4</v>
      </c>
      <c r="V34" s="41">
        <v>56812.9</v>
      </c>
      <c r="W34" s="41">
        <v>14362.47</v>
      </c>
      <c r="X34" s="42">
        <v>42450.43</v>
      </c>
      <c r="Y34" s="43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14362.47</v>
      </c>
      <c r="AE34" s="44">
        <v>0</v>
      </c>
      <c r="AF34" s="41">
        <v>0</v>
      </c>
      <c r="AG34" s="38">
        <v>0</v>
      </c>
      <c r="AH34" s="45" t="s">
        <v>625</v>
      </c>
      <c r="AI34" s="41">
        <v>0</v>
      </c>
      <c r="AJ34" s="46">
        <v>0</v>
      </c>
      <c r="AK34" s="45">
        <v>14362.47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7.0000000000000007E-2</v>
      </c>
      <c r="AR34" s="47">
        <v>7.0099999999999996E-2</v>
      </c>
      <c r="AS34" s="47">
        <v>0</v>
      </c>
      <c r="AT34" s="48">
        <v>-7.0000000000000007E-2</v>
      </c>
      <c r="AU34" s="49"/>
      <c r="AV34" s="41">
        <v>30.11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1736</v>
      </c>
      <c r="C35" s="29">
        <v>45413.983611111114</v>
      </c>
      <c r="D35" s="30" t="s">
        <v>637</v>
      </c>
      <c r="E35" s="31" t="s">
        <v>638</v>
      </c>
      <c r="F35" s="31" t="s">
        <v>634</v>
      </c>
      <c r="G35" s="32">
        <v>0</v>
      </c>
      <c r="H35" s="33" t="s">
        <v>63</v>
      </c>
      <c r="I35" s="33" t="s">
        <v>64</v>
      </c>
      <c r="J35" s="33" t="s">
        <v>65</v>
      </c>
      <c r="K35" s="33" t="s">
        <v>55</v>
      </c>
      <c r="L35" s="33" t="s">
        <v>56</v>
      </c>
      <c r="M35" s="34" t="s">
        <v>57</v>
      </c>
      <c r="N35" s="35" t="s">
        <v>57</v>
      </c>
      <c r="O35" s="36"/>
      <c r="P35" s="37">
        <v>-2</v>
      </c>
      <c r="Q35" s="38" t="s">
        <v>57</v>
      </c>
      <c r="R35" s="38">
        <v>0</v>
      </c>
      <c r="S35" s="38">
        <v>0</v>
      </c>
      <c r="T35" s="39">
        <v>0</v>
      </c>
      <c r="U35" s="40">
        <v>0.18720000000000001</v>
      </c>
      <c r="V35" s="41">
        <v>0</v>
      </c>
      <c r="W35" s="41">
        <v>14915</v>
      </c>
      <c r="X35" s="42">
        <v>-14915</v>
      </c>
      <c r="Y35" s="43">
        <v>7457.5</v>
      </c>
      <c r="Z35" s="41">
        <v>0</v>
      </c>
      <c r="AA35" s="41">
        <v>0</v>
      </c>
      <c r="AB35" s="41">
        <v>27140.5</v>
      </c>
      <c r="AC35" s="41">
        <v>14915</v>
      </c>
      <c r="AD35" s="41">
        <v>0</v>
      </c>
      <c r="AE35" s="44">
        <v>21</v>
      </c>
      <c r="AF35" s="41">
        <v>14915</v>
      </c>
      <c r="AG35" s="38">
        <v>2</v>
      </c>
      <c r="AH35" s="45" t="s">
        <v>626</v>
      </c>
      <c r="AI35" s="41">
        <v>14915</v>
      </c>
      <c r="AJ35" s="46">
        <v>0</v>
      </c>
      <c r="AK35" s="45">
        <v>0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0</v>
      </c>
      <c r="AR35" s="47">
        <v>0.18720000000000001</v>
      </c>
      <c r="AS35" s="47">
        <v>0.18720000000000001</v>
      </c>
      <c r="AT35" s="48">
        <v>0.18720000000000001</v>
      </c>
      <c r="AU35" s="49"/>
      <c r="AV35" s="41">
        <v>78.5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1736</v>
      </c>
      <c r="C36" s="29">
        <v>45413.983611111114</v>
      </c>
      <c r="D36" s="30" t="s">
        <v>117</v>
      </c>
      <c r="E36" s="31" t="s">
        <v>108</v>
      </c>
      <c r="F36" s="31" t="s">
        <v>51</v>
      </c>
      <c r="G36" s="32">
        <v>0</v>
      </c>
      <c r="H36" s="33" t="s">
        <v>52</v>
      </c>
      <c r="I36" s="33" t="s">
        <v>109</v>
      </c>
      <c r="J36" s="33" t="s">
        <v>54</v>
      </c>
      <c r="K36" s="33" t="s">
        <v>55</v>
      </c>
      <c r="L36" s="33" t="s">
        <v>56</v>
      </c>
      <c r="M36" s="34">
        <v>45338</v>
      </c>
      <c r="N36" s="35">
        <v>1</v>
      </c>
      <c r="O36" s="36"/>
      <c r="P36" s="37" t="s">
        <v>57</v>
      </c>
      <c r="Q36" s="38" t="s">
        <v>57</v>
      </c>
      <c r="R36" s="38">
        <v>0</v>
      </c>
      <c r="S36" s="38">
        <v>0</v>
      </c>
      <c r="T36" s="39">
        <v>0</v>
      </c>
      <c r="U36" s="40">
        <v>-0.10039999999999999</v>
      </c>
      <c r="V36" s="41">
        <v>0</v>
      </c>
      <c r="W36" s="41">
        <v>15100.57</v>
      </c>
      <c r="X36" s="42">
        <v>-15100.57</v>
      </c>
      <c r="Y36" s="43">
        <v>0</v>
      </c>
      <c r="Z36" s="41">
        <v>9448.07</v>
      </c>
      <c r="AA36" s="41">
        <v>17381.62</v>
      </c>
      <c r="AB36" s="41">
        <v>24200</v>
      </c>
      <c r="AC36" s="41">
        <v>15100.57</v>
      </c>
      <c r="AD36" s="41">
        <v>0</v>
      </c>
      <c r="AE36" s="44">
        <v>125.94</v>
      </c>
      <c r="AF36" s="41">
        <v>15100.57</v>
      </c>
      <c r="AG36" s="38">
        <v>0</v>
      </c>
      <c r="AH36" s="45" t="s">
        <v>625</v>
      </c>
      <c r="AI36" s="41">
        <v>23034.12</v>
      </c>
      <c r="AJ36" s="46">
        <v>0</v>
      </c>
      <c r="AK36" s="45">
        <v>0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0.18</v>
      </c>
      <c r="AR36" s="47">
        <v>7.9600000000000004E-2</v>
      </c>
      <c r="AS36" s="47">
        <v>8.9499999999999996E-2</v>
      </c>
      <c r="AT36" s="48">
        <v>-9.0500000000000011E-2</v>
      </c>
      <c r="AU36" s="49"/>
      <c r="AV36" s="41">
        <v>42.5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1736</v>
      </c>
      <c r="C37" s="29">
        <v>45413.983611111114</v>
      </c>
      <c r="D37" s="30" t="s">
        <v>167</v>
      </c>
      <c r="E37" s="31" t="s">
        <v>168</v>
      </c>
      <c r="F37" s="31" t="s">
        <v>69</v>
      </c>
      <c r="G37" s="32">
        <v>0</v>
      </c>
      <c r="H37" s="33" t="s">
        <v>52</v>
      </c>
      <c r="I37" s="33" t="s">
        <v>53</v>
      </c>
      <c r="J37" s="33" t="s">
        <v>54</v>
      </c>
      <c r="K37" s="33" t="s">
        <v>55</v>
      </c>
      <c r="L37" s="33" t="s">
        <v>56</v>
      </c>
      <c r="M37" s="34" t="s">
        <v>57</v>
      </c>
      <c r="N37" s="35" t="s">
        <v>57</v>
      </c>
      <c r="O37" s="36"/>
      <c r="P37" s="37" t="s">
        <v>57</v>
      </c>
      <c r="Q37" s="38">
        <v>0.49895245769540691</v>
      </c>
      <c r="R37" s="38">
        <v>1</v>
      </c>
      <c r="S37" s="38">
        <v>8.9721504448880993E-6</v>
      </c>
      <c r="T37" s="39">
        <v>0</v>
      </c>
      <c r="U37" s="40">
        <v>-3.4000000000000002E-2</v>
      </c>
      <c r="V37" s="41">
        <v>37230</v>
      </c>
      <c r="W37" s="41">
        <v>18576</v>
      </c>
      <c r="X37" s="42">
        <v>18654</v>
      </c>
      <c r="Y37" s="43">
        <v>0</v>
      </c>
      <c r="Z37" s="41">
        <v>0</v>
      </c>
      <c r="AA37" s="41">
        <v>0</v>
      </c>
      <c r="AB37" s="41">
        <v>0</v>
      </c>
      <c r="AC37" s="41">
        <v>0</v>
      </c>
      <c r="AD37" s="41">
        <v>18576</v>
      </c>
      <c r="AE37" s="44">
        <v>682.5</v>
      </c>
      <c r="AF37" s="41">
        <v>0</v>
      </c>
      <c r="AG37" s="38">
        <v>0</v>
      </c>
      <c r="AH37" s="45" t="s">
        <v>625</v>
      </c>
      <c r="AI37" s="41">
        <v>0</v>
      </c>
      <c r="AJ37" s="46">
        <v>22291</v>
      </c>
      <c r="AK37" s="45">
        <v>0.16666666666424135</v>
      </c>
      <c r="AL37" s="46">
        <v>7058.88</v>
      </c>
      <c r="AM37" s="46">
        <v>15232.32</v>
      </c>
      <c r="AN37" s="46">
        <v>0</v>
      </c>
      <c r="AO37" s="46">
        <v>0</v>
      </c>
      <c r="AP37" s="41">
        <v>0</v>
      </c>
      <c r="AQ37" s="47">
        <v>0.08</v>
      </c>
      <c r="AR37" s="47">
        <v>4.5999999999999999E-2</v>
      </c>
      <c r="AS37" s="47">
        <v>5.04E-2</v>
      </c>
      <c r="AT37" s="48">
        <v>-2.9600000000000001E-2</v>
      </c>
      <c r="AU37" s="49"/>
      <c r="AV37" s="41">
        <v>38.700000000000003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1736</v>
      </c>
      <c r="C38" s="29">
        <v>45413.983611111114</v>
      </c>
      <c r="D38" s="30" t="s">
        <v>178</v>
      </c>
      <c r="E38" s="31" t="s">
        <v>179</v>
      </c>
      <c r="F38" s="31" t="s">
        <v>69</v>
      </c>
      <c r="G38" s="32">
        <v>0</v>
      </c>
      <c r="H38" s="33" t="s">
        <v>52</v>
      </c>
      <c r="I38" s="33" t="s">
        <v>53</v>
      </c>
      <c r="J38" s="33" t="s">
        <v>54</v>
      </c>
      <c r="K38" s="33" t="s">
        <v>55</v>
      </c>
      <c r="L38" s="33" t="s">
        <v>56</v>
      </c>
      <c r="M38" s="34">
        <v>45147</v>
      </c>
      <c r="N38" s="35">
        <v>0</v>
      </c>
      <c r="O38" s="36"/>
      <c r="P38" s="37" t="s">
        <v>57</v>
      </c>
      <c r="Q38" s="38">
        <v>0.28563857975622681</v>
      </c>
      <c r="R38" s="38">
        <v>0.86270871985157704</v>
      </c>
      <c r="S38" s="38">
        <v>0.86270871985157704</v>
      </c>
      <c r="T38" s="39">
        <v>0</v>
      </c>
      <c r="U38" s="40">
        <v>-2.0000000000000001E-4</v>
      </c>
      <c r="V38" s="41">
        <v>65120.37</v>
      </c>
      <c r="W38" s="41">
        <v>18600.89</v>
      </c>
      <c r="X38" s="42">
        <v>46519.48</v>
      </c>
      <c r="Y38" s="43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16047.15</v>
      </c>
      <c r="AE38" s="44">
        <v>3064.49</v>
      </c>
      <c r="AF38" s="41">
        <v>2553.7399999999998</v>
      </c>
      <c r="AG38" s="38">
        <v>0</v>
      </c>
      <c r="AH38" s="45" t="s">
        <v>625</v>
      </c>
      <c r="AI38" s="41">
        <v>2553.7399999999998</v>
      </c>
      <c r="AJ38" s="46">
        <v>0</v>
      </c>
      <c r="AK38" s="45">
        <v>16047.15</v>
      </c>
      <c r="AL38" s="46">
        <v>0</v>
      </c>
      <c r="AM38" s="46">
        <v>0</v>
      </c>
      <c r="AN38" s="46">
        <v>0</v>
      </c>
      <c r="AO38" s="46">
        <v>0</v>
      </c>
      <c r="AP38" s="41">
        <v>0</v>
      </c>
      <c r="AQ38" s="47">
        <v>7.0000000000000007E-2</v>
      </c>
      <c r="AR38" s="47">
        <v>6.9800000000000001E-2</v>
      </c>
      <c r="AS38" s="47">
        <v>0</v>
      </c>
      <c r="AT38" s="48">
        <v>-7.0000000000000007E-2</v>
      </c>
      <c r="AU38" s="49"/>
      <c r="AV38" s="41">
        <v>34.51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1736</v>
      </c>
      <c r="C39" s="29">
        <v>45413.983611111114</v>
      </c>
      <c r="D39" s="30" t="s">
        <v>468</v>
      </c>
      <c r="E39" s="31" t="s">
        <v>469</v>
      </c>
      <c r="F39" s="31" t="s">
        <v>69</v>
      </c>
      <c r="G39" s="32">
        <v>0</v>
      </c>
      <c r="H39" s="33" t="s">
        <v>470</v>
      </c>
      <c r="I39" s="33" t="s">
        <v>53</v>
      </c>
      <c r="J39" s="33" t="s">
        <v>148</v>
      </c>
      <c r="K39" s="33" t="s">
        <v>55</v>
      </c>
      <c r="L39" s="33" t="s">
        <v>56</v>
      </c>
      <c r="M39" s="34" t="s">
        <v>57</v>
      </c>
      <c r="N39" s="35" t="s">
        <v>57</v>
      </c>
      <c r="O39" s="36"/>
      <c r="P39" s="37">
        <v>-0.75000000000000122</v>
      </c>
      <c r="Q39" s="38">
        <v>1.03125</v>
      </c>
      <c r="R39" s="38">
        <v>0.83838383838383834</v>
      </c>
      <c r="S39" s="38">
        <v>1.6960590437188525E-5</v>
      </c>
      <c r="T39" s="39">
        <v>0</v>
      </c>
      <c r="U39" s="40">
        <v>-7.4099999999999999E-2</v>
      </c>
      <c r="V39" s="41">
        <v>19820.16</v>
      </c>
      <c r="W39" s="41">
        <v>20439.54</v>
      </c>
      <c r="X39" s="42">
        <v>-619.38000000000102</v>
      </c>
      <c r="Y39" s="43">
        <v>825.84</v>
      </c>
      <c r="Z39" s="41">
        <v>0</v>
      </c>
      <c r="AA39" s="41">
        <v>0</v>
      </c>
      <c r="AB39" s="41">
        <v>7392</v>
      </c>
      <c r="AC39" s="41">
        <v>619.38</v>
      </c>
      <c r="AD39" s="41">
        <v>17136.18</v>
      </c>
      <c r="AE39" s="44">
        <v>174.93</v>
      </c>
      <c r="AF39" s="41">
        <v>3303.36</v>
      </c>
      <c r="AG39" s="38">
        <v>4</v>
      </c>
      <c r="AH39" s="45" t="s">
        <v>626</v>
      </c>
      <c r="AI39" s="41">
        <v>3303.36</v>
      </c>
      <c r="AJ39" s="46">
        <v>20563</v>
      </c>
      <c r="AK39" s="45">
        <v>0.34666666666453239</v>
      </c>
      <c r="AL39" s="46">
        <v>12635.35</v>
      </c>
      <c r="AM39" s="46">
        <v>7928.06</v>
      </c>
      <c r="AN39" s="46">
        <v>0</v>
      </c>
      <c r="AO39" s="46">
        <v>0</v>
      </c>
      <c r="AP39" s="41">
        <v>0</v>
      </c>
      <c r="AQ39" s="47">
        <v>0.12</v>
      </c>
      <c r="AR39" s="47">
        <v>4.5899999999999996E-2</v>
      </c>
      <c r="AS39" s="47">
        <v>4.8200000000000007E-2</v>
      </c>
      <c r="AT39" s="48">
        <v>-7.1800000000000003E-2</v>
      </c>
      <c r="AU39" s="49"/>
      <c r="AV39" s="41">
        <v>34.409999999999997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1736</v>
      </c>
      <c r="C40" s="29">
        <v>45413.983611111114</v>
      </c>
      <c r="D40" s="30" t="s">
        <v>611</v>
      </c>
      <c r="E40" s="31" t="s">
        <v>612</v>
      </c>
      <c r="F40" s="31" t="s">
        <v>630</v>
      </c>
      <c r="G40" s="32">
        <v>0</v>
      </c>
      <c r="H40" s="33" t="s">
        <v>156</v>
      </c>
      <c r="I40" s="33" t="s">
        <v>157</v>
      </c>
      <c r="J40" s="33" t="s">
        <v>54</v>
      </c>
      <c r="K40" s="33" t="s">
        <v>55</v>
      </c>
      <c r="L40" s="33" t="s">
        <v>70</v>
      </c>
      <c r="M40" s="34" t="s">
        <v>57</v>
      </c>
      <c r="N40" s="35" t="s">
        <v>57</v>
      </c>
      <c r="O40" s="36"/>
      <c r="P40" s="37">
        <v>-43.693827107881788</v>
      </c>
      <c r="Q40" s="38" t="s">
        <v>57</v>
      </c>
      <c r="R40" s="38">
        <v>0</v>
      </c>
      <c r="S40" s="38">
        <v>0</v>
      </c>
      <c r="T40" s="39">
        <v>0</v>
      </c>
      <c r="U40" s="40">
        <v>-4.9299999999999997E-2</v>
      </c>
      <c r="V40" s="41">
        <v>0</v>
      </c>
      <c r="W40" s="41">
        <v>20505.95</v>
      </c>
      <c r="X40" s="42">
        <v>-20505.95</v>
      </c>
      <c r="Y40" s="43">
        <v>469.31</v>
      </c>
      <c r="Z40" s="41">
        <v>1225.5</v>
      </c>
      <c r="AA40" s="41">
        <v>1225.5</v>
      </c>
      <c r="AB40" s="41">
        <v>19985.759999999998</v>
      </c>
      <c r="AC40" s="41">
        <v>20505.95</v>
      </c>
      <c r="AD40" s="41">
        <v>0</v>
      </c>
      <c r="AE40" s="44">
        <v>91</v>
      </c>
      <c r="AF40" s="41">
        <v>20505.95</v>
      </c>
      <c r="AG40" s="38">
        <v>43.693827107881788</v>
      </c>
      <c r="AH40" s="45" t="s">
        <v>626</v>
      </c>
      <c r="AI40" s="41">
        <v>20505.95</v>
      </c>
      <c r="AJ40" s="46">
        <v>0</v>
      </c>
      <c r="AK40" s="45">
        <v>0</v>
      </c>
      <c r="AL40" s="46">
        <v>0</v>
      </c>
      <c r="AM40" s="46">
        <v>0</v>
      </c>
      <c r="AN40" s="46">
        <v>0</v>
      </c>
      <c r="AO40" s="46">
        <v>0</v>
      </c>
      <c r="AP40" s="41">
        <v>0</v>
      </c>
      <c r="AQ40" s="47">
        <v>7.0000000000000007E-2</v>
      </c>
      <c r="AR40" s="47">
        <v>2.07E-2</v>
      </c>
      <c r="AS40" s="47">
        <v>2.07E-2</v>
      </c>
      <c r="AT40" s="48">
        <v>-4.9299999999999997E-2</v>
      </c>
      <c r="AU40" s="49"/>
      <c r="AV40" s="41">
        <v>43.72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1736</v>
      </c>
      <c r="C41" s="29">
        <v>45413.983611111114</v>
      </c>
      <c r="D41" s="30" t="s">
        <v>182</v>
      </c>
      <c r="E41" s="31" t="s">
        <v>183</v>
      </c>
      <c r="F41" s="31" t="s">
        <v>69</v>
      </c>
      <c r="G41" s="32">
        <v>0</v>
      </c>
      <c r="H41" s="33" t="s">
        <v>52</v>
      </c>
      <c r="I41" s="33" t="s">
        <v>53</v>
      </c>
      <c r="J41" s="33" t="s">
        <v>54</v>
      </c>
      <c r="K41" s="33" t="s">
        <v>95</v>
      </c>
      <c r="L41" s="33" t="s">
        <v>70</v>
      </c>
      <c r="M41" s="34">
        <v>45161</v>
      </c>
      <c r="N41" s="35">
        <v>0</v>
      </c>
      <c r="O41" s="36"/>
      <c r="P41" s="37" t="s">
        <v>57</v>
      </c>
      <c r="Q41" s="38">
        <v>0.22933921568627452</v>
      </c>
      <c r="R41" s="38">
        <v>0.89023879346459989</v>
      </c>
      <c r="S41" s="38">
        <v>0.89023879346459989</v>
      </c>
      <c r="T41" s="39">
        <v>0</v>
      </c>
      <c r="U41" s="40">
        <v>-8.199999999999999E-3</v>
      </c>
      <c r="V41" s="41">
        <v>91800</v>
      </c>
      <c r="W41" s="41">
        <v>21053.34</v>
      </c>
      <c r="X41" s="42">
        <v>70746.66</v>
      </c>
      <c r="Y41" s="43">
        <v>0</v>
      </c>
      <c r="Z41" s="41">
        <v>0</v>
      </c>
      <c r="AA41" s="41">
        <v>0</v>
      </c>
      <c r="AB41" s="41">
        <v>0</v>
      </c>
      <c r="AC41" s="41">
        <v>0</v>
      </c>
      <c r="AD41" s="41">
        <v>18742.5</v>
      </c>
      <c r="AE41" s="44">
        <v>2773.01</v>
      </c>
      <c r="AF41" s="41">
        <v>2310.84</v>
      </c>
      <c r="AG41" s="38">
        <v>0</v>
      </c>
      <c r="AH41" s="45" t="s">
        <v>625</v>
      </c>
      <c r="AI41" s="41">
        <v>2310.84</v>
      </c>
      <c r="AJ41" s="46">
        <v>0</v>
      </c>
      <c r="AK41" s="45">
        <v>18742.5</v>
      </c>
      <c r="AL41" s="46">
        <v>0</v>
      </c>
      <c r="AM41" s="46">
        <v>0</v>
      </c>
      <c r="AN41" s="46">
        <v>0</v>
      </c>
      <c r="AO41" s="46">
        <v>0</v>
      </c>
      <c r="AP41" s="41">
        <v>0</v>
      </c>
      <c r="AQ41" s="47">
        <v>0.2</v>
      </c>
      <c r="AR41" s="47">
        <v>0.1918</v>
      </c>
      <c r="AS41" s="47">
        <v>0</v>
      </c>
      <c r="AT41" s="48">
        <v>-0.2</v>
      </c>
      <c r="AU41" s="49"/>
      <c r="AV41" s="41">
        <v>44.46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1736</v>
      </c>
      <c r="C42" s="29">
        <v>45413.983611111114</v>
      </c>
      <c r="D42" s="30" t="s">
        <v>586</v>
      </c>
      <c r="E42" s="31" t="s">
        <v>587</v>
      </c>
      <c r="F42" s="31" t="s">
        <v>131</v>
      </c>
      <c r="G42" s="32">
        <v>0</v>
      </c>
      <c r="H42" s="33" t="s">
        <v>132</v>
      </c>
      <c r="I42" s="33" t="s">
        <v>133</v>
      </c>
      <c r="J42" s="33" t="s">
        <v>94</v>
      </c>
      <c r="K42" s="33" t="s">
        <v>95</v>
      </c>
      <c r="L42" s="33" t="s">
        <v>70</v>
      </c>
      <c r="M42" s="34" t="s">
        <v>57</v>
      </c>
      <c r="N42" s="35" t="s">
        <v>57</v>
      </c>
      <c r="O42" s="36"/>
      <c r="P42" s="37">
        <v>2.9333333333333331</v>
      </c>
      <c r="Q42" s="38">
        <v>0.84</v>
      </c>
      <c r="R42" s="38">
        <v>0</v>
      </c>
      <c r="S42" s="38">
        <v>0</v>
      </c>
      <c r="T42" s="39">
        <v>0</v>
      </c>
      <c r="U42" s="40">
        <v>-9.5999999999999992E-3</v>
      </c>
      <c r="V42" s="41">
        <v>27500</v>
      </c>
      <c r="W42" s="41">
        <v>23100</v>
      </c>
      <c r="X42" s="42">
        <v>4400</v>
      </c>
      <c r="Y42" s="43">
        <v>1500</v>
      </c>
      <c r="Z42" s="41">
        <v>0</v>
      </c>
      <c r="AA42" s="41">
        <v>0</v>
      </c>
      <c r="AB42" s="41">
        <v>0</v>
      </c>
      <c r="AC42" s="41">
        <v>0</v>
      </c>
      <c r="AD42" s="41">
        <v>0</v>
      </c>
      <c r="AE42" s="44">
        <v>107.8</v>
      </c>
      <c r="AF42" s="41">
        <v>23100</v>
      </c>
      <c r="AG42" s="38">
        <v>15.4</v>
      </c>
      <c r="AH42" s="45" t="s">
        <v>626</v>
      </c>
      <c r="AI42" s="41">
        <v>23100</v>
      </c>
      <c r="AJ42" s="46">
        <v>0</v>
      </c>
      <c r="AK42" s="45">
        <v>0</v>
      </c>
      <c r="AL42" s="46">
        <v>0</v>
      </c>
      <c r="AM42" s="46">
        <v>0</v>
      </c>
      <c r="AN42" s="46">
        <v>0</v>
      </c>
      <c r="AO42" s="46">
        <v>0</v>
      </c>
      <c r="AP42" s="41">
        <v>0</v>
      </c>
      <c r="AQ42" s="47">
        <v>0.32</v>
      </c>
      <c r="AR42" s="47">
        <v>0.31040000000000001</v>
      </c>
      <c r="AS42" s="47">
        <v>0.31040000000000001</v>
      </c>
      <c r="AT42" s="48">
        <v>-9.5999999999999992E-3</v>
      </c>
      <c r="AU42" s="49"/>
      <c r="AV42" s="41">
        <v>100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1736</v>
      </c>
      <c r="C43" s="29">
        <v>45413.983611111114</v>
      </c>
      <c r="D43" s="30" t="s">
        <v>184</v>
      </c>
      <c r="E43" s="31" t="s">
        <v>185</v>
      </c>
      <c r="F43" s="31" t="s">
        <v>69</v>
      </c>
      <c r="G43" s="32">
        <v>0</v>
      </c>
      <c r="H43" s="33" t="s">
        <v>52</v>
      </c>
      <c r="I43" s="33" t="s">
        <v>53</v>
      </c>
      <c r="J43" s="33" t="s">
        <v>54</v>
      </c>
      <c r="K43" s="33" t="s">
        <v>95</v>
      </c>
      <c r="L43" s="33" t="s">
        <v>70</v>
      </c>
      <c r="M43" s="34">
        <v>45147</v>
      </c>
      <c r="N43" s="35">
        <v>0</v>
      </c>
      <c r="O43" s="36"/>
      <c r="P43" s="37" t="s">
        <v>57</v>
      </c>
      <c r="Q43" s="38">
        <v>0.26470588235294118</v>
      </c>
      <c r="R43" s="38">
        <v>0.93148148148148147</v>
      </c>
      <c r="S43" s="38">
        <v>0.93148148148148147</v>
      </c>
      <c r="T43" s="39">
        <v>0</v>
      </c>
      <c r="U43" s="40">
        <v>8.9999999999999998E-4</v>
      </c>
      <c r="V43" s="41">
        <v>93840</v>
      </c>
      <c r="W43" s="41">
        <v>24840</v>
      </c>
      <c r="X43" s="42">
        <v>69000</v>
      </c>
      <c r="Y43" s="43">
        <v>0</v>
      </c>
      <c r="Z43" s="41">
        <v>0</v>
      </c>
      <c r="AA43" s="41">
        <v>0</v>
      </c>
      <c r="AB43" s="41">
        <v>0</v>
      </c>
      <c r="AC43" s="41">
        <v>0</v>
      </c>
      <c r="AD43" s="41">
        <v>23138</v>
      </c>
      <c r="AE43" s="44">
        <v>2042.4</v>
      </c>
      <c r="AF43" s="41">
        <v>1702</v>
      </c>
      <c r="AG43" s="38">
        <v>0</v>
      </c>
      <c r="AH43" s="45" t="s">
        <v>625</v>
      </c>
      <c r="AI43" s="41">
        <v>1702</v>
      </c>
      <c r="AJ43" s="46">
        <v>0</v>
      </c>
      <c r="AK43" s="45">
        <v>23138</v>
      </c>
      <c r="AL43" s="46">
        <v>0</v>
      </c>
      <c r="AM43" s="46">
        <v>0</v>
      </c>
      <c r="AN43" s="46">
        <v>0</v>
      </c>
      <c r="AO43" s="46">
        <v>0</v>
      </c>
      <c r="AP43" s="41">
        <v>0</v>
      </c>
      <c r="AQ43" s="47">
        <v>0.26</v>
      </c>
      <c r="AR43" s="47">
        <v>0.26090000000000002</v>
      </c>
      <c r="AS43" s="47">
        <v>0</v>
      </c>
      <c r="AT43" s="48">
        <v>-0.26</v>
      </c>
      <c r="AU43" s="49"/>
      <c r="AV43" s="41">
        <v>46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1736</v>
      </c>
      <c r="C44" s="29">
        <v>45413.983611111114</v>
      </c>
      <c r="D44" s="30" t="s">
        <v>186</v>
      </c>
      <c r="E44" s="31" t="s">
        <v>187</v>
      </c>
      <c r="F44" s="31" t="s">
        <v>69</v>
      </c>
      <c r="G44" s="32">
        <v>0</v>
      </c>
      <c r="H44" s="33" t="s">
        <v>52</v>
      </c>
      <c r="I44" s="33" t="s">
        <v>53</v>
      </c>
      <c r="J44" s="33" t="s">
        <v>54</v>
      </c>
      <c r="K44" s="33" t="s">
        <v>55</v>
      </c>
      <c r="L44" s="33" t="s">
        <v>70</v>
      </c>
      <c r="M44" s="34">
        <v>45147</v>
      </c>
      <c r="N44" s="35">
        <v>1</v>
      </c>
      <c r="O44" s="36"/>
      <c r="P44" s="37" t="s">
        <v>57</v>
      </c>
      <c r="Q44" s="38" t="s">
        <v>57</v>
      </c>
      <c r="R44" s="38">
        <v>0.76657230045222247</v>
      </c>
      <c r="S44" s="38">
        <v>1.3321035353446524E-5</v>
      </c>
      <c r="T44" s="39">
        <v>23018.400000000001</v>
      </c>
      <c r="U44" s="40">
        <v>4.7999999999999996E-3</v>
      </c>
      <c r="V44" s="41">
        <v>0</v>
      </c>
      <c r="W44" s="41">
        <v>25023.08</v>
      </c>
      <c r="X44" s="42">
        <v>-25023.08</v>
      </c>
      <c r="Y44" s="43">
        <v>0</v>
      </c>
      <c r="Z44" s="41">
        <v>0</v>
      </c>
      <c r="AA44" s="41">
        <v>0</v>
      </c>
      <c r="AB44" s="41">
        <v>25300</v>
      </c>
      <c r="AC44" s="41">
        <v>25023.08</v>
      </c>
      <c r="AD44" s="41">
        <v>19182</v>
      </c>
      <c r="AE44" s="44">
        <v>30027.7</v>
      </c>
      <c r="AF44" s="41">
        <v>5841.08</v>
      </c>
      <c r="AG44" s="38">
        <v>0</v>
      </c>
      <c r="AH44" s="45" t="s">
        <v>625</v>
      </c>
      <c r="AI44" s="41">
        <v>5841.08</v>
      </c>
      <c r="AJ44" s="46">
        <v>23018</v>
      </c>
      <c r="AK44" s="45">
        <v>0.33333333333212067</v>
      </c>
      <c r="AL44" s="46">
        <v>0</v>
      </c>
      <c r="AM44" s="46">
        <v>0</v>
      </c>
      <c r="AN44" s="46">
        <v>0</v>
      </c>
      <c r="AO44" s="46">
        <v>23018.400000000001</v>
      </c>
      <c r="AP44" s="41">
        <v>23018.400000000001</v>
      </c>
      <c r="AQ44" s="47">
        <v>0.18</v>
      </c>
      <c r="AR44" s="47">
        <v>0.18480000000000002</v>
      </c>
      <c r="AS44" s="47">
        <v>0</v>
      </c>
      <c r="AT44" s="48">
        <v>-0.18</v>
      </c>
      <c r="AU44" s="49"/>
      <c r="AV44" s="41">
        <v>46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1736</v>
      </c>
      <c r="C45" s="29">
        <v>45413.983611111114</v>
      </c>
      <c r="D45" s="30" t="s">
        <v>189</v>
      </c>
      <c r="E45" s="31" t="s">
        <v>190</v>
      </c>
      <c r="F45" s="31" t="s">
        <v>69</v>
      </c>
      <c r="G45" s="32">
        <v>0</v>
      </c>
      <c r="H45" s="33" t="s">
        <v>52</v>
      </c>
      <c r="I45" s="33" t="s">
        <v>109</v>
      </c>
      <c r="J45" s="33" t="s">
        <v>54</v>
      </c>
      <c r="K45" s="33" t="s">
        <v>55</v>
      </c>
      <c r="L45" s="33" t="s">
        <v>56</v>
      </c>
      <c r="M45" s="34" t="s">
        <v>57</v>
      </c>
      <c r="N45" s="35" t="s">
        <v>57</v>
      </c>
      <c r="O45" s="36"/>
      <c r="P45" s="37" t="s">
        <v>57</v>
      </c>
      <c r="Q45" s="38">
        <v>0.66302083333333339</v>
      </c>
      <c r="R45" s="38">
        <v>1.0008242427994845</v>
      </c>
      <c r="S45" s="38">
        <v>1.0008242427994845</v>
      </c>
      <c r="T45" s="39">
        <v>0</v>
      </c>
      <c r="U45" s="40">
        <v>5.6000000000000008E-3</v>
      </c>
      <c r="V45" s="41">
        <v>38976</v>
      </c>
      <c r="W45" s="41">
        <v>25841.9</v>
      </c>
      <c r="X45" s="42">
        <v>13134.099999999999</v>
      </c>
      <c r="Y45" s="43">
        <v>0</v>
      </c>
      <c r="Z45" s="41">
        <v>0</v>
      </c>
      <c r="AA45" s="41">
        <v>0</v>
      </c>
      <c r="AB45" s="41">
        <v>0</v>
      </c>
      <c r="AC45" s="41">
        <v>0</v>
      </c>
      <c r="AD45" s="41">
        <v>25863.200000000001</v>
      </c>
      <c r="AE45" s="44">
        <v>0</v>
      </c>
      <c r="AF45" s="41">
        <v>-0.3</v>
      </c>
      <c r="AG45" s="38">
        <v>0</v>
      </c>
      <c r="AH45" s="45" t="s">
        <v>625</v>
      </c>
      <c r="AI45" s="41">
        <v>-0.3</v>
      </c>
      <c r="AJ45" s="46">
        <v>0</v>
      </c>
      <c r="AK45" s="45">
        <v>25863.200000000001</v>
      </c>
      <c r="AL45" s="46">
        <v>0</v>
      </c>
      <c r="AM45" s="46">
        <v>0</v>
      </c>
      <c r="AN45" s="46">
        <v>0</v>
      </c>
      <c r="AO45" s="46">
        <v>0</v>
      </c>
      <c r="AP45" s="41">
        <v>0</v>
      </c>
      <c r="AQ45" s="47">
        <v>7.0000000000000007E-2</v>
      </c>
      <c r="AR45" s="47">
        <v>7.5600000000000001E-2</v>
      </c>
      <c r="AS45" s="47">
        <v>0</v>
      </c>
      <c r="AT45" s="48">
        <v>-7.0000000000000007E-2</v>
      </c>
      <c r="AU45" s="49"/>
      <c r="AV45" s="41">
        <v>20.3</v>
      </c>
      <c r="AW45" s="50"/>
      <c r="AX45" s="52"/>
      <c r="AY45" s="52"/>
      <c r="AZ45" s="52"/>
      <c r="BA45" s="52"/>
      <c r="BB45" s="53">
        <v>21</v>
      </c>
      <c r="BC45" s="55"/>
    </row>
    <row r="46" spans="2:55">
      <c r="B46" s="28">
        <v>1736</v>
      </c>
      <c r="C46" s="29">
        <v>45413.983611111114</v>
      </c>
      <c r="D46" s="30" t="s">
        <v>191</v>
      </c>
      <c r="E46" s="31" t="s">
        <v>192</v>
      </c>
      <c r="F46" s="31" t="s">
        <v>69</v>
      </c>
      <c r="G46" s="32">
        <v>0</v>
      </c>
      <c r="H46" s="33" t="s">
        <v>52</v>
      </c>
      <c r="I46" s="33" t="s">
        <v>53</v>
      </c>
      <c r="J46" s="33" t="s">
        <v>54</v>
      </c>
      <c r="K46" s="33" t="s">
        <v>95</v>
      </c>
      <c r="L46" s="33" t="s">
        <v>70</v>
      </c>
      <c r="M46" s="34">
        <v>45147</v>
      </c>
      <c r="N46" s="35">
        <v>0</v>
      </c>
      <c r="O46" s="36"/>
      <c r="P46" s="37" t="s">
        <v>57</v>
      </c>
      <c r="Q46" s="38">
        <v>0.27972058823529411</v>
      </c>
      <c r="R46" s="38">
        <v>0.99363860995741549</v>
      </c>
      <c r="S46" s="38">
        <v>0.99363860995741549</v>
      </c>
      <c r="T46" s="39">
        <v>0</v>
      </c>
      <c r="U46" s="40">
        <v>4.7999999999999996E-3</v>
      </c>
      <c r="V46" s="41">
        <v>93840</v>
      </c>
      <c r="W46" s="41">
        <v>26248.98</v>
      </c>
      <c r="X46" s="42">
        <v>67591.02</v>
      </c>
      <c r="Y46" s="43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26082</v>
      </c>
      <c r="AE46" s="44">
        <v>200.38</v>
      </c>
      <c r="AF46" s="41">
        <v>166.98</v>
      </c>
      <c r="AG46" s="38">
        <v>0</v>
      </c>
      <c r="AH46" s="45" t="s">
        <v>625</v>
      </c>
      <c r="AI46" s="41">
        <v>166.98</v>
      </c>
      <c r="AJ46" s="46">
        <v>0</v>
      </c>
      <c r="AK46" s="45">
        <v>26082</v>
      </c>
      <c r="AL46" s="46">
        <v>0</v>
      </c>
      <c r="AM46" s="46">
        <v>0</v>
      </c>
      <c r="AN46" s="46">
        <v>0</v>
      </c>
      <c r="AO46" s="46">
        <v>0</v>
      </c>
      <c r="AP46" s="41">
        <v>0</v>
      </c>
      <c r="AQ46" s="47">
        <v>0.18</v>
      </c>
      <c r="AR46" s="47">
        <v>0.18480000000000002</v>
      </c>
      <c r="AS46" s="47">
        <v>0</v>
      </c>
      <c r="AT46" s="48">
        <v>-0.18</v>
      </c>
      <c r="AU46" s="49"/>
      <c r="AV46" s="41">
        <v>46</v>
      </c>
      <c r="AW46" s="58"/>
      <c r="AX46" s="52"/>
      <c r="AY46" s="52"/>
      <c r="AZ46" s="52"/>
      <c r="BA46" s="52"/>
      <c r="BB46" s="53">
        <v>0</v>
      </c>
      <c r="BC46" s="55"/>
    </row>
    <row r="47" spans="2:55">
      <c r="B47" s="28">
        <v>1736</v>
      </c>
      <c r="C47" s="29">
        <v>45413.983611111114</v>
      </c>
      <c r="D47" s="30" t="s">
        <v>193</v>
      </c>
      <c r="E47" s="31" t="s">
        <v>194</v>
      </c>
      <c r="F47" s="31" t="s">
        <v>139</v>
      </c>
      <c r="G47" s="32">
        <v>0</v>
      </c>
      <c r="H47" s="33" t="s">
        <v>52</v>
      </c>
      <c r="I47" s="33" t="s">
        <v>53</v>
      </c>
      <c r="J47" s="33" t="s">
        <v>54</v>
      </c>
      <c r="K47" s="33" t="s">
        <v>195</v>
      </c>
      <c r="L47" s="33" t="s">
        <v>56</v>
      </c>
      <c r="M47" s="34">
        <v>44643</v>
      </c>
      <c r="N47" s="35">
        <v>1</v>
      </c>
      <c r="O47" s="36"/>
      <c r="P47" s="37" t="s">
        <v>57</v>
      </c>
      <c r="Q47" s="38">
        <v>0.68390384659468628</v>
      </c>
      <c r="R47" s="38">
        <v>1.1970888857697712</v>
      </c>
      <c r="S47" s="38">
        <v>1.1970888857697712</v>
      </c>
      <c r="T47" s="39">
        <v>0</v>
      </c>
      <c r="U47" s="40">
        <v>0.16460000000000002</v>
      </c>
      <c r="V47" s="41">
        <v>34898.400000000001</v>
      </c>
      <c r="W47" s="41">
        <v>23867.15</v>
      </c>
      <c r="X47" s="42">
        <v>11031.25</v>
      </c>
      <c r="Y47" s="43">
        <v>0</v>
      </c>
      <c r="Z47" s="41">
        <v>23867.15</v>
      </c>
      <c r="AA47" s="41">
        <v>24342.3</v>
      </c>
      <c r="AB47" s="41">
        <v>0</v>
      </c>
      <c r="AC47" s="41">
        <v>0</v>
      </c>
      <c r="AD47" s="41">
        <v>28571.1</v>
      </c>
      <c r="AE47" s="44">
        <v>0.06</v>
      </c>
      <c r="AF47" s="41">
        <v>0.05</v>
      </c>
      <c r="AG47" s="38">
        <v>0</v>
      </c>
      <c r="AH47" s="45" t="s">
        <v>625</v>
      </c>
      <c r="AI47" s="41">
        <v>475.19999999999783</v>
      </c>
      <c r="AJ47" s="46">
        <v>0</v>
      </c>
      <c r="AK47" s="45">
        <v>28571.1</v>
      </c>
      <c r="AL47" s="46">
        <v>0</v>
      </c>
      <c r="AM47" s="46">
        <v>0</v>
      </c>
      <c r="AN47" s="46">
        <v>0</v>
      </c>
      <c r="AO47" s="46">
        <v>0</v>
      </c>
      <c r="AP47" s="41">
        <v>0</v>
      </c>
      <c r="AQ47" s="47">
        <v>0</v>
      </c>
      <c r="AR47" s="47">
        <v>0.16460000000000002</v>
      </c>
      <c r="AS47" s="47">
        <v>0</v>
      </c>
      <c r="AT47" s="48">
        <v>0</v>
      </c>
      <c r="AU47" s="49"/>
      <c r="AV47" s="41">
        <v>0</v>
      </c>
      <c r="AW47" s="50"/>
      <c r="AX47" s="52"/>
      <c r="AY47" s="52"/>
      <c r="AZ47" s="52"/>
      <c r="BA47" s="52"/>
      <c r="BB47" s="53">
        <v>4704</v>
      </c>
      <c r="BC47" s="55"/>
    </row>
    <row r="48" spans="2:55">
      <c r="B48" s="28">
        <v>1736</v>
      </c>
      <c r="C48" s="29">
        <v>45413.983611111114</v>
      </c>
      <c r="D48" s="30" t="s">
        <v>171</v>
      </c>
      <c r="E48" s="31" t="s">
        <v>172</v>
      </c>
      <c r="F48" s="31" t="s">
        <v>51</v>
      </c>
      <c r="G48" s="32">
        <v>0</v>
      </c>
      <c r="H48" s="33" t="s">
        <v>52</v>
      </c>
      <c r="I48" s="33" t="s">
        <v>109</v>
      </c>
      <c r="J48" s="33" t="s">
        <v>54</v>
      </c>
      <c r="K48" s="33" t="s">
        <v>55</v>
      </c>
      <c r="L48" s="33" t="s">
        <v>56</v>
      </c>
      <c r="M48" s="34" t="s">
        <v>57</v>
      </c>
      <c r="N48" s="35" t="s">
        <v>57</v>
      </c>
      <c r="O48" s="36"/>
      <c r="P48" s="37">
        <v>3.0436055890601339</v>
      </c>
      <c r="Q48" s="38">
        <v>0.70966856060606065</v>
      </c>
      <c r="R48" s="38">
        <v>0.46233703847026325</v>
      </c>
      <c r="S48" s="38">
        <v>0.46233703847026325</v>
      </c>
      <c r="T48" s="39">
        <v>0</v>
      </c>
      <c r="U48" s="40">
        <v>-4.1999999999999997E-3</v>
      </c>
      <c r="V48" s="41">
        <v>42240</v>
      </c>
      <c r="W48" s="41">
        <v>29976.400000000001</v>
      </c>
      <c r="X48" s="42">
        <v>12263.599999999999</v>
      </c>
      <c r="Y48" s="43">
        <v>4029.3</v>
      </c>
      <c r="Z48" s="41">
        <v>0</v>
      </c>
      <c r="AA48" s="41">
        <v>0</v>
      </c>
      <c r="AB48" s="41">
        <v>0</v>
      </c>
      <c r="AC48" s="41">
        <v>0</v>
      </c>
      <c r="AD48" s="41">
        <v>13859.2</v>
      </c>
      <c r="AE48" s="44">
        <v>91</v>
      </c>
      <c r="AF48" s="41">
        <v>16117.2</v>
      </c>
      <c r="AG48" s="38">
        <v>4</v>
      </c>
      <c r="AH48" s="45" t="s">
        <v>626</v>
      </c>
      <c r="AI48" s="41">
        <v>16117.2</v>
      </c>
      <c r="AJ48" s="46">
        <v>0</v>
      </c>
      <c r="AK48" s="45">
        <v>13859.2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7.0000000000000007E-2</v>
      </c>
      <c r="AR48" s="47">
        <v>6.5799999999999997E-2</v>
      </c>
      <c r="AS48" s="47">
        <v>6.5100000000000005E-2</v>
      </c>
      <c r="AT48" s="48">
        <v>-4.8999999999999998E-3</v>
      </c>
      <c r="AU48" s="49"/>
      <c r="AV48" s="41">
        <v>46.22</v>
      </c>
      <c r="AW48" s="50"/>
      <c r="AX48" s="52"/>
      <c r="AY48" s="52"/>
      <c r="AZ48" s="52"/>
      <c r="BA48" s="52"/>
      <c r="BB48" s="53">
        <v>0</v>
      </c>
      <c r="BC48" s="55"/>
    </row>
    <row r="49" spans="2:55">
      <c r="B49" s="28">
        <v>1736</v>
      </c>
      <c r="C49" s="29">
        <v>45413.983611111114</v>
      </c>
      <c r="D49" s="30" t="s">
        <v>608</v>
      </c>
      <c r="E49" s="31" t="s">
        <v>609</v>
      </c>
      <c r="F49" s="31" t="s">
        <v>354</v>
      </c>
      <c r="G49" s="32">
        <v>0</v>
      </c>
      <c r="H49" s="33" t="s">
        <v>359</v>
      </c>
      <c r="I49" s="33" t="s">
        <v>360</v>
      </c>
      <c r="J49" s="33" t="s">
        <v>65</v>
      </c>
      <c r="K49" s="33" t="s">
        <v>106</v>
      </c>
      <c r="L49" s="33" t="s">
        <v>70</v>
      </c>
      <c r="M49" s="34" t="s">
        <v>57</v>
      </c>
      <c r="N49" s="35" t="s">
        <v>57</v>
      </c>
      <c r="O49" s="36"/>
      <c r="P49" s="37">
        <v>3.1232512599161435</v>
      </c>
      <c r="Q49" s="38">
        <v>0.73965098039215682</v>
      </c>
      <c r="R49" s="38">
        <v>0</v>
      </c>
      <c r="S49" s="38">
        <v>0</v>
      </c>
      <c r="T49" s="39">
        <v>0</v>
      </c>
      <c r="U49" s="40">
        <v>0.14019999999999999</v>
      </c>
      <c r="V49" s="41">
        <v>40800</v>
      </c>
      <c r="W49" s="41">
        <v>30177.759999999998</v>
      </c>
      <c r="X49" s="42">
        <v>10622.240000000002</v>
      </c>
      <c r="Y49" s="43">
        <v>3401.02</v>
      </c>
      <c r="Z49" s="41">
        <v>0</v>
      </c>
      <c r="AA49" s="41">
        <v>0</v>
      </c>
      <c r="AB49" s="41">
        <v>0</v>
      </c>
      <c r="AC49" s="41">
        <v>0</v>
      </c>
      <c r="AD49" s="41">
        <v>0</v>
      </c>
      <c r="AE49" s="44">
        <v>91</v>
      </c>
      <c r="AF49" s="41">
        <v>30177.759999999998</v>
      </c>
      <c r="AG49" s="38">
        <v>8.8731498197599539</v>
      </c>
      <c r="AH49" s="45" t="s">
        <v>626</v>
      </c>
      <c r="AI49" s="41">
        <v>30177.759999999998</v>
      </c>
      <c r="AJ49" s="46">
        <v>0</v>
      </c>
      <c r="AK49" s="45">
        <v>0</v>
      </c>
      <c r="AL49" s="46">
        <v>0</v>
      </c>
      <c r="AM49" s="46">
        <v>0</v>
      </c>
      <c r="AN49" s="46">
        <v>0</v>
      </c>
      <c r="AO49" s="46">
        <v>0</v>
      </c>
      <c r="AP49" s="41">
        <v>0</v>
      </c>
      <c r="AQ49" s="47">
        <v>0.37</v>
      </c>
      <c r="AR49" s="47">
        <v>0.51019999999999999</v>
      </c>
      <c r="AS49" s="47">
        <v>0.51019999999999999</v>
      </c>
      <c r="AT49" s="48">
        <v>0.14019999999999999</v>
      </c>
      <c r="AU49" s="49"/>
      <c r="AV49" s="41">
        <v>80.260000000000005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1736</v>
      </c>
      <c r="C50" s="29">
        <v>45413.983611111114</v>
      </c>
      <c r="D50" s="30" t="s">
        <v>111</v>
      </c>
      <c r="E50" s="31" t="s">
        <v>112</v>
      </c>
      <c r="F50" s="31" t="s">
        <v>452</v>
      </c>
      <c r="G50" s="32">
        <v>0</v>
      </c>
      <c r="H50" s="33" t="s">
        <v>86</v>
      </c>
      <c r="I50" s="33" t="s">
        <v>87</v>
      </c>
      <c r="J50" s="33" t="s">
        <v>54</v>
      </c>
      <c r="K50" s="33" t="s">
        <v>55</v>
      </c>
      <c r="L50" s="33" t="s">
        <v>56</v>
      </c>
      <c r="M50" s="34" t="s">
        <v>57</v>
      </c>
      <c r="N50" s="35" t="s">
        <v>57</v>
      </c>
      <c r="O50" s="36"/>
      <c r="P50" s="37">
        <v>11.199982795205598</v>
      </c>
      <c r="Q50" s="38">
        <v>0.60800060216780405</v>
      </c>
      <c r="R50" s="38">
        <v>0.99999900959340837</v>
      </c>
      <c r="S50" s="38">
        <v>-9.0237045014457941E-6</v>
      </c>
      <c r="T50" s="39">
        <v>0</v>
      </c>
      <c r="U50" s="40">
        <v>7.9000000000000008E-3</v>
      </c>
      <c r="V50" s="41">
        <v>49820</v>
      </c>
      <c r="W50" s="41">
        <v>30290.59</v>
      </c>
      <c r="X50" s="42">
        <v>19529.41</v>
      </c>
      <c r="Y50" s="43">
        <v>1743.7</v>
      </c>
      <c r="Z50" s="41">
        <v>0</v>
      </c>
      <c r="AA50" s="41">
        <v>0</v>
      </c>
      <c r="AB50" s="41">
        <v>0</v>
      </c>
      <c r="AC50" s="41">
        <v>0</v>
      </c>
      <c r="AD50" s="41">
        <v>30290.560000000001</v>
      </c>
      <c r="AE50" s="44">
        <v>118.22</v>
      </c>
      <c r="AF50" s="41">
        <v>0.03</v>
      </c>
      <c r="AG50" s="38">
        <v>1.7204794402706885E-5</v>
      </c>
      <c r="AH50" s="45" t="s">
        <v>625</v>
      </c>
      <c r="AI50" s="41">
        <v>0.03</v>
      </c>
      <c r="AJ50" s="46">
        <v>36349</v>
      </c>
      <c r="AK50" s="45">
        <v>-0.27333333333444898</v>
      </c>
      <c r="AL50" s="46">
        <v>19130.88</v>
      </c>
      <c r="AM50" s="46">
        <v>8848.0300000000007</v>
      </c>
      <c r="AN50" s="46">
        <v>8369.76</v>
      </c>
      <c r="AO50" s="46">
        <v>0</v>
      </c>
      <c r="AP50" s="41">
        <v>0</v>
      </c>
      <c r="AQ50" s="47">
        <v>0.19</v>
      </c>
      <c r="AR50" s="47">
        <v>0.19789999999999999</v>
      </c>
      <c r="AS50" s="47">
        <v>0.19789999999999999</v>
      </c>
      <c r="AT50" s="48">
        <v>7.9000000000000008E-3</v>
      </c>
      <c r="AU50" s="49"/>
      <c r="AV50" s="41">
        <v>49.58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1736</v>
      </c>
      <c r="C51" s="29">
        <v>45413.983611111114</v>
      </c>
      <c r="D51" s="30" t="s">
        <v>196</v>
      </c>
      <c r="E51" s="31" t="s">
        <v>197</v>
      </c>
      <c r="F51" s="31" t="s">
        <v>51</v>
      </c>
      <c r="G51" s="32">
        <v>0</v>
      </c>
      <c r="H51" s="33" t="s">
        <v>52</v>
      </c>
      <c r="I51" s="33" t="s">
        <v>109</v>
      </c>
      <c r="J51" s="33" t="s">
        <v>54</v>
      </c>
      <c r="K51" s="33" t="s">
        <v>55</v>
      </c>
      <c r="L51" s="33" t="s">
        <v>56</v>
      </c>
      <c r="M51" s="34">
        <v>45149</v>
      </c>
      <c r="N51" s="35">
        <v>0</v>
      </c>
      <c r="O51" s="36"/>
      <c r="P51" s="37" t="s">
        <v>57</v>
      </c>
      <c r="Q51" s="38">
        <v>1.0131944444444445</v>
      </c>
      <c r="R51" s="38">
        <v>0.94653872515421511</v>
      </c>
      <c r="S51" s="38">
        <v>0.94653872515421511</v>
      </c>
      <c r="T51" s="39">
        <v>0</v>
      </c>
      <c r="U51" s="40">
        <v>8.6400000000000005E-2</v>
      </c>
      <c r="V51" s="41">
        <v>30384</v>
      </c>
      <c r="W51" s="41">
        <v>30784.9</v>
      </c>
      <c r="X51" s="42">
        <v>-400.90000000000146</v>
      </c>
      <c r="Y51" s="43">
        <v>0</v>
      </c>
      <c r="Z51" s="41">
        <v>0</v>
      </c>
      <c r="AA51" s="41">
        <v>0</v>
      </c>
      <c r="AB51" s="41">
        <v>0</v>
      </c>
      <c r="AC51" s="41">
        <v>400.9</v>
      </c>
      <c r="AD51" s="41">
        <v>29139.1</v>
      </c>
      <c r="AE51" s="44">
        <v>1974.96</v>
      </c>
      <c r="AF51" s="41">
        <v>1645.8</v>
      </c>
      <c r="AG51" s="38">
        <v>0</v>
      </c>
      <c r="AH51" s="45" t="s">
        <v>625</v>
      </c>
      <c r="AI51" s="41">
        <v>1645.8</v>
      </c>
      <c r="AJ51" s="46">
        <v>0</v>
      </c>
      <c r="AK51" s="45">
        <v>29139.1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7.0000000000000007E-2</v>
      </c>
      <c r="AR51" s="47">
        <v>0.15640000000000001</v>
      </c>
      <c r="AS51" s="47">
        <v>0</v>
      </c>
      <c r="AT51" s="48">
        <v>-7.0000000000000007E-2</v>
      </c>
      <c r="AU51" s="49"/>
      <c r="AV51" s="41">
        <v>42.2</v>
      </c>
      <c r="AW51" s="50"/>
      <c r="AX51" s="52"/>
      <c r="AY51" s="52"/>
      <c r="AZ51" s="52"/>
      <c r="BA51" s="52"/>
      <c r="BB51" s="53">
        <v>0</v>
      </c>
      <c r="BC51" s="55"/>
    </row>
    <row r="52" spans="2:55">
      <c r="B52" s="28">
        <v>1736</v>
      </c>
      <c r="C52" s="29">
        <v>45413.983611111114</v>
      </c>
      <c r="D52" s="30" t="s">
        <v>101</v>
      </c>
      <c r="E52" s="31" t="s">
        <v>102</v>
      </c>
      <c r="F52" s="31" t="s">
        <v>91</v>
      </c>
      <c r="G52" s="32">
        <v>0</v>
      </c>
      <c r="H52" s="33" t="s">
        <v>92</v>
      </c>
      <c r="I52" s="33" t="s">
        <v>103</v>
      </c>
      <c r="J52" s="33" t="s">
        <v>94</v>
      </c>
      <c r="K52" s="33" t="s">
        <v>95</v>
      </c>
      <c r="L52" s="33" t="s">
        <v>70</v>
      </c>
      <c r="M52" s="34" t="s">
        <v>57</v>
      </c>
      <c r="N52" s="35" t="s">
        <v>57</v>
      </c>
      <c r="O52" s="36"/>
      <c r="P52" s="37">
        <v>46.640592680546824</v>
      </c>
      <c r="Q52" s="38">
        <v>0.16069409164009979</v>
      </c>
      <c r="R52" s="38">
        <v>2.6670320926531694</v>
      </c>
      <c r="S52" s="38">
        <v>0.88899890961600792</v>
      </c>
      <c r="T52" s="39">
        <v>0</v>
      </c>
      <c r="U52" s="40">
        <v>0.10400000000000001</v>
      </c>
      <c r="V52" s="41">
        <v>175971</v>
      </c>
      <c r="W52" s="41">
        <v>28277.5</v>
      </c>
      <c r="X52" s="42">
        <v>147693.5</v>
      </c>
      <c r="Y52" s="43">
        <v>3166.63</v>
      </c>
      <c r="Z52" s="41">
        <v>0</v>
      </c>
      <c r="AA52" s="41">
        <v>0</v>
      </c>
      <c r="AB52" s="41">
        <v>0</v>
      </c>
      <c r="AC52" s="41">
        <v>0</v>
      </c>
      <c r="AD52" s="41">
        <v>75417</v>
      </c>
      <c r="AE52" s="44">
        <v>25.22</v>
      </c>
      <c r="AF52" s="41">
        <v>-43139.5</v>
      </c>
      <c r="AG52" s="38">
        <v>-13.623157741826484</v>
      </c>
      <c r="AH52" s="45" t="s">
        <v>625</v>
      </c>
      <c r="AI52" s="41">
        <v>-43139.5</v>
      </c>
      <c r="AJ52" s="46">
        <v>60334</v>
      </c>
      <c r="AK52" s="45">
        <v>25138.666666666664</v>
      </c>
      <c r="AL52" s="46">
        <v>30166.799999999999</v>
      </c>
      <c r="AM52" s="46">
        <v>30166.799999999999</v>
      </c>
      <c r="AN52" s="46">
        <v>0</v>
      </c>
      <c r="AO52" s="46">
        <v>0</v>
      </c>
      <c r="AP52" s="41">
        <v>0</v>
      </c>
      <c r="AQ52" s="47">
        <v>0.28000000000000003</v>
      </c>
      <c r="AR52" s="47">
        <v>0.38400000000000001</v>
      </c>
      <c r="AS52" s="47">
        <v>0.38400000000000001</v>
      </c>
      <c r="AT52" s="48">
        <v>0.10400000000000001</v>
      </c>
      <c r="AU52" s="49"/>
      <c r="AV52" s="41">
        <v>43.34</v>
      </c>
      <c r="AW52" s="58"/>
      <c r="AX52" s="52"/>
      <c r="AY52" s="52"/>
      <c r="AZ52" s="52"/>
      <c r="BA52" s="52"/>
      <c r="BB52" s="53">
        <v>4000</v>
      </c>
      <c r="BC52" s="55"/>
    </row>
    <row r="53" spans="2:55">
      <c r="B53" s="28">
        <v>1736</v>
      </c>
      <c r="C53" s="29">
        <v>45413.983611111114</v>
      </c>
      <c r="D53" s="30" t="s">
        <v>593</v>
      </c>
      <c r="E53" s="31" t="s">
        <v>594</v>
      </c>
      <c r="F53" s="31" t="s">
        <v>206</v>
      </c>
      <c r="G53" s="32">
        <v>0</v>
      </c>
      <c r="H53" s="33" t="s">
        <v>52</v>
      </c>
      <c r="I53" s="33" t="s">
        <v>109</v>
      </c>
      <c r="J53" s="33" t="s">
        <v>54</v>
      </c>
      <c r="K53" s="33" t="s">
        <v>55</v>
      </c>
      <c r="L53" s="33" t="s">
        <v>56</v>
      </c>
      <c r="M53" s="34" t="s">
        <v>57</v>
      </c>
      <c r="N53" s="35" t="s">
        <v>57</v>
      </c>
      <c r="O53" s="36"/>
      <c r="P53" s="37">
        <v>-11.0827797117699</v>
      </c>
      <c r="Q53" s="38" t="s">
        <v>57</v>
      </c>
      <c r="R53" s="38">
        <v>0</v>
      </c>
      <c r="S53" s="38">
        <v>0</v>
      </c>
      <c r="T53" s="39">
        <v>0</v>
      </c>
      <c r="U53" s="40">
        <v>-7.1800000000000003E-2</v>
      </c>
      <c r="V53" s="41">
        <v>0</v>
      </c>
      <c r="W53" s="41">
        <v>33014.160000000003</v>
      </c>
      <c r="X53" s="42">
        <v>-33014.160000000003</v>
      </c>
      <c r="Y53" s="43">
        <v>2978.87</v>
      </c>
      <c r="Z53" s="41">
        <v>0</v>
      </c>
      <c r="AA53" s="41">
        <v>0</v>
      </c>
      <c r="AB53" s="41">
        <v>34639</v>
      </c>
      <c r="AC53" s="41">
        <v>33014.160000000003</v>
      </c>
      <c r="AD53" s="41">
        <v>0</v>
      </c>
      <c r="AE53" s="44">
        <v>77</v>
      </c>
      <c r="AF53" s="41">
        <v>33014.160000000003</v>
      </c>
      <c r="AG53" s="38">
        <v>11.0827797117699</v>
      </c>
      <c r="AH53" s="45" t="s">
        <v>626</v>
      </c>
      <c r="AI53" s="41">
        <v>33014.160000000003</v>
      </c>
      <c r="AJ53" s="46">
        <v>0</v>
      </c>
      <c r="AK53" s="45">
        <v>0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0.21</v>
      </c>
      <c r="AR53" s="47">
        <v>0.13820000000000002</v>
      </c>
      <c r="AS53" s="47">
        <v>0.13820000000000002</v>
      </c>
      <c r="AT53" s="48">
        <v>-7.1800000000000003E-2</v>
      </c>
      <c r="AU53" s="49"/>
      <c r="AV53" s="41">
        <v>46.81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1736</v>
      </c>
      <c r="C54" s="29">
        <v>45413.983611111114</v>
      </c>
      <c r="D54" s="30" t="s">
        <v>199</v>
      </c>
      <c r="E54" s="31" t="s">
        <v>200</v>
      </c>
      <c r="F54" s="31" t="s">
        <v>85</v>
      </c>
      <c r="G54" s="32">
        <v>0</v>
      </c>
      <c r="H54" s="33" t="s">
        <v>122</v>
      </c>
      <c r="I54" s="33" t="s">
        <v>87</v>
      </c>
      <c r="J54" s="33" t="s">
        <v>54</v>
      </c>
      <c r="K54" s="33" t="s">
        <v>95</v>
      </c>
      <c r="L54" s="33" t="s">
        <v>70</v>
      </c>
      <c r="M54" s="34">
        <v>45211</v>
      </c>
      <c r="N54" s="35">
        <v>0</v>
      </c>
      <c r="O54" s="36"/>
      <c r="P54" s="37" t="s">
        <v>57</v>
      </c>
      <c r="Q54" s="38">
        <v>0.41908865753612928</v>
      </c>
      <c r="R54" s="38">
        <v>1.1316793300632664</v>
      </c>
      <c r="S54" s="38">
        <v>1.1316793300632664</v>
      </c>
      <c r="T54" s="39">
        <v>0</v>
      </c>
      <c r="U54" s="40">
        <v>-9.2600000000000002E-2</v>
      </c>
      <c r="V54" s="41">
        <v>79161.460000000006</v>
      </c>
      <c r="W54" s="41">
        <v>33175.67</v>
      </c>
      <c r="X54" s="42">
        <v>45985.790000000008</v>
      </c>
      <c r="Y54" s="43">
        <v>0</v>
      </c>
      <c r="Z54" s="41">
        <v>5109.88</v>
      </c>
      <c r="AA54" s="41">
        <v>5109.88</v>
      </c>
      <c r="AB54" s="41">
        <v>0</v>
      </c>
      <c r="AC54" s="41">
        <v>0</v>
      </c>
      <c r="AD54" s="41">
        <v>37544.22</v>
      </c>
      <c r="AE54" s="44">
        <v>0</v>
      </c>
      <c r="AF54" s="41">
        <v>-4368.55</v>
      </c>
      <c r="AG54" s="38">
        <v>0</v>
      </c>
      <c r="AH54" s="45" t="s">
        <v>625</v>
      </c>
      <c r="AI54" s="41">
        <v>-4368.55</v>
      </c>
      <c r="AJ54" s="46">
        <v>0</v>
      </c>
      <c r="AK54" s="45">
        <v>37544.22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0.22</v>
      </c>
      <c r="AR54" s="47">
        <v>0.12740000000000001</v>
      </c>
      <c r="AS54" s="47">
        <v>0</v>
      </c>
      <c r="AT54" s="48">
        <v>-0.22</v>
      </c>
      <c r="AU54" s="49"/>
      <c r="AV54" s="41">
        <v>56</v>
      </c>
      <c r="AW54" s="50"/>
      <c r="AX54" s="52"/>
      <c r="AY54" s="52"/>
      <c r="AZ54" s="52"/>
      <c r="BA54" s="52"/>
      <c r="BB54" s="53">
        <v>0</v>
      </c>
      <c r="BC54" s="55"/>
    </row>
    <row r="55" spans="2:55">
      <c r="B55" s="28">
        <v>1736</v>
      </c>
      <c r="C55" s="29">
        <v>45413.983611111114</v>
      </c>
      <c r="D55" s="30" t="s">
        <v>175</v>
      </c>
      <c r="E55" s="31" t="s">
        <v>176</v>
      </c>
      <c r="F55" s="31" t="s">
        <v>51</v>
      </c>
      <c r="G55" s="32">
        <v>0</v>
      </c>
      <c r="H55" s="33" t="s">
        <v>52</v>
      </c>
      <c r="I55" s="33" t="s">
        <v>109</v>
      </c>
      <c r="J55" s="33" t="s">
        <v>54</v>
      </c>
      <c r="K55" s="33" t="s">
        <v>55</v>
      </c>
      <c r="L55" s="33" t="s">
        <v>56</v>
      </c>
      <c r="M55" s="34" t="s">
        <v>57</v>
      </c>
      <c r="N55" s="35" t="s">
        <v>57</v>
      </c>
      <c r="O55" s="36"/>
      <c r="P55" s="37">
        <v>11.386666666666667</v>
      </c>
      <c r="Q55" s="38">
        <v>0.68809349890430971</v>
      </c>
      <c r="R55" s="38">
        <v>0.69161358811040341</v>
      </c>
      <c r="S55" s="38">
        <v>-4.9146811355236887E-6</v>
      </c>
      <c r="T55" s="39">
        <v>0</v>
      </c>
      <c r="U55" s="40">
        <v>-0.19289999999999999</v>
      </c>
      <c r="V55" s="41">
        <v>49284</v>
      </c>
      <c r="W55" s="41">
        <v>33912</v>
      </c>
      <c r="X55" s="42">
        <v>15372</v>
      </c>
      <c r="Y55" s="43">
        <v>1350</v>
      </c>
      <c r="Z55" s="41">
        <v>0</v>
      </c>
      <c r="AA55" s="41">
        <v>0</v>
      </c>
      <c r="AB55" s="41">
        <v>0</v>
      </c>
      <c r="AC55" s="41">
        <v>0</v>
      </c>
      <c r="AD55" s="41">
        <v>23454</v>
      </c>
      <c r="AE55" s="44">
        <v>232.94</v>
      </c>
      <c r="AF55" s="41">
        <v>10458</v>
      </c>
      <c r="AG55" s="38">
        <v>7.746666666666667</v>
      </c>
      <c r="AH55" s="45" t="s">
        <v>626</v>
      </c>
      <c r="AI55" s="41">
        <v>10458</v>
      </c>
      <c r="AJ55" s="46">
        <v>28145</v>
      </c>
      <c r="AK55" s="45">
        <v>-0.16666666666787933</v>
      </c>
      <c r="AL55" s="46">
        <v>0</v>
      </c>
      <c r="AM55" s="46">
        <v>28144.799999999999</v>
      </c>
      <c r="AN55" s="46">
        <v>0</v>
      </c>
      <c r="AO55" s="46">
        <v>0</v>
      </c>
      <c r="AP55" s="41">
        <v>0</v>
      </c>
      <c r="AQ55" s="47">
        <v>0.43</v>
      </c>
      <c r="AR55" s="47">
        <v>0.23710000000000001</v>
      </c>
      <c r="AS55" s="47">
        <v>0.23130000000000001</v>
      </c>
      <c r="AT55" s="48">
        <v>-0.19870000000000002</v>
      </c>
      <c r="AU55" s="49"/>
      <c r="AV55" s="41">
        <v>36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1736</v>
      </c>
      <c r="C56" s="29">
        <v>45413.983611111114</v>
      </c>
      <c r="D56" s="30" t="s">
        <v>479</v>
      </c>
      <c r="E56" s="31" t="s">
        <v>480</v>
      </c>
      <c r="F56" s="31" t="s">
        <v>69</v>
      </c>
      <c r="G56" s="32">
        <v>0</v>
      </c>
      <c r="H56" s="33" t="s">
        <v>470</v>
      </c>
      <c r="I56" s="33" t="s">
        <v>53</v>
      </c>
      <c r="J56" s="33" t="s">
        <v>148</v>
      </c>
      <c r="K56" s="33" t="s">
        <v>55</v>
      </c>
      <c r="L56" s="33" t="s">
        <v>56</v>
      </c>
      <c r="M56" s="34" t="s">
        <v>57</v>
      </c>
      <c r="N56" s="35" t="s">
        <v>57</v>
      </c>
      <c r="O56" s="36"/>
      <c r="P56" s="37">
        <v>0.14864864864864993</v>
      </c>
      <c r="Q56" s="38">
        <v>0.99708532061473232</v>
      </c>
      <c r="R56" s="38">
        <v>0.52458145096997078</v>
      </c>
      <c r="S56" s="38">
        <v>0.52458145096997078</v>
      </c>
      <c r="T56" s="39">
        <v>0</v>
      </c>
      <c r="U56" s="40">
        <v>5.2199999999999996E-2</v>
      </c>
      <c r="V56" s="41">
        <v>34494.36</v>
      </c>
      <c r="W56" s="41">
        <v>34393.82</v>
      </c>
      <c r="X56" s="42">
        <v>100.54000000000087</v>
      </c>
      <c r="Y56" s="43">
        <v>676.36</v>
      </c>
      <c r="Z56" s="41">
        <v>0</v>
      </c>
      <c r="AA56" s="41">
        <v>0</v>
      </c>
      <c r="AB56" s="41">
        <v>0</v>
      </c>
      <c r="AC56" s="41">
        <v>0</v>
      </c>
      <c r="AD56" s="41">
        <v>18042.36</v>
      </c>
      <c r="AE56" s="44">
        <v>182.51</v>
      </c>
      <c r="AF56" s="41">
        <v>16351.46</v>
      </c>
      <c r="AG56" s="38">
        <v>24.175675675675674</v>
      </c>
      <c r="AH56" s="45" t="s">
        <v>626</v>
      </c>
      <c r="AI56" s="41">
        <v>16351.46</v>
      </c>
      <c r="AJ56" s="46">
        <v>0</v>
      </c>
      <c r="AK56" s="45">
        <v>18042.36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7.0000000000000007E-2</v>
      </c>
      <c r="AR56" s="47">
        <v>0.1222</v>
      </c>
      <c r="AS56" s="47">
        <v>0.17980000000000002</v>
      </c>
      <c r="AT56" s="48">
        <v>0.10980000000000001</v>
      </c>
      <c r="AU56" s="49"/>
      <c r="AV56" s="41">
        <v>18.28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1736</v>
      </c>
      <c r="C57" s="29">
        <v>45413.983611111114</v>
      </c>
      <c r="D57" s="30" t="s">
        <v>201</v>
      </c>
      <c r="E57" s="31" t="s">
        <v>202</v>
      </c>
      <c r="F57" s="31" t="s">
        <v>618</v>
      </c>
      <c r="G57" s="32">
        <v>0</v>
      </c>
      <c r="H57" s="33" t="s">
        <v>52</v>
      </c>
      <c r="I57" s="33" t="s">
        <v>109</v>
      </c>
      <c r="J57" s="33" t="s">
        <v>54</v>
      </c>
      <c r="K57" s="33" t="s">
        <v>95</v>
      </c>
      <c r="L57" s="33" t="s">
        <v>56</v>
      </c>
      <c r="M57" s="34">
        <v>45134</v>
      </c>
      <c r="N57" s="35">
        <v>0</v>
      </c>
      <c r="O57" s="36"/>
      <c r="P57" s="37" t="s">
        <v>57</v>
      </c>
      <c r="Q57" s="38" t="s">
        <v>57</v>
      </c>
      <c r="R57" s="38">
        <v>0</v>
      </c>
      <c r="S57" s="38">
        <v>0</v>
      </c>
      <c r="T57" s="39">
        <v>0</v>
      </c>
      <c r="U57" s="40">
        <v>-0.17070000000000002</v>
      </c>
      <c r="V57" s="41">
        <v>0</v>
      </c>
      <c r="W57" s="41">
        <v>34614</v>
      </c>
      <c r="X57" s="42">
        <v>-34614</v>
      </c>
      <c r="Y57" s="43">
        <v>0</v>
      </c>
      <c r="Z57" s="41">
        <v>0</v>
      </c>
      <c r="AA57" s="41">
        <v>0</v>
      </c>
      <c r="AB57" s="41">
        <v>36800</v>
      </c>
      <c r="AC57" s="41">
        <v>34614</v>
      </c>
      <c r="AD57" s="41">
        <v>0</v>
      </c>
      <c r="AE57" s="44">
        <v>41536.800000000003</v>
      </c>
      <c r="AF57" s="41">
        <v>34614</v>
      </c>
      <c r="AG57" s="38">
        <v>0</v>
      </c>
      <c r="AH57" s="45" t="s">
        <v>625</v>
      </c>
      <c r="AI57" s="41">
        <v>34614</v>
      </c>
      <c r="AJ57" s="46">
        <v>0</v>
      </c>
      <c r="AK57" s="45">
        <v>0</v>
      </c>
      <c r="AL57" s="46">
        <v>0</v>
      </c>
      <c r="AM57" s="46">
        <v>0</v>
      </c>
      <c r="AN57" s="46">
        <v>0</v>
      </c>
      <c r="AO57" s="46">
        <v>0</v>
      </c>
      <c r="AP57" s="41">
        <v>0</v>
      </c>
      <c r="AQ57" s="47">
        <v>0.1</v>
      </c>
      <c r="AR57" s="47">
        <v>-7.0699999999999999E-2</v>
      </c>
      <c r="AS57" s="47">
        <v>0</v>
      </c>
      <c r="AT57" s="48">
        <v>-0.1</v>
      </c>
      <c r="AU57" s="49"/>
      <c r="AV57" s="41">
        <v>36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1736</v>
      </c>
      <c r="C58" s="29">
        <v>45413.983611111114</v>
      </c>
      <c r="D58" s="30" t="s">
        <v>481</v>
      </c>
      <c r="E58" s="31" t="s">
        <v>482</v>
      </c>
      <c r="F58" s="31" t="s">
        <v>69</v>
      </c>
      <c r="G58" s="32">
        <v>0</v>
      </c>
      <c r="H58" s="33" t="s">
        <v>470</v>
      </c>
      <c r="I58" s="33" t="s">
        <v>53</v>
      </c>
      <c r="J58" s="33" t="s">
        <v>148</v>
      </c>
      <c r="K58" s="33" t="s">
        <v>55</v>
      </c>
      <c r="L58" s="33" t="s">
        <v>56</v>
      </c>
      <c r="M58" s="34" t="s">
        <v>57</v>
      </c>
      <c r="N58" s="35" t="s">
        <v>57</v>
      </c>
      <c r="O58" s="36"/>
      <c r="P58" s="37" t="s">
        <v>57</v>
      </c>
      <c r="Q58" s="38">
        <v>1.1278586278586278</v>
      </c>
      <c r="R58" s="38">
        <v>0.42027649769585251</v>
      </c>
      <c r="S58" s="38">
        <v>0.42027649769585251</v>
      </c>
      <c r="T58" s="39">
        <v>0</v>
      </c>
      <c r="U58" s="40">
        <v>-4.0999999999999995E-3</v>
      </c>
      <c r="V58" s="41">
        <v>31034.12</v>
      </c>
      <c r="W58" s="41">
        <v>35002.1</v>
      </c>
      <c r="X58" s="42">
        <v>-3967.9799999999996</v>
      </c>
      <c r="Y58" s="43">
        <v>0</v>
      </c>
      <c r="Z58" s="41">
        <v>0</v>
      </c>
      <c r="AA58" s="41">
        <v>0</v>
      </c>
      <c r="AB58" s="41">
        <v>10500</v>
      </c>
      <c r="AC58" s="41">
        <v>3967.98</v>
      </c>
      <c r="AD58" s="41">
        <v>14710.56</v>
      </c>
      <c r="AE58" s="44">
        <v>24349.85</v>
      </c>
      <c r="AF58" s="41">
        <v>20291.54</v>
      </c>
      <c r="AG58" s="38">
        <v>0</v>
      </c>
      <c r="AH58" s="45" t="s">
        <v>625</v>
      </c>
      <c r="AI58" s="41">
        <v>20291.54</v>
      </c>
      <c r="AJ58" s="46">
        <v>0</v>
      </c>
      <c r="AK58" s="45">
        <v>14710.56</v>
      </c>
      <c r="AL58" s="46">
        <v>0</v>
      </c>
      <c r="AM58" s="46">
        <v>0</v>
      </c>
      <c r="AN58" s="46">
        <v>0</v>
      </c>
      <c r="AO58" s="46">
        <v>0</v>
      </c>
      <c r="AP58" s="41">
        <v>0</v>
      </c>
      <c r="AQ58" s="47">
        <v>7.0000000000000007E-2</v>
      </c>
      <c r="AR58" s="47">
        <v>6.59E-2</v>
      </c>
      <c r="AS58" s="47">
        <v>0</v>
      </c>
      <c r="AT58" s="48">
        <v>-7.0000000000000007E-2</v>
      </c>
      <c r="AU58" s="49"/>
      <c r="AV58" s="41">
        <v>32.26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1736</v>
      </c>
      <c r="C59" s="29">
        <v>45413.983611111114</v>
      </c>
      <c r="D59" s="30" t="s">
        <v>600</v>
      </c>
      <c r="E59" s="31" t="s">
        <v>601</v>
      </c>
      <c r="F59" s="31" t="s">
        <v>62</v>
      </c>
      <c r="G59" s="32">
        <v>0</v>
      </c>
      <c r="H59" s="33" t="s">
        <v>63</v>
      </c>
      <c r="I59" s="33" t="s">
        <v>64</v>
      </c>
      <c r="J59" s="33" t="s">
        <v>65</v>
      </c>
      <c r="K59" s="33" t="s">
        <v>55</v>
      </c>
      <c r="L59" s="33" t="s">
        <v>56</v>
      </c>
      <c r="M59" s="34" t="s">
        <v>57</v>
      </c>
      <c r="N59" s="35" t="s">
        <v>57</v>
      </c>
      <c r="O59" s="36"/>
      <c r="P59" s="37">
        <v>12.414271144278608</v>
      </c>
      <c r="Q59" s="38">
        <v>0.4185217593941159</v>
      </c>
      <c r="R59" s="38">
        <v>0.86195570500030216</v>
      </c>
      <c r="S59" s="38">
        <v>8.2591793586197854E-6</v>
      </c>
      <c r="T59" s="39">
        <v>0</v>
      </c>
      <c r="U59" s="40">
        <v>-8.0000000000000004E-4</v>
      </c>
      <c r="V59" s="41">
        <v>85825</v>
      </c>
      <c r="W59" s="41">
        <v>35919.629999999997</v>
      </c>
      <c r="X59" s="42">
        <v>49905.37</v>
      </c>
      <c r="Y59" s="43">
        <v>4020</v>
      </c>
      <c r="Z59" s="41">
        <v>1000</v>
      </c>
      <c r="AA59" s="41">
        <v>1000</v>
      </c>
      <c r="AB59" s="41">
        <v>0</v>
      </c>
      <c r="AC59" s="41">
        <v>0</v>
      </c>
      <c r="AD59" s="41">
        <v>30961.13</v>
      </c>
      <c r="AE59" s="44">
        <v>77</v>
      </c>
      <c r="AF59" s="41">
        <v>4958.5</v>
      </c>
      <c r="AG59" s="38">
        <v>1.233457711442786</v>
      </c>
      <c r="AH59" s="45" t="s">
        <v>625</v>
      </c>
      <c r="AI59" s="41">
        <v>4958.5</v>
      </c>
      <c r="AJ59" s="46">
        <v>37153</v>
      </c>
      <c r="AK59" s="45">
        <v>0.29666666666525998</v>
      </c>
      <c r="AL59" s="46">
        <v>15494.7</v>
      </c>
      <c r="AM59" s="46">
        <v>21658.66</v>
      </c>
      <c r="AN59" s="46">
        <v>0</v>
      </c>
      <c r="AO59" s="46">
        <v>0</v>
      </c>
      <c r="AP59" s="41">
        <v>0</v>
      </c>
      <c r="AQ59" s="47">
        <v>0.14000000000000001</v>
      </c>
      <c r="AR59" s="47">
        <v>0.13919999999999999</v>
      </c>
      <c r="AS59" s="47">
        <v>0.13919999999999999</v>
      </c>
      <c r="AT59" s="48">
        <v>-8.0000000000000004E-4</v>
      </c>
      <c r="AU59" s="49"/>
      <c r="AV59" s="41">
        <v>94.25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1736</v>
      </c>
      <c r="C60" s="29">
        <v>45413.983611111114</v>
      </c>
      <c r="D60" s="30" t="s">
        <v>602</v>
      </c>
      <c r="E60" s="31" t="s">
        <v>603</v>
      </c>
      <c r="F60" s="31" t="s">
        <v>604</v>
      </c>
      <c r="G60" s="32">
        <v>0</v>
      </c>
      <c r="H60" s="33" t="s">
        <v>359</v>
      </c>
      <c r="I60" s="33" t="s">
        <v>157</v>
      </c>
      <c r="J60" s="33" t="s">
        <v>65</v>
      </c>
      <c r="K60" s="33" t="s">
        <v>55</v>
      </c>
      <c r="L60" s="33" t="s">
        <v>56</v>
      </c>
      <c r="M60" s="34" t="s">
        <v>57</v>
      </c>
      <c r="N60" s="35" t="s">
        <v>57</v>
      </c>
      <c r="O60" s="36"/>
      <c r="P60" s="37">
        <v>-3.8294349809496055</v>
      </c>
      <c r="Q60" s="38">
        <v>1.0659089866507636</v>
      </c>
      <c r="R60" s="38">
        <v>0.48997772828507796</v>
      </c>
      <c r="S60" s="38">
        <v>-6.4371776067110853E-6</v>
      </c>
      <c r="T60" s="39">
        <v>22765.86</v>
      </c>
      <c r="U60" s="40">
        <v>0.45100000000000001</v>
      </c>
      <c r="V60" s="41">
        <v>34006.44</v>
      </c>
      <c r="W60" s="41">
        <v>36247.769999999997</v>
      </c>
      <c r="X60" s="42">
        <v>-2241.3299999999945</v>
      </c>
      <c r="Y60" s="43">
        <v>585.29</v>
      </c>
      <c r="Z60" s="41">
        <v>0</v>
      </c>
      <c r="AA60" s="41">
        <v>0</v>
      </c>
      <c r="AB60" s="41">
        <v>0</v>
      </c>
      <c r="AC60" s="41">
        <v>2241.33</v>
      </c>
      <c r="AD60" s="41">
        <v>17760.599999999999</v>
      </c>
      <c r="AE60" s="44">
        <v>113.97</v>
      </c>
      <c r="AF60" s="41">
        <v>18487.169999999998</v>
      </c>
      <c r="AG60" s="38">
        <v>31.586341813459992</v>
      </c>
      <c r="AH60" s="45" t="s">
        <v>626</v>
      </c>
      <c r="AI60" s="41">
        <v>18487.169999999998</v>
      </c>
      <c r="AJ60" s="46">
        <v>21313</v>
      </c>
      <c r="AK60" s="45">
        <v>-0.23333333333721384</v>
      </c>
      <c r="AL60" s="46">
        <v>-1453.14</v>
      </c>
      <c r="AM60" s="46">
        <v>22765.86</v>
      </c>
      <c r="AN60" s="46">
        <v>0</v>
      </c>
      <c r="AO60" s="46">
        <v>0</v>
      </c>
      <c r="AP60" s="41">
        <v>22765.86</v>
      </c>
      <c r="AQ60" s="47">
        <v>0</v>
      </c>
      <c r="AR60" s="47">
        <v>0.45100000000000001</v>
      </c>
      <c r="AS60" s="47">
        <v>0.45100000000000001</v>
      </c>
      <c r="AT60" s="48">
        <v>0.45100000000000001</v>
      </c>
      <c r="AU60" s="49"/>
      <c r="AV60" s="41">
        <v>80.73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1736</v>
      </c>
      <c r="C61" s="29">
        <v>45413.983611111114</v>
      </c>
      <c r="D61" s="30" t="s">
        <v>204</v>
      </c>
      <c r="E61" s="31" t="s">
        <v>205</v>
      </c>
      <c r="F61" s="31" t="s">
        <v>206</v>
      </c>
      <c r="G61" s="32">
        <v>0</v>
      </c>
      <c r="H61" s="33" t="s">
        <v>52</v>
      </c>
      <c r="I61" s="33" t="s">
        <v>109</v>
      </c>
      <c r="J61" s="33" t="s">
        <v>54</v>
      </c>
      <c r="K61" s="33" t="s">
        <v>195</v>
      </c>
      <c r="L61" s="33" t="s">
        <v>56</v>
      </c>
      <c r="M61" s="34" t="s">
        <v>57</v>
      </c>
      <c r="N61" s="35" t="s">
        <v>57</v>
      </c>
      <c r="O61" s="36"/>
      <c r="P61" s="37" t="s">
        <v>57</v>
      </c>
      <c r="Q61" s="38">
        <v>2.0593434343434343</v>
      </c>
      <c r="R61" s="38">
        <v>1.0539546290619253</v>
      </c>
      <c r="S61" s="38">
        <v>1.0539546290619253</v>
      </c>
      <c r="T61" s="39">
        <v>0</v>
      </c>
      <c r="U61" s="40">
        <v>-6.3E-3</v>
      </c>
      <c r="V61" s="41">
        <v>18216</v>
      </c>
      <c r="W61" s="41">
        <v>37513</v>
      </c>
      <c r="X61" s="42">
        <v>-19297</v>
      </c>
      <c r="Y61" s="43">
        <v>0</v>
      </c>
      <c r="Z61" s="41">
        <v>0</v>
      </c>
      <c r="AA61" s="41">
        <v>0</v>
      </c>
      <c r="AB61" s="41">
        <v>0</v>
      </c>
      <c r="AC61" s="41">
        <v>19297</v>
      </c>
      <c r="AD61" s="41">
        <v>39537</v>
      </c>
      <c r="AE61" s="44">
        <v>0</v>
      </c>
      <c r="AF61" s="41">
        <v>0</v>
      </c>
      <c r="AG61" s="38">
        <v>0</v>
      </c>
      <c r="AH61" s="45" t="s">
        <v>625</v>
      </c>
      <c r="AI61" s="41">
        <v>0</v>
      </c>
      <c r="AJ61" s="46">
        <v>0</v>
      </c>
      <c r="AK61" s="45">
        <v>39537</v>
      </c>
      <c r="AL61" s="46">
        <v>0</v>
      </c>
      <c r="AM61" s="46">
        <v>0</v>
      </c>
      <c r="AN61" s="46">
        <v>0</v>
      </c>
      <c r="AO61" s="46">
        <v>0</v>
      </c>
      <c r="AP61" s="41">
        <v>0</v>
      </c>
      <c r="AQ61" s="47">
        <v>0.3</v>
      </c>
      <c r="AR61" s="47">
        <v>0.29370000000000002</v>
      </c>
      <c r="AS61" s="47">
        <v>0</v>
      </c>
      <c r="AT61" s="48">
        <v>-0.3</v>
      </c>
      <c r="AU61" s="49"/>
      <c r="AV61" s="41">
        <v>46</v>
      </c>
      <c r="AW61" s="58"/>
      <c r="AX61" s="52"/>
      <c r="AY61" s="52"/>
      <c r="AZ61" s="52"/>
      <c r="BA61" s="52"/>
      <c r="BB61" s="53">
        <v>2024</v>
      </c>
      <c r="BC61" s="55"/>
    </row>
    <row r="62" spans="2:55">
      <c r="B62" s="28">
        <v>1736</v>
      </c>
      <c r="C62" s="29">
        <v>45413.983611111114</v>
      </c>
      <c r="D62" s="30" t="s">
        <v>207</v>
      </c>
      <c r="E62" s="31" t="s">
        <v>208</v>
      </c>
      <c r="F62" s="31" t="s">
        <v>618</v>
      </c>
      <c r="G62" s="32">
        <v>0</v>
      </c>
      <c r="H62" s="33" t="s">
        <v>52</v>
      </c>
      <c r="I62" s="33" t="s">
        <v>53</v>
      </c>
      <c r="J62" s="33" t="s">
        <v>54</v>
      </c>
      <c r="K62" s="33" t="s">
        <v>95</v>
      </c>
      <c r="L62" s="33" t="s">
        <v>56</v>
      </c>
      <c r="M62" s="34">
        <v>45049</v>
      </c>
      <c r="N62" s="35">
        <v>0</v>
      </c>
      <c r="O62" s="36"/>
      <c r="P62" s="37" t="s">
        <v>57</v>
      </c>
      <c r="Q62" s="38">
        <v>1.0110097266472566</v>
      </c>
      <c r="R62" s="38">
        <v>0.74021944496582848</v>
      </c>
      <c r="S62" s="38">
        <v>0.74021944496582848</v>
      </c>
      <c r="T62" s="39">
        <v>0</v>
      </c>
      <c r="U62" s="40">
        <v>-8.5000000000000006E-2</v>
      </c>
      <c r="V62" s="41">
        <v>41525.1</v>
      </c>
      <c r="W62" s="41">
        <v>41982.28</v>
      </c>
      <c r="X62" s="42">
        <v>-457.18000000000029</v>
      </c>
      <c r="Y62" s="43">
        <v>0</v>
      </c>
      <c r="Z62" s="41">
        <v>0</v>
      </c>
      <c r="AA62" s="41">
        <v>0</v>
      </c>
      <c r="AB62" s="41">
        <v>0</v>
      </c>
      <c r="AC62" s="41">
        <v>457.18</v>
      </c>
      <c r="AD62" s="41">
        <v>31076.1</v>
      </c>
      <c r="AE62" s="44">
        <v>13087.42</v>
      </c>
      <c r="AF62" s="41">
        <v>10906.18</v>
      </c>
      <c r="AG62" s="38">
        <v>0</v>
      </c>
      <c r="AH62" s="45" t="s">
        <v>625</v>
      </c>
      <c r="AI62" s="41">
        <v>10906.18</v>
      </c>
      <c r="AJ62" s="46">
        <v>0</v>
      </c>
      <c r="AK62" s="45">
        <v>31076.1</v>
      </c>
      <c r="AL62" s="46">
        <v>0</v>
      </c>
      <c r="AM62" s="46">
        <v>0</v>
      </c>
      <c r="AN62" s="46">
        <v>0</v>
      </c>
      <c r="AO62" s="46">
        <v>0</v>
      </c>
      <c r="AP62" s="41">
        <v>0</v>
      </c>
      <c r="AQ62" s="47">
        <v>0</v>
      </c>
      <c r="AR62" s="47">
        <v>-8.5000000000000006E-2</v>
      </c>
      <c r="AS62" s="47">
        <v>0</v>
      </c>
      <c r="AT62" s="48">
        <v>0</v>
      </c>
      <c r="AU62" s="49"/>
      <c r="AV62" s="41">
        <v>39.090000000000003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1736</v>
      </c>
      <c r="C63" s="29">
        <v>45413.983611111114</v>
      </c>
      <c r="D63" s="30" t="s">
        <v>107</v>
      </c>
      <c r="E63" s="31" t="s">
        <v>108</v>
      </c>
      <c r="F63" s="31" t="s">
        <v>51</v>
      </c>
      <c r="G63" s="32">
        <v>0</v>
      </c>
      <c r="H63" s="33" t="s">
        <v>52</v>
      </c>
      <c r="I63" s="33" t="s">
        <v>109</v>
      </c>
      <c r="J63" s="33" t="s">
        <v>54</v>
      </c>
      <c r="K63" s="33" t="s">
        <v>55</v>
      </c>
      <c r="L63" s="33" t="s">
        <v>56</v>
      </c>
      <c r="M63" s="34" t="s">
        <v>57</v>
      </c>
      <c r="N63" s="35" t="s">
        <v>57</v>
      </c>
      <c r="O63" s="36"/>
      <c r="P63" s="37">
        <v>32.599040487390489</v>
      </c>
      <c r="Q63" s="38">
        <v>0.3453070135882636</v>
      </c>
      <c r="R63" s="38">
        <v>0</v>
      </c>
      <c r="S63" s="38">
        <v>0</v>
      </c>
      <c r="T63" s="39">
        <v>0</v>
      </c>
      <c r="U63" s="40">
        <v>-0.1079</v>
      </c>
      <c r="V63" s="41">
        <v>133056</v>
      </c>
      <c r="W63" s="41">
        <v>45945.17</v>
      </c>
      <c r="X63" s="42">
        <v>87110.83</v>
      </c>
      <c r="Y63" s="43">
        <v>2672.19</v>
      </c>
      <c r="Z63" s="41">
        <v>8736.42</v>
      </c>
      <c r="AA63" s="41">
        <v>14079.58</v>
      </c>
      <c r="AB63" s="41">
        <v>0</v>
      </c>
      <c r="AC63" s="41">
        <v>0</v>
      </c>
      <c r="AD63" s="41">
        <v>0</v>
      </c>
      <c r="AE63" s="44">
        <v>98.24</v>
      </c>
      <c r="AF63" s="41">
        <v>45945.17</v>
      </c>
      <c r="AG63" s="38">
        <v>17.193826037819164</v>
      </c>
      <c r="AH63" s="45" t="s">
        <v>626</v>
      </c>
      <c r="AI63" s="41">
        <v>51288.33</v>
      </c>
      <c r="AJ63" s="46">
        <v>0</v>
      </c>
      <c r="AK63" s="45">
        <v>0</v>
      </c>
      <c r="AL63" s="46">
        <v>0</v>
      </c>
      <c r="AM63" s="46">
        <v>0</v>
      </c>
      <c r="AN63" s="46">
        <v>0</v>
      </c>
      <c r="AO63" s="46">
        <v>0</v>
      </c>
      <c r="AP63" s="41">
        <v>0</v>
      </c>
      <c r="AQ63" s="47">
        <v>0.28000000000000003</v>
      </c>
      <c r="AR63" s="47">
        <v>0.1721</v>
      </c>
      <c r="AS63" s="47">
        <v>0.17550000000000002</v>
      </c>
      <c r="AT63" s="48">
        <v>-0.1045</v>
      </c>
      <c r="AU63" s="49"/>
      <c r="AV63" s="41">
        <v>42.5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1736</v>
      </c>
      <c r="C64" s="29">
        <v>45413.983611111114</v>
      </c>
      <c r="D64" s="30" t="s">
        <v>484</v>
      </c>
      <c r="E64" s="31" t="s">
        <v>485</v>
      </c>
      <c r="F64" s="31" t="s">
        <v>69</v>
      </c>
      <c r="G64" s="32">
        <v>0</v>
      </c>
      <c r="H64" s="33" t="s">
        <v>470</v>
      </c>
      <c r="I64" s="33" t="s">
        <v>53</v>
      </c>
      <c r="J64" s="33" t="s">
        <v>148</v>
      </c>
      <c r="K64" s="33" t="s">
        <v>55</v>
      </c>
      <c r="L64" s="33" t="s">
        <v>56</v>
      </c>
      <c r="M64" s="34" t="s">
        <v>57</v>
      </c>
      <c r="N64" s="35" t="s">
        <v>57</v>
      </c>
      <c r="O64" s="36"/>
      <c r="P64" s="37" t="s">
        <v>57</v>
      </c>
      <c r="Q64" s="38">
        <v>0.64509803921568631</v>
      </c>
      <c r="R64" s="38">
        <v>1.0000004260602295</v>
      </c>
      <c r="S64" s="38">
        <v>1.0000004260602295</v>
      </c>
      <c r="T64" s="39">
        <v>0</v>
      </c>
      <c r="U64" s="40">
        <v>6.1999999999999998E-3</v>
      </c>
      <c r="V64" s="41">
        <v>72766.8</v>
      </c>
      <c r="W64" s="41">
        <v>46941.72</v>
      </c>
      <c r="X64" s="42">
        <v>25825.08</v>
      </c>
      <c r="Y64" s="43">
        <v>0</v>
      </c>
      <c r="Z64" s="41">
        <v>0</v>
      </c>
      <c r="AA64" s="41">
        <v>0</v>
      </c>
      <c r="AB64" s="41">
        <v>0</v>
      </c>
      <c r="AC64" s="41">
        <v>0</v>
      </c>
      <c r="AD64" s="41">
        <v>46941.74</v>
      </c>
      <c r="AE64" s="44">
        <v>0</v>
      </c>
      <c r="AF64" s="41">
        <v>-0.02</v>
      </c>
      <c r="AG64" s="38">
        <v>0</v>
      </c>
      <c r="AH64" s="45" t="s">
        <v>625</v>
      </c>
      <c r="AI64" s="41">
        <v>-0.02</v>
      </c>
      <c r="AJ64" s="46">
        <v>0</v>
      </c>
      <c r="AK64" s="45">
        <v>46941.74</v>
      </c>
      <c r="AL64" s="46">
        <v>0</v>
      </c>
      <c r="AM64" s="46">
        <v>0</v>
      </c>
      <c r="AN64" s="46">
        <v>0</v>
      </c>
      <c r="AO64" s="46">
        <v>0</v>
      </c>
      <c r="AP64" s="41">
        <v>0</v>
      </c>
      <c r="AQ64" s="47">
        <v>7.0000000000000007E-2</v>
      </c>
      <c r="AR64" s="47">
        <v>7.6200000000000004E-2</v>
      </c>
      <c r="AS64" s="47">
        <v>0</v>
      </c>
      <c r="AT64" s="48">
        <v>-7.0000000000000007E-2</v>
      </c>
      <c r="AU64" s="49"/>
      <c r="AV64" s="41">
        <v>35.67</v>
      </c>
      <c r="AW64" s="58"/>
      <c r="AX64" s="52"/>
      <c r="AY64" s="52"/>
      <c r="AZ64" s="52"/>
      <c r="BA64" s="52"/>
      <c r="BB64" s="53">
        <v>0</v>
      </c>
      <c r="BC64" s="55"/>
    </row>
    <row r="65" spans="2:55">
      <c r="B65" s="28">
        <v>1736</v>
      </c>
      <c r="C65" s="29">
        <v>45413.983611111114</v>
      </c>
      <c r="D65" s="30" t="s">
        <v>465</v>
      </c>
      <c r="E65" s="31" t="s">
        <v>605</v>
      </c>
      <c r="F65" s="31" t="s">
        <v>62</v>
      </c>
      <c r="G65" s="32">
        <v>0</v>
      </c>
      <c r="H65" s="33" t="s">
        <v>63</v>
      </c>
      <c r="I65" s="33" t="s">
        <v>64</v>
      </c>
      <c r="J65" s="33" t="s">
        <v>65</v>
      </c>
      <c r="K65" s="33" t="s">
        <v>55</v>
      </c>
      <c r="L65" s="33" t="s">
        <v>56</v>
      </c>
      <c r="M65" s="34" t="s">
        <v>57</v>
      </c>
      <c r="N65" s="35" t="s">
        <v>57</v>
      </c>
      <c r="O65" s="36"/>
      <c r="P65" s="37">
        <v>34.654291977652974</v>
      </c>
      <c r="Q65" s="38">
        <v>0.33567990161630357</v>
      </c>
      <c r="R65" s="38">
        <v>0.93837304847986858</v>
      </c>
      <c r="S65" s="38">
        <v>0.49875873811729443</v>
      </c>
      <c r="T65" s="39">
        <v>0</v>
      </c>
      <c r="U65" s="40">
        <v>-2.0000000000000001E-4</v>
      </c>
      <c r="V65" s="41">
        <v>142300</v>
      </c>
      <c r="W65" s="41">
        <v>47767.25</v>
      </c>
      <c r="X65" s="42">
        <v>94532.75</v>
      </c>
      <c r="Y65" s="43">
        <v>2727.88</v>
      </c>
      <c r="Z65" s="41">
        <v>0</v>
      </c>
      <c r="AA65" s="41">
        <v>0</v>
      </c>
      <c r="AB65" s="41">
        <v>0</v>
      </c>
      <c r="AC65" s="41">
        <v>0</v>
      </c>
      <c r="AD65" s="41">
        <v>44823.5</v>
      </c>
      <c r="AE65" s="44">
        <v>59.18</v>
      </c>
      <c r="AF65" s="41">
        <v>2943.75</v>
      </c>
      <c r="AG65" s="38">
        <v>1.0791347126706452</v>
      </c>
      <c r="AH65" s="45" t="s">
        <v>625</v>
      </c>
      <c r="AI65" s="41">
        <v>2943.75</v>
      </c>
      <c r="AJ65" s="46">
        <v>25199</v>
      </c>
      <c r="AK65" s="45">
        <v>23824.333333333332</v>
      </c>
      <c r="AL65" s="46">
        <v>12387.3</v>
      </c>
      <c r="AM65" s="46">
        <v>12811.2</v>
      </c>
      <c r="AN65" s="46">
        <v>0</v>
      </c>
      <c r="AO65" s="46">
        <v>0</v>
      </c>
      <c r="AP65" s="41">
        <v>0</v>
      </c>
      <c r="AQ65" s="47">
        <v>0.28999999999999998</v>
      </c>
      <c r="AR65" s="47">
        <v>0.2898</v>
      </c>
      <c r="AS65" s="47">
        <v>0.2898</v>
      </c>
      <c r="AT65" s="48">
        <v>-2.0000000000000001E-4</v>
      </c>
      <c r="AU65" s="49"/>
      <c r="AV65" s="41">
        <v>78.5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1736</v>
      </c>
      <c r="C66" s="29">
        <v>45413.983611111114</v>
      </c>
      <c r="D66" s="30" t="s">
        <v>180</v>
      </c>
      <c r="E66" s="31" t="s">
        <v>181</v>
      </c>
      <c r="F66" s="31" t="s">
        <v>51</v>
      </c>
      <c r="G66" s="32">
        <v>0</v>
      </c>
      <c r="H66" s="33" t="s">
        <v>52</v>
      </c>
      <c r="I66" s="33" t="s">
        <v>53</v>
      </c>
      <c r="J66" s="33" t="s">
        <v>54</v>
      </c>
      <c r="K66" s="33" t="s">
        <v>55</v>
      </c>
      <c r="L66" s="33" t="s">
        <v>56</v>
      </c>
      <c r="M66" s="34" t="s">
        <v>57</v>
      </c>
      <c r="N66" s="35" t="s">
        <v>57</v>
      </c>
      <c r="O66" s="36"/>
      <c r="P66" s="37">
        <v>-28.056897065477699</v>
      </c>
      <c r="Q66" s="38" t="s">
        <v>57</v>
      </c>
      <c r="R66" s="38">
        <v>0</v>
      </c>
      <c r="S66" s="38">
        <v>0</v>
      </c>
      <c r="T66" s="39">
        <v>0</v>
      </c>
      <c r="U66" s="40">
        <v>-0.44119999999999998</v>
      </c>
      <c r="V66" s="41">
        <v>0</v>
      </c>
      <c r="W66" s="41">
        <v>50845.27</v>
      </c>
      <c r="X66" s="42">
        <v>-50845.27</v>
      </c>
      <c r="Y66" s="43">
        <v>1812.22</v>
      </c>
      <c r="Z66" s="41">
        <v>3566.12</v>
      </c>
      <c r="AA66" s="41">
        <v>3566.12</v>
      </c>
      <c r="AB66" s="41">
        <v>48125</v>
      </c>
      <c r="AC66" s="41">
        <v>50845.27</v>
      </c>
      <c r="AD66" s="41">
        <v>0</v>
      </c>
      <c r="AE66" s="44">
        <v>187.46</v>
      </c>
      <c r="AF66" s="41">
        <v>50845.27</v>
      </c>
      <c r="AG66" s="38">
        <v>28.056897065477699</v>
      </c>
      <c r="AH66" s="45" t="s">
        <v>626</v>
      </c>
      <c r="AI66" s="41">
        <v>50845.27</v>
      </c>
      <c r="AJ66" s="46">
        <v>0</v>
      </c>
      <c r="AK66" s="45">
        <v>0</v>
      </c>
      <c r="AL66" s="46">
        <v>0</v>
      </c>
      <c r="AM66" s="46">
        <v>0</v>
      </c>
      <c r="AN66" s="46">
        <v>0</v>
      </c>
      <c r="AO66" s="46">
        <v>0</v>
      </c>
      <c r="AP66" s="41">
        <v>0</v>
      </c>
      <c r="AQ66" s="47">
        <v>0.22</v>
      </c>
      <c r="AR66" s="47">
        <v>-0.22120000000000001</v>
      </c>
      <c r="AS66" s="47">
        <v>-0.245</v>
      </c>
      <c r="AT66" s="48">
        <v>-0.46500000000000002</v>
      </c>
      <c r="AU66" s="49"/>
      <c r="AV66" s="41">
        <v>38.520000000000003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1736</v>
      </c>
      <c r="C67" s="29">
        <v>45413.983611111114</v>
      </c>
      <c r="D67" s="30" t="s">
        <v>214</v>
      </c>
      <c r="E67" s="31" t="s">
        <v>215</v>
      </c>
      <c r="F67" s="31" t="s">
        <v>139</v>
      </c>
      <c r="G67" s="32">
        <v>0</v>
      </c>
      <c r="H67" s="33" t="s">
        <v>52</v>
      </c>
      <c r="I67" s="33" t="s">
        <v>53</v>
      </c>
      <c r="J67" s="33" t="s">
        <v>54</v>
      </c>
      <c r="K67" s="33" t="s">
        <v>95</v>
      </c>
      <c r="L67" s="33" t="s">
        <v>70</v>
      </c>
      <c r="M67" s="34">
        <v>44880</v>
      </c>
      <c r="N67" s="35">
        <v>1</v>
      </c>
      <c r="O67" s="36"/>
      <c r="P67" s="37" t="s">
        <v>57</v>
      </c>
      <c r="Q67" s="38">
        <v>0.85985063798596872</v>
      </c>
      <c r="R67" s="38">
        <v>1.1071272466320907</v>
      </c>
      <c r="S67" s="38">
        <v>1.1629963068068558</v>
      </c>
      <c r="T67" s="39">
        <v>-3082.8</v>
      </c>
      <c r="U67" s="40">
        <v>3.9700000000000006E-2</v>
      </c>
      <c r="V67" s="41">
        <v>53480.800000000003</v>
      </c>
      <c r="W67" s="41">
        <v>45985.5</v>
      </c>
      <c r="X67" s="42">
        <v>7495.3000000000029</v>
      </c>
      <c r="Y67" s="43">
        <v>0</v>
      </c>
      <c r="Z67" s="41">
        <v>42804</v>
      </c>
      <c r="AA67" s="41">
        <v>42804</v>
      </c>
      <c r="AB67" s="41">
        <v>0</v>
      </c>
      <c r="AC67" s="41">
        <v>0</v>
      </c>
      <c r="AD67" s="41">
        <v>50911.8</v>
      </c>
      <c r="AE67" s="44">
        <v>0</v>
      </c>
      <c r="AF67" s="41">
        <v>-0.3</v>
      </c>
      <c r="AG67" s="38">
        <v>0</v>
      </c>
      <c r="AH67" s="45" t="s">
        <v>625</v>
      </c>
      <c r="AI67" s="41">
        <v>-0.3</v>
      </c>
      <c r="AJ67" s="46">
        <v>-3083</v>
      </c>
      <c r="AK67" s="45">
        <v>53480.966666666667</v>
      </c>
      <c r="AL67" s="46">
        <v>0</v>
      </c>
      <c r="AM67" s="46">
        <v>0</v>
      </c>
      <c r="AN67" s="46">
        <v>0</v>
      </c>
      <c r="AO67" s="46">
        <v>-3082.8</v>
      </c>
      <c r="AP67" s="41">
        <v>-3082.8</v>
      </c>
      <c r="AQ67" s="47">
        <v>0.06</v>
      </c>
      <c r="AR67" s="47">
        <v>9.9700000000000011E-2</v>
      </c>
      <c r="AS67" s="47">
        <v>0</v>
      </c>
      <c r="AT67" s="48">
        <v>-0.06</v>
      </c>
      <c r="AU67" s="49"/>
      <c r="AV67" s="41">
        <v>42</v>
      </c>
      <c r="AW67" s="50"/>
      <c r="AX67" s="52"/>
      <c r="AY67" s="52"/>
      <c r="AZ67" s="52"/>
      <c r="BA67" s="52"/>
      <c r="BB67" s="53">
        <v>4926</v>
      </c>
      <c r="BC67" s="55"/>
    </row>
    <row r="68" spans="2:55">
      <c r="B68" s="28">
        <v>1736</v>
      </c>
      <c r="C68" s="29">
        <v>45413.983611111114</v>
      </c>
      <c r="D68" s="30" t="s">
        <v>227</v>
      </c>
      <c r="E68" s="31" t="s">
        <v>228</v>
      </c>
      <c r="F68" s="31" t="s">
        <v>69</v>
      </c>
      <c r="G68" s="32">
        <v>0</v>
      </c>
      <c r="H68" s="33" t="s">
        <v>52</v>
      </c>
      <c r="I68" s="33" t="s">
        <v>53</v>
      </c>
      <c r="J68" s="33" t="s">
        <v>54</v>
      </c>
      <c r="K68" s="33" t="s">
        <v>95</v>
      </c>
      <c r="L68" s="33" t="s">
        <v>70</v>
      </c>
      <c r="M68" s="34">
        <v>45147</v>
      </c>
      <c r="N68" s="35">
        <v>0</v>
      </c>
      <c r="O68" s="36"/>
      <c r="P68" s="37" t="s">
        <v>57</v>
      </c>
      <c r="Q68" s="38">
        <v>0.58235294117647063</v>
      </c>
      <c r="R68" s="38">
        <v>0.8005050505050505</v>
      </c>
      <c r="S68" s="38">
        <v>0.8005050505050505</v>
      </c>
      <c r="T68" s="39">
        <v>0</v>
      </c>
      <c r="U68" s="40">
        <v>-2.8999999999999998E-3</v>
      </c>
      <c r="V68" s="41">
        <v>97920</v>
      </c>
      <c r="W68" s="41">
        <v>57024</v>
      </c>
      <c r="X68" s="42">
        <v>40896</v>
      </c>
      <c r="Y68" s="43">
        <v>0</v>
      </c>
      <c r="Z68" s="41">
        <v>0</v>
      </c>
      <c r="AA68" s="41">
        <v>0</v>
      </c>
      <c r="AB68" s="41">
        <v>0</v>
      </c>
      <c r="AC68" s="41">
        <v>0</v>
      </c>
      <c r="AD68" s="41">
        <v>45648</v>
      </c>
      <c r="AE68" s="44">
        <v>13651.2</v>
      </c>
      <c r="AF68" s="41">
        <v>11376</v>
      </c>
      <c r="AG68" s="38">
        <v>0</v>
      </c>
      <c r="AH68" s="45" t="s">
        <v>625</v>
      </c>
      <c r="AI68" s="41">
        <v>11376</v>
      </c>
      <c r="AJ68" s="46">
        <v>0</v>
      </c>
      <c r="AK68" s="45">
        <v>45648</v>
      </c>
      <c r="AL68" s="46">
        <v>0</v>
      </c>
      <c r="AM68" s="46">
        <v>0</v>
      </c>
      <c r="AN68" s="46">
        <v>0</v>
      </c>
      <c r="AO68" s="46">
        <v>0</v>
      </c>
      <c r="AP68" s="41">
        <v>0</v>
      </c>
      <c r="AQ68" s="47">
        <v>0.18</v>
      </c>
      <c r="AR68" s="47">
        <v>0.17710000000000001</v>
      </c>
      <c r="AS68" s="47">
        <v>0</v>
      </c>
      <c r="AT68" s="48">
        <v>-0.18</v>
      </c>
      <c r="AU68" s="49"/>
      <c r="AV68" s="41">
        <v>48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1736</v>
      </c>
      <c r="C69" s="29">
        <v>45413.983611111114</v>
      </c>
      <c r="D69" s="30" t="s">
        <v>212</v>
      </c>
      <c r="E69" s="31" t="s">
        <v>213</v>
      </c>
      <c r="F69" s="31" t="s">
        <v>85</v>
      </c>
      <c r="G69" s="32">
        <v>0</v>
      </c>
      <c r="H69" s="33" t="s">
        <v>86</v>
      </c>
      <c r="I69" s="33" t="s">
        <v>87</v>
      </c>
      <c r="J69" s="33" t="s">
        <v>54</v>
      </c>
      <c r="K69" s="33" t="s">
        <v>55</v>
      </c>
      <c r="L69" s="33" t="s">
        <v>56</v>
      </c>
      <c r="M69" s="34">
        <v>45397</v>
      </c>
      <c r="N69" s="35">
        <v>1</v>
      </c>
      <c r="O69" s="36"/>
      <c r="P69" s="37" t="s">
        <v>57</v>
      </c>
      <c r="Q69" s="38">
        <v>0.99660740941783144</v>
      </c>
      <c r="R69" s="38">
        <v>1</v>
      </c>
      <c r="S69" s="38">
        <v>0.95056905864197538</v>
      </c>
      <c r="T69" s="39">
        <v>0</v>
      </c>
      <c r="U69" s="40">
        <v>-3.3000000000000004E-3</v>
      </c>
      <c r="V69" s="41">
        <v>58952</v>
      </c>
      <c r="W69" s="41">
        <v>58752</v>
      </c>
      <c r="X69" s="42">
        <v>200</v>
      </c>
      <c r="Y69" s="43">
        <v>0</v>
      </c>
      <c r="Z69" s="41">
        <v>0</v>
      </c>
      <c r="AA69" s="41">
        <v>0</v>
      </c>
      <c r="AB69" s="41">
        <v>0</v>
      </c>
      <c r="AC69" s="41">
        <v>0</v>
      </c>
      <c r="AD69" s="41">
        <v>58752</v>
      </c>
      <c r="AE69" s="44">
        <v>39.049999999999997</v>
      </c>
      <c r="AF69" s="41">
        <v>0</v>
      </c>
      <c r="AG69" s="38">
        <v>0</v>
      </c>
      <c r="AH69" s="45" t="s">
        <v>625</v>
      </c>
      <c r="AI69" s="41">
        <v>0</v>
      </c>
      <c r="AJ69" s="46">
        <v>3485</v>
      </c>
      <c r="AK69" s="45">
        <v>55847.833333333336</v>
      </c>
      <c r="AL69" s="46">
        <v>0</v>
      </c>
      <c r="AM69" s="46">
        <v>3484.8</v>
      </c>
      <c r="AN69" s="46">
        <v>0</v>
      </c>
      <c r="AO69" s="46">
        <v>0</v>
      </c>
      <c r="AP69" s="41">
        <v>0</v>
      </c>
      <c r="AQ69" s="47">
        <v>0.17</v>
      </c>
      <c r="AR69" s="47">
        <v>0.16670000000000001</v>
      </c>
      <c r="AS69" s="47">
        <v>0.16670000000000001</v>
      </c>
      <c r="AT69" s="48">
        <v>-3.3000000000000004E-3</v>
      </c>
      <c r="AU69" s="49"/>
      <c r="AV69" s="41">
        <v>48</v>
      </c>
      <c r="AW69" s="58"/>
      <c r="AX69" s="52"/>
      <c r="AY69" s="52"/>
      <c r="AZ69" s="52"/>
      <c r="BA69" s="52"/>
      <c r="BB69" s="53">
        <v>0</v>
      </c>
      <c r="BC69" s="55"/>
    </row>
    <row r="70" spans="2:55">
      <c r="B70" s="28">
        <v>1736</v>
      </c>
      <c r="C70" s="29">
        <v>45413.983611111114</v>
      </c>
      <c r="D70" s="30" t="s">
        <v>488</v>
      </c>
      <c r="E70" s="31" t="s">
        <v>489</v>
      </c>
      <c r="F70" s="31" t="s">
        <v>69</v>
      </c>
      <c r="G70" s="32">
        <v>0</v>
      </c>
      <c r="H70" s="33" t="s">
        <v>470</v>
      </c>
      <c r="I70" s="33" t="s">
        <v>53</v>
      </c>
      <c r="J70" s="33" t="s">
        <v>148</v>
      </c>
      <c r="K70" s="33" t="s">
        <v>95</v>
      </c>
      <c r="L70" s="33" t="s">
        <v>70</v>
      </c>
      <c r="M70" s="34" t="s">
        <v>57</v>
      </c>
      <c r="N70" s="35" t="s">
        <v>57</v>
      </c>
      <c r="O70" s="36"/>
      <c r="P70" s="37" t="s">
        <v>57</v>
      </c>
      <c r="Q70" s="38">
        <v>0.95793087171678726</v>
      </c>
      <c r="R70" s="38">
        <v>0.97028616589079586</v>
      </c>
      <c r="S70" s="38">
        <v>0.97028616589079586</v>
      </c>
      <c r="T70" s="39">
        <v>0</v>
      </c>
      <c r="U70" s="40">
        <v>3.0000000000000001E-3</v>
      </c>
      <c r="V70" s="41">
        <v>65675</v>
      </c>
      <c r="W70" s="41">
        <v>62912.11</v>
      </c>
      <c r="X70" s="42">
        <v>2762.8899999999994</v>
      </c>
      <c r="Y70" s="43">
        <v>0</v>
      </c>
      <c r="Z70" s="41">
        <v>0</v>
      </c>
      <c r="AA70" s="41">
        <v>0</v>
      </c>
      <c r="AB70" s="41">
        <v>0</v>
      </c>
      <c r="AC70" s="41">
        <v>0</v>
      </c>
      <c r="AD70" s="41">
        <v>61042.75</v>
      </c>
      <c r="AE70" s="44">
        <v>2243.2399999999998</v>
      </c>
      <c r="AF70" s="41">
        <v>1869.36</v>
      </c>
      <c r="AG70" s="38">
        <v>0</v>
      </c>
      <c r="AH70" s="45" t="s">
        <v>625</v>
      </c>
      <c r="AI70" s="41">
        <v>1869.36</v>
      </c>
      <c r="AJ70" s="46">
        <v>0</v>
      </c>
      <c r="AK70" s="45">
        <v>61042.75</v>
      </c>
      <c r="AL70" s="46">
        <v>0</v>
      </c>
      <c r="AM70" s="46">
        <v>0</v>
      </c>
      <c r="AN70" s="46">
        <v>0</v>
      </c>
      <c r="AO70" s="46">
        <v>0</v>
      </c>
      <c r="AP70" s="41">
        <v>0</v>
      </c>
      <c r="AQ70" s="47">
        <v>0.15</v>
      </c>
      <c r="AR70" s="47">
        <v>0.153</v>
      </c>
      <c r="AS70" s="47">
        <v>0</v>
      </c>
      <c r="AT70" s="48">
        <v>-0.15</v>
      </c>
      <c r="AU70" s="49"/>
      <c r="AV70" s="41">
        <v>35.65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1736</v>
      </c>
      <c r="C71" s="29">
        <v>45413.983611111114</v>
      </c>
      <c r="D71" s="30" t="s">
        <v>237</v>
      </c>
      <c r="E71" s="31" t="s">
        <v>238</v>
      </c>
      <c r="F71" s="31" t="s">
        <v>139</v>
      </c>
      <c r="G71" s="32">
        <v>0</v>
      </c>
      <c r="H71" s="33" t="s">
        <v>52</v>
      </c>
      <c r="I71" s="33" t="s">
        <v>53</v>
      </c>
      <c r="J71" s="33" t="s">
        <v>54</v>
      </c>
      <c r="K71" s="33" t="s">
        <v>195</v>
      </c>
      <c r="L71" s="33" t="s">
        <v>56</v>
      </c>
      <c r="M71" s="34">
        <v>44952</v>
      </c>
      <c r="N71" s="35">
        <v>2</v>
      </c>
      <c r="O71" s="36"/>
      <c r="P71" s="37" t="s">
        <v>57</v>
      </c>
      <c r="Q71" s="38">
        <v>0.69687037231685844</v>
      </c>
      <c r="R71" s="38">
        <v>1.212551896235214</v>
      </c>
      <c r="S71" s="38">
        <v>1.212551896235214</v>
      </c>
      <c r="T71" s="39">
        <v>0</v>
      </c>
      <c r="U71" s="40">
        <v>9.5299999999999996E-2</v>
      </c>
      <c r="V71" s="41">
        <v>75159.100000000006</v>
      </c>
      <c r="W71" s="41">
        <v>52376.15</v>
      </c>
      <c r="X71" s="42">
        <v>22782.950000000004</v>
      </c>
      <c r="Y71" s="43">
        <v>0</v>
      </c>
      <c r="Z71" s="41">
        <v>52376.15</v>
      </c>
      <c r="AA71" s="41">
        <v>54898.1</v>
      </c>
      <c r="AB71" s="41">
        <v>0</v>
      </c>
      <c r="AC71" s="41">
        <v>0</v>
      </c>
      <c r="AD71" s="41">
        <v>63508.800000000003</v>
      </c>
      <c r="AE71" s="44">
        <v>0.42</v>
      </c>
      <c r="AF71" s="41">
        <v>0.35</v>
      </c>
      <c r="AG71" s="38">
        <v>0</v>
      </c>
      <c r="AH71" s="45" t="s">
        <v>625</v>
      </c>
      <c r="AI71" s="41">
        <v>2522.299999999997</v>
      </c>
      <c r="AJ71" s="46">
        <v>0</v>
      </c>
      <c r="AK71" s="45">
        <v>63508.800000000003</v>
      </c>
      <c r="AL71" s="46">
        <v>0</v>
      </c>
      <c r="AM71" s="46">
        <v>0</v>
      </c>
      <c r="AN71" s="46">
        <v>0</v>
      </c>
      <c r="AO71" s="46">
        <v>0</v>
      </c>
      <c r="AP71" s="41">
        <v>0</v>
      </c>
      <c r="AQ71" s="47">
        <v>0.08</v>
      </c>
      <c r="AR71" s="47">
        <v>0.17530000000000001</v>
      </c>
      <c r="AS71" s="47">
        <v>0</v>
      </c>
      <c r="AT71" s="48">
        <v>-0.08</v>
      </c>
      <c r="AU71" s="49"/>
      <c r="AV71" s="41">
        <v>0</v>
      </c>
      <c r="AW71" s="58"/>
      <c r="AX71" s="52"/>
      <c r="AY71" s="52"/>
      <c r="AZ71" s="52"/>
      <c r="BA71" s="52"/>
      <c r="BB71" s="53">
        <v>11133</v>
      </c>
      <c r="BC71" s="55"/>
    </row>
    <row r="72" spans="2:55">
      <c r="B72" s="28">
        <v>1736</v>
      </c>
      <c r="C72" s="29">
        <v>45413.983611111114</v>
      </c>
      <c r="D72" s="30" t="s">
        <v>221</v>
      </c>
      <c r="E72" s="31" t="s">
        <v>222</v>
      </c>
      <c r="F72" s="31" t="s">
        <v>69</v>
      </c>
      <c r="G72" s="32">
        <v>0</v>
      </c>
      <c r="H72" s="33" t="s">
        <v>52</v>
      </c>
      <c r="I72" s="33" t="s">
        <v>109</v>
      </c>
      <c r="J72" s="33" t="s">
        <v>54</v>
      </c>
      <c r="K72" s="33" t="s">
        <v>55</v>
      </c>
      <c r="L72" s="33" t="s">
        <v>56</v>
      </c>
      <c r="M72" s="34" t="s">
        <v>57</v>
      </c>
      <c r="N72" s="35" t="s">
        <v>57</v>
      </c>
      <c r="O72" s="36"/>
      <c r="P72" s="37">
        <v>-7.1527537383310191</v>
      </c>
      <c r="Q72" s="38">
        <v>1.082016039823009</v>
      </c>
      <c r="R72" s="38">
        <v>0.91278622491099193</v>
      </c>
      <c r="S72" s="38">
        <v>0.82171474774591513</v>
      </c>
      <c r="T72" s="39">
        <v>0</v>
      </c>
      <c r="U72" s="40">
        <v>8.6899999999999991E-2</v>
      </c>
      <c r="V72" s="41">
        <v>61472</v>
      </c>
      <c r="W72" s="41">
        <v>66513.69</v>
      </c>
      <c r="X72" s="42">
        <v>-5041.6900000000023</v>
      </c>
      <c r="Y72" s="43">
        <v>704.86</v>
      </c>
      <c r="Z72" s="41">
        <v>0</v>
      </c>
      <c r="AA72" s="41">
        <v>0</v>
      </c>
      <c r="AB72" s="41">
        <v>10878</v>
      </c>
      <c r="AC72" s="41">
        <v>5041.6899999999996</v>
      </c>
      <c r="AD72" s="41">
        <v>60712.78</v>
      </c>
      <c r="AE72" s="44">
        <v>130.1</v>
      </c>
      <c r="AF72" s="41">
        <v>5800.91</v>
      </c>
      <c r="AG72" s="38">
        <v>8.2298754362568456</v>
      </c>
      <c r="AH72" s="45" t="s">
        <v>626</v>
      </c>
      <c r="AI72" s="41">
        <v>5800.91</v>
      </c>
      <c r="AJ72" s="46">
        <v>7269</v>
      </c>
      <c r="AK72" s="45">
        <v>54655.28</v>
      </c>
      <c r="AL72" s="46">
        <v>0</v>
      </c>
      <c r="AM72" s="46">
        <v>7268.72</v>
      </c>
      <c r="AN72" s="46">
        <v>0</v>
      </c>
      <c r="AO72" s="46">
        <v>0</v>
      </c>
      <c r="AP72" s="41">
        <v>0</v>
      </c>
      <c r="AQ72" s="47">
        <v>0.23</v>
      </c>
      <c r="AR72" s="47">
        <v>0.31690000000000002</v>
      </c>
      <c r="AS72" s="47">
        <v>0.34029999999999999</v>
      </c>
      <c r="AT72" s="48">
        <v>0.1103</v>
      </c>
      <c r="AU72" s="49"/>
      <c r="AV72" s="41">
        <v>35.130000000000003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1736</v>
      </c>
      <c r="C73" s="29">
        <v>45413.983611111114</v>
      </c>
      <c r="D73" s="30" t="s">
        <v>216</v>
      </c>
      <c r="E73" s="31" t="s">
        <v>217</v>
      </c>
      <c r="F73" s="31" t="s">
        <v>69</v>
      </c>
      <c r="G73" s="32">
        <v>0</v>
      </c>
      <c r="H73" s="33" t="s">
        <v>52</v>
      </c>
      <c r="I73" s="33" t="s">
        <v>53</v>
      </c>
      <c r="J73" s="33" t="s">
        <v>54</v>
      </c>
      <c r="K73" s="33" t="s">
        <v>55</v>
      </c>
      <c r="L73" s="33" t="s">
        <v>56</v>
      </c>
      <c r="M73" s="34" t="s">
        <v>57</v>
      </c>
      <c r="N73" s="35" t="s">
        <v>57</v>
      </c>
      <c r="O73" s="36"/>
      <c r="P73" s="37">
        <v>40.787605173422641</v>
      </c>
      <c r="Q73" s="38">
        <v>0.62794856551795231</v>
      </c>
      <c r="R73" s="38">
        <v>0.94189522942935122</v>
      </c>
      <c r="S73" s="38">
        <v>0.63044355320309775</v>
      </c>
      <c r="T73" s="39">
        <v>7110.19</v>
      </c>
      <c r="U73" s="40">
        <v>-1E-4</v>
      </c>
      <c r="V73" s="41">
        <v>108666.4</v>
      </c>
      <c r="W73" s="41">
        <v>68236.91</v>
      </c>
      <c r="X73" s="42">
        <v>40429.489999999991</v>
      </c>
      <c r="Y73" s="43">
        <v>991.22</v>
      </c>
      <c r="Z73" s="41">
        <v>0</v>
      </c>
      <c r="AA73" s="41">
        <v>0</v>
      </c>
      <c r="AB73" s="41">
        <v>0</v>
      </c>
      <c r="AC73" s="41">
        <v>0</v>
      </c>
      <c r="AD73" s="41">
        <v>64272.02</v>
      </c>
      <c r="AE73" s="44">
        <v>166.7</v>
      </c>
      <c r="AF73" s="41">
        <v>3964.89</v>
      </c>
      <c r="AG73" s="38">
        <v>4.0000100885777119</v>
      </c>
      <c r="AH73" s="45" t="s">
        <v>626</v>
      </c>
      <c r="AI73" s="41">
        <v>3964.89</v>
      </c>
      <c r="AJ73" s="46">
        <v>25503</v>
      </c>
      <c r="AK73" s="45">
        <v>43019.519999999997</v>
      </c>
      <c r="AL73" s="46">
        <v>16061.8</v>
      </c>
      <c r="AM73" s="46">
        <v>2331.04</v>
      </c>
      <c r="AN73" s="46">
        <v>0</v>
      </c>
      <c r="AO73" s="46">
        <v>7110.19</v>
      </c>
      <c r="AP73" s="41">
        <v>7110.19</v>
      </c>
      <c r="AQ73" s="47">
        <v>7.0000000000000007E-2</v>
      </c>
      <c r="AR73" s="47">
        <v>6.9900000000000004E-2</v>
      </c>
      <c r="AS73" s="47">
        <v>6.9900000000000004E-2</v>
      </c>
      <c r="AT73" s="48">
        <v>-1E-4</v>
      </c>
      <c r="AU73" s="49"/>
      <c r="AV73" s="41">
        <v>35.479999999999997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1736</v>
      </c>
      <c r="C74" s="29">
        <v>45413.983611111114</v>
      </c>
      <c r="D74" s="30" t="s">
        <v>639</v>
      </c>
      <c r="E74" s="31" t="s">
        <v>596</v>
      </c>
      <c r="F74" s="31" t="s">
        <v>326</v>
      </c>
      <c r="G74" s="32">
        <v>0</v>
      </c>
      <c r="H74" s="33" t="s">
        <v>52</v>
      </c>
      <c r="I74" s="33" t="s">
        <v>53</v>
      </c>
      <c r="J74" s="33" t="s">
        <v>54</v>
      </c>
      <c r="K74" s="33" t="s">
        <v>55</v>
      </c>
      <c r="L74" s="33" t="s">
        <v>56</v>
      </c>
      <c r="M74" s="34" t="s">
        <v>57</v>
      </c>
      <c r="N74" s="35" t="s">
        <v>57</v>
      </c>
      <c r="O74" s="36"/>
      <c r="P74" s="37">
        <v>-2</v>
      </c>
      <c r="Q74" s="38" t="s">
        <v>57</v>
      </c>
      <c r="R74" s="38">
        <v>0</v>
      </c>
      <c r="S74" s="38">
        <v>0</v>
      </c>
      <c r="T74" s="39">
        <v>0</v>
      </c>
      <c r="U74" s="40">
        <v>-0.1699</v>
      </c>
      <c r="V74" s="41">
        <v>0</v>
      </c>
      <c r="W74" s="41">
        <v>71017.3</v>
      </c>
      <c r="X74" s="42">
        <v>-71017.3</v>
      </c>
      <c r="Y74" s="43">
        <v>35508.65</v>
      </c>
      <c r="Z74" s="41">
        <v>4000</v>
      </c>
      <c r="AA74" s="41">
        <v>4000</v>
      </c>
      <c r="AB74" s="41">
        <v>67200</v>
      </c>
      <c r="AC74" s="41">
        <v>71017.3</v>
      </c>
      <c r="AD74" s="41">
        <v>0</v>
      </c>
      <c r="AE74" s="44">
        <v>93.04</v>
      </c>
      <c r="AF74" s="41">
        <v>71017.3</v>
      </c>
      <c r="AG74" s="38">
        <v>2</v>
      </c>
      <c r="AH74" s="45" t="s">
        <v>626</v>
      </c>
      <c r="AI74" s="41">
        <v>71017.3</v>
      </c>
      <c r="AJ74" s="46">
        <v>0</v>
      </c>
      <c r="AK74" s="45">
        <v>0</v>
      </c>
      <c r="AL74" s="46">
        <v>0</v>
      </c>
      <c r="AM74" s="46">
        <v>0</v>
      </c>
      <c r="AN74" s="46">
        <v>0</v>
      </c>
      <c r="AO74" s="46">
        <v>0</v>
      </c>
      <c r="AP74" s="41">
        <v>0</v>
      </c>
      <c r="AQ74" s="47">
        <v>0.18</v>
      </c>
      <c r="AR74" s="47">
        <v>1.01E-2</v>
      </c>
      <c r="AS74" s="47">
        <v>1.01E-2</v>
      </c>
      <c r="AT74" s="48">
        <v>-0.1699</v>
      </c>
      <c r="AU74" s="49"/>
      <c r="AV74" s="41">
        <v>42</v>
      </c>
      <c r="AW74" s="58"/>
      <c r="AX74" s="52"/>
      <c r="AY74" s="52"/>
      <c r="AZ74" s="52"/>
      <c r="BA74" s="52"/>
      <c r="BB74" s="53">
        <v>0</v>
      </c>
      <c r="BC74" s="55"/>
    </row>
    <row r="75" spans="2:55">
      <c r="B75" s="28">
        <v>1736</v>
      </c>
      <c r="C75" s="29">
        <v>45413.983611111114</v>
      </c>
      <c r="D75" s="30" t="s">
        <v>161</v>
      </c>
      <c r="E75" s="31" t="s">
        <v>162</v>
      </c>
      <c r="F75" s="31" t="s">
        <v>51</v>
      </c>
      <c r="G75" s="32">
        <v>0</v>
      </c>
      <c r="H75" s="33" t="s">
        <v>52</v>
      </c>
      <c r="I75" s="33" t="s">
        <v>109</v>
      </c>
      <c r="J75" s="33" t="s">
        <v>54</v>
      </c>
      <c r="K75" s="33" t="s">
        <v>55</v>
      </c>
      <c r="L75" s="33" t="s">
        <v>56</v>
      </c>
      <c r="M75" s="34" t="s">
        <v>57</v>
      </c>
      <c r="N75" s="35" t="s">
        <v>57</v>
      </c>
      <c r="O75" s="36"/>
      <c r="P75" s="37">
        <v>18.222770219775192</v>
      </c>
      <c r="Q75" s="38">
        <v>0.43529015933108006</v>
      </c>
      <c r="R75" s="38">
        <v>0.33838882795633102</v>
      </c>
      <c r="S75" s="38">
        <v>-5.1575138666006136E-6</v>
      </c>
      <c r="T75" s="39">
        <v>0</v>
      </c>
      <c r="U75" s="40">
        <v>-1.5700000000000002E-2</v>
      </c>
      <c r="V75" s="41">
        <v>169263.9</v>
      </c>
      <c r="W75" s="41">
        <v>73678.91</v>
      </c>
      <c r="X75" s="42">
        <v>95584.989999999991</v>
      </c>
      <c r="Y75" s="43">
        <v>5245.36</v>
      </c>
      <c r="Z75" s="41">
        <v>0</v>
      </c>
      <c r="AA75" s="41">
        <v>0</v>
      </c>
      <c r="AB75" s="41">
        <v>0</v>
      </c>
      <c r="AC75" s="41">
        <v>0</v>
      </c>
      <c r="AD75" s="41">
        <v>24932.12</v>
      </c>
      <c r="AE75" s="44">
        <v>129.41</v>
      </c>
      <c r="AF75" s="41">
        <v>48746.79</v>
      </c>
      <c r="AG75" s="38">
        <v>9.2933163786660984</v>
      </c>
      <c r="AH75" s="45" t="s">
        <v>626</v>
      </c>
      <c r="AI75" s="41">
        <v>48746.79</v>
      </c>
      <c r="AJ75" s="46">
        <v>29919</v>
      </c>
      <c r="AK75" s="45">
        <v>-0.38000000000101863</v>
      </c>
      <c r="AL75" s="46">
        <v>0</v>
      </c>
      <c r="AM75" s="46">
        <v>29918.54</v>
      </c>
      <c r="AN75" s="46">
        <v>0</v>
      </c>
      <c r="AO75" s="46">
        <v>0</v>
      </c>
      <c r="AP75" s="41">
        <v>0</v>
      </c>
      <c r="AQ75" s="47">
        <v>0.26</v>
      </c>
      <c r="AR75" s="47">
        <v>0.24429999999999999</v>
      </c>
      <c r="AS75" s="47">
        <v>0.22750000000000001</v>
      </c>
      <c r="AT75" s="48">
        <v>-3.2500000000000001E-2</v>
      </c>
      <c r="AU75" s="49"/>
      <c r="AV75" s="41">
        <v>50.12</v>
      </c>
      <c r="AW75" s="58"/>
      <c r="AX75" s="52"/>
      <c r="AY75" s="52"/>
      <c r="AZ75" s="52"/>
      <c r="BA75" s="52"/>
      <c r="BB75" s="53">
        <v>0</v>
      </c>
      <c r="BC75" s="55"/>
    </row>
    <row r="76" spans="2:55">
      <c r="B76" s="28">
        <v>1736</v>
      </c>
      <c r="C76" s="29">
        <v>45413.983611111114</v>
      </c>
      <c r="D76" s="30" t="s">
        <v>260</v>
      </c>
      <c r="E76" s="31" t="s">
        <v>261</v>
      </c>
      <c r="F76" s="31" t="s">
        <v>62</v>
      </c>
      <c r="G76" s="32">
        <v>0</v>
      </c>
      <c r="H76" s="33" t="s">
        <v>63</v>
      </c>
      <c r="I76" s="33" t="s">
        <v>64</v>
      </c>
      <c r="J76" s="33" t="s">
        <v>65</v>
      </c>
      <c r="K76" s="33" t="s">
        <v>55</v>
      </c>
      <c r="L76" s="33" t="s">
        <v>56</v>
      </c>
      <c r="M76" s="34" t="s">
        <v>57</v>
      </c>
      <c r="N76" s="35" t="s">
        <v>57</v>
      </c>
      <c r="O76" s="36"/>
      <c r="P76" s="37" t="s">
        <v>57</v>
      </c>
      <c r="Q76" s="38">
        <v>0.59650078988941546</v>
      </c>
      <c r="R76" s="38">
        <v>1</v>
      </c>
      <c r="S76" s="38">
        <v>1</v>
      </c>
      <c r="T76" s="39">
        <v>0</v>
      </c>
      <c r="U76" s="40">
        <v>4.0000000000000001E-3</v>
      </c>
      <c r="V76" s="41">
        <v>126600</v>
      </c>
      <c r="W76" s="41">
        <v>75517</v>
      </c>
      <c r="X76" s="42">
        <v>51083</v>
      </c>
      <c r="Y76" s="43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75517</v>
      </c>
      <c r="AE76" s="44">
        <v>0</v>
      </c>
      <c r="AF76" s="41">
        <v>0</v>
      </c>
      <c r="AG76" s="38">
        <v>0</v>
      </c>
      <c r="AH76" s="45" t="s">
        <v>625</v>
      </c>
      <c r="AI76" s="41">
        <v>0</v>
      </c>
      <c r="AJ76" s="46">
        <v>0</v>
      </c>
      <c r="AK76" s="45">
        <v>75517</v>
      </c>
      <c r="AL76" s="46">
        <v>0</v>
      </c>
      <c r="AM76" s="46">
        <v>0</v>
      </c>
      <c r="AN76" s="46">
        <v>0</v>
      </c>
      <c r="AO76" s="46">
        <v>0</v>
      </c>
      <c r="AP76" s="41">
        <v>0</v>
      </c>
      <c r="AQ76" s="47">
        <v>0.41000000000000003</v>
      </c>
      <c r="AR76" s="47">
        <v>0.41399999999999998</v>
      </c>
      <c r="AS76" s="47">
        <v>0</v>
      </c>
      <c r="AT76" s="48">
        <v>-0.41000000000000003</v>
      </c>
      <c r="AU76" s="49"/>
      <c r="AV76" s="41">
        <v>78.5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1736</v>
      </c>
      <c r="C77" s="29">
        <v>45413.983611111114</v>
      </c>
      <c r="D77" s="30" t="s">
        <v>251</v>
      </c>
      <c r="E77" s="31" t="s">
        <v>252</v>
      </c>
      <c r="F77" s="31" t="s">
        <v>69</v>
      </c>
      <c r="G77" s="32">
        <v>0</v>
      </c>
      <c r="H77" s="33" t="s">
        <v>52</v>
      </c>
      <c r="I77" s="33" t="s">
        <v>109</v>
      </c>
      <c r="J77" s="33" t="s">
        <v>54</v>
      </c>
      <c r="K77" s="33" t="s">
        <v>55</v>
      </c>
      <c r="L77" s="33" t="s">
        <v>56</v>
      </c>
      <c r="M77" s="34" t="s">
        <v>57</v>
      </c>
      <c r="N77" s="35" t="s">
        <v>57</v>
      </c>
      <c r="O77" s="36"/>
      <c r="P77" s="37">
        <v>1525.5015576323988</v>
      </c>
      <c r="Q77" s="38">
        <v>0.50900467914438507</v>
      </c>
      <c r="R77" s="38">
        <v>0.97442581529697114</v>
      </c>
      <c r="S77" s="38">
        <v>0.90782227206726618</v>
      </c>
      <c r="T77" s="39">
        <v>3787.8</v>
      </c>
      <c r="U77" s="40">
        <v>-1.26E-2</v>
      </c>
      <c r="V77" s="41">
        <v>149600</v>
      </c>
      <c r="W77" s="41">
        <v>76147.100000000006</v>
      </c>
      <c r="X77" s="42">
        <v>73452.899999999994</v>
      </c>
      <c r="Y77" s="43">
        <v>48.15</v>
      </c>
      <c r="Z77" s="41">
        <v>0</v>
      </c>
      <c r="AA77" s="41">
        <v>0</v>
      </c>
      <c r="AB77" s="41">
        <v>0</v>
      </c>
      <c r="AC77" s="41">
        <v>0</v>
      </c>
      <c r="AD77" s="41">
        <v>74199.7</v>
      </c>
      <c r="AE77" s="44">
        <v>203.74</v>
      </c>
      <c r="AF77" s="41">
        <v>1947.4</v>
      </c>
      <c r="AG77" s="38">
        <v>40.44444444444445</v>
      </c>
      <c r="AH77" s="45" t="s">
        <v>626</v>
      </c>
      <c r="AI77" s="41">
        <v>1947.4</v>
      </c>
      <c r="AJ77" s="46">
        <v>6086</v>
      </c>
      <c r="AK77" s="45">
        <v>69128.033333333326</v>
      </c>
      <c r="AL77" s="46">
        <v>0</v>
      </c>
      <c r="AM77" s="46">
        <v>2298.36</v>
      </c>
      <c r="AN77" s="46">
        <v>0</v>
      </c>
      <c r="AO77" s="46">
        <v>3787.8</v>
      </c>
      <c r="AP77" s="41">
        <v>3787.8</v>
      </c>
      <c r="AQ77" s="47">
        <v>0.24</v>
      </c>
      <c r="AR77" s="47">
        <v>0.22739999999999999</v>
      </c>
      <c r="AS77" s="47">
        <v>0.1303</v>
      </c>
      <c r="AT77" s="48">
        <v>-0.10970000000000001</v>
      </c>
      <c r="AU77" s="49"/>
      <c r="AV77" s="41">
        <v>44.39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1736</v>
      </c>
      <c r="C78" s="29">
        <v>45413.983611111114</v>
      </c>
      <c r="D78" s="30" t="s">
        <v>262</v>
      </c>
      <c r="E78" s="31" t="s">
        <v>263</v>
      </c>
      <c r="F78" s="31" t="s">
        <v>618</v>
      </c>
      <c r="G78" s="32">
        <v>0</v>
      </c>
      <c r="H78" s="33" t="s">
        <v>52</v>
      </c>
      <c r="I78" s="33" t="s">
        <v>53</v>
      </c>
      <c r="J78" s="33" t="s">
        <v>54</v>
      </c>
      <c r="K78" s="33" t="s">
        <v>95</v>
      </c>
      <c r="L78" s="33" t="s">
        <v>70</v>
      </c>
      <c r="M78" s="34">
        <v>44654</v>
      </c>
      <c r="N78" s="35">
        <v>1</v>
      </c>
      <c r="O78" s="36"/>
      <c r="P78" s="37" t="s">
        <v>57</v>
      </c>
      <c r="Q78" s="38">
        <v>0.91165865384615385</v>
      </c>
      <c r="R78" s="38">
        <v>1</v>
      </c>
      <c r="S78" s="38">
        <v>0.95781650684159592</v>
      </c>
      <c r="T78" s="39">
        <v>4020.48</v>
      </c>
      <c r="U78" s="40">
        <v>0.21199999999999999</v>
      </c>
      <c r="V78" s="41">
        <v>87110.399999999994</v>
      </c>
      <c r="W78" s="41">
        <v>79414.95</v>
      </c>
      <c r="X78" s="42">
        <v>7695.4499999999971</v>
      </c>
      <c r="Y78" s="43">
        <v>0</v>
      </c>
      <c r="Z78" s="41">
        <v>0</v>
      </c>
      <c r="AA78" s="41">
        <v>0</v>
      </c>
      <c r="AB78" s="41">
        <v>0</v>
      </c>
      <c r="AC78" s="41">
        <v>0</v>
      </c>
      <c r="AD78" s="41">
        <v>79414.95</v>
      </c>
      <c r="AE78" s="44">
        <v>4020.48</v>
      </c>
      <c r="AF78" s="41">
        <v>0</v>
      </c>
      <c r="AG78" s="38">
        <v>0</v>
      </c>
      <c r="AH78" s="45" t="s">
        <v>625</v>
      </c>
      <c r="AI78" s="41">
        <v>0</v>
      </c>
      <c r="AJ78" s="46">
        <v>4020</v>
      </c>
      <c r="AK78" s="45">
        <v>76064.95</v>
      </c>
      <c r="AL78" s="46">
        <v>0</v>
      </c>
      <c r="AM78" s="46">
        <v>0</v>
      </c>
      <c r="AN78" s="46">
        <v>0</v>
      </c>
      <c r="AO78" s="46">
        <v>4020.48</v>
      </c>
      <c r="AP78" s="41">
        <v>4020.48</v>
      </c>
      <c r="AQ78" s="47">
        <v>0</v>
      </c>
      <c r="AR78" s="47">
        <v>0.21199999999999999</v>
      </c>
      <c r="AS78" s="47">
        <v>0</v>
      </c>
      <c r="AT78" s="48">
        <v>0</v>
      </c>
      <c r="AU78" s="49"/>
      <c r="AV78" s="41">
        <v>41.88</v>
      </c>
      <c r="AW78" s="58"/>
      <c r="AX78" s="52"/>
      <c r="AY78" s="52"/>
      <c r="AZ78" s="52"/>
      <c r="BA78" s="52"/>
      <c r="BB78" s="53">
        <v>0</v>
      </c>
      <c r="BC78" s="55"/>
    </row>
    <row r="79" spans="2:55">
      <c r="B79" s="28">
        <v>1736</v>
      </c>
      <c r="C79" s="29">
        <v>45413.983611111114</v>
      </c>
      <c r="D79" s="30" t="s">
        <v>233</v>
      </c>
      <c r="E79" s="31" t="s">
        <v>234</v>
      </c>
      <c r="F79" s="31" t="s">
        <v>225</v>
      </c>
      <c r="G79" s="32">
        <v>0</v>
      </c>
      <c r="H79" s="33" t="s">
        <v>226</v>
      </c>
      <c r="I79" s="33" t="s">
        <v>133</v>
      </c>
      <c r="J79" s="33" t="s">
        <v>65</v>
      </c>
      <c r="K79" s="33" t="s">
        <v>106</v>
      </c>
      <c r="L79" s="33" t="s">
        <v>70</v>
      </c>
      <c r="M79" s="34" t="s">
        <v>57</v>
      </c>
      <c r="N79" s="35" t="s">
        <v>57</v>
      </c>
      <c r="O79" s="36"/>
      <c r="P79" s="37" t="s">
        <v>57</v>
      </c>
      <c r="Q79" s="38">
        <v>0.97958822085889574</v>
      </c>
      <c r="R79" s="38">
        <v>1.0020486885437276</v>
      </c>
      <c r="S79" s="38">
        <v>0.50102434427186382</v>
      </c>
      <c r="T79" s="39">
        <v>0</v>
      </c>
      <c r="U79" s="40">
        <v>0.11939999999999999</v>
      </c>
      <c r="V79" s="41">
        <v>81500</v>
      </c>
      <c r="W79" s="41">
        <v>79836.44</v>
      </c>
      <c r="X79" s="42">
        <v>1663.5599999999977</v>
      </c>
      <c r="Y79" s="43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80000</v>
      </c>
      <c r="AE79" s="44">
        <v>275.85000000000002</v>
      </c>
      <c r="AF79" s="41">
        <v>-163.57</v>
      </c>
      <c r="AG79" s="38">
        <v>0</v>
      </c>
      <c r="AH79" s="45" t="s">
        <v>625</v>
      </c>
      <c r="AI79" s="41">
        <v>-163.57</v>
      </c>
      <c r="AJ79" s="46">
        <v>48000</v>
      </c>
      <c r="AK79" s="45">
        <v>40000</v>
      </c>
      <c r="AL79" s="46">
        <v>48000</v>
      </c>
      <c r="AM79" s="46">
        <v>0</v>
      </c>
      <c r="AN79" s="46">
        <v>0</v>
      </c>
      <c r="AO79" s="46">
        <v>0</v>
      </c>
      <c r="AP79" s="41">
        <v>0</v>
      </c>
      <c r="AQ79" s="47">
        <v>0.28000000000000003</v>
      </c>
      <c r="AR79" s="47">
        <v>0.39939999999999998</v>
      </c>
      <c r="AS79" s="47">
        <v>0.39490000000000003</v>
      </c>
      <c r="AT79" s="48">
        <v>0.1149</v>
      </c>
      <c r="AU79" s="49"/>
      <c r="AV79" s="41">
        <v>73.010000000000005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1736</v>
      </c>
      <c r="C80" s="29">
        <v>45413.983611111114</v>
      </c>
      <c r="D80" s="30" t="s">
        <v>67</v>
      </c>
      <c r="E80" s="31" t="s">
        <v>68</v>
      </c>
      <c r="F80" s="31" t="s">
        <v>589</v>
      </c>
      <c r="G80" s="32">
        <v>0</v>
      </c>
      <c r="H80" s="33" t="s">
        <v>52</v>
      </c>
      <c r="I80" s="33" t="s">
        <v>109</v>
      </c>
      <c r="J80" s="33" t="s">
        <v>54</v>
      </c>
      <c r="K80" s="33" t="s">
        <v>55</v>
      </c>
      <c r="L80" s="33" t="s">
        <v>70</v>
      </c>
      <c r="M80" s="34" t="s">
        <v>57</v>
      </c>
      <c r="N80" s="35" t="s">
        <v>57</v>
      </c>
      <c r="O80" s="36"/>
      <c r="P80" s="37">
        <v>6.719993173340268</v>
      </c>
      <c r="Q80" s="38">
        <v>0.70887245841035118</v>
      </c>
      <c r="R80" s="38">
        <v>0.40286831812255541</v>
      </c>
      <c r="S80" s="38">
        <v>0</v>
      </c>
      <c r="T80" s="39">
        <v>0</v>
      </c>
      <c r="U80" s="40">
        <v>3.04E-2</v>
      </c>
      <c r="V80" s="41">
        <v>113610</v>
      </c>
      <c r="W80" s="41">
        <v>80535</v>
      </c>
      <c r="X80" s="42">
        <v>33075</v>
      </c>
      <c r="Y80" s="43">
        <v>4921.88</v>
      </c>
      <c r="Z80" s="41">
        <v>0</v>
      </c>
      <c r="AA80" s="41">
        <v>0</v>
      </c>
      <c r="AB80" s="41">
        <v>0</v>
      </c>
      <c r="AC80" s="41">
        <v>0</v>
      </c>
      <c r="AD80" s="41">
        <v>32445</v>
      </c>
      <c r="AE80" s="44">
        <v>111.19</v>
      </c>
      <c r="AF80" s="41">
        <v>48090</v>
      </c>
      <c r="AG80" s="38">
        <v>9.7706567409201366</v>
      </c>
      <c r="AH80" s="45" t="s">
        <v>626</v>
      </c>
      <c r="AI80" s="41">
        <v>48090</v>
      </c>
      <c r="AJ80" s="46">
        <v>38934</v>
      </c>
      <c r="AK80" s="45">
        <v>0</v>
      </c>
      <c r="AL80" s="46">
        <v>0</v>
      </c>
      <c r="AM80" s="46">
        <v>38934</v>
      </c>
      <c r="AN80" s="46">
        <v>0</v>
      </c>
      <c r="AO80" s="46">
        <v>0</v>
      </c>
      <c r="AP80" s="41">
        <v>0</v>
      </c>
      <c r="AQ80" s="47">
        <v>0.1</v>
      </c>
      <c r="AR80" s="47">
        <v>0.13039999999999999</v>
      </c>
      <c r="AS80" s="47">
        <v>0.13039999999999999</v>
      </c>
      <c r="AT80" s="48">
        <v>3.04E-2</v>
      </c>
      <c r="AU80" s="49"/>
      <c r="AV80" s="41">
        <v>42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1736</v>
      </c>
      <c r="C81" s="29">
        <v>45413.983611111114</v>
      </c>
      <c r="D81" s="30" t="s">
        <v>270</v>
      </c>
      <c r="E81" s="31" t="s">
        <v>271</v>
      </c>
      <c r="F81" s="31" t="s">
        <v>618</v>
      </c>
      <c r="G81" s="32">
        <v>0</v>
      </c>
      <c r="H81" s="33" t="s">
        <v>272</v>
      </c>
      <c r="I81" s="33" t="s">
        <v>273</v>
      </c>
      <c r="J81" s="33" t="s">
        <v>148</v>
      </c>
      <c r="K81" s="33" t="s">
        <v>95</v>
      </c>
      <c r="L81" s="33" t="s">
        <v>70</v>
      </c>
      <c r="M81" s="34">
        <v>44938</v>
      </c>
      <c r="N81" s="35">
        <v>0</v>
      </c>
      <c r="O81" s="36"/>
      <c r="P81" s="37" t="s">
        <v>57</v>
      </c>
      <c r="Q81" s="38">
        <v>0.68778208914016825</v>
      </c>
      <c r="R81" s="38">
        <v>1.0873719529687931</v>
      </c>
      <c r="S81" s="38">
        <v>1.0873719529687931</v>
      </c>
      <c r="T81" s="39">
        <v>0</v>
      </c>
      <c r="U81" s="40">
        <v>0.1305</v>
      </c>
      <c r="V81" s="41">
        <v>106632.96000000001</v>
      </c>
      <c r="W81" s="41">
        <v>73340.240000000005</v>
      </c>
      <c r="X81" s="42">
        <v>33292.720000000001</v>
      </c>
      <c r="Y81" s="43">
        <v>0</v>
      </c>
      <c r="Z81" s="41">
        <v>0</v>
      </c>
      <c r="AA81" s="41">
        <v>0</v>
      </c>
      <c r="AB81" s="41">
        <v>0</v>
      </c>
      <c r="AC81" s="41">
        <v>0</v>
      </c>
      <c r="AD81" s="41">
        <v>79748.12</v>
      </c>
      <c r="AE81" s="44">
        <v>1531.35</v>
      </c>
      <c r="AF81" s="41">
        <v>1276.1199999999999</v>
      </c>
      <c r="AG81" s="38">
        <v>0</v>
      </c>
      <c r="AH81" s="45" t="s">
        <v>625</v>
      </c>
      <c r="AI81" s="41">
        <v>1276.1199999999999</v>
      </c>
      <c r="AJ81" s="46">
        <v>0</v>
      </c>
      <c r="AK81" s="45">
        <v>79748.12</v>
      </c>
      <c r="AL81" s="46">
        <v>0</v>
      </c>
      <c r="AM81" s="46">
        <v>0</v>
      </c>
      <c r="AN81" s="46">
        <v>0</v>
      </c>
      <c r="AO81" s="46">
        <v>0</v>
      </c>
      <c r="AP81" s="41">
        <v>0</v>
      </c>
      <c r="AQ81" s="47">
        <v>0.15</v>
      </c>
      <c r="AR81" s="47">
        <v>0.28050000000000003</v>
      </c>
      <c r="AS81" s="47">
        <v>0</v>
      </c>
      <c r="AT81" s="48">
        <v>-0.15</v>
      </c>
      <c r="AU81" s="49"/>
      <c r="AV81" s="41">
        <v>44.37</v>
      </c>
      <c r="AW81" s="58"/>
      <c r="AX81" s="52"/>
      <c r="AY81" s="52"/>
      <c r="AZ81" s="52"/>
      <c r="BA81" s="52"/>
      <c r="BB81" s="53">
        <v>7684</v>
      </c>
      <c r="BC81" s="55"/>
    </row>
    <row r="82" spans="2:55">
      <c r="B82" s="28">
        <v>1736</v>
      </c>
      <c r="C82" s="29">
        <v>45413.983611111114</v>
      </c>
      <c r="D82" s="30" t="s">
        <v>453</v>
      </c>
      <c r="E82" s="31" t="s">
        <v>454</v>
      </c>
      <c r="F82" s="31" t="s">
        <v>91</v>
      </c>
      <c r="G82" s="32">
        <v>0</v>
      </c>
      <c r="H82" s="33" t="s">
        <v>92</v>
      </c>
      <c r="I82" s="33" t="s">
        <v>103</v>
      </c>
      <c r="J82" s="33" t="s">
        <v>94</v>
      </c>
      <c r="K82" s="33" t="s">
        <v>106</v>
      </c>
      <c r="L82" s="33" t="s">
        <v>70</v>
      </c>
      <c r="M82" s="34" t="s">
        <v>57</v>
      </c>
      <c r="N82" s="35" t="s">
        <v>57</v>
      </c>
      <c r="O82" s="36"/>
      <c r="P82" s="37">
        <v>32.396269301641262</v>
      </c>
      <c r="Q82" s="38">
        <v>0.30828345406023638</v>
      </c>
      <c r="R82" s="38">
        <v>1.1059727748561605</v>
      </c>
      <c r="S82" s="38">
        <v>0.28267444940140335</v>
      </c>
      <c r="T82" s="39">
        <v>0</v>
      </c>
      <c r="U82" s="40">
        <v>9.01E-2</v>
      </c>
      <c r="V82" s="41">
        <v>262300</v>
      </c>
      <c r="W82" s="41">
        <v>80862.75</v>
      </c>
      <c r="X82" s="42">
        <v>181437.25</v>
      </c>
      <c r="Y82" s="43">
        <v>5600.56</v>
      </c>
      <c r="Z82" s="41">
        <v>0</v>
      </c>
      <c r="AA82" s="41">
        <v>0</v>
      </c>
      <c r="AB82" s="41">
        <v>0</v>
      </c>
      <c r="AC82" s="41">
        <v>0</v>
      </c>
      <c r="AD82" s="41">
        <v>89432</v>
      </c>
      <c r="AE82" s="44">
        <v>86.28</v>
      </c>
      <c r="AF82" s="41">
        <v>-5569.25</v>
      </c>
      <c r="AG82" s="38">
        <v>-0.99440948762266623</v>
      </c>
      <c r="AH82" s="45" t="s">
        <v>625</v>
      </c>
      <c r="AI82" s="41">
        <v>-5569.25</v>
      </c>
      <c r="AJ82" s="46">
        <v>79889</v>
      </c>
      <c r="AK82" s="45">
        <v>22857.833333333328</v>
      </c>
      <c r="AL82" s="46">
        <v>27429.599999999999</v>
      </c>
      <c r="AM82" s="46">
        <v>26229.599999999999</v>
      </c>
      <c r="AN82" s="46">
        <v>26229.599999999999</v>
      </c>
      <c r="AO82" s="46">
        <v>0</v>
      </c>
      <c r="AP82" s="41">
        <v>0</v>
      </c>
      <c r="AQ82" s="47">
        <v>0.28000000000000003</v>
      </c>
      <c r="AR82" s="47">
        <v>0.37009999999999998</v>
      </c>
      <c r="AS82" s="47">
        <v>0.37009999999999998</v>
      </c>
      <c r="AT82" s="48">
        <v>9.01E-2</v>
      </c>
      <c r="AU82" s="49"/>
      <c r="AV82" s="41">
        <v>50.79</v>
      </c>
      <c r="AW82" s="50"/>
      <c r="AX82" s="52"/>
      <c r="AY82" s="52"/>
      <c r="AZ82" s="52"/>
      <c r="BA82" s="52"/>
      <c r="BB82" s="53">
        <v>3000</v>
      </c>
      <c r="BC82" s="55"/>
    </row>
    <row r="83" spans="2:55">
      <c r="B83" s="28">
        <v>1736</v>
      </c>
      <c r="C83" s="29">
        <v>45413.983611111114</v>
      </c>
      <c r="D83" s="30" t="s">
        <v>276</v>
      </c>
      <c r="E83" s="31" t="s">
        <v>277</v>
      </c>
      <c r="F83" s="31" t="s">
        <v>618</v>
      </c>
      <c r="G83" s="32">
        <v>0</v>
      </c>
      <c r="H83" s="33" t="s">
        <v>52</v>
      </c>
      <c r="I83" s="33" t="s">
        <v>53</v>
      </c>
      <c r="J83" s="33" t="s">
        <v>54</v>
      </c>
      <c r="K83" s="33" t="s">
        <v>95</v>
      </c>
      <c r="L83" s="33" t="s">
        <v>70</v>
      </c>
      <c r="M83" s="34">
        <v>45049</v>
      </c>
      <c r="N83" s="35">
        <v>0</v>
      </c>
      <c r="O83" s="36"/>
      <c r="P83" s="37" t="s">
        <v>57</v>
      </c>
      <c r="Q83" s="38">
        <v>1.0669554128419287</v>
      </c>
      <c r="R83" s="38">
        <v>0.96661615246580923</v>
      </c>
      <c r="S83" s="38">
        <v>0.96661615246580923</v>
      </c>
      <c r="T83" s="39">
        <v>0</v>
      </c>
      <c r="U83" s="40">
        <v>3.1400000000000004E-2</v>
      </c>
      <c r="V83" s="41">
        <v>80079.56</v>
      </c>
      <c r="W83" s="41">
        <v>85441.32</v>
      </c>
      <c r="X83" s="42">
        <v>-5361.7600000000093</v>
      </c>
      <c r="Y83" s="43">
        <v>0</v>
      </c>
      <c r="Z83" s="41">
        <v>0</v>
      </c>
      <c r="AA83" s="41">
        <v>0</v>
      </c>
      <c r="AB83" s="41">
        <v>0</v>
      </c>
      <c r="AC83" s="41">
        <v>5361.76</v>
      </c>
      <c r="AD83" s="41">
        <v>82588.960000000006</v>
      </c>
      <c r="AE83" s="44">
        <v>3422.84</v>
      </c>
      <c r="AF83" s="41">
        <v>2852.36</v>
      </c>
      <c r="AG83" s="38">
        <v>0</v>
      </c>
      <c r="AH83" s="45" t="s">
        <v>625</v>
      </c>
      <c r="AI83" s="41">
        <v>2852.36</v>
      </c>
      <c r="AJ83" s="46">
        <v>0</v>
      </c>
      <c r="AK83" s="45">
        <v>82588.960000000006</v>
      </c>
      <c r="AL83" s="46">
        <v>0</v>
      </c>
      <c r="AM83" s="46">
        <v>0</v>
      </c>
      <c r="AN83" s="46">
        <v>0</v>
      </c>
      <c r="AO83" s="46">
        <v>0</v>
      </c>
      <c r="AP83" s="41">
        <v>0</v>
      </c>
      <c r="AQ83" s="47">
        <v>0.14000000000000001</v>
      </c>
      <c r="AR83" s="47">
        <v>0.1714</v>
      </c>
      <c r="AS83" s="47">
        <v>0</v>
      </c>
      <c r="AT83" s="48">
        <v>-0.14000000000000001</v>
      </c>
      <c r="AU83" s="49"/>
      <c r="AV83" s="41">
        <v>42.44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1736</v>
      </c>
      <c r="C84" s="29">
        <v>45413.983611111114</v>
      </c>
      <c r="D84" s="30" t="s">
        <v>278</v>
      </c>
      <c r="E84" s="31" t="s">
        <v>279</v>
      </c>
      <c r="F84" s="31" t="s">
        <v>62</v>
      </c>
      <c r="G84" s="32">
        <v>0</v>
      </c>
      <c r="H84" s="33" t="s">
        <v>126</v>
      </c>
      <c r="I84" s="33" t="s">
        <v>127</v>
      </c>
      <c r="J84" s="33" t="s">
        <v>54</v>
      </c>
      <c r="K84" s="33" t="s">
        <v>106</v>
      </c>
      <c r="L84" s="33" t="s">
        <v>70</v>
      </c>
      <c r="M84" s="34">
        <v>45278</v>
      </c>
      <c r="N84" s="35">
        <v>1</v>
      </c>
      <c r="O84" s="36"/>
      <c r="P84" s="37" t="s">
        <v>57</v>
      </c>
      <c r="Q84" s="38">
        <v>0.72425126903553294</v>
      </c>
      <c r="R84" s="38">
        <v>1.3807362758669026</v>
      </c>
      <c r="S84" s="38">
        <v>0.98473830842284171</v>
      </c>
      <c r="T84" s="39">
        <v>40680</v>
      </c>
      <c r="U84" s="40">
        <v>3.4200000000000001E-2</v>
      </c>
      <c r="V84" s="41">
        <v>118200</v>
      </c>
      <c r="W84" s="41">
        <v>85606.5</v>
      </c>
      <c r="X84" s="42">
        <v>32593.5</v>
      </c>
      <c r="Y84" s="43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118200</v>
      </c>
      <c r="AE84" s="44">
        <v>1567.8</v>
      </c>
      <c r="AF84" s="41">
        <v>-32593.5</v>
      </c>
      <c r="AG84" s="38">
        <v>0</v>
      </c>
      <c r="AH84" s="45" t="s">
        <v>625</v>
      </c>
      <c r="AI84" s="41">
        <v>-32593.5</v>
      </c>
      <c r="AJ84" s="46">
        <v>40680</v>
      </c>
      <c r="AK84" s="45">
        <v>84300</v>
      </c>
      <c r="AL84" s="46">
        <v>0</v>
      </c>
      <c r="AM84" s="46">
        <v>40680</v>
      </c>
      <c r="AN84" s="46">
        <v>0</v>
      </c>
      <c r="AO84" s="46">
        <v>0</v>
      </c>
      <c r="AP84" s="41">
        <v>40680</v>
      </c>
      <c r="AQ84" s="47">
        <v>0.25</v>
      </c>
      <c r="AR84" s="47">
        <v>0.28420000000000001</v>
      </c>
      <c r="AS84" s="47">
        <v>0</v>
      </c>
      <c r="AT84" s="48">
        <v>-0.25</v>
      </c>
      <c r="AU84" s="49"/>
      <c r="AV84" s="41">
        <v>64.290000000000006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1736</v>
      </c>
      <c r="C85" s="29">
        <v>45413.983611111114</v>
      </c>
      <c r="D85" s="30" t="s">
        <v>280</v>
      </c>
      <c r="E85" s="31" t="s">
        <v>281</v>
      </c>
      <c r="F85" s="31" t="s">
        <v>618</v>
      </c>
      <c r="G85" s="32">
        <v>0</v>
      </c>
      <c r="H85" s="33" t="s">
        <v>52</v>
      </c>
      <c r="I85" s="33" t="s">
        <v>53</v>
      </c>
      <c r="J85" s="33" t="s">
        <v>54</v>
      </c>
      <c r="K85" s="33" t="s">
        <v>95</v>
      </c>
      <c r="L85" s="33" t="s">
        <v>70</v>
      </c>
      <c r="M85" s="34">
        <v>45049</v>
      </c>
      <c r="N85" s="35">
        <v>0</v>
      </c>
      <c r="O85" s="36"/>
      <c r="P85" s="37" t="s">
        <v>57</v>
      </c>
      <c r="Q85" s="38">
        <v>1.0061457104331704</v>
      </c>
      <c r="R85" s="38">
        <v>0.9795193732545715</v>
      </c>
      <c r="S85" s="38">
        <v>0.9795193732545715</v>
      </c>
      <c r="T85" s="39">
        <v>0</v>
      </c>
      <c r="U85" s="40">
        <v>1.9099999999999999E-2</v>
      </c>
      <c r="V85" s="41">
        <v>85435.199999999997</v>
      </c>
      <c r="W85" s="41">
        <v>85960.26</v>
      </c>
      <c r="X85" s="42">
        <v>-525.05999999999767</v>
      </c>
      <c r="Y85" s="43">
        <v>0</v>
      </c>
      <c r="Z85" s="41">
        <v>0</v>
      </c>
      <c r="AA85" s="41">
        <v>0</v>
      </c>
      <c r="AB85" s="41">
        <v>0</v>
      </c>
      <c r="AC85" s="41">
        <v>525.05999999999995</v>
      </c>
      <c r="AD85" s="41">
        <v>84199.74</v>
      </c>
      <c r="AE85" s="44">
        <v>2112.62</v>
      </c>
      <c r="AF85" s="41">
        <v>1760.52</v>
      </c>
      <c r="AG85" s="38">
        <v>0</v>
      </c>
      <c r="AH85" s="45" t="s">
        <v>625</v>
      </c>
      <c r="AI85" s="41">
        <v>1760.52</v>
      </c>
      <c r="AJ85" s="46">
        <v>0</v>
      </c>
      <c r="AK85" s="45">
        <v>84199.74</v>
      </c>
      <c r="AL85" s="46">
        <v>0</v>
      </c>
      <c r="AM85" s="46">
        <v>0</v>
      </c>
      <c r="AN85" s="46">
        <v>0</v>
      </c>
      <c r="AO85" s="46">
        <v>0</v>
      </c>
      <c r="AP85" s="41">
        <v>0</v>
      </c>
      <c r="AQ85" s="47">
        <v>0.16</v>
      </c>
      <c r="AR85" s="47">
        <v>0.17910000000000001</v>
      </c>
      <c r="AS85" s="47">
        <v>0</v>
      </c>
      <c r="AT85" s="48">
        <v>-0.16</v>
      </c>
      <c r="AU85" s="49"/>
      <c r="AV85" s="41">
        <v>42.69</v>
      </c>
      <c r="AW85" s="58"/>
      <c r="AX85" s="52"/>
      <c r="AY85" s="52"/>
      <c r="AZ85" s="52"/>
      <c r="BA85" s="52"/>
      <c r="BB85" s="53">
        <v>0</v>
      </c>
      <c r="BC85" s="55"/>
    </row>
    <row r="86" spans="2:55">
      <c r="B86" s="28">
        <v>1736</v>
      </c>
      <c r="C86" s="29">
        <v>45413.983611111114</v>
      </c>
      <c r="D86" s="30" t="s">
        <v>282</v>
      </c>
      <c r="E86" s="31" t="s">
        <v>283</v>
      </c>
      <c r="F86" s="31" t="s">
        <v>618</v>
      </c>
      <c r="G86" s="32">
        <v>0</v>
      </c>
      <c r="H86" s="33" t="s">
        <v>52</v>
      </c>
      <c r="I86" s="33" t="s">
        <v>53</v>
      </c>
      <c r="J86" s="33" t="s">
        <v>54</v>
      </c>
      <c r="K86" s="33" t="s">
        <v>95</v>
      </c>
      <c r="L86" s="33" t="s">
        <v>70</v>
      </c>
      <c r="M86" s="34">
        <v>45049</v>
      </c>
      <c r="N86" s="35">
        <v>0</v>
      </c>
      <c r="O86" s="36"/>
      <c r="P86" s="37" t="s">
        <v>57</v>
      </c>
      <c r="Q86" s="38">
        <v>1.0855047155603752</v>
      </c>
      <c r="R86" s="38">
        <v>1.039840559993392</v>
      </c>
      <c r="S86" s="38">
        <v>1.039840559993392</v>
      </c>
      <c r="T86" s="39">
        <v>0</v>
      </c>
      <c r="U86" s="40">
        <v>3.1800000000000002E-2</v>
      </c>
      <c r="V86" s="41">
        <v>80079.56</v>
      </c>
      <c r="W86" s="41">
        <v>86926.74</v>
      </c>
      <c r="X86" s="42">
        <v>-6847.1800000000076</v>
      </c>
      <c r="Y86" s="43">
        <v>0</v>
      </c>
      <c r="Z86" s="41">
        <v>0</v>
      </c>
      <c r="AA86" s="41">
        <v>0</v>
      </c>
      <c r="AB86" s="41">
        <v>0</v>
      </c>
      <c r="AC86" s="41">
        <v>6847.18</v>
      </c>
      <c r="AD86" s="41">
        <v>90389.95</v>
      </c>
      <c r="AE86" s="44">
        <v>0</v>
      </c>
      <c r="AF86" s="41">
        <v>-3463.21</v>
      </c>
      <c r="AG86" s="38">
        <v>0</v>
      </c>
      <c r="AH86" s="45" t="s">
        <v>625</v>
      </c>
      <c r="AI86" s="41">
        <v>-3463.21</v>
      </c>
      <c r="AJ86" s="46">
        <v>0</v>
      </c>
      <c r="AK86" s="45">
        <v>90389.95</v>
      </c>
      <c r="AL86" s="46">
        <v>0</v>
      </c>
      <c r="AM86" s="46">
        <v>0</v>
      </c>
      <c r="AN86" s="46">
        <v>0</v>
      </c>
      <c r="AO86" s="46">
        <v>0</v>
      </c>
      <c r="AP86" s="41">
        <v>0</v>
      </c>
      <c r="AQ86" s="47">
        <v>0.13</v>
      </c>
      <c r="AR86" s="47">
        <v>0.1618</v>
      </c>
      <c r="AS86" s="47">
        <v>0</v>
      </c>
      <c r="AT86" s="48">
        <v>-0.13</v>
      </c>
      <c r="AU86" s="49"/>
      <c r="AV86" s="41">
        <v>42.39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1736</v>
      </c>
      <c r="C87" s="29">
        <v>45413.983611111114</v>
      </c>
      <c r="D87" s="30" t="s">
        <v>239</v>
      </c>
      <c r="E87" s="31" t="s">
        <v>240</v>
      </c>
      <c r="F87" s="31" t="s">
        <v>69</v>
      </c>
      <c r="G87" s="32">
        <v>0</v>
      </c>
      <c r="H87" s="33" t="s">
        <v>52</v>
      </c>
      <c r="I87" s="33" t="s">
        <v>53</v>
      </c>
      <c r="J87" s="33" t="s">
        <v>54</v>
      </c>
      <c r="K87" s="33" t="s">
        <v>55</v>
      </c>
      <c r="L87" s="33" t="s">
        <v>56</v>
      </c>
      <c r="M87" s="34" t="s">
        <v>57</v>
      </c>
      <c r="N87" s="35" t="s">
        <v>57</v>
      </c>
      <c r="O87" s="36"/>
      <c r="P87" s="37">
        <v>237.50591281002303</v>
      </c>
      <c r="Q87" s="38">
        <v>0.53174294109455333</v>
      </c>
      <c r="R87" s="38">
        <v>1.0932840043680307</v>
      </c>
      <c r="S87" s="38">
        <v>0.73251064406335087</v>
      </c>
      <c r="T87" s="39">
        <v>4036.8</v>
      </c>
      <c r="U87" s="40">
        <v>-3.73E-2</v>
      </c>
      <c r="V87" s="41">
        <v>158696.70000000001</v>
      </c>
      <c r="W87" s="41">
        <v>84385.85</v>
      </c>
      <c r="X87" s="42">
        <v>74310.850000000006</v>
      </c>
      <c r="Y87" s="43">
        <v>312.88</v>
      </c>
      <c r="Z87" s="41">
        <v>84385.85</v>
      </c>
      <c r="AA87" s="41">
        <v>94827</v>
      </c>
      <c r="AB87" s="41">
        <v>0</v>
      </c>
      <c r="AC87" s="41">
        <v>0</v>
      </c>
      <c r="AD87" s="41">
        <v>92257.7</v>
      </c>
      <c r="AE87" s="44">
        <v>105.63</v>
      </c>
      <c r="AF87" s="41">
        <v>-5021.8500000000004</v>
      </c>
      <c r="AG87" s="38">
        <v>-16.050402710304272</v>
      </c>
      <c r="AH87" s="45" t="s">
        <v>625</v>
      </c>
      <c r="AI87" s="41">
        <v>5419.2999999999938</v>
      </c>
      <c r="AJ87" s="46">
        <v>36533</v>
      </c>
      <c r="AK87" s="45">
        <v>61813.533333333326</v>
      </c>
      <c r="AL87" s="46">
        <v>32496.240000000002</v>
      </c>
      <c r="AM87" s="46">
        <v>0</v>
      </c>
      <c r="AN87" s="46">
        <v>0</v>
      </c>
      <c r="AO87" s="46">
        <v>4036.8</v>
      </c>
      <c r="AP87" s="41">
        <v>4036.8</v>
      </c>
      <c r="AQ87" s="47">
        <v>7.0000000000000007E-2</v>
      </c>
      <c r="AR87" s="47">
        <v>3.27E-2</v>
      </c>
      <c r="AS87" s="47">
        <v>0</v>
      </c>
      <c r="AT87" s="48">
        <v>-7.0000000000000007E-2</v>
      </c>
      <c r="AU87" s="49"/>
      <c r="AV87" s="41">
        <v>0</v>
      </c>
      <c r="AW87" s="50"/>
      <c r="AX87" s="52"/>
      <c r="AY87" s="52"/>
      <c r="AZ87" s="52"/>
      <c r="BA87" s="52"/>
      <c r="BB87" s="53">
        <v>2850</v>
      </c>
      <c r="BC87" s="55"/>
    </row>
    <row r="88" spans="2:55">
      <c r="B88" s="28">
        <v>1736</v>
      </c>
      <c r="C88" s="29">
        <v>45413.983611111114</v>
      </c>
      <c r="D88" s="30" t="s">
        <v>243</v>
      </c>
      <c r="E88" s="31" t="s">
        <v>244</v>
      </c>
      <c r="F88" s="31" t="s">
        <v>51</v>
      </c>
      <c r="G88" s="32">
        <v>0</v>
      </c>
      <c r="H88" s="33" t="s">
        <v>52</v>
      </c>
      <c r="I88" s="33" t="s">
        <v>109</v>
      </c>
      <c r="J88" s="33" t="s">
        <v>54</v>
      </c>
      <c r="K88" s="33" t="s">
        <v>55</v>
      </c>
      <c r="L88" s="33" t="s">
        <v>56</v>
      </c>
      <c r="M88" s="34" t="s">
        <v>57</v>
      </c>
      <c r="N88" s="35" t="s">
        <v>57</v>
      </c>
      <c r="O88" s="36"/>
      <c r="P88" s="37">
        <v>4.2070015040443378</v>
      </c>
      <c r="Q88" s="38">
        <v>0.92593747002973048</v>
      </c>
      <c r="R88" s="38">
        <v>0.72570496387788397</v>
      </c>
      <c r="S88" s="38">
        <v>0.4548313119133745</v>
      </c>
      <c r="T88" s="39">
        <v>0</v>
      </c>
      <c r="U88" s="40">
        <v>-7.1800000000000003E-2</v>
      </c>
      <c r="V88" s="41">
        <v>95928.4</v>
      </c>
      <c r="W88" s="41">
        <v>88823.7</v>
      </c>
      <c r="X88" s="42">
        <v>7104.6999999999971</v>
      </c>
      <c r="Y88" s="43">
        <v>1688.78</v>
      </c>
      <c r="Z88" s="41">
        <v>0</v>
      </c>
      <c r="AA88" s="41">
        <v>0</v>
      </c>
      <c r="AB88" s="41">
        <v>0</v>
      </c>
      <c r="AC88" s="41">
        <v>0</v>
      </c>
      <c r="AD88" s="41">
        <v>64459.8</v>
      </c>
      <c r="AE88" s="44">
        <v>246.71</v>
      </c>
      <c r="AF88" s="41">
        <v>24363.9</v>
      </c>
      <c r="AG88" s="38">
        <v>14.426923577967528</v>
      </c>
      <c r="AH88" s="45" t="s">
        <v>626</v>
      </c>
      <c r="AI88" s="41">
        <v>24363.9</v>
      </c>
      <c r="AJ88" s="46">
        <v>28872</v>
      </c>
      <c r="AK88" s="45">
        <v>40399.800000000003</v>
      </c>
      <c r="AL88" s="46">
        <v>0</v>
      </c>
      <c r="AM88" s="46">
        <v>28872.36</v>
      </c>
      <c r="AN88" s="46">
        <v>0</v>
      </c>
      <c r="AO88" s="46">
        <v>0</v>
      </c>
      <c r="AP88" s="41">
        <v>0</v>
      </c>
      <c r="AQ88" s="47">
        <v>0.23</v>
      </c>
      <c r="AR88" s="47">
        <v>0.15820000000000001</v>
      </c>
      <c r="AS88" s="47">
        <v>0.16949999999999998</v>
      </c>
      <c r="AT88" s="48">
        <v>-6.0499999999999998E-2</v>
      </c>
      <c r="AU88" s="49"/>
      <c r="AV88" s="41">
        <v>49.87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1736</v>
      </c>
      <c r="C89" s="29">
        <v>45413.983611111114</v>
      </c>
      <c r="D89" s="30" t="s">
        <v>241</v>
      </c>
      <c r="E89" s="31" t="s">
        <v>242</v>
      </c>
      <c r="F89" s="31" t="s">
        <v>69</v>
      </c>
      <c r="G89" s="32">
        <v>0</v>
      </c>
      <c r="H89" s="33" t="s">
        <v>52</v>
      </c>
      <c r="I89" s="33" t="s">
        <v>53</v>
      </c>
      <c r="J89" s="33" t="s">
        <v>54</v>
      </c>
      <c r="K89" s="33" t="s">
        <v>55</v>
      </c>
      <c r="L89" s="33" t="s">
        <v>56</v>
      </c>
      <c r="M89" s="34" t="s">
        <v>57</v>
      </c>
      <c r="N89" s="35" t="s">
        <v>57</v>
      </c>
      <c r="O89" s="36"/>
      <c r="P89" s="37">
        <v>40.351351351351362</v>
      </c>
      <c r="Q89" s="38">
        <v>0.60439851616322204</v>
      </c>
      <c r="R89" s="38">
        <v>0.93511617711530048</v>
      </c>
      <c r="S89" s="38">
        <v>0.61157541400984694</v>
      </c>
      <c r="T89" s="39">
        <v>8831.16</v>
      </c>
      <c r="U89" s="40">
        <v>-1E-4</v>
      </c>
      <c r="V89" s="41">
        <v>150129.72</v>
      </c>
      <c r="W89" s="41">
        <v>90738.18</v>
      </c>
      <c r="X89" s="42">
        <v>59391.540000000008</v>
      </c>
      <c r="Y89" s="43">
        <v>1471.86</v>
      </c>
      <c r="Z89" s="41">
        <v>0</v>
      </c>
      <c r="AA89" s="41">
        <v>0</v>
      </c>
      <c r="AB89" s="41">
        <v>0</v>
      </c>
      <c r="AC89" s="41">
        <v>0</v>
      </c>
      <c r="AD89" s="41">
        <v>84850.74</v>
      </c>
      <c r="AE89" s="44">
        <v>172.28</v>
      </c>
      <c r="AF89" s="41">
        <v>5887.44</v>
      </c>
      <c r="AG89" s="38">
        <v>4</v>
      </c>
      <c r="AH89" s="45" t="s">
        <v>626</v>
      </c>
      <c r="AI89" s="41">
        <v>5887.44</v>
      </c>
      <c r="AJ89" s="46">
        <v>35229</v>
      </c>
      <c r="AK89" s="45">
        <v>55493.240000000005</v>
      </c>
      <c r="AL89" s="46">
        <v>21576.67</v>
      </c>
      <c r="AM89" s="46">
        <v>4821.34</v>
      </c>
      <c r="AN89" s="46">
        <v>0</v>
      </c>
      <c r="AO89" s="46">
        <v>8831.16</v>
      </c>
      <c r="AP89" s="41">
        <v>8831.16</v>
      </c>
      <c r="AQ89" s="47">
        <v>7.0000000000000007E-2</v>
      </c>
      <c r="AR89" s="47">
        <v>6.9900000000000004E-2</v>
      </c>
      <c r="AS89" s="47">
        <v>6.9900000000000004E-2</v>
      </c>
      <c r="AT89" s="48">
        <v>-1E-4</v>
      </c>
      <c r="AU89" s="49"/>
      <c r="AV89" s="41">
        <v>39.78</v>
      </c>
      <c r="AW89" s="58"/>
      <c r="AX89" s="52"/>
      <c r="AY89" s="52"/>
      <c r="AZ89" s="52"/>
      <c r="BA89" s="52"/>
      <c r="BB89" s="53">
        <v>0</v>
      </c>
      <c r="BC89" s="55"/>
    </row>
    <row r="90" spans="2:55">
      <c r="B90" s="28">
        <v>1736</v>
      </c>
      <c r="C90" s="29">
        <v>45413.983611111114</v>
      </c>
      <c r="D90" s="30" t="s">
        <v>268</v>
      </c>
      <c r="E90" s="31" t="s">
        <v>269</v>
      </c>
      <c r="F90" s="31" t="s">
        <v>69</v>
      </c>
      <c r="G90" s="32">
        <v>0</v>
      </c>
      <c r="H90" s="33" t="s">
        <v>52</v>
      </c>
      <c r="I90" s="33" t="s">
        <v>109</v>
      </c>
      <c r="J90" s="33" t="s">
        <v>54</v>
      </c>
      <c r="K90" s="33" t="s">
        <v>55</v>
      </c>
      <c r="L90" s="33" t="s">
        <v>56</v>
      </c>
      <c r="M90" s="34" t="s">
        <v>57</v>
      </c>
      <c r="N90" s="35" t="s">
        <v>57</v>
      </c>
      <c r="O90" s="36"/>
      <c r="P90" s="37">
        <v>-3.9741878059635067</v>
      </c>
      <c r="Q90" s="38">
        <v>1.0302865863998643</v>
      </c>
      <c r="R90" s="38">
        <v>0.85791471898523053</v>
      </c>
      <c r="S90" s="38">
        <v>0.74991441174534201</v>
      </c>
      <c r="T90" s="39">
        <v>0</v>
      </c>
      <c r="U90" s="40">
        <v>0.151</v>
      </c>
      <c r="V90" s="41">
        <v>88455</v>
      </c>
      <c r="W90" s="41">
        <v>91134</v>
      </c>
      <c r="X90" s="42">
        <v>-2679</v>
      </c>
      <c r="Y90" s="43">
        <v>674.1</v>
      </c>
      <c r="Z90" s="41">
        <v>0</v>
      </c>
      <c r="AA90" s="41">
        <v>0</v>
      </c>
      <c r="AB90" s="41">
        <v>5136</v>
      </c>
      <c r="AC90" s="41">
        <v>2679</v>
      </c>
      <c r="AD90" s="41">
        <v>78185.2</v>
      </c>
      <c r="AE90" s="44">
        <v>244.73</v>
      </c>
      <c r="AF90" s="41">
        <v>12948.8</v>
      </c>
      <c r="AG90" s="38">
        <v>19.209019433318495</v>
      </c>
      <c r="AH90" s="45" t="s">
        <v>626</v>
      </c>
      <c r="AI90" s="41">
        <v>12948.8</v>
      </c>
      <c r="AJ90" s="46">
        <v>11811</v>
      </c>
      <c r="AK90" s="45">
        <v>68342.7</v>
      </c>
      <c r="AL90" s="46">
        <v>0</v>
      </c>
      <c r="AM90" s="46">
        <v>11810.64</v>
      </c>
      <c r="AN90" s="46">
        <v>0</v>
      </c>
      <c r="AO90" s="46">
        <v>0</v>
      </c>
      <c r="AP90" s="41">
        <v>0</v>
      </c>
      <c r="AQ90" s="47">
        <v>7.0000000000000007E-2</v>
      </c>
      <c r="AR90" s="47">
        <v>0.22100000000000003</v>
      </c>
      <c r="AS90" s="47">
        <v>0.25230000000000002</v>
      </c>
      <c r="AT90" s="48">
        <v>0.18230000000000002</v>
      </c>
      <c r="AU90" s="49"/>
      <c r="AV90" s="41">
        <v>30.81</v>
      </c>
      <c r="AW90" s="58"/>
      <c r="AX90" s="52"/>
      <c r="AY90" s="52"/>
      <c r="AZ90" s="52"/>
      <c r="BA90" s="52"/>
      <c r="BB90" s="53">
        <v>0</v>
      </c>
      <c r="BC90" s="55"/>
    </row>
    <row r="91" spans="2:55">
      <c r="B91" s="28">
        <v>1736</v>
      </c>
      <c r="C91" s="29">
        <v>45413.983611111114</v>
      </c>
      <c r="D91" s="30" t="s">
        <v>248</v>
      </c>
      <c r="E91" s="31" t="s">
        <v>249</v>
      </c>
      <c r="F91" s="31" t="s">
        <v>69</v>
      </c>
      <c r="G91" s="32">
        <v>0</v>
      </c>
      <c r="H91" s="33" t="s">
        <v>52</v>
      </c>
      <c r="I91" s="33" t="s">
        <v>53</v>
      </c>
      <c r="J91" s="33" t="s">
        <v>54</v>
      </c>
      <c r="K91" s="33" t="s">
        <v>55</v>
      </c>
      <c r="L91" s="33" t="s">
        <v>56</v>
      </c>
      <c r="M91" s="34" t="s">
        <v>57</v>
      </c>
      <c r="N91" s="35" t="s">
        <v>57</v>
      </c>
      <c r="O91" s="36"/>
      <c r="P91" s="37">
        <v>29.547431765088554</v>
      </c>
      <c r="Q91" s="38">
        <v>0.7015103338632751</v>
      </c>
      <c r="R91" s="38">
        <v>0.94239848914069879</v>
      </c>
      <c r="S91" s="38">
        <v>0.50953815100715083</v>
      </c>
      <c r="T91" s="39">
        <v>21586.03</v>
      </c>
      <c r="U91" s="40">
        <v>-1E-4</v>
      </c>
      <c r="V91" s="41">
        <v>133901.51999999999</v>
      </c>
      <c r="W91" s="41">
        <v>93933.3</v>
      </c>
      <c r="X91" s="42">
        <v>39968.219999999987</v>
      </c>
      <c r="Y91" s="43">
        <v>1352.68</v>
      </c>
      <c r="Z91" s="41">
        <v>0</v>
      </c>
      <c r="AA91" s="41">
        <v>0</v>
      </c>
      <c r="AB91" s="41">
        <v>0</v>
      </c>
      <c r="AC91" s="41">
        <v>0</v>
      </c>
      <c r="AD91" s="41">
        <v>88522.6</v>
      </c>
      <c r="AE91" s="44">
        <v>220.87</v>
      </c>
      <c r="AF91" s="41">
        <v>5410.7</v>
      </c>
      <c r="AG91" s="38">
        <v>3.9999852145370669</v>
      </c>
      <c r="AH91" s="45" t="s">
        <v>626</v>
      </c>
      <c r="AI91" s="41">
        <v>5410.7</v>
      </c>
      <c r="AJ91" s="46">
        <v>48792</v>
      </c>
      <c r="AK91" s="45">
        <v>47862.600000000006</v>
      </c>
      <c r="AL91" s="46">
        <v>22565.279999999999</v>
      </c>
      <c r="AM91" s="46">
        <v>4640.79</v>
      </c>
      <c r="AN91" s="46">
        <v>0</v>
      </c>
      <c r="AO91" s="46">
        <v>21586.03</v>
      </c>
      <c r="AP91" s="41">
        <v>21586.03</v>
      </c>
      <c r="AQ91" s="47">
        <v>7.0000000000000007E-2</v>
      </c>
      <c r="AR91" s="47">
        <v>6.9900000000000004E-2</v>
      </c>
      <c r="AS91" s="47">
        <v>6.9900000000000004E-2</v>
      </c>
      <c r="AT91" s="48">
        <v>-1E-4</v>
      </c>
      <c r="AU91" s="49"/>
      <c r="AV91" s="41">
        <v>35.479999999999997</v>
      </c>
      <c r="AW91" s="58"/>
      <c r="AX91" s="52"/>
      <c r="AY91" s="52"/>
      <c r="AZ91" s="52"/>
      <c r="BA91" s="52"/>
      <c r="BB91" s="53">
        <v>0</v>
      </c>
      <c r="BC91" s="55"/>
    </row>
    <row r="92" spans="2:55">
      <c r="B92" s="28">
        <v>1736</v>
      </c>
      <c r="C92" s="29">
        <v>45413.983611111114</v>
      </c>
      <c r="D92" s="30" t="s">
        <v>266</v>
      </c>
      <c r="E92" s="31" t="s">
        <v>267</v>
      </c>
      <c r="F92" s="31" t="s">
        <v>85</v>
      </c>
      <c r="G92" s="32">
        <v>0</v>
      </c>
      <c r="H92" s="33" t="s">
        <v>86</v>
      </c>
      <c r="I92" s="33" t="s">
        <v>87</v>
      </c>
      <c r="J92" s="33" t="s">
        <v>54</v>
      </c>
      <c r="K92" s="33" t="s">
        <v>55</v>
      </c>
      <c r="L92" s="33" t="s">
        <v>56</v>
      </c>
      <c r="M92" s="34">
        <v>45352</v>
      </c>
      <c r="N92" s="35">
        <v>1</v>
      </c>
      <c r="O92" s="36"/>
      <c r="P92" s="37" t="s">
        <v>57</v>
      </c>
      <c r="Q92" s="38">
        <v>0.93372532335727754</v>
      </c>
      <c r="R92" s="38">
        <v>1.0526022587066795</v>
      </c>
      <c r="S92" s="38">
        <v>0.97180183888633365</v>
      </c>
      <c r="T92" s="39">
        <v>0</v>
      </c>
      <c r="U92" s="40">
        <v>-0.1593</v>
      </c>
      <c r="V92" s="41">
        <v>97123.22</v>
      </c>
      <c r="W92" s="41">
        <v>90686.41</v>
      </c>
      <c r="X92" s="42">
        <v>6436.8099999999977</v>
      </c>
      <c r="Y92" s="43">
        <v>0</v>
      </c>
      <c r="Z92" s="41">
        <v>90686.41</v>
      </c>
      <c r="AA92" s="41">
        <v>90686.41</v>
      </c>
      <c r="AB92" s="41">
        <v>0</v>
      </c>
      <c r="AC92" s="41">
        <v>0</v>
      </c>
      <c r="AD92" s="41">
        <v>95456.72</v>
      </c>
      <c r="AE92" s="44">
        <v>40.01</v>
      </c>
      <c r="AF92" s="41">
        <v>-920.31</v>
      </c>
      <c r="AG92" s="38">
        <v>0</v>
      </c>
      <c r="AH92" s="45" t="s">
        <v>625</v>
      </c>
      <c r="AI92" s="41">
        <v>-920.31</v>
      </c>
      <c r="AJ92" s="46">
        <v>8793</v>
      </c>
      <c r="AK92" s="45">
        <v>88129.22</v>
      </c>
      <c r="AL92" s="46">
        <v>0</v>
      </c>
      <c r="AM92" s="46">
        <v>0</v>
      </c>
      <c r="AN92" s="46">
        <v>8793.2900000000009</v>
      </c>
      <c r="AO92" s="46">
        <v>0</v>
      </c>
      <c r="AP92" s="41">
        <v>0</v>
      </c>
      <c r="AQ92" s="47">
        <v>0.2</v>
      </c>
      <c r="AR92" s="47">
        <v>4.0700000000000007E-2</v>
      </c>
      <c r="AS92" s="47">
        <v>0</v>
      </c>
      <c r="AT92" s="48">
        <v>-0.2</v>
      </c>
      <c r="AU92" s="49"/>
      <c r="AV92" s="41">
        <v>0</v>
      </c>
      <c r="AW92" s="50"/>
      <c r="AX92" s="52"/>
      <c r="AY92" s="52"/>
      <c r="AZ92" s="52"/>
      <c r="BA92" s="52"/>
      <c r="BB92" s="53">
        <v>3850</v>
      </c>
      <c r="BC92" s="55"/>
    </row>
    <row r="93" spans="2:55">
      <c r="B93" s="28">
        <v>1736</v>
      </c>
      <c r="C93" s="29">
        <v>45413.983611111114</v>
      </c>
      <c r="D93" s="30" t="s">
        <v>246</v>
      </c>
      <c r="E93" s="31" t="s">
        <v>247</v>
      </c>
      <c r="F93" s="31" t="s">
        <v>69</v>
      </c>
      <c r="G93" s="32">
        <v>0</v>
      </c>
      <c r="H93" s="33" t="s">
        <v>52</v>
      </c>
      <c r="I93" s="33" t="s">
        <v>109</v>
      </c>
      <c r="J93" s="33" t="s">
        <v>54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>
        <v>10.903540308747854</v>
      </c>
      <c r="Q93" s="38">
        <v>0.69175781088617816</v>
      </c>
      <c r="R93" s="38">
        <v>1.4141475062428743</v>
      </c>
      <c r="S93" s="38">
        <v>1.2271510041966847</v>
      </c>
      <c r="T93" s="39">
        <v>0</v>
      </c>
      <c r="U93" s="40">
        <v>0.13119999999999998</v>
      </c>
      <c r="V93" s="41">
        <v>103113.14</v>
      </c>
      <c r="W93" s="41">
        <v>71329.320000000007</v>
      </c>
      <c r="X93" s="42">
        <v>31783.819999999992</v>
      </c>
      <c r="Y93" s="43">
        <v>2915</v>
      </c>
      <c r="Z93" s="41">
        <v>71329.320000000007</v>
      </c>
      <c r="AA93" s="41">
        <v>85975.13</v>
      </c>
      <c r="AB93" s="41">
        <v>0</v>
      </c>
      <c r="AC93" s="41">
        <v>0</v>
      </c>
      <c r="AD93" s="41">
        <v>100870.18</v>
      </c>
      <c r="AE93" s="44">
        <v>54.04</v>
      </c>
      <c r="AF93" s="41">
        <v>-5610.86</v>
      </c>
      <c r="AG93" s="38">
        <v>-1.9248233276157802</v>
      </c>
      <c r="AH93" s="45" t="s">
        <v>625</v>
      </c>
      <c r="AI93" s="41">
        <v>9034.9499999999971</v>
      </c>
      <c r="AJ93" s="46">
        <v>16006</v>
      </c>
      <c r="AK93" s="45">
        <v>87531.846666666665</v>
      </c>
      <c r="AL93" s="46">
        <v>16006.35</v>
      </c>
      <c r="AM93" s="46">
        <v>0</v>
      </c>
      <c r="AN93" s="46">
        <v>0</v>
      </c>
      <c r="AO93" s="46">
        <v>0</v>
      </c>
      <c r="AP93" s="41">
        <v>0</v>
      </c>
      <c r="AQ93" s="47">
        <v>0.12</v>
      </c>
      <c r="AR93" s="47">
        <v>0.25120000000000003</v>
      </c>
      <c r="AS93" s="47">
        <v>0.47259999999999996</v>
      </c>
      <c r="AT93" s="48">
        <v>0.35259999999999997</v>
      </c>
      <c r="AU93" s="49"/>
      <c r="AV93" s="41">
        <v>0</v>
      </c>
      <c r="AW93" s="58"/>
      <c r="AX93" s="52"/>
      <c r="AY93" s="52"/>
      <c r="AZ93" s="52"/>
      <c r="BA93" s="52"/>
      <c r="BB93" s="53">
        <v>23930</v>
      </c>
      <c r="BC93" s="55"/>
    </row>
    <row r="94" spans="2:55">
      <c r="B94" s="28">
        <v>1736</v>
      </c>
      <c r="C94" s="29">
        <v>45413.983611111114</v>
      </c>
      <c r="D94" s="30" t="s">
        <v>229</v>
      </c>
      <c r="E94" s="31" t="s">
        <v>230</v>
      </c>
      <c r="F94" s="31" t="s">
        <v>51</v>
      </c>
      <c r="G94" s="32">
        <v>0</v>
      </c>
      <c r="H94" s="33" t="s">
        <v>52</v>
      </c>
      <c r="I94" s="33" t="s">
        <v>109</v>
      </c>
      <c r="J94" s="33" t="s">
        <v>54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16.882857116581906</v>
      </c>
      <c r="Q94" s="38">
        <v>0.721844696969697</v>
      </c>
      <c r="R94" s="38">
        <v>0.97518248175182487</v>
      </c>
      <c r="S94" s="38">
        <v>0.58529336138995736</v>
      </c>
      <c r="T94" s="39">
        <v>0</v>
      </c>
      <c r="U94" s="40">
        <v>-5.21E-2</v>
      </c>
      <c r="V94" s="41">
        <v>132000</v>
      </c>
      <c r="W94" s="41">
        <v>95283.5</v>
      </c>
      <c r="X94" s="42">
        <v>36716.5</v>
      </c>
      <c r="Y94" s="43">
        <v>2174.7800000000002</v>
      </c>
      <c r="Z94" s="41">
        <v>0</v>
      </c>
      <c r="AA94" s="41">
        <v>0</v>
      </c>
      <c r="AB94" s="41">
        <v>0</v>
      </c>
      <c r="AC94" s="41">
        <v>0</v>
      </c>
      <c r="AD94" s="41">
        <v>92918.8</v>
      </c>
      <c r="AE94" s="44">
        <v>127.06</v>
      </c>
      <c r="AF94" s="41">
        <v>2364.6999999999998</v>
      </c>
      <c r="AG94" s="38">
        <v>1.0873283734446701</v>
      </c>
      <c r="AH94" s="45" t="s">
        <v>625</v>
      </c>
      <c r="AI94" s="41">
        <v>2364.6999999999998</v>
      </c>
      <c r="AJ94" s="46">
        <v>44580</v>
      </c>
      <c r="AK94" s="45">
        <v>55768.800000000003</v>
      </c>
      <c r="AL94" s="46">
        <v>14843.04</v>
      </c>
      <c r="AM94" s="46">
        <v>29737.439999999999</v>
      </c>
      <c r="AN94" s="46">
        <v>0</v>
      </c>
      <c r="AO94" s="46">
        <v>0</v>
      </c>
      <c r="AP94" s="41">
        <v>0</v>
      </c>
      <c r="AQ94" s="47">
        <v>0.2</v>
      </c>
      <c r="AR94" s="47">
        <v>0.1479</v>
      </c>
      <c r="AS94" s="47">
        <v>0.12920000000000001</v>
      </c>
      <c r="AT94" s="48">
        <v>-7.0800000000000002E-2</v>
      </c>
      <c r="AU94" s="49"/>
      <c r="AV94" s="41">
        <v>42.8</v>
      </c>
      <c r="AW94" s="58"/>
      <c r="AX94" s="52"/>
      <c r="AY94" s="52"/>
      <c r="AZ94" s="52"/>
      <c r="BA94" s="52"/>
      <c r="BB94" s="53">
        <v>0</v>
      </c>
      <c r="BC94" s="55"/>
    </row>
    <row r="95" spans="2:55">
      <c r="B95" s="28">
        <v>1736</v>
      </c>
      <c r="C95" s="29">
        <v>45413.983611111114</v>
      </c>
      <c r="D95" s="30" t="s">
        <v>490</v>
      </c>
      <c r="E95" s="31" t="s">
        <v>491</v>
      </c>
      <c r="F95" s="31" t="s">
        <v>69</v>
      </c>
      <c r="G95" s="32">
        <v>0</v>
      </c>
      <c r="H95" s="33" t="s">
        <v>470</v>
      </c>
      <c r="I95" s="33" t="s">
        <v>53</v>
      </c>
      <c r="J95" s="33" t="s">
        <v>148</v>
      </c>
      <c r="K95" s="33" t="s">
        <v>55</v>
      </c>
      <c r="L95" s="33" t="s">
        <v>56</v>
      </c>
      <c r="M95" s="34" t="s">
        <v>57</v>
      </c>
      <c r="N95" s="35" t="s">
        <v>57</v>
      </c>
      <c r="O95" s="36"/>
      <c r="P95" s="37">
        <v>35.616542664496627</v>
      </c>
      <c r="Q95" s="38">
        <v>0.63704896708753989</v>
      </c>
      <c r="R95" s="38">
        <v>0.84753085444026965</v>
      </c>
      <c r="S95" s="38">
        <v>0.52948431416365549</v>
      </c>
      <c r="T95" s="39">
        <v>15846.34</v>
      </c>
      <c r="U95" s="40">
        <v>-4.3E-3</v>
      </c>
      <c r="V95" s="41">
        <v>151941.24</v>
      </c>
      <c r="W95" s="41">
        <v>96794.01</v>
      </c>
      <c r="X95" s="42">
        <v>55147.229999999996</v>
      </c>
      <c r="Y95" s="43">
        <v>1548.36</v>
      </c>
      <c r="Z95" s="41">
        <v>0</v>
      </c>
      <c r="AA95" s="41">
        <v>0</v>
      </c>
      <c r="AB95" s="41">
        <v>0</v>
      </c>
      <c r="AC95" s="41">
        <v>0</v>
      </c>
      <c r="AD95" s="41">
        <v>82035.91</v>
      </c>
      <c r="AE95" s="44">
        <v>229.7</v>
      </c>
      <c r="AF95" s="41">
        <v>14758.1</v>
      </c>
      <c r="AG95" s="38">
        <v>9.531439716861712</v>
      </c>
      <c r="AH95" s="45" t="s">
        <v>626</v>
      </c>
      <c r="AI95" s="41">
        <v>14758.1</v>
      </c>
      <c r="AJ95" s="46">
        <v>36942</v>
      </c>
      <c r="AK95" s="45">
        <v>51250.91</v>
      </c>
      <c r="AL95" s="46">
        <v>16361</v>
      </c>
      <c r="AM95" s="46">
        <v>4734.58</v>
      </c>
      <c r="AN95" s="46">
        <v>0</v>
      </c>
      <c r="AO95" s="46">
        <v>15846.34</v>
      </c>
      <c r="AP95" s="41">
        <v>15846.34</v>
      </c>
      <c r="AQ95" s="47">
        <v>7.0000000000000007E-2</v>
      </c>
      <c r="AR95" s="47">
        <v>6.5700000000000008E-2</v>
      </c>
      <c r="AS95" s="47">
        <v>0.20850000000000002</v>
      </c>
      <c r="AT95" s="48">
        <v>0.13850000000000001</v>
      </c>
      <c r="AU95" s="49"/>
      <c r="AV95" s="41">
        <v>43.01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1736</v>
      </c>
      <c r="C96" s="29">
        <v>45413.983611111114</v>
      </c>
      <c r="D96" s="30" t="s">
        <v>253</v>
      </c>
      <c r="E96" s="31" t="s">
        <v>254</v>
      </c>
      <c r="F96" s="31" t="s">
        <v>51</v>
      </c>
      <c r="G96" s="32">
        <v>0</v>
      </c>
      <c r="H96" s="33" t="s">
        <v>52</v>
      </c>
      <c r="I96" s="33" t="s">
        <v>109</v>
      </c>
      <c r="J96" s="33" t="s">
        <v>54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 t="s">
        <v>57</v>
      </c>
      <c r="Q96" s="38">
        <v>1.0676024858264284</v>
      </c>
      <c r="R96" s="38">
        <v>0.68915191405272647</v>
      </c>
      <c r="S96" s="38">
        <v>0.62558844504810884</v>
      </c>
      <c r="T96" s="39">
        <v>0</v>
      </c>
      <c r="U96" s="40">
        <v>-7.0099999999999996E-2</v>
      </c>
      <c r="V96" s="41">
        <v>91720</v>
      </c>
      <c r="W96" s="41">
        <v>97920.5</v>
      </c>
      <c r="X96" s="42">
        <v>-6200.5</v>
      </c>
      <c r="Y96" s="43">
        <v>-627</v>
      </c>
      <c r="Z96" s="41">
        <v>0</v>
      </c>
      <c r="AA96" s="41">
        <v>0</v>
      </c>
      <c r="AB96" s="41">
        <v>13200</v>
      </c>
      <c r="AC96" s="41">
        <v>6200.5</v>
      </c>
      <c r="AD96" s="41">
        <v>67482.100000000006</v>
      </c>
      <c r="AE96" s="44">
        <v>176.54</v>
      </c>
      <c r="AF96" s="41">
        <v>30438.400000000001</v>
      </c>
      <c r="AG96" s="38">
        <v>-48.546092503987246</v>
      </c>
      <c r="AH96" s="45" t="s">
        <v>625</v>
      </c>
      <c r="AI96" s="41">
        <v>30438.400000000001</v>
      </c>
      <c r="AJ96" s="46">
        <v>7469</v>
      </c>
      <c r="AK96" s="45">
        <v>61257.933333333342</v>
      </c>
      <c r="AL96" s="46">
        <v>0</v>
      </c>
      <c r="AM96" s="46">
        <v>7469.4</v>
      </c>
      <c r="AN96" s="46">
        <v>0</v>
      </c>
      <c r="AO96" s="46">
        <v>0</v>
      </c>
      <c r="AP96" s="41">
        <v>0</v>
      </c>
      <c r="AQ96" s="47">
        <v>0.21</v>
      </c>
      <c r="AR96" s="47">
        <v>0.1399</v>
      </c>
      <c r="AS96" s="47">
        <v>0.14710000000000001</v>
      </c>
      <c r="AT96" s="48">
        <v>-6.2899999999999998E-2</v>
      </c>
      <c r="AU96" s="49"/>
      <c r="AV96" s="41">
        <v>42.76</v>
      </c>
      <c r="AW96" s="58"/>
      <c r="AX96" s="52"/>
      <c r="AY96" s="52"/>
      <c r="AZ96" s="52"/>
      <c r="BA96" s="52"/>
      <c r="BB96" s="53">
        <v>0</v>
      </c>
      <c r="BC96" s="55"/>
    </row>
    <row r="97" spans="2:55">
      <c r="B97" s="28">
        <v>1736</v>
      </c>
      <c r="C97" s="29">
        <v>45413.983611111114</v>
      </c>
      <c r="D97" s="30" t="s">
        <v>223</v>
      </c>
      <c r="E97" s="31" t="s">
        <v>224</v>
      </c>
      <c r="F97" s="31" t="s">
        <v>225</v>
      </c>
      <c r="G97" s="32">
        <v>0</v>
      </c>
      <c r="H97" s="33" t="s">
        <v>226</v>
      </c>
      <c r="I97" s="33" t="s">
        <v>133</v>
      </c>
      <c r="J97" s="33" t="s">
        <v>65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>
        <v>-9.7604673025772737</v>
      </c>
      <c r="Q97" s="38">
        <v>1.3369002770083103</v>
      </c>
      <c r="R97" s="38">
        <v>0.66321872797554549</v>
      </c>
      <c r="S97" s="38">
        <v>0.66321872797554549</v>
      </c>
      <c r="T97" s="39">
        <v>0</v>
      </c>
      <c r="U97" s="40">
        <v>0.13589999999999999</v>
      </c>
      <c r="V97" s="41">
        <v>75810</v>
      </c>
      <c r="W97" s="41">
        <v>101350.41</v>
      </c>
      <c r="X97" s="42">
        <v>-25540.410000000003</v>
      </c>
      <c r="Y97" s="43">
        <v>2616.7199999999998</v>
      </c>
      <c r="Z97" s="41">
        <v>0</v>
      </c>
      <c r="AA97" s="41">
        <v>0</v>
      </c>
      <c r="AB97" s="41">
        <v>24259.200000000001</v>
      </c>
      <c r="AC97" s="41">
        <v>25540.41</v>
      </c>
      <c r="AD97" s="41">
        <v>67217.490000000005</v>
      </c>
      <c r="AE97" s="44">
        <v>91.05</v>
      </c>
      <c r="AF97" s="41">
        <v>34132.92</v>
      </c>
      <c r="AG97" s="38">
        <v>13.04416215720444</v>
      </c>
      <c r="AH97" s="45" t="s">
        <v>626</v>
      </c>
      <c r="AI97" s="41">
        <v>34132.92</v>
      </c>
      <c r="AJ97" s="46">
        <v>0</v>
      </c>
      <c r="AK97" s="45">
        <v>67217.490000000005</v>
      </c>
      <c r="AL97" s="46">
        <v>0</v>
      </c>
      <c r="AM97" s="46">
        <v>0</v>
      </c>
      <c r="AN97" s="46">
        <v>0</v>
      </c>
      <c r="AO97" s="46">
        <v>0</v>
      </c>
      <c r="AP97" s="41">
        <v>0</v>
      </c>
      <c r="AQ97" s="47">
        <v>0.22</v>
      </c>
      <c r="AR97" s="47">
        <v>0.35590000000000005</v>
      </c>
      <c r="AS97" s="47">
        <v>0.37709999999999999</v>
      </c>
      <c r="AT97" s="48">
        <v>0.15710000000000002</v>
      </c>
      <c r="AU97" s="49"/>
      <c r="AV97" s="41">
        <v>77.75</v>
      </c>
      <c r="AW97" s="50"/>
      <c r="AX97" s="52"/>
      <c r="AY97" s="52"/>
      <c r="AZ97" s="52"/>
      <c r="BA97" s="52"/>
      <c r="BB97" s="53">
        <v>0</v>
      </c>
      <c r="BC97" s="55"/>
    </row>
    <row r="98" spans="2:55">
      <c r="B98" s="28">
        <v>1736</v>
      </c>
      <c r="C98" s="29">
        <v>45413.983611111114</v>
      </c>
      <c r="D98" s="30" t="s">
        <v>231</v>
      </c>
      <c r="E98" s="31" t="s">
        <v>232</v>
      </c>
      <c r="F98" s="31" t="s">
        <v>62</v>
      </c>
      <c r="G98" s="32">
        <v>0</v>
      </c>
      <c r="H98" s="33" t="s">
        <v>220</v>
      </c>
      <c r="I98" s="33" t="s">
        <v>64</v>
      </c>
      <c r="J98" s="33" t="s">
        <v>54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>
        <v>20.553637436791938</v>
      </c>
      <c r="Q98" s="38">
        <v>0.63544912500000006</v>
      </c>
      <c r="R98" s="38">
        <v>0.96569355571935045</v>
      </c>
      <c r="S98" s="38">
        <v>0.66000425289750775</v>
      </c>
      <c r="T98" s="39">
        <v>0</v>
      </c>
      <c r="U98" s="40">
        <v>-0.2656</v>
      </c>
      <c r="V98" s="41">
        <v>160000</v>
      </c>
      <c r="W98" s="41">
        <v>101671.86</v>
      </c>
      <c r="X98" s="42">
        <v>58328.14</v>
      </c>
      <c r="Y98" s="43">
        <v>2837.85</v>
      </c>
      <c r="Z98" s="41">
        <v>1668.6</v>
      </c>
      <c r="AA98" s="41">
        <v>1668.6</v>
      </c>
      <c r="AB98" s="41">
        <v>0</v>
      </c>
      <c r="AC98" s="41">
        <v>0</v>
      </c>
      <c r="AD98" s="41">
        <v>98183.86</v>
      </c>
      <c r="AE98" s="44">
        <v>91</v>
      </c>
      <c r="AF98" s="41">
        <v>3488</v>
      </c>
      <c r="AG98" s="38">
        <v>1.2290994943355005</v>
      </c>
      <c r="AH98" s="45" t="s">
        <v>625</v>
      </c>
      <c r="AI98" s="41">
        <v>3488</v>
      </c>
      <c r="AJ98" s="46">
        <v>37296</v>
      </c>
      <c r="AK98" s="45">
        <v>67103.86</v>
      </c>
      <c r="AL98" s="46">
        <v>37296</v>
      </c>
      <c r="AM98" s="46">
        <v>0</v>
      </c>
      <c r="AN98" s="46">
        <v>0</v>
      </c>
      <c r="AO98" s="46">
        <v>0</v>
      </c>
      <c r="AP98" s="41">
        <v>0</v>
      </c>
      <c r="AQ98" s="47">
        <v>0.49</v>
      </c>
      <c r="AR98" s="47">
        <v>0.22440000000000002</v>
      </c>
      <c r="AS98" s="47">
        <v>0.21390000000000001</v>
      </c>
      <c r="AT98" s="48">
        <v>-0.27610000000000001</v>
      </c>
      <c r="AU98" s="49"/>
      <c r="AV98" s="41">
        <v>80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1736</v>
      </c>
      <c r="C99" s="29">
        <v>45413.983611111114</v>
      </c>
      <c r="D99" s="30" t="s">
        <v>472</v>
      </c>
      <c r="E99" s="31" t="s">
        <v>473</v>
      </c>
      <c r="F99" s="31" t="s">
        <v>463</v>
      </c>
      <c r="G99" s="32">
        <v>0</v>
      </c>
      <c r="H99" s="33" t="s">
        <v>459</v>
      </c>
      <c r="I99" s="33" t="s">
        <v>123</v>
      </c>
      <c r="J99" s="33" t="s">
        <v>54</v>
      </c>
      <c r="K99" s="33" t="s">
        <v>95</v>
      </c>
      <c r="L99" s="33" t="s">
        <v>56</v>
      </c>
      <c r="M99" s="34" t="s">
        <v>57</v>
      </c>
      <c r="N99" s="35" t="s">
        <v>57</v>
      </c>
      <c r="O99" s="36"/>
      <c r="P99" s="37">
        <v>1.8555731962982966</v>
      </c>
      <c r="Q99" s="38">
        <v>0.87448553345777758</v>
      </c>
      <c r="R99" s="38">
        <v>0.63528176067573983</v>
      </c>
      <c r="S99" s="38">
        <v>0.2780344029600525</v>
      </c>
      <c r="T99" s="39">
        <v>0</v>
      </c>
      <c r="U99" s="40">
        <v>-0.11720000000000001</v>
      </c>
      <c r="V99" s="41">
        <v>127848.45</v>
      </c>
      <c r="W99" s="41">
        <v>111801.62</v>
      </c>
      <c r="X99" s="42">
        <v>16046.830000000002</v>
      </c>
      <c r="Y99" s="43">
        <v>8647.91</v>
      </c>
      <c r="Z99" s="41">
        <v>0</v>
      </c>
      <c r="AA99" s="41">
        <v>0</v>
      </c>
      <c r="AB99" s="41">
        <v>0</v>
      </c>
      <c r="AC99" s="41">
        <v>0</v>
      </c>
      <c r="AD99" s="41">
        <v>71025.53</v>
      </c>
      <c r="AE99" s="44">
        <v>74.23</v>
      </c>
      <c r="AF99" s="41">
        <v>40776.089999999997</v>
      </c>
      <c r="AG99" s="38">
        <v>4.71513810851408</v>
      </c>
      <c r="AH99" s="45" t="s">
        <v>626</v>
      </c>
      <c r="AI99" s="41">
        <v>40776.089999999997</v>
      </c>
      <c r="AJ99" s="46">
        <v>47929</v>
      </c>
      <c r="AK99" s="45">
        <v>31084.696666666663</v>
      </c>
      <c r="AL99" s="46">
        <v>47928.88</v>
      </c>
      <c r="AM99" s="46">
        <v>0</v>
      </c>
      <c r="AN99" s="46">
        <v>0</v>
      </c>
      <c r="AO99" s="46">
        <v>0</v>
      </c>
      <c r="AP99" s="41">
        <v>0</v>
      </c>
      <c r="AQ99" s="47">
        <v>0.32</v>
      </c>
      <c r="AR99" s="47">
        <v>0.20280000000000001</v>
      </c>
      <c r="AS99" s="47">
        <v>0.20280000000000001</v>
      </c>
      <c r="AT99" s="48">
        <v>-0.11720000000000001</v>
      </c>
      <c r="AU99" s="49"/>
      <c r="AV99" s="41">
        <v>64.510000000000005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1736</v>
      </c>
      <c r="C100" s="29">
        <v>45413.983611111114</v>
      </c>
      <c r="D100" s="30" t="s">
        <v>256</v>
      </c>
      <c r="E100" s="31" t="s">
        <v>257</v>
      </c>
      <c r="F100" s="31" t="s">
        <v>225</v>
      </c>
      <c r="G100" s="32">
        <v>0</v>
      </c>
      <c r="H100" s="33" t="s">
        <v>258</v>
      </c>
      <c r="I100" s="33" t="s">
        <v>259</v>
      </c>
      <c r="J100" s="33" t="s">
        <v>65</v>
      </c>
      <c r="K100" s="33" t="s">
        <v>55</v>
      </c>
      <c r="L100" s="33" t="s">
        <v>56</v>
      </c>
      <c r="M100" s="34" t="s">
        <v>57</v>
      </c>
      <c r="N100" s="35" t="s">
        <v>57</v>
      </c>
      <c r="O100" s="36"/>
      <c r="P100" s="37">
        <v>-12.970929399971357</v>
      </c>
      <c r="Q100" s="38">
        <v>1.4767157894736842</v>
      </c>
      <c r="R100" s="38">
        <v>0.67228843521897808</v>
      </c>
      <c r="S100" s="38">
        <v>0.67228843521897808</v>
      </c>
      <c r="T100" s="39">
        <v>0</v>
      </c>
      <c r="U100" s="40">
        <v>2.2000000000000002E-2</v>
      </c>
      <c r="V100" s="41">
        <v>76000</v>
      </c>
      <c r="W100" s="41">
        <v>112230.39999999999</v>
      </c>
      <c r="X100" s="42">
        <v>-36230.399999999994</v>
      </c>
      <c r="Y100" s="43">
        <v>2793.2</v>
      </c>
      <c r="Z100" s="41">
        <v>0</v>
      </c>
      <c r="AA100" s="41">
        <v>0</v>
      </c>
      <c r="AB100" s="41">
        <v>49859.199999999997</v>
      </c>
      <c r="AC100" s="41">
        <v>36230.400000000001</v>
      </c>
      <c r="AD100" s="41">
        <v>75451.199999999997</v>
      </c>
      <c r="AE100" s="44">
        <v>130.35</v>
      </c>
      <c r="AF100" s="41">
        <v>36779.199999999997</v>
      </c>
      <c r="AG100" s="38">
        <v>13.167406558785622</v>
      </c>
      <c r="AH100" s="45" t="s">
        <v>626</v>
      </c>
      <c r="AI100" s="41">
        <v>36779.199999999997</v>
      </c>
      <c r="AJ100" s="46">
        <v>0</v>
      </c>
      <c r="AK100" s="45">
        <v>75451.199999999997</v>
      </c>
      <c r="AL100" s="46">
        <v>0</v>
      </c>
      <c r="AM100" s="46">
        <v>0</v>
      </c>
      <c r="AN100" s="46">
        <v>0</v>
      </c>
      <c r="AO100" s="46">
        <v>0</v>
      </c>
      <c r="AP100" s="41">
        <v>0</v>
      </c>
      <c r="AQ100" s="47">
        <v>0.23</v>
      </c>
      <c r="AR100" s="47">
        <v>0.252</v>
      </c>
      <c r="AS100" s="47">
        <v>0.25</v>
      </c>
      <c r="AT100" s="48">
        <v>0.02</v>
      </c>
      <c r="AU100" s="49"/>
      <c r="AV100" s="41">
        <v>80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1736</v>
      </c>
      <c r="C101" s="29">
        <v>45413.983611111114</v>
      </c>
      <c r="D101" s="30" t="s">
        <v>284</v>
      </c>
      <c r="E101" s="31" t="s">
        <v>285</v>
      </c>
      <c r="F101" s="31" t="s">
        <v>69</v>
      </c>
      <c r="G101" s="32">
        <v>0</v>
      </c>
      <c r="H101" s="33" t="s">
        <v>52</v>
      </c>
      <c r="I101" s="33" t="s">
        <v>53</v>
      </c>
      <c r="J101" s="33" t="s">
        <v>54</v>
      </c>
      <c r="K101" s="33" t="s">
        <v>55</v>
      </c>
      <c r="L101" s="33" t="s">
        <v>70</v>
      </c>
      <c r="M101" s="34" t="s">
        <v>57</v>
      </c>
      <c r="N101" s="35" t="s">
        <v>57</v>
      </c>
      <c r="O101" s="36"/>
      <c r="P101" s="37">
        <v>37.962499999999999</v>
      </c>
      <c r="Q101" s="38">
        <v>0.62781862745098038</v>
      </c>
      <c r="R101" s="38">
        <v>0.59526969874422542</v>
      </c>
      <c r="S101" s="38">
        <v>0.59526969874422542</v>
      </c>
      <c r="T101" s="39">
        <v>0</v>
      </c>
      <c r="U101" s="40">
        <v>9.7100000000000006E-2</v>
      </c>
      <c r="V101" s="41">
        <v>183600</v>
      </c>
      <c r="W101" s="41">
        <v>115267.5</v>
      </c>
      <c r="X101" s="42">
        <v>68332.5</v>
      </c>
      <c r="Y101" s="43">
        <v>1800</v>
      </c>
      <c r="Z101" s="41">
        <v>0</v>
      </c>
      <c r="AA101" s="41">
        <v>0</v>
      </c>
      <c r="AB101" s="41">
        <v>0</v>
      </c>
      <c r="AC101" s="41">
        <v>0</v>
      </c>
      <c r="AD101" s="41">
        <v>68615.25</v>
      </c>
      <c r="AE101" s="44">
        <v>215.88</v>
      </c>
      <c r="AF101" s="41">
        <v>46652.25</v>
      </c>
      <c r="AG101" s="38">
        <v>25.917916666666667</v>
      </c>
      <c r="AH101" s="45" t="s">
        <v>626</v>
      </c>
      <c r="AI101" s="41">
        <v>46652.25</v>
      </c>
      <c r="AJ101" s="46">
        <v>0</v>
      </c>
      <c r="AK101" s="45">
        <v>68615.25</v>
      </c>
      <c r="AL101" s="46">
        <v>0</v>
      </c>
      <c r="AM101" s="46">
        <v>0</v>
      </c>
      <c r="AN101" s="46">
        <v>0</v>
      </c>
      <c r="AO101" s="46">
        <v>0</v>
      </c>
      <c r="AP101" s="41">
        <v>0</v>
      </c>
      <c r="AQ101" s="47">
        <v>7.0000000000000007E-2</v>
      </c>
      <c r="AR101" s="47">
        <v>0.1671</v>
      </c>
      <c r="AS101" s="47">
        <v>0.13059999999999999</v>
      </c>
      <c r="AT101" s="48">
        <v>6.0599999999999994E-2</v>
      </c>
      <c r="AU101" s="49"/>
      <c r="AV101" s="41">
        <v>45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1736</v>
      </c>
      <c r="C102" s="29">
        <v>45413.983611111114</v>
      </c>
      <c r="D102" s="30" t="s">
        <v>564</v>
      </c>
      <c r="E102" s="31" t="s">
        <v>565</v>
      </c>
      <c r="F102" s="31" t="s">
        <v>142</v>
      </c>
      <c r="G102" s="32">
        <v>0</v>
      </c>
      <c r="H102" s="33" t="s">
        <v>516</v>
      </c>
      <c r="I102" s="33" t="s">
        <v>123</v>
      </c>
      <c r="J102" s="33" t="s">
        <v>148</v>
      </c>
      <c r="K102" s="33" t="s">
        <v>55</v>
      </c>
      <c r="L102" s="33" t="s">
        <v>56</v>
      </c>
      <c r="M102" s="34" t="s">
        <v>57</v>
      </c>
      <c r="N102" s="35" t="s">
        <v>57</v>
      </c>
      <c r="O102" s="36"/>
      <c r="P102" s="37">
        <v>-16.760236004430098</v>
      </c>
      <c r="Q102" s="38" t="s">
        <v>57</v>
      </c>
      <c r="R102" s="38">
        <v>0</v>
      </c>
      <c r="S102" s="38">
        <v>0</v>
      </c>
      <c r="T102" s="39">
        <v>0</v>
      </c>
      <c r="U102" s="40">
        <v>-6.9699999999999998E-2</v>
      </c>
      <c r="V102" s="41">
        <v>0</v>
      </c>
      <c r="W102" s="41">
        <v>116978.57</v>
      </c>
      <c r="X102" s="42">
        <v>-116978.57</v>
      </c>
      <c r="Y102" s="43">
        <v>6979.53</v>
      </c>
      <c r="Z102" s="41">
        <v>0</v>
      </c>
      <c r="AA102" s="41">
        <v>0</v>
      </c>
      <c r="AB102" s="41">
        <v>159270</v>
      </c>
      <c r="AC102" s="41">
        <v>116978.57</v>
      </c>
      <c r="AD102" s="41">
        <v>0</v>
      </c>
      <c r="AE102" s="44">
        <v>116.26</v>
      </c>
      <c r="AF102" s="41">
        <v>116978.57</v>
      </c>
      <c r="AG102" s="38">
        <v>16.760236004430098</v>
      </c>
      <c r="AH102" s="45" t="s">
        <v>626</v>
      </c>
      <c r="AI102" s="41">
        <v>116978.57</v>
      </c>
      <c r="AJ102" s="46">
        <v>0</v>
      </c>
      <c r="AK102" s="45">
        <v>0</v>
      </c>
      <c r="AL102" s="46">
        <v>0</v>
      </c>
      <c r="AM102" s="46">
        <v>0</v>
      </c>
      <c r="AN102" s="46">
        <v>0</v>
      </c>
      <c r="AO102" s="46">
        <v>0</v>
      </c>
      <c r="AP102" s="41">
        <v>0</v>
      </c>
      <c r="AQ102" s="47">
        <v>0.25</v>
      </c>
      <c r="AR102" s="47">
        <v>0.18030000000000002</v>
      </c>
      <c r="AS102" s="47">
        <v>0.18030000000000002</v>
      </c>
      <c r="AT102" s="48">
        <v>-6.9699999999999998E-2</v>
      </c>
      <c r="AU102" s="49"/>
      <c r="AV102" s="41">
        <v>54.91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1736</v>
      </c>
      <c r="C103" s="29">
        <v>45413.983611111114</v>
      </c>
      <c r="D103" s="30" t="s">
        <v>288</v>
      </c>
      <c r="E103" s="31" t="s">
        <v>289</v>
      </c>
      <c r="F103" s="31" t="s">
        <v>69</v>
      </c>
      <c r="G103" s="32">
        <v>0</v>
      </c>
      <c r="H103" s="33" t="s">
        <v>52</v>
      </c>
      <c r="I103" s="33" t="s">
        <v>109</v>
      </c>
      <c r="J103" s="33" t="s">
        <v>54</v>
      </c>
      <c r="K103" s="33" t="s">
        <v>55</v>
      </c>
      <c r="L103" s="33" t="s">
        <v>56</v>
      </c>
      <c r="M103" s="34" t="s">
        <v>57</v>
      </c>
      <c r="N103" s="35" t="s">
        <v>57</v>
      </c>
      <c r="O103" s="36"/>
      <c r="P103" s="37">
        <v>21.208716740338154</v>
      </c>
      <c r="Q103" s="38">
        <v>0.90514646153846146</v>
      </c>
      <c r="R103" s="38">
        <v>0.90707759662184717</v>
      </c>
      <c r="S103" s="38">
        <v>0.90707759662184717</v>
      </c>
      <c r="T103" s="39">
        <v>0</v>
      </c>
      <c r="U103" s="40">
        <v>9.4899999999999998E-2</v>
      </c>
      <c r="V103" s="41">
        <v>130000</v>
      </c>
      <c r="W103" s="41">
        <v>117669.04</v>
      </c>
      <c r="X103" s="42">
        <v>12330.960000000006</v>
      </c>
      <c r="Y103" s="43">
        <v>581.41</v>
      </c>
      <c r="Z103" s="41">
        <v>0</v>
      </c>
      <c r="AA103" s="41">
        <v>0</v>
      </c>
      <c r="AB103" s="41">
        <v>19800</v>
      </c>
      <c r="AC103" s="41">
        <v>0</v>
      </c>
      <c r="AD103" s="41">
        <v>106734.95</v>
      </c>
      <c r="AE103" s="44">
        <v>64.31</v>
      </c>
      <c r="AF103" s="41">
        <v>10934.09</v>
      </c>
      <c r="AG103" s="38">
        <v>18.806160884745704</v>
      </c>
      <c r="AH103" s="45" t="s">
        <v>626</v>
      </c>
      <c r="AI103" s="41">
        <v>10934.09</v>
      </c>
      <c r="AJ103" s="46">
        <v>0</v>
      </c>
      <c r="AK103" s="45">
        <v>106734.95</v>
      </c>
      <c r="AL103" s="46">
        <v>0</v>
      </c>
      <c r="AM103" s="46">
        <v>0</v>
      </c>
      <c r="AN103" s="46">
        <v>0</v>
      </c>
      <c r="AO103" s="46">
        <v>0</v>
      </c>
      <c r="AP103" s="41">
        <v>0</v>
      </c>
      <c r="AQ103" s="47">
        <v>7.0000000000000007E-2</v>
      </c>
      <c r="AR103" s="47">
        <v>0.16489999999999999</v>
      </c>
      <c r="AS103" s="47">
        <v>0.17180000000000001</v>
      </c>
      <c r="AT103" s="48">
        <v>0.1018</v>
      </c>
      <c r="AU103" s="49"/>
      <c r="AV103" s="41">
        <v>23.32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1736</v>
      </c>
      <c r="C104" s="29">
        <v>45413.983611111114</v>
      </c>
      <c r="D104" s="30" t="s">
        <v>301</v>
      </c>
      <c r="E104" s="31" t="s">
        <v>302</v>
      </c>
      <c r="F104" s="31" t="s">
        <v>618</v>
      </c>
      <c r="G104" s="32">
        <v>0</v>
      </c>
      <c r="H104" s="33" t="s">
        <v>52</v>
      </c>
      <c r="I104" s="33" t="s">
        <v>53</v>
      </c>
      <c r="J104" s="33" t="s">
        <v>54</v>
      </c>
      <c r="K104" s="33" t="s">
        <v>95</v>
      </c>
      <c r="L104" s="33" t="s">
        <v>70</v>
      </c>
      <c r="M104" s="34">
        <v>45156</v>
      </c>
      <c r="N104" s="35">
        <v>1</v>
      </c>
      <c r="O104" s="36"/>
      <c r="P104" s="37" t="s">
        <v>57</v>
      </c>
      <c r="Q104" s="38">
        <v>1.0665993619930503</v>
      </c>
      <c r="R104" s="38">
        <v>0.93422001635017138</v>
      </c>
      <c r="S104" s="38">
        <v>0.91318969260101113</v>
      </c>
      <c r="T104" s="39">
        <v>3019.54</v>
      </c>
      <c r="U104" s="40">
        <v>1E-4</v>
      </c>
      <c r="V104" s="41">
        <v>112196.27</v>
      </c>
      <c r="W104" s="41">
        <v>119668.47</v>
      </c>
      <c r="X104" s="42">
        <v>-7472.1999999999971</v>
      </c>
      <c r="Y104" s="43">
        <v>0</v>
      </c>
      <c r="Z104" s="41">
        <v>0</v>
      </c>
      <c r="AA104" s="41">
        <v>0</v>
      </c>
      <c r="AB104" s="41">
        <v>0</v>
      </c>
      <c r="AC104" s="41">
        <v>7472.2</v>
      </c>
      <c r="AD104" s="41">
        <v>111796.68</v>
      </c>
      <c r="AE104" s="44">
        <v>12465.69</v>
      </c>
      <c r="AF104" s="41">
        <v>7871.79</v>
      </c>
      <c r="AG104" s="38">
        <v>0</v>
      </c>
      <c r="AH104" s="45" t="s">
        <v>625</v>
      </c>
      <c r="AI104" s="41">
        <v>7871.79</v>
      </c>
      <c r="AJ104" s="46">
        <v>3020</v>
      </c>
      <c r="AK104" s="45">
        <v>109280.01333333332</v>
      </c>
      <c r="AL104" s="46">
        <v>0</v>
      </c>
      <c r="AM104" s="46">
        <v>0</v>
      </c>
      <c r="AN104" s="46">
        <v>0</v>
      </c>
      <c r="AO104" s="46">
        <v>3019.54</v>
      </c>
      <c r="AP104" s="41">
        <v>3019.54</v>
      </c>
      <c r="AQ104" s="47">
        <v>7.0000000000000007E-2</v>
      </c>
      <c r="AR104" s="47">
        <v>7.0099999999999996E-2</v>
      </c>
      <c r="AS104" s="47">
        <v>0</v>
      </c>
      <c r="AT104" s="48">
        <v>-7.0000000000000007E-2</v>
      </c>
      <c r="AU104" s="49"/>
      <c r="AV104" s="41">
        <v>32.26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1736</v>
      </c>
      <c r="C105" s="29">
        <v>45413.983611111114</v>
      </c>
      <c r="D105" s="30" t="s">
        <v>494</v>
      </c>
      <c r="E105" s="31" t="s">
        <v>495</v>
      </c>
      <c r="F105" s="31" t="s">
        <v>532</v>
      </c>
      <c r="G105" s="32">
        <v>0</v>
      </c>
      <c r="H105" s="33" t="s">
        <v>459</v>
      </c>
      <c r="I105" s="33" t="s">
        <v>123</v>
      </c>
      <c r="J105" s="33" t="s">
        <v>54</v>
      </c>
      <c r="K105" s="33" t="s">
        <v>95</v>
      </c>
      <c r="L105" s="33" t="s">
        <v>56</v>
      </c>
      <c r="M105" s="34" t="s">
        <v>57</v>
      </c>
      <c r="N105" s="35" t="s">
        <v>57</v>
      </c>
      <c r="O105" s="36"/>
      <c r="P105" s="37">
        <v>22.916995281719242</v>
      </c>
      <c r="Q105" s="38">
        <v>0.69591409826888417</v>
      </c>
      <c r="R105" s="38">
        <v>0.92033494690465756</v>
      </c>
      <c r="S105" s="38">
        <v>0.65909716671891294</v>
      </c>
      <c r="T105" s="39">
        <v>38190.649999999994</v>
      </c>
      <c r="U105" s="40">
        <v>-3.6499999999999998E-2</v>
      </c>
      <c r="V105" s="41">
        <v>175060.5</v>
      </c>
      <c r="W105" s="41">
        <v>121827.07</v>
      </c>
      <c r="X105" s="42">
        <v>53233.429999999993</v>
      </c>
      <c r="Y105" s="43">
        <v>2322.88</v>
      </c>
      <c r="Z105" s="41">
        <v>0</v>
      </c>
      <c r="AA105" s="41">
        <v>0</v>
      </c>
      <c r="AB105" s="41">
        <v>0</v>
      </c>
      <c r="AC105" s="41">
        <v>0</v>
      </c>
      <c r="AD105" s="41">
        <v>112121.71</v>
      </c>
      <c r="AE105" s="44">
        <v>121.84</v>
      </c>
      <c r="AF105" s="41">
        <v>9705.36</v>
      </c>
      <c r="AG105" s="38">
        <v>4.1781581485053039</v>
      </c>
      <c r="AH105" s="45" t="s">
        <v>626</v>
      </c>
      <c r="AI105" s="41">
        <v>9705.36</v>
      </c>
      <c r="AJ105" s="46">
        <v>38191</v>
      </c>
      <c r="AK105" s="45">
        <v>80295.876666666678</v>
      </c>
      <c r="AL105" s="46">
        <v>10272.549999999999</v>
      </c>
      <c r="AM105" s="46">
        <v>13518.34</v>
      </c>
      <c r="AN105" s="46">
        <v>14399.76</v>
      </c>
      <c r="AO105" s="46">
        <v>0</v>
      </c>
      <c r="AP105" s="41">
        <v>38190.649999999994</v>
      </c>
      <c r="AQ105" s="47">
        <v>0.31</v>
      </c>
      <c r="AR105" s="47">
        <v>0.27350000000000002</v>
      </c>
      <c r="AS105" s="47">
        <v>0.29170000000000001</v>
      </c>
      <c r="AT105" s="48">
        <v>-1.83E-2</v>
      </c>
      <c r="AU105" s="49"/>
      <c r="AV105" s="41">
        <v>55.55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1736</v>
      </c>
      <c r="C106" s="29">
        <v>45413.983611111114</v>
      </c>
      <c r="D106" s="30" t="s">
        <v>286</v>
      </c>
      <c r="E106" s="31" t="s">
        <v>287</v>
      </c>
      <c r="F106" s="31" t="s">
        <v>69</v>
      </c>
      <c r="G106" s="32">
        <v>0</v>
      </c>
      <c r="H106" s="33" t="s">
        <v>52</v>
      </c>
      <c r="I106" s="33" t="s">
        <v>53</v>
      </c>
      <c r="J106" s="33" t="s">
        <v>54</v>
      </c>
      <c r="K106" s="33" t="s">
        <v>55</v>
      </c>
      <c r="L106" s="33" t="s">
        <v>70</v>
      </c>
      <c r="M106" s="34" t="s">
        <v>57</v>
      </c>
      <c r="N106" s="35" t="s">
        <v>57</v>
      </c>
      <c r="O106" s="36"/>
      <c r="P106" s="37">
        <v>32.368421052631582</v>
      </c>
      <c r="Q106" s="38">
        <v>0.62316176470588236</v>
      </c>
      <c r="R106" s="38">
        <v>0.57286135693215334</v>
      </c>
      <c r="S106" s="38">
        <v>0.57286135693215334</v>
      </c>
      <c r="T106" s="39">
        <v>0</v>
      </c>
      <c r="U106" s="40">
        <v>6.1200000000000004E-2</v>
      </c>
      <c r="V106" s="41">
        <v>195840</v>
      </c>
      <c r="W106" s="41">
        <v>122040</v>
      </c>
      <c r="X106" s="42">
        <v>73800</v>
      </c>
      <c r="Y106" s="43">
        <v>2280</v>
      </c>
      <c r="Z106" s="41">
        <v>0</v>
      </c>
      <c r="AA106" s="41">
        <v>0</v>
      </c>
      <c r="AB106" s="41">
        <v>0</v>
      </c>
      <c r="AC106" s="41">
        <v>0</v>
      </c>
      <c r="AD106" s="41">
        <v>69912</v>
      </c>
      <c r="AE106" s="44">
        <v>229.83</v>
      </c>
      <c r="AF106" s="41">
        <v>52128</v>
      </c>
      <c r="AG106" s="38">
        <v>22.86315789473684</v>
      </c>
      <c r="AH106" s="45" t="s">
        <v>626</v>
      </c>
      <c r="AI106" s="41">
        <v>52128</v>
      </c>
      <c r="AJ106" s="46">
        <v>0</v>
      </c>
      <c r="AK106" s="45">
        <v>69912</v>
      </c>
      <c r="AL106" s="46">
        <v>0</v>
      </c>
      <c r="AM106" s="46">
        <v>0</v>
      </c>
      <c r="AN106" s="46">
        <v>0</v>
      </c>
      <c r="AO106" s="46">
        <v>0</v>
      </c>
      <c r="AP106" s="41">
        <v>0</v>
      </c>
      <c r="AQ106" s="47">
        <v>7.0000000000000007E-2</v>
      </c>
      <c r="AR106" s="47">
        <v>0.13119999999999998</v>
      </c>
      <c r="AS106" s="47">
        <v>4.6900000000000004E-2</v>
      </c>
      <c r="AT106" s="48">
        <v>-2.3100000000000002E-2</v>
      </c>
      <c r="AU106" s="49"/>
      <c r="AV106" s="41">
        <v>48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1736</v>
      </c>
      <c r="C107" s="29">
        <v>45413.983611111114</v>
      </c>
      <c r="D107" s="30" t="s">
        <v>598</v>
      </c>
      <c r="E107" s="31" t="s">
        <v>599</v>
      </c>
      <c r="F107" s="31" t="s">
        <v>62</v>
      </c>
      <c r="G107" s="32">
        <v>0</v>
      </c>
      <c r="H107" s="33" t="s">
        <v>63</v>
      </c>
      <c r="I107" s="33" t="s">
        <v>64</v>
      </c>
      <c r="J107" s="33" t="s">
        <v>65</v>
      </c>
      <c r="K107" s="33" t="s">
        <v>95</v>
      </c>
      <c r="L107" s="33" t="s">
        <v>56</v>
      </c>
      <c r="M107" s="34" t="s">
        <v>57</v>
      </c>
      <c r="N107" s="35" t="s">
        <v>57</v>
      </c>
      <c r="O107" s="36"/>
      <c r="P107" s="37">
        <v>26.288904684128251</v>
      </c>
      <c r="Q107" s="38">
        <v>0.20590122930386451</v>
      </c>
      <c r="R107" s="38">
        <v>0</v>
      </c>
      <c r="S107" s="38">
        <v>0</v>
      </c>
      <c r="T107" s="39">
        <v>0</v>
      </c>
      <c r="U107" s="40">
        <v>-5.9000000000000004E-2</v>
      </c>
      <c r="V107" s="41">
        <v>595703</v>
      </c>
      <c r="W107" s="41">
        <v>122655.98</v>
      </c>
      <c r="X107" s="42">
        <v>473047.02</v>
      </c>
      <c r="Y107" s="43">
        <v>17994.169999999998</v>
      </c>
      <c r="Z107" s="41">
        <v>0</v>
      </c>
      <c r="AA107" s="41">
        <v>0</v>
      </c>
      <c r="AB107" s="41">
        <v>0</v>
      </c>
      <c r="AC107" s="41">
        <v>0</v>
      </c>
      <c r="AD107" s="41">
        <v>0</v>
      </c>
      <c r="AE107" s="44">
        <v>84</v>
      </c>
      <c r="AF107" s="41">
        <v>122655.98</v>
      </c>
      <c r="AG107" s="38">
        <v>6.8164288766861718</v>
      </c>
      <c r="AH107" s="45" t="s">
        <v>626</v>
      </c>
      <c r="AI107" s="41">
        <v>122655.98</v>
      </c>
      <c r="AJ107" s="46">
        <v>0</v>
      </c>
      <c r="AK107" s="45">
        <v>0</v>
      </c>
      <c r="AL107" s="46">
        <v>0</v>
      </c>
      <c r="AM107" s="46">
        <v>0</v>
      </c>
      <c r="AN107" s="46">
        <v>0</v>
      </c>
      <c r="AO107" s="46">
        <v>0</v>
      </c>
      <c r="AP107" s="41">
        <v>0</v>
      </c>
      <c r="AQ107" s="47">
        <v>0.17</v>
      </c>
      <c r="AR107" s="47">
        <v>0.111</v>
      </c>
      <c r="AS107" s="47">
        <v>0.111</v>
      </c>
      <c r="AT107" s="48">
        <v>-5.9000000000000004E-2</v>
      </c>
      <c r="AU107" s="49"/>
      <c r="AV107" s="41">
        <v>75.400000000000006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1736</v>
      </c>
      <c r="C108" s="29">
        <v>45413.983611111114</v>
      </c>
      <c r="D108" s="30" t="s">
        <v>307</v>
      </c>
      <c r="E108" s="31" t="s">
        <v>308</v>
      </c>
      <c r="F108" s="31" t="s">
        <v>618</v>
      </c>
      <c r="G108" s="32">
        <v>0</v>
      </c>
      <c r="H108" s="33" t="s">
        <v>52</v>
      </c>
      <c r="I108" s="33" t="s">
        <v>53</v>
      </c>
      <c r="J108" s="33" t="s">
        <v>54</v>
      </c>
      <c r="K108" s="33" t="s">
        <v>106</v>
      </c>
      <c r="L108" s="33" t="s">
        <v>70</v>
      </c>
      <c r="M108" s="34">
        <v>45091</v>
      </c>
      <c r="N108" s="35">
        <v>1</v>
      </c>
      <c r="O108" s="36"/>
      <c r="P108" s="37" t="s">
        <v>57</v>
      </c>
      <c r="Q108" s="38">
        <v>0.65166715415460719</v>
      </c>
      <c r="R108" s="38">
        <v>1.0160674006178243</v>
      </c>
      <c r="S108" s="38">
        <v>1.0160674006178243</v>
      </c>
      <c r="T108" s="39">
        <v>0</v>
      </c>
      <c r="U108" s="40">
        <v>0.1201</v>
      </c>
      <c r="V108" s="41">
        <v>173987.21</v>
      </c>
      <c r="W108" s="41">
        <v>113381.75</v>
      </c>
      <c r="X108" s="42">
        <v>60605.459999999992</v>
      </c>
      <c r="Y108" s="43">
        <v>0</v>
      </c>
      <c r="Z108" s="41">
        <v>50078</v>
      </c>
      <c r="AA108" s="41">
        <v>58423.58</v>
      </c>
      <c r="AB108" s="41">
        <v>0</v>
      </c>
      <c r="AC108" s="41">
        <v>0</v>
      </c>
      <c r="AD108" s="41">
        <v>115203.5</v>
      </c>
      <c r="AE108" s="44">
        <v>12813.9</v>
      </c>
      <c r="AF108" s="41">
        <v>10678.25</v>
      </c>
      <c r="AG108" s="38">
        <v>0</v>
      </c>
      <c r="AH108" s="45" t="s">
        <v>625</v>
      </c>
      <c r="AI108" s="41">
        <v>19023.830000000002</v>
      </c>
      <c r="AJ108" s="46">
        <v>0</v>
      </c>
      <c r="AK108" s="45">
        <v>115203.5</v>
      </c>
      <c r="AL108" s="46">
        <v>0</v>
      </c>
      <c r="AM108" s="46">
        <v>0</v>
      </c>
      <c r="AN108" s="46">
        <v>0</v>
      </c>
      <c r="AO108" s="46">
        <v>0</v>
      </c>
      <c r="AP108" s="41">
        <v>0</v>
      </c>
      <c r="AQ108" s="47">
        <v>0.01</v>
      </c>
      <c r="AR108" s="47">
        <v>0.13009999999999999</v>
      </c>
      <c r="AS108" s="47">
        <v>0</v>
      </c>
      <c r="AT108" s="48">
        <v>-0.01</v>
      </c>
      <c r="AU108" s="49"/>
      <c r="AV108" s="41">
        <v>45</v>
      </c>
      <c r="AW108" s="58"/>
      <c r="AX108" s="52"/>
      <c r="AY108" s="52"/>
      <c r="AZ108" s="52"/>
      <c r="BA108" s="52"/>
      <c r="BB108" s="53">
        <v>12500</v>
      </c>
      <c r="BC108" s="55"/>
    </row>
    <row r="109" spans="2:55">
      <c r="B109" s="28">
        <v>1736</v>
      </c>
      <c r="C109" s="29">
        <v>45413.983611111114</v>
      </c>
      <c r="D109" s="30" t="s">
        <v>492</v>
      </c>
      <c r="E109" s="31" t="s">
        <v>493</v>
      </c>
      <c r="F109" s="31" t="s">
        <v>463</v>
      </c>
      <c r="G109" s="32">
        <v>0</v>
      </c>
      <c r="H109" s="33" t="s">
        <v>459</v>
      </c>
      <c r="I109" s="33" t="s">
        <v>123</v>
      </c>
      <c r="J109" s="33" t="s">
        <v>54</v>
      </c>
      <c r="K109" s="33" t="s">
        <v>106</v>
      </c>
      <c r="L109" s="33" t="s">
        <v>70</v>
      </c>
      <c r="M109" s="34" t="s">
        <v>57</v>
      </c>
      <c r="N109" s="35" t="s">
        <v>57</v>
      </c>
      <c r="O109" s="36"/>
      <c r="P109" s="37">
        <v>-1.8138085694584927</v>
      </c>
      <c r="Q109" s="38">
        <v>1.0459701725092112</v>
      </c>
      <c r="R109" s="38">
        <v>0.67229200282094392</v>
      </c>
      <c r="S109" s="38">
        <v>0.12896701734322502</v>
      </c>
      <c r="T109" s="39">
        <v>0</v>
      </c>
      <c r="U109" s="40">
        <v>-5.1500000000000004E-2</v>
      </c>
      <c r="V109" s="41">
        <v>122455.49</v>
      </c>
      <c r="W109" s="41">
        <v>128084.79</v>
      </c>
      <c r="X109" s="42">
        <v>-5629.2999999999884</v>
      </c>
      <c r="Y109" s="43">
        <v>3103.58</v>
      </c>
      <c r="Z109" s="41">
        <v>0</v>
      </c>
      <c r="AA109" s="41">
        <v>0</v>
      </c>
      <c r="AB109" s="41">
        <v>14830.4</v>
      </c>
      <c r="AC109" s="41">
        <v>5629.3</v>
      </c>
      <c r="AD109" s="41">
        <v>86110.38</v>
      </c>
      <c r="AE109" s="44">
        <v>277.98</v>
      </c>
      <c r="AF109" s="41">
        <v>41974.41</v>
      </c>
      <c r="AG109" s="38">
        <v>13.524513626199422</v>
      </c>
      <c r="AH109" s="45" t="s">
        <v>626</v>
      </c>
      <c r="AI109" s="41">
        <v>41974.41</v>
      </c>
      <c r="AJ109" s="46">
        <v>83510</v>
      </c>
      <c r="AK109" s="45">
        <v>16518.713333333333</v>
      </c>
      <c r="AL109" s="46">
        <v>83510.02</v>
      </c>
      <c r="AM109" s="46">
        <v>0</v>
      </c>
      <c r="AN109" s="46">
        <v>0</v>
      </c>
      <c r="AO109" s="46">
        <v>0</v>
      </c>
      <c r="AP109" s="41">
        <v>0</v>
      </c>
      <c r="AQ109" s="47">
        <v>0.37</v>
      </c>
      <c r="AR109" s="47">
        <v>0.31850000000000001</v>
      </c>
      <c r="AS109" s="47">
        <v>0.33179999999999998</v>
      </c>
      <c r="AT109" s="48">
        <v>-3.8199999999999998E-2</v>
      </c>
      <c r="AU109" s="49"/>
      <c r="AV109" s="41">
        <v>60.84</v>
      </c>
      <c r="AW109" s="58"/>
      <c r="AX109" s="52"/>
      <c r="AY109" s="52"/>
      <c r="AZ109" s="52"/>
      <c r="BA109" s="52"/>
      <c r="BB109" s="53">
        <v>0</v>
      </c>
      <c r="BC109" s="55"/>
    </row>
    <row r="110" spans="2:55">
      <c r="B110" s="28">
        <v>1736</v>
      </c>
      <c r="C110" s="29">
        <v>45413.983611111114</v>
      </c>
      <c r="D110" s="30" t="s">
        <v>290</v>
      </c>
      <c r="E110" s="31" t="s">
        <v>291</v>
      </c>
      <c r="F110" s="31" t="s">
        <v>62</v>
      </c>
      <c r="G110" s="32">
        <v>0</v>
      </c>
      <c r="H110" s="33" t="s">
        <v>292</v>
      </c>
      <c r="I110" s="33" t="s">
        <v>64</v>
      </c>
      <c r="J110" s="33" t="s">
        <v>148</v>
      </c>
      <c r="K110" s="33" t="s">
        <v>55</v>
      </c>
      <c r="L110" s="33" t="s">
        <v>56</v>
      </c>
      <c r="M110" s="34" t="s">
        <v>57</v>
      </c>
      <c r="N110" s="35" t="s">
        <v>57</v>
      </c>
      <c r="O110" s="36"/>
      <c r="P110" s="37">
        <v>41.411439918330757</v>
      </c>
      <c r="Q110" s="38">
        <v>0.66001004740576596</v>
      </c>
      <c r="R110" s="38">
        <v>0.98483147916210945</v>
      </c>
      <c r="S110" s="38">
        <v>0.80377635346110887</v>
      </c>
      <c r="T110" s="39">
        <v>0</v>
      </c>
      <c r="U110" s="40">
        <v>-7.980000000000001E-2</v>
      </c>
      <c r="V110" s="41">
        <v>195672.4</v>
      </c>
      <c r="W110" s="41">
        <v>129145.75</v>
      </c>
      <c r="X110" s="42">
        <v>66526.649999999994</v>
      </c>
      <c r="Y110" s="43">
        <v>1606.48</v>
      </c>
      <c r="Z110" s="41">
        <v>0</v>
      </c>
      <c r="AA110" s="41">
        <v>0</v>
      </c>
      <c r="AB110" s="41">
        <v>0</v>
      </c>
      <c r="AC110" s="41">
        <v>0</v>
      </c>
      <c r="AD110" s="41">
        <v>127186.8</v>
      </c>
      <c r="AE110" s="44">
        <v>99.47</v>
      </c>
      <c r="AF110" s="41">
        <v>1958.95</v>
      </c>
      <c r="AG110" s="38">
        <v>1.2194051591056223</v>
      </c>
      <c r="AH110" s="45" t="s">
        <v>625</v>
      </c>
      <c r="AI110" s="41">
        <v>1958.95</v>
      </c>
      <c r="AJ110" s="46">
        <v>28059</v>
      </c>
      <c r="AK110" s="45">
        <v>103804.3</v>
      </c>
      <c r="AL110" s="46">
        <v>7411.63</v>
      </c>
      <c r="AM110" s="46">
        <v>20647.759999999998</v>
      </c>
      <c r="AN110" s="46">
        <v>0</v>
      </c>
      <c r="AO110" s="46">
        <v>0</v>
      </c>
      <c r="AP110" s="41">
        <v>0</v>
      </c>
      <c r="AQ110" s="47">
        <v>0.3</v>
      </c>
      <c r="AR110" s="47">
        <v>0.22020000000000001</v>
      </c>
      <c r="AS110" s="47">
        <v>0.30370000000000003</v>
      </c>
      <c r="AT110" s="48">
        <v>3.7000000000000002E-3</v>
      </c>
      <c r="AU110" s="49"/>
      <c r="AV110" s="41">
        <v>49.72</v>
      </c>
      <c r="AW110" s="58"/>
      <c r="AX110" s="52"/>
      <c r="AY110" s="52"/>
      <c r="AZ110" s="52"/>
      <c r="BA110" s="52"/>
      <c r="BB110" s="53">
        <v>0</v>
      </c>
      <c r="BC110" s="55"/>
    </row>
    <row r="111" spans="2:55">
      <c r="B111" s="28">
        <v>1736</v>
      </c>
      <c r="C111" s="29">
        <v>45413.983611111114</v>
      </c>
      <c r="D111" s="30" t="s">
        <v>293</v>
      </c>
      <c r="E111" s="31" t="s">
        <v>294</v>
      </c>
      <c r="F111" s="31" t="s">
        <v>51</v>
      </c>
      <c r="G111" s="32">
        <v>0</v>
      </c>
      <c r="H111" s="33" t="s">
        <v>52</v>
      </c>
      <c r="I111" s="33" t="s">
        <v>109</v>
      </c>
      <c r="J111" s="33" t="s">
        <v>54</v>
      </c>
      <c r="K111" s="33" t="s">
        <v>55</v>
      </c>
      <c r="L111" s="33" t="s">
        <v>56</v>
      </c>
      <c r="M111" s="34" t="s">
        <v>57</v>
      </c>
      <c r="N111" s="35" t="s">
        <v>57</v>
      </c>
      <c r="O111" s="36"/>
      <c r="P111" s="37">
        <v>7.1198234282346418</v>
      </c>
      <c r="Q111" s="38">
        <v>0.91677422529666497</v>
      </c>
      <c r="R111" s="38">
        <v>0.94008218739000982</v>
      </c>
      <c r="S111" s="38">
        <v>0.67395213889397976</v>
      </c>
      <c r="T111" s="39">
        <v>0</v>
      </c>
      <c r="U111" s="40">
        <v>4.5000000000000005E-3</v>
      </c>
      <c r="V111" s="41">
        <v>142248</v>
      </c>
      <c r="W111" s="41">
        <v>130409.3</v>
      </c>
      <c r="X111" s="42">
        <v>11838.699999999997</v>
      </c>
      <c r="Y111" s="43">
        <v>1662.78</v>
      </c>
      <c r="Z111" s="41">
        <v>0</v>
      </c>
      <c r="AA111" s="41">
        <v>0</v>
      </c>
      <c r="AB111" s="41">
        <v>0</v>
      </c>
      <c r="AC111" s="41">
        <v>0</v>
      </c>
      <c r="AD111" s="41">
        <v>122595.46</v>
      </c>
      <c r="AE111" s="44">
        <v>177.53</v>
      </c>
      <c r="AF111" s="41">
        <v>7813.84</v>
      </c>
      <c r="AG111" s="38">
        <v>4.699262680571092</v>
      </c>
      <c r="AH111" s="45" t="s">
        <v>626</v>
      </c>
      <c r="AI111" s="41">
        <v>7813.84</v>
      </c>
      <c r="AJ111" s="46">
        <v>41647</v>
      </c>
      <c r="AK111" s="45">
        <v>87889.626666666678</v>
      </c>
      <c r="AL111" s="46">
        <v>18011.95</v>
      </c>
      <c r="AM111" s="46">
        <v>23635.49</v>
      </c>
      <c r="AN111" s="46">
        <v>0</v>
      </c>
      <c r="AO111" s="46">
        <v>0</v>
      </c>
      <c r="AP111" s="41">
        <v>0</v>
      </c>
      <c r="AQ111" s="47">
        <v>0.13</v>
      </c>
      <c r="AR111" s="47">
        <v>0.13450000000000001</v>
      </c>
      <c r="AS111" s="47">
        <v>0.1099</v>
      </c>
      <c r="AT111" s="48">
        <v>-2.01E-2</v>
      </c>
      <c r="AU111" s="49"/>
      <c r="AV111" s="41">
        <v>45.32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1736</v>
      </c>
      <c r="C112" s="29">
        <v>45413.983611111114</v>
      </c>
      <c r="D112" s="30" t="s">
        <v>299</v>
      </c>
      <c r="E112" s="31" t="s">
        <v>300</v>
      </c>
      <c r="F112" s="31" t="s">
        <v>69</v>
      </c>
      <c r="G112" s="32">
        <v>0</v>
      </c>
      <c r="H112" s="33" t="s">
        <v>52</v>
      </c>
      <c r="I112" s="33" t="s">
        <v>109</v>
      </c>
      <c r="J112" s="33" t="s">
        <v>54</v>
      </c>
      <c r="K112" s="33" t="s">
        <v>55</v>
      </c>
      <c r="L112" s="33" t="s">
        <v>56</v>
      </c>
      <c r="M112" s="34" t="s">
        <v>57</v>
      </c>
      <c r="N112" s="35" t="s">
        <v>57</v>
      </c>
      <c r="O112" s="36"/>
      <c r="P112" s="37">
        <v>20.317749812171304</v>
      </c>
      <c r="Q112" s="38">
        <v>0.70890285252960172</v>
      </c>
      <c r="R112" s="38">
        <v>0.82714522319735584</v>
      </c>
      <c r="S112" s="38">
        <v>0.82714522319735584</v>
      </c>
      <c r="T112" s="39">
        <v>0</v>
      </c>
      <c r="U112" s="40">
        <v>-0.11050000000000001</v>
      </c>
      <c r="V112" s="41">
        <v>185800</v>
      </c>
      <c r="W112" s="41">
        <v>131714.15</v>
      </c>
      <c r="X112" s="42">
        <v>54085.850000000006</v>
      </c>
      <c r="Y112" s="43">
        <v>2662</v>
      </c>
      <c r="Z112" s="41">
        <v>0</v>
      </c>
      <c r="AA112" s="41">
        <v>0</v>
      </c>
      <c r="AB112" s="41">
        <v>0</v>
      </c>
      <c r="AC112" s="41">
        <v>0</v>
      </c>
      <c r="AD112" s="41">
        <v>108946.73</v>
      </c>
      <c r="AE112" s="44">
        <v>118.46</v>
      </c>
      <c r="AF112" s="41">
        <v>22767.42</v>
      </c>
      <c r="AG112" s="38">
        <v>8.5527498121712995</v>
      </c>
      <c r="AH112" s="45" t="s">
        <v>626</v>
      </c>
      <c r="AI112" s="41">
        <v>22767.42</v>
      </c>
      <c r="AJ112" s="46">
        <v>0</v>
      </c>
      <c r="AK112" s="45">
        <v>108946.73</v>
      </c>
      <c r="AL112" s="46">
        <v>0</v>
      </c>
      <c r="AM112" s="46">
        <v>0</v>
      </c>
      <c r="AN112" s="46">
        <v>0</v>
      </c>
      <c r="AO112" s="46">
        <v>0</v>
      </c>
      <c r="AP112" s="41">
        <v>0</v>
      </c>
      <c r="AQ112" s="47">
        <v>0.26</v>
      </c>
      <c r="AR112" s="47">
        <v>0.14949999999999999</v>
      </c>
      <c r="AS112" s="47">
        <v>0.22960000000000003</v>
      </c>
      <c r="AT112" s="48">
        <v>-3.04E-2</v>
      </c>
      <c r="AU112" s="49"/>
      <c r="AV112" s="41">
        <v>37.29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1736</v>
      </c>
      <c r="C113" s="29">
        <v>45413.983611111114</v>
      </c>
      <c r="D113" s="30" t="s">
        <v>595</v>
      </c>
      <c r="E113" s="31" t="s">
        <v>596</v>
      </c>
      <c r="F113" s="31" t="s">
        <v>326</v>
      </c>
      <c r="G113" s="32">
        <v>0</v>
      </c>
      <c r="H113" s="33" t="s">
        <v>52</v>
      </c>
      <c r="I113" s="33" t="s">
        <v>53</v>
      </c>
      <c r="J113" s="33" t="s">
        <v>54</v>
      </c>
      <c r="K113" s="33" t="s">
        <v>55</v>
      </c>
      <c r="L113" s="33" t="s">
        <v>56</v>
      </c>
      <c r="M113" s="34" t="s">
        <v>57</v>
      </c>
      <c r="N113" s="35" t="s">
        <v>57</v>
      </c>
      <c r="O113" s="36"/>
      <c r="P113" s="37">
        <v>-843.23178807947011</v>
      </c>
      <c r="Q113" s="38" t="s">
        <v>57</v>
      </c>
      <c r="R113" s="38">
        <v>0</v>
      </c>
      <c r="S113" s="38">
        <v>0</v>
      </c>
      <c r="T113" s="39">
        <v>0</v>
      </c>
      <c r="U113" s="40">
        <v>-0.20629999999999998</v>
      </c>
      <c r="V113" s="41">
        <v>0</v>
      </c>
      <c r="W113" s="41">
        <v>133694.39999999999</v>
      </c>
      <c r="X113" s="42">
        <v>-133694.39999999999</v>
      </c>
      <c r="Y113" s="43">
        <v>158.55000000000001</v>
      </c>
      <c r="Z113" s="41">
        <v>0</v>
      </c>
      <c r="AA113" s="41">
        <v>0</v>
      </c>
      <c r="AB113" s="41">
        <v>134000</v>
      </c>
      <c r="AC113" s="41">
        <v>133694.39999999999</v>
      </c>
      <c r="AD113" s="41">
        <v>0</v>
      </c>
      <c r="AE113" s="44">
        <v>155.03</v>
      </c>
      <c r="AF113" s="41">
        <v>133694.39999999999</v>
      </c>
      <c r="AG113" s="38">
        <v>843.23178807947011</v>
      </c>
      <c r="AH113" s="45" t="s">
        <v>626</v>
      </c>
      <c r="AI113" s="41">
        <v>133694.39999999999</v>
      </c>
      <c r="AJ113" s="46">
        <v>0</v>
      </c>
      <c r="AK113" s="45">
        <v>0</v>
      </c>
      <c r="AL113" s="46">
        <v>0</v>
      </c>
      <c r="AM113" s="46">
        <v>0</v>
      </c>
      <c r="AN113" s="46">
        <v>0</v>
      </c>
      <c r="AO113" s="46">
        <v>0</v>
      </c>
      <c r="AP113" s="41">
        <v>0</v>
      </c>
      <c r="AQ113" s="47">
        <v>0.18</v>
      </c>
      <c r="AR113" s="47">
        <v>-2.63E-2</v>
      </c>
      <c r="AS113" s="47">
        <v>-2.63E-2</v>
      </c>
      <c r="AT113" s="48">
        <v>-0.20629999999999998</v>
      </c>
      <c r="AU113" s="49"/>
      <c r="AV113" s="41">
        <v>42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1736</v>
      </c>
      <c r="C114" s="29">
        <v>45413.983611111114</v>
      </c>
      <c r="D114" s="30" t="s">
        <v>319</v>
      </c>
      <c r="E114" s="31" t="s">
        <v>320</v>
      </c>
      <c r="F114" s="31" t="s">
        <v>62</v>
      </c>
      <c r="G114" s="32">
        <v>0</v>
      </c>
      <c r="H114" s="33" t="s">
        <v>126</v>
      </c>
      <c r="I114" s="33" t="s">
        <v>127</v>
      </c>
      <c r="J114" s="33" t="s">
        <v>54</v>
      </c>
      <c r="K114" s="33" t="s">
        <v>106</v>
      </c>
      <c r="L114" s="33" t="s">
        <v>70</v>
      </c>
      <c r="M114" s="34">
        <v>45268</v>
      </c>
      <c r="N114" s="35">
        <v>1</v>
      </c>
      <c r="O114" s="36"/>
      <c r="P114" s="37" t="s">
        <v>57</v>
      </c>
      <c r="Q114" s="38">
        <v>1.0240625000000001</v>
      </c>
      <c r="R114" s="38">
        <v>0.97650289899298137</v>
      </c>
      <c r="S114" s="38">
        <v>0.73237717424473603</v>
      </c>
      <c r="T114" s="39">
        <v>42000</v>
      </c>
      <c r="U114" s="40">
        <v>3.3300000000000003E-2</v>
      </c>
      <c r="V114" s="41">
        <v>140000</v>
      </c>
      <c r="W114" s="41">
        <v>143368.75</v>
      </c>
      <c r="X114" s="42">
        <v>-3368.75</v>
      </c>
      <c r="Y114" s="43">
        <v>0</v>
      </c>
      <c r="Z114" s="41">
        <v>0</v>
      </c>
      <c r="AA114" s="41">
        <v>0</v>
      </c>
      <c r="AB114" s="41">
        <v>12936</v>
      </c>
      <c r="AC114" s="41">
        <v>3368.75</v>
      </c>
      <c r="AD114" s="41">
        <v>140000</v>
      </c>
      <c r="AE114" s="44">
        <v>41999.7</v>
      </c>
      <c r="AF114" s="41">
        <v>-0.25</v>
      </c>
      <c r="AG114" s="38">
        <v>0</v>
      </c>
      <c r="AH114" s="45" t="s">
        <v>625</v>
      </c>
      <c r="AI114" s="41">
        <v>-0.25</v>
      </c>
      <c r="AJ114" s="46">
        <v>42000</v>
      </c>
      <c r="AK114" s="45">
        <v>105000</v>
      </c>
      <c r="AL114" s="46">
        <v>0</v>
      </c>
      <c r="AM114" s="46">
        <v>42000</v>
      </c>
      <c r="AN114" s="46">
        <v>0</v>
      </c>
      <c r="AO114" s="46">
        <v>0</v>
      </c>
      <c r="AP114" s="41">
        <v>42000</v>
      </c>
      <c r="AQ114" s="47">
        <v>0.27</v>
      </c>
      <c r="AR114" s="47">
        <v>0.30330000000000001</v>
      </c>
      <c r="AS114" s="47">
        <v>0</v>
      </c>
      <c r="AT114" s="48">
        <v>-0.27</v>
      </c>
      <c r="AU114" s="49"/>
      <c r="AV114" s="41">
        <v>60.04</v>
      </c>
      <c r="AW114" s="58"/>
      <c r="AX114" s="52"/>
      <c r="AY114" s="52"/>
      <c r="AZ114" s="52"/>
      <c r="BA114" s="52"/>
      <c r="BB114" s="53">
        <v>-3369</v>
      </c>
      <c r="BC114" s="55"/>
    </row>
    <row r="115" spans="2:55">
      <c r="B115" s="28">
        <v>1736</v>
      </c>
      <c r="C115" s="29">
        <v>45413.983611111114</v>
      </c>
      <c r="D115" s="30" t="s">
        <v>313</v>
      </c>
      <c r="E115" s="31" t="s">
        <v>314</v>
      </c>
      <c r="F115" s="31" t="s">
        <v>619</v>
      </c>
      <c r="G115" s="32">
        <v>0</v>
      </c>
      <c r="H115" s="33" t="s">
        <v>63</v>
      </c>
      <c r="I115" s="33" t="s">
        <v>64</v>
      </c>
      <c r="J115" s="33" t="s">
        <v>65</v>
      </c>
      <c r="K115" s="33" t="s">
        <v>55</v>
      </c>
      <c r="L115" s="33" t="s">
        <v>56</v>
      </c>
      <c r="M115" s="34">
        <v>45323</v>
      </c>
      <c r="N115" s="35">
        <v>0</v>
      </c>
      <c r="O115" s="36"/>
      <c r="P115" s="37" t="s">
        <v>57</v>
      </c>
      <c r="Q115" s="38" t="s">
        <v>57</v>
      </c>
      <c r="R115" s="38">
        <v>0</v>
      </c>
      <c r="S115" s="38">
        <v>0</v>
      </c>
      <c r="T115" s="39">
        <v>0</v>
      </c>
      <c r="U115" s="40">
        <v>-0.20199999999999999</v>
      </c>
      <c r="V115" s="41">
        <v>0</v>
      </c>
      <c r="W115" s="41">
        <v>240971.5</v>
      </c>
      <c r="X115" s="42">
        <v>-240971.5</v>
      </c>
      <c r="Y115" s="43">
        <v>0</v>
      </c>
      <c r="Z115" s="41">
        <v>0</v>
      </c>
      <c r="AA115" s="41">
        <v>0</v>
      </c>
      <c r="AB115" s="41">
        <v>266000</v>
      </c>
      <c r="AC115" s="41">
        <v>240971.5</v>
      </c>
      <c r="AD115" s="41">
        <v>0</v>
      </c>
      <c r="AE115" s="44">
        <v>421.29</v>
      </c>
      <c r="AF115" s="41">
        <v>140971.5</v>
      </c>
      <c r="AG115" s="38">
        <v>0</v>
      </c>
      <c r="AH115" s="45" t="s">
        <v>625</v>
      </c>
      <c r="AI115" s="41">
        <v>140971.5</v>
      </c>
      <c r="AJ115" s="46">
        <v>0</v>
      </c>
      <c r="AK115" s="45">
        <v>0</v>
      </c>
      <c r="AL115" s="46">
        <v>0</v>
      </c>
      <c r="AM115" s="46">
        <v>0</v>
      </c>
      <c r="AN115" s="46">
        <v>0</v>
      </c>
      <c r="AO115" s="46">
        <v>0</v>
      </c>
      <c r="AP115" s="41">
        <v>0</v>
      </c>
      <c r="AQ115" s="47">
        <v>0.03</v>
      </c>
      <c r="AR115" s="47">
        <v>-0.17199999999999999</v>
      </c>
      <c r="AS115" s="47">
        <v>-4.4104000000000001</v>
      </c>
      <c r="AT115" s="48">
        <v>-4.4404000000000003</v>
      </c>
      <c r="AU115" s="49"/>
      <c r="AV115" s="41">
        <v>82.3</v>
      </c>
      <c r="AW115" s="58"/>
      <c r="AX115" s="52"/>
      <c r="AY115" s="52"/>
      <c r="AZ115" s="52"/>
      <c r="BA115" s="52"/>
      <c r="BB115" s="53">
        <v>-100000</v>
      </c>
      <c r="BC115" s="55"/>
    </row>
    <row r="116" spans="2:55">
      <c r="B116" s="28">
        <v>1736</v>
      </c>
      <c r="C116" s="29">
        <v>45413.983611111114</v>
      </c>
      <c r="D116" s="30" t="s">
        <v>324</v>
      </c>
      <c r="E116" s="31" t="s">
        <v>325</v>
      </c>
      <c r="F116" s="31" t="s">
        <v>326</v>
      </c>
      <c r="G116" s="32">
        <v>0</v>
      </c>
      <c r="H116" s="33" t="s">
        <v>272</v>
      </c>
      <c r="I116" s="33" t="s">
        <v>327</v>
      </c>
      <c r="J116" s="33" t="s">
        <v>148</v>
      </c>
      <c r="K116" s="33" t="s">
        <v>106</v>
      </c>
      <c r="L116" s="33" t="s">
        <v>56</v>
      </c>
      <c r="M116" s="34" t="s">
        <v>57</v>
      </c>
      <c r="N116" s="35" t="s">
        <v>57</v>
      </c>
      <c r="O116" s="36"/>
      <c r="P116" s="37" t="s">
        <v>57</v>
      </c>
      <c r="Q116" s="38">
        <v>0.94810586003270192</v>
      </c>
      <c r="R116" s="38">
        <v>0.58010291960514848</v>
      </c>
      <c r="S116" s="38">
        <v>0.58010291960514848</v>
      </c>
      <c r="T116" s="39">
        <v>0</v>
      </c>
      <c r="U116" s="40">
        <v>3.0999999999999999E-3</v>
      </c>
      <c r="V116" s="41">
        <v>155501.18</v>
      </c>
      <c r="W116" s="41">
        <v>147431.57999999999</v>
      </c>
      <c r="X116" s="42">
        <v>8069.6000000000058</v>
      </c>
      <c r="Y116" s="43">
        <v>0</v>
      </c>
      <c r="Z116" s="41">
        <v>23043</v>
      </c>
      <c r="AA116" s="41">
        <v>23043</v>
      </c>
      <c r="AB116" s="41">
        <v>0</v>
      </c>
      <c r="AC116" s="41">
        <v>0</v>
      </c>
      <c r="AD116" s="41">
        <v>85525.49</v>
      </c>
      <c r="AE116" s="44">
        <v>61906.09</v>
      </c>
      <c r="AF116" s="41">
        <v>61906.09</v>
      </c>
      <c r="AG116" s="38">
        <v>0</v>
      </c>
      <c r="AH116" s="45" t="s">
        <v>625</v>
      </c>
      <c r="AI116" s="41">
        <v>61906.09</v>
      </c>
      <c r="AJ116" s="46">
        <v>0</v>
      </c>
      <c r="AK116" s="45">
        <v>85525.49</v>
      </c>
      <c r="AL116" s="46">
        <v>0</v>
      </c>
      <c r="AM116" s="46">
        <v>0</v>
      </c>
      <c r="AN116" s="46">
        <v>0</v>
      </c>
      <c r="AO116" s="46">
        <v>0</v>
      </c>
      <c r="AP116" s="41">
        <v>0</v>
      </c>
      <c r="AQ116" s="47">
        <v>0.3</v>
      </c>
      <c r="AR116" s="47">
        <v>0.30309999999999998</v>
      </c>
      <c r="AS116" s="47">
        <v>0</v>
      </c>
      <c r="AT116" s="48">
        <v>-0.3</v>
      </c>
      <c r="AU116" s="49"/>
      <c r="AV116" s="41">
        <v>60.79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1736</v>
      </c>
      <c r="C117" s="29">
        <v>45413.983611111114</v>
      </c>
      <c r="D117" s="30" t="s">
        <v>309</v>
      </c>
      <c r="E117" s="31" t="s">
        <v>310</v>
      </c>
      <c r="F117" s="31" t="s">
        <v>452</v>
      </c>
      <c r="G117" s="32">
        <v>0</v>
      </c>
      <c r="H117" s="33" t="s">
        <v>63</v>
      </c>
      <c r="I117" s="33" t="s">
        <v>64</v>
      </c>
      <c r="J117" s="33" t="s">
        <v>65</v>
      </c>
      <c r="K117" s="33" t="s">
        <v>55</v>
      </c>
      <c r="L117" s="33" t="s">
        <v>56</v>
      </c>
      <c r="M117" s="34" t="s">
        <v>57</v>
      </c>
      <c r="N117" s="35" t="s">
        <v>57</v>
      </c>
      <c r="O117" s="36"/>
      <c r="P117" s="37" t="s">
        <v>57</v>
      </c>
      <c r="Q117" s="38">
        <v>0.98779385232208494</v>
      </c>
      <c r="R117" s="38">
        <v>1</v>
      </c>
      <c r="S117" s="38">
        <v>1</v>
      </c>
      <c r="T117" s="39">
        <v>0</v>
      </c>
      <c r="U117" s="40">
        <v>4.3099999999999999E-2</v>
      </c>
      <c r="V117" s="41">
        <v>149650</v>
      </c>
      <c r="W117" s="41">
        <v>147823.35</v>
      </c>
      <c r="X117" s="42">
        <v>1826.6499999999942</v>
      </c>
      <c r="Y117" s="43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147823.35</v>
      </c>
      <c r="AE117" s="44">
        <v>0</v>
      </c>
      <c r="AF117" s="41">
        <v>0</v>
      </c>
      <c r="AG117" s="38">
        <v>0</v>
      </c>
      <c r="AH117" s="45" t="s">
        <v>625</v>
      </c>
      <c r="AI117" s="41">
        <v>0</v>
      </c>
      <c r="AJ117" s="46">
        <v>0</v>
      </c>
      <c r="AK117" s="45">
        <v>147823.35</v>
      </c>
      <c r="AL117" s="46">
        <v>0</v>
      </c>
      <c r="AM117" s="46">
        <v>0</v>
      </c>
      <c r="AN117" s="46">
        <v>0</v>
      </c>
      <c r="AO117" s="46">
        <v>0</v>
      </c>
      <c r="AP117" s="41">
        <v>0</v>
      </c>
      <c r="AQ117" s="47">
        <v>0.18</v>
      </c>
      <c r="AR117" s="47">
        <v>0.22309999999999999</v>
      </c>
      <c r="AS117" s="47">
        <v>0.2261</v>
      </c>
      <c r="AT117" s="48">
        <v>4.6100000000000002E-2</v>
      </c>
      <c r="AU117" s="49"/>
      <c r="AV117" s="41">
        <v>78.5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1736</v>
      </c>
      <c r="C118" s="29">
        <v>45413.983611111114</v>
      </c>
      <c r="D118" s="30" t="s">
        <v>303</v>
      </c>
      <c r="E118" s="31" t="s">
        <v>304</v>
      </c>
      <c r="F118" s="31" t="s">
        <v>452</v>
      </c>
      <c r="G118" s="32">
        <v>0</v>
      </c>
      <c r="H118" s="33" t="s">
        <v>63</v>
      </c>
      <c r="I118" s="33" t="s">
        <v>64</v>
      </c>
      <c r="J118" s="33" t="s">
        <v>65</v>
      </c>
      <c r="K118" s="33" t="s">
        <v>95</v>
      </c>
      <c r="L118" s="33" t="s">
        <v>56</v>
      </c>
      <c r="M118" s="34" t="s">
        <v>57</v>
      </c>
      <c r="N118" s="35" t="s">
        <v>57</v>
      </c>
      <c r="O118" s="36"/>
      <c r="P118" s="37" t="s">
        <v>57</v>
      </c>
      <c r="Q118" s="38">
        <v>0.98727512487512481</v>
      </c>
      <c r="R118" s="38">
        <v>1</v>
      </c>
      <c r="S118" s="38">
        <v>0.96081225211261934</v>
      </c>
      <c r="T118" s="39">
        <v>0</v>
      </c>
      <c r="U118" s="40">
        <v>-6.2899999999999998E-2</v>
      </c>
      <c r="V118" s="41">
        <v>150150</v>
      </c>
      <c r="W118" s="41">
        <v>148239.35999999999</v>
      </c>
      <c r="X118" s="42">
        <v>1910.640000000014</v>
      </c>
      <c r="Y118" s="43">
        <v>0</v>
      </c>
      <c r="Z118" s="41">
        <v>737.86</v>
      </c>
      <c r="AA118" s="41">
        <v>737.86</v>
      </c>
      <c r="AB118" s="41">
        <v>0</v>
      </c>
      <c r="AC118" s="41">
        <v>0</v>
      </c>
      <c r="AD118" s="41">
        <v>148239.35999999999</v>
      </c>
      <c r="AE118" s="44">
        <v>30.33</v>
      </c>
      <c r="AF118" s="41">
        <v>0</v>
      </c>
      <c r="AG118" s="38">
        <v>0</v>
      </c>
      <c r="AH118" s="45" t="s">
        <v>625</v>
      </c>
      <c r="AI118" s="41">
        <v>0</v>
      </c>
      <c r="AJ118" s="46">
        <v>6971</v>
      </c>
      <c r="AK118" s="45">
        <v>142430.19333333333</v>
      </c>
      <c r="AL118" s="46">
        <v>0</v>
      </c>
      <c r="AM118" s="46">
        <v>6970.8</v>
      </c>
      <c r="AN118" s="46">
        <v>0</v>
      </c>
      <c r="AO118" s="46">
        <v>0</v>
      </c>
      <c r="AP118" s="41">
        <v>0</v>
      </c>
      <c r="AQ118" s="47">
        <v>0.22</v>
      </c>
      <c r="AR118" s="47">
        <v>0.15710000000000002</v>
      </c>
      <c r="AS118" s="47">
        <v>0.16239999999999999</v>
      </c>
      <c r="AT118" s="48">
        <v>-5.7599999999999998E-2</v>
      </c>
      <c r="AU118" s="49"/>
      <c r="AV118" s="41">
        <v>78.5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1736</v>
      </c>
      <c r="C119" s="29">
        <v>45413.983611111114</v>
      </c>
      <c r="D119" s="30" t="s">
        <v>500</v>
      </c>
      <c r="E119" s="31" t="s">
        <v>501</v>
      </c>
      <c r="F119" s="31" t="s">
        <v>463</v>
      </c>
      <c r="G119" s="32">
        <v>0</v>
      </c>
      <c r="H119" s="33" t="s">
        <v>459</v>
      </c>
      <c r="I119" s="33" t="s">
        <v>123</v>
      </c>
      <c r="J119" s="33" t="s">
        <v>54</v>
      </c>
      <c r="K119" s="33" t="s">
        <v>106</v>
      </c>
      <c r="L119" s="33" t="s">
        <v>70</v>
      </c>
      <c r="M119" s="34" t="s">
        <v>57</v>
      </c>
      <c r="N119" s="35" t="s">
        <v>57</v>
      </c>
      <c r="O119" s="36"/>
      <c r="P119" s="37">
        <v>-4.6318684053354309</v>
      </c>
      <c r="Q119" s="38">
        <v>1.0249007792371807</v>
      </c>
      <c r="R119" s="38">
        <v>0.97570420499073685</v>
      </c>
      <c r="S119" s="38">
        <v>0.97570420499073685</v>
      </c>
      <c r="T119" s="39">
        <v>0</v>
      </c>
      <c r="U119" s="40">
        <v>5.1100000000000007E-2</v>
      </c>
      <c r="V119" s="41">
        <v>149494.92000000001</v>
      </c>
      <c r="W119" s="41">
        <v>153217.46</v>
      </c>
      <c r="X119" s="42">
        <v>-3722.539999999979</v>
      </c>
      <c r="Y119" s="43">
        <v>803.68</v>
      </c>
      <c r="Z119" s="41">
        <v>0</v>
      </c>
      <c r="AA119" s="41">
        <v>0</v>
      </c>
      <c r="AB119" s="41">
        <v>2396.12</v>
      </c>
      <c r="AC119" s="41">
        <v>3722.54</v>
      </c>
      <c r="AD119" s="41">
        <v>149494.92000000001</v>
      </c>
      <c r="AE119" s="44">
        <v>30.19</v>
      </c>
      <c r="AF119" s="41">
        <v>3722.54</v>
      </c>
      <c r="AG119" s="38">
        <v>4.6318684053354575</v>
      </c>
      <c r="AH119" s="45" t="s">
        <v>626</v>
      </c>
      <c r="AI119" s="41">
        <v>3722.54</v>
      </c>
      <c r="AJ119" s="46">
        <v>0</v>
      </c>
      <c r="AK119" s="45">
        <v>149494.92000000001</v>
      </c>
      <c r="AL119" s="46">
        <v>0</v>
      </c>
      <c r="AM119" s="46">
        <v>0</v>
      </c>
      <c r="AN119" s="46">
        <v>0</v>
      </c>
      <c r="AO119" s="46">
        <v>0</v>
      </c>
      <c r="AP119" s="41">
        <v>0</v>
      </c>
      <c r="AQ119" s="47">
        <v>0.26</v>
      </c>
      <c r="AR119" s="47">
        <v>0.31109999999999999</v>
      </c>
      <c r="AS119" s="47">
        <v>0.33799999999999997</v>
      </c>
      <c r="AT119" s="48">
        <v>7.8E-2</v>
      </c>
      <c r="AU119" s="49"/>
      <c r="AV119" s="41">
        <v>61.6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1736</v>
      </c>
      <c r="C120" s="29">
        <v>45413.983611111114</v>
      </c>
      <c r="D120" s="30" t="s">
        <v>330</v>
      </c>
      <c r="E120" s="31" t="s">
        <v>331</v>
      </c>
      <c r="F120" s="31" t="s">
        <v>618</v>
      </c>
      <c r="G120" s="32">
        <v>0</v>
      </c>
      <c r="H120" s="33" t="s">
        <v>52</v>
      </c>
      <c r="I120" s="33" t="s">
        <v>53</v>
      </c>
      <c r="J120" s="33" t="s">
        <v>54</v>
      </c>
      <c r="K120" s="33" t="s">
        <v>95</v>
      </c>
      <c r="L120" s="33" t="s">
        <v>70</v>
      </c>
      <c r="M120" s="34">
        <v>44654</v>
      </c>
      <c r="N120" s="35">
        <v>3</v>
      </c>
      <c r="O120" s="36"/>
      <c r="P120" s="37" t="s">
        <v>57</v>
      </c>
      <c r="Q120" s="38">
        <v>0.88562680115273773</v>
      </c>
      <c r="R120" s="38">
        <v>0.92560582468985153</v>
      </c>
      <c r="S120" s="38">
        <v>0.92560582468985153</v>
      </c>
      <c r="T120" s="39">
        <v>0</v>
      </c>
      <c r="U120" s="40">
        <v>0.11509999999999999</v>
      </c>
      <c r="V120" s="41">
        <v>173500</v>
      </c>
      <c r="W120" s="41">
        <v>153656.25</v>
      </c>
      <c r="X120" s="42">
        <v>19843.75</v>
      </c>
      <c r="Y120" s="43">
        <v>0</v>
      </c>
      <c r="Z120" s="41">
        <v>52115</v>
      </c>
      <c r="AA120" s="41">
        <v>55720</v>
      </c>
      <c r="AB120" s="41">
        <v>0</v>
      </c>
      <c r="AC120" s="41">
        <v>0</v>
      </c>
      <c r="AD120" s="41">
        <v>142225.12</v>
      </c>
      <c r="AE120" s="44">
        <v>13717.36</v>
      </c>
      <c r="AF120" s="41">
        <v>11431.13</v>
      </c>
      <c r="AG120" s="38">
        <v>0</v>
      </c>
      <c r="AH120" s="45" t="s">
        <v>625</v>
      </c>
      <c r="AI120" s="41">
        <v>15036.13</v>
      </c>
      <c r="AJ120" s="46">
        <v>0</v>
      </c>
      <c r="AK120" s="45">
        <v>142225.12</v>
      </c>
      <c r="AL120" s="46">
        <v>0</v>
      </c>
      <c r="AM120" s="46">
        <v>0</v>
      </c>
      <c r="AN120" s="46">
        <v>0</v>
      </c>
      <c r="AO120" s="46">
        <v>0</v>
      </c>
      <c r="AP120" s="41">
        <v>0</v>
      </c>
      <c r="AQ120" s="47">
        <v>0</v>
      </c>
      <c r="AR120" s="47">
        <v>0.11509999999999999</v>
      </c>
      <c r="AS120" s="47">
        <v>0</v>
      </c>
      <c r="AT120" s="48">
        <v>0</v>
      </c>
      <c r="AU120" s="49"/>
      <c r="AV120" s="41">
        <v>44.73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1736</v>
      </c>
      <c r="C121" s="29">
        <v>45413.983611111114</v>
      </c>
      <c r="D121" s="30" t="s">
        <v>503</v>
      </c>
      <c r="E121" s="31" t="s">
        <v>504</v>
      </c>
      <c r="F121" s="31" t="s">
        <v>69</v>
      </c>
      <c r="G121" s="32">
        <v>0</v>
      </c>
      <c r="H121" s="33" t="s">
        <v>470</v>
      </c>
      <c r="I121" s="33" t="s">
        <v>53</v>
      </c>
      <c r="J121" s="33" t="s">
        <v>148</v>
      </c>
      <c r="K121" s="33" t="s">
        <v>55</v>
      </c>
      <c r="L121" s="33" t="s">
        <v>56</v>
      </c>
      <c r="M121" s="34" t="s">
        <v>57</v>
      </c>
      <c r="N121" s="35" t="s">
        <v>57</v>
      </c>
      <c r="O121" s="36"/>
      <c r="P121" s="37">
        <v>94.859848010355336</v>
      </c>
      <c r="Q121" s="38">
        <v>0.63280058834701158</v>
      </c>
      <c r="R121" s="38">
        <v>0.96028711427623803</v>
      </c>
      <c r="S121" s="38">
        <v>0.81064466187734197</v>
      </c>
      <c r="T121" s="39">
        <v>8217.17</v>
      </c>
      <c r="U121" s="40">
        <v>-6.1999999999999998E-3</v>
      </c>
      <c r="V121" s="41">
        <v>247473</v>
      </c>
      <c r="W121" s="41">
        <v>156601.06</v>
      </c>
      <c r="X121" s="42">
        <v>90871.94</v>
      </c>
      <c r="Y121" s="43">
        <v>957.96</v>
      </c>
      <c r="Z121" s="41">
        <v>0</v>
      </c>
      <c r="AA121" s="41">
        <v>0</v>
      </c>
      <c r="AB121" s="41">
        <v>0</v>
      </c>
      <c r="AC121" s="41">
        <v>0</v>
      </c>
      <c r="AD121" s="41">
        <v>150381.98000000001</v>
      </c>
      <c r="AE121" s="44">
        <v>207.52</v>
      </c>
      <c r="AF121" s="41">
        <v>6219.08</v>
      </c>
      <c r="AG121" s="38">
        <v>6.4920038414965129</v>
      </c>
      <c r="AH121" s="45" t="s">
        <v>626</v>
      </c>
      <c r="AI121" s="41">
        <v>6219.08</v>
      </c>
      <c r="AJ121" s="46">
        <v>28121</v>
      </c>
      <c r="AK121" s="45">
        <v>126947.81333333334</v>
      </c>
      <c r="AL121" s="46">
        <v>15604.11</v>
      </c>
      <c r="AM121" s="46">
        <v>4300.18</v>
      </c>
      <c r="AN121" s="46">
        <v>0</v>
      </c>
      <c r="AO121" s="46">
        <v>8217.17</v>
      </c>
      <c r="AP121" s="41">
        <v>8217.17</v>
      </c>
      <c r="AQ121" s="47">
        <v>7.0000000000000007E-2</v>
      </c>
      <c r="AR121" s="47">
        <v>6.3799999999999996E-2</v>
      </c>
      <c r="AS121" s="47">
        <v>1.3500000000000002E-2</v>
      </c>
      <c r="AT121" s="48">
        <v>-5.6500000000000002E-2</v>
      </c>
      <c r="AU121" s="49"/>
      <c r="AV121" s="41">
        <v>35.43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1736</v>
      </c>
      <c r="C122" s="29">
        <v>45413.983611111114</v>
      </c>
      <c r="D122" s="30" t="s">
        <v>461</v>
      </c>
      <c r="E122" s="31" t="s">
        <v>462</v>
      </c>
      <c r="F122" s="31" t="s">
        <v>463</v>
      </c>
      <c r="G122" s="32">
        <v>0</v>
      </c>
      <c r="H122" s="33" t="s">
        <v>459</v>
      </c>
      <c r="I122" s="33" t="s">
        <v>123</v>
      </c>
      <c r="J122" s="33" t="s">
        <v>54</v>
      </c>
      <c r="K122" s="33" t="s">
        <v>106</v>
      </c>
      <c r="L122" s="33" t="s">
        <v>70</v>
      </c>
      <c r="M122" s="34" t="s">
        <v>57</v>
      </c>
      <c r="N122" s="35" t="s">
        <v>57</v>
      </c>
      <c r="O122" s="36"/>
      <c r="P122" s="37">
        <v>9.4531949380455451</v>
      </c>
      <c r="Q122" s="38">
        <v>0.51402910630564158</v>
      </c>
      <c r="R122" s="38">
        <v>0</v>
      </c>
      <c r="S122" s="38">
        <v>0</v>
      </c>
      <c r="T122" s="39">
        <v>0</v>
      </c>
      <c r="U122" s="40">
        <v>-1.2700000000000001E-2</v>
      </c>
      <c r="V122" s="41">
        <v>310945.68</v>
      </c>
      <c r="W122" s="41">
        <v>159835.13</v>
      </c>
      <c r="X122" s="42">
        <v>151110.54999999999</v>
      </c>
      <c r="Y122" s="43">
        <v>15985.13</v>
      </c>
      <c r="Z122" s="41">
        <v>1784.87</v>
      </c>
      <c r="AA122" s="41">
        <v>1784.87</v>
      </c>
      <c r="AB122" s="41">
        <v>0</v>
      </c>
      <c r="AC122" s="41">
        <v>0</v>
      </c>
      <c r="AD122" s="41">
        <v>0</v>
      </c>
      <c r="AE122" s="44">
        <v>108.31</v>
      </c>
      <c r="AF122" s="41">
        <v>159835.13</v>
      </c>
      <c r="AG122" s="38">
        <v>9.9989884348766651</v>
      </c>
      <c r="AH122" s="45" t="s">
        <v>626</v>
      </c>
      <c r="AI122" s="41">
        <v>159835.13</v>
      </c>
      <c r="AJ122" s="46">
        <v>0</v>
      </c>
      <c r="AK122" s="45">
        <v>0</v>
      </c>
      <c r="AL122" s="46">
        <v>0</v>
      </c>
      <c r="AM122" s="46">
        <v>0</v>
      </c>
      <c r="AN122" s="46">
        <v>0</v>
      </c>
      <c r="AO122" s="46">
        <v>0</v>
      </c>
      <c r="AP122" s="41">
        <v>0</v>
      </c>
      <c r="AQ122" s="47">
        <v>0.36</v>
      </c>
      <c r="AR122" s="47">
        <v>0.3473</v>
      </c>
      <c r="AS122" s="47">
        <v>0.3473</v>
      </c>
      <c r="AT122" s="48">
        <v>-1.2700000000000001E-2</v>
      </c>
      <c r="AU122" s="49"/>
      <c r="AV122" s="41">
        <v>61.61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1736</v>
      </c>
      <c r="C123" s="29">
        <v>45413.983611111114</v>
      </c>
      <c r="D123" s="30" t="s">
        <v>305</v>
      </c>
      <c r="E123" s="31" t="s">
        <v>306</v>
      </c>
      <c r="F123" s="31" t="s">
        <v>452</v>
      </c>
      <c r="G123" s="32">
        <v>0</v>
      </c>
      <c r="H123" s="33" t="s">
        <v>63</v>
      </c>
      <c r="I123" s="33" t="s">
        <v>64</v>
      </c>
      <c r="J123" s="33" t="s">
        <v>65</v>
      </c>
      <c r="K123" s="33" t="s">
        <v>95</v>
      </c>
      <c r="L123" s="33" t="s">
        <v>56</v>
      </c>
      <c r="M123" s="34" t="s">
        <v>57</v>
      </c>
      <c r="N123" s="35" t="s">
        <v>57</v>
      </c>
      <c r="O123" s="36"/>
      <c r="P123" s="37">
        <v>11.33170908820847</v>
      </c>
      <c r="Q123" s="38">
        <v>0.85823782575122542</v>
      </c>
      <c r="R123" s="38">
        <v>0.95677228160441685</v>
      </c>
      <c r="S123" s="38">
        <v>0.85054589686493076</v>
      </c>
      <c r="T123" s="39">
        <v>0</v>
      </c>
      <c r="U123" s="40">
        <v>-4.9500000000000002E-2</v>
      </c>
      <c r="V123" s="41">
        <v>193736.8</v>
      </c>
      <c r="W123" s="41">
        <v>166272.25</v>
      </c>
      <c r="X123" s="42">
        <v>27464.549999999988</v>
      </c>
      <c r="Y123" s="43">
        <v>2423.69</v>
      </c>
      <c r="Z123" s="41">
        <v>3927.4</v>
      </c>
      <c r="AA123" s="41">
        <v>3927.4</v>
      </c>
      <c r="AB123" s="41">
        <v>0</v>
      </c>
      <c r="AC123" s="41">
        <v>0</v>
      </c>
      <c r="AD123" s="41">
        <v>159084.68</v>
      </c>
      <c r="AE123" s="44">
        <v>70.260000000000005</v>
      </c>
      <c r="AF123" s="41">
        <v>7187.57</v>
      </c>
      <c r="AG123" s="38">
        <v>2.9655483993414999</v>
      </c>
      <c r="AH123" s="45" t="s">
        <v>626</v>
      </c>
      <c r="AI123" s="41">
        <v>7187.57</v>
      </c>
      <c r="AJ123" s="46">
        <v>21195</v>
      </c>
      <c r="AK123" s="45">
        <v>141422.18</v>
      </c>
      <c r="AL123" s="46">
        <v>11351.1</v>
      </c>
      <c r="AM123" s="46">
        <v>9843.9</v>
      </c>
      <c r="AN123" s="46">
        <v>0</v>
      </c>
      <c r="AO123" s="46">
        <v>0</v>
      </c>
      <c r="AP123" s="41">
        <v>0</v>
      </c>
      <c r="AQ123" s="47">
        <v>0.3</v>
      </c>
      <c r="AR123" s="47">
        <v>0.2505</v>
      </c>
      <c r="AS123" s="47">
        <v>3.5000000000000003E-2</v>
      </c>
      <c r="AT123" s="48">
        <v>-0.26500000000000001</v>
      </c>
      <c r="AU123" s="49"/>
      <c r="AV123" s="41">
        <v>68.41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1736</v>
      </c>
      <c r="C124" s="29">
        <v>45413.983611111114</v>
      </c>
      <c r="D124" s="30" t="s">
        <v>317</v>
      </c>
      <c r="E124" s="31" t="s">
        <v>318</v>
      </c>
      <c r="F124" s="31" t="s">
        <v>452</v>
      </c>
      <c r="G124" s="32">
        <v>0</v>
      </c>
      <c r="H124" s="33" t="s">
        <v>63</v>
      </c>
      <c r="I124" s="33" t="s">
        <v>64</v>
      </c>
      <c r="J124" s="33" t="s">
        <v>65</v>
      </c>
      <c r="K124" s="33" t="s">
        <v>95</v>
      </c>
      <c r="L124" s="33" t="s">
        <v>56</v>
      </c>
      <c r="M124" s="34" t="s">
        <v>57</v>
      </c>
      <c r="N124" s="35" t="s">
        <v>57</v>
      </c>
      <c r="O124" s="36"/>
      <c r="P124" s="37" t="s">
        <v>57</v>
      </c>
      <c r="Q124" s="38">
        <v>0.80767081474524538</v>
      </c>
      <c r="R124" s="38">
        <v>1.0000001744251963</v>
      </c>
      <c r="S124" s="38">
        <v>0.97056107740505693</v>
      </c>
      <c r="T124" s="39">
        <v>0</v>
      </c>
      <c r="U124" s="40">
        <v>0.1077</v>
      </c>
      <c r="V124" s="41">
        <v>212950</v>
      </c>
      <c r="W124" s="41">
        <v>171993.5</v>
      </c>
      <c r="X124" s="42">
        <v>40956.5</v>
      </c>
      <c r="Y124" s="43">
        <v>0</v>
      </c>
      <c r="Z124" s="41">
        <v>0</v>
      </c>
      <c r="AA124" s="41">
        <v>0</v>
      </c>
      <c r="AB124" s="41">
        <v>0</v>
      </c>
      <c r="AC124" s="41">
        <v>0</v>
      </c>
      <c r="AD124" s="41">
        <v>171993.53</v>
      </c>
      <c r="AE124" s="44">
        <v>24.18</v>
      </c>
      <c r="AF124" s="41">
        <v>-0.03</v>
      </c>
      <c r="AG124" s="38">
        <v>0</v>
      </c>
      <c r="AH124" s="45" t="s">
        <v>625</v>
      </c>
      <c r="AI124" s="41">
        <v>-0.03</v>
      </c>
      <c r="AJ124" s="46">
        <v>6076</v>
      </c>
      <c r="AK124" s="45">
        <v>166930.19666666666</v>
      </c>
      <c r="AL124" s="46">
        <v>0</v>
      </c>
      <c r="AM124" s="46">
        <v>6075.9</v>
      </c>
      <c r="AN124" s="46">
        <v>0</v>
      </c>
      <c r="AO124" s="46">
        <v>0</v>
      </c>
      <c r="AP124" s="41">
        <v>0</v>
      </c>
      <c r="AQ124" s="47">
        <v>0.24</v>
      </c>
      <c r="AR124" s="47">
        <v>0.34770000000000006</v>
      </c>
      <c r="AS124" s="47">
        <v>0.33600000000000002</v>
      </c>
      <c r="AT124" s="48">
        <v>9.6000000000000002E-2</v>
      </c>
      <c r="AU124" s="49"/>
      <c r="AV124" s="41">
        <v>78.5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1736</v>
      </c>
      <c r="C125" s="29">
        <v>45413.983611111114</v>
      </c>
      <c r="D125" s="30" t="s">
        <v>295</v>
      </c>
      <c r="E125" s="31" t="s">
        <v>296</v>
      </c>
      <c r="F125" s="31" t="s">
        <v>62</v>
      </c>
      <c r="G125" s="32">
        <v>0</v>
      </c>
      <c r="H125" s="33" t="s">
        <v>63</v>
      </c>
      <c r="I125" s="33" t="s">
        <v>64</v>
      </c>
      <c r="J125" s="33" t="s">
        <v>65</v>
      </c>
      <c r="K125" s="33" t="s">
        <v>55</v>
      </c>
      <c r="L125" s="33" t="s">
        <v>56</v>
      </c>
      <c r="M125" s="34" t="s">
        <v>57</v>
      </c>
      <c r="N125" s="35" t="s">
        <v>57</v>
      </c>
      <c r="O125" s="36"/>
      <c r="P125" s="37">
        <v>57.319771137952955</v>
      </c>
      <c r="Q125" s="38">
        <v>0.43364321608040202</v>
      </c>
      <c r="R125" s="38">
        <v>0.97641810070108348</v>
      </c>
      <c r="S125" s="38">
        <v>0.79413639260675595</v>
      </c>
      <c r="T125" s="39">
        <v>0</v>
      </c>
      <c r="U125" s="40">
        <v>-0.1051</v>
      </c>
      <c r="V125" s="41">
        <v>398000</v>
      </c>
      <c r="W125" s="41">
        <v>172590</v>
      </c>
      <c r="X125" s="42">
        <v>225410</v>
      </c>
      <c r="Y125" s="43">
        <v>3932.5</v>
      </c>
      <c r="Z125" s="41">
        <v>0</v>
      </c>
      <c r="AA125" s="41">
        <v>0</v>
      </c>
      <c r="AB125" s="41">
        <v>0</v>
      </c>
      <c r="AC125" s="41">
        <v>0</v>
      </c>
      <c r="AD125" s="41">
        <v>168520</v>
      </c>
      <c r="AE125" s="44">
        <v>62.41</v>
      </c>
      <c r="AF125" s="41">
        <v>4070</v>
      </c>
      <c r="AG125" s="38">
        <v>1.034965034965035</v>
      </c>
      <c r="AH125" s="45" t="s">
        <v>625</v>
      </c>
      <c r="AI125" s="41">
        <v>4070</v>
      </c>
      <c r="AJ125" s="46">
        <v>37752</v>
      </c>
      <c r="AK125" s="45">
        <v>137060</v>
      </c>
      <c r="AL125" s="46">
        <v>18216</v>
      </c>
      <c r="AM125" s="46">
        <v>19536</v>
      </c>
      <c r="AN125" s="46">
        <v>0</v>
      </c>
      <c r="AO125" s="46">
        <v>0</v>
      </c>
      <c r="AP125" s="41">
        <v>0</v>
      </c>
      <c r="AQ125" s="47">
        <v>0.47000000000000003</v>
      </c>
      <c r="AR125" s="47">
        <v>0.3649</v>
      </c>
      <c r="AS125" s="47">
        <v>0.29320000000000002</v>
      </c>
      <c r="AT125" s="48">
        <v>-0.17680000000000001</v>
      </c>
      <c r="AU125" s="49"/>
      <c r="AV125" s="41">
        <v>110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1736</v>
      </c>
      <c r="C126" s="29">
        <v>45413.983611111114</v>
      </c>
      <c r="D126" s="30" t="s">
        <v>311</v>
      </c>
      <c r="E126" s="31" t="s">
        <v>312</v>
      </c>
      <c r="F126" s="31" t="s">
        <v>51</v>
      </c>
      <c r="G126" s="32">
        <v>0</v>
      </c>
      <c r="H126" s="33" t="s">
        <v>52</v>
      </c>
      <c r="I126" s="33" t="s">
        <v>109</v>
      </c>
      <c r="J126" s="33" t="s">
        <v>54</v>
      </c>
      <c r="K126" s="33" t="s">
        <v>55</v>
      </c>
      <c r="L126" s="33" t="s">
        <v>56</v>
      </c>
      <c r="M126" s="34" t="s">
        <v>57</v>
      </c>
      <c r="N126" s="35" t="s">
        <v>57</v>
      </c>
      <c r="O126" s="36"/>
      <c r="P126" s="37">
        <v>401.60015155342262</v>
      </c>
      <c r="Q126" s="38">
        <v>0.5215938496720226</v>
      </c>
      <c r="R126" s="38">
        <v>1</v>
      </c>
      <c r="S126" s="38">
        <v>0.63507579712694895</v>
      </c>
      <c r="T126" s="39">
        <v>27862.799999999999</v>
      </c>
      <c r="U126" s="40">
        <v>-9.4200000000000006E-2</v>
      </c>
      <c r="V126" s="41">
        <v>332340</v>
      </c>
      <c r="W126" s="41">
        <v>173346.5</v>
      </c>
      <c r="X126" s="42">
        <v>158993.5</v>
      </c>
      <c r="Y126" s="43">
        <v>395.9</v>
      </c>
      <c r="Z126" s="41">
        <v>0</v>
      </c>
      <c r="AA126" s="41">
        <v>0</v>
      </c>
      <c r="AB126" s="41">
        <v>0</v>
      </c>
      <c r="AC126" s="41">
        <v>0</v>
      </c>
      <c r="AD126" s="41">
        <v>173346.5</v>
      </c>
      <c r="AE126" s="44">
        <v>196.92</v>
      </c>
      <c r="AF126" s="41">
        <v>0</v>
      </c>
      <c r="AG126" s="38">
        <v>0</v>
      </c>
      <c r="AH126" s="45" t="s">
        <v>625</v>
      </c>
      <c r="AI126" s="41">
        <v>0</v>
      </c>
      <c r="AJ126" s="46">
        <v>75910</v>
      </c>
      <c r="AK126" s="45">
        <v>110088.16666666666</v>
      </c>
      <c r="AL126" s="46">
        <v>20261.52</v>
      </c>
      <c r="AM126" s="46">
        <v>27785.759999999998</v>
      </c>
      <c r="AN126" s="46">
        <v>0</v>
      </c>
      <c r="AO126" s="46">
        <v>27862.799999999999</v>
      </c>
      <c r="AP126" s="41">
        <v>27862.799999999999</v>
      </c>
      <c r="AQ126" s="47">
        <v>0.26</v>
      </c>
      <c r="AR126" s="47">
        <v>0.16579999999999998</v>
      </c>
      <c r="AS126" s="47">
        <v>0.1431</v>
      </c>
      <c r="AT126" s="48">
        <v>-0.1169</v>
      </c>
      <c r="AU126" s="49"/>
      <c r="AV126" s="41">
        <v>42.88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1736</v>
      </c>
      <c r="C127" s="29">
        <v>45413.983611111114</v>
      </c>
      <c r="D127" s="30" t="s">
        <v>297</v>
      </c>
      <c r="E127" s="31" t="s">
        <v>298</v>
      </c>
      <c r="F127" s="31" t="s">
        <v>51</v>
      </c>
      <c r="G127" s="32">
        <v>0</v>
      </c>
      <c r="H127" s="33" t="s">
        <v>52</v>
      </c>
      <c r="I127" s="33" t="s">
        <v>109</v>
      </c>
      <c r="J127" s="33" t="s">
        <v>54</v>
      </c>
      <c r="K127" s="33" t="s">
        <v>55</v>
      </c>
      <c r="L127" s="33" t="s">
        <v>56</v>
      </c>
      <c r="M127" s="34" t="s">
        <v>57</v>
      </c>
      <c r="N127" s="35" t="s">
        <v>57</v>
      </c>
      <c r="O127" s="36"/>
      <c r="P127" s="37">
        <v>8.9845644123952404</v>
      </c>
      <c r="Q127" s="38">
        <v>0.81949887677466293</v>
      </c>
      <c r="R127" s="38">
        <v>0.73409022345666874</v>
      </c>
      <c r="S127" s="38">
        <v>0.60197798865146346</v>
      </c>
      <c r="T127" s="39">
        <v>0</v>
      </c>
      <c r="U127" s="40">
        <v>-0.2843</v>
      </c>
      <c r="V127" s="41">
        <v>217089.12</v>
      </c>
      <c r="W127" s="41">
        <v>177904.29</v>
      </c>
      <c r="X127" s="42">
        <v>39184.829999999987</v>
      </c>
      <c r="Y127" s="43">
        <v>4361.3500000000004</v>
      </c>
      <c r="Z127" s="41">
        <v>0</v>
      </c>
      <c r="AA127" s="41">
        <v>0</v>
      </c>
      <c r="AB127" s="41">
        <v>0</v>
      </c>
      <c r="AC127" s="41">
        <v>0</v>
      </c>
      <c r="AD127" s="41">
        <v>130597.8</v>
      </c>
      <c r="AE127" s="44">
        <v>114.92</v>
      </c>
      <c r="AF127" s="41">
        <v>47306.49</v>
      </c>
      <c r="AG127" s="38">
        <v>10.846753872080891</v>
      </c>
      <c r="AH127" s="45" t="s">
        <v>626</v>
      </c>
      <c r="AI127" s="41">
        <v>47306.49</v>
      </c>
      <c r="AJ127" s="46">
        <v>28204</v>
      </c>
      <c r="AK127" s="45">
        <v>107094.46666666667</v>
      </c>
      <c r="AL127" s="46">
        <v>12403.44</v>
      </c>
      <c r="AM127" s="46">
        <v>15800.9</v>
      </c>
      <c r="AN127" s="46">
        <v>0</v>
      </c>
      <c r="AO127" s="46">
        <v>0</v>
      </c>
      <c r="AP127" s="41">
        <v>0</v>
      </c>
      <c r="AQ127" s="47">
        <v>0.28999999999999998</v>
      </c>
      <c r="AR127" s="47">
        <v>5.6999999999999993E-3</v>
      </c>
      <c r="AS127" s="47">
        <v>5.1200000000000002E-2</v>
      </c>
      <c r="AT127" s="48">
        <v>-0.23879999999999998</v>
      </c>
      <c r="AU127" s="49"/>
      <c r="AV127" s="41">
        <v>45.96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1736</v>
      </c>
      <c r="C128" s="29">
        <v>45413.983611111114</v>
      </c>
      <c r="D128" s="30" t="s">
        <v>89</v>
      </c>
      <c r="E128" s="31" t="s">
        <v>90</v>
      </c>
      <c r="F128" s="31" t="s">
        <v>91</v>
      </c>
      <c r="G128" s="32">
        <v>0</v>
      </c>
      <c r="H128" s="33" t="s">
        <v>92</v>
      </c>
      <c r="I128" s="33" t="s">
        <v>93</v>
      </c>
      <c r="J128" s="33" t="s">
        <v>94</v>
      </c>
      <c r="K128" s="33" t="s">
        <v>95</v>
      </c>
      <c r="L128" s="33" t="s">
        <v>70</v>
      </c>
      <c r="M128" s="34" t="s">
        <v>57</v>
      </c>
      <c r="N128" s="35" t="s">
        <v>57</v>
      </c>
      <c r="O128" s="36"/>
      <c r="P128" s="37">
        <v>34.71257697097095</v>
      </c>
      <c r="Q128" s="38">
        <v>0.28875489223048256</v>
      </c>
      <c r="R128" s="38">
        <v>1.0716686770688768</v>
      </c>
      <c r="S128" s="38">
        <v>0.24257141971865886</v>
      </c>
      <c r="T128" s="39">
        <v>0</v>
      </c>
      <c r="U128" s="40">
        <v>2.23E-2</v>
      </c>
      <c r="V128" s="41">
        <v>640812</v>
      </c>
      <c r="W128" s="41">
        <v>185037.6</v>
      </c>
      <c r="X128" s="42">
        <v>455774.4</v>
      </c>
      <c r="Y128" s="43">
        <v>13129.95</v>
      </c>
      <c r="Z128" s="41">
        <v>0</v>
      </c>
      <c r="AA128" s="41">
        <v>0</v>
      </c>
      <c r="AB128" s="41">
        <v>0</v>
      </c>
      <c r="AC128" s="41">
        <v>0</v>
      </c>
      <c r="AD128" s="41">
        <v>198299</v>
      </c>
      <c r="AE128" s="44">
        <v>85.61</v>
      </c>
      <c r="AF128" s="41">
        <v>-9261.4</v>
      </c>
      <c r="AG128" s="38">
        <v>-0.70536445302533513</v>
      </c>
      <c r="AH128" s="45" t="s">
        <v>625</v>
      </c>
      <c r="AI128" s="41">
        <v>-9261.4</v>
      </c>
      <c r="AJ128" s="46">
        <v>184097</v>
      </c>
      <c r="AK128" s="45">
        <v>44884.833333333314</v>
      </c>
      <c r="AL128" s="46">
        <v>68808</v>
      </c>
      <c r="AM128" s="46">
        <v>62626.8</v>
      </c>
      <c r="AN128" s="46">
        <v>52662</v>
      </c>
      <c r="AO128" s="46">
        <v>0</v>
      </c>
      <c r="AP128" s="41">
        <v>0</v>
      </c>
      <c r="AQ128" s="47">
        <v>0.28000000000000003</v>
      </c>
      <c r="AR128" s="47">
        <v>0.30230000000000001</v>
      </c>
      <c r="AS128" s="47">
        <v>0.30230000000000001</v>
      </c>
      <c r="AT128" s="48">
        <v>2.23E-2</v>
      </c>
      <c r="AU128" s="49"/>
      <c r="AV128" s="41">
        <v>38.81</v>
      </c>
      <c r="AW128" s="58"/>
      <c r="AX128" s="52"/>
      <c r="AY128" s="52"/>
      <c r="AZ128" s="52"/>
      <c r="BA128" s="52"/>
      <c r="BB128" s="53">
        <v>4000</v>
      </c>
      <c r="BC128" s="55"/>
    </row>
    <row r="129" spans="2:55">
      <c r="B129" s="28">
        <v>1736</v>
      </c>
      <c r="C129" s="29">
        <v>45413.983611111114</v>
      </c>
      <c r="D129" s="30" t="s">
        <v>341</v>
      </c>
      <c r="E129" s="31" t="s">
        <v>342</v>
      </c>
      <c r="F129" s="31" t="s">
        <v>51</v>
      </c>
      <c r="G129" s="32">
        <v>0</v>
      </c>
      <c r="H129" s="33" t="s">
        <v>52</v>
      </c>
      <c r="I129" s="33" t="s">
        <v>109</v>
      </c>
      <c r="J129" s="33" t="s">
        <v>54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 t="s">
        <v>57</v>
      </c>
      <c r="Q129" s="38">
        <v>0.68487315305269036</v>
      </c>
      <c r="R129" s="38">
        <v>0.91320258564543433</v>
      </c>
      <c r="S129" s="38">
        <v>0.91320258564543433</v>
      </c>
      <c r="T129" s="39">
        <v>0</v>
      </c>
      <c r="U129" s="40">
        <v>-9.6999999999999989E-2</v>
      </c>
      <c r="V129" s="41">
        <v>286960</v>
      </c>
      <c r="W129" s="41">
        <v>196531.20000000001</v>
      </c>
      <c r="X129" s="42">
        <v>90428.799999999988</v>
      </c>
      <c r="Y129" s="43">
        <v>0</v>
      </c>
      <c r="Z129" s="41">
        <v>0</v>
      </c>
      <c r="AA129" s="41">
        <v>0</v>
      </c>
      <c r="AB129" s="41">
        <v>0</v>
      </c>
      <c r="AC129" s="41">
        <v>0</v>
      </c>
      <c r="AD129" s="41">
        <v>179472.8</v>
      </c>
      <c r="AE129" s="44">
        <v>20470.080000000002</v>
      </c>
      <c r="AF129" s="41">
        <v>17058.400000000001</v>
      </c>
      <c r="AG129" s="38">
        <v>0</v>
      </c>
      <c r="AH129" s="45" t="s">
        <v>625</v>
      </c>
      <c r="AI129" s="41">
        <v>17058.400000000001</v>
      </c>
      <c r="AJ129" s="46">
        <v>0</v>
      </c>
      <c r="AK129" s="45">
        <v>179472.8</v>
      </c>
      <c r="AL129" s="46">
        <v>0</v>
      </c>
      <c r="AM129" s="46">
        <v>0</v>
      </c>
      <c r="AN129" s="46">
        <v>0</v>
      </c>
      <c r="AO129" s="46">
        <v>0</v>
      </c>
      <c r="AP129" s="41">
        <v>0</v>
      </c>
      <c r="AQ129" s="47">
        <v>0.15</v>
      </c>
      <c r="AR129" s="47">
        <v>5.2999999999999999E-2</v>
      </c>
      <c r="AS129" s="47">
        <v>3.0999999999999999E-3</v>
      </c>
      <c r="AT129" s="48">
        <v>-0.1469</v>
      </c>
      <c r="AU129" s="49"/>
      <c r="AV129" s="41">
        <v>46.04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1736</v>
      </c>
      <c r="C130" s="29">
        <v>45413.983611111114</v>
      </c>
      <c r="D130" s="30" t="s">
        <v>343</v>
      </c>
      <c r="E130" s="31" t="s">
        <v>344</v>
      </c>
      <c r="F130" s="31" t="s">
        <v>452</v>
      </c>
      <c r="G130" s="32">
        <v>0</v>
      </c>
      <c r="H130" s="33" t="s">
        <v>63</v>
      </c>
      <c r="I130" s="33" t="s">
        <v>64</v>
      </c>
      <c r="J130" s="33" t="s">
        <v>65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 t="s">
        <v>57</v>
      </c>
      <c r="Q130" s="38">
        <v>1.0309654952278264</v>
      </c>
      <c r="R130" s="38">
        <v>0.89911245631156134</v>
      </c>
      <c r="S130" s="38">
        <v>0.89911245631156134</v>
      </c>
      <c r="T130" s="39">
        <v>0</v>
      </c>
      <c r="U130" s="40">
        <v>-0.1668</v>
      </c>
      <c r="V130" s="41">
        <v>215541.2</v>
      </c>
      <c r="W130" s="41">
        <v>222215.54</v>
      </c>
      <c r="X130" s="42">
        <v>-6674.3399999999965</v>
      </c>
      <c r="Y130" s="43">
        <v>0</v>
      </c>
      <c r="Z130" s="41">
        <v>12297.9</v>
      </c>
      <c r="AA130" s="41">
        <v>12297.9</v>
      </c>
      <c r="AB130" s="41">
        <v>0</v>
      </c>
      <c r="AC130" s="41">
        <v>6674.34</v>
      </c>
      <c r="AD130" s="41">
        <v>199796.76</v>
      </c>
      <c r="AE130" s="44">
        <v>122.03</v>
      </c>
      <c r="AF130" s="41">
        <v>397.78</v>
      </c>
      <c r="AG130" s="38">
        <v>0</v>
      </c>
      <c r="AH130" s="45" t="s">
        <v>625</v>
      </c>
      <c r="AI130" s="41">
        <v>397.78</v>
      </c>
      <c r="AJ130" s="46">
        <v>0</v>
      </c>
      <c r="AK130" s="45">
        <v>199796.76</v>
      </c>
      <c r="AL130" s="46">
        <v>0</v>
      </c>
      <c r="AM130" s="46">
        <v>0</v>
      </c>
      <c r="AN130" s="46">
        <v>0</v>
      </c>
      <c r="AO130" s="46">
        <v>0</v>
      </c>
      <c r="AP130" s="41">
        <v>0</v>
      </c>
      <c r="AQ130" s="47">
        <v>0.34</v>
      </c>
      <c r="AR130" s="47">
        <v>0.17319999999999999</v>
      </c>
      <c r="AS130" s="47">
        <v>0.7964</v>
      </c>
      <c r="AT130" s="48">
        <v>0.45640000000000003</v>
      </c>
      <c r="AU130" s="49"/>
      <c r="AV130" s="41">
        <v>58.45</v>
      </c>
      <c r="AW130" s="50"/>
      <c r="AX130" s="52"/>
      <c r="AY130" s="52"/>
      <c r="AZ130" s="52"/>
      <c r="BA130" s="52"/>
      <c r="BB130" s="53">
        <v>-22021</v>
      </c>
      <c r="BC130" s="55"/>
    </row>
    <row r="131" spans="2:55">
      <c r="B131" s="28">
        <v>1736</v>
      </c>
      <c r="C131" s="29">
        <v>45413.983611111114</v>
      </c>
      <c r="D131" s="30" t="s">
        <v>96</v>
      </c>
      <c r="E131" s="31" t="s">
        <v>97</v>
      </c>
      <c r="F131" s="31" t="s">
        <v>91</v>
      </c>
      <c r="G131" s="32">
        <v>0</v>
      </c>
      <c r="H131" s="33" t="s">
        <v>92</v>
      </c>
      <c r="I131" s="33" t="s">
        <v>93</v>
      </c>
      <c r="J131" s="33" t="s">
        <v>94</v>
      </c>
      <c r="K131" s="33" t="s">
        <v>95</v>
      </c>
      <c r="L131" s="33" t="s">
        <v>70</v>
      </c>
      <c r="M131" s="34" t="s">
        <v>57</v>
      </c>
      <c r="N131" s="35" t="s">
        <v>57</v>
      </c>
      <c r="O131" s="36"/>
      <c r="P131" s="37">
        <v>35.311114692699697</v>
      </c>
      <c r="Q131" s="38">
        <v>0.2991864531734571</v>
      </c>
      <c r="R131" s="38">
        <v>1.1243147914425489</v>
      </c>
      <c r="S131" s="38">
        <v>0.2836259825756221</v>
      </c>
      <c r="T131" s="39">
        <v>0</v>
      </c>
      <c r="U131" s="40">
        <v>4.7300000000000009E-2</v>
      </c>
      <c r="V131" s="41">
        <v>656508</v>
      </c>
      <c r="W131" s="41">
        <v>196418.3</v>
      </c>
      <c r="X131" s="42">
        <v>460089.7</v>
      </c>
      <c r="Y131" s="43">
        <v>13029.6</v>
      </c>
      <c r="Z131" s="41">
        <v>0</v>
      </c>
      <c r="AA131" s="41">
        <v>0</v>
      </c>
      <c r="AB131" s="41">
        <v>0</v>
      </c>
      <c r="AC131" s="41">
        <v>0</v>
      </c>
      <c r="AD131" s="41">
        <v>220836</v>
      </c>
      <c r="AE131" s="44">
        <v>85.78</v>
      </c>
      <c r="AF131" s="41">
        <v>-19417.7</v>
      </c>
      <c r="AG131" s="38">
        <v>-1.4902759869834838</v>
      </c>
      <c r="AH131" s="45" t="s">
        <v>625</v>
      </c>
      <c r="AI131" s="41">
        <v>-19417.7</v>
      </c>
      <c r="AJ131" s="46">
        <v>198152</v>
      </c>
      <c r="AK131" s="45">
        <v>55709.333333333314</v>
      </c>
      <c r="AL131" s="46">
        <v>66850.8</v>
      </c>
      <c r="AM131" s="46">
        <v>65650.8</v>
      </c>
      <c r="AN131" s="46">
        <v>65650.8</v>
      </c>
      <c r="AO131" s="46">
        <v>0</v>
      </c>
      <c r="AP131" s="41">
        <v>0</v>
      </c>
      <c r="AQ131" s="47">
        <v>0.28000000000000003</v>
      </c>
      <c r="AR131" s="47">
        <v>0.32729999999999998</v>
      </c>
      <c r="AS131" s="47">
        <v>0.32729999999999998</v>
      </c>
      <c r="AT131" s="48">
        <v>4.7300000000000009E-2</v>
      </c>
      <c r="AU131" s="49"/>
      <c r="AV131" s="41">
        <v>37.78</v>
      </c>
      <c r="AW131" s="50"/>
      <c r="AX131" s="52"/>
      <c r="AY131" s="52"/>
      <c r="AZ131" s="52"/>
      <c r="BA131" s="52"/>
      <c r="BB131" s="53">
        <v>5000</v>
      </c>
      <c r="BC131" s="55"/>
    </row>
    <row r="132" spans="2:55">
      <c r="B132" s="28">
        <v>1736</v>
      </c>
      <c r="C132" s="29">
        <v>45413.983611111114</v>
      </c>
      <c r="D132" s="30" t="s">
        <v>328</v>
      </c>
      <c r="E132" s="31" t="s">
        <v>329</v>
      </c>
      <c r="F132" s="31" t="s">
        <v>452</v>
      </c>
      <c r="G132" s="32">
        <v>0</v>
      </c>
      <c r="H132" s="33" t="s">
        <v>63</v>
      </c>
      <c r="I132" s="33" t="s">
        <v>64</v>
      </c>
      <c r="J132" s="33" t="s">
        <v>65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>
        <v>11.134074646106708</v>
      </c>
      <c r="Q132" s="38">
        <v>0.85508813979162246</v>
      </c>
      <c r="R132" s="38">
        <v>0.9808409673696934</v>
      </c>
      <c r="S132" s="38">
        <v>0.85098379035808047</v>
      </c>
      <c r="T132" s="39">
        <v>0</v>
      </c>
      <c r="U132" s="40">
        <v>-1.29E-2</v>
      </c>
      <c r="V132" s="41">
        <v>246744.4</v>
      </c>
      <c r="W132" s="41">
        <v>210988.21</v>
      </c>
      <c r="X132" s="42">
        <v>35756.19</v>
      </c>
      <c r="Y132" s="43">
        <v>3211.42</v>
      </c>
      <c r="Z132" s="41">
        <v>0</v>
      </c>
      <c r="AA132" s="41">
        <v>0</v>
      </c>
      <c r="AB132" s="41">
        <v>0</v>
      </c>
      <c r="AC132" s="41">
        <v>0</v>
      </c>
      <c r="AD132" s="41">
        <v>206945.88</v>
      </c>
      <c r="AE132" s="44">
        <v>60.24</v>
      </c>
      <c r="AF132" s="41">
        <v>4042.33</v>
      </c>
      <c r="AG132" s="38">
        <v>1.2587360108612389</v>
      </c>
      <c r="AH132" s="45" t="s">
        <v>625</v>
      </c>
      <c r="AI132" s="41">
        <v>4042.33</v>
      </c>
      <c r="AJ132" s="46">
        <v>32878</v>
      </c>
      <c r="AK132" s="45">
        <v>179547.54666666666</v>
      </c>
      <c r="AL132" s="46">
        <v>13636.2</v>
      </c>
      <c r="AM132" s="46">
        <v>19241.59</v>
      </c>
      <c r="AN132" s="46">
        <v>0</v>
      </c>
      <c r="AO132" s="46">
        <v>0</v>
      </c>
      <c r="AP132" s="41">
        <v>0</v>
      </c>
      <c r="AQ132" s="47">
        <v>0.2</v>
      </c>
      <c r="AR132" s="47">
        <v>0.18710000000000002</v>
      </c>
      <c r="AS132" s="47">
        <v>0.15670000000000001</v>
      </c>
      <c r="AT132" s="48">
        <v>-4.3299999999999998E-2</v>
      </c>
      <c r="AU132" s="49"/>
      <c r="AV132" s="41">
        <v>89.83</v>
      </c>
      <c r="AW132" s="58"/>
      <c r="AX132" s="52"/>
      <c r="AY132" s="52"/>
      <c r="AZ132" s="52"/>
      <c r="BA132" s="52"/>
      <c r="BB132" s="53">
        <v>0</v>
      </c>
      <c r="BC132" s="55"/>
    </row>
    <row r="133" spans="2:55">
      <c r="B133" s="28">
        <v>1736</v>
      </c>
      <c r="C133" s="29">
        <v>45413.983611111114</v>
      </c>
      <c r="D133" s="30" t="s">
        <v>322</v>
      </c>
      <c r="E133" s="31" t="s">
        <v>323</v>
      </c>
      <c r="F133" s="31" t="s">
        <v>452</v>
      </c>
      <c r="G133" s="32">
        <v>0</v>
      </c>
      <c r="H133" s="33" t="s">
        <v>63</v>
      </c>
      <c r="I133" s="33" t="s">
        <v>64</v>
      </c>
      <c r="J133" s="33" t="s">
        <v>65</v>
      </c>
      <c r="K133" s="33" t="s">
        <v>55</v>
      </c>
      <c r="L133" s="33" t="s">
        <v>56</v>
      </c>
      <c r="M133" s="34" t="s">
        <v>57</v>
      </c>
      <c r="N133" s="35" t="s">
        <v>57</v>
      </c>
      <c r="O133" s="36"/>
      <c r="P133" s="37">
        <v>27.231206825536923</v>
      </c>
      <c r="Q133" s="38">
        <v>0.6460734475374732</v>
      </c>
      <c r="R133" s="38">
        <v>0.97968763560811456</v>
      </c>
      <c r="S133" s="38">
        <v>0.82734490266897365</v>
      </c>
      <c r="T133" s="39">
        <v>0</v>
      </c>
      <c r="U133" s="40">
        <v>1.0900000000000002E-2</v>
      </c>
      <c r="V133" s="41">
        <v>326900</v>
      </c>
      <c r="W133" s="41">
        <v>211201.41</v>
      </c>
      <c r="X133" s="42">
        <v>115698.59</v>
      </c>
      <c r="Y133" s="43">
        <v>4248.75</v>
      </c>
      <c r="Z133" s="41">
        <v>2806.41</v>
      </c>
      <c r="AA133" s="41">
        <v>2806.41</v>
      </c>
      <c r="AB133" s="41">
        <v>0</v>
      </c>
      <c r="AC133" s="41">
        <v>0</v>
      </c>
      <c r="AD133" s="41">
        <v>206911.41</v>
      </c>
      <c r="AE133" s="44">
        <v>62.09</v>
      </c>
      <c r="AF133" s="41">
        <v>4290</v>
      </c>
      <c r="AG133" s="38">
        <v>1.0097087378640777</v>
      </c>
      <c r="AH133" s="45" t="s">
        <v>625</v>
      </c>
      <c r="AI133" s="41">
        <v>4290</v>
      </c>
      <c r="AJ133" s="46">
        <v>38610</v>
      </c>
      <c r="AK133" s="45">
        <v>174736.41</v>
      </c>
      <c r="AL133" s="46">
        <v>38610</v>
      </c>
      <c r="AM133" s="46">
        <v>0</v>
      </c>
      <c r="AN133" s="46">
        <v>0</v>
      </c>
      <c r="AO133" s="46">
        <v>0</v>
      </c>
      <c r="AP133" s="41">
        <v>0</v>
      </c>
      <c r="AQ133" s="47">
        <v>0.25</v>
      </c>
      <c r="AR133" s="47">
        <v>0.26090000000000002</v>
      </c>
      <c r="AS133" s="47">
        <v>0.2641</v>
      </c>
      <c r="AT133" s="48">
        <v>1.41E-2</v>
      </c>
      <c r="AU133" s="49"/>
      <c r="AV133" s="41">
        <v>110</v>
      </c>
      <c r="AW133" s="58"/>
      <c r="AX133" s="52"/>
      <c r="AY133" s="52"/>
      <c r="AZ133" s="52"/>
      <c r="BA133" s="52"/>
      <c r="BB133" s="53">
        <v>0</v>
      </c>
      <c r="BC133" s="55"/>
    </row>
    <row r="134" spans="2:55">
      <c r="B134" s="28">
        <v>1736</v>
      </c>
      <c r="C134" s="29">
        <v>45413.983611111114</v>
      </c>
      <c r="D134" s="30" t="s">
        <v>336</v>
      </c>
      <c r="E134" s="31" t="s">
        <v>337</v>
      </c>
      <c r="F134" s="31" t="s">
        <v>452</v>
      </c>
      <c r="G134" s="32">
        <v>0</v>
      </c>
      <c r="H134" s="33" t="s">
        <v>63</v>
      </c>
      <c r="I134" s="33" t="s">
        <v>64</v>
      </c>
      <c r="J134" s="33" t="s">
        <v>65</v>
      </c>
      <c r="K134" s="33" t="s">
        <v>55</v>
      </c>
      <c r="L134" s="33" t="s">
        <v>56</v>
      </c>
      <c r="M134" s="34" t="s">
        <v>57</v>
      </c>
      <c r="N134" s="35" t="s">
        <v>57</v>
      </c>
      <c r="O134" s="36"/>
      <c r="P134" s="37">
        <v>34.485777444735859</v>
      </c>
      <c r="Q134" s="38">
        <v>0.69867465028039766</v>
      </c>
      <c r="R134" s="38">
        <v>0.98279814031213897</v>
      </c>
      <c r="S134" s="38">
        <v>0.87815141656209017</v>
      </c>
      <c r="T134" s="39">
        <v>0</v>
      </c>
      <c r="U134" s="40">
        <v>7.3400000000000007E-2</v>
      </c>
      <c r="V134" s="41">
        <v>305459</v>
      </c>
      <c r="W134" s="41">
        <v>213416.46</v>
      </c>
      <c r="X134" s="42">
        <v>92042.540000000008</v>
      </c>
      <c r="Y134" s="43">
        <v>2669</v>
      </c>
      <c r="Z134" s="41">
        <v>775.55</v>
      </c>
      <c r="AA134" s="41">
        <v>775.55</v>
      </c>
      <c r="AB134" s="41">
        <v>0</v>
      </c>
      <c r="AC134" s="41">
        <v>0</v>
      </c>
      <c r="AD134" s="41">
        <v>209745.3</v>
      </c>
      <c r="AE134" s="44">
        <v>63.33</v>
      </c>
      <c r="AF134" s="41">
        <v>3317.16</v>
      </c>
      <c r="AG134" s="38">
        <v>1.2428475084301236</v>
      </c>
      <c r="AH134" s="45" t="s">
        <v>625</v>
      </c>
      <c r="AI134" s="41">
        <v>3317.16</v>
      </c>
      <c r="AJ134" s="46">
        <v>26800</v>
      </c>
      <c r="AK134" s="45">
        <v>187411.96666666665</v>
      </c>
      <c r="AL134" s="46">
        <v>12669.9</v>
      </c>
      <c r="AM134" s="46">
        <v>14130</v>
      </c>
      <c r="AN134" s="46">
        <v>0</v>
      </c>
      <c r="AO134" s="46">
        <v>0</v>
      </c>
      <c r="AP134" s="41">
        <v>0</v>
      </c>
      <c r="AQ134" s="47">
        <v>0.15</v>
      </c>
      <c r="AR134" s="47">
        <v>0.22340000000000002</v>
      </c>
      <c r="AS134" s="47">
        <v>7.17E-2</v>
      </c>
      <c r="AT134" s="48">
        <v>-7.8300000000000008E-2</v>
      </c>
      <c r="AU134" s="49"/>
      <c r="AV134" s="41">
        <v>78.209999999999994</v>
      </c>
      <c r="AW134" s="58"/>
      <c r="AX134" s="52"/>
      <c r="AY134" s="52"/>
      <c r="AZ134" s="52"/>
      <c r="BA134" s="52"/>
      <c r="BB134" s="53">
        <v>-354</v>
      </c>
      <c r="BC134" s="55"/>
    </row>
    <row r="135" spans="2:55">
      <c r="B135" s="28">
        <v>1736</v>
      </c>
      <c r="C135" s="29">
        <v>45413.983611111114</v>
      </c>
      <c r="D135" s="30" t="s">
        <v>332</v>
      </c>
      <c r="E135" s="31" t="s">
        <v>333</v>
      </c>
      <c r="F135" s="31" t="s">
        <v>225</v>
      </c>
      <c r="G135" s="32">
        <v>0</v>
      </c>
      <c r="H135" s="33" t="s">
        <v>334</v>
      </c>
      <c r="I135" s="33" t="s">
        <v>335</v>
      </c>
      <c r="J135" s="33" t="s">
        <v>65</v>
      </c>
      <c r="K135" s="33" t="s">
        <v>55</v>
      </c>
      <c r="L135" s="33" t="s">
        <v>56</v>
      </c>
      <c r="M135" s="34" t="s">
        <v>57</v>
      </c>
      <c r="N135" s="35" t="s">
        <v>57</v>
      </c>
      <c r="O135" s="36"/>
      <c r="P135" s="37">
        <v>-0.21791584392468719</v>
      </c>
      <c r="Q135" s="38">
        <v>1.0018276099817416</v>
      </c>
      <c r="R135" s="38">
        <v>0.89281273098546943</v>
      </c>
      <c r="S135" s="38">
        <v>0.79683313188288396</v>
      </c>
      <c r="T135" s="39">
        <v>24734.7</v>
      </c>
      <c r="U135" s="40">
        <v>-7.7899999999999997E-2</v>
      </c>
      <c r="V135" s="41">
        <v>214367.4</v>
      </c>
      <c r="W135" s="41">
        <v>214759.18</v>
      </c>
      <c r="X135" s="42">
        <v>-391.77999999999884</v>
      </c>
      <c r="Y135" s="43">
        <v>1797.85</v>
      </c>
      <c r="Z135" s="41">
        <v>0</v>
      </c>
      <c r="AA135" s="41">
        <v>0</v>
      </c>
      <c r="AB135" s="41">
        <v>13558.28</v>
      </c>
      <c r="AC135" s="41">
        <v>391.78</v>
      </c>
      <c r="AD135" s="41">
        <v>191739.73</v>
      </c>
      <c r="AE135" s="44">
        <v>91.73</v>
      </c>
      <c r="AF135" s="41">
        <v>23019.45</v>
      </c>
      <c r="AG135" s="38">
        <v>12.80387685290764</v>
      </c>
      <c r="AH135" s="45" t="s">
        <v>626</v>
      </c>
      <c r="AI135" s="41">
        <v>23019.45</v>
      </c>
      <c r="AJ135" s="46">
        <v>24735</v>
      </c>
      <c r="AK135" s="45">
        <v>171127.23</v>
      </c>
      <c r="AL135" s="46">
        <v>0</v>
      </c>
      <c r="AM135" s="46">
        <v>24734.7</v>
      </c>
      <c r="AN135" s="46">
        <v>0</v>
      </c>
      <c r="AO135" s="46">
        <v>0</v>
      </c>
      <c r="AP135" s="41">
        <v>24734.7</v>
      </c>
      <c r="AQ135" s="47">
        <v>0.45</v>
      </c>
      <c r="AR135" s="47">
        <v>0.37210000000000004</v>
      </c>
      <c r="AS135" s="47">
        <v>0.38670000000000004</v>
      </c>
      <c r="AT135" s="48">
        <v>-6.3299999999999995E-2</v>
      </c>
      <c r="AU135" s="49"/>
      <c r="AV135" s="41">
        <v>91.61</v>
      </c>
      <c r="AW135" s="58"/>
      <c r="AX135" s="52"/>
      <c r="AY135" s="52"/>
      <c r="AZ135" s="52"/>
      <c r="BA135" s="52"/>
      <c r="BB135" s="53">
        <v>0</v>
      </c>
      <c r="BC135" s="55"/>
    </row>
    <row r="136" spans="2:55">
      <c r="B136" s="28">
        <v>1736</v>
      </c>
      <c r="C136" s="29">
        <v>45413.983611111114</v>
      </c>
      <c r="D136" s="30" t="s">
        <v>264</v>
      </c>
      <c r="E136" s="31" t="s">
        <v>265</v>
      </c>
      <c r="F136" s="31" t="s">
        <v>62</v>
      </c>
      <c r="G136" s="32">
        <v>0</v>
      </c>
      <c r="H136" s="33" t="s">
        <v>63</v>
      </c>
      <c r="I136" s="33" t="s">
        <v>64</v>
      </c>
      <c r="J136" s="33" t="s">
        <v>65</v>
      </c>
      <c r="K136" s="33" t="s">
        <v>95</v>
      </c>
      <c r="L136" s="33" t="s">
        <v>56</v>
      </c>
      <c r="M136" s="34" t="s">
        <v>57</v>
      </c>
      <c r="N136" s="35" t="s">
        <v>57</v>
      </c>
      <c r="O136" s="36"/>
      <c r="P136" s="37">
        <v>15.044286992521627</v>
      </c>
      <c r="Q136" s="38">
        <v>0.58215080862533697</v>
      </c>
      <c r="R136" s="38">
        <v>0.75610936208997259</v>
      </c>
      <c r="S136" s="38">
        <v>0.62929086047904426</v>
      </c>
      <c r="T136" s="39">
        <v>0</v>
      </c>
      <c r="U136" s="40">
        <v>6.6799999999999998E-2</v>
      </c>
      <c r="V136" s="41">
        <v>371000</v>
      </c>
      <c r="W136" s="41">
        <v>215977.95</v>
      </c>
      <c r="X136" s="42">
        <v>155022.04999999999</v>
      </c>
      <c r="Y136" s="43">
        <v>10304.379999999999</v>
      </c>
      <c r="Z136" s="41">
        <v>1032.95</v>
      </c>
      <c r="AA136" s="41">
        <v>1032.95</v>
      </c>
      <c r="AB136" s="41">
        <v>0</v>
      </c>
      <c r="AC136" s="41">
        <v>0</v>
      </c>
      <c r="AD136" s="41">
        <v>163302.95000000001</v>
      </c>
      <c r="AE136" s="44">
        <v>64.989999999999995</v>
      </c>
      <c r="AF136" s="41">
        <v>52675</v>
      </c>
      <c r="AG136" s="38">
        <v>5.1119038700047943</v>
      </c>
      <c r="AH136" s="45" t="s">
        <v>626</v>
      </c>
      <c r="AI136" s="41">
        <v>52675</v>
      </c>
      <c r="AJ136" s="46">
        <v>32868</v>
      </c>
      <c r="AK136" s="45">
        <v>135912.95000000001</v>
      </c>
      <c r="AL136" s="46">
        <v>13332</v>
      </c>
      <c r="AM136" s="46">
        <v>19536</v>
      </c>
      <c r="AN136" s="46">
        <v>0</v>
      </c>
      <c r="AO136" s="46">
        <v>0</v>
      </c>
      <c r="AP136" s="41">
        <v>0</v>
      </c>
      <c r="AQ136" s="47">
        <v>0.22</v>
      </c>
      <c r="AR136" s="47">
        <v>0.2868</v>
      </c>
      <c r="AS136" s="47">
        <v>0.29239999999999999</v>
      </c>
      <c r="AT136" s="48">
        <v>7.2400000000000006E-2</v>
      </c>
      <c r="AU136" s="49"/>
      <c r="AV136" s="41">
        <v>102.48</v>
      </c>
      <c r="AW136" s="58"/>
      <c r="AX136" s="52"/>
      <c r="AY136" s="52"/>
      <c r="AZ136" s="52"/>
      <c r="BA136" s="52"/>
      <c r="BB136" s="53">
        <v>0</v>
      </c>
      <c r="BC136" s="55"/>
    </row>
    <row r="137" spans="2:55">
      <c r="B137" s="28">
        <v>1736</v>
      </c>
      <c r="C137" s="29">
        <v>45413.983611111114</v>
      </c>
      <c r="D137" s="30" t="s">
        <v>338</v>
      </c>
      <c r="E137" s="31" t="s">
        <v>339</v>
      </c>
      <c r="F137" s="31" t="s">
        <v>51</v>
      </c>
      <c r="G137" s="32">
        <v>0</v>
      </c>
      <c r="H137" s="33" t="s">
        <v>52</v>
      </c>
      <c r="I137" s="33" t="s">
        <v>109</v>
      </c>
      <c r="J137" s="33" t="s">
        <v>54</v>
      </c>
      <c r="K137" s="33" t="s">
        <v>55</v>
      </c>
      <c r="L137" s="33" t="s">
        <v>56</v>
      </c>
      <c r="M137" s="34" t="s">
        <v>57</v>
      </c>
      <c r="N137" s="35" t="s">
        <v>57</v>
      </c>
      <c r="O137" s="36"/>
      <c r="P137" s="37">
        <v>-9.8465533988146863</v>
      </c>
      <c r="Q137" s="38">
        <v>1.5183446553042275</v>
      </c>
      <c r="R137" s="38">
        <v>0.4900076248666459</v>
      </c>
      <c r="S137" s="38">
        <v>0.47614846027157548</v>
      </c>
      <c r="T137" s="39">
        <v>3694.07</v>
      </c>
      <c r="U137" s="40">
        <v>-3.9199999999999999E-2</v>
      </c>
      <c r="V137" s="41">
        <v>146287.84</v>
      </c>
      <c r="W137" s="41">
        <v>222115.36</v>
      </c>
      <c r="X137" s="42">
        <v>-75827.51999999999</v>
      </c>
      <c r="Y137" s="43">
        <v>7700.92</v>
      </c>
      <c r="Z137" s="41">
        <v>0</v>
      </c>
      <c r="AA137" s="41">
        <v>0</v>
      </c>
      <c r="AB137" s="41">
        <v>113075</v>
      </c>
      <c r="AC137" s="41">
        <v>75827.520000000004</v>
      </c>
      <c r="AD137" s="41">
        <v>108838.22</v>
      </c>
      <c r="AE137" s="44">
        <v>285.77</v>
      </c>
      <c r="AF137" s="41">
        <v>113277.14</v>
      </c>
      <c r="AG137" s="38">
        <v>14.709559377321151</v>
      </c>
      <c r="AH137" s="45" t="s">
        <v>626</v>
      </c>
      <c r="AI137" s="41">
        <v>113277.14</v>
      </c>
      <c r="AJ137" s="46">
        <v>3694</v>
      </c>
      <c r="AK137" s="45">
        <v>105759.88666666667</v>
      </c>
      <c r="AL137" s="46">
        <v>0</v>
      </c>
      <c r="AM137" s="46">
        <v>0</v>
      </c>
      <c r="AN137" s="46">
        <v>0</v>
      </c>
      <c r="AO137" s="46">
        <v>3694.07</v>
      </c>
      <c r="AP137" s="41">
        <v>3694.07</v>
      </c>
      <c r="AQ137" s="47">
        <v>0.18</v>
      </c>
      <c r="AR137" s="47">
        <v>0.14080000000000001</v>
      </c>
      <c r="AS137" s="47">
        <v>0.1721</v>
      </c>
      <c r="AT137" s="48">
        <v>-7.9000000000000008E-3</v>
      </c>
      <c r="AU137" s="49"/>
      <c r="AV137" s="41">
        <v>43.76</v>
      </c>
      <c r="AW137" s="58"/>
      <c r="AX137" s="52"/>
      <c r="AY137" s="52"/>
      <c r="AZ137" s="52"/>
      <c r="BA137" s="52"/>
      <c r="BB137" s="53">
        <v>0</v>
      </c>
      <c r="BC137" s="55"/>
    </row>
    <row r="138" spans="2:55">
      <c r="B138" s="28">
        <v>1736</v>
      </c>
      <c r="C138" s="29">
        <v>45413.983611111114</v>
      </c>
      <c r="D138" s="30" t="s">
        <v>497</v>
      </c>
      <c r="E138" s="31" t="s">
        <v>498</v>
      </c>
      <c r="F138" s="31" t="s">
        <v>532</v>
      </c>
      <c r="G138" s="32">
        <v>0</v>
      </c>
      <c r="H138" s="33" t="s">
        <v>459</v>
      </c>
      <c r="I138" s="33" t="s">
        <v>123</v>
      </c>
      <c r="J138" s="33" t="s">
        <v>54</v>
      </c>
      <c r="K138" s="33" t="s">
        <v>55</v>
      </c>
      <c r="L138" s="33" t="s">
        <v>56</v>
      </c>
      <c r="M138" s="34" t="s">
        <v>57</v>
      </c>
      <c r="N138" s="35" t="s">
        <v>57</v>
      </c>
      <c r="O138" s="36"/>
      <c r="P138" s="37">
        <v>-38.086476261049384</v>
      </c>
      <c r="Q138" s="38" t="s">
        <v>57</v>
      </c>
      <c r="R138" s="38">
        <v>0.93237190912177581</v>
      </c>
      <c r="S138" s="38">
        <v>0.80964025491222535</v>
      </c>
      <c r="T138" s="39">
        <v>0</v>
      </c>
      <c r="U138" s="40">
        <v>-1.6200000000000003E-2</v>
      </c>
      <c r="V138" s="41">
        <v>0</v>
      </c>
      <c r="W138" s="41">
        <v>252875.54</v>
      </c>
      <c r="X138" s="42">
        <v>-252875.54</v>
      </c>
      <c r="Y138" s="43">
        <v>6639.51</v>
      </c>
      <c r="Z138" s="41">
        <v>0</v>
      </c>
      <c r="AA138" s="41">
        <v>0</v>
      </c>
      <c r="AB138" s="41">
        <v>0</v>
      </c>
      <c r="AC138" s="41">
        <v>252875.54</v>
      </c>
      <c r="AD138" s="41">
        <v>235774.05</v>
      </c>
      <c r="AE138" s="44">
        <v>40.25</v>
      </c>
      <c r="AF138" s="41">
        <v>17101.490000000002</v>
      </c>
      <c r="AG138" s="38">
        <v>2.5757156778135739</v>
      </c>
      <c r="AH138" s="45" t="s">
        <v>626</v>
      </c>
      <c r="AI138" s="41">
        <v>17101.490000000002</v>
      </c>
      <c r="AJ138" s="46">
        <v>37243</v>
      </c>
      <c r="AK138" s="45">
        <v>204738.21666666665</v>
      </c>
      <c r="AL138" s="46">
        <v>37243.199999999997</v>
      </c>
      <c r="AM138" s="46">
        <v>0</v>
      </c>
      <c r="AN138" s="46">
        <v>0</v>
      </c>
      <c r="AO138" s="46">
        <v>0</v>
      </c>
      <c r="AP138" s="41">
        <v>0</v>
      </c>
      <c r="AQ138" s="47">
        <v>0.31</v>
      </c>
      <c r="AR138" s="47">
        <v>0.29380000000000001</v>
      </c>
      <c r="AS138" s="47">
        <v>0.2787</v>
      </c>
      <c r="AT138" s="48">
        <v>-3.1300000000000001E-2</v>
      </c>
      <c r="AU138" s="49"/>
      <c r="AV138" s="41">
        <v>61.79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1736</v>
      </c>
      <c r="C139" s="29">
        <v>45413.983611111114</v>
      </c>
      <c r="D139" s="30" t="s">
        <v>505</v>
      </c>
      <c r="E139" s="31" t="s">
        <v>506</v>
      </c>
      <c r="F139" s="31" t="s">
        <v>463</v>
      </c>
      <c r="G139" s="32">
        <v>0</v>
      </c>
      <c r="H139" s="33" t="s">
        <v>459</v>
      </c>
      <c r="I139" s="33" t="s">
        <v>123</v>
      </c>
      <c r="J139" s="33" t="s">
        <v>54</v>
      </c>
      <c r="K139" s="33" t="s">
        <v>95</v>
      </c>
      <c r="L139" s="33" t="s">
        <v>56</v>
      </c>
      <c r="M139" s="34" t="s">
        <v>57</v>
      </c>
      <c r="N139" s="35" t="s">
        <v>57</v>
      </c>
      <c r="O139" s="36"/>
      <c r="P139" s="37">
        <v>60.743366775244311</v>
      </c>
      <c r="Q139" s="38">
        <v>0.51825329947243237</v>
      </c>
      <c r="R139" s="38">
        <v>1.2153020386126396</v>
      </c>
      <c r="S139" s="38">
        <v>1.1065789821214327</v>
      </c>
      <c r="T139" s="39">
        <v>0</v>
      </c>
      <c r="U139" s="40">
        <v>-0.1153</v>
      </c>
      <c r="V139" s="41">
        <v>483869.78</v>
      </c>
      <c r="W139" s="41">
        <v>250767.11</v>
      </c>
      <c r="X139" s="42">
        <v>233102.67000000004</v>
      </c>
      <c r="Y139" s="43">
        <v>3837.5</v>
      </c>
      <c r="Z139" s="41">
        <v>234887.5</v>
      </c>
      <c r="AA139" s="41">
        <v>356900</v>
      </c>
      <c r="AB139" s="41">
        <v>0</v>
      </c>
      <c r="AC139" s="41">
        <v>0</v>
      </c>
      <c r="AD139" s="41">
        <v>304757.78000000003</v>
      </c>
      <c r="AE139" s="44">
        <v>0</v>
      </c>
      <c r="AF139" s="41">
        <v>-28990.68</v>
      </c>
      <c r="AG139" s="38">
        <v>-7.5545745928338759</v>
      </c>
      <c r="AH139" s="45" t="s">
        <v>625</v>
      </c>
      <c r="AI139" s="41">
        <v>93021.82</v>
      </c>
      <c r="AJ139" s="46">
        <v>32717</v>
      </c>
      <c r="AK139" s="45">
        <v>277493.61333333334</v>
      </c>
      <c r="AL139" s="46">
        <v>32716.75</v>
      </c>
      <c r="AM139" s="46">
        <v>0</v>
      </c>
      <c r="AN139" s="46">
        <v>0</v>
      </c>
      <c r="AO139" s="46">
        <v>0</v>
      </c>
      <c r="AP139" s="41">
        <v>0</v>
      </c>
      <c r="AQ139" s="47">
        <v>0.23</v>
      </c>
      <c r="AR139" s="47">
        <v>0.11470000000000001</v>
      </c>
      <c r="AS139" s="47">
        <v>0.30059999999999998</v>
      </c>
      <c r="AT139" s="48">
        <v>7.0599999999999996E-2</v>
      </c>
      <c r="AU139" s="49"/>
      <c r="AV139" s="41">
        <v>46.74</v>
      </c>
      <c r="AW139" s="58"/>
      <c r="AX139" s="52"/>
      <c r="AY139" s="52"/>
      <c r="AZ139" s="52"/>
      <c r="BA139" s="52"/>
      <c r="BB139" s="53">
        <v>25000</v>
      </c>
      <c r="BC139" s="55"/>
    </row>
    <row r="140" spans="2:55">
      <c r="B140" s="28">
        <v>1736</v>
      </c>
      <c r="C140" s="29">
        <v>45413.983611111114</v>
      </c>
      <c r="D140" s="30" t="s">
        <v>349</v>
      </c>
      <c r="E140" s="31" t="s">
        <v>350</v>
      </c>
      <c r="F140" s="31" t="s">
        <v>452</v>
      </c>
      <c r="G140" s="32">
        <v>0</v>
      </c>
      <c r="H140" s="33" t="s">
        <v>63</v>
      </c>
      <c r="I140" s="33" t="s">
        <v>64</v>
      </c>
      <c r="J140" s="33" t="s">
        <v>65</v>
      </c>
      <c r="K140" s="33" t="s">
        <v>55</v>
      </c>
      <c r="L140" s="33" t="s">
        <v>56</v>
      </c>
      <c r="M140" s="34" t="s">
        <v>57</v>
      </c>
      <c r="N140" s="35" t="s">
        <v>57</v>
      </c>
      <c r="O140" s="36"/>
      <c r="P140" s="37">
        <v>79.606631312881021</v>
      </c>
      <c r="Q140" s="38">
        <v>0.68385326608438912</v>
      </c>
      <c r="R140" s="38">
        <v>0.99788172180421275</v>
      </c>
      <c r="S140" s="38">
        <v>0.88964367105476005</v>
      </c>
      <c r="T140" s="39">
        <v>14977.8</v>
      </c>
      <c r="U140" s="40">
        <v>-2.6400000000000003E-2</v>
      </c>
      <c r="V140" s="41">
        <v>406450</v>
      </c>
      <c r="W140" s="41">
        <v>277952.15999999997</v>
      </c>
      <c r="X140" s="42">
        <v>128497.84000000003</v>
      </c>
      <c r="Y140" s="43">
        <v>1614.16</v>
      </c>
      <c r="Z140" s="41">
        <v>0</v>
      </c>
      <c r="AA140" s="41">
        <v>0</v>
      </c>
      <c r="AB140" s="41">
        <v>0</v>
      </c>
      <c r="AC140" s="41">
        <v>0</v>
      </c>
      <c r="AD140" s="41">
        <v>277363.38</v>
      </c>
      <c r="AE140" s="44">
        <v>90.91</v>
      </c>
      <c r="AF140" s="41">
        <v>558.78</v>
      </c>
      <c r="AG140" s="38">
        <v>0.34617386132725375</v>
      </c>
      <c r="AH140" s="45" t="s">
        <v>625</v>
      </c>
      <c r="AI140" s="41">
        <v>558.78</v>
      </c>
      <c r="AJ140" s="46">
        <v>36102</v>
      </c>
      <c r="AK140" s="45">
        <v>247278.38</v>
      </c>
      <c r="AL140" s="46">
        <v>21124.36</v>
      </c>
      <c r="AM140" s="46">
        <v>0</v>
      </c>
      <c r="AN140" s="46">
        <v>14977.8</v>
      </c>
      <c r="AO140" s="46">
        <v>0</v>
      </c>
      <c r="AP140" s="41">
        <v>14977.8</v>
      </c>
      <c r="AQ140" s="47">
        <v>0.25</v>
      </c>
      <c r="AR140" s="47">
        <v>0.22359999999999999</v>
      </c>
      <c r="AS140" s="47">
        <v>0.2994</v>
      </c>
      <c r="AT140" s="48">
        <v>4.9400000000000006E-2</v>
      </c>
      <c r="AU140" s="49"/>
      <c r="AV140" s="41">
        <v>69.959999999999994</v>
      </c>
      <c r="AW140" s="58"/>
      <c r="AX140" s="52"/>
      <c r="AY140" s="52"/>
      <c r="AZ140" s="52"/>
      <c r="BA140" s="52"/>
      <c r="BB140" s="53">
        <v>-30</v>
      </c>
      <c r="BC140" s="55"/>
    </row>
    <row r="141" spans="2:55">
      <c r="B141" s="28">
        <v>1736</v>
      </c>
      <c r="C141" s="29">
        <v>45413.983611111114</v>
      </c>
      <c r="D141" s="30" t="s">
        <v>104</v>
      </c>
      <c r="E141" s="31" t="s">
        <v>105</v>
      </c>
      <c r="F141" s="31" t="s">
        <v>91</v>
      </c>
      <c r="G141" s="32">
        <v>0</v>
      </c>
      <c r="H141" s="33" t="s">
        <v>92</v>
      </c>
      <c r="I141" s="33" t="s">
        <v>103</v>
      </c>
      <c r="J141" s="33" t="s">
        <v>94</v>
      </c>
      <c r="K141" s="33" t="s">
        <v>106</v>
      </c>
      <c r="L141" s="33" t="s">
        <v>70</v>
      </c>
      <c r="M141" s="34" t="s">
        <v>57</v>
      </c>
      <c r="N141" s="35" t="s">
        <v>57</v>
      </c>
      <c r="O141" s="36"/>
      <c r="P141" s="37">
        <v>36.979776811906909</v>
      </c>
      <c r="Q141" s="38">
        <v>0.26115170275590549</v>
      </c>
      <c r="R141" s="38">
        <v>1.2903773875963502</v>
      </c>
      <c r="S141" s="38">
        <v>0.32189207711414702</v>
      </c>
      <c r="T141" s="39">
        <v>0</v>
      </c>
      <c r="U141" s="40">
        <v>6.1100000000000002E-2</v>
      </c>
      <c r="V141" s="41">
        <v>1016000</v>
      </c>
      <c r="W141" s="41">
        <v>265330.13</v>
      </c>
      <c r="X141" s="42">
        <v>750669.87</v>
      </c>
      <c r="Y141" s="43">
        <v>20299.47</v>
      </c>
      <c r="Z141" s="41">
        <v>0</v>
      </c>
      <c r="AA141" s="41">
        <v>0</v>
      </c>
      <c r="AB141" s="41">
        <v>0</v>
      </c>
      <c r="AC141" s="41">
        <v>0</v>
      </c>
      <c r="AD141" s="41">
        <v>342376</v>
      </c>
      <c r="AE141" s="44">
        <v>73.239999999999995</v>
      </c>
      <c r="AF141" s="41">
        <v>-57045.88</v>
      </c>
      <c r="AG141" s="38">
        <v>-2.8102152420728221</v>
      </c>
      <c r="AH141" s="45" t="s">
        <v>625</v>
      </c>
      <c r="AI141" s="41">
        <v>-57045.88</v>
      </c>
      <c r="AJ141" s="46">
        <v>308362</v>
      </c>
      <c r="AK141" s="45">
        <v>85407.666666666657</v>
      </c>
      <c r="AL141" s="46">
        <v>103612.8</v>
      </c>
      <c r="AM141" s="46">
        <v>102336</v>
      </c>
      <c r="AN141" s="46">
        <v>102412.8</v>
      </c>
      <c r="AO141" s="46">
        <v>0</v>
      </c>
      <c r="AP141" s="41">
        <v>0</v>
      </c>
      <c r="AQ141" s="47">
        <v>0.28000000000000003</v>
      </c>
      <c r="AR141" s="47">
        <v>0.34110000000000001</v>
      </c>
      <c r="AS141" s="47">
        <v>0.34110000000000001</v>
      </c>
      <c r="AT141" s="48">
        <v>6.1100000000000002E-2</v>
      </c>
      <c r="AU141" s="49"/>
      <c r="AV141" s="41">
        <v>54.82</v>
      </c>
      <c r="AW141" s="58"/>
      <c r="AX141" s="52"/>
      <c r="AY141" s="52"/>
      <c r="AZ141" s="52"/>
      <c r="BA141" s="52"/>
      <c r="BB141" s="53">
        <v>20000</v>
      </c>
      <c r="BC141" s="55"/>
    </row>
    <row r="142" spans="2:55">
      <c r="B142" s="28">
        <v>1736</v>
      </c>
      <c r="C142" s="29">
        <v>45413.983611111114</v>
      </c>
      <c r="D142" s="30" t="s">
        <v>486</v>
      </c>
      <c r="E142" s="31" t="s">
        <v>487</v>
      </c>
      <c r="F142" s="31" t="s">
        <v>589</v>
      </c>
      <c r="G142" s="32">
        <v>0</v>
      </c>
      <c r="H142" s="33" t="s">
        <v>470</v>
      </c>
      <c r="I142" s="33" t="s">
        <v>53</v>
      </c>
      <c r="J142" s="33" t="s">
        <v>148</v>
      </c>
      <c r="K142" s="33" t="s">
        <v>95</v>
      </c>
      <c r="L142" s="33" t="s">
        <v>70</v>
      </c>
      <c r="M142" s="34" t="s">
        <v>57</v>
      </c>
      <c r="N142" s="35" t="s">
        <v>57</v>
      </c>
      <c r="O142" s="36"/>
      <c r="P142" s="37">
        <v>15.531562746388628</v>
      </c>
      <c r="Q142" s="38">
        <v>0.51818425324675321</v>
      </c>
      <c r="R142" s="38">
        <v>0.62331317365363259</v>
      </c>
      <c r="S142" s="38">
        <v>-1.4503784066945845E-6</v>
      </c>
      <c r="T142" s="39">
        <v>0</v>
      </c>
      <c r="U142" s="40">
        <v>-0.15040000000000001</v>
      </c>
      <c r="V142" s="41">
        <v>554400</v>
      </c>
      <c r="W142" s="41">
        <v>287281.34999999998</v>
      </c>
      <c r="X142" s="42">
        <v>267118.65000000002</v>
      </c>
      <c r="Y142" s="43">
        <v>17198.439999999999</v>
      </c>
      <c r="Z142" s="41">
        <v>0</v>
      </c>
      <c r="AA142" s="41">
        <v>38000</v>
      </c>
      <c r="AB142" s="41">
        <v>0</v>
      </c>
      <c r="AC142" s="41">
        <v>0</v>
      </c>
      <c r="AD142" s="41">
        <v>179066.25</v>
      </c>
      <c r="AE142" s="44">
        <v>117.96</v>
      </c>
      <c r="AF142" s="41">
        <v>108215.1</v>
      </c>
      <c r="AG142" s="38">
        <v>6.2921462644286352</v>
      </c>
      <c r="AH142" s="45" t="s">
        <v>626</v>
      </c>
      <c r="AI142" s="41">
        <v>146215.1</v>
      </c>
      <c r="AJ142" s="46">
        <v>214880</v>
      </c>
      <c r="AK142" s="45">
        <v>-0.41666666668606922</v>
      </c>
      <c r="AL142" s="46">
        <v>78097.5</v>
      </c>
      <c r="AM142" s="46">
        <v>136782</v>
      </c>
      <c r="AN142" s="46">
        <v>0</v>
      </c>
      <c r="AO142" s="46">
        <v>0</v>
      </c>
      <c r="AP142" s="41">
        <v>0</v>
      </c>
      <c r="AQ142" s="47">
        <v>0.33</v>
      </c>
      <c r="AR142" s="47">
        <v>0.17960000000000001</v>
      </c>
      <c r="AS142" s="47">
        <v>0.20430000000000001</v>
      </c>
      <c r="AT142" s="48">
        <v>-0.12570000000000001</v>
      </c>
      <c r="AU142" s="49"/>
      <c r="AV142" s="41">
        <v>44.07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1736</v>
      </c>
      <c r="C143" s="29">
        <v>45413.983611111114</v>
      </c>
      <c r="D143" s="30" t="s">
        <v>357</v>
      </c>
      <c r="E143" s="31" t="s">
        <v>358</v>
      </c>
      <c r="F143" s="31" t="s">
        <v>354</v>
      </c>
      <c r="G143" s="32">
        <v>0</v>
      </c>
      <c r="H143" s="33" t="s">
        <v>359</v>
      </c>
      <c r="I143" s="33" t="s">
        <v>360</v>
      </c>
      <c r="J143" s="33" t="s">
        <v>65</v>
      </c>
      <c r="K143" s="33" t="s">
        <v>106</v>
      </c>
      <c r="L143" s="33" t="s">
        <v>70</v>
      </c>
      <c r="M143" s="34" t="s">
        <v>57</v>
      </c>
      <c r="N143" s="35" t="s">
        <v>57</v>
      </c>
      <c r="O143" s="36"/>
      <c r="P143" s="37">
        <v>16.247938097486273</v>
      </c>
      <c r="Q143" s="38">
        <v>0.79815978378774266</v>
      </c>
      <c r="R143" s="38">
        <v>1.2528198715732695</v>
      </c>
      <c r="S143" s="38">
        <v>1.2052995181142931</v>
      </c>
      <c r="T143" s="39">
        <v>0</v>
      </c>
      <c r="U143" s="40">
        <v>-0.28199999999999997</v>
      </c>
      <c r="V143" s="41">
        <v>363180.15</v>
      </c>
      <c r="W143" s="41">
        <v>289875.78999999998</v>
      </c>
      <c r="X143" s="42">
        <v>73304.360000000044</v>
      </c>
      <c r="Y143" s="43">
        <v>4511.6099999999997</v>
      </c>
      <c r="Z143" s="41">
        <v>75403.45</v>
      </c>
      <c r="AA143" s="41">
        <v>77420.740000000005</v>
      </c>
      <c r="AB143" s="41">
        <v>21721</v>
      </c>
      <c r="AC143" s="41">
        <v>0</v>
      </c>
      <c r="AD143" s="41">
        <v>363162.15</v>
      </c>
      <c r="AE143" s="44">
        <v>0</v>
      </c>
      <c r="AF143" s="41">
        <v>-73286.36</v>
      </c>
      <c r="AG143" s="38">
        <v>-16.24394839092918</v>
      </c>
      <c r="AH143" s="45" t="s">
        <v>625</v>
      </c>
      <c r="AI143" s="41">
        <v>-71269.069999999992</v>
      </c>
      <c r="AJ143" s="46">
        <v>16530</v>
      </c>
      <c r="AK143" s="45">
        <v>349387.15</v>
      </c>
      <c r="AL143" s="46">
        <v>16530.2</v>
      </c>
      <c r="AM143" s="46">
        <v>0</v>
      </c>
      <c r="AN143" s="46">
        <v>0</v>
      </c>
      <c r="AO143" s="46">
        <v>0</v>
      </c>
      <c r="AP143" s="41">
        <v>0</v>
      </c>
      <c r="AQ143" s="47">
        <v>0.48</v>
      </c>
      <c r="AR143" s="47">
        <v>0.19800000000000001</v>
      </c>
      <c r="AS143" s="47">
        <v>0.19350000000000001</v>
      </c>
      <c r="AT143" s="48">
        <v>-0.28649999999999998</v>
      </c>
      <c r="AU143" s="49"/>
      <c r="AV143" s="41">
        <v>53</v>
      </c>
      <c r="AW143" s="58"/>
      <c r="AX143" s="52"/>
      <c r="AY143" s="52"/>
      <c r="AZ143" s="52"/>
      <c r="BA143" s="52"/>
      <c r="BB143" s="53">
        <v>0</v>
      </c>
      <c r="BC143" s="55"/>
    </row>
    <row r="144" spans="2:55">
      <c r="B144" s="28">
        <v>1736</v>
      </c>
      <c r="C144" s="29">
        <v>45413.983611111114</v>
      </c>
      <c r="D144" s="30" t="s">
        <v>362</v>
      </c>
      <c r="E144" s="31" t="s">
        <v>363</v>
      </c>
      <c r="F144" s="31" t="s">
        <v>225</v>
      </c>
      <c r="G144" s="32">
        <v>0</v>
      </c>
      <c r="H144" s="33" t="s">
        <v>226</v>
      </c>
      <c r="I144" s="33" t="s">
        <v>133</v>
      </c>
      <c r="J144" s="33" t="s">
        <v>65</v>
      </c>
      <c r="K144" s="33" t="s">
        <v>55</v>
      </c>
      <c r="L144" s="33" t="s">
        <v>56</v>
      </c>
      <c r="M144" s="34" t="s">
        <v>57</v>
      </c>
      <c r="N144" s="35" t="s">
        <v>57</v>
      </c>
      <c r="O144" s="36"/>
      <c r="P144" s="37">
        <v>28.568977675693095</v>
      </c>
      <c r="Q144" s="38">
        <v>0.84081867602937921</v>
      </c>
      <c r="R144" s="38">
        <v>0.91317091201903611</v>
      </c>
      <c r="S144" s="38">
        <v>0.91209443933263623</v>
      </c>
      <c r="T144" s="39">
        <v>0</v>
      </c>
      <c r="U144" s="40">
        <v>-3.85E-2</v>
      </c>
      <c r="V144" s="41">
        <v>356307</v>
      </c>
      <c r="W144" s="41">
        <v>299589.58</v>
      </c>
      <c r="X144" s="42">
        <v>56717.419999999984</v>
      </c>
      <c r="Y144" s="43">
        <v>1985.28</v>
      </c>
      <c r="Z144" s="41">
        <v>613.89</v>
      </c>
      <c r="AA144" s="41">
        <v>613.89</v>
      </c>
      <c r="AB144" s="41">
        <v>0</v>
      </c>
      <c r="AC144" s="41">
        <v>0</v>
      </c>
      <c r="AD144" s="41">
        <v>273576.49</v>
      </c>
      <c r="AE144" s="44">
        <v>100.12</v>
      </c>
      <c r="AF144" s="41">
        <v>26013.09</v>
      </c>
      <c r="AG144" s="38">
        <v>13.102982954545455</v>
      </c>
      <c r="AH144" s="45" t="s">
        <v>626</v>
      </c>
      <c r="AI144" s="41">
        <v>26013.09</v>
      </c>
      <c r="AJ144" s="46">
        <v>387</v>
      </c>
      <c r="AK144" s="45">
        <v>273253.99</v>
      </c>
      <c r="AL144" s="46">
        <v>386.92</v>
      </c>
      <c r="AM144" s="46">
        <v>0</v>
      </c>
      <c r="AN144" s="46">
        <v>0</v>
      </c>
      <c r="AO144" s="46">
        <v>0</v>
      </c>
      <c r="AP144" s="41">
        <v>0</v>
      </c>
      <c r="AQ144" s="47">
        <v>0.24</v>
      </c>
      <c r="AR144" s="47">
        <v>0.20149999999999998</v>
      </c>
      <c r="AS144" s="47">
        <v>0.1186</v>
      </c>
      <c r="AT144" s="48">
        <v>-0.12140000000000001</v>
      </c>
      <c r="AU144" s="49"/>
      <c r="AV144" s="41">
        <v>75.81</v>
      </c>
      <c r="AW144" s="58"/>
      <c r="AX144" s="52"/>
      <c r="AY144" s="52"/>
      <c r="AZ144" s="52"/>
      <c r="BA144" s="52"/>
      <c r="BB144" s="53">
        <v>0</v>
      </c>
      <c r="BC144" s="55"/>
    </row>
    <row r="145" spans="2:55">
      <c r="B145" s="28">
        <v>1736</v>
      </c>
      <c r="C145" s="29">
        <v>45413.983611111114</v>
      </c>
      <c r="D145" s="30" t="s">
        <v>507</v>
      </c>
      <c r="E145" s="31" t="s">
        <v>508</v>
      </c>
      <c r="F145" s="31" t="s">
        <v>532</v>
      </c>
      <c r="G145" s="32">
        <v>0</v>
      </c>
      <c r="H145" s="33" t="s">
        <v>459</v>
      </c>
      <c r="I145" s="33" t="s">
        <v>123</v>
      </c>
      <c r="J145" s="33" t="s">
        <v>54</v>
      </c>
      <c r="K145" s="33" t="s">
        <v>95</v>
      </c>
      <c r="L145" s="33" t="s">
        <v>56</v>
      </c>
      <c r="M145" s="34" t="s">
        <v>57</v>
      </c>
      <c r="N145" s="35" t="s">
        <v>57</v>
      </c>
      <c r="O145" s="36"/>
      <c r="P145" s="37">
        <v>-5.6215873958869816E-2</v>
      </c>
      <c r="Q145" s="38">
        <v>1.0018858802501442</v>
      </c>
      <c r="R145" s="38">
        <v>0.39198696280401663</v>
      </c>
      <c r="S145" s="38">
        <v>1.1124110688582371E-6</v>
      </c>
      <c r="T145" s="39">
        <v>143769.41</v>
      </c>
      <c r="U145" s="40">
        <v>3.9E-2</v>
      </c>
      <c r="V145" s="41">
        <v>305067.09000000003</v>
      </c>
      <c r="W145" s="41">
        <v>305642.40999999997</v>
      </c>
      <c r="X145" s="42">
        <v>-575.31999999994878</v>
      </c>
      <c r="Y145" s="43">
        <v>10234.120000000001</v>
      </c>
      <c r="Z145" s="41">
        <v>1500</v>
      </c>
      <c r="AA145" s="41">
        <v>1500</v>
      </c>
      <c r="AB145" s="41">
        <v>0</v>
      </c>
      <c r="AC145" s="41">
        <v>575.32000000000005</v>
      </c>
      <c r="AD145" s="41">
        <v>119807.84</v>
      </c>
      <c r="AE145" s="44">
        <v>445.62</v>
      </c>
      <c r="AF145" s="41">
        <v>185834.57</v>
      </c>
      <c r="AG145" s="38">
        <v>18.158334082461412</v>
      </c>
      <c r="AH145" s="45" t="s">
        <v>626</v>
      </c>
      <c r="AI145" s="41">
        <v>185834.57</v>
      </c>
      <c r="AJ145" s="46">
        <v>143769</v>
      </c>
      <c r="AK145" s="45">
        <v>0.33999999999650754</v>
      </c>
      <c r="AL145" s="46">
        <v>0</v>
      </c>
      <c r="AM145" s="46">
        <v>143769.41</v>
      </c>
      <c r="AN145" s="46">
        <v>0</v>
      </c>
      <c r="AO145" s="46">
        <v>0</v>
      </c>
      <c r="AP145" s="41">
        <v>143769.41</v>
      </c>
      <c r="AQ145" s="47">
        <v>0.26</v>
      </c>
      <c r="AR145" s="47">
        <v>0.29899999999999999</v>
      </c>
      <c r="AS145" s="47">
        <v>0.28360000000000002</v>
      </c>
      <c r="AT145" s="48">
        <v>2.3599999999999999E-2</v>
      </c>
      <c r="AU145" s="49"/>
      <c r="AV145" s="41">
        <v>56.46</v>
      </c>
      <c r="AW145" s="58"/>
      <c r="AX145" s="52"/>
      <c r="AY145" s="52"/>
      <c r="AZ145" s="52"/>
      <c r="BA145" s="52"/>
      <c r="BB145" s="53">
        <v>0</v>
      </c>
      <c r="BC145" s="55"/>
    </row>
    <row r="146" spans="2:55">
      <c r="B146" s="28">
        <v>1736</v>
      </c>
      <c r="C146" s="29">
        <v>45413.983611111114</v>
      </c>
      <c r="D146" s="30" t="s">
        <v>368</v>
      </c>
      <c r="E146" s="31" t="s">
        <v>369</v>
      </c>
      <c r="F146" s="31" t="s">
        <v>51</v>
      </c>
      <c r="G146" s="32">
        <v>0</v>
      </c>
      <c r="H146" s="33" t="s">
        <v>52</v>
      </c>
      <c r="I146" s="33" t="s">
        <v>109</v>
      </c>
      <c r="J146" s="33" t="s">
        <v>54</v>
      </c>
      <c r="K146" s="33" t="s">
        <v>55</v>
      </c>
      <c r="L146" s="33" t="s">
        <v>56</v>
      </c>
      <c r="M146" s="34">
        <v>45054</v>
      </c>
      <c r="N146" s="35">
        <v>2</v>
      </c>
      <c r="O146" s="36"/>
      <c r="P146" s="37" t="s">
        <v>57</v>
      </c>
      <c r="Q146" s="38">
        <v>1.0314908471900133</v>
      </c>
      <c r="R146" s="38">
        <v>0.80830868837814474</v>
      </c>
      <c r="S146" s="38">
        <v>0.79355709318284462</v>
      </c>
      <c r="T146" s="39">
        <v>0</v>
      </c>
      <c r="U146" s="40">
        <v>-9.5100000000000004E-2</v>
      </c>
      <c r="V146" s="41">
        <v>324272</v>
      </c>
      <c r="W146" s="41">
        <v>334483.59999999998</v>
      </c>
      <c r="X146" s="42">
        <v>-10211.599999999977</v>
      </c>
      <c r="Y146" s="43">
        <v>0</v>
      </c>
      <c r="Z146" s="41">
        <v>66696.600000000006</v>
      </c>
      <c r="AA146" s="41">
        <v>67387.899999999994</v>
      </c>
      <c r="AB146" s="41">
        <v>0</v>
      </c>
      <c r="AC146" s="41">
        <v>10211.6</v>
      </c>
      <c r="AD146" s="41">
        <v>270366</v>
      </c>
      <c r="AE146" s="44">
        <v>70861.919999999998</v>
      </c>
      <c r="AF146" s="41">
        <v>54117.599999999999</v>
      </c>
      <c r="AG146" s="38">
        <v>0</v>
      </c>
      <c r="AH146" s="45" t="s">
        <v>625</v>
      </c>
      <c r="AI146" s="41">
        <v>54808.899999999987</v>
      </c>
      <c r="AJ146" s="46">
        <v>5921</v>
      </c>
      <c r="AK146" s="45">
        <v>265431.83333333331</v>
      </c>
      <c r="AL146" s="46">
        <v>0</v>
      </c>
      <c r="AM146" s="46">
        <v>5920.8</v>
      </c>
      <c r="AN146" s="46">
        <v>0</v>
      </c>
      <c r="AO146" s="46">
        <v>0</v>
      </c>
      <c r="AP146" s="41">
        <v>0</v>
      </c>
      <c r="AQ146" s="47">
        <v>0.17</v>
      </c>
      <c r="AR146" s="47">
        <v>7.4900000000000008E-2</v>
      </c>
      <c r="AS146" s="47">
        <v>1</v>
      </c>
      <c r="AT146" s="48">
        <v>0.83000000000000007</v>
      </c>
      <c r="AU146" s="49"/>
      <c r="AV146" s="41">
        <v>46.19</v>
      </c>
      <c r="AW146" s="58"/>
      <c r="AX146" s="52"/>
      <c r="AY146" s="52"/>
      <c r="AZ146" s="52"/>
      <c r="BA146" s="52"/>
      <c r="BB146" s="53">
        <v>-10000</v>
      </c>
      <c r="BC146" s="55"/>
    </row>
    <row r="147" spans="2:55">
      <c r="B147" s="28">
        <v>1736</v>
      </c>
      <c r="C147" s="29">
        <v>45413.983611111114</v>
      </c>
      <c r="D147" s="30" t="s">
        <v>366</v>
      </c>
      <c r="E147" s="31" t="s">
        <v>367</v>
      </c>
      <c r="F147" s="31" t="s">
        <v>51</v>
      </c>
      <c r="G147" s="32">
        <v>0</v>
      </c>
      <c r="H147" s="33" t="s">
        <v>52</v>
      </c>
      <c r="I147" s="33" t="s">
        <v>109</v>
      </c>
      <c r="J147" s="33" t="s">
        <v>54</v>
      </c>
      <c r="K147" s="33" t="s">
        <v>55</v>
      </c>
      <c r="L147" s="33" t="s">
        <v>56</v>
      </c>
      <c r="M147" s="34" t="s">
        <v>57</v>
      </c>
      <c r="N147" s="35" t="s">
        <v>57</v>
      </c>
      <c r="O147" s="36"/>
      <c r="P147" s="37">
        <v>38.937331532580245</v>
      </c>
      <c r="Q147" s="38">
        <v>0.82800867815880219</v>
      </c>
      <c r="R147" s="38">
        <v>0.98959683633467788</v>
      </c>
      <c r="S147" s="38">
        <v>0.89672598091986611</v>
      </c>
      <c r="T147" s="39">
        <v>0</v>
      </c>
      <c r="U147" s="40">
        <v>6.6000000000000008E-3</v>
      </c>
      <c r="V147" s="41">
        <v>400628.76</v>
      </c>
      <c r="W147" s="41">
        <v>331724.09000000003</v>
      </c>
      <c r="X147" s="42">
        <v>68904.669999999984</v>
      </c>
      <c r="Y147" s="43">
        <v>1769.63</v>
      </c>
      <c r="Z147" s="41">
        <v>3450.98</v>
      </c>
      <c r="AA147" s="41">
        <v>3450.98</v>
      </c>
      <c r="AB147" s="41">
        <v>0</v>
      </c>
      <c r="AC147" s="41">
        <v>0</v>
      </c>
      <c r="AD147" s="41">
        <v>328273.11</v>
      </c>
      <c r="AE147" s="44">
        <v>134.85</v>
      </c>
      <c r="AF147" s="41">
        <v>3450.98</v>
      </c>
      <c r="AG147" s="38">
        <v>1.9501138656103252</v>
      </c>
      <c r="AH147" s="45" t="s">
        <v>626</v>
      </c>
      <c r="AI147" s="41">
        <v>3450.98</v>
      </c>
      <c r="AJ147" s="46">
        <v>36969</v>
      </c>
      <c r="AK147" s="45">
        <v>297465.61</v>
      </c>
      <c r="AL147" s="46">
        <v>18582.689999999999</v>
      </c>
      <c r="AM147" s="46">
        <v>18386.68</v>
      </c>
      <c r="AN147" s="46">
        <v>0</v>
      </c>
      <c r="AO147" s="46">
        <v>0</v>
      </c>
      <c r="AP147" s="41">
        <v>0</v>
      </c>
      <c r="AQ147" s="47">
        <v>0.1</v>
      </c>
      <c r="AR147" s="47">
        <v>0.1066</v>
      </c>
      <c r="AS147" s="47">
        <v>7.0499999999999993E-2</v>
      </c>
      <c r="AT147" s="48">
        <v>-2.9500000000000002E-2</v>
      </c>
      <c r="AU147" s="49"/>
      <c r="AV147" s="41">
        <v>40.520000000000003</v>
      </c>
      <c r="AW147" s="58"/>
      <c r="AX147" s="52"/>
      <c r="AY147" s="52"/>
      <c r="AZ147" s="52"/>
      <c r="BA147" s="52"/>
      <c r="BB147" s="53">
        <v>0</v>
      </c>
      <c r="BC147" s="55"/>
    </row>
    <row r="148" spans="2:55">
      <c r="B148" s="28">
        <v>1736</v>
      </c>
      <c r="C148" s="29">
        <v>45413.983611111114</v>
      </c>
      <c r="D148" s="30" t="s">
        <v>606</v>
      </c>
      <c r="E148" s="31" t="s">
        <v>607</v>
      </c>
      <c r="F148" s="31" t="s">
        <v>532</v>
      </c>
      <c r="G148" s="32">
        <v>0</v>
      </c>
      <c r="H148" s="33" t="s">
        <v>459</v>
      </c>
      <c r="I148" s="33" t="s">
        <v>123</v>
      </c>
      <c r="J148" s="33" t="s">
        <v>54</v>
      </c>
      <c r="K148" s="33" t="s">
        <v>106</v>
      </c>
      <c r="L148" s="33" t="s">
        <v>70</v>
      </c>
      <c r="M148" s="34" t="s">
        <v>57</v>
      </c>
      <c r="N148" s="35" t="s">
        <v>57</v>
      </c>
      <c r="O148" s="36"/>
      <c r="P148" s="37">
        <v>2.5494753707896067</v>
      </c>
      <c r="Q148" s="38">
        <v>0.81551903109692259</v>
      </c>
      <c r="R148" s="38">
        <v>0.55670007698404567</v>
      </c>
      <c r="S148" s="38">
        <v>5.0564233639211169E-7</v>
      </c>
      <c r="T148" s="39">
        <v>0</v>
      </c>
      <c r="U148" s="40">
        <v>-1.24E-2</v>
      </c>
      <c r="V148" s="41">
        <v>404176.65</v>
      </c>
      <c r="W148" s="41">
        <v>329613.75</v>
      </c>
      <c r="X148" s="42">
        <v>74562.900000000023</v>
      </c>
      <c r="Y148" s="43">
        <v>29246.37</v>
      </c>
      <c r="Z148" s="41">
        <v>0</v>
      </c>
      <c r="AA148" s="41">
        <v>0</v>
      </c>
      <c r="AB148" s="41">
        <v>0</v>
      </c>
      <c r="AC148" s="41">
        <v>0</v>
      </c>
      <c r="AD148" s="41">
        <v>183496</v>
      </c>
      <c r="AE148" s="44">
        <v>93.76</v>
      </c>
      <c r="AF148" s="41">
        <v>156117.75</v>
      </c>
      <c r="AG148" s="38">
        <v>5.3380214365064793</v>
      </c>
      <c r="AH148" s="45" t="s">
        <v>626</v>
      </c>
      <c r="AI148" s="41">
        <v>156117.75</v>
      </c>
      <c r="AJ148" s="46">
        <v>220195</v>
      </c>
      <c r="AK148" s="45">
        <v>0.16666666665696539</v>
      </c>
      <c r="AL148" s="46">
        <v>220195.20000000001</v>
      </c>
      <c r="AM148" s="46">
        <v>0</v>
      </c>
      <c r="AN148" s="46">
        <v>0</v>
      </c>
      <c r="AO148" s="46">
        <v>0</v>
      </c>
      <c r="AP148" s="41">
        <v>0</v>
      </c>
      <c r="AQ148" s="47">
        <v>0.3</v>
      </c>
      <c r="AR148" s="47">
        <v>0.28760000000000002</v>
      </c>
      <c r="AS148" s="47">
        <v>0.28760000000000002</v>
      </c>
      <c r="AT148" s="48">
        <v>-1.24E-2</v>
      </c>
      <c r="AU148" s="49"/>
      <c r="AV148" s="41">
        <v>52.78</v>
      </c>
      <c r="AW148" s="58"/>
      <c r="AX148" s="52"/>
      <c r="AY148" s="52"/>
      <c r="AZ148" s="52"/>
      <c r="BA148" s="52"/>
      <c r="BB148" s="53">
        <v>10000</v>
      </c>
      <c r="BC148" s="55"/>
    </row>
    <row r="149" spans="2:55">
      <c r="B149" s="28">
        <v>1736</v>
      </c>
      <c r="C149" s="29">
        <v>45413.983611111114</v>
      </c>
      <c r="D149" s="30" t="s">
        <v>209</v>
      </c>
      <c r="E149" s="31" t="s">
        <v>210</v>
      </c>
      <c r="F149" s="31" t="s">
        <v>51</v>
      </c>
      <c r="G149" s="32">
        <v>0</v>
      </c>
      <c r="H149" s="33" t="s">
        <v>52</v>
      </c>
      <c r="I149" s="33" t="s">
        <v>109</v>
      </c>
      <c r="J149" s="33" t="s">
        <v>54</v>
      </c>
      <c r="K149" s="33" t="s">
        <v>55</v>
      </c>
      <c r="L149" s="33" t="s">
        <v>56</v>
      </c>
      <c r="M149" s="34" t="s">
        <v>57</v>
      </c>
      <c r="N149" s="35" t="s">
        <v>57</v>
      </c>
      <c r="O149" s="36"/>
      <c r="P149" s="37">
        <v>-234.48109756097563</v>
      </c>
      <c r="Q149" s="38" t="s">
        <v>57</v>
      </c>
      <c r="R149" s="38">
        <v>0</v>
      </c>
      <c r="S149" s="38">
        <v>0</v>
      </c>
      <c r="T149" s="39">
        <v>0</v>
      </c>
      <c r="U149" s="40">
        <v>-1.9900000000000001E-2</v>
      </c>
      <c r="V149" s="41">
        <v>0</v>
      </c>
      <c r="W149" s="41">
        <v>342248.61</v>
      </c>
      <c r="X149" s="42">
        <v>-342248.61</v>
      </c>
      <c r="Y149" s="43">
        <v>1459.6</v>
      </c>
      <c r="Z149" s="41">
        <v>12000</v>
      </c>
      <c r="AA149" s="41">
        <v>12000</v>
      </c>
      <c r="AB149" s="41">
        <v>321520</v>
      </c>
      <c r="AC149" s="41">
        <v>342248.61</v>
      </c>
      <c r="AD149" s="41">
        <v>0</v>
      </c>
      <c r="AE149" s="44">
        <v>145.81</v>
      </c>
      <c r="AF149" s="41">
        <v>342248.61</v>
      </c>
      <c r="AG149" s="38">
        <v>234.48109756097563</v>
      </c>
      <c r="AH149" s="45" t="s">
        <v>626</v>
      </c>
      <c r="AI149" s="41">
        <v>342248.61</v>
      </c>
      <c r="AJ149" s="46">
        <v>0</v>
      </c>
      <c r="AK149" s="45">
        <v>0</v>
      </c>
      <c r="AL149" s="46">
        <v>0</v>
      </c>
      <c r="AM149" s="46">
        <v>0</v>
      </c>
      <c r="AN149" s="46">
        <v>0</v>
      </c>
      <c r="AO149" s="46">
        <v>0</v>
      </c>
      <c r="AP149" s="41">
        <v>0</v>
      </c>
      <c r="AQ149" s="47">
        <v>0.22</v>
      </c>
      <c r="AR149" s="47">
        <v>0.20010000000000003</v>
      </c>
      <c r="AS149" s="47">
        <v>0.20039999999999999</v>
      </c>
      <c r="AT149" s="48">
        <v>-1.9599999999999999E-2</v>
      </c>
      <c r="AU149" s="49"/>
      <c r="AV149" s="41">
        <v>61.88</v>
      </c>
      <c r="AW149" s="58"/>
      <c r="AX149" s="52"/>
      <c r="AY149" s="52"/>
      <c r="AZ149" s="52"/>
      <c r="BA149" s="52"/>
      <c r="BB149" s="53">
        <v>0</v>
      </c>
      <c r="BC149" s="55"/>
    </row>
    <row r="150" spans="2:55">
      <c r="B150" s="28">
        <v>1736</v>
      </c>
      <c r="C150" s="29">
        <v>45413.983611111114</v>
      </c>
      <c r="D150" s="30" t="s">
        <v>372</v>
      </c>
      <c r="E150" s="31" t="s">
        <v>373</v>
      </c>
      <c r="F150" s="31" t="s">
        <v>618</v>
      </c>
      <c r="G150" s="32">
        <v>0</v>
      </c>
      <c r="H150" s="33" t="s">
        <v>146</v>
      </c>
      <c r="I150" s="33" t="s">
        <v>374</v>
      </c>
      <c r="J150" s="33" t="s">
        <v>148</v>
      </c>
      <c r="K150" s="33" t="s">
        <v>95</v>
      </c>
      <c r="L150" s="33" t="s">
        <v>70</v>
      </c>
      <c r="M150" s="34">
        <v>45091</v>
      </c>
      <c r="N150" s="35">
        <v>4</v>
      </c>
      <c r="O150" s="36"/>
      <c r="P150" s="37" t="s">
        <v>57</v>
      </c>
      <c r="Q150" s="38">
        <v>0.99313995546034683</v>
      </c>
      <c r="R150" s="38">
        <v>1.005102755865583</v>
      </c>
      <c r="S150" s="38">
        <v>0.86628336026998054</v>
      </c>
      <c r="T150" s="39">
        <v>57290.840000000004</v>
      </c>
      <c r="U150" s="40">
        <v>4.8999999999999998E-3</v>
      </c>
      <c r="V150" s="41">
        <v>346293.67</v>
      </c>
      <c r="W150" s="41">
        <v>343918.08000000002</v>
      </c>
      <c r="X150" s="42">
        <v>2375.5899999999674</v>
      </c>
      <c r="Y150" s="43">
        <v>0</v>
      </c>
      <c r="Z150" s="41">
        <v>2909.86</v>
      </c>
      <c r="AA150" s="41">
        <v>2909.86</v>
      </c>
      <c r="AB150" s="41">
        <v>0</v>
      </c>
      <c r="AC150" s="41">
        <v>0</v>
      </c>
      <c r="AD150" s="41">
        <v>345673.01</v>
      </c>
      <c r="AE150" s="44">
        <v>55184.93</v>
      </c>
      <c r="AF150" s="41">
        <v>-1754.93</v>
      </c>
      <c r="AG150" s="38">
        <v>0</v>
      </c>
      <c r="AH150" s="45" t="s">
        <v>625</v>
      </c>
      <c r="AI150" s="41">
        <v>-1754.93</v>
      </c>
      <c r="AJ150" s="46">
        <v>57291</v>
      </c>
      <c r="AK150" s="45">
        <v>297930.51</v>
      </c>
      <c r="AL150" s="46">
        <v>0</v>
      </c>
      <c r="AM150" s="46">
        <v>0</v>
      </c>
      <c r="AN150" s="46">
        <v>0</v>
      </c>
      <c r="AO150" s="46">
        <v>57290.84</v>
      </c>
      <c r="AP150" s="41">
        <v>57290.840000000004</v>
      </c>
      <c r="AQ150" s="47">
        <v>0.13</v>
      </c>
      <c r="AR150" s="47">
        <v>0.13489999999999999</v>
      </c>
      <c r="AS150" s="47">
        <v>0</v>
      </c>
      <c r="AT150" s="48">
        <v>-0.13</v>
      </c>
      <c r="AU150" s="49"/>
      <c r="AV150" s="41">
        <v>46.3</v>
      </c>
      <c r="AW150" s="58"/>
      <c r="AX150" s="52"/>
      <c r="AY150" s="52"/>
      <c r="AZ150" s="52"/>
      <c r="BA150" s="52"/>
      <c r="BB150" s="53">
        <v>0</v>
      </c>
      <c r="BC150" s="55"/>
    </row>
    <row r="151" spans="2:55">
      <c r="B151" s="28">
        <v>1736</v>
      </c>
      <c r="C151" s="29">
        <v>45413.983611111114</v>
      </c>
      <c r="D151" s="30" t="s">
        <v>382</v>
      </c>
      <c r="E151" s="31" t="s">
        <v>383</v>
      </c>
      <c r="F151" s="31" t="s">
        <v>384</v>
      </c>
      <c r="G151" s="32">
        <v>0</v>
      </c>
      <c r="H151" s="33" t="s">
        <v>385</v>
      </c>
      <c r="I151" s="33" t="s">
        <v>386</v>
      </c>
      <c r="J151" s="33" t="s">
        <v>65</v>
      </c>
      <c r="K151" s="33" t="s">
        <v>55</v>
      </c>
      <c r="L151" s="33" t="s">
        <v>56</v>
      </c>
      <c r="M151" s="34">
        <v>45390</v>
      </c>
      <c r="N151" s="35">
        <v>0</v>
      </c>
      <c r="O151" s="36"/>
      <c r="P151" s="37" t="s">
        <v>57</v>
      </c>
      <c r="Q151" s="38">
        <v>0.82005649876822562</v>
      </c>
      <c r="R151" s="38">
        <v>1.0071435622847238</v>
      </c>
      <c r="S151" s="38">
        <v>1.0071435622847238</v>
      </c>
      <c r="T151" s="39">
        <v>0</v>
      </c>
      <c r="U151" s="40">
        <v>1.3000000000000002E-3</v>
      </c>
      <c r="V151" s="41">
        <v>434434.25</v>
      </c>
      <c r="W151" s="41">
        <v>356260.63</v>
      </c>
      <c r="X151" s="42">
        <v>78173.62</v>
      </c>
      <c r="Y151" s="43">
        <v>0</v>
      </c>
      <c r="Z151" s="41">
        <v>0</v>
      </c>
      <c r="AA151" s="41">
        <v>0</v>
      </c>
      <c r="AB151" s="41">
        <v>0</v>
      </c>
      <c r="AC151" s="41">
        <v>0</v>
      </c>
      <c r="AD151" s="41">
        <v>358805.6</v>
      </c>
      <c r="AE151" s="44">
        <v>0</v>
      </c>
      <c r="AF151" s="41">
        <v>-2544.9699999999998</v>
      </c>
      <c r="AG151" s="38">
        <v>0</v>
      </c>
      <c r="AH151" s="45" t="s">
        <v>625</v>
      </c>
      <c r="AI151" s="41">
        <v>-2544.9699999999998</v>
      </c>
      <c r="AJ151" s="46">
        <v>0</v>
      </c>
      <c r="AK151" s="45">
        <v>358805.6</v>
      </c>
      <c r="AL151" s="46">
        <v>0</v>
      </c>
      <c r="AM151" s="46">
        <v>0</v>
      </c>
      <c r="AN151" s="46">
        <v>0</v>
      </c>
      <c r="AO151" s="46">
        <v>0</v>
      </c>
      <c r="AP151" s="41">
        <v>0</v>
      </c>
      <c r="AQ151" s="47">
        <v>0.06</v>
      </c>
      <c r="AR151" s="47">
        <v>6.13E-2</v>
      </c>
      <c r="AS151" s="47">
        <v>6.0900000000000003E-2</v>
      </c>
      <c r="AT151" s="48">
        <v>8.9999999999999998E-4</v>
      </c>
      <c r="AU151" s="49"/>
      <c r="AV151" s="41">
        <v>57.33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1736</v>
      </c>
      <c r="C152" s="29">
        <v>45413.983611111114</v>
      </c>
      <c r="D152" s="30" t="s">
        <v>510</v>
      </c>
      <c r="E152" s="31" t="s">
        <v>511</v>
      </c>
      <c r="F152" s="31" t="s">
        <v>463</v>
      </c>
      <c r="G152" s="32">
        <v>0</v>
      </c>
      <c r="H152" s="33" t="s">
        <v>459</v>
      </c>
      <c r="I152" s="33" t="s">
        <v>123</v>
      </c>
      <c r="J152" s="33" t="s">
        <v>54</v>
      </c>
      <c r="K152" s="33" t="s">
        <v>106</v>
      </c>
      <c r="L152" s="33" t="s">
        <v>70</v>
      </c>
      <c r="M152" s="34" t="s">
        <v>57</v>
      </c>
      <c r="N152" s="35" t="s">
        <v>57</v>
      </c>
      <c r="O152" s="36"/>
      <c r="P152" s="37">
        <v>-11.635617270138422</v>
      </c>
      <c r="Q152" s="38">
        <v>1.4829776985978125</v>
      </c>
      <c r="R152" s="38">
        <v>0.27907734512207349</v>
      </c>
      <c r="S152" s="38">
        <v>0.1595635009810385</v>
      </c>
      <c r="T152" s="39">
        <v>29536.68</v>
      </c>
      <c r="U152" s="40">
        <v>0.1164</v>
      </c>
      <c r="V152" s="41">
        <v>244405.26</v>
      </c>
      <c r="W152" s="41">
        <v>362447.55</v>
      </c>
      <c r="X152" s="42">
        <v>-118042.28999999998</v>
      </c>
      <c r="Y152" s="43">
        <v>10144.91</v>
      </c>
      <c r="Z152" s="41">
        <v>0</v>
      </c>
      <c r="AA152" s="41">
        <v>0</v>
      </c>
      <c r="AB152" s="41">
        <v>120669.84</v>
      </c>
      <c r="AC152" s="41">
        <v>118042.29</v>
      </c>
      <c r="AD152" s="41">
        <v>101150.9</v>
      </c>
      <c r="AE152" s="44">
        <v>289.61</v>
      </c>
      <c r="AF152" s="41">
        <v>261296.65</v>
      </c>
      <c r="AG152" s="38">
        <v>25.756428593255141</v>
      </c>
      <c r="AH152" s="45" t="s">
        <v>626</v>
      </c>
      <c r="AI152" s="41">
        <v>261296.65</v>
      </c>
      <c r="AJ152" s="46">
        <v>51981</v>
      </c>
      <c r="AK152" s="45">
        <v>57833.399999999994</v>
      </c>
      <c r="AL152" s="46">
        <v>22444.14</v>
      </c>
      <c r="AM152" s="46">
        <v>0</v>
      </c>
      <c r="AN152" s="46">
        <v>0</v>
      </c>
      <c r="AO152" s="46">
        <v>29536.68</v>
      </c>
      <c r="AP152" s="41">
        <v>29536.68</v>
      </c>
      <c r="AQ152" s="47">
        <v>0.22</v>
      </c>
      <c r="AR152" s="47">
        <v>0.33640000000000003</v>
      </c>
      <c r="AS152" s="47">
        <v>0.33329999999999999</v>
      </c>
      <c r="AT152" s="48">
        <v>0.1133</v>
      </c>
      <c r="AU152" s="49"/>
      <c r="AV152" s="41">
        <v>62.15</v>
      </c>
      <c r="AW152" s="58"/>
      <c r="AX152" s="52"/>
      <c r="AY152" s="52"/>
      <c r="AZ152" s="52"/>
      <c r="BA152" s="52"/>
      <c r="BB152" s="53">
        <v>0</v>
      </c>
      <c r="BC152" s="55"/>
    </row>
    <row r="153" spans="2:55">
      <c r="B153" s="28">
        <v>1736</v>
      </c>
      <c r="C153" s="29">
        <v>45413.983611111114</v>
      </c>
      <c r="D153" s="30" t="s">
        <v>364</v>
      </c>
      <c r="E153" s="31" t="s">
        <v>365</v>
      </c>
      <c r="F153" s="31" t="s">
        <v>354</v>
      </c>
      <c r="G153" s="32">
        <v>0</v>
      </c>
      <c r="H153" s="33" t="s">
        <v>63</v>
      </c>
      <c r="I153" s="33" t="s">
        <v>64</v>
      </c>
      <c r="J153" s="33" t="s">
        <v>65</v>
      </c>
      <c r="K153" s="33" t="s">
        <v>106</v>
      </c>
      <c r="L153" s="33" t="s">
        <v>70</v>
      </c>
      <c r="M153" s="34">
        <v>45349</v>
      </c>
      <c r="N153" s="35">
        <v>3</v>
      </c>
      <c r="O153" s="36"/>
      <c r="P153" s="37" t="s">
        <v>57</v>
      </c>
      <c r="Q153" s="38">
        <v>0.74763521413790579</v>
      </c>
      <c r="R153" s="38">
        <v>1.3375506946299938</v>
      </c>
      <c r="S153" s="38">
        <v>1.3375506946299938</v>
      </c>
      <c r="T153" s="39">
        <v>0</v>
      </c>
      <c r="U153" s="40">
        <v>2.29E-2</v>
      </c>
      <c r="V153" s="41">
        <v>399276.11</v>
      </c>
      <c r="W153" s="41">
        <v>298512.88</v>
      </c>
      <c r="X153" s="42">
        <v>100763.22999999998</v>
      </c>
      <c r="Y153" s="43">
        <v>0</v>
      </c>
      <c r="Z153" s="41">
        <v>214550.47</v>
      </c>
      <c r="AA153" s="41">
        <v>214550.47</v>
      </c>
      <c r="AB153" s="41">
        <v>0</v>
      </c>
      <c r="AC153" s="41">
        <v>0</v>
      </c>
      <c r="AD153" s="41">
        <v>399276.11</v>
      </c>
      <c r="AE153" s="44">
        <v>0</v>
      </c>
      <c r="AF153" s="41">
        <v>-7763.23</v>
      </c>
      <c r="AG153" s="38">
        <v>0</v>
      </c>
      <c r="AH153" s="45" t="s">
        <v>625</v>
      </c>
      <c r="AI153" s="41">
        <v>-7763.23</v>
      </c>
      <c r="AJ153" s="46">
        <v>0</v>
      </c>
      <c r="AK153" s="45">
        <v>399276.11</v>
      </c>
      <c r="AL153" s="46">
        <v>0</v>
      </c>
      <c r="AM153" s="46">
        <v>0</v>
      </c>
      <c r="AN153" s="46">
        <v>0</v>
      </c>
      <c r="AO153" s="46">
        <v>0</v>
      </c>
      <c r="AP153" s="41">
        <v>0</v>
      </c>
      <c r="AQ153" s="47">
        <v>0.28999999999999998</v>
      </c>
      <c r="AR153" s="47">
        <v>0.31290000000000001</v>
      </c>
      <c r="AS153" s="47">
        <v>0.99780000000000002</v>
      </c>
      <c r="AT153" s="48">
        <v>0.70779999999999998</v>
      </c>
      <c r="AU153" s="49"/>
      <c r="AV153" s="41">
        <v>55.76</v>
      </c>
      <c r="AW153" s="58"/>
      <c r="AX153" s="52"/>
      <c r="AY153" s="52"/>
      <c r="AZ153" s="52"/>
      <c r="BA153" s="52"/>
      <c r="BB153" s="53">
        <v>93000</v>
      </c>
      <c r="BC153" s="55"/>
    </row>
    <row r="154" spans="2:55">
      <c r="B154" s="28">
        <v>1736</v>
      </c>
      <c r="C154" s="29">
        <v>45413.983611111114</v>
      </c>
      <c r="D154" s="30" t="s">
        <v>393</v>
      </c>
      <c r="E154" s="31" t="s">
        <v>394</v>
      </c>
      <c r="F154" s="31" t="s">
        <v>51</v>
      </c>
      <c r="G154" s="32">
        <v>0</v>
      </c>
      <c r="H154" s="33" t="s">
        <v>52</v>
      </c>
      <c r="I154" s="33" t="s">
        <v>109</v>
      </c>
      <c r="J154" s="33" t="s">
        <v>54</v>
      </c>
      <c r="K154" s="33" t="s">
        <v>55</v>
      </c>
      <c r="L154" s="33" t="s">
        <v>56</v>
      </c>
      <c r="M154" s="34" t="s">
        <v>57</v>
      </c>
      <c r="N154" s="35" t="s">
        <v>57</v>
      </c>
      <c r="O154" s="36"/>
      <c r="P154" s="37" t="s">
        <v>57</v>
      </c>
      <c r="Q154" s="38">
        <v>0.65769894003937324</v>
      </c>
      <c r="R154" s="38">
        <v>1.2860311594933012</v>
      </c>
      <c r="S154" s="38">
        <v>1.0382453215872574</v>
      </c>
      <c r="T154" s="39">
        <v>0</v>
      </c>
      <c r="U154" s="40">
        <v>-0.1153</v>
      </c>
      <c r="V154" s="41">
        <v>449545</v>
      </c>
      <c r="W154" s="41">
        <v>295665.27</v>
      </c>
      <c r="X154" s="42">
        <v>153879.72999999998</v>
      </c>
      <c r="Y154" s="43">
        <v>0</v>
      </c>
      <c r="Z154" s="41">
        <v>295665.27</v>
      </c>
      <c r="AA154" s="41">
        <v>451827.33</v>
      </c>
      <c r="AB154" s="41">
        <v>0</v>
      </c>
      <c r="AC154" s="41">
        <v>0</v>
      </c>
      <c r="AD154" s="41">
        <v>380234.75</v>
      </c>
      <c r="AE154" s="44">
        <v>120831.02</v>
      </c>
      <c r="AF154" s="41">
        <v>27430.52</v>
      </c>
      <c r="AG154" s="38">
        <v>0</v>
      </c>
      <c r="AH154" s="45" t="s">
        <v>625</v>
      </c>
      <c r="AI154" s="41">
        <v>183592.58</v>
      </c>
      <c r="AJ154" s="46">
        <v>87914</v>
      </c>
      <c r="AK154" s="45">
        <v>306973.08333333331</v>
      </c>
      <c r="AL154" s="46">
        <v>0</v>
      </c>
      <c r="AM154" s="46">
        <v>87914.4</v>
      </c>
      <c r="AN154" s="46">
        <v>0</v>
      </c>
      <c r="AO154" s="46">
        <v>0</v>
      </c>
      <c r="AP154" s="41">
        <v>0</v>
      </c>
      <c r="AQ154" s="47">
        <v>0.39</v>
      </c>
      <c r="AR154" s="47">
        <v>0.2747</v>
      </c>
      <c r="AS154" s="47">
        <v>0</v>
      </c>
      <c r="AT154" s="48">
        <v>-0.39</v>
      </c>
      <c r="AU154" s="49"/>
      <c r="AV154" s="41">
        <v>0</v>
      </c>
      <c r="AW154" s="58"/>
      <c r="AX154" s="52"/>
      <c r="AY154" s="52"/>
      <c r="AZ154" s="52"/>
      <c r="BA154" s="52"/>
      <c r="BB154" s="53">
        <v>112000</v>
      </c>
      <c r="BC154" s="55"/>
    </row>
    <row r="155" spans="2:55">
      <c r="B155" s="28">
        <v>1736</v>
      </c>
      <c r="C155" s="29">
        <v>45413.983611111114</v>
      </c>
      <c r="D155" s="30" t="s">
        <v>375</v>
      </c>
      <c r="E155" s="31" t="s">
        <v>376</v>
      </c>
      <c r="F155" s="31" t="s">
        <v>206</v>
      </c>
      <c r="G155" s="32">
        <v>0</v>
      </c>
      <c r="H155" s="33" t="s">
        <v>52</v>
      </c>
      <c r="I155" s="33" t="s">
        <v>109</v>
      </c>
      <c r="J155" s="33" t="s">
        <v>54</v>
      </c>
      <c r="K155" s="33" t="s">
        <v>95</v>
      </c>
      <c r="L155" s="33" t="s">
        <v>56</v>
      </c>
      <c r="M155" s="34" t="s">
        <v>57</v>
      </c>
      <c r="N155" s="35" t="s">
        <v>57</v>
      </c>
      <c r="O155" s="36"/>
      <c r="P155" s="37">
        <v>10.788435029609847</v>
      </c>
      <c r="Q155" s="38">
        <v>0.8629373881660829</v>
      </c>
      <c r="R155" s="38">
        <v>1.0546914871208346</v>
      </c>
      <c r="S155" s="38">
        <v>0.9253701934392693</v>
      </c>
      <c r="T155" s="39">
        <v>0</v>
      </c>
      <c r="U155" s="40">
        <v>-0.19100000000000003</v>
      </c>
      <c r="V155" s="41">
        <v>480221.04</v>
      </c>
      <c r="W155" s="41">
        <v>414400.69</v>
      </c>
      <c r="X155" s="42">
        <v>65820.349999999977</v>
      </c>
      <c r="Y155" s="43">
        <v>6101.01</v>
      </c>
      <c r="Z155" s="41">
        <v>237621.5</v>
      </c>
      <c r="AA155" s="41">
        <v>267726</v>
      </c>
      <c r="AB155" s="41">
        <v>0</v>
      </c>
      <c r="AC155" s="41">
        <v>0</v>
      </c>
      <c r="AD155" s="41">
        <v>437064.88</v>
      </c>
      <c r="AE155" s="44">
        <v>62.57</v>
      </c>
      <c r="AF155" s="41">
        <v>-298.19</v>
      </c>
      <c r="AG155" s="38">
        <v>-4.8875514054230365E-2</v>
      </c>
      <c r="AH155" s="45" t="s">
        <v>625</v>
      </c>
      <c r="AI155" s="41">
        <v>29806.31</v>
      </c>
      <c r="AJ155" s="46">
        <v>64309</v>
      </c>
      <c r="AK155" s="45">
        <v>383474.04666666669</v>
      </c>
      <c r="AL155" s="46">
        <v>45188.25</v>
      </c>
      <c r="AM155" s="46">
        <v>19120.72</v>
      </c>
      <c r="AN155" s="46">
        <v>0</v>
      </c>
      <c r="AO155" s="46">
        <v>0</v>
      </c>
      <c r="AP155" s="41">
        <v>0</v>
      </c>
      <c r="AQ155" s="47">
        <v>0.27</v>
      </c>
      <c r="AR155" s="47">
        <v>7.9000000000000001E-2</v>
      </c>
      <c r="AS155" s="47">
        <v>0.11550000000000001</v>
      </c>
      <c r="AT155" s="48">
        <v>-0.1545</v>
      </c>
      <c r="AU155" s="49"/>
      <c r="AV155" s="41">
        <v>29.66</v>
      </c>
      <c r="AW155" s="58"/>
      <c r="AX155" s="52"/>
      <c r="AY155" s="52"/>
      <c r="AZ155" s="52"/>
      <c r="BA155" s="52"/>
      <c r="BB155" s="53">
        <v>22366</v>
      </c>
      <c r="BC155" s="55"/>
    </row>
    <row r="156" spans="2:55">
      <c r="B156" s="28">
        <v>1736</v>
      </c>
      <c r="C156" s="29">
        <v>45413.983611111114</v>
      </c>
      <c r="D156" s="30" t="s">
        <v>519</v>
      </c>
      <c r="E156" s="31" t="s">
        <v>520</v>
      </c>
      <c r="F156" s="31" t="s">
        <v>142</v>
      </c>
      <c r="G156" s="32">
        <v>0</v>
      </c>
      <c r="H156" s="33" t="s">
        <v>516</v>
      </c>
      <c r="I156" s="33" t="s">
        <v>123</v>
      </c>
      <c r="J156" s="33" t="s">
        <v>148</v>
      </c>
      <c r="K156" s="33" t="s">
        <v>55</v>
      </c>
      <c r="L156" s="33" t="s">
        <v>56</v>
      </c>
      <c r="M156" s="34" t="s">
        <v>57</v>
      </c>
      <c r="N156" s="35" t="s">
        <v>57</v>
      </c>
      <c r="O156" s="36"/>
      <c r="P156" s="37" t="s">
        <v>57</v>
      </c>
      <c r="Q156" s="38">
        <v>1.0053868900458716</v>
      </c>
      <c r="R156" s="38">
        <v>0.95267644588453781</v>
      </c>
      <c r="S156" s="38">
        <v>0.95267644588453781</v>
      </c>
      <c r="T156" s="39">
        <v>0</v>
      </c>
      <c r="U156" s="40">
        <v>-1.1299999999999999E-2</v>
      </c>
      <c r="V156" s="41">
        <v>454982.37</v>
      </c>
      <c r="W156" s="41">
        <v>457433.31</v>
      </c>
      <c r="X156" s="42">
        <v>-2450.9400000000023</v>
      </c>
      <c r="Y156" s="43">
        <v>0</v>
      </c>
      <c r="Z156" s="41">
        <v>0</v>
      </c>
      <c r="AA156" s="41">
        <v>0</v>
      </c>
      <c r="AB156" s="41">
        <v>1285.68</v>
      </c>
      <c r="AC156" s="41">
        <v>2450.94</v>
      </c>
      <c r="AD156" s="41">
        <v>435785.94</v>
      </c>
      <c r="AE156" s="44">
        <v>25976.85</v>
      </c>
      <c r="AF156" s="41">
        <v>21647.37</v>
      </c>
      <c r="AG156" s="38">
        <v>0</v>
      </c>
      <c r="AH156" s="45" t="s">
        <v>625</v>
      </c>
      <c r="AI156" s="41">
        <v>21647.37</v>
      </c>
      <c r="AJ156" s="46">
        <v>0</v>
      </c>
      <c r="AK156" s="45">
        <v>435785.94</v>
      </c>
      <c r="AL156" s="46">
        <v>0</v>
      </c>
      <c r="AM156" s="46">
        <v>0</v>
      </c>
      <c r="AN156" s="46">
        <v>0</v>
      </c>
      <c r="AO156" s="46">
        <v>0</v>
      </c>
      <c r="AP156" s="41">
        <v>0</v>
      </c>
      <c r="AQ156" s="47">
        <v>0.24</v>
      </c>
      <c r="AR156" s="47">
        <v>0.22870000000000001</v>
      </c>
      <c r="AS156" s="47">
        <v>0.2074</v>
      </c>
      <c r="AT156" s="48">
        <v>-3.2599999999999997E-2</v>
      </c>
      <c r="AU156" s="49"/>
      <c r="AV156" s="41">
        <v>53.57</v>
      </c>
      <c r="AW156" s="50"/>
      <c r="AX156" s="52"/>
      <c r="AY156" s="52"/>
      <c r="AZ156" s="52"/>
      <c r="BA156" s="52"/>
      <c r="BB156" s="53">
        <v>0</v>
      </c>
      <c r="BC156" s="55"/>
    </row>
    <row r="157" spans="2:55">
      <c r="B157" s="28">
        <v>1736</v>
      </c>
      <c r="C157" s="29">
        <v>45413.983611111114</v>
      </c>
      <c r="D157" s="30" t="s">
        <v>396</v>
      </c>
      <c r="E157" s="31" t="s">
        <v>397</v>
      </c>
      <c r="F157" s="31" t="s">
        <v>51</v>
      </c>
      <c r="G157" s="32">
        <v>0</v>
      </c>
      <c r="H157" s="33" t="s">
        <v>52</v>
      </c>
      <c r="I157" s="33" t="s">
        <v>109</v>
      </c>
      <c r="J157" s="33" t="s">
        <v>54</v>
      </c>
      <c r="K157" s="33" t="s">
        <v>95</v>
      </c>
      <c r="L157" s="33" t="s">
        <v>56</v>
      </c>
      <c r="M157" s="34" t="s">
        <v>57</v>
      </c>
      <c r="N157" s="35" t="s">
        <v>57</v>
      </c>
      <c r="O157" s="36"/>
      <c r="P157" s="37">
        <v>5.9682290066217201</v>
      </c>
      <c r="Q157" s="38">
        <v>0.95887431131335188</v>
      </c>
      <c r="R157" s="38">
        <v>0.83716163201127991</v>
      </c>
      <c r="S157" s="38">
        <v>0.6577391103188911</v>
      </c>
      <c r="T157" s="39">
        <v>99451.32</v>
      </c>
      <c r="U157" s="40">
        <v>-7.8799999999999995E-2</v>
      </c>
      <c r="V157" s="41">
        <v>481714</v>
      </c>
      <c r="W157" s="41">
        <v>461903.18</v>
      </c>
      <c r="X157" s="42">
        <v>19810.820000000007</v>
      </c>
      <c r="Y157" s="43">
        <v>3319.38</v>
      </c>
      <c r="Z157" s="41">
        <v>0</v>
      </c>
      <c r="AA157" s="41">
        <v>0</v>
      </c>
      <c r="AB157" s="41">
        <v>0</v>
      </c>
      <c r="AC157" s="41">
        <v>0</v>
      </c>
      <c r="AD157" s="41">
        <v>386687.62</v>
      </c>
      <c r="AE157" s="44">
        <v>334.2</v>
      </c>
      <c r="AF157" s="41">
        <v>83215.56</v>
      </c>
      <c r="AG157" s="38">
        <v>25.069609384885126</v>
      </c>
      <c r="AH157" s="45" t="s">
        <v>626</v>
      </c>
      <c r="AI157" s="41">
        <v>83215.56</v>
      </c>
      <c r="AJ157" s="46">
        <v>99451</v>
      </c>
      <c r="AK157" s="45">
        <v>303811.78666666662</v>
      </c>
      <c r="AL157" s="46">
        <v>0</v>
      </c>
      <c r="AM157" s="46">
        <v>0</v>
      </c>
      <c r="AN157" s="46">
        <v>0</v>
      </c>
      <c r="AO157" s="46">
        <v>99451.32</v>
      </c>
      <c r="AP157" s="41">
        <v>99451.32</v>
      </c>
      <c r="AQ157" s="47">
        <v>0.13</v>
      </c>
      <c r="AR157" s="47">
        <v>5.1200000000000002E-2</v>
      </c>
      <c r="AS157" s="47">
        <v>2.4900000000000002E-2</v>
      </c>
      <c r="AT157" s="48">
        <v>-0.1051</v>
      </c>
      <c r="AU157" s="49"/>
      <c r="AV157" s="41">
        <v>36.94</v>
      </c>
      <c r="AW157" s="58"/>
      <c r="AX157" s="52"/>
      <c r="AY157" s="52"/>
      <c r="AZ157" s="52"/>
      <c r="BA157" s="52"/>
      <c r="BB157" s="53">
        <v>8000</v>
      </c>
      <c r="BC157" s="55"/>
    </row>
    <row r="158" spans="2:55">
      <c r="B158" s="28">
        <v>1736</v>
      </c>
      <c r="C158" s="29">
        <v>45413.983611111114</v>
      </c>
      <c r="D158" s="30" t="s">
        <v>377</v>
      </c>
      <c r="E158" s="31" t="s">
        <v>378</v>
      </c>
      <c r="F158" s="31" t="s">
        <v>85</v>
      </c>
      <c r="G158" s="32">
        <v>0</v>
      </c>
      <c r="H158" s="33" t="s">
        <v>379</v>
      </c>
      <c r="I158" s="33" t="s">
        <v>380</v>
      </c>
      <c r="J158" s="33" t="s">
        <v>54</v>
      </c>
      <c r="K158" s="33" t="s">
        <v>106</v>
      </c>
      <c r="L158" s="33" t="s">
        <v>56</v>
      </c>
      <c r="M158" s="34" t="s">
        <v>57</v>
      </c>
      <c r="N158" s="35" t="s">
        <v>57</v>
      </c>
      <c r="O158" s="36"/>
      <c r="P158" s="37">
        <v>2.6722873632552555</v>
      </c>
      <c r="Q158" s="38">
        <v>0.95826725837055993</v>
      </c>
      <c r="R158" s="38">
        <v>0.87889731974908669</v>
      </c>
      <c r="S158" s="38">
        <v>0.87889731974908669</v>
      </c>
      <c r="T158" s="39">
        <v>0</v>
      </c>
      <c r="U158" s="40">
        <v>5.91E-2</v>
      </c>
      <c r="V158" s="41">
        <v>508481.81</v>
      </c>
      <c r="W158" s="41">
        <v>487261.47</v>
      </c>
      <c r="X158" s="42">
        <v>21220.340000000026</v>
      </c>
      <c r="Y158" s="43">
        <v>7940.89</v>
      </c>
      <c r="Z158" s="41">
        <v>4046.44</v>
      </c>
      <c r="AA158" s="41">
        <v>4046.44</v>
      </c>
      <c r="AB158" s="41">
        <v>0</v>
      </c>
      <c r="AC158" s="41">
        <v>0</v>
      </c>
      <c r="AD158" s="41">
        <v>428252.8</v>
      </c>
      <c r="AE158" s="44">
        <v>50.04</v>
      </c>
      <c r="AF158" s="41">
        <v>59008.67</v>
      </c>
      <c r="AG158" s="38">
        <v>7.4309894734721169</v>
      </c>
      <c r="AH158" s="45" t="s">
        <v>626</v>
      </c>
      <c r="AI158" s="41">
        <v>59008.67</v>
      </c>
      <c r="AJ158" s="46">
        <v>0</v>
      </c>
      <c r="AK158" s="45">
        <v>428252.8</v>
      </c>
      <c r="AL158" s="46">
        <v>0</v>
      </c>
      <c r="AM158" s="46">
        <v>0</v>
      </c>
      <c r="AN158" s="46">
        <v>0</v>
      </c>
      <c r="AO158" s="46">
        <v>0</v>
      </c>
      <c r="AP158" s="41">
        <v>0</v>
      </c>
      <c r="AQ158" s="47">
        <v>0.21</v>
      </c>
      <c r="AR158" s="47">
        <v>0.26910000000000001</v>
      </c>
      <c r="AS158" s="47">
        <v>0.23320000000000002</v>
      </c>
      <c r="AT158" s="48">
        <v>2.3199999999999998E-2</v>
      </c>
      <c r="AU158" s="49"/>
      <c r="AV158" s="41">
        <v>66.13</v>
      </c>
      <c r="AW158" s="58"/>
      <c r="AX158" s="52"/>
      <c r="AY158" s="52"/>
      <c r="AZ158" s="52"/>
      <c r="BA158" s="52"/>
      <c r="BB158" s="53">
        <v>0</v>
      </c>
      <c r="BC158" s="55"/>
    </row>
    <row r="159" spans="2:55">
      <c r="B159" s="28">
        <v>1736</v>
      </c>
      <c r="C159" s="29">
        <v>45413.983611111114</v>
      </c>
      <c r="D159" s="30" t="s">
        <v>514</v>
      </c>
      <c r="E159" s="31" t="s">
        <v>515</v>
      </c>
      <c r="F159" s="31" t="s">
        <v>532</v>
      </c>
      <c r="G159" s="32">
        <v>0</v>
      </c>
      <c r="H159" s="33" t="s">
        <v>516</v>
      </c>
      <c r="I159" s="33" t="s">
        <v>123</v>
      </c>
      <c r="J159" s="33" t="s">
        <v>148</v>
      </c>
      <c r="K159" s="33" t="s">
        <v>95</v>
      </c>
      <c r="L159" s="33" t="s">
        <v>56</v>
      </c>
      <c r="M159" s="34" t="s">
        <v>57</v>
      </c>
      <c r="N159" s="35" t="s">
        <v>57</v>
      </c>
      <c r="O159" s="36"/>
      <c r="P159" s="37">
        <v>-56.961250129550088</v>
      </c>
      <c r="Q159" s="38" t="s">
        <v>57</v>
      </c>
      <c r="R159" s="38">
        <v>0.94521303931014877</v>
      </c>
      <c r="S159" s="38">
        <v>0.87543920653256668</v>
      </c>
      <c r="T159" s="39">
        <v>0</v>
      </c>
      <c r="U159" s="40">
        <v>3.4000000000000002E-2</v>
      </c>
      <c r="V159" s="41">
        <v>0</v>
      </c>
      <c r="W159" s="41">
        <v>494645.8</v>
      </c>
      <c r="X159" s="42">
        <v>-494645.8</v>
      </c>
      <c r="Y159" s="43">
        <v>8683.9</v>
      </c>
      <c r="Z159" s="41">
        <v>287.44</v>
      </c>
      <c r="AA159" s="41">
        <v>287.44</v>
      </c>
      <c r="AB159" s="41">
        <v>0</v>
      </c>
      <c r="AC159" s="41">
        <v>494645.8</v>
      </c>
      <c r="AD159" s="41">
        <v>467545.66</v>
      </c>
      <c r="AE159" s="44">
        <v>39.81</v>
      </c>
      <c r="AF159" s="41">
        <v>27100.14</v>
      </c>
      <c r="AG159" s="38">
        <v>3.1207337716924424</v>
      </c>
      <c r="AH159" s="45" t="s">
        <v>626</v>
      </c>
      <c r="AI159" s="41">
        <v>27100.14</v>
      </c>
      <c r="AJ159" s="46">
        <v>41416</v>
      </c>
      <c r="AK159" s="45">
        <v>433032.32666666666</v>
      </c>
      <c r="AL159" s="46">
        <v>41415.519999999997</v>
      </c>
      <c r="AM159" s="46">
        <v>0</v>
      </c>
      <c r="AN159" s="46">
        <v>0</v>
      </c>
      <c r="AO159" s="46">
        <v>0</v>
      </c>
      <c r="AP159" s="41">
        <v>0</v>
      </c>
      <c r="AQ159" s="47">
        <v>0.25</v>
      </c>
      <c r="AR159" s="47">
        <v>0.28399999999999997</v>
      </c>
      <c r="AS159" s="47">
        <v>0.317</v>
      </c>
      <c r="AT159" s="48">
        <v>6.7000000000000004E-2</v>
      </c>
      <c r="AU159" s="49"/>
      <c r="AV159" s="41">
        <v>59.97</v>
      </c>
      <c r="AW159" s="58"/>
      <c r="AX159" s="52"/>
      <c r="AY159" s="52"/>
      <c r="AZ159" s="52"/>
      <c r="BA159" s="52"/>
      <c r="BB159" s="53">
        <v>0</v>
      </c>
      <c r="BC159" s="55"/>
    </row>
    <row r="160" spans="2:55">
      <c r="B160" s="28">
        <v>1736</v>
      </c>
      <c r="C160" s="29">
        <v>45413.983611111114</v>
      </c>
      <c r="D160" s="30" t="s">
        <v>400</v>
      </c>
      <c r="E160" s="31" t="s">
        <v>401</v>
      </c>
      <c r="F160" s="31" t="s">
        <v>402</v>
      </c>
      <c r="G160" s="32">
        <v>0</v>
      </c>
      <c r="H160" s="33" t="s">
        <v>403</v>
      </c>
      <c r="I160" s="33" t="s">
        <v>404</v>
      </c>
      <c r="J160" s="33" t="s">
        <v>65</v>
      </c>
      <c r="K160" s="33" t="s">
        <v>55</v>
      </c>
      <c r="L160" s="33" t="s">
        <v>70</v>
      </c>
      <c r="M160" s="34" t="s">
        <v>57</v>
      </c>
      <c r="N160" s="35" t="s">
        <v>57</v>
      </c>
      <c r="O160" s="36"/>
      <c r="P160" s="37" t="s">
        <v>57</v>
      </c>
      <c r="Q160" s="38">
        <v>0.95626110548539334</v>
      </c>
      <c r="R160" s="38">
        <v>0.95661566741092607</v>
      </c>
      <c r="S160" s="38">
        <v>0.86690159957508939</v>
      </c>
      <c r="T160" s="39">
        <v>0</v>
      </c>
      <c r="U160" s="40">
        <v>5.6600000000000004E-2</v>
      </c>
      <c r="V160" s="41">
        <v>523390</v>
      </c>
      <c r="W160" s="41">
        <v>500497.5</v>
      </c>
      <c r="X160" s="42">
        <v>22892.5</v>
      </c>
      <c r="Y160" s="43">
        <v>0</v>
      </c>
      <c r="Z160" s="41">
        <v>0</v>
      </c>
      <c r="AA160" s="41">
        <v>0</v>
      </c>
      <c r="AB160" s="41">
        <v>0</v>
      </c>
      <c r="AC160" s="41">
        <v>0</v>
      </c>
      <c r="AD160" s="41">
        <v>478783.75</v>
      </c>
      <c r="AE160" s="44">
        <v>79938</v>
      </c>
      <c r="AF160" s="41">
        <v>21713.75</v>
      </c>
      <c r="AG160" s="38">
        <v>0</v>
      </c>
      <c r="AH160" s="45" t="s">
        <v>625</v>
      </c>
      <c r="AI160" s="41">
        <v>21713.75</v>
      </c>
      <c r="AJ160" s="46">
        <v>53882</v>
      </c>
      <c r="AK160" s="45">
        <v>433882.08333333331</v>
      </c>
      <c r="AL160" s="46">
        <v>53881.5</v>
      </c>
      <c r="AM160" s="46">
        <v>0</v>
      </c>
      <c r="AN160" s="46">
        <v>0</v>
      </c>
      <c r="AO160" s="46">
        <v>0</v>
      </c>
      <c r="AP160" s="41">
        <v>0</v>
      </c>
      <c r="AQ160" s="47">
        <v>0.21</v>
      </c>
      <c r="AR160" s="47">
        <v>0.2666</v>
      </c>
      <c r="AS160" s="47">
        <v>0.25879999999999997</v>
      </c>
      <c r="AT160" s="48">
        <v>4.8800000000000003E-2</v>
      </c>
      <c r="AU160" s="49"/>
      <c r="AV160" s="41">
        <v>83.05</v>
      </c>
      <c r="AW160" s="58"/>
      <c r="AX160" s="52"/>
      <c r="AY160" s="52"/>
      <c r="AZ160" s="52"/>
      <c r="BA160" s="52"/>
      <c r="BB160" s="53">
        <v>0</v>
      </c>
      <c r="BC160" s="55"/>
    </row>
    <row r="161" spans="2:55">
      <c r="B161" s="28">
        <v>1736</v>
      </c>
      <c r="C161" s="29">
        <v>45413.983611111114</v>
      </c>
      <c r="D161" s="30" t="s">
        <v>370</v>
      </c>
      <c r="E161" s="31" t="s">
        <v>371</v>
      </c>
      <c r="F161" s="31" t="s">
        <v>452</v>
      </c>
      <c r="G161" s="32">
        <v>0</v>
      </c>
      <c r="H161" s="33" t="s">
        <v>63</v>
      </c>
      <c r="I161" s="33" t="s">
        <v>64</v>
      </c>
      <c r="J161" s="33" t="s">
        <v>65</v>
      </c>
      <c r="K161" s="33" t="s">
        <v>106</v>
      </c>
      <c r="L161" s="33" t="s">
        <v>56</v>
      </c>
      <c r="M161" s="34" t="s">
        <v>57</v>
      </c>
      <c r="N161" s="35" t="s">
        <v>57</v>
      </c>
      <c r="O161" s="36"/>
      <c r="P161" s="37">
        <v>24.013838355018358</v>
      </c>
      <c r="Q161" s="38">
        <v>0.6481101254160907</v>
      </c>
      <c r="R161" s="38">
        <v>0.97502601801365663</v>
      </c>
      <c r="S161" s="38">
        <v>0.78720694569800931</v>
      </c>
      <c r="T161" s="39">
        <v>0</v>
      </c>
      <c r="U161" s="40">
        <v>-6.6600000000000006E-2</v>
      </c>
      <c r="V161" s="41">
        <v>810821</v>
      </c>
      <c r="W161" s="41">
        <v>525501.30000000005</v>
      </c>
      <c r="X161" s="42">
        <v>285319.69999999995</v>
      </c>
      <c r="Y161" s="43">
        <v>11881.47</v>
      </c>
      <c r="Z161" s="41">
        <v>423</v>
      </c>
      <c r="AA161" s="41">
        <v>423</v>
      </c>
      <c r="AB161" s="41">
        <v>0</v>
      </c>
      <c r="AC161" s="41">
        <v>0</v>
      </c>
      <c r="AD161" s="41">
        <v>512377.44</v>
      </c>
      <c r="AE161" s="44">
        <v>60.74</v>
      </c>
      <c r="AF161" s="41">
        <v>8840.86</v>
      </c>
      <c r="AG161" s="38">
        <v>0.74408806317736786</v>
      </c>
      <c r="AH161" s="45" t="s">
        <v>625</v>
      </c>
      <c r="AI161" s="41">
        <v>8840.86</v>
      </c>
      <c r="AJ161" s="46">
        <v>118439</v>
      </c>
      <c r="AK161" s="45">
        <v>413678.27333333332</v>
      </c>
      <c r="AL161" s="46">
        <v>56206.8</v>
      </c>
      <c r="AM161" s="46">
        <v>62232.160000000003</v>
      </c>
      <c r="AN161" s="46">
        <v>0</v>
      </c>
      <c r="AO161" s="46">
        <v>0</v>
      </c>
      <c r="AP161" s="41">
        <v>0</v>
      </c>
      <c r="AQ161" s="47">
        <v>0.22</v>
      </c>
      <c r="AR161" s="47">
        <v>0.15340000000000001</v>
      </c>
      <c r="AS161" s="47">
        <v>0.16159999999999999</v>
      </c>
      <c r="AT161" s="48">
        <v>-5.8400000000000001E-2</v>
      </c>
      <c r="AU161" s="49"/>
      <c r="AV161" s="41">
        <v>80.97</v>
      </c>
      <c r="AW161" s="58"/>
      <c r="AX161" s="52"/>
      <c r="AY161" s="52"/>
      <c r="AZ161" s="52"/>
      <c r="BA161" s="52"/>
      <c r="BB161" s="53">
        <v>-4283</v>
      </c>
      <c r="BC161" s="55"/>
    </row>
    <row r="162" spans="2:55">
      <c r="B162" s="28">
        <v>1736</v>
      </c>
      <c r="C162" s="29">
        <v>45413.983611111114</v>
      </c>
      <c r="D162" s="30" t="s">
        <v>408</v>
      </c>
      <c r="E162" s="31" t="s">
        <v>346</v>
      </c>
      <c r="F162" s="31" t="s">
        <v>62</v>
      </c>
      <c r="G162" s="32">
        <v>0</v>
      </c>
      <c r="H162" s="33" t="s">
        <v>63</v>
      </c>
      <c r="I162" s="33" t="s">
        <v>64</v>
      </c>
      <c r="J162" s="33" t="s">
        <v>65</v>
      </c>
      <c r="K162" s="33" t="s">
        <v>106</v>
      </c>
      <c r="L162" s="33" t="s">
        <v>56</v>
      </c>
      <c r="M162" s="34">
        <v>45350</v>
      </c>
      <c r="N162" s="35">
        <v>0</v>
      </c>
      <c r="O162" s="36"/>
      <c r="P162" s="37" t="s">
        <v>57</v>
      </c>
      <c r="Q162" s="38">
        <v>0.44428817715493674</v>
      </c>
      <c r="R162" s="38">
        <v>0.9731343710887701</v>
      </c>
      <c r="S162" s="38">
        <v>0.9731343710887701</v>
      </c>
      <c r="T162" s="39">
        <v>0</v>
      </c>
      <c r="U162" s="40">
        <v>-0.17250000000000001</v>
      </c>
      <c r="V162" s="41">
        <v>1177697.24</v>
      </c>
      <c r="W162" s="41">
        <v>523236.96</v>
      </c>
      <c r="X162" s="42">
        <v>654460.28</v>
      </c>
      <c r="Y162" s="43">
        <v>0</v>
      </c>
      <c r="Z162" s="41">
        <v>2133.2800000000002</v>
      </c>
      <c r="AA162" s="41">
        <v>2133.2800000000002</v>
      </c>
      <c r="AB162" s="41">
        <v>0</v>
      </c>
      <c r="AC162" s="41">
        <v>0</v>
      </c>
      <c r="AD162" s="41">
        <v>509179.87</v>
      </c>
      <c r="AE162" s="44">
        <v>15792.1</v>
      </c>
      <c r="AF162" s="41">
        <v>13160.09</v>
      </c>
      <c r="AG162" s="38">
        <v>0</v>
      </c>
      <c r="AH162" s="45" t="s">
        <v>625</v>
      </c>
      <c r="AI162" s="41">
        <v>13160.09</v>
      </c>
      <c r="AJ162" s="46">
        <v>0</v>
      </c>
      <c r="AK162" s="45">
        <v>509179.87</v>
      </c>
      <c r="AL162" s="46">
        <v>0</v>
      </c>
      <c r="AM162" s="46">
        <v>0</v>
      </c>
      <c r="AN162" s="46">
        <v>0</v>
      </c>
      <c r="AO162" s="46">
        <v>0</v>
      </c>
      <c r="AP162" s="41">
        <v>0</v>
      </c>
      <c r="AQ162" s="47">
        <v>0.25</v>
      </c>
      <c r="AR162" s="47">
        <v>7.7499999999999999E-2</v>
      </c>
      <c r="AS162" s="47">
        <v>1</v>
      </c>
      <c r="AT162" s="48">
        <v>0.75</v>
      </c>
      <c r="AU162" s="49"/>
      <c r="AV162" s="41">
        <v>70.48</v>
      </c>
      <c r="AW162" s="50"/>
      <c r="AX162" s="52"/>
      <c r="AY162" s="52"/>
      <c r="AZ162" s="52"/>
      <c r="BA162" s="52"/>
      <c r="BB162" s="53">
        <v>-897</v>
      </c>
      <c r="BC162" s="55"/>
    </row>
    <row r="163" spans="2:55">
      <c r="B163" s="28">
        <v>1736</v>
      </c>
      <c r="C163" s="29">
        <v>45413.983611111114</v>
      </c>
      <c r="D163" s="30" t="s">
        <v>398</v>
      </c>
      <c r="E163" s="31" t="s">
        <v>399</v>
      </c>
      <c r="F163" s="31" t="s">
        <v>51</v>
      </c>
      <c r="G163" s="32">
        <v>0</v>
      </c>
      <c r="H163" s="33" t="s">
        <v>52</v>
      </c>
      <c r="I163" s="33" t="s">
        <v>109</v>
      </c>
      <c r="J163" s="33" t="s">
        <v>54</v>
      </c>
      <c r="K163" s="33" t="s">
        <v>106</v>
      </c>
      <c r="L163" s="33" t="s">
        <v>70</v>
      </c>
      <c r="M163" s="34" t="s">
        <v>57</v>
      </c>
      <c r="N163" s="35" t="s">
        <v>57</v>
      </c>
      <c r="O163" s="36"/>
      <c r="P163" s="37">
        <v>26.254190990783258</v>
      </c>
      <c r="Q163" s="38">
        <v>0.67803759624804261</v>
      </c>
      <c r="R163" s="38">
        <v>1.0845980608743018</v>
      </c>
      <c r="S163" s="38">
        <v>0.66280388873100415</v>
      </c>
      <c r="T163" s="39">
        <v>0</v>
      </c>
      <c r="U163" s="40">
        <v>-0.13369999999999999</v>
      </c>
      <c r="V163" s="41">
        <v>735573.4</v>
      </c>
      <c r="W163" s="41">
        <v>498746.42</v>
      </c>
      <c r="X163" s="42">
        <v>236826.98000000004</v>
      </c>
      <c r="Y163" s="43">
        <v>9020.5400000000009</v>
      </c>
      <c r="Z163" s="41">
        <v>20870.3</v>
      </c>
      <c r="AA163" s="41">
        <v>87811.88</v>
      </c>
      <c r="AB163" s="41">
        <v>0</v>
      </c>
      <c r="AC163" s="41">
        <v>0</v>
      </c>
      <c r="AD163" s="41">
        <v>540939.4</v>
      </c>
      <c r="AE163" s="44">
        <v>208.76</v>
      </c>
      <c r="AF163" s="41">
        <v>-17192.98</v>
      </c>
      <c r="AG163" s="38">
        <v>-1.9059812383737558</v>
      </c>
      <c r="AH163" s="45" t="s">
        <v>625</v>
      </c>
      <c r="AI163" s="41">
        <v>49748.600000000006</v>
      </c>
      <c r="AJ163" s="46">
        <v>252442</v>
      </c>
      <c r="AK163" s="45">
        <v>330571.06666666665</v>
      </c>
      <c r="AL163" s="46">
        <v>204098.4</v>
      </c>
      <c r="AM163" s="46">
        <v>48343.199999999997</v>
      </c>
      <c r="AN163" s="46">
        <v>0</v>
      </c>
      <c r="AO163" s="46">
        <v>0</v>
      </c>
      <c r="AP163" s="41">
        <v>0</v>
      </c>
      <c r="AQ163" s="47">
        <v>0.25</v>
      </c>
      <c r="AR163" s="47">
        <v>0.11630000000000001</v>
      </c>
      <c r="AS163" s="47">
        <v>-9.9700000000000011E-2</v>
      </c>
      <c r="AT163" s="48">
        <v>-0.34970000000000001</v>
      </c>
      <c r="AU163" s="49"/>
      <c r="AV163" s="41">
        <v>45.69</v>
      </c>
      <c r="AW163" s="58"/>
      <c r="AX163" s="52"/>
      <c r="AY163" s="52"/>
      <c r="AZ163" s="52"/>
      <c r="BA163" s="52"/>
      <c r="BB163" s="53">
        <v>25000</v>
      </c>
      <c r="BC163" s="55"/>
    </row>
    <row r="164" spans="2:55">
      <c r="B164" s="28">
        <v>1736</v>
      </c>
      <c r="C164" s="29">
        <v>45413.983611111114</v>
      </c>
      <c r="D164" s="30" t="s">
        <v>405</v>
      </c>
      <c r="E164" s="31" t="s">
        <v>406</v>
      </c>
      <c r="F164" s="31" t="s">
        <v>51</v>
      </c>
      <c r="G164" s="32">
        <v>0</v>
      </c>
      <c r="H164" s="33" t="s">
        <v>52</v>
      </c>
      <c r="I164" s="33" t="s">
        <v>109</v>
      </c>
      <c r="J164" s="33" t="s">
        <v>54</v>
      </c>
      <c r="K164" s="33" t="s">
        <v>55</v>
      </c>
      <c r="L164" s="33" t="s">
        <v>56</v>
      </c>
      <c r="M164" s="34" t="s">
        <v>57</v>
      </c>
      <c r="N164" s="35" t="s">
        <v>57</v>
      </c>
      <c r="O164" s="36"/>
      <c r="P164" s="37">
        <v>-21.870240210087296</v>
      </c>
      <c r="Q164" s="38">
        <v>1.1163710340292621</v>
      </c>
      <c r="R164" s="38">
        <v>0.76703054903742285</v>
      </c>
      <c r="S164" s="38">
        <v>0.67396922492429179</v>
      </c>
      <c r="T164" s="39">
        <v>0</v>
      </c>
      <c r="U164" s="40">
        <v>0.11539999999999999</v>
      </c>
      <c r="V164" s="41">
        <v>486640</v>
      </c>
      <c r="W164" s="41">
        <v>543270.80000000005</v>
      </c>
      <c r="X164" s="42">
        <v>-56630.800000000047</v>
      </c>
      <c r="Y164" s="43">
        <v>2589.4</v>
      </c>
      <c r="Z164" s="41">
        <v>0</v>
      </c>
      <c r="AA164" s="41">
        <v>0</v>
      </c>
      <c r="AB164" s="41">
        <v>65953.2</v>
      </c>
      <c r="AC164" s="41">
        <v>56630.8</v>
      </c>
      <c r="AD164" s="41">
        <v>416705.3</v>
      </c>
      <c r="AE164" s="44">
        <v>394.22</v>
      </c>
      <c r="AF164" s="41">
        <v>126565.5</v>
      </c>
      <c r="AG164" s="38">
        <v>48.878311577971729</v>
      </c>
      <c r="AH164" s="45" t="s">
        <v>626</v>
      </c>
      <c r="AI164" s="41">
        <v>126565.5</v>
      </c>
      <c r="AJ164" s="46">
        <v>60669</v>
      </c>
      <c r="AK164" s="45">
        <v>366147.8</v>
      </c>
      <c r="AL164" s="46">
        <v>31432.32</v>
      </c>
      <c r="AM164" s="46">
        <v>29236.68</v>
      </c>
      <c r="AN164" s="46">
        <v>0</v>
      </c>
      <c r="AO164" s="46">
        <v>0</v>
      </c>
      <c r="AP164" s="41">
        <v>0</v>
      </c>
      <c r="AQ164" s="47">
        <v>0.09</v>
      </c>
      <c r="AR164" s="47">
        <v>0.2054</v>
      </c>
      <c r="AS164" s="47">
        <v>0.11560000000000001</v>
      </c>
      <c r="AT164" s="48">
        <v>2.5600000000000001E-2</v>
      </c>
      <c r="AU164" s="49"/>
      <c r="AV164" s="41">
        <v>43.57</v>
      </c>
      <c r="AW164" s="58"/>
      <c r="AX164" s="52"/>
      <c r="AY164" s="52"/>
      <c r="AZ164" s="52"/>
      <c r="BA164" s="52"/>
      <c r="BB164" s="53">
        <v>0</v>
      </c>
      <c r="BC164" s="55"/>
    </row>
    <row r="165" spans="2:55">
      <c r="B165" s="28">
        <v>1736</v>
      </c>
      <c r="C165" s="29">
        <v>45413.983611111114</v>
      </c>
      <c r="D165" s="30" t="s">
        <v>169</v>
      </c>
      <c r="E165" s="31" t="s">
        <v>170</v>
      </c>
      <c r="F165" s="31" t="s">
        <v>91</v>
      </c>
      <c r="G165" s="32">
        <v>0</v>
      </c>
      <c r="H165" s="33" t="s">
        <v>92</v>
      </c>
      <c r="I165" s="33" t="s">
        <v>103</v>
      </c>
      <c r="J165" s="33" t="s">
        <v>94</v>
      </c>
      <c r="K165" s="33" t="s">
        <v>106</v>
      </c>
      <c r="L165" s="33" t="s">
        <v>70</v>
      </c>
      <c r="M165" s="34" t="s">
        <v>57</v>
      </c>
      <c r="N165" s="35" t="s">
        <v>57</v>
      </c>
      <c r="O165" s="36"/>
      <c r="P165" s="37">
        <v>41.021612741324347</v>
      </c>
      <c r="Q165" s="38">
        <v>0.23590396788990828</v>
      </c>
      <c r="R165" s="38">
        <v>1.8820206830780639</v>
      </c>
      <c r="S165" s="38">
        <v>0.48890047811724552</v>
      </c>
      <c r="T165" s="39">
        <v>0</v>
      </c>
      <c r="U165" s="40">
        <v>3.7400000000000003E-2</v>
      </c>
      <c r="V165" s="41">
        <v>2180000</v>
      </c>
      <c r="W165" s="41">
        <v>514270.65</v>
      </c>
      <c r="X165" s="42">
        <v>1665729.35</v>
      </c>
      <c r="Y165" s="43">
        <v>40606.14</v>
      </c>
      <c r="Z165" s="41">
        <v>0</v>
      </c>
      <c r="AA165" s="41">
        <v>0</v>
      </c>
      <c r="AB165" s="41">
        <v>0</v>
      </c>
      <c r="AC165" s="41">
        <v>0</v>
      </c>
      <c r="AD165" s="41">
        <v>967868</v>
      </c>
      <c r="AE165" s="44">
        <v>64.739999999999995</v>
      </c>
      <c r="AF165" s="41">
        <v>-404833.35</v>
      </c>
      <c r="AG165" s="38">
        <v>-9.9697570367437045</v>
      </c>
      <c r="AH165" s="45" t="s">
        <v>625</v>
      </c>
      <c r="AI165" s="41">
        <v>-404833.35</v>
      </c>
      <c r="AJ165" s="46">
        <v>859729</v>
      </c>
      <c r="AK165" s="45">
        <v>251427.16666666663</v>
      </c>
      <c r="AL165" s="46">
        <v>297441.59999999998</v>
      </c>
      <c r="AM165" s="46">
        <v>274286.40000000002</v>
      </c>
      <c r="AN165" s="46">
        <v>288001.2</v>
      </c>
      <c r="AO165" s="46">
        <v>0</v>
      </c>
      <c r="AP165" s="41">
        <v>0</v>
      </c>
      <c r="AQ165" s="47">
        <v>0.3</v>
      </c>
      <c r="AR165" s="47">
        <v>0.33740000000000003</v>
      </c>
      <c r="AS165" s="47">
        <v>0.33740000000000003</v>
      </c>
      <c r="AT165" s="48">
        <v>3.7400000000000003E-2</v>
      </c>
      <c r="AU165" s="49"/>
      <c r="AV165" s="41">
        <v>58.06</v>
      </c>
      <c r="AW165" s="58"/>
      <c r="AX165" s="52"/>
      <c r="AY165" s="52"/>
      <c r="AZ165" s="52"/>
      <c r="BA165" s="52"/>
      <c r="BB165" s="53">
        <v>48764</v>
      </c>
      <c r="BC165" s="55"/>
    </row>
    <row r="166" spans="2:55">
      <c r="B166" s="28">
        <v>1736</v>
      </c>
      <c r="C166" s="29">
        <v>45413.983611111114</v>
      </c>
      <c r="D166" s="30" t="s">
        <v>517</v>
      </c>
      <c r="E166" s="31" t="s">
        <v>518</v>
      </c>
      <c r="F166" s="31" t="s">
        <v>463</v>
      </c>
      <c r="G166" s="32">
        <v>0</v>
      </c>
      <c r="H166" s="33" t="s">
        <v>459</v>
      </c>
      <c r="I166" s="33" t="s">
        <v>123</v>
      </c>
      <c r="J166" s="33" t="s">
        <v>54</v>
      </c>
      <c r="K166" s="33" t="s">
        <v>95</v>
      </c>
      <c r="L166" s="33" t="s">
        <v>56</v>
      </c>
      <c r="M166" s="34" t="s">
        <v>57</v>
      </c>
      <c r="N166" s="35" t="s">
        <v>57</v>
      </c>
      <c r="O166" s="36"/>
      <c r="P166" s="37">
        <v>25.903905801786706</v>
      </c>
      <c r="Q166" s="38">
        <v>0.66377369303490397</v>
      </c>
      <c r="R166" s="38">
        <v>0.98829231006589735</v>
      </c>
      <c r="S166" s="38">
        <v>0.87823069598116388</v>
      </c>
      <c r="T166" s="39">
        <v>0</v>
      </c>
      <c r="U166" s="40">
        <v>-7.0599999999999996E-2</v>
      </c>
      <c r="V166" s="41">
        <v>846017.62</v>
      </c>
      <c r="W166" s="41">
        <v>561564.24</v>
      </c>
      <c r="X166" s="42">
        <v>284453.38</v>
      </c>
      <c r="Y166" s="43">
        <v>10981.1</v>
      </c>
      <c r="Z166" s="41">
        <v>103562.5</v>
      </c>
      <c r="AA166" s="41">
        <v>112425</v>
      </c>
      <c r="AB166" s="41">
        <v>12000</v>
      </c>
      <c r="AC166" s="41">
        <v>0</v>
      </c>
      <c r="AD166" s="41">
        <v>554989.62</v>
      </c>
      <c r="AE166" s="44">
        <v>47.02</v>
      </c>
      <c r="AF166" s="41">
        <v>11574.62</v>
      </c>
      <c r="AG166" s="38">
        <v>1.0540492300407063</v>
      </c>
      <c r="AH166" s="45" t="s">
        <v>625</v>
      </c>
      <c r="AI166" s="41">
        <v>20437.120000000003</v>
      </c>
      <c r="AJ166" s="46">
        <v>74168</v>
      </c>
      <c r="AK166" s="45">
        <v>493182.95333333331</v>
      </c>
      <c r="AL166" s="46">
        <v>74168.03</v>
      </c>
      <c r="AM166" s="46">
        <v>0</v>
      </c>
      <c r="AN166" s="46">
        <v>0</v>
      </c>
      <c r="AO166" s="46">
        <v>0</v>
      </c>
      <c r="AP166" s="41">
        <v>0</v>
      </c>
      <c r="AQ166" s="47">
        <v>0.28999999999999998</v>
      </c>
      <c r="AR166" s="47">
        <v>0.21940000000000001</v>
      </c>
      <c r="AS166" s="47">
        <v>0.24710000000000001</v>
      </c>
      <c r="AT166" s="48">
        <v>-4.2900000000000001E-2</v>
      </c>
      <c r="AU166" s="49"/>
      <c r="AV166" s="41">
        <v>62.5</v>
      </c>
      <c r="AW166" s="50"/>
      <c r="AX166" s="52"/>
      <c r="AY166" s="52"/>
      <c r="AZ166" s="52"/>
      <c r="BA166" s="52"/>
      <c r="BB166" s="53">
        <v>5000</v>
      </c>
      <c r="BC166" s="55"/>
    </row>
    <row r="167" spans="2:55">
      <c r="B167" s="28">
        <v>1736</v>
      </c>
      <c r="C167" s="29">
        <v>45413.983611111114</v>
      </c>
      <c r="D167" s="30" t="s">
        <v>345</v>
      </c>
      <c r="E167" s="31" t="s">
        <v>597</v>
      </c>
      <c r="F167" s="31" t="s">
        <v>62</v>
      </c>
      <c r="G167" s="32">
        <v>0</v>
      </c>
      <c r="H167" s="33" t="s">
        <v>63</v>
      </c>
      <c r="I167" s="33" t="s">
        <v>64</v>
      </c>
      <c r="J167" s="33" t="s">
        <v>65</v>
      </c>
      <c r="K167" s="33" t="s">
        <v>106</v>
      </c>
      <c r="L167" s="33" t="s">
        <v>56</v>
      </c>
      <c r="M167" s="34" t="s">
        <v>57</v>
      </c>
      <c r="N167" s="35" t="s">
        <v>57</v>
      </c>
      <c r="O167" s="36"/>
      <c r="P167" s="37">
        <v>3.2456216926395967</v>
      </c>
      <c r="Q167" s="38">
        <v>0.88602376155911056</v>
      </c>
      <c r="R167" s="38">
        <v>0.95083741424149382</v>
      </c>
      <c r="S167" s="38">
        <v>0.63138090035371841</v>
      </c>
      <c r="T167" s="39">
        <v>0</v>
      </c>
      <c r="U167" s="40">
        <v>2.07E-2</v>
      </c>
      <c r="V167" s="41">
        <v>648492.80000000005</v>
      </c>
      <c r="W167" s="41">
        <v>574580.03</v>
      </c>
      <c r="X167" s="42">
        <v>73912.770000000019</v>
      </c>
      <c r="Y167" s="43">
        <v>22773.07</v>
      </c>
      <c r="Z167" s="41">
        <v>444.4</v>
      </c>
      <c r="AA167" s="41">
        <v>444.4</v>
      </c>
      <c r="AB167" s="41">
        <v>0</v>
      </c>
      <c r="AC167" s="41">
        <v>0</v>
      </c>
      <c r="AD167" s="41">
        <v>546332.18999999994</v>
      </c>
      <c r="AE167" s="44">
        <v>64.86</v>
      </c>
      <c r="AF167" s="41">
        <v>28247.84</v>
      </c>
      <c r="AG167" s="38">
        <v>1.240405443798311</v>
      </c>
      <c r="AH167" s="45" t="s">
        <v>625</v>
      </c>
      <c r="AI167" s="41">
        <v>28247.84</v>
      </c>
      <c r="AJ167" s="46">
        <v>220264</v>
      </c>
      <c r="AK167" s="45">
        <v>362778.85666666657</v>
      </c>
      <c r="AL167" s="46">
        <v>220264.07</v>
      </c>
      <c r="AM167" s="46">
        <v>0</v>
      </c>
      <c r="AN167" s="46">
        <v>0</v>
      </c>
      <c r="AO167" s="46">
        <v>0</v>
      </c>
      <c r="AP167" s="41">
        <v>0</v>
      </c>
      <c r="AQ167" s="47">
        <v>0.21</v>
      </c>
      <c r="AR167" s="47">
        <v>0.23070000000000002</v>
      </c>
      <c r="AS167" s="47">
        <v>0.20149999999999998</v>
      </c>
      <c r="AT167" s="48">
        <v>-8.5000000000000006E-3</v>
      </c>
      <c r="AU167" s="49"/>
      <c r="AV167" s="41">
        <v>88.74</v>
      </c>
      <c r="AW167" s="58"/>
      <c r="AX167" s="52"/>
      <c r="AY167" s="52"/>
      <c r="AZ167" s="52"/>
      <c r="BA167" s="52"/>
      <c r="BB167" s="53">
        <v>0</v>
      </c>
      <c r="BC167" s="55"/>
    </row>
    <row r="168" spans="2:55">
      <c r="B168" s="28">
        <v>1736</v>
      </c>
      <c r="C168" s="29">
        <v>45413.983611111114</v>
      </c>
      <c r="D168" s="30" t="s">
        <v>387</v>
      </c>
      <c r="E168" s="31" t="s">
        <v>388</v>
      </c>
      <c r="F168" s="31" t="s">
        <v>389</v>
      </c>
      <c r="G168" s="32">
        <v>0</v>
      </c>
      <c r="H168" s="33" t="s">
        <v>390</v>
      </c>
      <c r="I168" s="33" t="s">
        <v>64</v>
      </c>
      <c r="J168" s="33" t="s">
        <v>94</v>
      </c>
      <c r="K168" s="33" t="s">
        <v>95</v>
      </c>
      <c r="L168" s="33" t="s">
        <v>56</v>
      </c>
      <c r="M168" s="34" t="s">
        <v>57</v>
      </c>
      <c r="N168" s="35" t="s">
        <v>57</v>
      </c>
      <c r="O168" s="36"/>
      <c r="P168" s="37">
        <v>115.55243518952983</v>
      </c>
      <c r="Q168" s="38">
        <v>0.22652365996006757</v>
      </c>
      <c r="R168" s="38">
        <v>1.9125422135825145</v>
      </c>
      <c r="S168" s="38">
        <v>1.6814750034332941</v>
      </c>
      <c r="T168" s="39">
        <v>0</v>
      </c>
      <c r="U168" s="40">
        <v>6.0599999999999994E-2</v>
      </c>
      <c r="V168" s="41">
        <v>1302200</v>
      </c>
      <c r="W168" s="41">
        <v>294979.11</v>
      </c>
      <c r="X168" s="42">
        <v>1007220.89</v>
      </c>
      <c r="Y168" s="43">
        <v>8716.57</v>
      </c>
      <c r="Z168" s="41">
        <v>247149.55</v>
      </c>
      <c r="AA168" s="41">
        <v>900687.4</v>
      </c>
      <c r="AB168" s="41">
        <v>0</v>
      </c>
      <c r="AC168" s="41">
        <v>0</v>
      </c>
      <c r="AD168" s="41">
        <v>564160</v>
      </c>
      <c r="AE168" s="44">
        <v>64.98</v>
      </c>
      <c r="AF168" s="41">
        <v>23954.11</v>
      </c>
      <c r="AG168" s="38">
        <v>2.7481119293483562</v>
      </c>
      <c r="AH168" s="45" t="s">
        <v>626</v>
      </c>
      <c r="AI168" s="41">
        <v>677491.96000000008</v>
      </c>
      <c r="AJ168" s="46">
        <v>81792</v>
      </c>
      <c r="AK168" s="45">
        <v>496000</v>
      </c>
      <c r="AL168" s="46">
        <v>0</v>
      </c>
      <c r="AM168" s="46">
        <v>81792</v>
      </c>
      <c r="AN168" s="46">
        <v>0</v>
      </c>
      <c r="AO168" s="46">
        <v>0</v>
      </c>
      <c r="AP168" s="41">
        <v>0</v>
      </c>
      <c r="AQ168" s="47">
        <v>0.43</v>
      </c>
      <c r="AR168" s="47">
        <v>0.49060000000000004</v>
      </c>
      <c r="AS168" s="47">
        <v>0.27760000000000001</v>
      </c>
      <c r="AT168" s="48">
        <v>-0.15240000000000001</v>
      </c>
      <c r="AU168" s="49"/>
      <c r="AV168" s="41">
        <v>44.7</v>
      </c>
      <c r="AW168" s="50"/>
      <c r="AX168" s="52"/>
      <c r="AY168" s="52"/>
      <c r="AZ168" s="52"/>
      <c r="BA168" s="52"/>
      <c r="BB168" s="53">
        <v>293135</v>
      </c>
      <c r="BC168" s="55"/>
    </row>
    <row r="169" spans="2:55">
      <c r="B169" s="28">
        <v>1736</v>
      </c>
      <c r="C169" s="29">
        <v>45413.983611111114</v>
      </c>
      <c r="D169" s="30" t="s">
        <v>530</v>
      </c>
      <c r="E169" s="31" t="s">
        <v>531</v>
      </c>
      <c r="F169" s="31" t="s">
        <v>532</v>
      </c>
      <c r="G169" s="32">
        <v>0</v>
      </c>
      <c r="H169" s="33" t="s">
        <v>533</v>
      </c>
      <c r="I169" s="33" t="s">
        <v>123</v>
      </c>
      <c r="J169" s="33" t="s">
        <v>65</v>
      </c>
      <c r="K169" s="33" t="s">
        <v>95</v>
      </c>
      <c r="L169" s="33" t="s">
        <v>56</v>
      </c>
      <c r="M169" s="34" t="s">
        <v>57</v>
      </c>
      <c r="N169" s="35" t="s">
        <v>57</v>
      </c>
      <c r="O169" s="36"/>
      <c r="P169" s="37">
        <v>-13.157820682457707</v>
      </c>
      <c r="Q169" s="38">
        <v>1.022958786822449</v>
      </c>
      <c r="R169" s="38">
        <v>0.91926855125567608</v>
      </c>
      <c r="S169" s="38">
        <v>0.91926855125567608</v>
      </c>
      <c r="T169" s="39">
        <v>0</v>
      </c>
      <c r="U169" s="40">
        <v>-2.7999999999999997E-2</v>
      </c>
      <c r="V169" s="41">
        <v>615046</v>
      </c>
      <c r="W169" s="41">
        <v>629166.71</v>
      </c>
      <c r="X169" s="42">
        <v>-14120.709999999963</v>
      </c>
      <c r="Y169" s="43">
        <v>1073.18</v>
      </c>
      <c r="Z169" s="41">
        <v>459.21</v>
      </c>
      <c r="AA169" s="41">
        <v>459.21</v>
      </c>
      <c r="AB169" s="41">
        <v>0</v>
      </c>
      <c r="AC169" s="41">
        <v>14120.71</v>
      </c>
      <c r="AD169" s="41">
        <v>578373.17000000004</v>
      </c>
      <c r="AE169" s="44">
        <v>56</v>
      </c>
      <c r="AF169" s="41">
        <v>25886.54</v>
      </c>
      <c r="AG169" s="38">
        <v>24.121340315697275</v>
      </c>
      <c r="AH169" s="45" t="s">
        <v>626</v>
      </c>
      <c r="AI169" s="41">
        <v>25886.54</v>
      </c>
      <c r="AJ169" s="46">
        <v>0</v>
      </c>
      <c r="AK169" s="45">
        <v>578373.17000000004</v>
      </c>
      <c r="AL169" s="46">
        <v>0</v>
      </c>
      <c r="AM169" s="46">
        <v>0</v>
      </c>
      <c r="AN169" s="46">
        <v>0</v>
      </c>
      <c r="AO169" s="46">
        <v>0</v>
      </c>
      <c r="AP169" s="41">
        <v>0</v>
      </c>
      <c r="AQ169" s="47">
        <v>0.31</v>
      </c>
      <c r="AR169" s="47">
        <v>0.28199999999999997</v>
      </c>
      <c r="AS169" s="47">
        <v>-1.1732</v>
      </c>
      <c r="AT169" s="48">
        <v>-1.4831999999999999</v>
      </c>
      <c r="AU169" s="49"/>
      <c r="AV169" s="41">
        <v>82.45</v>
      </c>
      <c r="AW169" s="50"/>
      <c r="AX169" s="52"/>
      <c r="AY169" s="52"/>
      <c r="AZ169" s="52"/>
      <c r="BA169" s="52"/>
      <c r="BB169" s="53">
        <v>-24907</v>
      </c>
      <c r="BC169" s="55"/>
    </row>
    <row r="170" spans="2:55">
      <c r="B170" s="28">
        <v>1736</v>
      </c>
      <c r="C170" s="29">
        <v>45413.983611111114</v>
      </c>
      <c r="D170" s="30" t="s">
        <v>522</v>
      </c>
      <c r="E170" s="31" t="s">
        <v>523</v>
      </c>
      <c r="F170" s="31" t="s">
        <v>627</v>
      </c>
      <c r="G170" s="32">
        <v>0</v>
      </c>
      <c r="H170" s="33" t="s">
        <v>516</v>
      </c>
      <c r="I170" s="33" t="s">
        <v>123</v>
      </c>
      <c r="J170" s="33" t="s">
        <v>148</v>
      </c>
      <c r="K170" s="33" t="s">
        <v>55</v>
      </c>
      <c r="L170" s="33" t="s">
        <v>56</v>
      </c>
      <c r="M170" s="34" t="s">
        <v>57</v>
      </c>
      <c r="N170" s="35" t="s">
        <v>57</v>
      </c>
      <c r="O170" s="36"/>
      <c r="P170" s="37">
        <v>0.66878344054974825</v>
      </c>
      <c r="Q170" s="38">
        <v>0.98899989825346557</v>
      </c>
      <c r="R170" s="38">
        <v>0.940230070428691</v>
      </c>
      <c r="S170" s="38">
        <v>0.83868025865712759</v>
      </c>
      <c r="T170" s="39">
        <v>40305.01</v>
      </c>
      <c r="U170" s="40">
        <v>-2.35E-2</v>
      </c>
      <c r="V170" s="41">
        <v>617809.74</v>
      </c>
      <c r="W170" s="41">
        <v>611013.77</v>
      </c>
      <c r="X170" s="42">
        <v>6795.9699999999721</v>
      </c>
      <c r="Y170" s="43">
        <v>10161.69</v>
      </c>
      <c r="Z170" s="41">
        <v>15941.56</v>
      </c>
      <c r="AA170" s="41">
        <v>15941.56</v>
      </c>
      <c r="AB170" s="41">
        <v>49744.45</v>
      </c>
      <c r="AC170" s="41">
        <v>0</v>
      </c>
      <c r="AD170" s="41">
        <v>574493.52</v>
      </c>
      <c r="AE170" s="44">
        <v>70.77</v>
      </c>
      <c r="AF170" s="41">
        <v>36520.25</v>
      </c>
      <c r="AG170" s="38">
        <v>3.5939149885501327</v>
      </c>
      <c r="AH170" s="45" t="s">
        <v>626</v>
      </c>
      <c r="AI170" s="41">
        <v>36520.25</v>
      </c>
      <c r="AJ170" s="46">
        <v>74458</v>
      </c>
      <c r="AK170" s="45">
        <v>512445.1866666667</v>
      </c>
      <c r="AL170" s="46">
        <v>74458.13</v>
      </c>
      <c r="AM170" s="46">
        <v>0</v>
      </c>
      <c r="AN170" s="46">
        <v>0</v>
      </c>
      <c r="AO170" s="46">
        <v>0</v>
      </c>
      <c r="AP170" s="41">
        <v>40305.01</v>
      </c>
      <c r="AQ170" s="47">
        <v>0.32</v>
      </c>
      <c r="AR170" s="47">
        <v>0.29649999999999999</v>
      </c>
      <c r="AS170" s="47">
        <v>0.36719999999999997</v>
      </c>
      <c r="AT170" s="48">
        <v>4.7199999999999999E-2</v>
      </c>
      <c r="AU170" s="49"/>
      <c r="AV170" s="41">
        <v>57.46</v>
      </c>
      <c r="AW170" s="58"/>
      <c r="AX170" s="52"/>
      <c r="AY170" s="52"/>
      <c r="AZ170" s="52"/>
      <c r="BA170" s="52"/>
      <c r="BB170" s="53">
        <v>0</v>
      </c>
      <c r="BC170" s="55"/>
    </row>
    <row r="171" spans="2:55">
      <c r="B171" s="28">
        <v>1736</v>
      </c>
      <c r="C171" s="29">
        <v>45413.983611111114</v>
      </c>
      <c r="D171" s="30" t="s">
        <v>527</v>
      </c>
      <c r="E171" s="31" t="s">
        <v>528</v>
      </c>
      <c r="F171" s="31" t="s">
        <v>532</v>
      </c>
      <c r="G171" s="32">
        <v>0</v>
      </c>
      <c r="H171" s="33" t="s">
        <v>459</v>
      </c>
      <c r="I171" s="33" t="s">
        <v>123</v>
      </c>
      <c r="J171" s="33" t="s">
        <v>54</v>
      </c>
      <c r="K171" s="33" t="s">
        <v>106</v>
      </c>
      <c r="L171" s="33" t="s">
        <v>56</v>
      </c>
      <c r="M171" s="34" t="s">
        <v>57</v>
      </c>
      <c r="N171" s="35" t="s">
        <v>57</v>
      </c>
      <c r="O171" s="36"/>
      <c r="P171" s="37">
        <v>-696.06025099244425</v>
      </c>
      <c r="Q171" s="38">
        <v>1.1992731698866221</v>
      </c>
      <c r="R171" s="38">
        <v>0.83299869911456959</v>
      </c>
      <c r="S171" s="38">
        <v>0.29794314081624967</v>
      </c>
      <c r="T171" s="39">
        <v>401637.33</v>
      </c>
      <c r="U171" s="40">
        <v>5.1299999999999998E-2</v>
      </c>
      <c r="V171" s="41">
        <v>545536.01</v>
      </c>
      <c r="W171" s="41">
        <v>654246.69999999995</v>
      </c>
      <c r="X171" s="42">
        <v>-108710.68999999994</v>
      </c>
      <c r="Y171" s="43">
        <v>156.18</v>
      </c>
      <c r="Z171" s="41">
        <v>5554</v>
      </c>
      <c r="AA171" s="41">
        <v>5554</v>
      </c>
      <c r="AB171" s="41">
        <v>81999.09</v>
      </c>
      <c r="AC171" s="41">
        <v>108710.69</v>
      </c>
      <c r="AD171" s="41">
        <v>544986.65</v>
      </c>
      <c r="AE171" s="44">
        <v>820.02</v>
      </c>
      <c r="AF171" s="41">
        <v>109260.05</v>
      </c>
      <c r="AG171" s="38">
        <v>699.57773082340884</v>
      </c>
      <c r="AH171" s="45" t="s">
        <v>626</v>
      </c>
      <c r="AI171" s="41">
        <v>109260.05</v>
      </c>
      <c r="AJ171" s="46">
        <v>420070</v>
      </c>
      <c r="AK171" s="45">
        <v>194928.31666666665</v>
      </c>
      <c r="AL171" s="46">
        <v>18432.36</v>
      </c>
      <c r="AM171" s="46">
        <v>401637.33</v>
      </c>
      <c r="AN171" s="46">
        <v>0</v>
      </c>
      <c r="AO171" s="46">
        <v>0</v>
      </c>
      <c r="AP171" s="41">
        <v>401637.33</v>
      </c>
      <c r="AQ171" s="47">
        <v>0.23</v>
      </c>
      <c r="AR171" s="47">
        <v>0.28129999999999999</v>
      </c>
      <c r="AS171" s="47">
        <v>0.28699999999999998</v>
      </c>
      <c r="AT171" s="48">
        <v>5.7000000000000002E-2</v>
      </c>
      <c r="AU171" s="49"/>
      <c r="AV171" s="41">
        <v>55.86</v>
      </c>
      <c r="AW171" s="58"/>
      <c r="AX171" s="52"/>
      <c r="AY171" s="52"/>
      <c r="AZ171" s="52"/>
      <c r="BA171" s="52"/>
      <c r="BB171" s="53">
        <v>0</v>
      </c>
      <c r="BC171" s="55"/>
    </row>
    <row r="172" spans="2:55">
      <c r="B172" s="28">
        <v>1736</v>
      </c>
      <c r="C172" s="29">
        <v>45413.983611111114</v>
      </c>
      <c r="D172" s="30" t="s">
        <v>414</v>
      </c>
      <c r="E172" s="31" t="s">
        <v>415</v>
      </c>
      <c r="F172" s="31" t="s">
        <v>206</v>
      </c>
      <c r="G172" s="32">
        <v>0</v>
      </c>
      <c r="H172" s="33" t="s">
        <v>52</v>
      </c>
      <c r="I172" s="33" t="s">
        <v>109</v>
      </c>
      <c r="J172" s="33" t="s">
        <v>54</v>
      </c>
      <c r="K172" s="33" t="s">
        <v>106</v>
      </c>
      <c r="L172" s="33" t="s">
        <v>56</v>
      </c>
      <c r="M172" s="34" t="s">
        <v>57</v>
      </c>
      <c r="N172" s="35" t="s">
        <v>57</v>
      </c>
      <c r="O172" s="36"/>
      <c r="P172" s="37">
        <v>-134.62001137455627</v>
      </c>
      <c r="Q172" s="38">
        <v>1.9743937372246194</v>
      </c>
      <c r="R172" s="38">
        <v>0.89112742500310416</v>
      </c>
      <c r="S172" s="38">
        <v>0.89112742500310416</v>
      </c>
      <c r="T172" s="39">
        <v>0</v>
      </c>
      <c r="U172" s="40">
        <v>1.11E-2</v>
      </c>
      <c r="V172" s="41">
        <v>352240</v>
      </c>
      <c r="W172" s="41">
        <v>695460.45</v>
      </c>
      <c r="X172" s="42">
        <v>-343220.44999999995</v>
      </c>
      <c r="Y172" s="43">
        <v>2549.5500000000002</v>
      </c>
      <c r="Z172" s="41">
        <v>1611.52</v>
      </c>
      <c r="AA172" s="41">
        <v>1611.52</v>
      </c>
      <c r="AB172" s="41">
        <v>515246</v>
      </c>
      <c r="AC172" s="41">
        <v>343220.45</v>
      </c>
      <c r="AD172" s="41">
        <v>619743.88</v>
      </c>
      <c r="AE172" s="44">
        <v>396.6</v>
      </c>
      <c r="AF172" s="41">
        <v>44446.57</v>
      </c>
      <c r="AG172" s="38">
        <v>17.433103881077052</v>
      </c>
      <c r="AH172" s="45" t="s">
        <v>626</v>
      </c>
      <c r="AI172" s="41">
        <v>44446.57</v>
      </c>
      <c r="AJ172" s="46">
        <v>0</v>
      </c>
      <c r="AK172" s="45">
        <v>619743.88</v>
      </c>
      <c r="AL172" s="46">
        <v>0</v>
      </c>
      <c r="AM172" s="46">
        <v>0</v>
      </c>
      <c r="AN172" s="46">
        <v>0</v>
      </c>
      <c r="AO172" s="46">
        <v>0</v>
      </c>
      <c r="AP172" s="41">
        <v>0</v>
      </c>
      <c r="AQ172" s="47">
        <v>0.13</v>
      </c>
      <c r="AR172" s="47">
        <v>0.1411</v>
      </c>
      <c r="AS172" s="47">
        <v>-2.7200000000000002E-2</v>
      </c>
      <c r="AT172" s="48">
        <v>-0.15720000000000001</v>
      </c>
      <c r="AU172" s="49"/>
      <c r="AV172" s="41">
        <v>45.08</v>
      </c>
      <c r="AW172" s="58"/>
      <c r="AX172" s="52"/>
      <c r="AY172" s="52"/>
      <c r="AZ172" s="52"/>
      <c r="BA172" s="52"/>
      <c r="BB172" s="53">
        <v>-31270</v>
      </c>
      <c r="BC172" s="55"/>
    </row>
    <row r="173" spans="2:55">
      <c r="B173" s="28">
        <v>1736</v>
      </c>
      <c r="C173" s="29">
        <v>45413.983611111114</v>
      </c>
      <c r="D173" s="30" t="s">
        <v>525</v>
      </c>
      <c r="E173" s="31" t="s">
        <v>526</v>
      </c>
      <c r="F173" s="31" t="s">
        <v>463</v>
      </c>
      <c r="G173" s="32">
        <v>0</v>
      </c>
      <c r="H173" s="33" t="s">
        <v>459</v>
      </c>
      <c r="I173" s="33" t="s">
        <v>123</v>
      </c>
      <c r="J173" s="33" t="s">
        <v>54</v>
      </c>
      <c r="K173" s="33" t="s">
        <v>95</v>
      </c>
      <c r="L173" s="33" t="s">
        <v>56</v>
      </c>
      <c r="M173" s="34" t="s">
        <v>57</v>
      </c>
      <c r="N173" s="35" t="s">
        <v>57</v>
      </c>
      <c r="O173" s="36"/>
      <c r="P173" s="37">
        <v>6.535049516860223</v>
      </c>
      <c r="Q173" s="38">
        <v>0.86233750843483981</v>
      </c>
      <c r="R173" s="38">
        <v>0.89407507960536203</v>
      </c>
      <c r="S173" s="38">
        <v>0.68614969677827098</v>
      </c>
      <c r="T173" s="39">
        <v>82448.95</v>
      </c>
      <c r="U173" s="40">
        <v>-6.2300000000000008E-2</v>
      </c>
      <c r="V173" s="41">
        <v>884012.04</v>
      </c>
      <c r="W173" s="41">
        <v>762316.74</v>
      </c>
      <c r="X173" s="42">
        <v>121695.30000000005</v>
      </c>
      <c r="Y173" s="43">
        <v>18621.939999999999</v>
      </c>
      <c r="Z173" s="41">
        <v>213.34</v>
      </c>
      <c r="AA173" s="41">
        <v>213.34</v>
      </c>
      <c r="AB173" s="41">
        <v>0</v>
      </c>
      <c r="AC173" s="41">
        <v>0</v>
      </c>
      <c r="AD173" s="41">
        <v>681568.4</v>
      </c>
      <c r="AE173" s="44">
        <v>93.45</v>
      </c>
      <c r="AF173" s="41">
        <v>80748.34</v>
      </c>
      <c r="AG173" s="38">
        <v>4.3361937585450283</v>
      </c>
      <c r="AH173" s="45" t="s">
        <v>626</v>
      </c>
      <c r="AI173" s="41">
        <v>80748.34</v>
      </c>
      <c r="AJ173" s="46">
        <v>190206</v>
      </c>
      <c r="AK173" s="45">
        <v>523063.4</v>
      </c>
      <c r="AL173" s="46">
        <v>107757.52</v>
      </c>
      <c r="AM173" s="46">
        <v>82448.95</v>
      </c>
      <c r="AN173" s="46">
        <v>0</v>
      </c>
      <c r="AO173" s="46">
        <v>0</v>
      </c>
      <c r="AP173" s="41">
        <v>82448.95</v>
      </c>
      <c r="AQ173" s="47">
        <v>0.33</v>
      </c>
      <c r="AR173" s="47">
        <v>0.26769999999999999</v>
      </c>
      <c r="AS173" s="47">
        <v>0.27</v>
      </c>
      <c r="AT173" s="48">
        <v>-0.06</v>
      </c>
      <c r="AU173" s="49"/>
      <c r="AV173" s="41">
        <v>51.88</v>
      </c>
      <c r="AW173" s="58"/>
      <c r="AX173" s="52"/>
      <c r="AY173" s="52"/>
      <c r="AZ173" s="52"/>
      <c r="BA173" s="52"/>
      <c r="BB173" s="53">
        <v>0</v>
      </c>
      <c r="BC173" s="55"/>
    </row>
    <row r="174" spans="2:55">
      <c r="B174" s="28">
        <v>1736</v>
      </c>
      <c r="C174" s="29">
        <v>45413.983611111114</v>
      </c>
      <c r="D174" s="30" t="s">
        <v>391</v>
      </c>
      <c r="E174" s="31" t="s">
        <v>392</v>
      </c>
      <c r="F174" s="31" t="s">
        <v>62</v>
      </c>
      <c r="G174" s="32">
        <v>0</v>
      </c>
      <c r="H174" s="33" t="s">
        <v>63</v>
      </c>
      <c r="I174" s="33" t="s">
        <v>64</v>
      </c>
      <c r="J174" s="33" t="s">
        <v>65</v>
      </c>
      <c r="K174" s="33" t="s">
        <v>106</v>
      </c>
      <c r="L174" s="33" t="s">
        <v>56</v>
      </c>
      <c r="M174" s="34" t="s">
        <v>57</v>
      </c>
      <c r="N174" s="35" t="s">
        <v>57</v>
      </c>
      <c r="O174" s="36"/>
      <c r="P174" s="37">
        <v>15.322499879269367</v>
      </c>
      <c r="Q174" s="38">
        <v>0.64376111462760344</v>
      </c>
      <c r="R174" s="38">
        <v>0.95304064916937103</v>
      </c>
      <c r="S174" s="38">
        <v>0.67385060871821423</v>
      </c>
      <c r="T174" s="39">
        <v>0</v>
      </c>
      <c r="U174" s="40">
        <v>-1.01E-2</v>
      </c>
      <c r="V174" s="41">
        <v>1327080</v>
      </c>
      <c r="W174" s="41">
        <v>854322.5</v>
      </c>
      <c r="X174" s="42">
        <v>472757.5</v>
      </c>
      <c r="Y174" s="43">
        <v>30853.81</v>
      </c>
      <c r="Z174" s="41">
        <v>3624.28</v>
      </c>
      <c r="AA174" s="41">
        <v>3868.41</v>
      </c>
      <c r="AB174" s="41">
        <v>0</v>
      </c>
      <c r="AC174" s="41">
        <v>0</v>
      </c>
      <c r="AD174" s="41">
        <v>814204.07</v>
      </c>
      <c r="AE174" s="44">
        <v>63.91</v>
      </c>
      <c r="AF174" s="41">
        <v>40118.43</v>
      </c>
      <c r="AG174" s="38">
        <v>1.3002747472678415</v>
      </c>
      <c r="AH174" s="45" t="s">
        <v>626</v>
      </c>
      <c r="AI174" s="41">
        <v>40362.559999999998</v>
      </c>
      <c r="AJ174" s="46">
        <v>286222</v>
      </c>
      <c r="AK174" s="45">
        <v>575685.73666666658</v>
      </c>
      <c r="AL174" s="46">
        <v>143172.62</v>
      </c>
      <c r="AM174" s="46">
        <v>143049.25</v>
      </c>
      <c r="AN174" s="46">
        <v>0</v>
      </c>
      <c r="AO174" s="46">
        <v>0</v>
      </c>
      <c r="AP174" s="41">
        <v>0</v>
      </c>
      <c r="AQ174" s="47">
        <v>0.24</v>
      </c>
      <c r="AR174" s="47">
        <v>0.22989999999999999</v>
      </c>
      <c r="AS174" s="47">
        <v>0.2268</v>
      </c>
      <c r="AT174" s="48">
        <v>-1.3200000000000002E-2</v>
      </c>
      <c r="AU174" s="49"/>
      <c r="AV174" s="41">
        <v>83.32</v>
      </c>
      <c r="AW174" s="58"/>
      <c r="AX174" s="52"/>
      <c r="AY174" s="52"/>
      <c r="AZ174" s="52"/>
      <c r="BA174" s="52"/>
      <c r="BB174" s="53">
        <v>0</v>
      </c>
      <c r="BC174" s="55"/>
    </row>
    <row r="175" spans="2:55">
      <c r="B175" s="28">
        <v>1736</v>
      </c>
      <c r="C175" s="29">
        <v>45413.983611111114</v>
      </c>
      <c r="D175" s="30" t="s">
        <v>535</v>
      </c>
      <c r="E175" s="31" t="s">
        <v>536</v>
      </c>
      <c r="F175" s="31" t="s">
        <v>627</v>
      </c>
      <c r="G175" s="32">
        <v>0</v>
      </c>
      <c r="H175" s="33" t="s">
        <v>516</v>
      </c>
      <c r="I175" s="33" t="s">
        <v>123</v>
      </c>
      <c r="J175" s="33" t="s">
        <v>148</v>
      </c>
      <c r="K175" s="33" t="s">
        <v>95</v>
      </c>
      <c r="L175" s="33" t="s">
        <v>56</v>
      </c>
      <c r="M175" s="34" t="s">
        <v>57</v>
      </c>
      <c r="N175" s="35" t="s">
        <v>57</v>
      </c>
      <c r="O175" s="36"/>
      <c r="P175" s="37">
        <v>3.8276355501677792</v>
      </c>
      <c r="Q175" s="38">
        <v>0.92936377277319593</v>
      </c>
      <c r="R175" s="38">
        <v>0.74517284416773555</v>
      </c>
      <c r="S175" s="38">
        <v>0.66790487182348823</v>
      </c>
      <c r="T175" s="39">
        <v>39715.08</v>
      </c>
      <c r="U175" s="40">
        <v>-3.1699999999999999E-2</v>
      </c>
      <c r="V175" s="41">
        <v>953905.42</v>
      </c>
      <c r="W175" s="41">
        <v>886525.14</v>
      </c>
      <c r="X175" s="42">
        <v>67380.280000000028</v>
      </c>
      <c r="Y175" s="43">
        <v>17603.63</v>
      </c>
      <c r="Z175" s="41">
        <v>0</v>
      </c>
      <c r="AA175" s="41">
        <v>0</v>
      </c>
      <c r="AB175" s="41">
        <v>0</v>
      </c>
      <c r="AC175" s="41">
        <v>0</v>
      </c>
      <c r="AD175" s="41">
        <v>660614.46</v>
      </c>
      <c r="AE175" s="44">
        <v>102</v>
      </c>
      <c r="AF175" s="41">
        <v>224827.68</v>
      </c>
      <c r="AG175" s="38">
        <v>12.77166584391969</v>
      </c>
      <c r="AH175" s="45" t="s">
        <v>626</v>
      </c>
      <c r="AI175" s="41">
        <v>224827.68</v>
      </c>
      <c r="AJ175" s="46">
        <v>82200</v>
      </c>
      <c r="AK175" s="45">
        <v>592114.46</v>
      </c>
      <c r="AL175" s="46">
        <v>99489.03</v>
      </c>
      <c r="AM175" s="46">
        <v>-44513.7</v>
      </c>
      <c r="AN175" s="46">
        <v>0</v>
      </c>
      <c r="AO175" s="46">
        <v>27224.9</v>
      </c>
      <c r="AP175" s="41">
        <v>39715.08</v>
      </c>
      <c r="AQ175" s="47">
        <v>0.28000000000000003</v>
      </c>
      <c r="AR175" s="47">
        <v>0.24829999999999999</v>
      </c>
      <c r="AS175" s="47">
        <v>0.26379999999999998</v>
      </c>
      <c r="AT175" s="48">
        <v>-1.6200000000000003E-2</v>
      </c>
      <c r="AU175" s="49"/>
      <c r="AV175" s="41">
        <v>53.75</v>
      </c>
      <c r="AW175" s="58"/>
      <c r="AX175" s="52"/>
      <c r="AY175" s="52"/>
      <c r="AZ175" s="52"/>
      <c r="BA175" s="52"/>
      <c r="BB175" s="53">
        <v>-1083</v>
      </c>
      <c r="BC175" s="55"/>
    </row>
    <row r="176" spans="2:55">
      <c r="B176" s="28">
        <v>1736</v>
      </c>
      <c r="C176" s="29">
        <v>45413.983611111114</v>
      </c>
      <c r="D176" s="30" t="s">
        <v>428</v>
      </c>
      <c r="E176" s="31" t="s">
        <v>429</v>
      </c>
      <c r="F176" s="31" t="s">
        <v>225</v>
      </c>
      <c r="G176" s="32">
        <v>0</v>
      </c>
      <c r="H176" s="33" t="s">
        <v>430</v>
      </c>
      <c r="I176" s="33" t="s">
        <v>335</v>
      </c>
      <c r="J176" s="33" t="s">
        <v>54</v>
      </c>
      <c r="K176" s="33" t="s">
        <v>195</v>
      </c>
      <c r="L176" s="33" t="s">
        <v>56</v>
      </c>
      <c r="M176" s="34">
        <v>45120</v>
      </c>
      <c r="N176" s="35">
        <v>2</v>
      </c>
      <c r="O176" s="36"/>
      <c r="P176" s="37" t="s">
        <v>57</v>
      </c>
      <c r="Q176" s="38">
        <v>0.7696175046140773</v>
      </c>
      <c r="R176" s="38">
        <v>0.944895393846367</v>
      </c>
      <c r="S176" s="38">
        <v>0.90072418780809305</v>
      </c>
      <c r="T176" s="39">
        <v>49156.800000000003</v>
      </c>
      <c r="U176" s="40">
        <v>-2.0199999999999999E-2</v>
      </c>
      <c r="V176" s="41">
        <v>1205008</v>
      </c>
      <c r="W176" s="41">
        <v>927395.25</v>
      </c>
      <c r="X176" s="42">
        <v>277612.75</v>
      </c>
      <c r="Y176" s="43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876291.5</v>
      </c>
      <c r="AE176" s="44">
        <v>107644.5</v>
      </c>
      <c r="AF176" s="41">
        <v>48739.75</v>
      </c>
      <c r="AG176" s="38">
        <v>0</v>
      </c>
      <c r="AH176" s="45" t="s">
        <v>625</v>
      </c>
      <c r="AI176" s="41">
        <v>48739.75</v>
      </c>
      <c r="AJ176" s="46">
        <v>49157</v>
      </c>
      <c r="AK176" s="45">
        <v>835327.33333333337</v>
      </c>
      <c r="AL176" s="46">
        <v>0</v>
      </c>
      <c r="AM176" s="46">
        <v>0</v>
      </c>
      <c r="AN176" s="46">
        <v>49156.800000000003</v>
      </c>
      <c r="AO176" s="46">
        <v>0</v>
      </c>
      <c r="AP176" s="41">
        <v>49156.800000000003</v>
      </c>
      <c r="AQ176" s="47">
        <v>0.26</v>
      </c>
      <c r="AR176" s="47">
        <v>0.23980000000000001</v>
      </c>
      <c r="AS176" s="47">
        <v>1</v>
      </c>
      <c r="AT176" s="48">
        <v>0.74</v>
      </c>
      <c r="AU176" s="49"/>
      <c r="AV176" s="41">
        <v>48.97</v>
      </c>
      <c r="AW176" s="50"/>
      <c r="AX176" s="52"/>
      <c r="AY176" s="52"/>
      <c r="AZ176" s="52"/>
      <c r="BA176" s="52"/>
      <c r="BB176" s="53">
        <v>-2364</v>
      </c>
      <c r="BC176" s="55"/>
    </row>
    <row r="177" spans="2:55">
      <c r="B177" s="28">
        <v>1736</v>
      </c>
      <c r="C177" s="29">
        <v>45413.983611111114</v>
      </c>
      <c r="D177" s="30" t="s">
        <v>538</v>
      </c>
      <c r="E177" s="31" t="s">
        <v>539</v>
      </c>
      <c r="F177" s="31" t="s">
        <v>532</v>
      </c>
      <c r="G177" s="32">
        <v>0</v>
      </c>
      <c r="H177" s="33" t="s">
        <v>459</v>
      </c>
      <c r="I177" s="33" t="s">
        <v>123</v>
      </c>
      <c r="J177" s="33" t="s">
        <v>54</v>
      </c>
      <c r="K177" s="33" t="s">
        <v>95</v>
      </c>
      <c r="L177" s="33" t="s">
        <v>56</v>
      </c>
      <c r="M177" s="34">
        <v>45363</v>
      </c>
      <c r="N177" s="35">
        <v>11</v>
      </c>
      <c r="O177" s="36"/>
      <c r="P177" s="37" t="s">
        <v>57</v>
      </c>
      <c r="Q177" s="38">
        <v>1.0523642897809811</v>
      </c>
      <c r="R177" s="38">
        <v>0.95007880049071403</v>
      </c>
      <c r="S177" s="38">
        <v>0.90486238673896358</v>
      </c>
      <c r="T177" s="39">
        <v>54289.71</v>
      </c>
      <c r="U177" s="40">
        <v>-1.06E-2</v>
      </c>
      <c r="V177" s="41">
        <v>950771.99</v>
      </c>
      <c r="W177" s="41">
        <v>1000558.49</v>
      </c>
      <c r="X177" s="42">
        <v>-49786.5</v>
      </c>
      <c r="Y177" s="43">
        <v>-5566.92</v>
      </c>
      <c r="Z177" s="41">
        <v>19090.009999999998</v>
      </c>
      <c r="AA177" s="41">
        <v>21165.02</v>
      </c>
      <c r="AB177" s="41">
        <v>69773.84</v>
      </c>
      <c r="AC177" s="41">
        <v>49786.5</v>
      </c>
      <c r="AD177" s="41">
        <v>950609.41</v>
      </c>
      <c r="AE177" s="44">
        <v>81713.399999999994</v>
      </c>
      <c r="AF177" s="41">
        <v>22853.08</v>
      </c>
      <c r="AG177" s="38">
        <v>-4.1051568910636407</v>
      </c>
      <c r="AH177" s="45" t="s">
        <v>625</v>
      </c>
      <c r="AI177" s="41">
        <v>24928.090000000004</v>
      </c>
      <c r="AJ177" s="46">
        <v>54290</v>
      </c>
      <c r="AK177" s="45">
        <v>905367.7433333334</v>
      </c>
      <c r="AL177" s="46">
        <v>0</v>
      </c>
      <c r="AM177" s="46">
        <v>54289.71</v>
      </c>
      <c r="AN177" s="46">
        <v>0</v>
      </c>
      <c r="AO177" s="46">
        <v>0</v>
      </c>
      <c r="AP177" s="41">
        <v>54289.71</v>
      </c>
      <c r="AQ177" s="47">
        <v>0.3</v>
      </c>
      <c r="AR177" s="47">
        <v>0.28940000000000005</v>
      </c>
      <c r="AS177" s="47">
        <v>0.1207</v>
      </c>
      <c r="AT177" s="48">
        <v>-0.17929999999999999</v>
      </c>
      <c r="AU177" s="49"/>
      <c r="AV177" s="41">
        <v>52.3</v>
      </c>
      <c r="AW177" s="58"/>
      <c r="AX177" s="52"/>
      <c r="AY177" s="52"/>
      <c r="AZ177" s="52"/>
      <c r="BA177" s="52"/>
      <c r="BB177" s="53">
        <v>-27096</v>
      </c>
      <c r="BC177" s="55"/>
    </row>
    <row r="178" spans="2:55">
      <c r="B178" s="28">
        <v>1736</v>
      </c>
      <c r="C178" s="29">
        <v>45413.983611111114</v>
      </c>
      <c r="D178" s="30" t="s">
        <v>422</v>
      </c>
      <c r="E178" s="31" t="s">
        <v>423</v>
      </c>
      <c r="F178" s="31" t="s">
        <v>225</v>
      </c>
      <c r="G178" s="32">
        <v>0</v>
      </c>
      <c r="H178" s="33" t="s">
        <v>425</v>
      </c>
      <c r="I178" s="33" t="s">
        <v>631</v>
      </c>
      <c r="J178" s="33" t="s">
        <v>427</v>
      </c>
      <c r="K178" s="33" t="s">
        <v>55</v>
      </c>
      <c r="L178" s="33" t="s">
        <v>56</v>
      </c>
      <c r="M178" s="34" t="s">
        <v>57</v>
      </c>
      <c r="N178" s="35" t="s">
        <v>57</v>
      </c>
      <c r="O178" s="36"/>
      <c r="P178" s="37">
        <v>3.4601307074252858</v>
      </c>
      <c r="Q178" s="38">
        <v>0.98457830961574944</v>
      </c>
      <c r="R178" s="38">
        <v>0.97953716255574386</v>
      </c>
      <c r="S178" s="38">
        <v>0.947458526991242</v>
      </c>
      <c r="T178" s="39">
        <v>0</v>
      </c>
      <c r="U178" s="40">
        <v>-2.1400000000000002E-2</v>
      </c>
      <c r="V178" s="41">
        <v>1017579.76</v>
      </c>
      <c r="W178" s="41">
        <v>1001886.96</v>
      </c>
      <c r="X178" s="42">
        <v>15692.800000000047</v>
      </c>
      <c r="Y178" s="43">
        <v>4535.32</v>
      </c>
      <c r="Z178" s="41">
        <v>400</v>
      </c>
      <c r="AA178" s="41">
        <v>400</v>
      </c>
      <c r="AB178" s="41">
        <v>0</v>
      </c>
      <c r="AC178" s="41">
        <v>0</v>
      </c>
      <c r="AD178" s="41">
        <v>981385.51</v>
      </c>
      <c r="AE178" s="44">
        <v>62.64</v>
      </c>
      <c r="AF178" s="41">
        <v>20501.45</v>
      </c>
      <c r="AG178" s="38">
        <v>4.5203976786643505</v>
      </c>
      <c r="AH178" s="45" t="s">
        <v>626</v>
      </c>
      <c r="AI178" s="41">
        <v>20501.45</v>
      </c>
      <c r="AJ178" s="46">
        <v>38567</v>
      </c>
      <c r="AK178" s="45">
        <v>949246.34333333338</v>
      </c>
      <c r="AL178" s="46">
        <v>24861.97</v>
      </c>
      <c r="AM178" s="46">
        <v>13704.72</v>
      </c>
      <c r="AN178" s="46">
        <v>0</v>
      </c>
      <c r="AO178" s="46">
        <v>0</v>
      </c>
      <c r="AP178" s="41">
        <v>0</v>
      </c>
      <c r="AQ178" s="47">
        <v>0.32</v>
      </c>
      <c r="AR178" s="47">
        <v>0.29859999999999998</v>
      </c>
      <c r="AS178" s="47">
        <v>0.27329999999999999</v>
      </c>
      <c r="AT178" s="48">
        <v>-4.6699999999999998E-2</v>
      </c>
      <c r="AU178" s="49"/>
      <c r="AV178" s="41">
        <v>44.13</v>
      </c>
      <c r="AW178" s="50"/>
      <c r="AX178" s="52"/>
      <c r="AY178" s="52"/>
      <c r="AZ178" s="52"/>
      <c r="BA178" s="52"/>
      <c r="BB178" s="53">
        <v>0</v>
      </c>
      <c r="BC178" s="55"/>
    </row>
    <row r="179" spans="2:55">
      <c r="B179" s="28">
        <v>1736</v>
      </c>
      <c r="C179" s="29">
        <v>45413.983611111114</v>
      </c>
      <c r="D179" s="30" t="s">
        <v>433</v>
      </c>
      <c r="E179" s="31" t="s">
        <v>434</v>
      </c>
      <c r="F179" s="31" t="s">
        <v>206</v>
      </c>
      <c r="G179" s="32">
        <v>0</v>
      </c>
      <c r="H179" s="33" t="s">
        <v>52</v>
      </c>
      <c r="I179" s="33" t="s">
        <v>109</v>
      </c>
      <c r="J179" s="33" t="s">
        <v>54</v>
      </c>
      <c r="K179" s="33" t="s">
        <v>413</v>
      </c>
      <c r="L179" s="33" t="s">
        <v>70</v>
      </c>
      <c r="M179" s="34">
        <v>45049</v>
      </c>
      <c r="N179" s="35">
        <v>0</v>
      </c>
      <c r="O179" s="36"/>
      <c r="P179" s="37" t="s">
        <v>57</v>
      </c>
      <c r="Q179" s="38">
        <v>1.0497092865912132</v>
      </c>
      <c r="R179" s="38">
        <v>0.9526447110393419</v>
      </c>
      <c r="S179" s="38">
        <v>0.9526447110393419</v>
      </c>
      <c r="T179" s="39">
        <v>0</v>
      </c>
      <c r="U179" s="40">
        <v>-7.2099999999999997E-2</v>
      </c>
      <c r="V179" s="41">
        <v>1198494.77</v>
      </c>
      <c r="W179" s="41">
        <v>1258071.0900000001</v>
      </c>
      <c r="X179" s="42">
        <v>-59576.320000000065</v>
      </c>
      <c r="Y179" s="43">
        <v>0</v>
      </c>
      <c r="Z179" s="41">
        <v>106494.89</v>
      </c>
      <c r="AA179" s="41">
        <v>106494.89</v>
      </c>
      <c r="AB179" s="41">
        <v>0</v>
      </c>
      <c r="AC179" s="41">
        <v>59576.32</v>
      </c>
      <c r="AD179" s="41">
        <v>1198494.77</v>
      </c>
      <c r="AE179" s="44">
        <v>2544.39</v>
      </c>
      <c r="AF179" s="41">
        <v>2120.3200000000002</v>
      </c>
      <c r="AG179" s="38">
        <v>0</v>
      </c>
      <c r="AH179" s="45" t="s">
        <v>625</v>
      </c>
      <c r="AI179" s="41">
        <v>2120.3200000000002</v>
      </c>
      <c r="AJ179" s="46">
        <v>0</v>
      </c>
      <c r="AK179" s="45">
        <v>1198494.77</v>
      </c>
      <c r="AL179" s="46">
        <v>0</v>
      </c>
      <c r="AM179" s="46">
        <v>0</v>
      </c>
      <c r="AN179" s="46">
        <v>0</v>
      </c>
      <c r="AO179" s="46">
        <v>0</v>
      </c>
      <c r="AP179" s="41">
        <v>0</v>
      </c>
      <c r="AQ179" s="47">
        <v>0.2</v>
      </c>
      <c r="AR179" s="47">
        <v>0.12789999999999999</v>
      </c>
      <c r="AS179" s="47">
        <v>0</v>
      </c>
      <c r="AT179" s="48">
        <v>-0.2</v>
      </c>
      <c r="AU179" s="49"/>
      <c r="AV179" s="41">
        <v>45.4</v>
      </c>
      <c r="AW179" s="58"/>
      <c r="AX179" s="52"/>
      <c r="AY179" s="52"/>
      <c r="AZ179" s="52"/>
      <c r="BA179" s="52"/>
      <c r="BB179" s="53">
        <v>-57456</v>
      </c>
      <c r="BC179" s="55"/>
    </row>
    <row r="180" spans="2:55">
      <c r="B180" s="28">
        <v>1736</v>
      </c>
      <c r="C180" s="29">
        <v>45413.983611111114</v>
      </c>
      <c r="D180" s="30" t="s">
        <v>431</v>
      </c>
      <c r="E180" s="31" t="s">
        <v>432</v>
      </c>
      <c r="F180" s="31" t="s">
        <v>51</v>
      </c>
      <c r="G180" s="32">
        <v>0</v>
      </c>
      <c r="H180" s="33" t="s">
        <v>52</v>
      </c>
      <c r="I180" s="33" t="s">
        <v>109</v>
      </c>
      <c r="J180" s="33" t="s">
        <v>54</v>
      </c>
      <c r="K180" s="33" t="s">
        <v>95</v>
      </c>
      <c r="L180" s="33" t="s">
        <v>56</v>
      </c>
      <c r="M180" s="34" t="s">
        <v>57</v>
      </c>
      <c r="N180" s="35" t="s">
        <v>57</v>
      </c>
      <c r="O180" s="36"/>
      <c r="P180" s="37">
        <v>0.91554578509350881</v>
      </c>
      <c r="Q180" s="38">
        <v>0.99269787103956275</v>
      </c>
      <c r="R180" s="38">
        <v>0.76892340819815486</v>
      </c>
      <c r="S180" s="38">
        <v>0.55094600147250716</v>
      </c>
      <c r="T180" s="39">
        <v>0</v>
      </c>
      <c r="U180" s="40">
        <v>-9.5500000000000015E-2</v>
      </c>
      <c r="V180" s="41">
        <v>1333452.21</v>
      </c>
      <c r="W180" s="41">
        <v>1323715.17</v>
      </c>
      <c r="X180" s="42">
        <v>9737.0400000000373</v>
      </c>
      <c r="Y180" s="43">
        <v>10635.23</v>
      </c>
      <c r="Z180" s="41">
        <v>0</v>
      </c>
      <c r="AA180" s="41">
        <v>0</v>
      </c>
      <c r="AB180" s="41">
        <v>0</v>
      </c>
      <c r="AC180" s="41">
        <v>0</v>
      </c>
      <c r="AD180" s="41">
        <v>1017835.58</v>
      </c>
      <c r="AE180" s="44">
        <v>351.32</v>
      </c>
      <c r="AF180" s="41">
        <v>305879.59000000003</v>
      </c>
      <c r="AG180" s="38">
        <v>28.76097555012915</v>
      </c>
      <c r="AH180" s="45" t="s">
        <v>626</v>
      </c>
      <c r="AI180" s="41">
        <v>305879.59000000003</v>
      </c>
      <c r="AJ180" s="46">
        <v>346248</v>
      </c>
      <c r="AK180" s="45">
        <v>729295.58</v>
      </c>
      <c r="AL180" s="46">
        <v>346247.55</v>
      </c>
      <c r="AM180" s="46">
        <v>0</v>
      </c>
      <c r="AN180" s="46">
        <v>0</v>
      </c>
      <c r="AO180" s="46">
        <v>0</v>
      </c>
      <c r="AP180" s="41">
        <v>0</v>
      </c>
      <c r="AQ180" s="47">
        <v>0.39</v>
      </c>
      <c r="AR180" s="47">
        <v>0.29449999999999998</v>
      </c>
      <c r="AS180" s="47">
        <v>0.29199999999999998</v>
      </c>
      <c r="AT180" s="48">
        <v>-9.8000000000000004E-2</v>
      </c>
      <c r="AU180" s="49"/>
      <c r="AV180" s="41">
        <v>51.96</v>
      </c>
      <c r="AW180" s="50"/>
      <c r="AX180" s="52"/>
      <c r="AY180" s="52"/>
      <c r="AZ180" s="52"/>
      <c r="BA180" s="52"/>
      <c r="BB180" s="53">
        <v>0</v>
      </c>
      <c r="BC180" s="55"/>
    </row>
    <row r="181" spans="2:55">
      <c r="B181" s="28">
        <v>1736</v>
      </c>
      <c r="C181" s="29">
        <v>45413.983611111114</v>
      </c>
      <c r="D181" s="30" t="s">
        <v>541</v>
      </c>
      <c r="E181" s="31" t="s">
        <v>542</v>
      </c>
      <c r="F181" s="31" t="s">
        <v>463</v>
      </c>
      <c r="G181" s="32">
        <v>0</v>
      </c>
      <c r="H181" s="33" t="s">
        <v>459</v>
      </c>
      <c r="I181" s="33" t="s">
        <v>123</v>
      </c>
      <c r="J181" s="33" t="s">
        <v>54</v>
      </c>
      <c r="K181" s="33" t="s">
        <v>95</v>
      </c>
      <c r="L181" s="33" t="s">
        <v>56</v>
      </c>
      <c r="M181" s="34" t="s">
        <v>57</v>
      </c>
      <c r="N181" s="35" t="s">
        <v>57</v>
      </c>
      <c r="O181" s="36"/>
      <c r="P181" s="37">
        <v>8.0307797388854159</v>
      </c>
      <c r="Q181" s="38">
        <v>0.88417251033986066</v>
      </c>
      <c r="R181" s="38">
        <v>1.0060839632951244</v>
      </c>
      <c r="S181" s="38">
        <v>0.77805209204603787</v>
      </c>
      <c r="T181" s="39">
        <v>155584.84999999998</v>
      </c>
      <c r="U181" s="40">
        <v>1.52E-2</v>
      </c>
      <c r="V181" s="41">
        <v>1498284.22</v>
      </c>
      <c r="W181" s="41">
        <v>1324741.72</v>
      </c>
      <c r="X181" s="42">
        <v>173542.5</v>
      </c>
      <c r="Y181" s="43">
        <v>21609.67</v>
      </c>
      <c r="Z181" s="41">
        <v>0</v>
      </c>
      <c r="AA181" s="41">
        <v>0</v>
      </c>
      <c r="AB181" s="41">
        <v>0</v>
      </c>
      <c r="AC181" s="41">
        <v>0</v>
      </c>
      <c r="AD181" s="41">
        <v>1332801.3999999999</v>
      </c>
      <c r="AE181" s="44">
        <v>91.02</v>
      </c>
      <c r="AF181" s="41">
        <v>-8059.68</v>
      </c>
      <c r="AG181" s="38">
        <v>-0.37296636181857479</v>
      </c>
      <c r="AH181" s="45" t="s">
        <v>625</v>
      </c>
      <c r="AI181" s="41">
        <v>-8059.68</v>
      </c>
      <c r="AJ181" s="46">
        <v>362500</v>
      </c>
      <c r="AK181" s="45">
        <v>1030718.0666666665</v>
      </c>
      <c r="AL181" s="46">
        <v>245826.2</v>
      </c>
      <c r="AM181" s="46">
        <v>116674.18</v>
      </c>
      <c r="AN181" s="46">
        <v>0</v>
      </c>
      <c r="AO181" s="46">
        <v>0</v>
      </c>
      <c r="AP181" s="41">
        <v>155584.84999999998</v>
      </c>
      <c r="AQ181" s="47">
        <v>0.32</v>
      </c>
      <c r="AR181" s="47">
        <v>0.33520000000000005</v>
      </c>
      <c r="AS181" s="47">
        <v>0.31950000000000001</v>
      </c>
      <c r="AT181" s="48">
        <v>-5.0000000000000001E-4</v>
      </c>
      <c r="AU181" s="49"/>
      <c r="AV181" s="41">
        <v>53.73</v>
      </c>
      <c r="AW181" s="58"/>
      <c r="AX181" s="52"/>
      <c r="AY181" s="52"/>
      <c r="AZ181" s="52"/>
      <c r="BA181" s="52"/>
      <c r="BB181" s="53">
        <v>0</v>
      </c>
      <c r="BC181" s="55"/>
    </row>
    <row r="182" spans="2:55">
      <c r="B182" s="28">
        <v>1736</v>
      </c>
      <c r="C182" s="29">
        <v>45413.983611111114</v>
      </c>
      <c r="D182" s="30" t="s">
        <v>419</v>
      </c>
      <c r="E182" s="31" t="s">
        <v>420</v>
      </c>
      <c r="F182" s="31" t="s">
        <v>62</v>
      </c>
      <c r="G182" s="32">
        <v>0</v>
      </c>
      <c r="H182" s="33" t="s">
        <v>156</v>
      </c>
      <c r="I182" s="33" t="s">
        <v>143</v>
      </c>
      <c r="J182" s="33" t="s">
        <v>54</v>
      </c>
      <c r="K182" s="33" t="s">
        <v>106</v>
      </c>
      <c r="L182" s="33" t="s">
        <v>56</v>
      </c>
      <c r="M182" s="34" t="s">
        <v>57</v>
      </c>
      <c r="N182" s="35" t="s">
        <v>57</v>
      </c>
      <c r="O182" s="36"/>
      <c r="P182" s="37">
        <v>13.211617642471698</v>
      </c>
      <c r="Q182" s="38">
        <v>0.78438804062257061</v>
      </c>
      <c r="R182" s="38">
        <v>0.98279172497996004</v>
      </c>
      <c r="S182" s="38">
        <v>0.78533746770893498</v>
      </c>
      <c r="T182" s="39">
        <v>0</v>
      </c>
      <c r="U182" s="40">
        <v>-1.5600000000000001E-2</v>
      </c>
      <c r="V182" s="41">
        <v>1807261.3</v>
      </c>
      <c r="W182" s="41">
        <v>1417594.15</v>
      </c>
      <c r="X182" s="42">
        <v>389667.15000000014</v>
      </c>
      <c r="Y182" s="43">
        <v>29494.28</v>
      </c>
      <c r="Z182" s="41">
        <v>1004.45</v>
      </c>
      <c r="AA182" s="41">
        <v>1504.45</v>
      </c>
      <c r="AB182" s="41">
        <v>0</v>
      </c>
      <c r="AC182" s="41">
        <v>0</v>
      </c>
      <c r="AD182" s="41">
        <v>1393199.8</v>
      </c>
      <c r="AE182" s="44">
        <v>65.91</v>
      </c>
      <c r="AF182" s="41">
        <v>24394.35</v>
      </c>
      <c r="AG182" s="38">
        <v>0.82708748950643984</v>
      </c>
      <c r="AH182" s="45" t="s">
        <v>625</v>
      </c>
      <c r="AI182" s="41">
        <v>24894.35</v>
      </c>
      <c r="AJ182" s="46">
        <v>335892</v>
      </c>
      <c r="AK182" s="45">
        <v>1113289.8</v>
      </c>
      <c r="AL182" s="46">
        <v>335892.3</v>
      </c>
      <c r="AM182" s="46">
        <v>0</v>
      </c>
      <c r="AN182" s="46">
        <v>0</v>
      </c>
      <c r="AO182" s="46">
        <v>0</v>
      </c>
      <c r="AP182" s="41">
        <v>0</v>
      </c>
      <c r="AQ182" s="47">
        <v>0.33</v>
      </c>
      <c r="AR182" s="47">
        <v>0.31440000000000001</v>
      </c>
      <c r="AS182" s="47">
        <v>0.31459999999999999</v>
      </c>
      <c r="AT182" s="48">
        <v>-1.54E-2</v>
      </c>
      <c r="AU182" s="49"/>
      <c r="AV182" s="41">
        <v>56.65</v>
      </c>
      <c r="AW182" s="58"/>
      <c r="AX182" s="52"/>
      <c r="AY182" s="52"/>
      <c r="AZ182" s="52"/>
      <c r="BA182" s="52"/>
      <c r="BB182" s="53">
        <v>0</v>
      </c>
      <c r="BC182" s="55"/>
    </row>
    <row r="183" spans="2:55">
      <c r="B183" s="28">
        <v>1736</v>
      </c>
      <c r="C183" s="29">
        <v>45413.983611111114</v>
      </c>
      <c r="D183" s="30" t="s">
        <v>439</v>
      </c>
      <c r="E183" s="31" t="s">
        <v>440</v>
      </c>
      <c r="F183" s="31" t="s">
        <v>389</v>
      </c>
      <c r="G183" s="32">
        <v>0</v>
      </c>
      <c r="H183" s="33" t="s">
        <v>390</v>
      </c>
      <c r="I183" s="33" t="s">
        <v>64</v>
      </c>
      <c r="J183" s="33" t="s">
        <v>94</v>
      </c>
      <c r="K183" s="33" t="s">
        <v>106</v>
      </c>
      <c r="L183" s="33" t="s">
        <v>56</v>
      </c>
      <c r="M183" s="34">
        <v>45152</v>
      </c>
      <c r="N183" s="35">
        <v>0</v>
      </c>
      <c r="O183" s="36"/>
      <c r="P183" s="37" t="s">
        <v>57</v>
      </c>
      <c r="Q183" s="38">
        <v>0.36304937273823884</v>
      </c>
      <c r="R183" s="38">
        <v>1.7051650652612722</v>
      </c>
      <c r="S183" s="38">
        <v>1.7051650652612722</v>
      </c>
      <c r="T183" s="39">
        <v>0</v>
      </c>
      <c r="U183" s="40">
        <v>0.1308</v>
      </c>
      <c r="V183" s="41">
        <v>2487000</v>
      </c>
      <c r="W183" s="41">
        <v>902903.79</v>
      </c>
      <c r="X183" s="42">
        <v>1584096.21</v>
      </c>
      <c r="Y183" s="43">
        <v>0</v>
      </c>
      <c r="Z183" s="41">
        <v>894178.59</v>
      </c>
      <c r="AA183" s="41">
        <v>894178.59</v>
      </c>
      <c r="AB183" s="41">
        <v>0</v>
      </c>
      <c r="AC183" s="41">
        <v>0</v>
      </c>
      <c r="AD183" s="41">
        <v>1539600</v>
      </c>
      <c r="AE183" s="44">
        <v>19368.95</v>
      </c>
      <c r="AF183" s="41">
        <v>16140.79</v>
      </c>
      <c r="AG183" s="38">
        <v>0</v>
      </c>
      <c r="AH183" s="45" t="s">
        <v>625</v>
      </c>
      <c r="AI183" s="41">
        <v>16140.79</v>
      </c>
      <c r="AJ183" s="46">
        <v>0</v>
      </c>
      <c r="AK183" s="45">
        <v>1539600</v>
      </c>
      <c r="AL183" s="46">
        <v>0</v>
      </c>
      <c r="AM183" s="46">
        <v>0</v>
      </c>
      <c r="AN183" s="46">
        <v>0</v>
      </c>
      <c r="AO183" s="46">
        <v>0</v>
      </c>
      <c r="AP183" s="41">
        <v>0</v>
      </c>
      <c r="AQ183" s="47">
        <v>0.28999999999999998</v>
      </c>
      <c r="AR183" s="47">
        <v>0.42080000000000001</v>
      </c>
      <c r="AS183" s="47">
        <v>0</v>
      </c>
      <c r="AT183" s="48">
        <v>-0.28999999999999998</v>
      </c>
      <c r="AU183" s="49"/>
      <c r="AV183" s="41">
        <v>74.569999999999993</v>
      </c>
      <c r="AW183" s="50"/>
      <c r="AX183" s="52"/>
      <c r="AY183" s="52"/>
      <c r="AZ183" s="52"/>
      <c r="BA183" s="52"/>
      <c r="BB183" s="53">
        <v>652837</v>
      </c>
      <c r="BC183" s="55"/>
    </row>
    <row r="184" spans="2:55">
      <c r="B184" s="28">
        <v>1736</v>
      </c>
      <c r="C184" s="29">
        <v>45413.983611111114</v>
      </c>
      <c r="D184" s="30" t="s">
        <v>543</v>
      </c>
      <c r="E184" s="31" t="s">
        <v>544</v>
      </c>
      <c r="F184" s="31" t="s">
        <v>225</v>
      </c>
      <c r="G184" s="32">
        <v>0</v>
      </c>
      <c r="H184" s="33" t="s">
        <v>545</v>
      </c>
      <c r="I184" s="33" t="s">
        <v>546</v>
      </c>
      <c r="J184" s="33" t="s">
        <v>54</v>
      </c>
      <c r="K184" s="33" t="s">
        <v>195</v>
      </c>
      <c r="L184" s="33" t="s">
        <v>56</v>
      </c>
      <c r="M184" s="34" t="s">
        <v>57</v>
      </c>
      <c r="N184" s="35" t="s">
        <v>57</v>
      </c>
      <c r="O184" s="36"/>
      <c r="P184" s="37">
        <v>869.29278869621066</v>
      </c>
      <c r="Q184" s="38">
        <v>0.19637317471008633</v>
      </c>
      <c r="R184" s="38">
        <v>4.6216731756504528</v>
      </c>
      <c r="S184" s="38">
        <v>4.6216731756504528</v>
      </c>
      <c r="T184" s="39">
        <v>0</v>
      </c>
      <c r="U184" s="40">
        <v>-0.15660000000000002</v>
      </c>
      <c r="V184" s="41">
        <v>2105282</v>
      </c>
      <c r="W184" s="41">
        <v>413420.91</v>
      </c>
      <c r="X184" s="42">
        <v>1691861.09</v>
      </c>
      <c r="Y184" s="43">
        <v>1946.25</v>
      </c>
      <c r="Z184" s="41">
        <v>49400.29</v>
      </c>
      <c r="AA184" s="41">
        <v>49400.29</v>
      </c>
      <c r="AB184" s="41">
        <v>0</v>
      </c>
      <c r="AC184" s="41">
        <v>0</v>
      </c>
      <c r="AD184" s="41">
        <v>1910696.33</v>
      </c>
      <c r="AE184" s="44">
        <v>98.45</v>
      </c>
      <c r="AF184" s="41">
        <v>13124.58</v>
      </c>
      <c r="AG184" s="38">
        <v>6.7435221579961464</v>
      </c>
      <c r="AH184" s="45" t="s">
        <v>626</v>
      </c>
      <c r="AI184" s="41">
        <v>13124.58</v>
      </c>
      <c r="AJ184" s="46">
        <v>0</v>
      </c>
      <c r="AK184" s="45">
        <v>1910696.33</v>
      </c>
      <c r="AL184" s="46">
        <v>0</v>
      </c>
      <c r="AM184" s="46">
        <v>0</v>
      </c>
      <c r="AN184" s="46">
        <v>0</v>
      </c>
      <c r="AO184" s="46">
        <v>0</v>
      </c>
      <c r="AP184" s="41">
        <v>0</v>
      </c>
      <c r="AQ184" s="47">
        <v>0.95000000000000007</v>
      </c>
      <c r="AR184" s="47">
        <v>0.79340000000000011</v>
      </c>
      <c r="AS184" s="47">
        <v>0.70519999999999994</v>
      </c>
      <c r="AT184" s="48">
        <v>-0.24480000000000002</v>
      </c>
      <c r="AU184" s="49"/>
      <c r="AV184" s="41">
        <v>34.159999999999997</v>
      </c>
      <c r="AW184" s="58"/>
      <c r="AX184" s="52"/>
      <c r="AY184" s="52"/>
      <c r="AZ184" s="52"/>
      <c r="BA184" s="52"/>
      <c r="BB184" s="53">
        <v>1510400</v>
      </c>
      <c r="BC184" s="55"/>
    </row>
    <row r="185" spans="2:55">
      <c r="B185" s="28">
        <v>1736</v>
      </c>
      <c r="C185" s="29">
        <v>45413.983611111114</v>
      </c>
      <c r="D185" s="30" t="s">
        <v>549</v>
      </c>
      <c r="E185" s="31" t="s">
        <v>550</v>
      </c>
      <c r="F185" s="31" t="s">
        <v>532</v>
      </c>
      <c r="G185" s="32">
        <v>0</v>
      </c>
      <c r="H185" s="33" t="s">
        <v>459</v>
      </c>
      <c r="I185" s="33" t="s">
        <v>123</v>
      </c>
      <c r="J185" s="33" t="s">
        <v>54</v>
      </c>
      <c r="K185" s="33" t="s">
        <v>106</v>
      </c>
      <c r="L185" s="33" t="s">
        <v>56</v>
      </c>
      <c r="M185" s="34">
        <v>45363</v>
      </c>
      <c r="N185" s="35">
        <v>2</v>
      </c>
      <c r="O185" s="36"/>
      <c r="P185" s="37" t="s">
        <v>57</v>
      </c>
      <c r="Q185" s="38">
        <v>1.0381736998658784</v>
      </c>
      <c r="R185" s="38">
        <v>0.96322603642523741</v>
      </c>
      <c r="S185" s="38">
        <v>0.96322603642523741</v>
      </c>
      <c r="T185" s="39">
        <v>0</v>
      </c>
      <c r="U185" s="40">
        <v>-1.6299999999999999E-2</v>
      </c>
      <c r="V185" s="41">
        <v>1984265.09</v>
      </c>
      <c r="W185" s="41">
        <v>2060011.83</v>
      </c>
      <c r="X185" s="42">
        <v>-75746.739999999991</v>
      </c>
      <c r="Y185" s="43">
        <v>0</v>
      </c>
      <c r="Z185" s="41">
        <v>57677.87</v>
      </c>
      <c r="AA185" s="41">
        <v>86030.82</v>
      </c>
      <c r="AB185" s="41">
        <v>15444.64</v>
      </c>
      <c r="AC185" s="41">
        <v>75746.740000000005</v>
      </c>
      <c r="AD185" s="41">
        <v>1984257.03</v>
      </c>
      <c r="AE185" s="44">
        <v>84731.75</v>
      </c>
      <c r="AF185" s="41">
        <v>70609.8</v>
      </c>
      <c r="AG185" s="38">
        <v>0</v>
      </c>
      <c r="AH185" s="45" t="s">
        <v>625</v>
      </c>
      <c r="AI185" s="41">
        <v>98962.75</v>
      </c>
      <c r="AJ185" s="46">
        <v>0</v>
      </c>
      <c r="AK185" s="45">
        <v>1984257.03</v>
      </c>
      <c r="AL185" s="46">
        <v>0</v>
      </c>
      <c r="AM185" s="46">
        <v>0</v>
      </c>
      <c r="AN185" s="46">
        <v>0</v>
      </c>
      <c r="AO185" s="46">
        <v>0</v>
      </c>
      <c r="AP185" s="41">
        <v>0</v>
      </c>
      <c r="AQ185" s="47">
        <v>0.28999999999999998</v>
      </c>
      <c r="AR185" s="47">
        <v>0.2737</v>
      </c>
      <c r="AS185" s="47">
        <v>0</v>
      </c>
      <c r="AT185" s="48">
        <v>-0.28999999999999998</v>
      </c>
      <c r="AU185" s="49"/>
      <c r="AV185" s="41">
        <v>51.76</v>
      </c>
      <c r="AW185" s="58"/>
      <c r="AX185" s="52"/>
      <c r="AY185" s="52"/>
      <c r="AZ185" s="52"/>
      <c r="BA185" s="52"/>
      <c r="BB185" s="53">
        <v>-5145</v>
      </c>
      <c r="BC185" s="55"/>
    </row>
    <row r="186" spans="2:55">
      <c r="B186" s="28">
        <v>1736</v>
      </c>
      <c r="C186" s="29">
        <v>45413.983611111114</v>
      </c>
      <c r="D186" s="30" t="s">
        <v>443</v>
      </c>
      <c r="E186" s="31" t="s">
        <v>444</v>
      </c>
      <c r="F186" s="31" t="s">
        <v>206</v>
      </c>
      <c r="G186" s="32">
        <v>0</v>
      </c>
      <c r="H186" s="33" t="s">
        <v>52</v>
      </c>
      <c r="I186" s="33" t="s">
        <v>109</v>
      </c>
      <c r="J186" s="33" t="s">
        <v>54</v>
      </c>
      <c r="K186" s="33" t="s">
        <v>55</v>
      </c>
      <c r="L186" s="33" t="s">
        <v>56</v>
      </c>
      <c r="M186" s="34" t="s">
        <v>57</v>
      </c>
      <c r="N186" s="35" t="s">
        <v>57</v>
      </c>
      <c r="O186" s="36"/>
      <c r="P186" s="37">
        <v>-8.2038965836652817</v>
      </c>
      <c r="Q186" s="38">
        <v>1.2344864259487136</v>
      </c>
      <c r="R186" s="38">
        <v>1.0236134107566757</v>
      </c>
      <c r="S186" s="38">
        <v>0.74553320873708084</v>
      </c>
      <c r="T186" s="39">
        <v>0</v>
      </c>
      <c r="U186" s="40">
        <v>0.2339</v>
      </c>
      <c r="V186" s="41">
        <v>1341989.92</v>
      </c>
      <c r="W186" s="41">
        <v>1656668.34</v>
      </c>
      <c r="X186" s="42">
        <v>-314678.42000000016</v>
      </c>
      <c r="Y186" s="43">
        <v>38357.19</v>
      </c>
      <c r="Z186" s="41">
        <v>1086670.26</v>
      </c>
      <c r="AA186" s="41">
        <v>2010741.94</v>
      </c>
      <c r="AB186" s="41">
        <v>0</v>
      </c>
      <c r="AC186" s="41">
        <v>314678.42</v>
      </c>
      <c r="AD186" s="41">
        <v>1695787.93</v>
      </c>
      <c r="AE186" s="44">
        <v>385.68</v>
      </c>
      <c r="AF186" s="41">
        <v>372154.41</v>
      </c>
      <c r="AG186" s="38">
        <v>9.7023376842777047</v>
      </c>
      <c r="AH186" s="45" t="s">
        <v>626</v>
      </c>
      <c r="AI186" s="41">
        <v>1296226.0899999999</v>
      </c>
      <c r="AJ186" s="46">
        <v>552824</v>
      </c>
      <c r="AK186" s="45">
        <v>1235101.2633333332</v>
      </c>
      <c r="AL186" s="46">
        <v>140525.66</v>
      </c>
      <c r="AM186" s="46">
        <v>412298.62</v>
      </c>
      <c r="AN186" s="46">
        <v>0</v>
      </c>
      <c r="AO186" s="46">
        <v>0</v>
      </c>
      <c r="AP186" s="41">
        <v>0</v>
      </c>
      <c r="AQ186" s="47">
        <v>0.05</v>
      </c>
      <c r="AR186" s="47">
        <v>0.28389999999999999</v>
      </c>
      <c r="AS186" s="47">
        <v>0.53800000000000003</v>
      </c>
      <c r="AT186" s="48">
        <v>0.48799999999999999</v>
      </c>
      <c r="AU186" s="49"/>
      <c r="AV186" s="41">
        <v>48.15</v>
      </c>
      <c r="AW186" s="58"/>
      <c r="AX186" s="52"/>
      <c r="AY186" s="52"/>
      <c r="AZ186" s="52"/>
      <c r="BA186" s="52"/>
      <c r="BB186" s="53">
        <v>411274</v>
      </c>
      <c r="BC186" s="55"/>
    </row>
    <row r="187" spans="2:55">
      <c r="B187" s="28">
        <v>1736</v>
      </c>
      <c r="C187" s="29">
        <v>45413.983611111114</v>
      </c>
      <c r="D187" s="30" t="s">
        <v>435</v>
      </c>
      <c r="E187" s="31" t="s">
        <v>436</v>
      </c>
      <c r="F187" s="31" t="s">
        <v>62</v>
      </c>
      <c r="G187" s="32">
        <v>0</v>
      </c>
      <c r="H187" s="33" t="s">
        <v>63</v>
      </c>
      <c r="I187" s="33" t="s">
        <v>64</v>
      </c>
      <c r="J187" s="33" t="s">
        <v>65</v>
      </c>
      <c r="K187" s="33" t="s">
        <v>106</v>
      </c>
      <c r="L187" s="33" t="s">
        <v>56</v>
      </c>
      <c r="M187" s="34" t="s">
        <v>57</v>
      </c>
      <c r="N187" s="35" t="s">
        <v>57</v>
      </c>
      <c r="O187" s="36"/>
      <c r="P187" s="37">
        <v>41.0171376398417</v>
      </c>
      <c r="Q187" s="38">
        <v>0.52688421432114096</v>
      </c>
      <c r="R187" s="38">
        <v>0.97452817953873894</v>
      </c>
      <c r="S187" s="38">
        <v>0.70146521671501227</v>
      </c>
      <c r="T187" s="39">
        <v>0</v>
      </c>
      <c r="U187" s="40">
        <v>-7.1199999999999999E-2</v>
      </c>
      <c r="V187" s="41">
        <v>4023207.4</v>
      </c>
      <c r="W187" s="41">
        <v>2119764.4700000002</v>
      </c>
      <c r="X187" s="42">
        <v>1903442.9299999997</v>
      </c>
      <c r="Y187" s="43">
        <v>46406.04</v>
      </c>
      <c r="Z187" s="41">
        <v>2596.25</v>
      </c>
      <c r="AA187" s="41">
        <v>2596.25</v>
      </c>
      <c r="AB187" s="41">
        <v>0</v>
      </c>
      <c r="AC187" s="41">
        <v>0</v>
      </c>
      <c r="AD187" s="41">
        <v>2065770.21</v>
      </c>
      <c r="AE187" s="44">
        <v>90.11</v>
      </c>
      <c r="AF187" s="41">
        <v>53994.26</v>
      </c>
      <c r="AG187" s="38">
        <v>1.1635179386131633</v>
      </c>
      <c r="AH187" s="45" t="s">
        <v>625</v>
      </c>
      <c r="AI187" s="41">
        <v>53994.26</v>
      </c>
      <c r="AJ187" s="46">
        <v>694595</v>
      </c>
      <c r="AK187" s="45">
        <v>1486941.0433333332</v>
      </c>
      <c r="AL187" s="46">
        <v>204990.14</v>
      </c>
      <c r="AM187" s="46">
        <v>489604.46</v>
      </c>
      <c r="AN187" s="46">
        <v>0</v>
      </c>
      <c r="AO187" s="46">
        <v>0</v>
      </c>
      <c r="AP187" s="41">
        <v>0</v>
      </c>
      <c r="AQ187" s="47">
        <v>0.25</v>
      </c>
      <c r="AR187" s="47">
        <v>0.17879999999999999</v>
      </c>
      <c r="AS187" s="47">
        <v>0.19850000000000001</v>
      </c>
      <c r="AT187" s="48">
        <v>-5.1500000000000004E-2</v>
      </c>
      <c r="AU187" s="49"/>
      <c r="AV187" s="41">
        <v>80.83</v>
      </c>
      <c r="AW187" s="58"/>
      <c r="AX187" s="52"/>
      <c r="AY187" s="52"/>
      <c r="AZ187" s="52"/>
      <c r="BA187" s="52"/>
      <c r="BB187" s="53">
        <v>0</v>
      </c>
      <c r="BC187" s="55"/>
    </row>
    <row r="188" spans="2:55">
      <c r="B188" s="28">
        <v>1736</v>
      </c>
      <c r="C188" s="29">
        <v>45413.983611111114</v>
      </c>
      <c r="D188" s="30" t="s">
        <v>445</v>
      </c>
      <c r="E188" s="31" t="s">
        <v>446</v>
      </c>
      <c r="F188" s="31" t="s">
        <v>51</v>
      </c>
      <c r="G188" s="32">
        <v>0</v>
      </c>
      <c r="H188" s="33" t="s">
        <v>52</v>
      </c>
      <c r="I188" s="33" t="s">
        <v>53</v>
      </c>
      <c r="J188" s="33" t="s">
        <v>54</v>
      </c>
      <c r="K188" s="33" t="s">
        <v>106</v>
      </c>
      <c r="L188" s="33" t="s">
        <v>70</v>
      </c>
      <c r="M188" s="34">
        <v>45314</v>
      </c>
      <c r="N188" s="35">
        <v>3</v>
      </c>
      <c r="O188" s="36"/>
      <c r="P188" s="37" t="s">
        <v>57</v>
      </c>
      <c r="Q188" s="38">
        <v>0.90817610722420017</v>
      </c>
      <c r="R188" s="38">
        <v>1.1182808938381747</v>
      </c>
      <c r="S188" s="38">
        <v>1.0704603269214126</v>
      </c>
      <c r="T188" s="39">
        <v>99792.83</v>
      </c>
      <c r="U188" s="40">
        <v>2.0899999999999998E-2</v>
      </c>
      <c r="V188" s="41">
        <v>1914846.83</v>
      </c>
      <c r="W188" s="41">
        <v>1739018.14</v>
      </c>
      <c r="X188" s="42">
        <v>175828.69000000018</v>
      </c>
      <c r="Y188" s="43">
        <v>0</v>
      </c>
      <c r="Z188" s="41">
        <v>44317.61</v>
      </c>
      <c r="AA188" s="41">
        <v>44317.61</v>
      </c>
      <c r="AB188" s="41">
        <v>15178.88</v>
      </c>
      <c r="AC188" s="41">
        <v>0</v>
      </c>
      <c r="AD188" s="41">
        <v>1944710.76</v>
      </c>
      <c r="AE188" s="44">
        <v>336177.69</v>
      </c>
      <c r="AF188" s="41">
        <v>196987.38</v>
      </c>
      <c r="AG188" s="38">
        <v>0</v>
      </c>
      <c r="AH188" s="45" t="s">
        <v>625</v>
      </c>
      <c r="AI188" s="41">
        <v>196987.38</v>
      </c>
      <c r="AJ188" s="46">
        <v>99793</v>
      </c>
      <c r="AK188" s="45">
        <v>1861549.9266666668</v>
      </c>
      <c r="AL188" s="46">
        <v>0</v>
      </c>
      <c r="AM188" s="46">
        <v>0</v>
      </c>
      <c r="AN188" s="46">
        <v>0</v>
      </c>
      <c r="AO188" s="46">
        <v>99792.83</v>
      </c>
      <c r="AP188" s="41">
        <v>99792.83</v>
      </c>
      <c r="AQ188" s="47">
        <v>0.25</v>
      </c>
      <c r="AR188" s="47">
        <v>0.27090000000000003</v>
      </c>
      <c r="AS188" s="47">
        <v>9.3200000000000005E-2</v>
      </c>
      <c r="AT188" s="48">
        <v>-0.15679999999999999</v>
      </c>
      <c r="AU188" s="49"/>
      <c r="AV188" s="41">
        <v>40.869999999999997</v>
      </c>
      <c r="AW188" s="58"/>
      <c r="AX188" s="52"/>
      <c r="AY188" s="52"/>
      <c r="AZ188" s="52"/>
      <c r="BA188" s="52"/>
      <c r="BB188" s="53">
        <v>402680</v>
      </c>
      <c r="BC188" s="55"/>
    </row>
    <row r="189" spans="2:55">
      <c r="B189" s="28">
        <v>1736</v>
      </c>
      <c r="C189" s="29">
        <v>45413.983611111114</v>
      </c>
      <c r="D189" s="30" t="s">
        <v>547</v>
      </c>
      <c r="E189" s="31" t="s">
        <v>548</v>
      </c>
      <c r="F189" s="31" t="s">
        <v>463</v>
      </c>
      <c r="G189" s="32">
        <v>0</v>
      </c>
      <c r="H189" s="33" t="s">
        <v>459</v>
      </c>
      <c r="I189" s="33" t="s">
        <v>123</v>
      </c>
      <c r="J189" s="33" t="s">
        <v>54</v>
      </c>
      <c r="K189" s="33" t="s">
        <v>95</v>
      </c>
      <c r="L189" s="33" t="s">
        <v>56</v>
      </c>
      <c r="M189" s="34" t="s">
        <v>57</v>
      </c>
      <c r="N189" s="35" t="s">
        <v>57</v>
      </c>
      <c r="O189" s="36"/>
      <c r="P189" s="37">
        <v>4.4080327191831845</v>
      </c>
      <c r="Q189" s="38">
        <v>0.96734864893773298</v>
      </c>
      <c r="R189" s="38">
        <v>0.98331211198421775</v>
      </c>
      <c r="S189" s="38">
        <v>0.90788125926004593</v>
      </c>
      <c r="T189" s="39">
        <v>110362.14</v>
      </c>
      <c r="U189" s="40">
        <v>-5.7400000000000007E-2</v>
      </c>
      <c r="V189" s="41">
        <v>2265401.5099999998</v>
      </c>
      <c r="W189" s="41">
        <v>2191433.09</v>
      </c>
      <c r="X189" s="42">
        <v>73968.419999999925</v>
      </c>
      <c r="Y189" s="43">
        <v>16780.37</v>
      </c>
      <c r="Z189" s="41">
        <v>78100</v>
      </c>
      <c r="AA189" s="41">
        <v>78100</v>
      </c>
      <c r="AB189" s="41">
        <v>0</v>
      </c>
      <c r="AC189" s="41">
        <v>0</v>
      </c>
      <c r="AD189" s="41">
        <v>2154862.7000000002</v>
      </c>
      <c r="AE189" s="44">
        <v>81.67</v>
      </c>
      <c r="AF189" s="41">
        <v>36570.39</v>
      </c>
      <c r="AG189" s="38">
        <v>2.1793554015793455</v>
      </c>
      <c r="AH189" s="45" t="s">
        <v>626</v>
      </c>
      <c r="AI189" s="41">
        <v>36570.39</v>
      </c>
      <c r="AJ189" s="46">
        <v>198362</v>
      </c>
      <c r="AK189" s="45">
        <v>1989561.0333333334</v>
      </c>
      <c r="AL189" s="46">
        <v>87999.86</v>
      </c>
      <c r="AM189" s="46">
        <v>110362.14</v>
      </c>
      <c r="AN189" s="46">
        <v>0</v>
      </c>
      <c r="AO189" s="46">
        <v>0</v>
      </c>
      <c r="AP189" s="41">
        <v>110362.14</v>
      </c>
      <c r="AQ189" s="47">
        <v>0.33</v>
      </c>
      <c r="AR189" s="47">
        <v>0.27260000000000001</v>
      </c>
      <c r="AS189" s="47">
        <v>0.28050000000000003</v>
      </c>
      <c r="AT189" s="48">
        <v>-4.9500000000000002E-2</v>
      </c>
      <c r="AU189" s="49"/>
      <c r="AV189" s="41">
        <v>61.06</v>
      </c>
      <c r="AW189" s="50"/>
      <c r="AX189" s="52"/>
      <c r="AY189" s="52"/>
      <c r="AZ189" s="52"/>
      <c r="BA189" s="52"/>
      <c r="BB189" s="53">
        <v>0</v>
      </c>
      <c r="BC189" s="55"/>
    </row>
    <row r="190" spans="2:55">
      <c r="B190" s="28">
        <v>1736</v>
      </c>
      <c r="C190" s="29">
        <v>45413.983611111114</v>
      </c>
      <c r="D190" s="30" t="s">
        <v>448</v>
      </c>
      <c r="E190" s="31" t="s">
        <v>415</v>
      </c>
      <c r="F190" s="31" t="s">
        <v>206</v>
      </c>
      <c r="G190" s="32">
        <v>0</v>
      </c>
      <c r="H190" s="33" t="s">
        <v>52</v>
      </c>
      <c r="I190" s="33" t="s">
        <v>109</v>
      </c>
      <c r="J190" s="33" t="s">
        <v>54</v>
      </c>
      <c r="K190" s="33" t="s">
        <v>413</v>
      </c>
      <c r="L190" s="33" t="s">
        <v>70</v>
      </c>
      <c r="M190" s="34" t="s">
        <v>57</v>
      </c>
      <c r="N190" s="35" t="s">
        <v>57</v>
      </c>
      <c r="O190" s="36"/>
      <c r="P190" s="37">
        <v>-7.8875181314939864</v>
      </c>
      <c r="Q190" s="38">
        <v>1.0084186025893636</v>
      </c>
      <c r="R190" s="38">
        <v>0.94474812683406473</v>
      </c>
      <c r="S190" s="38">
        <v>0.86371608330188077</v>
      </c>
      <c r="T190" s="39">
        <v>0</v>
      </c>
      <c r="U190" s="40">
        <v>-9.2799999999999994E-2</v>
      </c>
      <c r="V190" s="41">
        <v>2531995.04</v>
      </c>
      <c r="W190" s="41">
        <v>2553310.9</v>
      </c>
      <c r="X190" s="42">
        <v>-21315.85999999987</v>
      </c>
      <c r="Y190" s="43">
        <v>2702.48</v>
      </c>
      <c r="Z190" s="41">
        <v>156991.12</v>
      </c>
      <c r="AA190" s="41">
        <v>248243.92</v>
      </c>
      <c r="AB190" s="41">
        <v>0</v>
      </c>
      <c r="AC190" s="41">
        <v>21315.86</v>
      </c>
      <c r="AD190" s="41">
        <v>2412235.69</v>
      </c>
      <c r="AE190" s="44">
        <v>645.79</v>
      </c>
      <c r="AF190" s="41">
        <v>141075.21</v>
      </c>
      <c r="AG190" s="38">
        <v>52.202129155442407</v>
      </c>
      <c r="AH190" s="45" t="s">
        <v>626</v>
      </c>
      <c r="AI190" s="41">
        <v>232328.01</v>
      </c>
      <c r="AJ190" s="46">
        <v>248280</v>
      </c>
      <c r="AK190" s="45">
        <v>2205335.69</v>
      </c>
      <c r="AL190" s="46">
        <v>0</v>
      </c>
      <c r="AM190" s="46">
        <v>248280.21</v>
      </c>
      <c r="AN190" s="46">
        <v>0</v>
      </c>
      <c r="AO190" s="46">
        <v>0</v>
      </c>
      <c r="AP190" s="41">
        <v>0</v>
      </c>
      <c r="AQ190" s="47">
        <v>0.22</v>
      </c>
      <c r="AR190" s="47">
        <v>0.12720000000000001</v>
      </c>
      <c r="AS190" s="47">
        <v>0.17440000000000003</v>
      </c>
      <c r="AT190" s="48">
        <v>-4.5599999999999995E-2</v>
      </c>
      <c r="AU190" s="49"/>
      <c r="AV190" s="41">
        <v>44.4</v>
      </c>
      <c r="AW190" s="58"/>
      <c r="AX190" s="52"/>
      <c r="AY190" s="52"/>
      <c r="AZ190" s="52"/>
      <c r="BA190" s="52"/>
      <c r="BB190" s="53">
        <v>0</v>
      </c>
      <c r="BC190" s="55"/>
    </row>
    <row r="191" spans="2:55">
      <c r="B191" s="28">
        <v>1736</v>
      </c>
      <c r="C191" s="29">
        <v>45413.983611111114</v>
      </c>
      <c r="D191" s="30" t="s">
        <v>441</v>
      </c>
      <c r="E191" s="31" t="s">
        <v>442</v>
      </c>
      <c r="F191" s="31" t="s">
        <v>206</v>
      </c>
      <c r="G191" s="32">
        <v>0</v>
      </c>
      <c r="H191" s="33" t="s">
        <v>52</v>
      </c>
      <c r="I191" s="33" t="s">
        <v>109</v>
      </c>
      <c r="J191" s="33" t="s">
        <v>54</v>
      </c>
      <c r="K191" s="33" t="s">
        <v>106</v>
      </c>
      <c r="L191" s="33" t="s">
        <v>70</v>
      </c>
      <c r="M191" s="34" t="s">
        <v>57</v>
      </c>
      <c r="N191" s="35" t="s">
        <v>57</v>
      </c>
      <c r="O191" s="36"/>
      <c r="P191" s="37">
        <v>1.2556672478860726</v>
      </c>
      <c r="Q191" s="38">
        <v>0.97433889062378587</v>
      </c>
      <c r="R191" s="38">
        <v>0.95685669144991836</v>
      </c>
      <c r="S191" s="38">
        <v>0.73817341803835368</v>
      </c>
      <c r="T191" s="39">
        <v>63762.48</v>
      </c>
      <c r="U191" s="40">
        <v>-5.2499999999999998E-2</v>
      </c>
      <c r="V191" s="41">
        <v>2728308</v>
      </c>
      <c r="W191" s="41">
        <v>2658296.59</v>
      </c>
      <c r="X191" s="42">
        <v>70011.410000000149</v>
      </c>
      <c r="Y191" s="43">
        <v>55756.34</v>
      </c>
      <c r="Z191" s="41">
        <v>36201.43</v>
      </c>
      <c r="AA191" s="41">
        <v>36766.42</v>
      </c>
      <c r="AB191" s="41">
        <v>0</v>
      </c>
      <c r="AC191" s="41">
        <v>0</v>
      </c>
      <c r="AD191" s="41">
        <v>2543608.88</v>
      </c>
      <c r="AE191" s="44">
        <v>83.39</v>
      </c>
      <c r="AF191" s="41">
        <v>114687.71</v>
      </c>
      <c r="AG191" s="38">
        <v>2.0569447348947225</v>
      </c>
      <c r="AH191" s="45" t="s">
        <v>626</v>
      </c>
      <c r="AI191" s="41">
        <v>115252.70000000001</v>
      </c>
      <c r="AJ191" s="46">
        <v>697590</v>
      </c>
      <c r="AK191" s="45">
        <v>1962283.88</v>
      </c>
      <c r="AL191" s="46">
        <v>444169.24</v>
      </c>
      <c r="AM191" s="46">
        <v>253420.79</v>
      </c>
      <c r="AN191" s="46">
        <v>0</v>
      </c>
      <c r="AO191" s="46">
        <v>0</v>
      </c>
      <c r="AP191" s="41">
        <v>63762.48</v>
      </c>
      <c r="AQ191" s="47">
        <v>0.23</v>
      </c>
      <c r="AR191" s="47">
        <v>0.17749999999999999</v>
      </c>
      <c r="AS191" s="47">
        <v>0.1671</v>
      </c>
      <c r="AT191" s="48">
        <v>-6.2899999999999998E-2</v>
      </c>
      <c r="AU191" s="49"/>
      <c r="AV191" s="41">
        <v>54.53</v>
      </c>
      <c r="AW191" s="58"/>
      <c r="AX191" s="52"/>
      <c r="AY191" s="52"/>
      <c r="AZ191" s="52"/>
      <c r="BA191" s="52"/>
      <c r="BB191" s="53">
        <v>0</v>
      </c>
      <c r="BC191" s="55"/>
    </row>
    <row r="192" spans="2:55">
      <c r="B192" s="28">
        <v>1736</v>
      </c>
      <c r="C192" s="29">
        <v>45413.983611111114</v>
      </c>
      <c r="D192" s="30" t="s">
        <v>449</v>
      </c>
      <c r="E192" s="31" t="s">
        <v>450</v>
      </c>
      <c r="F192" s="31" t="s">
        <v>85</v>
      </c>
      <c r="G192" s="32">
        <v>0</v>
      </c>
      <c r="H192" s="33" t="s">
        <v>411</v>
      </c>
      <c r="I192" s="33" t="s">
        <v>451</v>
      </c>
      <c r="J192" s="33" t="s">
        <v>54</v>
      </c>
      <c r="K192" s="33" t="s">
        <v>413</v>
      </c>
      <c r="L192" s="33" t="s">
        <v>70</v>
      </c>
      <c r="M192" s="34" t="s">
        <v>57</v>
      </c>
      <c r="N192" s="35" t="s">
        <v>57</v>
      </c>
      <c r="O192" s="36"/>
      <c r="P192" s="37">
        <v>-3.4259112464224106</v>
      </c>
      <c r="Q192" s="38">
        <v>1.0032776543624162</v>
      </c>
      <c r="R192" s="38">
        <v>0.99673305355883846</v>
      </c>
      <c r="S192" s="38">
        <v>0.87214142186398369</v>
      </c>
      <c r="T192" s="39">
        <v>447000</v>
      </c>
      <c r="U192" s="40">
        <v>-0.15410000000000001</v>
      </c>
      <c r="V192" s="41">
        <v>2980000</v>
      </c>
      <c r="W192" s="41">
        <v>2989767.41</v>
      </c>
      <c r="X192" s="42">
        <v>-9767.410000000149</v>
      </c>
      <c r="Y192" s="43">
        <v>2851.04</v>
      </c>
      <c r="Z192" s="41">
        <v>366282.13</v>
      </c>
      <c r="AA192" s="41">
        <v>500382.13</v>
      </c>
      <c r="AB192" s="41">
        <v>0</v>
      </c>
      <c r="AC192" s="41">
        <v>9767.41</v>
      </c>
      <c r="AD192" s="41">
        <v>2980000</v>
      </c>
      <c r="AE192" s="44">
        <v>695.18</v>
      </c>
      <c r="AF192" s="41">
        <v>-215232.59</v>
      </c>
      <c r="AG192" s="38">
        <v>-75.492658819237889</v>
      </c>
      <c r="AH192" s="45" t="s">
        <v>625</v>
      </c>
      <c r="AI192" s="41">
        <v>-81132.59</v>
      </c>
      <c r="AJ192" s="46">
        <v>447000</v>
      </c>
      <c r="AK192" s="45">
        <v>2607500</v>
      </c>
      <c r="AL192" s="46">
        <v>0</v>
      </c>
      <c r="AM192" s="46">
        <v>0</v>
      </c>
      <c r="AN192" s="46">
        <v>0</v>
      </c>
      <c r="AO192" s="46">
        <v>447000</v>
      </c>
      <c r="AP192" s="41">
        <v>447000</v>
      </c>
      <c r="AQ192" s="47">
        <v>0.38</v>
      </c>
      <c r="AR192" s="47">
        <v>0.22589999999999999</v>
      </c>
      <c r="AS192" s="47">
        <v>0.1547</v>
      </c>
      <c r="AT192" s="48">
        <v>-0.22530000000000003</v>
      </c>
      <c r="AU192" s="49"/>
      <c r="AV192" s="41">
        <v>64.849999999999994</v>
      </c>
      <c r="AW192" s="58"/>
      <c r="AX192" s="52"/>
      <c r="AY192" s="52"/>
      <c r="AZ192" s="52"/>
      <c r="BA192" s="52"/>
      <c r="BB192" s="53">
        <v>-225000</v>
      </c>
      <c r="BC192" s="55"/>
    </row>
    <row r="193" spans="2:55">
      <c r="B193" s="28">
        <v>1736</v>
      </c>
      <c r="C193" s="29">
        <v>45413.983611111114</v>
      </c>
      <c r="D193" s="30" t="s">
        <v>552</v>
      </c>
      <c r="E193" s="31" t="s">
        <v>531</v>
      </c>
      <c r="F193" s="31" t="s">
        <v>532</v>
      </c>
      <c r="G193" s="32">
        <v>0</v>
      </c>
      <c r="H193" s="33" t="s">
        <v>533</v>
      </c>
      <c r="I193" s="33" t="s">
        <v>123</v>
      </c>
      <c r="J193" s="33" t="s">
        <v>65</v>
      </c>
      <c r="K193" s="33" t="s">
        <v>106</v>
      </c>
      <c r="L193" s="33" t="s">
        <v>70</v>
      </c>
      <c r="M193" s="34" t="s">
        <v>57</v>
      </c>
      <c r="N193" s="35" t="s">
        <v>57</v>
      </c>
      <c r="O193" s="36"/>
      <c r="P193" s="37">
        <v>11.735506578758887</v>
      </c>
      <c r="Q193" s="38">
        <v>0.81633940300706254</v>
      </c>
      <c r="R193" s="38">
        <v>0.81634806783621494</v>
      </c>
      <c r="S193" s="38">
        <v>0.80402415384164094</v>
      </c>
      <c r="T193" s="39">
        <v>47390.579999999994</v>
      </c>
      <c r="U193" s="40">
        <v>2.5600000000000001E-2</v>
      </c>
      <c r="V193" s="41">
        <v>3925502.05</v>
      </c>
      <c r="W193" s="41">
        <v>3204542</v>
      </c>
      <c r="X193" s="42">
        <v>720960.04999999981</v>
      </c>
      <c r="Y193" s="43">
        <v>61434.080000000002</v>
      </c>
      <c r="Z193" s="41">
        <v>0</v>
      </c>
      <c r="AA193" s="41">
        <v>0</v>
      </c>
      <c r="AB193" s="41">
        <v>0</v>
      </c>
      <c r="AC193" s="41">
        <v>0</v>
      </c>
      <c r="AD193" s="41">
        <v>2616021.67</v>
      </c>
      <c r="AE193" s="44">
        <v>76.02</v>
      </c>
      <c r="AF193" s="41">
        <v>615520.32999999996</v>
      </c>
      <c r="AG193" s="38">
        <v>10.019199929420282</v>
      </c>
      <c r="AH193" s="45" t="s">
        <v>626</v>
      </c>
      <c r="AI193" s="41">
        <v>615520.32999999996</v>
      </c>
      <c r="AJ193" s="46">
        <v>47391</v>
      </c>
      <c r="AK193" s="45">
        <v>2576529.17</v>
      </c>
      <c r="AL193" s="46">
        <v>0</v>
      </c>
      <c r="AM193" s="46">
        <v>8658.1</v>
      </c>
      <c r="AN193" s="46">
        <v>8658.1</v>
      </c>
      <c r="AO193" s="46">
        <v>30074.38</v>
      </c>
      <c r="AP193" s="41">
        <v>47390.579999999994</v>
      </c>
      <c r="AQ193" s="47">
        <v>0.34</v>
      </c>
      <c r="AR193" s="47">
        <v>0.36560000000000004</v>
      </c>
      <c r="AS193" s="47">
        <v>0.39659999999999995</v>
      </c>
      <c r="AT193" s="48">
        <v>5.6600000000000004E-2</v>
      </c>
      <c r="AU193" s="49"/>
      <c r="AV193" s="41">
        <v>78.77</v>
      </c>
      <c r="AW193" s="58"/>
      <c r="AX193" s="52"/>
      <c r="AY193" s="52"/>
      <c r="AZ193" s="52"/>
      <c r="BA193" s="52"/>
      <c r="BB193" s="53">
        <v>27000</v>
      </c>
      <c r="BC193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4" name="Project ID"/>
  </protectedRanges>
  <dataConsolidate/>
  <conditionalFormatting sqref="N2:N193">
    <cfRule type="expression" dxfId="575" priority="1">
      <formula>AND(N2&lt;&gt;"",N2&gt;0)</formula>
    </cfRule>
  </conditionalFormatting>
  <conditionalFormatting sqref="O2:U193">
    <cfRule type="containsText" dxfId="574" priority="15" operator="containsText" text="Green">
      <formula>NOT(ISERROR(SEARCH("Green",O2)))</formula>
    </cfRule>
    <cfRule type="containsText" dxfId="573" priority="16" operator="containsText" text="Amber">
      <formula>NOT(ISERROR(SEARCH("Amber",O2)))</formula>
    </cfRule>
    <cfRule type="containsText" dxfId="572" priority="17" operator="containsText" text="Red">
      <formula>NOT(ISERROR(SEARCH("Red",O2)))</formula>
    </cfRule>
  </conditionalFormatting>
  <conditionalFormatting sqref="Q2:Q193">
    <cfRule type="expression" dxfId="571" priority="7">
      <formula>AND(Q2&lt;&gt;"",Q2&gt;100%)</formula>
    </cfRule>
    <cfRule type="expression" dxfId="570" priority="8">
      <formula>AND(Q2&lt;&gt;"",Q2&gt;80%)</formula>
    </cfRule>
  </conditionalFormatting>
  <conditionalFormatting sqref="T2:T193">
    <cfRule type="expression" dxfId="569" priority="6">
      <formula>AND(T2&lt;&gt;"",T2&gt;0.001)</formula>
    </cfRule>
  </conditionalFormatting>
  <conditionalFormatting sqref="U2:U193">
    <cfRule type="expression" dxfId="568" priority="4">
      <formula>AND(U2&lt;&gt;"",U2&lt;-3%)</formula>
    </cfRule>
    <cfRule type="expression" dxfId="567" priority="5">
      <formula>AND(U2&lt;&gt;"",U2&lt;0%)</formula>
    </cfRule>
  </conditionalFormatting>
  <conditionalFormatting sqref="AE2:AE193">
    <cfRule type="expression" dxfId="566" priority="2">
      <formula>AND(AE2&lt;&gt;"",AE2&gt;90)</formula>
    </cfRule>
    <cfRule type="expression" dxfId="565" priority="3">
      <formula>AND(AE2&lt;&gt;"",AE2&gt;75)</formula>
    </cfRule>
  </conditionalFormatting>
  <conditionalFormatting sqref="AP2:AP193">
    <cfRule type="cellIs" dxfId="564" priority="9" operator="greaterThan">
      <formula>0</formula>
    </cfRule>
  </conditionalFormatting>
  <conditionalFormatting sqref="AU2:AU193">
    <cfRule type="containsBlanks" dxfId="563" priority="11">
      <formula>LEN(TRIM(AU2))=0</formula>
    </cfRule>
  </conditionalFormatting>
  <conditionalFormatting sqref="AW2:AW193">
    <cfRule type="containsBlanks" dxfId="562" priority="10">
      <formula>LEN(TRIM(AW2))=0</formula>
    </cfRule>
  </conditionalFormatting>
  <conditionalFormatting sqref="D2:D193">
    <cfRule type="expression" dxfId="561" priority="52">
      <formula>M2&lt;&gt;""</formula>
    </cfRule>
    <cfRule type="duplicateValues" dxfId="560" priority="53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3D139FE3-C1C3-41F2-9A58-62F6621FDCD8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53F3F88E-1188-440E-B5AE-351D0B3F04C0}"/>
    <dataValidation allowBlank="1" showErrorMessage="1" sqref="P1" xr:uid="{EF4E1D7E-4257-40AE-9FF1-7710E5B84CEC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DB37A326-B263-4FC6-9FF3-21580A6C0874}"/>
    <dataValidation allowBlank="1" showInputMessage="1" showErrorMessage="1" prompt="To view detail of the actions required, see the 'Closing Projects Prelim' tab." sqref="N1:O1" xr:uid="{F4270E6B-5A66-4826-A428-BDBE452A0E9C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955D8CDA-96A9-45C1-9474-BA8A40EB3934}"/>
    <dataValidation type="list" allowBlank="1" showInputMessage="1" showErrorMessage="1" sqref="O2:O193" xr:uid="{3B8F7F0F-CFD0-428F-8A73-4FBD9C65E3D0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Pict="0" macro="[17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6CC35-C8EB-4475-A857-58FA57366B2E}">
  <sheetPr codeName="Sheet5">
    <tabColor theme="9"/>
  </sheetPr>
  <dimension ref="A1:BC196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31</v>
      </c>
      <c r="AM1" s="24" t="s">
        <v>32</v>
      </c>
      <c r="AN1" s="24" t="s">
        <v>33</v>
      </c>
      <c r="AO1" s="24" t="s">
        <v>34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1737</v>
      </c>
      <c r="C2" s="29">
        <v>45420.979641203703</v>
      </c>
      <c r="D2" s="30" t="s">
        <v>60</v>
      </c>
      <c r="E2" s="31" t="s">
        <v>61</v>
      </c>
      <c r="F2" s="31" t="s">
        <v>62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>
        <v>45410</v>
      </c>
      <c r="N2" s="35">
        <v>0</v>
      </c>
      <c r="O2" s="36"/>
      <c r="P2" s="37" t="s">
        <v>57</v>
      </c>
      <c r="Q2" s="38" t="s">
        <v>57</v>
      </c>
      <c r="R2" s="38" t="s">
        <v>57</v>
      </c>
      <c r="S2" s="38" t="s">
        <v>57</v>
      </c>
      <c r="T2" s="39">
        <v>0</v>
      </c>
      <c r="U2" s="40">
        <v>-0.35000000000000003</v>
      </c>
      <c r="V2" s="41">
        <v>0</v>
      </c>
      <c r="W2" s="41">
        <v>0</v>
      </c>
      <c r="X2" s="42">
        <v>0</v>
      </c>
      <c r="Y2" s="43">
        <v>0</v>
      </c>
      <c r="Z2" s="41">
        <v>0</v>
      </c>
      <c r="AA2" s="41">
        <v>0</v>
      </c>
      <c r="AB2" s="41">
        <v>0</v>
      </c>
      <c r="AC2" s="41">
        <v>0</v>
      </c>
      <c r="AD2" s="41">
        <v>0</v>
      </c>
      <c r="AE2" s="44">
        <v>0</v>
      </c>
      <c r="AF2" s="41">
        <v>0</v>
      </c>
      <c r="AG2" s="38">
        <v>0</v>
      </c>
      <c r="AH2" s="45" t="s">
        <v>625</v>
      </c>
      <c r="AI2" s="41">
        <v>0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0.35000000000000003</v>
      </c>
      <c r="AR2" s="47">
        <v>0</v>
      </c>
      <c r="AS2" s="47">
        <v>0</v>
      </c>
      <c r="AT2" s="48">
        <v>-0.35000000000000003</v>
      </c>
      <c r="AU2" s="49"/>
      <c r="AV2" s="41">
        <v>0</v>
      </c>
      <c r="AW2" s="50"/>
      <c r="AX2" s="51"/>
      <c r="AY2" s="52"/>
      <c r="AZ2" s="52"/>
      <c r="BA2" s="52"/>
      <c r="BB2" s="53">
        <v>0</v>
      </c>
      <c r="BC2" s="54"/>
    </row>
    <row r="3" spans="2:55">
      <c r="B3" s="28">
        <v>1737</v>
      </c>
      <c r="C3" s="29">
        <v>45420.979641203703</v>
      </c>
      <c r="D3" s="30" t="s">
        <v>77</v>
      </c>
      <c r="E3" s="31" t="s">
        <v>78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>
        <v>0</v>
      </c>
      <c r="R3" s="38" t="s">
        <v>57</v>
      </c>
      <c r="S3" s="38" t="s">
        <v>57</v>
      </c>
      <c r="T3" s="39">
        <v>0</v>
      </c>
      <c r="U3" s="40">
        <v>-0.26</v>
      </c>
      <c r="V3" s="41">
        <v>385921</v>
      </c>
      <c r="W3" s="41">
        <v>0</v>
      </c>
      <c r="X3" s="42">
        <v>385921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0.26</v>
      </c>
      <c r="AR3" s="47">
        <v>0</v>
      </c>
      <c r="AS3" s="47">
        <v>0</v>
      </c>
      <c r="AT3" s="48">
        <v>-0.26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1737</v>
      </c>
      <c r="C4" s="29">
        <v>45420.979641203703</v>
      </c>
      <c r="D4" s="30" t="s">
        <v>74</v>
      </c>
      <c r="E4" s="31" t="s">
        <v>75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-0.25</v>
      </c>
      <c r="V4" s="41">
        <v>597871</v>
      </c>
      <c r="W4" s="41">
        <v>0</v>
      </c>
      <c r="X4" s="42">
        <v>597871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0.25</v>
      </c>
      <c r="AR4" s="47">
        <v>0</v>
      </c>
      <c r="AS4" s="47">
        <v>0</v>
      </c>
      <c r="AT4" s="48">
        <v>-0.25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1737</v>
      </c>
      <c r="C5" s="29">
        <v>45420.979641203703</v>
      </c>
      <c r="D5" s="30" t="s">
        <v>72</v>
      </c>
      <c r="E5" s="31" t="s">
        <v>73</v>
      </c>
      <c r="F5" s="31" t="s">
        <v>69</v>
      </c>
      <c r="G5" s="32">
        <v>0</v>
      </c>
      <c r="H5" s="33" t="s">
        <v>52</v>
      </c>
      <c r="I5" s="33" t="s">
        <v>53</v>
      </c>
      <c r="J5" s="33" t="s">
        <v>54</v>
      </c>
      <c r="K5" s="33" t="s">
        <v>55</v>
      </c>
      <c r="L5" s="33" t="s">
        <v>56</v>
      </c>
      <c r="M5" s="34" t="s">
        <v>57</v>
      </c>
      <c r="N5" s="35" t="s">
        <v>57</v>
      </c>
      <c r="O5" s="36"/>
      <c r="P5" s="37" t="s">
        <v>57</v>
      </c>
      <c r="Q5" s="38" t="s">
        <v>57</v>
      </c>
      <c r="R5" s="38" t="s">
        <v>57</v>
      </c>
      <c r="S5" s="38" t="s">
        <v>57</v>
      </c>
      <c r="T5" s="39">
        <v>0</v>
      </c>
      <c r="U5" s="40">
        <v>0</v>
      </c>
      <c r="V5" s="41">
        <v>0</v>
      </c>
      <c r="W5" s="41">
        <v>0</v>
      </c>
      <c r="X5" s="42">
        <v>0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</v>
      </c>
      <c r="AR5" s="47">
        <v>0</v>
      </c>
      <c r="AS5" s="47">
        <v>0</v>
      </c>
      <c r="AT5" s="48">
        <v>0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1737</v>
      </c>
      <c r="C6" s="29">
        <v>45420.979641203703</v>
      </c>
      <c r="D6" s="30" t="s">
        <v>134</v>
      </c>
      <c r="E6" s="31" t="s">
        <v>135</v>
      </c>
      <c r="F6" s="31" t="s">
        <v>69</v>
      </c>
      <c r="G6" s="32">
        <v>0</v>
      </c>
      <c r="H6" s="33" t="s">
        <v>52</v>
      </c>
      <c r="I6" s="33" t="s">
        <v>53</v>
      </c>
      <c r="J6" s="33" t="s">
        <v>54</v>
      </c>
      <c r="K6" s="33" t="s">
        <v>55</v>
      </c>
      <c r="L6" s="33" t="s">
        <v>56</v>
      </c>
      <c r="M6" s="34" t="s">
        <v>57</v>
      </c>
      <c r="N6" s="35" t="s">
        <v>57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-7.0000000000000007E-2</v>
      </c>
      <c r="V6" s="41">
        <v>0</v>
      </c>
      <c r="W6" s="41">
        <v>0</v>
      </c>
      <c r="X6" s="42">
        <v>0</v>
      </c>
      <c r="Y6" s="43">
        <v>-977.31</v>
      </c>
      <c r="Z6" s="41">
        <v>0</v>
      </c>
      <c r="AA6" s="41">
        <v>0</v>
      </c>
      <c r="AB6" s="41">
        <v>4454.8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7.0000000000000007E-2</v>
      </c>
      <c r="AR6" s="47">
        <v>0</v>
      </c>
      <c r="AS6" s="47">
        <v>3.3000000000000004E-3</v>
      </c>
      <c r="AT6" s="48">
        <v>-6.6699999999999995E-2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1737</v>
      </c>
      <c r="C7" s="29">
        <v>45420.979641203703</v>
      </c>
      <c r="D7" s="30" t="s">
        <v>80</v>
      </c>
      <c r="E7" s="31" t="s">
        <v>81</v>
      </c>
      <c r="F7" s="31" t="s">
        <v>452</v>
      </c>
      <c r="G7" s="32">
        <v>0</v>
      </c>
      <c r="H7" s="33" t="s">
        <v>63</v>
      </c>
      <c r="I7" s="33" t="s">
        <v>64</v>
      </c>
      <c r="J7" s="33" t="s">
        <v>65</v>
      </c>
      <c r="K7" s="33" t="s">
        <v>55</v>
      </c>
      <c r="L7" s="33" t="s">
        <v>56</v>
      </c>
      <c r="M7" s="34">
        <v>45410</v>
      </c>
      <c r="N7" s="35">
        <v>0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-0.35000000000000003</v>
      </c>
      <c r="V7" s="41">
        <v>0</v>
      </c>
      <c r="W7" s="41">
        <v>0</v>
      </c>
      <c r="X7" s="42">
        <v>0</v>
      </c>
      <c r="Y7" s="43">
        <v>0</v>
      </c>
      <c r="Z7" s="41">
        <v>0</v>
      </c>
      <c r="AA7" s="41">
        <v>0</v>
      </c>
      <c r="AB7" s="41">
        <v>0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0.35000000000000003</v>
      </c>
      <c r="AR7" s="47">
        <v>0</v>
      </c>
      <c r="AS7" s="47">
        <v>0</v>
      </c>
      <c r="AT7" s="48">
        <v>-0.35000000000000003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1737</v>
      </c>
      <c r="C8" s="29">
        <v>45420.979641203703</v>
      </c>
      <c r="D8" s="30" t="s">
        <v>83</v>
      </c>
      <c r="E8" s="31" t="s">
        <v>84</v>
      </c>
      <c r="F8" s="31" t="s">
        <v>452</v>
      </c>
      <c r="G8" s="32">
        <v>0</v>
      </c>
      <c r="H8" s="33" t="s">
        <v>86</v>
      </c>
      <c r="I8" s="33" t="s">
        <v>87</v>
      </c>
      <c r="J8" s="33" t="s">
        <v>54</v>
      </c>
      <c r="K8" s="33" t="s">
        <v>55</v>
      </c>
      <c r="L8" s="33" t="s">
        <v>56</v>
      </c>
      <c r="M8" s="34">
        <v>45410</v>
      </c>
      <c r="N8" s="35">
        <v>0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0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0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</v>
      </c>
      <c r="AR8" s="47">
        <v>0</v>
      </c>
      <c r="AS8" s="47">
        <v>0</v>
      </c>
      <c r="AT8" s="48">
        <v>0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1737</v>
      </c>
      <c r="C9" s="29">
        <v>45420.979641203703</v>
      </c>
      <c r="D9" s="30" t="s">
        <v>642</v>
      </c>
      <c r="E9" s="31" t="s">
        <v>643</v>
      </c>
      <c r="F9" s="31" t="s">
        <v>589</v>
      </c>
      <c r="G9" s="32">
        <v>0</v>
      </c>
      <c r="H9" s="33" t="s">
        <v>52</v>
      </c>
      <c r="I9" s="33" t="s">
        <v>109</v>
      </c>
      <c r="J9" s="33" t="s">
        <v>54</v>
      </c>
      <c r="K9" s="33" t="s">
        <v>55</v>
      </c>
      <c r="L9" s="33" t="s">
        <v>56</v>
      </c>
      <c r="M9" s="34" t="s">
        <v>57</v>
      </c>
      <c r="N9" s="35" t="s">
        <v>57</v>
      </c>
      <c r="O9" s="36"/>
      <c r="P9" s="37" t="s">
        <v>57</v>
      </c>
      <c r="Q9" s="38" t="s">
        <v>57</v>
      </c>
      <c r="R9" s="38" t="s">
        <v>57</v>
      </c>
      <c r="S9" s="38" t="s">
        <v>57</v>
      </c>
      <c r="T9" s="39">
        <v>0</v>
      </c>
      <c r="U9" s="40">
        <v>-0.18</v>
      </c>
      <c r="V9" s="41">
        <v>0</v>
      </c>
      <c r="W9" s="41">
        <v>0</v>
      </c>
      <c r="X9" s="42">
        <v>0</v>
      </c>
      <c r="Y9" s="43">
        <v>0</v>
      </c>
      <c r="Z9" s="41">
        <v>0</v>
      </c>
      <c r="AA9" s="41">
        <v>0</v>
      </c>
      <c r="AB9" s="41">
        <v>12199.2</v>
      </c>
      <c r="AC9" s="41">
        <v>0</v>
      </c>
      <c r="AD9" s="41">
        <v>0</v>
      </c>
      <c r="AE9" s="44">
        <v>0</v>
      </c>
      <c r="AF9" s="41">
        <v>0</v>
      </c>
      <c r="AG9" s="38">
        <v>0</v>
      </c>
      <c r="AH9" s="45" t="s">
        <v>625</v>
      </c>
      <c r="AI9" s="41">
        <v>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0.18</v>
      </c>
      <c r="AR9" s="47">
        <v>0</v>
      </c>
      <c r="AS9" s="47">
        <v>0</v>
      </c>
      <c r="AT9" s="48">
        <v>-0.18</v>
      </c>
      <c r="AU9" s="49"/>
      <c r="AV9" s="41">
        <v>0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1737</v>
      </c>
      <c r="C10" s="29">
        <v>45420.979641203703</v>
      </c>
      <c r="D10" s="30" t="s">
        <v>650</v>
      </c>
      <c r="E10" s="31" t="s">
        <v>651</v>
      </c>
      <c r="F10" s="31" t="s">
        <v>589</v>
      </c>
      <c r="G10" s="32">
        <v>0</v>
      </c>
      <c r="H10" s="33" t="s">
        <v>52</v>
      </c>
      <c r="I10" s="33" t="s">
        <v>109</v>
      </c>
      <c r="J10" s="33" t="s">
        <v>54</v>
      </c>
      <c r="K10" s="33" t="s">
        <v>55</v>
      </c>
      <c r="L10" s="33" t="s">
        <v>56</v>
      </c>
      <c r="M10" s="34" t="s">
        <v>57</v>
      </c>
      <c r="N10" s="35" t="s">
        <v>57</v>
      </c>
      <c r="O10" s="36"/>
      <c r="P10" s="37" t="s">
        <v>57</v>
      </c>
      <c r="Q10" s="38" t="s">
        <v>57</v>
      </c>
      <c r="R10" s="38" t="s">
        <v>57</v>
      </c>
      <c r="S10" s="38" t="s">
        <v>57</v>
      </c>
      <c r="T10" s="39">
        <v>0</v>
      </c>
      <c r="U10" s="40">
        <v>-7.0000000000000007E-2</v>
      </c>
      <c r="V10" s="41">
        <v>0</v>
      </c>
      <c r="W10" s="41">
        <v>0</v>
      </c>
      <c r="X10" s="42">
        <v>0</v>
      </c>
      <c r="Y10" s="43">
        <v>0</v>
      </c>
      <c r="Z10" s="41">
        <v>0</v>
      </c>
      <c r="AA10" s="41">
        <v>0</v>
      </c>
      <c r="AB10" s="41">
        <v>36633.599999999999</v>
      </c>
      <c r="AC10" s="41">
        <v>0</v>
      </c>
      <c r="AD10" s="41">
        <v>0</v>
      </c>
      <c r="AE10" s="44">
        <v>0</v>
      </c>
      <c r="AF10" s="41">
        <v>0</v>
      </c>
      <c r="AG10" s="38">
        <v>0</v>
      </c>
      <c r="AH10" s="45" t="s">
        <v>625</v>
      </c>
      <c r="AI10" s="41">
        <v>0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7.0000000000000007E-2</v>
      </c>
      <c r="AR10" s="47">
        <v>0</v>
      </c>
      <c r="AS10" s="47">
        <v>0</v>
      </c>
      <c r="AT10" s="48">
        <v>-7.0000000000000007E-2</v>
      </c>
      <c r="AU10" s="49"/>
      <c r="AV10" s="41">
        <v>0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1737</v>
      </c>
      <c r="C11" s="29">
        <v>45420.979641203703</v>
      </c>
      <c r="D11" s="30" t="s">
        <v>644</v>
      </c>
      <c r="E11" s="31" t="s">
        <v>645</v>
      </c>
      <c r="F11" s="31" t="s">
        <v>634</v>
      </c>
      <c r="G11" s="32">
        <v>0</v>
      </c>
      <c r="H11" s="33" t="s">
        <v>63</v>
      </c>
      <c r="I11" s="33" t="s">
        <v>64</v>
      </c>
      <c r="J11" s="33" t="s">
        <v>65</v>
      </c>
      <c r="K11" s="33" t="s">
        <v>55</v>
      </c>
      <c r="L11" s="33" t="s">
        <v>56</v>
      </c>
      <c r="M11" s="34" t="s">
        <v>57</v>
      </c>
      <c r="N11" s="35" t="s">
        <v>57</v>
      </c>
      <c r="O11" s="36"/>
      <c r="P11" s="37" t="s">
        <v>57</v>
      </c>
      <c r="Q11" s="38">
        <v>0</v>
      </c>
      <c r="R11" s="38" t="s">
        <v>57</v>
      </c>
      <c r="S11" s="38" t="s">
        <v>57</v>
      </c>
      <c r="T11" s="39">
        <v>0</v>
      </c>
      <c r="U11" s="40">
        <v>-0.18</v>
      </c>
      <c r="V11" s="41">
        <v>156475</v>
      </c>
      <c r="W11" s="41">
        <v>0</v>
      </c>
      <c r="X11" s="42">
        <v>156475</v>
      </c>
      <c r="Y11" s="43">
        <v>0</v>
      </c>
      <c r="Z11" s="41">
        <v>0</v>
      </c>
      <c r="AA11" s="41">
        <v>0</v>
      </c>
      <c r="AB11" s="41">
        <v>0</v>
      </c>
      <c r="AC11" s="41">
        <v>0</v>
      </c>
      <c r="AD11" s="41">
        <v>0</v>
      </c>
      <c r="AE11" s="44">
        <v>0</v>
      </c>
      <c r="AF11" s="41">
        <v>0</v>
      </c>
      <c r="AG11" s="38">
        <v>0</v>
      </c>
      <c r="AH11" s="45" t="s">
        <v>625</v>
      </c>
      <c r="AI11" s="41">
        <v>0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0.18</v>
      </c>
      <c r="AR11" s="47">
        <v>0</v>
      </c>
      <c r="AS11" s="47">
        <v>0</v>
      </c>
      <c r="AT11" s="48">
        <v>-0.18</v>
      </c>
      <c r="AU11" s="49"/>
      <c r="AV11" s="41">
        <v>0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1737</v>
      </c>
      <c r="C12" s="29">
        <v>45420.979641203703</v>
      </c>
      <c r="D12" s="30" t="s">
        <v>652</v>
      </c>
      <c r="E12" s="31" t="s">
        <v>653</v>
      </c>
      <c r="F12" s="31" t="s">
        <v>634</v>
      </c>
      <c r="G12" s="32">
        <v>0</v>
      </c>
      <c r="H12" s="33" t="s">
        <v>126</v>
      </c>
      <c r="I12" s="33" t="s">
        <v>127</v>
      </c>
      <c r="J12" s="33" t="s">
        <v>54</v>
      </c>
      <c r="K12" s="33" t="s">
        <v>55</v>
      </c>
      <c r="L12" s="33" t="s">
        <v>56</v>
      </c>
      <c r="M12" s="34" t="s">
        <v>57</v>
      </c>
      <c r="N12" s="35" t="s">
        <v>57</v>
      </c>
      <c r="O12" s="36"/>
      <c r="P12" s="37" t="s">
        <v>57</v>
      </c>
      <c r="Q12" s="38">
        <v>0</v>
      </c>
      <c r="R12" s="38" t="s">
        <v>57</v>
      </c>
      <c r="S12" s="38" t="s">
        <v>57</v>
      </c>
      <c r="T12" s="39">
        <v>0</v>
      </c>
      <c r="U12" s="40">
        <v>-0.32</v>
      </c>
      <c r="V12" s="41">
        <v>3920</v>
      </c>
      <c r="W12" s="41">
        <v>0</v>
      </c>
      <c r="X12" s="42">
        <v>3920</v>
      </c>
      <c r="Y12" s="43">
        <v>0</v>
      </c>
      <c r="Z12" s="41">
        <v>0</v>
      </c>
      <c r="AA12" s="41">
        <v>0</v>
      </c>
      <c r="AB12" s="41">
        <v>0</v>
      </c>
      <c r="AC12" s="41">
        <v>0</v>
      </c>
      <c r="AD12" s="41">
        <v>0</v>
      </c>
      <c r="AE12" s="44">
        <v>0</v>
      </c>
      <c r="AF12" s="41">
        <v>0</v>
      </c>
      <c r="AG12" s="38">
        <v>0</v>
      </c>
      <c r="AH12" s="45" t="s">
        <v>625</v>
      </c>
      <c r="AI12" s="41">
        <v>0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0.32</v>
      </c>
      <c r="AR12" s="47">
        <v>0</v>
      </c>
      <c r="AS12" s="47">
        <v>0</v>
      </c>
      <c r="AT12" s="48">
        <v>-0.32</v>
      </c>
      <c r="AU12" s="49"/>
      <c r="AV12" s="41">
        <v>0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1737</v>
      </c>
      <c r="C13" s="29">
        <v>45420.979641203703</v>
      </c>
      <c r="D13" s="30" t="s">
        <v>49</v>
      </c>
      <c r="E13" s="31" t="s">
        <v>50</v>
      </c>
      <c r="F13" s="31" t="s">
        <v>51</v>
      </c>
      <c r="G13" s="32">
        <v>0</v>
      </c>
      <c r="H13" s="33" t="s">
        <v>52</v>
      </c>
      <c r="I13" s="33" t="s">
        <v>53</v>
      </c>
      <c r="J13" s="33" t="s">
        <v>54</v>
      </c>
      <c r="K13" s="33" t="s">
        <v>55</v>
      </c>
      <c r="L13" s="33" t="s">
        <v>56</v>
      </c>
      <c r="M13" s="34" t="s">
        <v>57</v>
      </c>
      <c r="N13" s="35" t="s">
        <v>57</v>
      </c>
      <c r="O13" s="36"/>
      <c r="P13" s="37" t="s">
        <v>57</v>
      </c>
      <c r="Q13" s="38" t="s">
        <v>57</v>
      </c>
      <c r="R13" s="38">
        <v>0</v>
      </c>
      <c r="S13" s="38">
        <v>0</v>
      </c>
      <c r="T13" s="39">
        <v>0</v>
      </c>
      <c r="U13" s="40">
        <v>-0.18030000000000002</v>
      </c>
      <c r="V13" s="41">
        <v>0</v>
      </c>
      <c r="W13" s="41">
        <v>1120</v>
      </c>
      <c r="X13" s="42">
        <v>-1120</v>
      </c>
      <c r="Y13" s="43">
        <v>0</v>
      </c>
      <c r="Z13" s="41">
        <v>0</v>
      </c>
      <c r="AA13" s="41">
        <v>0</v>
      </c>
      <c r="AB13" s="41">
        <v>24000</v>
      </c>
      <c r="AC13" s="41">
        <v>1120</v>
      </c>
      <c r="AD13" s="41">
        <v>0</v>
      </c>
      <c r="AE13" s="56">
        <v>194.13</v>
      </c>
      <c r="AF13" s="41">
        <v>1120</v>
      </c>
      <c r="AG13" s="38">
        <v>0</v>
      </c>
      <c r="AH13" s="45" t="s">
        <v>625</v>
      </c>
      <c r="AI13" s="41">
        <v>1120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</v>
      </c>
      <c r="AR13" s="47">
        <v>-0.18030000000000002</v>
      </c>
      <c r="AS13" s="47">
        <v>-0.18030000000000002</v>
      </c>
      <c r="AT13" s="48">
        <v>-0.18030000000000002</v>
      </c>
      <c r="AU13" s="49"/>
      <c r="AV13" s="41">
        <v>35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1737</v>
      </c>
      <c r="C14" s="29">
        <v>45420.979641203703</v>
      </c>
      <c r="D14" s="30" t="s">
        <v>114</v>
      </c>
      <c r="E14" s="31" t="s">
        <v>115</v>
      </c>
      <c r="F14" s="31" t="s">
        <v>51</v>
      </c>
      <c r="G14" s="32">
        <v>0</v>
      </c>
      <c r="H14" s="33" t="s">
        <v>52</v>
      </c>
      <c r="I14" s="33" t="s">
        <v>109</v>
      </c>
      <c r="J14" s="33" t="s">
        <v>54</v>
      </c>
      <c r="K14" s="33" t="s">
        <v>55</v>
      </c>
      <c r="L14" s="33" t="s">
        <v>56</v>
      </c>
      <c r="M14" s="34">
        <v>45358</v>
      </c>
      <c r="N14" s="35">
        <v>0</v>
      </c>
      <c r="O14" s="36"/>
      <c r="P14" s="37" t="s">
        <v>57</v>
      </c>
      <c r="Q14" s="38" t="s">
        <v>57</v>
      </c>
      <c r="R14" s="38">
        <v>0</v>
      </c>
      <c r="S14" s="38">
        <v>0</v>
      </c>
      <c r="T14" s="39">
        <v>0</v>
      </c>
      <c r="U14" s="40">
        <v>7.85E-2</v>
      </c>
      <c r="V14" s="41">
        <v>0</v>
      </c>
      <c r="W14" s="41">
        <v>1628</v>
      </c>
      <c r="X14" s="42">
        <v>-1628</v>
      </c>
      <c r="Y14" s="43">
        <v>0</v>
      </c>
      <c r="Z14" s="41">
        <v>0</v>
      </c>
      <c r="AA14" s="41">
        <v>0</v>
      </c>
      <c r="AB14" s="41">
        <v>15000</v>
      </c>
      <c r="AC14" s="41">
        <v>1628</v>
      </c>
      <c r="AD14" s="41">
        <v>0</v>
      </c>
      <c r="AE14" s="44">
        <v>1953.6</v>
      </c>
      <c r="AF14" s="41">
        <v>1628</v>
      </c>
      <c r="AG14" s="38">
        <v>0</v>
      </c>
      <c r="AH14" s="45" t="s">
        <v>625</v>
      </c>
      <c r="AI14" s="41">
        <v>1628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0.03</v>
      </c>
      <c r="AR14" s="47">
        <v>0.1085</v>
      </c>
      <c r="AS14" s="47">
        <v>0</v>
      </c>
      <c r="AT14" s="48">
        <v>-0.03</v>
      </c>
      <c r="AU14" s="49"/>
      <c r="AV14" s="41">
        <v>44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1737</v>
      </c>
      <c r="C15" s="57">
        <v>45420.979641203703</v>
      </c>
      <c r="D15" s="30" t="s">
        <v>654</v>
      </c>
      <c r="E15" s="31" t="s">
        <v>655</v>
      </c>
      <c r="F15" s="31" t="s">
        <v>634</v>
      </c>
      <c r="G15" s="32">
        <v>0</v>
      </c>
      <c r="H15" s="33" t="s">
        <v>63</v>
      </c>
      <c r="I15" s="33" t="s">
        <v>64</v>
      </c>
      <c r="J15" s="33" t="s">
        <v>65</v>
      </c>
      <c r="K15" s="33" t="s">
        <v>55</v>
      </c>
      <c r="L15" s="33" t="s">
        <v>56</v>
      </c>
      <c r="M15" s="34" t="s">
        <v>57</v>
      </c>
      <c r="N15" s="35" t="s">
        <v>57</v>
      </c>
      <c r="O15" s="36"/>
      <c r="P15" s="37">
        <v>-1</v>
      </c>
      <c r="Q15" s="38" t="s">
        <v>57</v>
      </c>
      <c r="R15" s="38">
        <v>0</v>
      </c>
      <c r="S15" s="38">
        <v>0</v>
      </c>
      <c r="T15" s="39">
        <v>0</v>
      </c>
      <c r="U15" s="40">
        <v>0.106</v>
      </c>
      <c r="V15" s="41">
        <v>0</v>
      </c>
      <c r="W15" s="41">
        <v>2363.56</v>
      </c>
      <c r="X15" s="42">
        <v>-2363.56</v>
      </c>
      <c r="Y15" s="43">
        <v>2363.56</v>
      </c>
      <c r="Z15" s="41">
        <v>0</v>
      </c>
      <c r="AA15" s="41">
        <v>0</v>
      </c>
      <c r="AB15" s="41">
        <v>15430</v>
      </c>
      <c r="AC15" s="41">
        <v>2363.56</v>
      </c>
      <c r="AD15" s="41">
        <v>0</v>
      </c>
      <c r="AE15" s="44">
        <v>7</v>
      </c>
      <c r="AF15" s="41">
        <v>2363.56</v>
      </c>
      <c r="AG15" s="38">
        <v>1</v>
      </c>
      <c r="AH15" s="45" t="s">
        <v>625</v>
      </c>
      <c r="AI15" s="41">
        <v>2363.56</v>
      </c>
      <c r="AJ15" s="46">
        <v>0</v>
      </c>
      <c r="AK15" s="45">
        <v>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0.23</v>
      </c>
      <c r="AR15" s="47">
        <v>0.33600000000000002</v>
      </c>
      <c r="AS15" s="47">
        <v>0.33600000000000002</v>
      </c>
      <c r="AT15" s="48">
        <v>0.106</v>
      </c>
      <c r="AU15" s="49"/>
      <c r="AV15" s="41">
        <v>63.88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1737</v>
      </c>
      <c r="C16" s="29">
        <v>45420.979641203703</v>
      </c>
      <c r="D16" s="30" t="s">
        <v>119</v>
      </c>
      <c r="E16" s="31" t="s">
        <v>120</v>
      </c>
      <c r="F16" s="31" t="s">
        <v>121</v>
      </c>
      <c r="G16" s="32">
        <v>0</v>
      </c>
      <c r="H16" s="33" t="s">
        <v>122</v>
      </c>
      <c r="I16" s="33" t="s">
        <v>123</v>
      </c>
      <c r="J16" s="33" t="s">
        <v>54</v>
      </c>
      <c r="K16" s="33" t="s">
        <v>95</v>
      </c>
      <c r="L16" s="33" t="s">
        <v>56</v>
      </c>
      <c r="M16" s="34" t="s">
        <v>57</v>
      </c>
      <c r="N16" s="35" t="s">
        <v>57</v>
      </c>
      <c r="O16" s="36"/>
      <c r="P16" s="37" t="s">
        <v>57</v>
      </c>
      <c r="Q16" s="38" t="s">
        <v>57</v>
      </c>
      <c r="R16" s="38">
        <v>0</v>
      </c>
      <c r="S16" s="38">
        <v>0</v>
      </c>
      <c r="T16" s="39">
        <v>0</v>
      </c>
      <c r="U16" s="40">
        <v>0</v>
      </c>
      <c r="V16" s="41">
        <v>0</v>
      </c>
      <c r="W16" s="41">
        <v>2680</v>
      </c>
      <c r="X16" s="42">
        <v>-2680</v>
      </c>
      <c r="Y16" s="43">
        <v>0</v>
      </c>
      <c r="Z16" s="41">
        <v>2680</v>
      </c>
      <c r="AA16" s="41">
        <v>2680</v>
      </c>
      <c r="AB16" s="41">
        <v>0</v>
      </c>
      <c r="AC16" s="41">
        <v>2680</v>
      </c>
      <c r="AD16" s="41">
        <v>0</v>
      </c>
      <c r="AE16" s="44">
        <v>3216</v>
      </c>
      <c r="AF16" s="41">
        <v>2680</v>
      </c>
      <c r="AG16" s="38">
        <v>0</v>
      </c>
      <c r="AH16" s="45" t="s">
        <v>625</v>
      </c>
      <c r="AI16" s="41">
        <v>2680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</v>
      </c>
      <c r="AR16" s="47">
        <v>0</v>
      </c>
      <c r="AS16" s="47">
        <v>0</v>
      </c>
      <c r="AT16" s="48">
        <v>0</v>
      </c>
      <c r="AU16" s="49"/>
      <c r="AV16" s="41">
        <v>0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1737</v>
      </c>
      <c r="C17" s="29">
        <v>45420.979641203703</v>
      </c>
      <c r="D17" s="30" t="s">
        <v>640</v>
      </c>
      <c r="E17" s="31" t="s">
        <v>656</v>
      </c>
      <c r="F17" s="31" t="s">
        <v>589</v>
      </c>
      <c r="G17" s="32">
        <v>0</v>
      </c>
      <c r="H17" s="33" t="s">
        <v>52</v>
      </c>
      <c r="I17" s="33" t="s">
        <v>109</v>
      </c>
      <c r="J17" s="33" t="s">
        <v>54</v>
      </c>
      <c r="K17" s="33" t="s">
        <v>413</v>
      </c>
      <c r="L17" s="33" t="s">
        <v>70</v>
      </c>
      <c r="M17" s="34" t="s">
        <v>57</v>
      </c>
      <c r="N17" s="35" t="s">
        <v>57</v>
      </c>
      <c r="O17" s="36"/>
      <c r="P17" s="37">
        <v>16.072289156626507</v>
      </c>
      <c r="Q17" s="38">
        <v>0.11066666666666666</v>
      </c>
      <c r="R17" s="38">
        <v>0</v>
      </c>
      <c r="S17" s="38">
        <v>0</v>
      </c>
      <c r="T17" s="39">
        <v>0</v>
      </c>
      <c r="U17" s="40">
        <v>4.2900000000000001E-2</v>
      </c>
      <c r="V17" s="41">
        <v>31500</v>
      </c>
      <c r="W17" s="41">
        <v>3486</v>
      </c>
      <c r="X17" s="42">
        <v>28014</v>
      </c>
      <c r="Y17" s="43">
        <v>1743</v>
      </c>
      <c r="Z17" s="41">
        <v>0</v>
      </c>
      <c r="AA17" s="41">
        <v>0</v>
      </c>
      <c r="AB17" s="41">
        <v>0</v>
      </c>
      <c r="AC17" s="41">
        <v>0</v>
      </c>
      <c r="AD17" s="41">
        <v>0</v>
      </c>
      <c r="AE17" s="44">
        <v>21</v>
      </c>
      <c r="AF17" s="41">
        <v>3486</v>
      </c>
      <c r="AG17" s="38">
        <v>2</v>
      </c>
      <c r="AH17" s="45" t="s">
        <v>626</v>
      </c>
      <c r="AI17" s="41">
        <v>3486</v>
      </c>
      <c r="AJ17" s="46">
        <v>0</v>
      </c>
      <c r="AK17" s="45">
        <v>0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0.1</v>
      </c>
      <c r="AR17" s="47">
        <v>0.1429</v>
      </c>
      <c r="AS17" s="47">
        <v>0.1429</v>
      </c>
      <c r="AT17" s="48">
        <v>4.2900000000000001E-2</v>
      </c>
      <c r="AU17" s="49"/>
      <c r="AV17" s="41">
        <v>42</v>
      </c>
      <c r="AW17" s="50"/>
      <c r="AX17" s="52"/>
      <c r="AY17" s="52"/>
      <c r="AZ17" s="52"/>
      <c r="BA17" s="52"/>
      <c r="BB17" s="53">
        <v>0</v>
      </c>
      <c r="BC17" s="55"/>
    </row>
    <row r="18" spans="2:55">
      <c r="B18" s="28">
        <v>1737</v>
      </c>
      <c r="C18" s="29">
        <v>45420.979641203703</v>
      </c>
      <c r="D18" s="30" t="s">
        <v>129</v>
      </c>
      <c r="E18" s="31" t="s">
        <v>130</v>
      </c>
      <c r="F18" s="31" t="s">
        <v>131</v>
      </c>
      <c r="G18" s="32">
        <v>0</v>
      </c>
      <c r="H18" s="33" t="s">
        <v>132</v>
      </c>
      <c r="I18" s="33" t="s">
        <v>133</v>
      </c>
      <c r="J18" s="33" t="s">
        <v>94</v>
      </c>
      <c r="K18" s="33" t="s">
        <v>95</v>
      </c>
      <c r="L18" s="33" t="s">
        <v>70</v>
      </c>
      <c r="M18" s="34">
        <v>45292</v>
      </c>
      <c r="N18" s="35">
        <v>0</v>
      </c>
      <c r="O18" s="36"/>
      <c r="P18" s="37" t="s">
        <v>57</v>
      </c>
      <c r="Q18" s="38">
        <v>0.86167800453514742</v>
      </c>
      <c r="R18" s="38">
        <v>1.1605263157894736</v>
      </c>
      <c r="S18" s="38">
        <v>1.1605263157894736</v>
      </c>
      <c r="T18" s="39">
        <v>0</v>
      </c>
      <c r="U18" s="40">
        <v>0.35859999999999997</v>
      </c>
      <c r="V18" s="41">
        <v>4410</v>
      </c>
      <c r="W18" s="41">
        <v>3800</v>
      </c>
      <c r="X18" s="42">
        <v>610</v>
      </c>
      <c r="Y18" s="43">
        <v>0</v>
      </c>
      <c r="Z18" s="41">
        <v>0</v>
      </c>
      <c r="AA18" s="41">
        <v>0</v>
      </c>
      <c r="AB18" s="41">
        <v>0</v>
      </c>
      <c r="AC18" s="41">
        <v>0</v>
      </c>
      <c r="AD18" s="41">
        <v>4410</v>
      </c>
      <c r="AE18" s="44">
        <v>0</v>
      </c>
      <c r="AF18" s="41">
        <v>-610</v>
      </c>
      <c r="AG18" s="38">
        <v>0</v>
      </c>
      <c r="AH18" s="45" t="s">
        <v>625</v>
      </c>
      <c r="AI18" s="41">
        <v>-610</v>
      </c>
      <c r="AJ18" s="46">
        <v>0</v>
      </c>
      <c r="AK18" s="45">
        <v>4410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0.24</v>
      </c>
      <c r="AR18" s="47">
        <v>0.59860000000000002</v>
      </c>
      <c r="AS18" s="47">
        <v>0</v>
      </c>
      <c r="AT18" s="48">
        <v>-0.24</v>
      </c>
      <c r="AU18" s="49"/>
      <c r="AV18" s="41">
        <v>95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1737</v>
      </c>
      <c r="C19" s="29">
        <v>45420.979641203703</v>
      </c>
      <c r="D19" s="30" t="s">
        <v>648</v>
      </c>
      <c r="E19" s="31" t="s">
        <v>649</v>
      </c>
      <c r="F19" s="31" t="s">
        <v>634</v>
      </c>
      <c r="G19" s="32">
        <v>0</v>
      </c>
      <c r="H19" s="33" t="s">
        <v>126</v>
      </c>
      <c r="I19" s="33" t="s">
        <v>127</v>
      </c>
      <c r="J19" s="33" t="s">
        <v>54</v>
      </c>
      <c r="K19" s="33" t="s">
        <v>55</v>
      </c>
      <c r="L19" s="33" t="s">
        <v>56</v>
      </c>
      <c r="M19" s="34" t="s">
        <v>57</v>
      </c>
      <c r="N19" s="35" t="s">
        <v>57</v>
      </c>
      <c r="O19" s="36"/>
      <c r="P19" s="37">
        <v>0.67567567567567566</v>
      </c>
      <c r="Q19" s="38">
        <v>0.74747474747474751</v>
      </c>
      <c r="R19" s="38">
        <v>0</v>
      </c>
      <c r="S19" s="38">
        <v>0</v>
      </c>
      <c r="T19" s="39">
        <v>0</v>
      </c>
      <c r="U19" s="40">
        <v>3.5799999999999998E-2</v>
      </c>
      <c r="V19" s="41">
        <v>5544</v>
      </c>
      <c r="W19" s="41">
        <v>4144</v>
      </c>
      <c r="X19" s="42">
        <v>1400</v>
      </c>
      <c r="Y19" s="43">
        <v>2072</v>
      </c>
      <c r="Z19" s="41">
        <v>0</v>
      </c>
      <c r="AA19" s="41">
        <v>0</v>
      </c>
      <c r="AB19" s="41">
        <v>0</v>
      </c>
      <c r="AC19" s="41">
        <v>0</v>
      </c>
      <c r="AD19" s="41">
        <v>0</v>
      </c>
      <c r="AE19" s="44">
        <v>21</v>
      </c>
      <c r="AF19" s="41">
        <v>4144</v>
      </c>
      <c r="AG19" s="38">
        <v>2</v>
      </c>
      <c r="AH19" s="45" t="s">
        <v>626</v>
      </c>
      <c r="AI19" s="41">
        <v>4144</v>
      </c>
      <c r="AJ19" s="46">
        <v>0</v>
      </c>
      <c r="AK19" s="45">
        <v>0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0.32</v>
      </c>
      <c r="AR19" s="47">
        <v>0.35580000000000001</v>
      </c>
      <c r="AS19" s="47">
        <v>0.35580000000000001</v>
      </c>
      <c r="AT19" s="48">
        <v>3.5799999999999998E-2</v>
      </c>
      <c r="AU19" s="49"/>
      <c r="AV19" s="41">
        <v>56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1737</v>
      </c>
      <c r="C20" s="29">
        <v>45420.979641203703</v>
      </c>
      <c r="D20" s="30" t="s">
        <v>646</v>
      </c>
      <c r="E20" s="31" t="s">
        <v>647</v>
      </c>
      <c r="F20" s="31" t="s">
        <v>634</v>
      </c>
      <c r="G20" s="32">
        <v>0</v>
      </c>
      <c r="H20" s="33" t="s">
        <v>126</v>
      </c>
      <c r="I20" s="33" t="s">
        <v>127</v>
      </c>
      <c r="J20" s="33" t="s">
        <v>54</v>
      </c>
      <c r="K20" s="33" t="s">
        <v>55</v>
      </c>
      <c r="L20" s="33" t="s">
        <v>56</v>
      </c>
      <c r="M20" s="34" t="s">
        <v>57</v>
      </c>
      <c r="N20" s="35" t="s">
        <v>57</v>
      </c>
      <c r="O20" s="36"/>
      <c r="P20" s="37">
        <v>1.8441558441558441</v>
      </c>
      <c r="Q20" s="38">
        <v>0.52027027027027029</v>
      </c>
      <c r="R20" s="38">
        <v>0</v>
      </c>
      <c r="S20" s="38">
        <v>0</v>
      </c>
      <c r="T20" s="39">
        <v>0</v>
      </c>
      <c r="U20" s="40">
        <v>1.29E-2</v>
      </c>
      <c r="V20" s="41">
        <v>8288</v>
      </c>
      <c r="W20" s="41">
        <v>4312</v>
      </c>
      <c r="X20" s="42">
        <v>3976</v>
      </c>
      <c r="Y20" s="43">
        <v>2156</v>
      </c>
      <c r="Z20" s="41">
        <v>0</v>
      </c>
      <c r="AA20" s="41">
        <v>0</v>
      </c>
      <c r="AB20" s="41">
        <v>0</v>
      </c>
      <c r="AC20" s="41">
        <v>0</v>
      </c>
      <c r="AD20" s="41">
        <v>0</v>
      </c>
      <c r="AE20" s="44">
        <v>14</v>
      </c>
      <c r="AF20" s="41">
        <v>4312</v>
      </c>
      <c r="AG20" s="38">
        <v>2</v>
      </c>
      <c r="AH20" s="45" t="s">
        <v>626</v>
      </c>
      <c r="AI20" s="41">
        <v>4312</v>
      </c>
      <c r="AJ20" s="46">
        <v>0</v>
      </c>
      <c r="AK20" s="45">
        <v>0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0.13</v>
      </c>
      <c r="AR20" s="47">
        <v>0.1429</v>
      </c>
      <c r="AS20" s="47">
        <v>0.1429</v>
      </c>
      <c r="AT20" s="48">
        <v>1.29E-2</v>
      </c>
      <c r="AU20" s="49"/>
      <c r="AV20" s="41">
        <v>56</v>
      </c>
      <c r="AW20" s="50"/>
      <c r="AX20" s="52"/>
      <c r="AY20" s="52"/>
      <c r="AZ20" s="52"/>
      <c r="BA20" s="52"/>
      <c r="BB20" s="53">
        <v>0</v>
      </c>
      <c r="BC20" s="55"/>
    </row>
    <row r="21" spans="2:55">
      <c r="B21" s="28">
        <v>1737</v>
      </c>
      <c r="C21" s="29">
        <v>45420.979641203703</v>
      </c>
      <c r="D21" s="30" t="s">
        <v>628</v>
      </c>
      <c r="E21" s="31" t="s">
        <v>629</v>
      </c>
      <c r="F21" s="31" t="s">
        <v>51</v>
      </c>
      <c r="G21" s="32">
        <v>0</v>
      </c>
      <c r="H21" s="33" t="s">
        <v>52</v>
      </c>
      <c r="I21" s="33" t="s">
        <v>109</v>
      </c>
      <c r="J21" s="33" t="s">
        <v>54</v>
      </c>
      <c r="K21" s="33" t="s">
        <v>55</v>
      </c>
      <c r="L21" s="33" t="s">
        <v>56</v>
      </c>
      <c r="M21" s="34" t="s">
        <v>57</v>
      </c>
      <c r="N21" s="35" t="s">
        <v>57</v>
      </c>
      <c r="O21" s="36"/>
      <c r="P21" s="37">
        <v>31.368421052631579</v>
      </c>
      <c r="Q21" s="38">
        <v>0.1130952380952381</v>
      </c>
      <c r="R21" s="38">
        <v>0</v>
      </c>
      <c r="S21" s="38">
        <v>0</v>
      </c>
      <c r="T21" s="39">
        <v>0</v>
      </c>
      <c r="U21" s="40">
        <v>-0.1024</v>
      </c>
      <c r="V21" s="41">
        <v>52920</v>
      </c>
      <c r="W21" s="41">
        <v>5985</v>
      </c>
      <c r="X21" s="42">
        <v>46935</v>
      </c>
      <c r="Y21" s="43">
        <v>1496.25</v>
      </c>
      <c r="Z21" s="41">
        <v>0</v>
      </c>
      <c r="AA21" s="41">
        <v>0</v>
      </c>
      <c r="AB21" s="41">
        <v>0</v>
      </c>
      <c r="AC21" s="41">
        <v>0</v>
      </c>
      <c r="AD21" s="41">
        <v>0</v>
      </c>
      <c r="AE21" s="44">
        <v>49</v>
      </c>
      <c r="AF21" s="41">
        <v>5985</v>
      </c>
      <c r="AG21" s="38">
        <v>4</v>
      </c>
      <c r="AH21" s="45" t="s">
        <v>626</v>
      </c>
      <c r="AI21" s="41">
        <v>5985</v>
      </c>
      <c r="AJ21" s="46">
        <v>0</v>
      </c>
      <c r="AK21" s="45">
        <v>0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0.27</v>
      </c>
      <c r="AR21" s="47">
        <v>0.16760000000000003</v>
      </c>
      <c r="AS21" s="47">
        <v>0.16760000000000003</v>
      </c>
      <c r="AT21" s="48">
        <v>-0.1024</v>
      </c>
      <c r="AU21" s="49"/>
      <c r="AV21" s="41">
        <v>30</v>
      </c>
      <c r="AW21" s="50"/>
      <c r="AX21" s="52"/>
      <c r="AY21" s="52"/>
      <c r="AZ21" s="52"/>
      <c r="BA21" s="52"/>
      <c r="BB21" s="53">
        <v>0</v>
      </c>
      <c r="BC21" s="55"/>
    </row>
    <row r="22" spans="2:55">
      <c r="B22" s="28">
        <v>1737</v>
      </c>
      <c r="C22" s="29">
        <v>45420.979641203703</v>
      </c>
      <c r="D22" s="30" t="s">
        <v>137</v>
      </c>
      <c r="E22" s="31" t="s">
        <v>138</v>
      </c>
      <c r="F22" s="31" t="s">
        <v>139</v>
      </c>
      <c r="G22" s="32">
        <v>0</v>
      </c>
      <c r="H22" s="33" t="s">
        <v>52</v>
      </c>
      <c r="I22" s="33" t="s">
        <v>53</v>
      </c>
      <c r="J22" s="33" t="s">
        <v>54</v>
      </c>
      <c r="K22" s="33" t="s">
        <v>95</v>
      </c>
      <c r="L22" s="33" t="s">
        <v>70</v>
      </c>
      <c r="M22" s="34">
        <v>45385</v>
      </c>
      <c r="N22" s="35">
        <v>1</v>
      </c>
      <c r="O22" s="36"/>
      <c r="P22" s="37">
        <v>4.7687834941050378</v>
      </c>
      <c r="Q22" s="38">
        <v>0.62413727560718057</v>
      </c>
      <c r="R22" s="38">
        <v>1.6022116272853086</v>
      </c>
      <c r="S22" s="38">
        <v>1.6022116272853086</v>
      </c>
      <c r="T22" s="39">
        <v>0</v>
      </c>
      <c r="U22" s="40">
        <v>0.38540000000000002</v>
      </c>
      <c r="V22" s="41">
        <v>4735</v>
      </c>
      <c r="W22" s="41">
        <v>2955.29</v>
      </c>
      <c r="X22" s="42">
        <v>1779.71</v>
      </c>
      <c r="Y22" s="43">
        <v>373.2</v>
      </c>
      <c r="Z22" s="41">
        <v>1492.79</v>
      </c>
      <c r="AA22" s="41">
        <v>2242.5</v>
      </c>
      <c r="AB22" s="41">
        <v>0</v>
      </c>
      <c r="AC22" s="41">
        <v>0</v>
      </c>
      <c r="AD22" s="41">
        <v>4735</v>
      </c>
      <c r="AE22" s="44">
        <v>91.03</v>
      </c>
      <c r="AF22" s="41">
        <v>1493.29</v>
      </c>
      <c r="AG22" s="38">
        <v>4.0013129689174702</v>
      </c>
      <c r="AH22" s="45" t="s">
        <v>626</v>
      </c>
      <c r="AI22" s="41">
        <v>2243</v>
      </c>
      <c r="AJ22" s="46">
        <v>0</v>
      </c>
      <c r="AK22" s="45">
        <v>4735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0.1</v>
      </c>
      <c r="AR22" s="47">
        <v>0.4854</v>
      </c>
      <c r="AS22" s="47">
        <v>0</v>
      </c>
      <c r="AT22" s="48">
        <v>-0.1</v>
      </c>
      <c r="AU22" s="49"/>
      <c r="AV22" s="41">
        <v>45</v>
      </c>
      <c r="AW22" s="50"/>
      <c r="AX22" s="52"/>
      <c r="AY22" s="52"/>
      <c r="AZ22" s="52"/>
      <c r="BA22" s="52"/>
      <c r="BB22" s="53">
        <v>3273</v>
      </c>
      <c r="BC22" s="55"/>
    </row>
    <row r="23" spans="2:55">
      <c r="B23" s="28">
        <v>1737</v>
      </c>
      <c r="C23" s="29">
        <v>45420.979641203703</v>
      </c>
      <c r="D23" s="30" t="s">
        <v>616</v>
      </c>
      <c r="E23" s="31" t="s">
        <v>617</v>
      </c>
      <c r="F23" s="31" t="s">
        <v>62</v>
      </c>
      <c r="G23" s="32">
        <v>0</v>
      </c>
      <c r="H23" s="33" t="s">
        <v>63</v>
      </c>
      <c r="I23" s="33" t="s">
        <v>64</v>
      </c>
      <c r="J23" s="33" t="s">
        <v>65</v>
      </c>
      <c r="K23" s="33" t="s">
        <v>55</v>
      </c>
      <c r="L23" s="33" t="s">
        <v>56</v>
      </c>
      <c r="M23" s="34" t="s">
        <v>57</v>
      </c>
      <c r="N23" s="35" t="s">
        <v>57</v>
      </c>
      <c r="O23" s="36"/>
      <c r="P23" s="37">
        <v>166.0389003692205</v>
      </c>
      <c r="Q23" s="38">
        <v>3.6638430194909616E-2</v>
      </c>
      <c r="R23" s="38">
        <v>0</v>
      </c>
      <c r="S23" s="38">
        <v>0</v>
      </c>
      <c r="T23" s="39">
        <v>0</v>
      </c>
      <c r="U23" s="40">
        <v>-0.11800000000000001</v>
      </c>
      <c r="V23" s="41">
        <v>175985.16</v>
      </c>
      <c r="W23" s="41">
        <v>6447.82</v>
      </c>
      <c r="X23" s="42">
        <v>169537.34</v>
      </c>
      <c r="Y23" s="43">
        <v>1021.07</v>
      </c>
      <c r="Z23" s="41">
        <v>0</v>
      </c>
      <c r="AA23" s="41">
        <v>0</v>
      </c>
      <c r="AB23" s="41">
        <v>0</v>
      </c>
      <c r="AC23" s="41">
        <v>0</v>
      </c>
      <c r="AD23" s="41">
        <v>0</v>
      </c>
      <c r="AE23" s="44">
        <v>49</v>
      </c>
      <c r="AF23" s="41">
        <v>6447.82</v>
      </c>
      <c r="AG23" s="38">
        <v>6.314767841577952</v>
      </c>
      <c r="AH23" s="45" t="s">
        <v>626</v>
      </c>
      <c r="AI23" s="41">
        <v>6447.82</v>
      </c>
      <c r="AJ23" s="46">
        <v>0</v>
      </c>
      <c r="AK23" s="45">
        <v>0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0.2</v>
      </c>
      <c r="AR23" s="47">
        <v>8.199999999999999E-2</v>
      </c>
      <c r="AS23" s="47">
        <v>8.199999999999999E-2</v>
      </c>
      <c r="AT23" s="48">
        <v>-0.11800000000000001</v>
      </c>
      <c r="AU23" s="49"/>
      <c r="AV23" s="41">
        <v>69.739999999999995</v>
      </c>
      <c r="AW23" s="50"/>
      <c r="AX23" s="52"/>
      <c r="AY23" s="52"/>
      <c r="AZ23" s="52"/>
      <c r="BA23" s="52"/>
      <c r="BB23" s="53">
        <v>0</v>
      </c>
      <c r="BC23" s="55"/>
    </row>
    <row r="24" spans="2:55">
      <c r="B24" s="28">
        <v>1737</v>
      </c>
      <c r="C24" s="29">
        <v>45420.979641203703</v>
      </c>
      <c r="D24" s="30" t="s">
        <v>635</v>
      </c>
      <c r="E24" s="31" t="s">
        <v>636</v>
      </c>
      <c r="F24" s="31" t="s">
        <v>634</v>
      </c>
      <c r="G24" s="32">
        <v>0</v>
      </c>
      <c r="H24" s="33" t="s">
        <v>63</v>
      </c>
      <c r="I24" s="33" t="s">
        <v>64</v>
      </c>
      <c r="J24" s="33" t="s">
        <v>65</v>
      </c>
      <c r="K24" s="33" t="s">
        <v>55</v>
      </c>
      <c r="L24" s="33" t="s">
        <v>56</v>
      </c>
      <c r="M24" s="34" t="s">
        <v>57</v>
      </c>
      <c r="N24" s="35" t="s">
        <v>57</v>
      </c>
      <c r="O24" s="36"/>
      <c r="P24" s="37">
        <v>-3</v>
      </c>
      <c r="Q24" s="38" t="s">
        <v>57</v>
      </c>
      <c r="R24" s="38">
        <v>0</v>
      </c>
      <c r="S24" s="38">
        <v>0</v>
      </c>
      <c r="T24" s="39">
        <v>0</v>
      </c>
      <c r="U24" s="40">
        <v>8.2799999999999999E-2</v>
      </c>
      <c r="V24" s="41">
        <v>0</v>
      </c>
      <c r="W24" s="41">
        <v>8713.5</v>
      </c>
      <c r="X24" s="42">
        <v>-8713.5</v>
      </c>
      <c r="Y24" s="43">
        <v>2904.5</v>
      </c>
      <c r="Z24" s="41">
        <v>0</v>
      </c>
      <c r="AA24" s="41">
        <v>0</v>
      </c>
      <c r="AB24" s="41">
        <v>26604</v>
      </c>
      <c r="AC24" s="41">
        <v>8713.5</v>
      </c>
      <c r="AD24" s="41">
        <v>0</v>
      </c>
      <c r="AE24" s="44">
        <v>21</v>
      </c>
      <c r="AF24" s="41">
        <v>8713.5</v>
      </c>
      <c r="AG24" s="38">
        <v>3</v>
      </c>
      <c r="AH24" s="45" t="s">
        <v>626</v>
      </c>
      <c r="AI24" s="41">
        <v>8713.5</v>
      </c>
      <c r="AJ24" s="46">
        <v>0</v>
      </c>
      <c r="AK24" s="45">
        <v>0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</v>
      </c>
      <c r="AR24" s="47">
        <v>8.2799999999999999E-2</v>
      </c>
      <c r="AS24" s="47">
        <v>8.2799999999999999E-2</v>
      </c>
      <c r="AT24" s="48">
        <v>8.2799999999999999E-2</v>
      </c>
      <c r="AU24" s="49"/>
      <c r="AV24" s="41">
        <v>78.5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1737</v>
      </c>
      <c r="C25" s="29">
        <v>45420.979641203703</v>
      </c>
      <c r="D25" s="30" t="s">
        <v>140</v>
      </c>
      <c r="E25" s="31" t="s">
        <v>141</v>
      </c>
      <c r="F25" s="31" t="s">
        <v>142</v>
      </c>
      <c r="G25" s="32">
        <v>0</v>
      </c>
      <c r="H25" s="33" t="s">
        <v>122</v>
      </c>
      <c r="I25" s="33" t="s">
        <v>143</v>
      </c>
      <c r="J25" s="33" t="s">
        <v>54</v>
      </c>
      <c r="K25" s="33" t="s">
        <v>95</v>
      </c>
      <c r="L25" s="33" t="s">
        <v>70</v>
      </c>
      <c r="M25" s="34" t="s">
        <v>57</v>
      </c>
      <c r="N25" s="35" t="s">
        <v>57</v>
      </c>
      <c r="O25" s="36"/>
      <c r="P25" s="37" t="s">
        <v>57</v>
      </c>
      <c r="Q25" s="38">
        <v>0.9568509615384615</v>
      </c>
      <c r="R25" s="38">
        <v>1.0450948373319935</v>
      </c>
      <c r="S25" s="38">
        <v>1.0450948373319935</v>
      </c>
      <c r="T25" s="39">
        <v>0</v>
      </c>
      <c r="U25" s="40">
        <v>-0.19520000000000001</v>
      </c>
      <c r="V25" s="41">
        <v>8736</v>
      </c>
      <c r="W25" s="41">
        <v>8359.0499999999993</v>
      </c>
      <c r="X25" s="42">
        <v>376.95000000000073</v>
      </c>
      <c r="Y25" s="43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8736</v>
      </c>
      <c r="AE25" s="44">
        <v>0.06</v>
      </c>
      <c r="AF25" s="41">
        <v>0.05</v>
      </c>
      <c r="AG25" s="38">
        <v>0</v>
      </c>
      <c r="AH25" s="45" t="s">
        <v>625</v>
      </c>
      <c r="AI25" s="41">
        <v>0.05</v>
      </c>
      <c r="AJ25" s="46">
        <v>0</v>
      </c>
      <c r="AK25" s="45">
        <v>8736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0.23</v>
      </c>
      <c r="AR25" s="47">
        <v>3.4799999999999998E-2</v>
      </c>
      <c r="AS25" s="47">
        <v>8.5000000000000006E-2</v>
      </c>
      <c r="AT25" s="48">
        <v>-0.14499999999999999</v>
      </c>
      <c r="AU25" s="49"/>
      <c r="AV25" s="41">
        <v>50.46</v>
      </c>
      <c r="AW25" s="58"/>
      <c r="AX25" s="52"/>
      <c r="AY25" s="52"/>
      <c r="AZ25" s="52"/>
      <c r="BA25" s="52"/>
      <c r="BB25" s="53">
        <v>377</v>
      </c>
      <c r="BC25" s="55"/>
    </row>
    <row r="26" spans="2:55">
      <c r="B26" s="28">
        <v>1737</v>
      </c>
      <c r="C26" s="29">
        <v>45420.979641203703</v>
      </c>
      <c r="D26" s="30" t="s">
        <v>144</v>
      </c>
      <c r="E26" s="31" t="s">
        <v>145</v>
      </c>
      <c r="F26" s="31" t="s">
        <v>618</v>
      </c>
      <c r="G26" s="32">
        <v>0</v>
      </c>
      <c r="H26" s="33" t="s">
        <v>146</v>
      </c>
      <c r="I26" s="33" t="s">
        <v>147</v>
      </c>
      <c r="J26" s="33" t="s">
        <v>148</v>
      </c>
      <c r="K26" s="33" t="s">
        <v>95</v>
      </c>
      <c r="L26" s="33" t="s">
        <v>70</v>
      </c>
      <c r="M26" s="34">
        <v>45156</v>
      </c>
      <c r="N26" s="35">
        <v>0</v>
      </c>
      <c r="O26" s="36"/>
      <c r="P26" s="37" t="s">
        <v>57</v>
      </c>
      <c r="Q26" s="38">
        <v>0.51875000000000004</v>
      </c>
      <c r="R26" s="38">
        <v>0.56295180722891569</v>
      </c>
      <c r="S26" s="38">
        <v>0.56295180722891569</v>
      </c>
      <c r="T26" s="39">
        <v>0</v>
      </c>
      <c r="U26" s="40">
        <v>-1.7000000000000001E-3</v>
      </c>
      <c r="V26" s="41">
        <v>17280</v>
      </c>
      <c r="W26" s="41">
        <v>8964</v>
      </c>
      <c r="X26" s="42">
        <v>8316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5046.3</v>
      </c>
      <c r="AE26" s="44">
        <v>4701.24</v>
      </c>
      <c r="AF26" s="41">
        <v>3917.7</v>
      </c>
      <c r="AG26" s="38">
        <v>0</v>
      </c>
      <c r="AH26" s="45" t="s">
        <v>625</v>
      </c>
      <c r="AI26" s="41">
        <v>3917.7</v>
      </c>
      <c r="AJ26" s="46">
        <v>0</v>
      </c>
      <c r="AK26" s="45">
        <v>5046.3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0.21</v>
      </c>
      <c r="AR26" s="47">
        <v>0.20829999999999999</v>
      </c>
      <c r="AS26" s="47">
        <v>0</v>
      </c>
      <c r="AT26" s="48">
        <v>-0.21</v>
      </c>
      <c r="AU26" s="49"/>
      <c r="AV26" s="41">
        <v>48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1737</v>
      </c>
      <c r="C27" s="29">
        <v>45420.979641203703</v>
      </c>
      <c r="D27" s="30" t="s">
        <v>149</v>
      </c>
      <c r="E27" s="31" t="s">
        <v>150</v>
      </c>
      <c r="F27" s="31" t="s">
        <v>151</v>
      </c>
      <c r="G27" s="32">
        <v>0</v>
      </c>
      <c r="H27" s="33" t="s">
        <v>52</v>
      </c>
      <c r="I27" s="33" t="s">
        <v>53</v>
      </c>
      <c r="J27" s="33" t="s">
        <v>54</v>
      </c>
      <c r="K27" s="33" t="s">
        <v>55</v>
      </c>
      <c r="L27" s="33" t="s">
        <v>56</v>
      </c>
      <c r="M27" s="34">
        <v>45049</v>
      </c>
      <c r="N27" s="35">
        <v>0</v>
      </c>
      <c r="O27" s="36"/>
      <c r="P27" s="37" t="s">
        <v>57</v>
      </c>
      <c r="Q27" s="38">
        <v>0.97222222222222221</v>
      </c>
      <c r="R27" s="38">
        <v>0.48571428571428577</v>
      </c>
      <c r="S27" s="38">
        <v>0.48571428571428577</v>
      </c>
      <c r="T27" s="39">
        <v>0</v>
      </c>
      <c r="U27" s="40">
        <v>-7.9899999999999999E-2</v>
      </c>
      <c r="V27" s="41">
        <v>9910.08</v>
      </c>
      <c r="W27" s="41">
        <v>9634.7999999999993</v>
      </c>
      <c r="X27" s="42">
        <v>275.28000000000065</v>
      </c>
      <c r="Y27" s="43">
        <v>0</v>
      </c>
      <c r="Z27" s="41">
        <v>0</v>
      </c>
      <c r="AA27" s="41">
        <v>0</v>
      </c>
      <c r="AB27" s="41">
        <v>0</v>
      </c>
      <c r="AC27" s="41">
        <v>0</v>
      </c>
      <c r="AD27" s="41">
        <v>4679.76</v>
      </c>
      <c r="AE27" s="44">
        <v>5946.05</v>
      </c>
      <c r="AF27" s="41">
        <v>4955.04</v>
      </c>
      <c r="AG27" s="38">
        <v>0</v>
      </c>
      <c r="AH27" s="45" t="s">
        <v>625</v>
      </c>
      <c r="AI27" s="41">
        <v>4955.04</v>
      </c>
      <c r="AJ27" s="46">
        <v>0</v>
      </c>
      <c r="AK27" s="45">
        <v>4679.76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7.0000000000000007E-2</v>
      </c>
      <c r="AR27" s="47">
        <v>-9.9000000000000008E-3</v>
      </c>
      <c r="AS27" s="47">
        <v>0</v>
      </c>
      <c r="AT27" s="48">
        <v>-7.0000000000000007E-2</v>
      </c>
      <c r="AU27" s="49"/>
      <c r="AV27" s="41">
        <v>34.409999999999997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1737</v>
      </c>
      <c r="C28" s="29">
        <v>45420.979641203703</v>
      </c>
      <c r="D28" s="30" t="s">
        <v>152</v>
      </c>
      <c r="E28" s="31" t="s">
        <v>153</v>
      </c>
      <c r="F28" s="31" t="s">
        <v>69</v>
      </c>
      <c r="G28" s="32">
        <v>0</v>
      </c>
      <c r="H28" s="33" t="s">
        <v>52</v>
      </c>
      <c r="I28" s="33" t="s">
        <v>109</v>
      </c>
      <c r="J28" s="33" t="s">
        <v>54</v>
      </c>
      <c r="K28" s="33" t="s">
        <v>55</v>
      </c>
      <c r="L28" s="33" t="s">
        <v>56</v>
      </c>
      <c r="M28" s="34">
        <v>45401</v>
      </c>
      <c r="N28" s="35">
        <v>0</v>
      </c>
      <c r="O28" s="36"/>
      <c r="P28" s="37" t="s">
        <v>57</v>
      </c>
      <c r="Q28" s="38">
        <v>1.0095041322314049</v>
      </c>
      <c r="R28" s="38">
        <v>0.9905853458862055</v>
      </c>
      <c r="S28" s="38">
        <v>0.9905853458862055</v>
      </c>
      <c r="T28" s="39">
        <v>0</v>
      </c>
      <c r="U28" s="40">
        <v>-9.5500000000000015E-2</v>
      </c>
      <c r="V28" s="41">
        <v>9680</v>
      </c>
      <c r="W28" s="41">
        <v>9772</v>
      </c>
      <c r="X28" s="42">
        <v>-92</v>
      </c>
      <c r="Y28" s="43">
        <v>0</v>
      </c>
      <c r="Z28" s="41">
        <v>0</v>
      </c>
      <c r="AA28" s="41">
        <v>0</v>
      </c>
      <c r="AB28" s="41">
        <v>0</v>
      </c>
      <c r="AC28" s="41">
        <v>92</v>
      </c>
      <c r="AD28" s="41">
        <v>9680</v>
      </c>
      <c r="AE28" s="44">
        <v>110.4</v>
      </c>
      <c r="AF28" s="41">
        <v>92</v>
      </c>
      <c r="AG28" s="38">
        <v>0</v>
      </c>
      <c r="AH28" s="45" t="s">
        <v>625</v>
      </c>
      <c r="AI28" s="41">
        <v>92</v>
      </c>
      <c r="AJ28" s="46">
        <v>0</v>
      </c>
      <c r="AK28" s="45">
        <v>9680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0.41000000000000003</v>
      </c>
      <c r="AR28" s="47">
        <v>0.3145</v>
      </c>
      <c r="AS28" s="47">
        <v>0</v>
      </c>
      <c r="AT28" s="48">
        <v>-0.41000000000000003</v>
      </c>
      <c r="AU28" s="49"/>
      <c r="AV28" s="41">
        <v>44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1737</v>
      </c>
      <c r="C29" s="29">
        <v>45420.979641203703</v>
      </c>
      <c r="D29" s="30" t="s">
        <v>154</v>
      </c>
      <c r="E29" s="31" t="s">
        <v>155</v>
      </c>
      <c r="F29" s="31" t="s">
        <v>62</v>
      </c>
      <c r="G29" s="32">
        <v>0</v>
      </c>
      <c r="H29" s="33" t="s">
        <v>156</v>
      </c>
      <c r="I29" s="33" t="s">
        <v>157</v>
      </c>
      <c r="J29" s="33" t="s">
        <v>54</v>
      </c>
      <c r="K29" s="33" t="s">
        <v>55</v>
      </c>
      <c r="L29" s="33" t="s">
        <v>70</v>
      </c>
      <c r="M29" s="34" t="s">
        <v>57</v>
      </c>
      <c r="N29" s="35" t="s">
        <v>57</v>
      </c>
      <c r="O29" s="36"/>
      <c r="P29" s="37" t="s">
        <v>57</v>
      </c>
      <c r="Q29" s="38">
        <v>0.61198148373405192</v>
      </c>
      <c r="R29" s="38">
        <v>1.0000292594139641</v>
      </c>
      <c r="S29" s="38">
        <v>1.0000292594139641</v>
      </c>
      <c r="T29" s="39">
        <v>0</v>
      </c>
      <c r="U29" s="40">
        <v>-1.8700000000000001E-2</v>
      </c>
      <c r="V29" s="41">
        <v>16195.49</v>
      </c>
      <c r="W29" s="41">
        <v>9911.34</v>
      </c>
      <c r="X29" s="42">
        <v>6284.15</v>
      </c>
      <c r="Y29" s="43">
        <v>0</v>
      </c>
      <c r="Z29" s="41">
        <v>0</v>
      </c>
      <c r="AA29" s="41">
        <v>0</v>
      </c>
      <c r="AB29" s="41">
        <v>0</v>
      </c>
      <c r="AC29" s="41">
        <v>0</v>
      </c>
      <c r="AD29" s="41">
        <v>9911.6299999999992</v>
      </c>
      <c r="AE29" s="44">
        <v>0</v>
      </c>
      <c r="AF29" s="41">
        <v>-0.28999999999999998</v>
      </c>
      <c r="AG29" s="38">
        <v>0</v>
      </c>
      <c r="AH29" s="45" t="s">
        <v>625</v>
      </c>
      <c r="AI29" s="41">
        <v>-0.28999999999999998</v>
      </c>
      <c r="AJ29" s="46">
        <v>0</v>
      </c>
      <c r="AK29" s="45">
        <v>9911.6299999999992</v>
      </c>
      <c r="AL29" s="46">
        <v>0</v>
      </c>
      <c r="AM29" s="46">
        <v>0</v>
      </c>
      <c r="AN29" s="46">
        <v>0</v>
      </c>
      <c r="AO29" s="46">
        <v>0</v>
      </c>
      <c r="AP29" s="41">
        <v>0</v>
      </c>
      <c r="AQ29" s="47">
        <v>0.26</v>
      </c>
      <c r="AR29" s="47">
        <v>0.24129999999999999</v>
      </c>
      <c r="AS29" s="47">
        <v>0</v>
      </c>
      <c r="AT29" s="48">
        <v>-0.26</v>
      </c>
      <c r="AU29" s="49"/>
      <c r="AV29" s="41">
        <v>64.78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1737</v>
      </c>
      <c r="C30" s="29">
        <v>45420.979641203703</v>
      </c>
      <c r="D30" s="30" t="s">
        <v>98</v>
      </c>
      <c r="E30" s="31" t="s">
        <v>99</v>
      </c>
      <c r="F30" s="31" t="s">
        <v>91</v>
      </c>
      <c r="G30" s="32">
        <v>0</v>
      </c>
      <c r="H30" s="33" t="s">
        <v>92</v>
      </c>
      <c r="I30" s="33" t="s">
        <v>100</v>
      </c>
      <c r="J30" s="33" t="s">
        <v>94</v>
      </c>
      <c r="K30" s="33" t="s">
        <v>95</v>
      </c>
      <c r="L30" s="33" t="s">
        <v>70</v>
      </c>
      <c r="M30" s="34" t="s">
        <v>57</v>
      </c>
      <c r="N30" s="35" t="s">
        <v>57</v>
      </c>
      <c r="O30" s="36"/>
      <c r="P30" s="37">
        <v>66.164724489795915</v>
      </c>
      <c r="Q30" s="38">
        <v>0.12921276338584262</v>
      </c>
      <c r="R30" s="38">
        <v>1.8837881967288084</v>
      </c>
      <c r="S30" s="38">
        <v>1.8837881967288084</v>
      </c>
      <c r="T30" s="39">
        <v>0</v>
      </c>
      <c r="U30" s="40">
        <v>0.1159</v>
      </c>
      <c r="V30" s="41">
        <v>74463</v>
      </c>
      <c r="W30" s="41">
        <v>9621.57</v>
      </c>
      <c r="X30" s="42">
        <v>64841.43</v>
      </c>
      <c r="Y30" s="43">
        <v>980</v>
      </c>
      <c r="Z30" s="41">
        <v>991.93</v>
      </c>
      <c r="AA30" s="41">
        <v>991.93</v>
      </c>
      <c r="AB30" s="41">
        <v>0</v>
      </c>
      <c r="AC30" s="41">
        <v>0</v>
      </c>
      <c r="AD30" s="41">
        <v>18125</v>
      </c>
      <c r="AE30" s="44">
        <v>0</v>
      </c>
      <c r="AF30" s="41">
        <v>-6503.43</v>
      </c>
      <c r="AG30" s="38">
        <v>-6.6361530612244897</v>
      </c>
      <c r="AH30" s="45" t="s">
        <v>625</v>
      </c>
      <c r="AI30" s="41">
        <v>-6503.43</v>
      </c>
      <c r="AJ30" s="46">
        <v>0</v>
      </c>
      <c r="AK30" s="45">
        <v>18125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0.28000000000000003</v>
      </c>
      <c r="AR30" s="47">
        <v>0.39590000000000003</v>
      </c>
      <c r="AS30" s="47">
        <v>0.39590000000000003</v>
      </c>
      <c r="AT30" s="48">
        <v>0.1159</v>
      </c>
      <c r="AU30" s="49"/>
      <c r="AV30" s="41">
        <v>80</v>
      </c>
      <c r="AW30" s="58"/>
      <c r="AX30" s="52"/>
      <c r="AY30" s="52"/>
      <c r="AZ30" s="52"/>
      <c r="BA30" s="52"/>
      <c r="BB30" s="53">
        <v>2000</v>
      </c>
      <c r="BC30" s="55"/>
    </row>
    <row r="31" spans="2:55">
      <c r="B31" s="28">
        <v>1737</v>
      </c>
      <c r="C31" s="29">
        <v>45420.979641203703</v>
      </c>
      <c r="D31" s="30" t="s">
        <v>632</v>
      </c>
      <c r="E31" s="31" t="s">
        <v>633</v>
      </c>
      <c r="F31" s="31" t="s">
        <v>634</v>
      </c>
      <c r="G31" s="32">
        <v>0</v>
      </c>
      <c r="H31" s="33" t="s">
        <v>63</v>
      </c>
      <c r="I31" s="33" t="s">
        <v>64</v>
      </c>
      <c r="J31" s="33" t="s">
        <v>65</v>
      </c>
      <c r="K31" s="33" t="s">
        <v>55</v>
      </c>
      <c r="L31" s="33" t="s">
        <v>56</v>
      </c>
      <c r="M31" s="34" t="s">
        <v>57</v>
      </c>
      <c r="N31" s="35" t="s">
        <v>57</v>
      </c>
      <c r="O31" s="36"/>
      <c r="P31" s="37">
        <v>37.098880541835499</v>
      </c>
      <c r="Q31" s="38">
        <v>7.4815113034285216E-2</v>
      </c>
      <c r="R31" s="38">
        <v>0.72693738154136112</v>
      </c>
      <c r="S31" s="38">
        <v>-6.0247711203462863E-6</v>
      </c>
      <c r="T31" s="39">
        <v>0</v>
      </c>
      <c r="U31" s="40">
        <v>8.1000000000000013E-3</v>
      </c>
      <c r="V31" s="41">
        <v>162694</v>
      </c>
      <c r="W31" s="41">
        <v>12171.97</v>
      </c>
      <c r="X31" s="42">
        <v>150522.03</v>
      </c>
      <c r="Y31" s="43">
        <v>4057.32</v>
      </c>
      <c r="Z31" s="41">
        <v>0</v>
      </c>
      <c r="AA31" s="41">
        <v>0</v>
      </c>
      <c r="AB31" s="41">
        <v>0</v>
      </c>
      <c r="AC31" s="41">
        <v>0</v>
      </c>
      <c r="AD31" s="41">
        <v>8848.26</v>
      </c>
      <c r="AE31" s="44">
        <v>42</v>
      </c>
      <c r="AF31" s="41">
        <v>3323.71</v>
      </c>
      <c r="AG31" s="38">
        <v>0.81918852838819711</v>
      </c>
      <c r="AH31" s="45" t="s">
        <v>625</v>
      </c>
      <c r="AI31" s="41">
        <v>3323.71</v>
      </c>
      <c r="AJ31" s="46">
        <v>10618</v>
      </c>
      <c r="AK31" s="45">
        <v>-7.3333333333721384E-2</v>
      </c>
      <c r="AL31" s="46">
        <v>10617.91</v>
      </c>
      <c r="AM31" s="46">
        <v>0</v>
      </c>
      <c r="AN31" s="46">
        <v>0</v>
      </c>
      <c r="AO31" s="46">
        <v>0</v>
      </c>
      <c r="AP31" s="41">
        <v>0</v>
      </c>
      <c r="AQ31" s="47">
        <v>0.26</v>
      </c>
      <c r="AR31" s="47">
        <v>0.2681</v>
      </c>
      <c r="AS31" s="47">
        <v>0.2681</v>
      </c>
      <c r="AT31" s="48">
        <v>8.1000000000000013E-3</v>
      </c>
      <c r="AU31" s="49"/>
      <c r="AV31" s="41">
        <v>89.83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1737</v>
      </c>
      <c r="C32" s="29">
        <v>45420.979641203703</v>
      </c>
      <c r="D32" s="30" t="s">
        <v>158</v>
      </c>
      <c r="E32" s="31" t="s">
        <v>159</v>
      </c>
      <c r="F32" s="31" t="s">
        <v>142</v>
      </c>
      <c r="G32" s="32">
        <v>0</v>
      </c>
      <c r="H32" s="33" t="s">
        <v>122</v>
      </c>
      <c r="I32" s="33" t="s">
        <v>160</v>
      </c>
      <c r="J32" s="33" t="s">
        <v>54</v>
      </c>
      <c r="K32" s="33" t="s">
        <v>95</v>
      </c>
      <c r="L32" s="33" t="s">
        <v>70</v>
      </c>
      <c r="M32" s="34">
        <v>45250</v>
      </c>
      <c r="N32" s="35">
        <v>0</v>
      </c>
      <c r="O32" s="36"/>
      <c r="P32" s="37" t="s">
        <v>57</v>
      </c>
      <c r="Q32" s="38">
        <v>0.89869281045751637</v>
      </c>
      <c r="R32" s="38">
        <v>1.1127272727272728</v>
      </c>
      <c r="S32" s="38">
        <v>1.1127272727272728</v>
      </c>
      <c r="T32" s="39">
        <v>0</v>
      </c>
      <c r="U32" s="40">
        <v>5.3E-3</v>
      </c>
      <c r="V32" s="41">
        <v>13770</v>
      </c>
      <c r="W32" s="41">
        <v>12375</v>
      </c>
      <c r="X32" s="42">
        <v>1395</v>
      </c>
      <c r="Y32" s="43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13770</v>
      </c>
      <c r="AE32" s="44">
        <v>0</v>
      </c>
      <c r="AF32" s="41">
        <v>-1395</v>
      </c>
      <c r="AG32" s="38">
        <v>0</v>
      </c>
      <c r="AH32" s="45" t="s">
        <v>625</v>
      </c>
      <c r="AI32" s="41">
        <v>-1395</v>
      </c>
      <c r="AJ32" s="46">
        <v>0</v>
      </c>
      <c r="AK32" s="45">
        <v>13770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0.17</v>
      </c>
      <c r="AR32" s="47">
        <v>0.17530000000000001</v>
      </c>
      <c r="AS32" s="47">
        <v>0</v>
      </c>
      <c r="AT32" s="48">
        <v>-0.17</v>
      </c>
      <c r="AU32" s="49"/>
      <c r="AV32" s="41">
        <v>45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1737</v>
      </c>
      <c r="C33" s="29">
        <v>45420.979641203703</v>
      </c>
      <c r="D33" s="30" t="s">
        <v>164</v>
      </c>
      <c r="E33" s="31" t="s">
        <v>165</v>
      </c>
      <c r="F33" s="31" t="s">
        <v>618</v>
      </c>
      <c r="G33" s="32">
        <v>0</v>
      </c>
      <c r="H33" s="33" t="s">
        <v>122</v>
      </c>
      <c r="I33" s="33" t="s">
        <v>166</v>
      </c>
      <c r="J33" s="33" t="s">
        <v>54</v>
      </c>
      <c r="K33" s="33" t="s">
        <v>95</v>
      </c>
      <c r="L33" s="33" t="s">
        <v>70</v>
      </c>
      <c r="M33" s="34">
        <v>44880</v>
      </c>
      <c r="N33" s="35">
        <v>0</v>
      </c>
      <c r="O33" s="36"/>
      <c r="P33" s="37" t="s">
        <v>57</v>
      </c>
      <c r="Q33" s="38">
        <v>0.72180816591056385</v>
      </c>
      <c r="R33" s="38">
        <v>0.96978675645342316</v>
      </c>
      <c r="S33" s="38">
        <v>0.96978675645342316</v>
      </c>
      <c r="T33" s="39">
        <v>0</v>
      </c>
      <c r="U33" s="40">
        <v>7.9200000000000007E-2</v>
      </c>
      <c r="V33" s="41">
        <v>12961.2</v>
      </c>
      <c r="W33" s="41">
        <v>9355.5</v>
      </c>
      <c r="X33" s="42">
        <v>3605.7000000000007</v>
      </c>
      <c r="Y33" s="43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9072.84</v>
      </c>
      <c r="AE33" s="44">
        <v>4666.3900000000003</v>
      </c>
      <c r="AF33" s="41">
        <v>3888.66</v>
      </c>
      <c r="AG33" s="38">
        <v>0</v>
      </c>
      <c r="AH33" s="45" t="s">
        <v>625</v>
      </c>
      <c r="AI33" s="41">
        <v>3888.66</v>
      </c>
      <c r="AJ33" s="46">
        <v>0</v>
      </c>
      <c r="AK33" s="45">
        <v>9072.84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0.23</v>
      </c>
      <c r="AR33" s="47">
        <v>0.30920000000000003</v>
      </c>
      <c r="AS33" s="47">
        <v>0</v>
      </c>
      <c r="AT33" s="48">
        <v>-0.23</v>
      </c>
      <c r="AU33" s="49"/>
      <c r="AV33" s="41">
        <v>42.19</v>
      </c>
      <c r="AW33" s="50"/>
      <c r="AX33" s="52"/>
      <c r="AY33" s="52"/>
      <c r="AZ33" s="52"/>
      <c r="BA33" s="52"/>
      <c r="BB33" s="53">
        <v>3606</v>
      </c>
      <c r="BC33" s="55"/>
    </row>
    <row r="34" spans="2:55">
      <c r="B34" s="28">
        <v>1737</v>
      </c>
      <c r="C34" s="29">
        <v>45420.979641203703</v>
      </c>
      <c r="D34" s="30" t="s">
        <v>173</v>
      </c>
      <c r="E34" s="31" t="s">
        <v>174</v>
      </c>
      <c r="F34" s="31" t="s">
        <v>69</v>
      </c>
      <c r="G34" s="32">
        <v>0</v>
      </c>
      <c r="H34" s="33" t="s">
        <v>52</v>
      </c>
      <c r="I34" s="33" t="s">
        <v>53</v>
      </c>
      <c r="J34" s="33" t="s">
        <v>54</v>
      </c>
      <c r="K34" s="33" t="s">
        <v>95</v>
      </c>
      <c r="L34" s="33" t="s">
        <v>70</v>
      </c>
      <c r="M34" s="34">
        <v>45147</v>
      </c>
      <c r="N34" s="35">
        <v>0</v>
      </c>
      <c r="O34" s="36"/>
      <c r="P34" s="37" t="s">
        <v>57</v>
      </c>
      <c r="Q34" s="38">
        <v>0.14154411764705882</v>
      </c>
      <c r="R34" s="38">
        <v>0.72640692640692639</v>
      </c>
      <c r="S34" s="38">
        <v>0.72640692640692639</v>
      </c>
      <c r="T34" s="39">
        <v>0</v>
      </c>
      <c r="U34" s="40">
        <v>-2.8999999999999998E-3</v>
      </c>
      <c r="V34" s="41">
        <v>97920</v>
      </c>
      <c r="W34" s="41">
        <v>13860</v>
      </c>
      <c r="X34" s="42">
        <v>84060</v>
      </c>
      <c r="Y34" s="43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10068</v>
      </c>
      <c r="AE34" s="44">
        <v>4550.3999999999996</v>
      </c>
      <c r="AF34" s="41">
        <v>3792</v>
      </c>
      <c r="AG34" s="38">
        <v>0</v>
      </c>
      <c r="AH34" s="45" t="s">
        <v>625</v>
      </c>
      <c r="AI34" s="41">
        <v>3792</v>
      </c>
      <c r="AJ34" s="46">
        <v>0</v>
      </c>
      <c r="AK34" s="45">
        <v>10068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0.18</v>
      </c>
      <c r="AR34" s="47">
        <v>0.17710000000000001</v>
      </c>
      <c r="AS34" s="47">
        <v>0</v>
      </c>
      <c r="AT34" s="48">
        <v>-0.18</v>
      </c>
      <c r="AU34" s="49"/>
      <c r="AV34" s="41">
        <v>48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1737</v>
      </c>
      <c r="C35" s="29">
        <v>45420.979641203703</v>
      </c>
      <c r="D35" s="30" t="s">
        <v>475</v>
      </c>
      <c r="E35" s="31" t="s">
        <v>476</v>
      </c>
      <c r="F35" s="31" t="s">
        <v>69</v>
      </c>
      <c r="G35" s="32">
        <v>0</v>
      </c>
      <c r="H35" s="33" t="s">
        <v>470</v>
      </c>
      <c r="I35" s="33" t="s">
        <v>53</v>
      </c>
      <c r="J35" s="33" t="s">
        <v>148</v>
      </c>
      <c r="K35" s="33" t="s">
        <v>55</v>
      </c>
      <c r="L35" s="33" t="s">
        <v>56</v>
      </c>
      <c r="M35" s="34" t="s">
        <v>57</v>
      </c>
      <c r="N35" s="35" t="s">
        <v>57</v>
      </c>
      <c r="O35" s="36"/>
      <c r="P35" s="37" t="s">
        <v>57</v>
      </c>
      <c r="Q35" s="38">
        <v>0.38749999999999996</v>
      </c>
      <c r="R35" s="38">
        <v>1</v>
      </c>
      <c r="S35" s="38">
        <v>1</v>
      </c>
      <c r="T35" s="39">
        <v>0</v>
      </c>
      <c r="U35" s="40">
        <v>5.8200000000000002E-2</v>
      </c>
      <c r="V35" s="41">
        <v>35786.400000000001</v>
      </c>
      <c r="W35" s="41">
        <v>13867.23</v>
      </c>
      <c r="X35" s="42">
        <v>21919.170000000002</v>
      </c>
      <c r="Y35" s="43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13867.23</v>
      </c>
      <c r="AE35" s="44">
        <v>0</v>
      </c>
      <c r="AF35" s="41">
        <v>0</v>
      </c>
      <c r="AG35" s="38">
        <v>0</v>
      </c>
      <c r="AH35" s="45" t="s">
        <v>625</v>
      </c>
      <c r="AI35" s="41">
        <v>0</v>
      </c>
      <c r="AJ35" s="46">
        <v>0</v>
      </c>
      <c r="AK35" s="45">
        <v>13867.23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7.0000000000000007E-2</v>
      </c>
      <c r="AR35" s="47">
        <v>0.12820000000000001</v>
      </c>
      <c r="AS35" s="47">
        <v>0</v>
      </c>
      <c r="AT35" s="48">
        <v>-7.0000000000000007E-2</v>
      </c>
      <c r="AU35" s="49"/>
      <c r="AV35" s="41">
        <v>34.409999999999997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1737</v>
      </c>
      <c r="C36" s="29">
        <v>45420.979641203703</v>
      </c>
      <c r="D36" s="30" t="s">
        <v>477</v>
      </c>
      <c r="E36" s="31" t="s">
        <v>478</v>
      </c>
      <c r="F36" s="31" t="s">
        <v>69</v>
      </c>
      <c r="G36" s="32">
        <v>0</v>
      </c>
      <c r="H36" s="33" t="s">
        <v>470</v>
      </c>
      <c r="I36" s="33" t="s">
        <v>53</v>
      </c>
      <c r="J36" s="33" t="s">
        <v>148</v>
      </c>
      <c r="K36" s="33" t="s">
        <v>55</v>
      </c>
      <c r="L36" s="33" t="s">
        <v>56</v>
      </c>
      <c r="M36" s="34" t="s">
        <v>57</v>
      </c>
      <c r="N36" s="35" t="s">
        <v>57</v>
      </c>
      <c r="O36" s="36"/>
      <c r="P36" s="37" t="s">
        <v>57</v>
      </c>
      <c r="Q36" s="38">
        <v>0.25280297256432954</v>
      </c>
      <c r="R36" s="38">
        <v>1</v>
      </c>
      <c r="S36" s="38">
        <v>1</v>
      </c>
      <c r="T36" s="39">
        <v>0</v>
      </c>
      <c r="U36" s="40">
        <v>1E-4</v>
      </c>
      <c r="V36" s="41">
        <v>56812.9</v>
      </c>
      <c r="W36" s="41">
        <v>14362.47</v>
      </c>
      <c r="X36" s="42">
        <v>42450.43</v>
      </c>
      <c r="Y36" s="43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14362.47</v>
      </c>
      <c r="AE36" s="44">
        <v>0</v>
      </c>
      <c r="AF36" s="41">
        <v>0</v>
      </c>
      <c r="AG36" s="38">
        <v>0</v>
      </c>
      <c r="AH36" s="45" t="s">
        <v>625</v>
      </c>
      <c r="AI36" s="41">
        <v>0</v>
      </c>
      <c r="AJ36" s="46">
        <v>0</v>
      </c>
      <c r="AK36" s="45">
        <v>14362.47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7.0000000000000007E-2</v>
      </c>
      <c r="AR36" s="47">
        <v>7.0099999999999996E-2</v>
      </c>
      <c r="AS36" s="47">
        <v>0</v>
      </c>
      <c r="AT36" s="48">
        <v>-7.0000000000000007E-2</v>
      </c>
      <c r="AU36" s="49"/>
      <c r="AV36" s="41">
        <v>30.11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1737</v>
      </c>
      <c r="C37" s="29">
        <v>45420.979641203703</v>
      </c>
      <c r="D37" s="30" t="s">
        <v>117</v>
      </c>
      <c r="E37" s="31" t="s">
        <v>108</v>
      </c>
      <c r="F37" s="31" t="s">
        <v>51</v>
      </c>
      <c r="G37" s="32">
        <v>0</v>
      </c>
      <c r="H37" s="33" t="s">
        <v>52</v>
      </c>
      <c r="I37" s="33" t="s">
        <v>109</v>
      </c>
      <c r="J37" s="33" t="s">
        <v>54</v>
      </c>
      <c r="K37" s="33" t="s">
        <v>55</v>
      </c>
      <c r="L37" s="33" t="s">
        <v>56</v>
      </c>
      <c r="M37" s="34">
        <v>45338</v>
      </c>
      <c r="N37" s="35">
        <v>1</v>
      </c>
      <c r="O37" s="36"/>
      <c r="P37" s="37" t="s">
        <v>57</v>
      </c>
      <c r="Q37" s="38" t="s">
        <v>57</v>
      </c>
      <c r="R37" s="38">
        <v>0</v>
      </c>
      <c r="S37" s="38">
        <v>0</v>
      </c>
      <c r="T37" s="39">
        <v>0</v>
      </c>
      <c r="U37" s="40">
        <v>-0.10039999999999999</v>
      </c>
      <c r="V37" s="41">
        <v>0</v>
      </c>
      <c r="W37" s="41">
        <v>15100.57</v>
      </c>
      <c r="X37" s="42">
        <v>-15100.57</v>
      </c>
      <c r="Y37" s="43">
        <v>0</v>
      </c>
      <c r="Z37" s="41">
        <v>9448.07</v>
      </c>
      <c r="AA37" s="41">
        <v>17381.62</v>
      </c>
      <c r="AB37" s="41">
        <v>24200</v>
      </c>
      <c r="AC37" s="41">
        <v>15100.57</v>
      </c>
      <c r="AD37" s="41">
        <v>0</v>
      </c>
      <c r="AE37" s="44">
        <v>147.13999999999999</v>
      </c>
      <c r="AF37" s="41">
        <v>15100.57</v>
      </c>
      <c r="AG37" s="38">
        <v>0</v>
      </c>
      <c r="AH37" s="45" t="s">
        <v>625</v>
      </c>
      <c r="AI37" s="41">
        <v>23034.12</v>
      </c>
      <c r="AJ37" s="46">
        <v>0</v>
      </c>
      <c r="AK37" s="45">
        <v>0</v>
      </c>
      <c r="AL37" s="46">
        <v>0</v>
      </c>
      <c r="AM37" s="46">
        <v>0</v>
      </c>
      <c r="AN37" s="46">
        <v>0</v>
      </c>
      <c r="AO37" s="46">
        <v>0</v>
      </c>
      <c r="AP37" s="41">
        <v>0</v>
      </c>
      <c r="AQ37" s="47">
        <v>0.18</v>
      </c>
      <c r="AR37" s="47">
        <v>7.9600000000000004E-2</v>
      </c>
      <c r="AS37" s="47">
        <v>8.9499999999999996E-2</v>
      </c>
      <c r="AT37" s="48">
        <v>-9.0500000000000011E-2</v>
      </c>
      <c r="AU37" s="49"/>
      <c r="AV37" s="41">
        <v>42.5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1737</v>
      </c>
      <c r="C38" s="29">
        <v>45420.979641203703</v>
      </c>
      <c r="D38" s="30" t="s">
        <v>178</v>
      </c>
      <c r="E38" s="31" t="s">
        <v>179</v>
      </c>
      <c r="F38" s="31" t="s">
        <v>69</v>
      </c>
      <c r="G38" s="32">
        <v>0</v>
      </c>
      <c r="H38" s="33" t="s">
        <v>52</v>
      </c>
      <c r="I38" s="33" t="s">
        <v>53</v>
      </c>
      <c r="J38" s="33" t="s">
        <v>54</v>
      </c>
      <c r="K38" s="33" t="s">
        <v>55</v>
      </c>
      <c r="L38" s="33" t="s">
        <v>56</v>
      </c>
      <c r="M38" s="34">
        <v>45147</v>
      </c>
      <c r="N38" s="35">
        <v>0</v>
      </c>
      <c r="O38" s="36"/>
      <c r="P38" s="37" t="s">
        <v>57</v>
      </c>
      <c r="Q38" s="38">
        <v>0.246422893481717</v>
      </c>
      <c r="R38" s="38">
        <v>1</v>
      </c>
      <c r="S38" s="38">
        <v>1</v>
      </c>
      <c r="T38" s="39">
        <v>0</v>
      </c>
      <c r="U38" s="40">
        <v>-2.0000000000000001E-4</v>
      </c>
      <c r="V38" s="41">
        <v>65120.37</v>
      </c>
      <c r="W38" s="41">
        <v>16047.15</v>
      </c>
      <c r="X38" s="42">
        <v>49073.22</v>
      </c>
      <c r="Y38" s="43">
        <v>-638.44000000000005</v>
      </c>
      <c r="Z38" s="41">
        <v>0</v>
      </c>
      <c r="AA38" s="41">
        <v>0</v>
      </c>
      <c r="AB38" s="41">
        <v>0</v>
      </c>
      <c r="AC38" s="41">
        <v>0</v>
      </c>
      <c r="AD38" s="41">
        <v>16047.15</v>
      </c>
      <c r="AE38" s="44">
        <v>0</v>
      </c>
      <c r="AF38" s="41">
        <v>0</v>
      </c>
      <c r="AG38" s="38">
        <v>0</v>
      </c>
      <c r="AH38" s="45" t="s">
        <v>625</v>
      </c>
      <c r="AI38" s="41">
        <v>0</v>
      </c>
      <c r="AJ38" s="46">
        <v>0</v>
      </c>
      <c r="AK38" s="45">
        <v>16047.15</v>
      </c>
      <c r="AL38" s="46">
        <v>0</v>
      </c>
      <c r="AM38" s="46">
        <v>0</v>
      </c>
      <c r="AN38" s="46">
        <v>0</v>
      </c>
      <c r="AO38" s="46">
        <v>0</v>
      </c>
      <c r="AP38" s="41">
        <v>0</v>
      </c>
      <c r="AQ38" s="47">
        <v>7.0000000000000007E-2</v>
      </c>
      <c r="AR38" s="47">
        <v>6.9800000000000001E-2</v>
      </c>
      <c r="AS38" s="47">
        <v>6.9800000000000001E-2</v>
      </c>
      <c r="AT38" s="48">
        <v>-2.0000000000000001E-4</v>
      </c>
      <c r="AU38" s="49"/>
      <c r="AV38" s="41">
        <v>34.51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1737</v>
      </c>
      <c r="C39" s="29">
        <v>45420.979641203703</v>
      </c>
      <c r="D39" s="30" t="s">
        <v>614</v>
      </c>
      <c r="E39" s="31" t="s">
        <v>615</v>
      </c>
      <c r="F39" s="31" t="s">
        <v>532</v>
      </c>
      <c r="G39" s="32">
        <v>0</v>
      </c>
      <c r="H39" s="33" t="s">
        <v>459</v>
      </c>
      <c r="I39" s="33" t="s">
        <v>123</v>
      </c>
      <c r="J39" s="33" t="s">
        <v>54</v>
      </c>
      <c r="K39" s="33" t="s">
        <v>106</v>
      </c>
      <c r="L39" s="33" t="s">
        <v>70</v>
      </c>
      <c r="M39" s="34" t="s">
        <v>57</v>
      </c>
      <c r="N39" s="35" t="s">
        <v>57</v>
      </c>
      <c r="O39" s="36"/>
      <c r="P39" s="37">
        <v>-4.6726462353508653</v>
      </c>
      <c r="Q39" s="38" t="s">
        <v>57</v>
      </c>
      <c r="R39" s="38">
        <v>0</v>
      </c>
      <c r="S39" s="38">
        <v>0</v>
      </c>
      <c r="T39" s="39">
        <v>0</v>
      </c>
      <c r="U39" s="40">
        <v>-0.1452</v>
      </c>
      <c r="V39" s="41">
        <v>0</v>
      </c>
      <c r="W39" s="41">
        <v>17340.05</v>
      </c>
      <c r="X39" s="42">
        <v>-17340.05</v>
      </c>
      <c r="Y39" s="43">
        <v>3710.97</v>
      </c>
      <c r="Z39" s="41">
        <v>1000</v>
      </c>
      <c r="AA39" s="41">
        <v>1000</v>
      </c>
      <c r="AB39" s="41">
        <v>67488.899999999994</v>
      </c>
      <c r="AC39" s="41">
        <v>17340.05</v>
      </c>
      <c r="AD39" s="41">
        <v>0</v>
      </c>
      <c r="AE39" s="44">
        <v>49</v>
      </c>
      <c r="AF39" s="41">
        <v>17340.05</v>
      </c>
      <c r="AG39" s="38">
        <v>4.6726462353508653</v>
      </c>
      <c r="AH39" s="45" t="s">
        <v>626</v>
      </c>
      <c r="AI39" s="41">
        <v>17340.05</v>
      </c>
      <c r="AJ39" s="46">
        <v>0</v>
      </c>
      <c r="AK39" s="45">
        <v>0</v>
      </c>
      <c r="AL39" s="46">
        <v>0</v>
      </c>
      <c r="AM39" s="46">
        <v>0</v>
      </c>
      <c r="AN39" s="46">
        <v>0</v>
      </c>
      <c r="AO39" s="46">
        <v>0</v>
      </c>
      <c r="AP39" s="41">
        <v>0</v>
      </c>
      <c r="AQ39" s="47">
        <v>0.31</v>
      </c>
      <c r="AR39" s="47">
        <v>0.1648</v>
      </c>
      <c r="AS39" s="47">
        <v>0.1648</v>
      </c>
      <c r="AT39" s="48">
        <v>-0.1452</v>
      </c>
      <c r="AU39" s="49"/>
      <c r="AV39" s="41">
        <v>55.31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1737</v>
      </c>
      <c r="C40" s="29">
        <v>45420.979641203703</v>
      </c>
      <c r="D40" s="30" t="s">
        <v>167</v>
      </c>
      <c r="E40" s="31" t="s">
        <v>168</v>
      </c>
      <c r="F40" s="31" t="s">
        <v>69</v>
      </c>
      <c r="G40" s="32">
        <v>0</v>
      </c>
      <c r="H40" s="33" t="s">
        <v>52</v>
      </c>
      <c r="I40" s="33" t="s">
        <v>53</v>
      </c>
      <c r="J40" s="33" t="s">
        <v>54</v>
      </c>
      <c r="K40" s="33" t="s">
        <v>55</v>
      </c>
      <c r="L40" s="33" t="s">
        <v>56</v>
      </c>
      <c r="M40" s="34" t="s">
        <v>57</v>
      </c>
      <c r="N40" s="35" t="s">
        <v>57</v>
      </c>
      <c r="O40" s="36"/>
      <c r="P40" s="37" t="s">
        <v>57</v>
      </c>
      <c r="Q40" s="38">
        <v>0.49895245769540691</v>
      </c>
      <c r="R40" s="38">
        <v>1</v>
      </c>
      <c r="S40" s="38">
        <v>8.9721504448880993E-6</v>
      </c>
      <c r="T40" s="39">
        <v>0</v>
      </c>
      <c r="U40" s="40">
        <v>-3.4000000000000002E-2</v>
      </c>
      <c r="V40" s="41">
        <v>37230</v>
      </c>
      <c r="W40" s="41">
        <v>18576</v>
      </c>
      <c r="X40" s="42">
        <v>18654</v>
      </c>
      <c r="Y40" s="43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18576</v>
      </c>
      <c r="AE40" s="44">
        <v>910</v>
      </c>
      <c r="AF40" s="41">
        <v>0</v>
      </c>
      <c r="AG40" s="38">
        <v>0</v>
      </c>
      <c r="AH40" s="45" t="s">
        <v>625</v>
      </c>
      <c r="AI40" s="41">
        <v>0</v>
      </c>
      <c r="AJ40" s="46">
        <v>22291</v>
      </c>
      <c r="AK40" s="45">
        <v>0.16666666666424135</v>
      </c>
      <c r="AL40" s="46">
        <v>0</v>
      </c>
      <c r="AM40" s="46">
        <v>7058.88</v>
      </c>
      <c r="AN40" s="46">
        <v>15232.32</v>
      </c>
      <c r="AO40" s="46">
        <v>0</v>
      </c>
      <c r="AP40" s="41">
        <v>0</v>
      </c>
      <c r="AQ40" s="47">
        <v>0.08</v>
      </c>
      <c r="AR40" s="47">
        <v>4.5999999999999999E-2</v>
      </c>
      <c r="AS40" s="47">
        <v>5.04E-2</v>
      </c>
      <c r="AT40" s="48">
        <v>-2.9600000000000001E-2</v>
      </c>
      <c r="AU40" s="49"/>
      <c r="AV40" s="41">
        <v>38.700000000000003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1737</v>
      </c>
      <c r="C41" s="29">
        <v>45420.979641203703</v>
      </c>
      <c r="D41" s="30" t="s">
        <v>611</v>
      </c>
      <c r="E41" s="31" t="s">
        <v>612</v>
      </c>
      <c r="F41" s="31" t="s">
        <v>630</v>
      </c>
      <c r="G41" s="32">
        <v>0</v>
      </c>
      <c r="H41" s="33" t="s">
        <v>156</v>
      </c>
      <c r="I41" s="33" t="s">
        <v>157</v>
      </c>
      <c r="J41" s="33" t="s">
        <v>54</v>
      </c>
      <c r="K41" s="33" t="s">
        <v>55</v>
      </c>
      <c r="L41" s="33" t="s">
        <v>70</v>
      </c>
      <c r="M41" s="34" t="s">
        <v>57</v>
      </c>
      <c r="N41" s="35" t="s">
        <v>57</v>
      </c>
      <c r="O41" s="36"/>
      <c r="P41" s="37">
        <v>-73.677601322219033</v>
      </c>
      <c r="Q41" s="38" t="s">
        <v>57</v>
      </c>
      <c r="R41" s="38">
        <v>0</v>
      </c>
      <c r="S41" s="38">
        <v>0</v>
      </c>
      <c r="T41" s="39">
        <v>0</v>
      </c>
      <c r="U41" s="40">
        <v>-4.9299999999999997E-2</v>
      </c>
      <c r="V41" s="41">
        <v>0</v>
      </c>
      <c r="W41" s="41">
        <v>20505.95</v>
      </c>
      <c r="X41" s="42">
        <v>-20505.95</v>
      </c>
      <c r="Y41" s="43">
        <v>278.32</v>
      </c>
      <c r="Z41" s="41">
        <v>1225.5</v>
      </c>
      <c r="AA41" s="41">
        <v>1225.5</v>
      </c>
      <c r="AB41" s="41">
        <v>19985.759999999998</v>
      </c>
      <c r="AC41" s="41">
        <v>20505.95</v>
      </c>
      <c r="AD41" s="41">
        <v>0</v>
      </c>
      <c r="AE41" s="44">
        <v>91</v>
      </c>
      <c r="AF41" s="41">
        <v>20505.95</v>
      </c>
      <c r="AG41" s="38">
        <v>73.677601322219033</v>
      </c>
      <c r="AH41" s="45" t="s">
        <v>626</v>
      </c>
      <c r="AI41" s="41">
        <v>20505.95</v>
      </c>
      <c r="AJ41" s="46">
        <v>0</v>
      </c>
      <c r="AK41" s="45">
        <v>0</v>
      </c>
      <c r="AL41" s="46">
        <v>0</v>
      </c>
      <c r="AM41" s="46">
        <v>0</v>
      </c>
      <c r="AN41" s="46">
        <v>0</v>
      </c>
      <c r="AO41" s="46">
        <v>0</v>
      </c>
      <c r="AP41" s="41">
        <v>0</v>
      </c>
      <c r="AQ41" s="47">
        <v>7.0000000000000007E-2</v>
      </c>
      <c r="AR41" s="47">
        <v>2.07E-2</v>
      </c>
      <c r="AS41" s="47">
        <v>2.07E-2</v>
      </c>
      <c r="AT41" s="48">
        <v>-4.9299999999999997E-2</v>
      </c>
      <c r="AU41" s="49"/>
      <c r="AV41" s="41">
        <v>43.72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1737</v>
      </c>
      <c r="C42" s="29">
        <v>45420.979641203703</v>
      </c>
      <c r="D42" s="30" t="s">
        <v>637</v>
      </c>
      <c r="E42" s="31" t="s">
        <v>638</v>
      </c>
      <c r="F42" s="31" t="s">
        <v>634</v>
      </c>
      <c r="G42" s="32">
        <v>0</v>
      </c>
      <c r="H42" s="33" t="s">
        <v>63</v>
      </c>
      <c r="I42" s="33" t="s">
        <v>64</v>
      </c>
      <c r="J42" s="33" t="s">
        <v>65</v>
      </c>
      <c r="K42" s="33" t="s">
        <v>55</v>
      </c>
      <c r="L42" s="33" t="s">
        <v>56</v>
      </c>
      <c r="M42" s="34" t="s">
        <v>57</v>
      </c>
      <c r="N42" s="35" t="s">
        <v>57</v>
      </c>
      <c r="O42" s="36"/>
      <c r="P42" s="37">
        <v>-3.0000014367134891</v>
      </c>
      <c r="Q42" s="38" t="s">
        <v>57</v>
      </c>
      <c r="R42" s="38">
        <v>0</v>
      </c>
      <c r="S42" s="38">
        <v>0</v>
      </c>
      <c r="T42" s="39">
        <v>0</v>
      </c>
      <c r="U42" s="40">
        <v>0.189</v>
      </c>
      <c r="V42" s="41">
        <v>0</v>
      </c>
      <c r="W42" s="41">
        <v>20881</v>
      </c>
      <c r="X42" s="42">
        <v>-20881</v>
      </c>
      <c r="Y42" s="43">
        <v>6960.33</v>
      </c>
      <c r="Z42" s="41">
        <v>0</v>
      </c>
      <c r="AA42" s="41">
        <v>0</v>
      </c>
      <c r="AB42" s="41">
        <v>27140.5</v>
      </c>
      <c r="AC42" s="41">
        <v>20881</v>
      </c>
      <c r="AD42" s="41">
        <v>0</v>
      </c>
      <c r="AE42" s="44">
        <v>28</v>
      </c>
      <c r="AF42" s="41">
        <v>20881</v>
      </c>
      <c r="AG42" s="38">
        <v>3.0000014367134891</v>
      </c>
      <c r="AH42" s="45" t="s">
        <v>626</v>
      </c>
      <c r="AI42" s="41">
        <v>20881</v>
      </c>
      <c r="AJ42" s="46">
        <v>0</v>
      </c>
      <c r="AK42" s="45">
        <v>0</v>
      </c>
      <c r="AL42" s="46">
        <v>0</v>
      </c>
      <c r="AM42" s="46">
        <v>0</v>
      </c>
      <c r="AN42" s="46">
        <v>0</v>
      </c>
      <c r="AO42" s="46">
        <v>0</v>
      </c>
      <c r="AP42" s="41">
        <v>0</v>
      </c>
      <c r="AQ42" s="47">
        <v>0</v>
      </c>
      <c r="AR42" s="47">
        <v>0.189</v>
      </c>
      <c r="AS42" s="47">
        <v>0.189</v>
      </c>
      <c r="AT42" s="48">
        <v>0.189</v>
      </c>
      <c r="AU42" s="49"/>
      <c r="AV42" s="41">
        <v>78.5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1737</v>
      </c>
      <c r="C43" s="29">
        <v>45420.979641203703</v>
      </c>
      <c r="D43" s="30" t="s">
        <v>182</v>
      </c>
      <c r="E43" s="31" t="s">
        <v>183</v>
      </c>
      <c r="F43" s="31" t="s">
        <v>69</v>
      </c>
      <c r="G43" s="32">
        <v>0</v>
      </c>
      <c r="H43" s="33" t="s">
        <v>52</v>
      </c>
      <c r="I43" s="33" t="s">
        <v>53</v>
      </c>
      <c r="J43" s="33" t="s">
        <v>54</v>
      </c>
      <c r="K43" s="33" t="s">
        <v>95</v>
      </c>
      <c r="L43" s="33" t="s">
        <v>70</v>
      </c>
      <c r="M43" s="34">
        <v>45161</v>
      </c>
      <c r="N43" s="35">
        <v>0</v>
      </c>
      <c r="O43" s="36"/>
      <c r="P43" s="37" t="s">
        <v>57</v>
      </c>
      <c r="Q43" s="38">
        <v>0.22933921568627452</v>
      </c>
      <c r="R43" s="38">
        <v>0.89023879346459989</v>
      </c>
      <c r="S43" s="38">
        <v>0.89023879346459989</v>
      </c>
      <c r="T43" s="39">
        <v>0</v>
      </c>
      <c r="U43" s="40">
        <v>-8.199999999999999E-3</v>
      </c>
      <c r="V43" s="41">
        <v>91800</v>
      </c>
      <c r="W43" s="41">
        <v>21053.34</v>
      </c>
      <c r="X43" s="42">
        <v>70746.66</v>
      </c>
      <c r="Y43" s="43">
        <v>0</v>
      </c>
      <c r="Z43" s="41">
        <v>0</v>
      </c>
      <c r="AA43" s="41">
        <v>0</v>
      </c>
      <c r="AB43" s="41">
        <v>0</v>
      </c>
      <c r="AC43" s="41">
        <v>0</v>
      </c>
      <c r="AD43" s="41">
        <v>18742.5</v>
      </c>
      <c r="AE43" s="44">
        <v>2773.01</v>
      </c>
      <c r="AF43" s="41">
        <v>2310.84</v>
      </c>
      <c r="AG43" s="38">
        <v>0</v>
      </c>
      <c r="AH43" s="45" t="s">
        <v>625</v>
      </c>
      <c r="AI43" s="41">
        <v>2310.84</v>
      </c>
      <c r="AJ43" s="46">
        <v>0</v>
      </c>
      <c r="AK43" s="45">
        <v>18742.5</v>
      </c>
      <c r="AL43" s="46">
        <v>0</v>
      </c>
      <c r="AM43" s="46">
        <v>0</v>
      </c>
      <c r="AN43" s="46">
        <v>0</v>
      </c>
      <c r="AO43" s="46">
        <v>0</v>
      </c>
      <c r="AP43" s="41">
        <v>0</v>
      </c>
      <c r="AQ43" s="47">
        <v>0.2</v>
      </c>
      <c r="AR43" s="47">
        <v>0.1918</v>
      </c>
      <c r="AS43" s="47">
        <v>0</v>
      </c>
      <c r="AT43" s="48">
        <v>-0.2</v>
      </c>
      <c r="AU43" s="49"/>
      <c r="AV43" s="41">
        <v>44.46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1737</v>
      </c>
      <c r="C44" s="29">
        <v>45420.979641203703</v>
      </c>
      <c r="D44" s="30" t="s">
        <v>468</v>
      </c>
      <c r="E44" s="31" t="s">
        <v>469</v>
      </c>
      <c r="F44" s="31" t="s">
        <v>69</v>
      </c>
      <c r="G44" s="32">
        <v>0</v>
      </c>
      <c r="H44" s="33" t="s">
        <v>470</v>
      </c>
      <c r="I44" s="33" t="s">
        <v>53</v>
      </c>
      <c r="J44" s="33" t="s">
        <v>148</v>
      </c>
      <c r="K44" s="33" t="s">
        <v>413</v>
      </c>
      <c r="L44" s="33" t="s">
        <v>70</v>
      </c>
      <c r="M44" s="34" t="s">
        <v>57</v>
      </c>
      <c r="N44" s="35" t="s">
        <v>57</v>
      </c>
      <c r="O44" s="36"/>
      <c r="P44" s="37">
        <v>2.4516205642288402</v>
      </c>
      <c r="Q44" s="38">
        <v>0.91517857142857151</v>
      </c>
      <c r="R44" s="38">
        <v>0.80975609756097555</v>
      </c>
      <c r="S44" s="38">
        <v>1.638144832469916E-5</v>
      </c>
      <c r="T44" s="39">
        <v>0</v>
      </c>
      <c r="U44" s="40">
        <v>-6.4000000000000001E-2</v>
      </c>
      <c r="V44" s="41">
        <v>23123.52</v>
      </c>
      <c r="W44" s="41">
        <v>21162.15</v>
      </c>
      <c r="X44" s="42">
        <v>1961.369999999999</v>
      </c>
      <c r="Y44" s="43">
        <v>800.03</v>
      </c>
      <c r="Z44" s="41">
        <v>0</v>
      </c>
      <c r="AA44" s="41">
        <v>0</v>
      </c>
      <c r="AB44" s="41">
        <v>0</v>
      </c>
      <c r="AC44" s="41">
        <v>0</v>
      </c>
      <c r="AD44" s="41">
        <v>17136.18</v>
      </c>
      <c r="AE44" s="44">
        <v>182.89</v>
      </c>
      <c r="AF44" s="41">
        <v>4025.97</v>
      </c>
      <c r="AG44" s="38">
        <v>5.0322737897328853</v>
      </c>
      <c r="AH44" s="45" t="s">
        <v>626</v>
      </c>
      <c r="AI44" s="41">
        <v>4025.97</v>
      </c>
      <c r="AJ44" s="46">
        <v>20563</v>
      </c>
      <c r="AK44" s="45">
        <v>0.34666666666453239</v>
      </c>
      <c r="AL44" s="46">
        <v>0</v>
      </c>
      <c r="AM44" s="46">
        <v>12635.35</v>
      </c>
      <c r="AN44" s="46">
        <v>7928.06</v>
      </c>
      <c r="AO44" s="46">
        <v>0</v>
      </c>
      <c r="AP44" s="41">
        <v>0</v>
      </c>
      <c r="AQ44" s="47">
        <v>0.11</v>
      </c>
      <c r="AR44" s="47">
        <v>4.5999999999999999E-2</v>
      </c>
      <c r="AS44" s="47">
        <v>4.8200000000000007E-2</v>
      </c>
      <c r="AT44" s="48">
        <v>-6.1800000000000001E-2</v>
      </c>
      <c r="AU44" s="49"/>
      <c r="AV44" s="41">
        <v>34.409999999999997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1737</v>
      </c>
      <c r="C45" s="29">
        <v>45420.979641203703</v>
      </c>
      <c r="D45" s="30" t="s">
        <v>586</v>
      </c>
      <c r="E45" s="31" t="s">
        <v>587</v>
      </c>
      <c r="F45" s="31" t="s">
        <v>131</v>
      </c>
      <c r="G45" s="32">
        <v>0</v>
      </c>
      <c r="H45" s="33" t="s">
        <v>132</v>
      </c>
      <c r="I45" s="33" t="s">
        <v>133</v>
      </c>
      <c r="J45" s="33" t="s">
        <v>94</v>
      </c>
      <c r="K45" s="33" t="s">
        <v>95</v>
      </c>
      <c r="L45" s="33" t="s">
        <v>70</v>
      </c>
      <c r="M45" s="34" t="s">
        <v>57</v>
      </c>
      <c r="N45" s="35" t="s">
        <v>57</v>
      </c>
      <c r="O45" s="36"/>
      <c r="P45" s="37">
        <v>1.9333333333333333</v>
      </c>
      <c r="Q45" s="38">
        <v>0.89454545454545453</v>
      </c>
      <c r="R45" s="38">
        <v>1.1178861788617886</v>
      </c>
      <c r="S45" s="38">
        <v>0</v>
      </c>
      <c r="T45" s="39">
        <v>0</v>
      </c>
      <c r="U45" s="40">
        <v>-9.5999999999999992E-3</v>
      </c>
      <c r="V45" s="41">
        <v>27500</v>
      </c>
      <c r="W45" s="41">
        <v>24600</v>
      </c>
      <c r="X45" s="42">
        <v>2900</v>
      </c>
      <c r="Y45" s="43">
        <v>1500</v>
      </c>
      <c r="Z45" s="41">
        <v>0</v>
      </c>
      <c r="AA45" s="41">
        <v>0</v>
      </c>
      <c r="AB45" s="41">
        <v>0</v>
      </c>
      <c r="AC45" s="41">
        <v>0</v>
      </c>
      <c r="AD45" s="41">
        <v>27500</v>
      </c>
      <c r="AE45" s="44">
        <v>114.8</v>
      </c>
      <c r="AF45" s="41">
        <v>-2900</v>
      </c>
      <c r="AG45" s="38">
        <v>-1.9333333333333333</v>
      </c>
      <c r="AH45" s="45" t="s">
        <v>625</v>
      </c>
      <c r="AI45" s="41">
        <v>-2900</v>
      </c>
      <c r="AJ45" s="46">
        <v>33000</v>
      </c>
      <c r="AK45" s="45">
        <v>0</v>
      </c>
      <c r="AL45" s="46">
        <v>33000</v>
      </c>
      <c r="AM45" s="46">
        <v>0</v>
      </c>
      <c r="AN45" s="46">
        <v>0</v>
      </c>
      <c r="AO45" s="46">
        <v>0</v>
      </c>
      <c r="AP45" s="41">
        <v>0</v>
      </c>
      <c r="AQ45" s="47">
        <v>0.32</v>
      </c>
      <c r="AR45" s="47">
        <v>0.31040000000000001</v>
      </c>
      <c r="AS45" s="47">
        <v>0.31040000000000001</v>
      </c>
      <c r="AT45" s="48">
        <v>-9.5999999999999992E-3</v>
      </c>
      <c r="AU45" s="49"/>
      <c r="AV45" s="41">
        <v>100</v>
      </c>
      <c r="AW45" s="50"/>
      <c r="AX45" s="52"/>
      <c r="AY45" s="52"/>
      <c r="AZ45" s="52"/>
      <c r="BA45" s="52"/>
      <c r="BB45" s="53">
        <v>0</v>
      </c>
      <c r="BC45" s="55"/>
    </row>
    <row r="46" spans="2:55">
      <c r="B46" s="28">
        <v>1737</v>
      </c>
      <c r="C46" s="29">
        <v>45420.979641203703</v>
      </c>
      <c r="D46" s="30" t="s">
        <v>184</v>
      </c>
      <c r="E46" s="31" t="s">
        <v>185</v>
      </c>
      <c r="F46" s="31" t="s">
        <v>69</v>
      </c>
      <c r="G46" s="32">
        <v>0</v>
      </c>
      <c r="H46" s="33" t="s">
        <v>52</v>
      </c>
      <c r="I46" s="33" t="s">
        <v>53</v>
      </c>
      <c r="J46" s="33" t="s">
        <v>54</v>
      </c>
      <c r="K46" s="33" t="s">
        <v>95</v>
      </c>
      <c r="L46" s="33" t="s">
        <v>70</v>
      </c>
      <c r="M46" s="34">
        <v>45147</v>
      </c>
      <c r="N46" s="35">
        <v>0</v>
      </c>
      <c r="O46" s="36"/>
      <c r="P46" s="37" t="s">
        <v>57</v>
      </c>
      <c r="Q46" s="38">
        <v>0.26470588235294118</v>
      </c>
      <c r="R46" s="38">
        <v>0.93148148148148147</v>
      </c>
      <c r="S46" s="38">
        <v>0.93148148148148147</v>
      </c>
      <c r="T46" s="39">
        <v>0</v>
      </c>
      <c r="U46" s="40">
        <v>8.9999999999999998E-4</v>
      </c>
      <c r="V46" s="41">
        <v>93840</v>
      </c>
      <c r="W46" s="41">
        <v>24840</v>
      </c>
      <c r="X46" s="42">
        <v>69000</v>
      </c>
      <c r="Y46" s="43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23138</v>
      </c>
      <c r="AE46" s="44">
        <v>2042.4</v>
      </c>
      <c r="AF46" s="41">
        <v>1702</v>
      </c>
      <c r="AG46" s="38">
        <v>0</v>
      </c>
      <c r="AH46" s="45" t="s">
        <v>625</v>
      </c>
      <c r="AI46" s="41">
        <v>1702</v>
      </c>
      <c r="AJ46" s="46">
        <v>0</v>
      </c>
      <c r="AK46" s="45">
        <v>23138</v>
      </c>
      <c r="AL46" s="46">
        <v>0</v>
      </c>
      <c r="AM46" s="46">
        <v>0</v>
      </c>
      <c r="AN46" s="46">
        <v>0</v>
      </c>
      <c r="AO46" s="46">
        <v>0</v>
      </c>
      <c r="AP46" s="41">
        <v>0</v>
      </c>
      <c r="AQ46" s="47">
        <v>0.26</v>
      </c>
      <c r="AR46" s="47">
        <v>0.26090000000000002</v>
      </c>
      <c r="AS46" s="47">
        <v>0</v>
      </c>
      <c r="AT46" s="48">
        <v>-0.26</v>
      </c>
      <c r="AU46" s="49"/>
      <c r="AV46" s="41">
        <v>46</v>
      </c>
      <c r="AW46" s="58"/>
      <c r="AX46" s="52"/>
      <c r="AY46" s="52"/>
      <c r="AZ46" s="52"/>
      <c r="BA46" s="52"/>
      <c r="BB46" s="53">
        <v>0</v>
      </c>
      <c r="BC46" s="55"/>
    </row>
    <row r="47" spans="2:55">
      <c r="B47" s="28">
        <v>1737</v>
      </c>
      <c r="C47" s="29">
        <v>45420.979641203703</v>
      </c>
      <c r="D47" s="30" t="s">
        <v>186</v>
      </c>
      <c r="E47" s="31" t="s">
        <v>187</v>
      </c>
      <c r="F47" s="31" t="s">
        <v>69</v>
      </c>
      <c r="G47" s="32">
        <v>0</v>
      </c>
      <c r="H47" s="33" t="s">
        <v>52</v>
      </c>
      <c r="I47" s="33" t="s">
        <v>53</v>
      </c>
      <c r="J47" s="33" t="s">
        <v>54</v>
      </c>
      <c r="K47" s="33" t="s">
        <v>55</v>
      </c>
      <c r="L47" s="33" t="s">
        <v>70</v>
      </c>
      <c r="M47" s="34">
        <v>45147</v>
      </c>
      <c r="N47" s="35">
        <v>1</v>
      </c>
      <c r="O47" s="36"/>
      <c r="P47" s="37" t="s">
        <v>57</v>
      </c>
      <c r="Q47" s="38" t="s">
        <v>57</v>
      </c>
      <c r="R47" s="38">
        <v>0.76657230045222247</v>
      </c>
      <c r="S47" s="38">
        <v>1.3321035353446524E-5</v>
      </c>
      <c r="T47" s="39">
        <v>23018.400000000001</v>
      </c>
      <c r="U47" s="40">
        <v>4.7999999999999996E-3</v>
      </c>
      <c r="V47" s="41">
        <v>0</v>
      </c>
      <c r="W47" s="41">
        <v>25023.08</v>
      </c>
      <c r="X47" s="42">
        <v>-25023.08</v>
      </c>
      <c r="Y47" s="43">
        <v>0</v>
      </c>
      <c r="Z47" s="41">
        <v>0</v>
      </c>
      <c r="AA47" s="41">
        <v>0</v>
      </c>
      <c r="AB47" s="41">
        <v>25300</v>
      </c>
      <c r="AC47" s="41">
        <v>25023.08</v>
      </c>
      <c r="AD47" s="41">
        <v>19182</v>
      </c>
      <c r="AE47" s="44">
        <v>30027.7</v>
      </c>
      <c r="AF47" s="41">
        <v>5841.08</v>
      </c>
      <c r="AG47" s="38">
        <v>0</v>
      </c>
      <c r="AH47" s="45" t="s">
        <v>625</v>
      </c>
      <c r="AI47" s="41">
        <v>5841.08</v>
      </c>
      <c r="AJ47" s="46">
        <v>23018</v>
      </c>
      <c r="AK47" s="45">
        <v>0.33333333333212067</v>
      </c>
      <c r="AL47" s="46">
        <v>0</v>
      </c>
      <c r="AM47" s="46">
        <v>0</v>
      </c>
      <c r="AN47" s="46">
        <v>0</v>
      </c>
      <c r="AO47" s="46">
        <v>23018.400000000001</v>
      </c>
      <c r="AP47" s="41">
        <v>23018.400000000001</v>
      </c>
      <c r="AQ47" s="47">
        <v>0.18</v>
      </c>
      <c r="AR47" s="47">
        <v>0.18480000000000002</v>
      </c>
      <c r="AS47" s="47">
        <v>0</v>
      </c>
      <c r="AT47" s="48">
        <v>-0.18</v>
      </c>
      <c r="AU47" s="49"/>
      <c r="AV47" s="41">
        <v>46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1737</v>
      </c>
      <c r="C48" s="29">
        <v>45420.979641203703</v>
      </c>
      <c r="D48" s="30" t="s">
        <v>189</v>
      </c>
      <c r="E48" s="31" t="s">
        <v>190</v>
      </c>
      <c r="F48" s="31" t="s">
        <v>69</v>
      </c>
      <c r="G48" s="32">
        <v>0</v>
      </c>
      <c r="H48" s="33" t="s">
        <v>52</v>
      </c>
      <c r="I48" s="33" t="s">
        <v>109</v>
      </c>
      <c r="J48" s="33" t="s">
        <v>54</v>
      </c>
      <c r="K48" s="33" t="s">
        <v>55</v>
      </c>
      <c r="L48" s="33" t="s">
        <v>56</v>
      </c>
      <c r="M48" s="34" t="s">
        <v>57</v>
      </c>
      <c r="N48" s="35" t="s">
        <v>57</v>
      </c>
      <c r="O48" s="36"/>
      <c r="P48" s="37" t="s">
        <v>57</v>
      </c>
      <c r="Q48" s="38">
        <v>0.66302083333333339</v>
      </c>
      <c r="R48" s="38">
        <v>1.0008242427994845</v>
      </c>
      <c r="S48" s="38">
        <v>1.0008242427994845</v>
      </c>
      <c r="T48" s="39">
        <v>0</v>
      </c>
      <c r="U48" s="40">
        <v>5.6000000000000008E-3</v>
      </c>
      <c r="V48" s="41">
        <v>38976</v>
      </c>
      <c r="W48" s="41">
        <v>25841.9</v>
      </c>
      <c r="X48" s="42">
        <v>13134.099999999999</v>
      </c>
      <c r="Y48" s="43">
        <v>0</v>
      </c>
      <c r="Z48" s="41">
        <v>0</v>
      </c>
      <c r="AA48" s="41">
        <v>0</v>
      </c>
      <c r="AB48" s="41">
        <v>0</v>
      </c>
      <c r="AC48" s="41">
        <v>0</v>
      </c>
      <c r="AD48" s="41">
        <v>25863.200000000001</v>
      </c>
      <c r="AE48" s="44">
        <v>0</v>
      </c>
      <c r="AF48" s="41">
        <v>-0.3</v>
      </c>
      <c r="AG48" s="38">
        <v>0</v>
      </c>
      <c r="AH48" s="45" t="s">
        <v>625</v>
      </c>
      <c r="AI48" s="41">
        <v>-0.3</v>
      </c>
      <c r="AJ48" s="46">
        <v>0</v>
      </c>
      <c r="AK48" s="45">
        <v>25863.200000000001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7.0000000000000007E-2</v>
      </c>
      <c r="AR48" s="47">
        <v>7.5600000000000001E-2</v>
      </c>
      <c r="AS48" s="47">
        <v>0</v>
      </c>
      <c r="AT48" s="48">
        <v>-7.0000000000000007E-2</v>
      </c>
      <c r="AU48" s="49"/>
      <c r="AV48" s="41">
        <v>20.3</v>
      </c>
      <c r="AW48" s="50"/>
      <c r="AX48" s="52"/>
      <c r="AY48" s="52"/>
      <c r="AZ48" s="52"/>
      <c r="BA48" s="52"/>
      <c r="BB48" s="53">
        <v>21</v>
      </c>
      <c r="BC48" s="55"/>
    </row>
    <row r="49" spans="2:55">
      <c r="B49" s="28">
        <v>1737</v>
      </c>
      <c r="C49" s="29">
        <v>45420.979641203703</v>
      </c>
      <c r="D49" s="30" t="s">
        <v>191</v>
      </c>
      <c r="E49" s="31" t="s">
        <v>192</v>
      </c>
      <c r="F49" s="31" t="s">
        <v>69</v>
      </c>
      <c r="G49" s="32">
        <v>0</v>
      </c>
      <c r="H49" s="33" t="s">
        <v>52</v>
      </c>
      <c r="I49" s="33" t="s">
        <v>53</v>
      </c>
      <c r="J49" s="33" t="s">
        <v>54</v>
      </c>
      <c r="K49" s="33" t="s">
        <v>95</v>
      </c>
      <c r="L49" s="33" t="s">
        <v>70</v>
      </c>
      <c r="M49" s="34">
        <v>45147</v>
      </c>
      <c r="N49" s="35">
        <v>0</v>
      </c>
      <c r="O49" s="36"/>
      <c r="P49" s="37" t="s">
        <v>57</v>
      </c>
      <c r="Q49" s="38">
        <v>0.27972058823529411</v>
      </c>
      <c r="R49" s="38">
        <v>0.99363860995741549</v>
      </c>
      <c r="S49" s="38">
        <v>0.99363860995741549</v>
      </c>
      <c r="T49" s="39">
        <v>0</v>
      </c>
      <c r="U49" s="40">
        <v>4.7999999999999996E-3</v>
      </c>
      <c r="V49" s="41">
        <v>93840</v>
      </c>
      <c r="W49" s="41">
        <v>26248.98</v>
      </c>
      <c r="X49" s="42">
        <v>67591.02</v>
      </c>
      <c r="Y49" s="43">
        <v>0</v>
      </c>
      <c r="Z49" s="41">
        <v>0</v>
      </c>
      <c r="AA49" s="41">
        <v>0</v>
      </c>
      <c r="AB49" s="41">
        <v>0</v>
      </c>
      <c r="AC49" s="41">
        <v>0</v>
      </c>
      <c r="AD49" s="41">
        <v>26082</v>
      </c>
      <c r="AE49" s="44">
        <v>200.38</v>
      </c>
      <c r="AF49" s="41">
        <v>166.98</v>
      </c>
      <c r="AG49" s="38">
        <v>0</v>
      </c>
      <c r="AH49" s="45" t="s">
        <v>625</v>
      </c>
      <c r="AI49" s="41">
        <v>166.98</v>
      </c>
      <c r="AJ49" s="46">
        <v>0</v>
      </c>
      <c r="AK49" s="45">
        <v>26082</v>
      </c>
      <c r="AL49" s="46">
        <v>0</v>
      </c>
      <c r="AM49" s="46">
        <v>0</v>
      </c>
      <c r="AN49" s="46">
        <v>0</v>
      </c>
      <c r="AO49" s="46">
        <v>0</v>
      </c>
      <c r="AP49" s="41">
        <v>0</v>
      </c>
      <c r="AQ49" s="47">
        <v>0.18</v>
      </c>
      <c r="AR49" s="47">
        <v>0.18480000000000002</v>
      </c>
      <c r="AS49" s="47">
        <v>0</v>
      </c>
      <c r="AT49" s="48">
        <v>-0.18</v>
      </c>
      <c r="AU49" s="49"/>
      <c r="AV49" s="41">
        <v>46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1737</v>
      </c>
      <c r="C50" s="29">
        <v>45420.979641203703</v>
      </c>
      <c r="D50" s="30" t="s">
        <v>193</v>
      </c>
      <c r="E50" s="31" t="s">
        <v>194</v>
      </c>
      <c r="F50" s="31" t="s">
        <v>139</v>
      </c>
      <c r="G50" s="32">
        <v>0</v>
      </c>
      <c r="H50" s="33" t="s">
        <v>52</v>
      </c>
      <c r="I50" s="33" t="s">
        <v>53</v>
      </c>
      <c r="J50" s="33" t="s">
        <v>54</v>
      </c>
      <c r="K50" s="33" t="s">
        <v>195</v>
      </c>
      <c r="L50" s="33" t="s">
        <v>56</v>
      </c>
      <c r="M50" s="34">
        <v>44643</v>
      </c>
      <c r="N50" s="35">
        <v>1</v>
      </c>
      <c r="O50" s="36"/>
      <c r="P50" s="37" t="s">
        <v>57</v>
      </c>
      <c r="Q50" s="38">
        <v>0.68390384659468628</v>
      </c>
      <c r="R50" s="38">
        <v>1.1970888857697712</v>
      </c>
      <c r="S50" s="38">
        <v>1.1970888857697712</v>
      </c>
      <c r="T50" s="39">
        <v>0</v>
      </c>
      <c r="U50" s="40">
        <v>0.16460000000000002</v>
      </c>
      <c r="V50" s="41">
        <v>34898.400000000001</v>
      </c>
      <c r="W50" s="41">
        <v>23867.15</v>
      </c>
      <c r="X50" s="42">
        <v>11031.25</v>
      </c>
      <c r="Y50" s="43">
        <v>0</v>
      </c>
      <c r="Z50" s="41">
        <v>23867.15</v>
      </c>
      <c r="AA50" s="41">
        <v>24342.3</v>
      </c>
      <c r="AB50" s="41">
        <v>0</v>
      </c>
      <c r="AC50" s="41">
        <v>0</v>
      </c>
      <c r="AD50" s="41">
        <v>28571.1</v>
      </c>
      <c r="AE50" s="44">
        <v>0.06</v>
      </c>
      <c r="AF50" s="41">
        <v>0.05</v>
      </c>
      <c r="AG50" s="38">
        <v>0</v>
      </c>
      <c r="AH50" s="45" t="s">
        <v>625</v>
      </c>
      <c r="AI50" s="41">
        <v>475.19999999999783</v>
      </c>
      <c r="AJ50" s="46">
        <v>0</v>
      </c>
      <c r="AK50" s="45">
        <v>28571.1</v>
      </c>
      <c r="AL50" s="46">
        <v>0</v>
      </c>
      <c r="AM50" s="46">
        <v>0</v>
      </c>
      <c r="AN50" s="46">
        <v>0</v>
      </c>
      <c r="AO50" s="46">
        <v>0</v>
      </c>
      <c r="AP50" s="41">
        <v>0</v>
      </c>
      <c r="AQ50" s="47">
        <v>0</v>
      </c>
      <c r="AR50" s="47">
        <v>0.16460000000000002</v>
      </c>
      <c r="AS50" s="47">
        <v>0</v>
      </c>
      <c r="AT50" s="48">
        <v>0</v>
      </c>
      <c r="AU50" s="49"/>
      <c r="AV50" s="41">
        <v>0</v>
      </c>
      <c r="AW50" s="50"/>
      <c r="AX50" s="52"/>
      <c r="AY50" s="52"/>
      <c r="AZ50" s="52"/>
      <c r="BA50" s="52"/>
      <c r="BB50" s="53">
        <v>4704</v>
      </c>
      <c r="BC50" s="55"/>
    </row>
    <row r="51" spans="2:55">
      <c r="B51" s="28">
        <v>1737</v>
      </c>
      <c r="C51" s="29">
        <v>45420.979641203703</v>
      </c>
      <c r="D51" s="30" t="s">
        <v>608</v>
      </c>
      <c r="E51" s="31" t="s">
        <v>609</v>
      </c>
      <c r="F51" s="31" t="s">
        <v>354</v>
      </c>
      <c r="G51" s="32">
        <v>0</v>
      </c>
      <c r="H51" s="33" t="s">
        <v>359</v>
      </c>
      <c r="I51" s="33" t="s">
        <v>360</v>
      </c>
      <c r="J51" s="33" t="s">
        <v>65</v>
      </c>
      <c r="K51" s="33" t="s">
        <v>106</v>
      </c>
      <c r="L51" s="33" t="s">
        <v>70</v>
      </c>
      <c r="M51" s="34" t="s">
        <v>57</v>
      </c>
      <c r="N51" s="35" t="s">
        <v>57</v>
      </c>
      <c r="O51" s="36"/>
      <c r="P51" s="37">
        <v>3.3719148882138019</v>
      </c>
      <c r="Q51" s="38">
        <v>0.73965098039215682</v>
      </c>
      <c r="R51" s="38">
        <v>0</v>
      </c>
      <c r="S51" s="38">
        <v>0</v>
      </c>
      <c r="T51" s="39">
        <v>0</v>
      </c>
      <c r="U51" s="40">
        <v>0.14019999999999999</v>
      </c>
      <c r="V51" s="41">
        <v>40800</v>
      </c>
      <c r="W51" s="41">
        <v>30177.759999999998</v>
      </c>
      <c r="X51" s="42">
        <v>10622.240000000002</v>
      </c>
      <c r="Y51" s="43">
        <v>3150.21</v>
      </c>
      <c r="Z51" s="41">
        <v>0</v>
      </c>
      <c r="AA51" s="41">
        <v>0</v>
      </c>
      <c r="AB51" s="41">
        <v>0</v>
      </c>
      <c r="AC51" s="41">
        <v>0</v>
      </c>
      <c r="AD51" s="41">
        <v>0</v>
      </c>
      <c r="AE51" s="44">
        <v>91</v>
      </c>
      <c r="AF51" s="41">
        <v>30177.759999999998</v>
      </c>
      <c r="AG51" s="38">
        <v>9.579602629665958</v>
      </c>
      <c r="AH51" s="45" t="s">
        <v>626</v>
      </c>
      <c r="AI51" s="41">
        <v>30177.759999999998</v>
      </c>
      <c r="AJ51" s="46">
        <v>0</v>
      </c>
      <c r="AK51" s="45">
        <v>0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0.37</v>
      </c>
      <c r="AR51" s="47">
        <v>0.51019999999999999</v>
      </c>
      <c r="AS51" s="47">
        <v>0.51019999999999999</v>
      </c>
      <c r="AT51" s="48">
        <v>0.14019999999999999</v>
      </c>
      <c r="AU51" s="49"/>
      <c r="AV51" s="41">
        <v>80.260000000000005</v>
      </c>
      <c r="AW51" s="50"/>
      <c r="AX51" s="52"/>
      <c r="AY51" s="52"/>
      <c r="AZ51" s="52"/>
      <c r="BA51" s="52"/>
      <c r="BB51" s="53">
        <v>0</v>
      </c>
      <c r="BC51" s="55"/>
    </row>
    <row r="52" spans="2:55">
      <c r="B52" s="28">
        <v>1737</v>
      </c>
      <c r="C52" s="29">
        <v>45420.979641203703</v>
      </c>
      <c r="D52" s="30" t="s">
        <v>196</v>
      </c>
      <c r="E52" s="31" t="s">
        <v>197</v>
      </c>
      <c r="F52" s="31" t="s">
        <v>51</v>
      </c>
      <c r="G52" s="32">
        <v>0</v>
      </c>
      <c r="H52" s="33" t="s">
        <v>52</v>
      </c>
      <c r="I52" s="33" t="s">
        <v>109</v>
      </c>
      <c r="J52" s="33" t="s">
        <v>54</v>
      </c>
      <c r="K52" s="33" t="s">
        <v>55</v>
      </c>
      <c r="L52" s="33" t="s">
        <v>56</v>
      </c>
      <c r="M52" s="34">
        <v>45149</v>
      </c>
      <c r="N52" s="35">
        <v>0</v>
      </c>
      <c r="O52" s="36"/>
      <c r="P52" s="37" t="s">
        <v>57</v>
      </c>
      <c r="Q52" s="38">
        <v>1.0131944444444445</v>
      </c>
      <c r="R52" s="38">
        <v>0.94653872515421511</v>
      </c>
      <c r="S52" s="38">
        <v>0.94653872515421511</v>
      </c>
      <c r="T52" s="39">
        <v>0</v>
      </c>
      <c r="U52" s="40">
        <v>8.6400000000000005E-2</v>
      </c>
      <c r="V52" s="41">
        <v>30384</v>
      </c>
      <c r="W52" s="41">
        <v>30784.9</v>
      </c>
      <c r="X52" s="42">
        <v>-400.90000000000146</v>
      </c>
      <c r="Y52" s="43">
        <v>0</v>
      </c>
      <c r="Z52" s="41">
        <v>0</v>
      </c>
      <c r="AA52" s="41">
        <v>0</v>
      </c>
      <c r="AB52" s="41">
        <v>0</v>
      </c>
      <c r="AC52" s="41">
        <v>400.9</v>
      </c>
      <c r="AD52" s="41">
        <v>29139.1</v>
      </c>
      <c r="AE52" s="44">
        <v>1974.96</v>
      </c>
      <c r="AF52" s="41">
        <v>1645.8</v>
      </c>
      <c r="AG52" s="38">
        <v>0</v>
      </c>
      <c r="AH52" s="45" t="s">
        <v>625</v>
      </c>
      <c r="AI52" s="41">
        <v>1645.8</v>
      </c>
      <c r="AJ52" s="46">
        <v>0</v>
      </c>
      <c r="AK52" s="45">
        <v>29139.1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7.0000000000000007E-2</v>
      </c>
      <c r="AR52" s="47">
        <v>0.15640000000000001</v>
      </c>
      <c r="AS52" s="47">
        <v>0</v>
      </c>
      <c r="AT52" s="48">
        <v>-7.0000000000000007E-2</v>
      </c>
      <c r="AU52" s="49"/>
      <c r="AV52" s="41">
        <v>42.2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1737</v>
      </c>
      <c r="C53" s="29">
        <v>45420.979641203703</v>
      </c>
      <c r="D53" s="30" t="s">
        <v>171</v>
      </c>
      <c r="E53" s="31" t="s">
        <v>172</v>
      </c>
      <c r="F53" s="31" t="s">
        <v>51</v>
      </c>
      <c r="G53" s="32">
        <v>0</v>
      </c>
      <c r="H53" s="33" t="s">
        <v>52</v>
      </c>
      <c r="I53" s="33" t="s">
        <v>109</v>
      </c>
      <c r="J53" s="33" t="s">
        <v>54</v>
      </c>
      <c r="K53" s="33" t="s">
        <v>55</v>
      </c>
      <c r="L53" s="33" t="s">
        <v>56</v>
      </c>
      <c r="M53" s="34" t="s">
        <v>57</v>
      </c>
      <c r="N53" s="35" t="s">
        <v>57</v>
      </c>
      <c r="O53" s="36"/>
      <c r="P53" s="37">
        <v>5.8481125753853025</v>
      </c>
      <c r="Q53" s="38">
        <v>0.75206439393939395</v>
      </c>
      <c r="R53" s="38">
        <v>0.43627389256843541</v>
      </c>
      <c r="S53" s="38">
        <v>0.43627389256843541</v>
      </c>
      <c r="T53" s="39">
        <v>0</v>
      </c>
      <c r="U53" s="40">
        <v>-4.1999999999999997E-3</v>
      </c>
      <c r="V53" s="41">
        <v>42240</v>
      </c>
      <c r="W53" s="41">
        <v>31767.200000000001</v>
      </c>
      <c r="X53" s="42">
        <v>10472.799999999999</v>
      </c>
      <c r="Y53" s="43">
        <v>1790.8</v>
      </c>
      <c r="Z53" s="41">
        <v>0</v>
      </c>
      <c r="AA53" s="41">
        <v>0</v>
      </c>
      <c r="AB53" s="41">
        <v>0</v>
      </c>
      <c r="AC53" s="41">
        <v>0</v>
      </c>
      <c r="AD53" s="41">
        <v>13859.2</v>
      </c>
      <c r="AE53" s="44">
        <v>91</v>
      </c>
      <c r="AF53" s="41">
        <v>17908</v>
      </c>
      <c r="AG53" s="38">
        <v>10</v>
      </c>
      <c r="AH53" s="45" t="s">
        <v>626</v>
      </c>
      <c r="AI53" s="41">
        <v>17908</v>
      </c>
      <c r="AJ53" s="46">
        <v>0</v>
      </c>
      <c r="AK53" s="45">
        <v>13859.2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7.0000000000000007E-2</v>
      </c>
      <c r="AR53" s="47">
        <v>6.5799999999999997E-2</v>
      </c>
      <c r="AS53" s="47">
        <v>6.5100000000000005E-2</v>
      </c>
      <c r="AT53" s="48">
        <v>-4.8999999999999998E-3</v>
      </c>
      <c r="AU53" s="49"/>
      <c r="AV53" s="41">
        <v>46.34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1737</v>
      </c>
      <c r="C54" s="29">
        <v>45420.979641203703</v>
      </c>
      <c r="D54" s="30" t="s">
        <v>111</v>
      </c>
      <c r="E54" s="31" t="s">
        <v>112</v>
      </c>
      <c r="F54" s="31" t="s">
        <v>452</v>
      </c>
      <c r="G54" s="32">
        <v>0</v>
      </c>
      <c r="H54" s="33" t="s">
        <v>86</v>
      </c>
      <c r="I54" s="33" t="s">
        <v>87</v>
      </c>
      <c r="J54" s="33" t="s">
        <v>54</v>
      </c>
      <c r="K54" s="33" t="s">
        <v>55</v>
      </c>
      <c r="L54" s="33" t="s">
        <v>56</v>
      </c>
      <c r="M54" s="34" t="s">
        <v>57</v>
      </c>
      <c r="N54" s="35" t="s">
        <v>57</v>
      </c>
      <c r="O54" s="36"/>
      <c r="P54" s="37">
        <v>9.594578319789079</v>
      </c>
      <c r="Q54" s="38">
        <v>0.64500060216780408</v>
      </c>
      <c r="R54" s="38">
        <v>0.94263477887703129</v>
      </c>
      <c r="S54" s="38">
        <v>-8.5060661218359842E-6</v>
      </c>
      <c r="T54" s="39">
        <v>0</v>
      </c>
      <c r="U54" s="40">
        <v>8.3999999999999995E-3</v>
      </c>
      <c r="V54" s="41">
        <v>49820</v>
      </c>
      <c r="W54" s="41">
        <v>32133.93</v>
      </c>
      <c r="X54" s="42">
        <v>17686.07</v>
      </c>
      <c r="Y54" s="43">
        <v>1843.34</v>
      </c>
      <c r="Z54" s="41">
        <v>0</v>
      </c>
      <c r="AA54" s="41">
        <v>0</v>
      </c>
      <c r="AB54" s="41">
        <v>0</v>
      </c>
      <c r="AC54" s="41">
        <v>0</v>
      </c>
      <c r="AD54" s="41">
        <v>30290.560000000001</v>
      </c>
      <c r="AE54" s="44">
        <v>125.42</v>
      </c>
      <c r="AF54" s="41">
        <v>1843.37</v>
      </c>
      <c r="AG54" s="38">
        <v>1.0000162748055161</v>
      </c>
      <c r="AH54" s="45" t="s">
        <v>625</v>
      </c>
      <c r="AI54" s="41">
        <v>1843.37</v>
      </c>
      <c r="AJ54" s="46">
        <v>36349</v>
      </c>
      <c r="AK54" s="45">
        <v>-0.27333333333444898</v>
      </c>
      <c r="AL54" s="46">
        <v>8369.76</v>
      </c>
      <c r="AM54" s="46">
        <v>10761.12</v>
      </c>
      <c r="AN54" s="46">
        <v>8848.0300000000007</v>
      </c>
      <c r="AO54" s="46">
        <v>8369.76</v>
      </c>
      <c r="AP54" s="41">
        <v>0</v>
      </c>
      <c r="AQ54" s="47">
        <v>0.19</v>
      </c>
      <c r="AR54" s="47">
        <v>0.19839999999999999</v>
      </c>
      <c r="AS54" s="47">
        <v>0.19839999999999999</v>
      </c>
      <c r="AT54" s="48">
        <v>8.3999999999999995E-3</v>
      </c>
      <c r="AU54" s="49"/>
      <c r="AV54" s="41">
        <v>49.59</v>
      </c>
      <c r="AW54" s="50"/>
      <c r="AX54" s="52"/>
      <c r="AY54" s="52"/>
      <c r="AZ54" s="52"/>
      <c r="BA54" s="52"/>
      <c r="BB54" s="53">
        <v>0</v>
      </c>
      <c r="BC54" s="55"/>
    </row>
    <row r="55" spans="2:55">
      <c r="B55" s="28">
        <v>1737</v>
      </c>
      <c r="C55" s="29">
        <v>45420.979641203703</v>
      </c>
      <c r="D55" s="30" t="s">
        <v>199</v>
      </c>
      <c r="E55" s="31" t="s">
        <v>200</v>
      </c>
      <c r="F55" s="31" t="s">
        <v>85</v>
      </c>
      <c r="G55" s="32">
        <v>0</v>
      </c>
      <c r="H55" s="33" t="s">
        <v>122</v>
      </c>
      <c r="I55" s="33" t="s">
        <v>87</v>
      </c>
      <c r="J55" s="33" t="s">
        <v>54</v>
      </c>
      <c r="K55" s="33" t="s">
        <v>95</v>
      </c>
      <c r="L55" s="33" t="s">
        <v>70</v>
      </c>
      <c r="M55" s="34">
        <v>45211</v>
      </c>
      <c r="N55" s="35">
        <v>0</v>
      </c>
      <c r="O55" s="36"/>
      <c r="P55" s="37" t="s">
        <v>57</v>
      </c>
      <c r="Q55" s="38">
        <v>0.41908865753612928</v>
      </c>
      <c r="R55" s="38">
        <v>1.1316793300632664</v>
      </c>
      <c r="S55" s="38">
        <v>1.1316793300632664</v>
      </c>
      <c r="T55" s="39">
        <v>0</v>
      </c>
      <c r="U55" s="40">
        <v>-9.2600000000000002E-2</v>
      </c>
      <c r="V55" s="41">
        <v>79161.460000000006</v>
      </c>
      <c r="W55" s="41">
        <v>33175.67</v>
      </c>
      <c r="X55" s="42">
        <v>45985.790000000008</v>
      </c>
      <c r="Y55" s="43">
        <v>0</v>
      </c>
      <c r="Z55" s="41">
        <v>5109.88</v>
      </c>
      <c r="AA55" s="41">
        <v>5109.88</v>
      </c>
      <c r="AB55" s="41">
        <v>0</v>
      </c>
      <c r="AC55" s="41">
        <v>0</v>
      </c>
      <c r="AD55" s="41">
        <v>37544.22</v>
      </c>
      <c r="AE55" s="44">
        <v>0</v>
      </c>
      <c r="AF55" s="41">
        <v>-4368.55</v>
      </c>
      <c r="AG55" s="38">
        <v>0</v>
      </c>
      <c r="AH55" s="45" t="s">
        <v>625</v>
      </c>
      <c r="AI55" s="41">
        <v>-4368.55</v>
      </c>
      <c r="AJ55" s="46">
        <v>0</v>
      </c>
      <c r="AK55" s="45">
        <v>37544.22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0.22</v>
      </c>
      <c r="AR55" s="47">
        <v>0.12740000000000001</v>
      </c>
      <c r="AS55" s="47">
        <v>0</v>
      </c>
      <c r="AT55" s="48">
        <v>-0.22</v>
      </c>
      <c r="AU55" s="49"/>
      <c r="AV55" s="41">
        <v>56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1737</v>
      </c>
      <c r="C56" s="29">
        <v>45420.979641203703</v>
      </c>
      <c r="D56" s="30" t="s">
        <v>593</v>
      </c>
      <c r="E56" s="31" t="s">
        <v>594</v>
      </c>
      <c r="F56" s="31" t="s">
        <v>206</v>
      </c>
      <c r="G56" s="32">
        <v>0</v>
      </c>
      <c r="H56" s="33" t="s">
        <v>52</v>
      </c>
      <c r="I56" s="33" t="s">
        <v>109</v>
      </c>
      <c r="J56" s="33" t="s">
        <v>54</v>
      </c>
      <c r="K56" s="33" t="s">
        <v>55</v>
      </c>
      <c r="L56" s="33" t="s">
        <v>56</v>
      </c>
      <c r="M56" s="34" t="s">
        <v>57</v>
      </c>
      <c r="N56" s="35" t="s">
        <v>57</v>
      </c>
      <c r="O56" s="36"/>
      <c r="P56" s="37">
        <v>-13.130342894773111</v>
      </c>
      <c r="Q56" s="38" t="s">
        <v>57</v>
      </c>
      <c r="R56" s="38">
        <v>0</v>
      </c>
      <c r="S56" s="38">
        <v>0</v>
      </c>
      <c r="T56" s="39">
        <v>0</v>
      </c>
      <c r="U56" s="40">
        <v>-7.0499999999999993E-2</v>
      </c>
      <c r="V56" s="41">
        <v>0</v>
      </c>
      <c r="W56" s="41">
        <v>34294.879999999997</v>
      </c>
      <c r="X56" s="42">
        <v>-34294.879999999997</v>
      </c>
      <c r="Y56" s="43">
        <v>2611.88</v>
      </c>
      <c r="Z56" s="41">
        <v>0</v>
      </c>
      <c r="AA56" s="41">
        <v>0</v>
      </c>
      <c r="AB56" s="41">
        <v>34639</v>
      </c>
      <c r="AC56" s="41">
        <v>34294.879999999997</v>
      </c>
      <c r="AD56" s="41">
        <v>0</v>
      </c>
      <c r="AE56" s="44">
        <v>84</v>
      </c>
      <c r="AF56" s="41">
        <v>34294.879999999997</v>
      </c>
      <c r="AG56" s="38">
        <v>13.130342894773111</v>
      </c>
      <c r="AH56" s="45" t="s">
        <v>626</v>
      </c>
      <c r="AI56" s="41">
        <v>34294.879999999997</v>
      </c>
      <c r="AJ56" s="46">
        <v>0</v>
      </c>
      <c r="AK56" s="45">
        <v>0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0.21</v>
      </c>
      <c r="AR56" s="47">
        <v>0.13949999999999999</v>
      </c>
      <c r="AS56" s="47">
        <v>0.13949999999999999</v>
      </c>
      <c r="AT56" s="48">
        <v>-7.0499999999999993E-2</v>
      </c>
      <c r="AU56" s="49"/>
      <c r="AV56" s="41">
        <v>46.81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1737</v>
      </c>
      <c r="C57" s="29">
        <v>45420.979641203703</v>
      </c>
      <c r="D57" s="30" t="s">
        <v>201</v>
      </c>
      <c r="E57" s="31" t="s">
        <v>202</v>
      </c>
      <c r="F57" s="31" t="s">
        <v>618</v>
      </c>
      <c r="G57" s="32">
        <v>0</v>
      </c>
      <c r="H57" s="33" t="s">
        <v>52</v>
      </c>
      <c r="I57" s="33" t="s">
        <v>109</v>
      </c>
      <c r="J57" s="33" t="s">
        <v>54</v>
      </c>
      <c r="K57" s="33" t="s">
        <v>95</v>
      </c>
      <c r="L57" s="33" t="s">
        <v>56</v>
      </c>
      <c r="M57" s="34">
        <v>45134</v>
      </c>
      <c r="N57" s="35">
        <v>0</v>
      </c>
      <c r="O57" s="36"/>
      <c r="P57" s="37" t="s">
        <v>57</v>
      </c>
      <c r="Q57" s="38" t="s">
        <v>57</v>
      </c>
      <c r="R57" s="38">
        <v>0</v>
      </c>
      <c r="S57" s="38">
        <v>0</v>
      </c>
      <c r="T57" s="39">
        <v>0</v>
      </c>
      <c r="U57" s="40">
        <v>-0.17070000000000002</v>
      </c>
      <c r="V57" s="41">
        <v>0</v>
      </c>
      <c r="W57" s="41">
        <v>34614</v>
      </c>
      <c r="X57" s="42">
        <v>-34614</v>
      </c>
      <c r="Y57" s="43">
        <v>0</v>
      </c>
      <c r="Z57" s="41">
        <v>0</v>
      </c>
      <c r="AA57" s="41">
        <v>0</v>
      </c>
      <c r="AB57" s="41">
        <v>36800</v>
      </c>
      <c r="AC57" s="41">
        <v>34614</v>
      </c>
      <c r="AD57" s="41">
        <v>0</v>
      </c>
      <c r="AE57" s="44">
        <v>41536.800000000003</v>
      </c>
      <c r="AF57" s="41">
        <v>34614</v>
      </c>
      <c r="AG57" s="38">
        <v>0</v>
      </c>
      <c r="AH57" s="45" t="s">
        <v>625</v>
      </c>
      <c r="AI57" s="41">
        <v>34614</v>
      </c>
      <c r="AJ57" s="46">
        <v>0</v>
      </c>
      <c r="AK57" s="45">
        <v>0</v>
      </c>
      <c r="AL57" s="46">
        <v>0</v>
      </c>
      <c r="AM57" s="46">
        <v>0</v>
      </c>
      <c r="AN57" s="46">
        <v>0</v>
      </c>
      <c r="AO57" s="46">
        <v>0</v>
      </c>
      <c r="AP57" s="41">
        <v>0</v>
      </c>
      <c r="AQ57" s="47">
        <v>0.1</v>
      </c>
      <c r="AR57" s="47">
        <v>-7.0699999999999999E-2</v>
      </c>
      <c r="AS57" s="47">
        <v>0</v>
      </c>
      <c r="AT57" s="48">
        <v>-0.1</v>
      </c>
      <c r="AU57" s="49"/>
      <c r="AV57" s="41">
        <v>36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1737</v>
      </c>
      <c r="C58" s="29">
        <v>45420.979641203703</v>
      </c>
      <c r="D58" s="30" t="s">
        <v>175</v>
      </c>
      <c r="E58" s="31" t="s">
        <v>176</v>
      </c>
      <c r="F58" s="31" t="s">
        <v>51</v>
      </c>
      <c r="G58" s="32">
        <v>0</v>
      </c>
      <c r="H58" s="33" t="s">
        <v>52</v>
      </c>
      <c r="I58" s="33" t="s">
        <v>109</v>
      </c>
      <c r="J58" s="33" t="s">
        <v>54</v>
      </c>
      <c r="K58" s="33" t="s">
        <v>55</v>
      </c>
      <c r="L58" s="33" t="s">
        <v>56</v>
      </c>
      <c r="M58" s="34" t="s">
        <v>57</v>
      </c>
      <c r="N58" s="35" t="s">
        <v>57</v>
      </c>
      <c r="O58" s="36"/>
      <c r="P58" s="37">
        <v>9.1136363636363633</v>
      </c>
      <c r="Q58" s="38">
        <v>0.7070854638422206</v>
      </c>
      <c r="R58" s="38">
        <v>0.67303719008264462</v>
      </c>
      <c r="S58" s="38">
        <v>-4.7826752372554904E-6</v>
      </c>
      <c r="T58" s="39">
        <v>0</v>
      </c>
      <c r="U58" s="40">
        <v>-0.19309999999999999</v>
      </c>
      <c r="V58" s="41">
        <v>49284</v>
      </c>
      <c r="W58" s="41">
        <v>34848</v>
      </c>
      <c r="X58" s="42">
        <v>14436</v>
      </c>
      <c r="Y58" s="43">
        <v>1584</v>
      </c>
      <c r="Z58" s="41">
        <v>0</v>
      </c>
      <c r="AA58" s="41">
        <v>0</v>
      </c>
      <c r="AB58" s="41">
        <v>0</v>
      </c>
      <c r="AC58" s="41">
        <v>0</v>
      </c>
      <c r="AD58" s="41">
        <v>23454</v>
      </c>
      <c r="AE58" s="44">
        <v>246.75</v>
      </c>
      <c r="AF58" s="41">
        <v>11394</v>
      </c>
      <c r="AG58" s="38">
        <v>7.1931818181818183</v>
      </c>
      <c r="AH58" s="45" t="s">
        <v>626</v>
      </c>
      <c r="AI58" s="41">
        <v>11394</v>
      </c>
      <c r="AJ58" s="46">
        <v>28145</v>
      </c>
      <c r="AK58" s="45">
        <v>-0.16666666666787933</v>
      </c>
      <c r="AL58" s="46">
        <v>0</v>
      </c>
      <c r="AM58" s="46">
        <v>0</v>
      </c>
      <c r="AN58" s="46">
        <v>28144.799999999999</v>
      </c>
      <c r="AO58" s="46">
        <v>0</v>
      </c>
      <c r="AP58" s="41">
        <v>0</v>
      </c>
      <c r="AQ58" s="47">
        <v>0.43</v>
      </c>
      <c r="AR58" s="47">
        <v>0.23690000000000003</v>
      </c>
      <c r="AS58" s="47">
        <v>0.23120000000000002</v>
      </c>
      <c r="AT58" s="48">
        <v>-0.1988</v>
      </c>
      <c r="AU58" s="49"/>
      <c r="AV58" s="41">
        <v>36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1737</v>
      </c>
      <c r="C59" s="29">
        <v>45420.979641203703</v>
      </c>
      <c r="D59" s="30" t="s">
        <v>101</v>
      </c>
      <c r="E59" s="31" t="s">
        <v>102</v>
      </c>
      <c r="F59" s="31" t="s">
        <v>91</v>
      </c>
      <c r="G59" s="32">
        <v>0</v>
      </c>
      <c r="H59" s="33" t="s">
        <v>92</v>
      </c>
      <c r="I59" s="33" t="s">
        <v>103</v>
      </c>
      <c r="J59" s="33" t="s">
        <v>94</v>
      </c>
      <c r="K59" s="33" t="s">
        <v>95</v>
      </c>
      <c r="L59" s="33" t="s">
        <v>70</v>
      </c>
      <c r="M59" s="34" t="s">
        <v>57</v>
      </c>
      <c r="N59" s="35" t="s">
        <v>57</v>
      </c>
      <c r="O59" s="36"/>
      <c r="P59" s="37">
        <v>43.825303030303033</v>
      </c>
      <c r="Q59" s="38">
        <v>0.17814014809258344</v>
      </c>
      <c r="R59" s="38">
        <v>2.405837786107345</v>
      </c>
      <c r="S59" s="38">
        <v>0.80193529521227092</v>
      </c>
      <c r="T59" s="39">
        <v>0</v>
      </c>
      <c r="U59" s="40">
        <v>9.8500000000000004E-2</v>
      </c>
      <c r="V59" s="41">
        <v>175971</v>
      </c>
      <c r="W59" s="41">
        <v>31347.5</v>
      </c>
      <c r="X59" s="42">
        <v>144623.5</v>
      </c>
      <c r="Y59" s="43">
        <v>3300</v>
      </c>
      <c r="Z59" s="41">
        <v>0</v>
      </c>
      <c r="AA59" s="41">
        <v>0</v>
      </c>
      <c r="AB59" s="41">
        <v>0</v>
      </c>
      <c r="AC59" s="41">
        <v>0</v>
      </c>
      <c r="AD59" s="41">
        <v>75417</v>
      </c>
      <c r="AE59" s="44">
        <v>32.5</v>
      </c>
      <c r="AF59" s="41">
        <v>-40069.5</v>
      </c>
      <c r="AG59" s="38">
        <v>-12.142272727272728</v>
      </c>
      <c r="AH59" s="45" t="s">
        <v>625</v>
      </c>
      <c r="AI59" s="41">
        <v>-40069.5</v>
      </c>
      <c r="AJ59" s="46">
        <v>60334</v>
      </c>
      <c r="AK59" s="45">
        <v>25138.666666666664</v>
      </c>
      <c r="AL59" s="46">
        <v>30166.799999999999</v>
      </c>
      <c r="AM59" s="46">
        <v>30166.799999999999</v>
      </c>
      <c r="AN59" s="46">
        <v>0</v>
      </c>
      <c r="AO59" s="46">
        <v>0</v>
      </c>
      <c r="AP59" s="41">
        <v>0</v>
      </c>
      <c r="AQ59" s="47">
        <v>0.28000000000000003</v>
      </c>
      <c r="AR59" s="47">
        <v>0.3785</v>
      </c>
      <c r="AS59" s="47">
        <v>0.3785</v>
      </c>
      <c r="AT59" s="48">
        <v>9.8500000000000004E-2</v>
      </c>
      <c r="AU59" s="49"/>
      <c r="AV59" s="41">
        <v>42.8</v>
      </c>
      <c r="AW59" s="50"/>
      <c r="AX59" s="52"/>
      <c r="AY59" s="52"/>
      <c r="AZ59" s="52"/>
      <c r="BA59" s="52"/>
      <c r="BB59" s="53">
        <v>4000</v>
      </c>
      <c r="BC59" s="55"/>
    </row>
    <row r="60" spans="2:55">
      <c r="B60" s="28">
        <v>1737</v>
      </c>
      <c r="C60" s="29">
        <v>45420.979641203703</v>
      </c>
      <c r="D60" s="30" t="s">
        <v>602</v>
      </c>
      <c r="E60" s="31" t="s">
        <v>603</v>
      </c>
      <c r="F60" s="31" t="s">
        <v>604</v>
      </c>
      <c r="G60" s="32">
        <v>0</v>
      </c>
      <c r="H60" s="33" t="s">
        <v>359</v>
      </c>
      <c r="I60" s="33" t="s">
        <v>157</v>
      </c>
      <c r="J60" s="33" t="s">
        <v>65</v>
      </c>
      <c r="K60" s="33" t="s">
        <v>55</v>
      </c>
      <c r="L60" s="33" t="s">
        <v>56</v>
      </c>
      <c r="M60" s="34" t="s">
        <v>57</v>
      </c>
      <c r="N60" s="35" t="s">
        <v>57</v>
      </c>
      <c r="O60" s="36"/>
      <c r="P60" s="37">
        <v>-3.8294349809496055</v>
      </c>
      <c r="Q60" s="38">
        <v>1.0659089866507636</v>
      </c>
      <c r="R60" s="38">
        <v>0.48997772828507796</v>
      </c>
      <c r="S60" s="38">
        <v>-6.4371776067110853E-6</v>
      </c>
      <c r="T60" s="39">
        <v>22765.86</v>
      </c>
      <c r="U60" s="40">
        <v>0.45100000000000001</v>
      </c>
      <c r="V60" s="41">
        <v>34006.44</v>
      </c>
      <c r="W60" s="41">
        <v>36247.769999999997</v>
      </c>
      <c r="X60" s="42">
        <v>-2241.3299999999945</v>
      </c>
      <c r="Y60" s="43">
        <v>585.29</v>
      </c>
      <c r="Z60" s="41">
        <v>0</v>
      </c>
      <c r="AA60" s="41">
        <v>0</v>
      </c>
      <c r="AB60" s="41">
        <v>0</v>
      </c>
      <c r="AC60" s="41">
        <v>2241.33</v>
      </c>
      <c r="AD60" s="41">
        <v>17760.599999999999</v>
      </c>
      <c r="AE60" s="44">
        <v>126.3</v>
      </c>
      <c r="AF60" s="41">
        <v>18487.169999999998</v>
      </c>
      <c r="AG60" s="38">
        <v>31.586341813459992</v>
      </c>
      <c r="AH60" s="45" t="s">
        <v>626</v>
      </c>
      <c r="AI60" s="41">
        <v>18487.169999999998</v>
      </c>
      <c r="AJ60" s="46">
        <v>21313</v>
      </c>
      <c r="AK60" s="45">
        <v>-0.23333333333721384</v>
      </c>
      <c r="AL60" s="46">
        <v>0</v>
      </c>
      <c r="AM60" s="46">
        <v>21312.720000000001</v>
      </c>
      <c r="AN60" s="46">
        <v>-15645.36</v>
      </c>
      <c r="AO60" s="46">
        <v>15645.36</v>
      </c>
      <c r="AP60" s="41">
        <v>22765.86</v>
      </c>
      <c r="AQ60" s="47">
        <v>0</v>
      </c>
      <c r="AR60" s="47">
        <v>0.45100000000000001</v>
      </c>
      <c r="AS60" s="47">
        <v>0.45100000000000001</v>
      </c>
      <c r="AT60" s="48">
        <v>0.45100000000000001</v>
      </c>
      <c r="AU60" s="49"/>
      <c r="AV60" s="41">
        <v>80.73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1737</v>
      </c>
      <c r="C61" s="29">
        <v>45420.979641203703</v>
      </c>
      <c r="D61" s="30" t="s">
        <v>481</v>
      </c>
      <c r="E61" s="31" t="s">
        <v>482</v>
      </c>
      <c r="F61" s="31" t="s">
        <v>69</v>
      </c>
      <c r="G61" s="32">
        <v>0</v>
      </c>
      <c r="H61" s="33" t="s">
        <v>470</v>
      </c>
      <c r="I61" s="33" t="s">
        <v>53</v>
      </c>
      <c r="J61" s="33" t="s">
        <v>148</v>
      </c>
      <c r="K61" s="33" t="s">
        <v>55</v>
      </c>
      <c r="L61" s="33" t="s">
        <v>56</v>
      </c>
      <c r="M61" s="34" t="s">
        <v>57</v>
      </c>
      <c r="N61" s="35" t="s">
        <v>57</v>
      </c>
      <c r="O61" s="36"/>
      <c r="P61" s="37">
        <v>-10.648648648648646</v>
      </c>
      <c r="Q61" s="38">
        <v>1.2047817047817047</v>
      </c>
      <c r="R61" s="38">
        <v>0.39344262295081972</v>
      </c>
      <c r="S61" s="38">
        <v>0.39344262295081972</v>
      </c>
      <c r="T61" s="39">
        <v>0</v>
      </c>
      <c r="U61" s="40">
        <v>-3.8E-3</v>
      </c>
      <c r="V61" s="41">
        <v>31034.12</v>
      </c>
      <c r="W61" s="41">
        <v>37389.339999999997</v>
      </c>
      <c r="X61" s="42">
        <v>-6355.2199999999975</v>
      </c>
      <c r="Y61" s="43">
        <v>596.80999999999995</v>
      </c>
      <c r="Z61" s="41">
        <v>0</v>
      </c>
      <c r="AA61" s="41">
        <v>0</v>
      </c>
      <c r="AB61" s="41">
        <v>10500</v>
      </c>
      <c r="AC61" s="41">
        <v>6355.22</v>
      </c>
      <c r="AD61" s="41">
        <v>14710.56</v>
      </c>
      <c r="AE61" s="44">
        <v>27214.54</v>
      </c>
      <c r="AF61" s="41">
        <v>22678.78</v>
      </c>
      <c r="AG61" s="38">
        <v>38</v>
      </c>
      <c r="AH61" s="45" t="s">
        <v>626</v>
      </c>
      <c r="AI61" s="41">
        <v>22678.78</v>
      </c>
      <c r="AJ61" s="46">
        <v>0</v>
      </c>
      <c r="AK61" s="45">
        <v>14710.56</v>
      </c>
      <c r="AL61" s="46">
        <v>0</v>
      </c>
      <c r="AM61" s="46">
        <v>0</v>
      </c>
      <c r="AN61" s="46">
        <v>0</v>
      </c>
      <c r="AO61" s="46">
        <v>0</v>
      </c>
      <c r="AP61" s="41">
        <v>0</v>
      </c>
      <c r="AQ61" s="47">
        <v>7.0000000000000007E-2</v>
      </c>
      <c r="AR61" s="47">
        <v>6.6200000000000009E-2</v>
      </c>
      <c r="AS61" s="47">
        <v>7.0099999999999996E-2</v>
      </c>
      <c r="AT61" s="48">
        <v>1E-4</v>
      </c>
      <c r="AU61" s="49"/>
      <c r="AV61" s="41">
        <v>32.26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1737</v>
      </c>
      <c r="C62" s="29">
        <v>45420.979641203703</v>
      </c>
      <c r="D62" s="30" t="s">
        <v>204</v>
      </c>
      <c r="E62" s="31" t="s">
        <v>205</v>
      </c>
      <c r="F62" s="31" t="s">
        <v>206</v>
      </c>
      <c r="G62" s="32">
        <v>0</v>
      </c>
      <c r="H62" s="33" t="s">
        <v>52</v>
      </c>
      <c r="I62" s="33" t="s">
        <v>109</v>
      </c>
      <c r="J62" s="33" t="s">
        <v>54</v>
      </c>
      <c r="K62" s="33" t="s">
        <v>195</v>
      </c>
      <c r="L62" s="33" t="s">
        <v>56</v>
      </c>
      <c r="M62" s="34" t="s">
        <v>57</v>
      </c>
      <c r="N62" s="35" t="s">
        <v>57</v>
      </c>
      <c r="O62" s="36"/>
      <c r="P62" s="37" t="s">
        <v>57</v>
      </c>
      <c r="Q62" s="38">
        <v>2.0593434343434343</v>
      </c>
      <c r="R62" s="38">
        <v>1.0539546290619253</v>
      </c>
      <c r="S62" s="38">
        <v>1.0539546290619253</v>
      </c>
      <c r="T62" s="39">
        <v>0</v>
      </c>
      <c r="U62" s="40">
        <v>-6.3E-3</v>
      </c>
      <c r="V62" s="41">
        <v>18216</v>
      </c>
      <c r="W62" s="41">
        <v>37513</v>
      </c>
      <c r="X62" s="42">
        <v>-19297</v>
      </c>
      <c r="Y62" s="43">
        <v>0</v>
      </c>
      <c r="Z62" s="41">
        <v>0</v>
      </c>
      <c r="AA62" s="41">
        <v>0</v>
      </c>
      <c r="AB62" s="41">
        <v>0</v>
      </c>
      <c r="AC62" s="41">
        <v>19297</v>
      </c>
      <c r="AD62" s="41">
        <v>39537</v>
      </c>
      <c r="AE62" s="44">
        <v>0</v>
      </c>
      <c r="AF62" s="41">
        <v>0</v>
      </c>
      <c r="AG62" s="38">
        <v>0</v>
      </c>
      <c r="AH62" s="45" t="s">
        <v>625</v>
      </c>
      <c r="AI62" s="41">
        <v>0</v>
      </c>
      <c r="AJ62" s="46">
        <v>0</v>
      </c>
      <c r="AK62" s="45">
        <v>39537</v>
      </c>
      <c r="AL62" s="46">
        <v>0</v>
      </c>
      <c r="AM62" s="46">
        <v>0</v>
      </c>
      <c r="AN62" s="46">
        <v>0</v>
      </c>
      <c r="AO62" s="46">
        <v>0</v>
      </c>
      <c r="AP62" s="41">
        <v>0</v>
      </c>
      <c r="AQ62" s="47">
        <v>0.3</v>
      </c>
      <c r="AR62" s="47">
        <v>0.29370000000000002</v>
      </c>
      <c r="AS62" s="47">
        <v>0</v>
      </c>
      <c r="AT62" s="48">
        <v>-0.3</v>
      </c>
      <c r="AU62" s="49"/>
      <c r="AV62" s="41">
        <v>46</v>
      </c>
      <c r="AW62" s="50"/>
      <c r="AX62" s="52"/>
      <c r="AY62" s="52"/>
      <c r="AZ62" s="52"/>
      <c r="BA62" s="52"/>
      <c r="BB62" s="53">
        <v>2024</v>
      </c>
      <c r="BC62" s="55"/>
    </row>
    <row r="63" spans="2:55">
      <c r="B63" s="28">
        <v>1737</v>
      </c>
      <c r="C63" s="29">
        <v>45420.979641203703</v>
      </c>
      <c r="D63" s="30" t="s">
        <v>479</v>
      </c>
      <c r="E63" s="31" t="s">
        <v>480</v>
      </c>
      <c r="F63" s="31" t="s">
        <v>69</v>
      </c>
      <c r="G63" s="32">
        <v>0</v>
      </c>
      <c r="H63" s="33" t="s">
        <v>470</v>
      </c>
      <c r="I63" s="33" t="s">
        <v>53</v>
      </c>
      <c r="J63" s="33" t="s">
        <v>148</v>
      </c>
      <c r="K63" s="33" t="s">
        <v>55</v>
      </c>
      <c r="L63" s="33" t="s">
        <v>56</v>
      </c>
      <c r="M63" s="34" t="s">
        <v>57</v>
      </c>
      <c r="N63" s="35" t="s">
        <v>57</v>
      </c>
      <c r="O63" s="36"/>
      <c r="P63" s="37">
        <v>12.373283777405927</v>
      </c>
      <c r="Q63" s="38">
        <v>0.63317905717439793</v>
      </c>
      <c r="R63" s="38">
        <v>0.45306403488638969</v>
      </c>
      <c r="S63" s="38">
        <v>0.45306403488638969</v>
      </c>
      <c r="T63" s="39">
        <v>0</v>
      </c>
      <c r="U63" s="40">
        <v>5.9299999999999999E-2</v>
      </c>
      <c r="V63" s="41">
        <v>62893.71</v>
      </c>
      <c r="W63" s="41">
        <v>39822.980000000003</v>
      </c>
      <c r="X63" s="42">
        <v>23070.729999999996</v>
      </c>
      <c r="Y63" s="43">
        <v>1864.56</v>
      </c>
      <c r="Z63" s="41">
        <v>0</v>
      </c>
      <c r="AA63" s="41">
        <v>0</v>
      </c>
      <c r="AB63" s="41">
        <v>0</v>
      </c>
      <c r="AC63" s="41">
        <v>0</v>
      </c>
      <c r="AD63" s="41">
        <v>18042.36</v>
      </c>
      <c r="AE63" s="44">
        <v>242.97</v>
      </c>
      <c r="AF63" s="41">
        <v>21780.62</v>
      </c>
      <c r="AG63" s="38">
        <v>11.681372549019608</v>
      </c>
      <c r="AH63" s="45" t="s">
        <v>626</v>
      </c>
      <c r="AI63" s="41">
        <v>21780.62</v>
      </c>
      <c r="AJ63" s="46">
        <v>0</v>
      </c>
      <c r="AK63" s="45">
        <v>18042.36</v>
      </c>
      <c r="AL63" s="46">
        <v>0</v>
      </c>
      <c r="AM63" s="46">
        <v>0</v>
      </c>
      <c r="AN63" s="46">
        <v>0</v>
      </c>
      <c r="AO63" s="46">
        <v>0</v>
      </c>
      <c r="AP63" s="41">
        <v>0</v>
      </c>
      <c r="AQ63" s="47">
        <v>7.0000000000000007E-2</v>
      </c>
      <c r="AR63" s="47">
        <v>0.1293</v>
      </c>
      <c r="AS63" s="47">
        <v>0.17809999999999998</v>
      </c>
      <c r="AT63" s="48">
        <v>0.1081</v>
      </c>
      <c r="AU63" s="49"/>
      <c r="AV63" s="41">
        <v>18.28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1737</v>
      </c>
      <c r="C64" s="29">
        <v>45420.979641203703</v>
      </c>
      <c r="D64" s="30" t="s">
        <v>600</v>
      </c>
      <c r="E64" s="31" t="s">
        <v>601</v>
      </c>
      <c r="F64" s="31" t="s">
        <v>62</v>
      </c>
      <c r="G64" s="32">
        <v>0</v>
      </c>
      <c r="H64" s="33" t="s">
        <v>63</v>
      </c>
      <c r="I64" s="33" t="s">
        <v>64</v>
      </c>
      <c r="J64" s="33" t="s">
        <v>65</v>
      </c>
      <c r="K64" s="33" t="s">
        <v>55</v>
      </c>
      <c r="L64" s="33" t="s">
        <v>56</v>
      </c>
      <c r="M64" s="34" t="s">
        <v>57</v>
      </c>
      <c r="N64" s="35" t="s">
        <v>57</v>
      </c>
      <c r="O64" s="36"/>
      <c r="P64" s="37">
        <v>10.917635737198527</v>
      </c>
      <c r="Q64" s="38">
        <v>0.464644683949898</v>
      </c>
      <c r="R64" s="38">
        <v>0.77639372758953351</v>
      </c>
      <c r="S64" s="38">
        <v>9.2184111943062558E-2</v>
      </c>
      <c r="T64" s="39">
        <v>0</v>
      </c>
      <c r="U64" s="40">
        <v>-4.0000000000000002E-4</v>
      </c>
      <c r="V64" s="41">
        <v>85825</v>
      </c>
      <c r="W64" s="41">
        <v>39878.129999999997</v>
      </c>
      <c r="X64" s="42">
        <v>45946.87</v>
      </c>
      <c r="Y64" s="43">
        <v>4208.5</v>
      </c>
      <c r="Z64" s="41">
        <v>1000</v>
      </c>
      <c r="AA64" s="41">
        <v>1000</v>
      </c>
      <c r="AB64" s="41">
        <v>0</v>
      </c>
      <c r="AC64" s="41">
        <v>0</v>
      </c>
      <c r="AD64" s="41">
        <v>30961.13</v>
      </c>
      <c r="AE64" s="44">
        <v>76.260000000000005</v>
      </c>
      <c r="AF64" s="41">
        <v>8917</v>
      </c>
      <c r="AG64" s="38">
        <v>2.1188071759534277</v>
      </c>
      <c r="AH64" s="45" t="s">
        <v>626</v>
      </c>
      <c r="AI64" s="41">
        <v>8917</v>
      </c>
      <c r="AJ64" s="46">
        <v>32742</v>
      </c>
      <c r="AK64" s="45">
        <v>3676.130000000001</v>
      </c>
      <c r="AL64" s="46">
        <v>15494.7</v>
      </c>
      <c r="AM64" s="46">
        <v>17247.759999999998</v>
      </c>
      <c r="AN64" s="46">
        <v>0</v>
      </c>
      <c r="AO64" s="46">
        <v>0</v>
      </c>
      <c r="AP64" s="41">
        <v>0</v>
      </c>
      <c r="AQ64" s="47">
        <v>0.14000000000000001</v>
      </c>
      <c r="AR64" s="47">
        <v>0.1396</v>
      </c>
      <c r="AS64" s="47">
        <v>0.1396</v>
      </c>
      <c r="AT64" s="48">
        <v>-4.0000000000000002E-4</v>
      </c>
      <c r="AU64" s="49"/>
      <c r="AV64" s="41">
        <v>94.25</v>
      </c>
      <c r="AW64" s="58"/>
      <c r="AX64" s="52"/>
      <c r="AY64" s="52"/>
      <c r="AZ64" s="52"/>
      <c r="BA64" s="52"/>
      <c r="BB64" s="53">
        <v>0</v>
      </c>
      <c r="BC64" s="55"/>
    </row>
    <row r="65" spans="2:55">
      <c r="B65" s="28">
        <v>1737</v>
      </c>
      <c r="C65" s="29">
        <v>45420.979641203703</v>
      </c>
      <c r="D65" s="30" t="s">
        <v>207</v>
      </c>
      <c r="E65" s="31" t="s">
        <v>208</v>
      </c>
      <c r="F65" s="31" t="s">
        <v>618</v>
      </c>
      <c r="G65" s="32">
        <v>0</v>
      </c>
      <c r="H65" s="33" t="s">
        <v>52</v>
      </c>
      <c r="I65" s="33" t="s">
        <v>53</v>
      </c>
      <c r="J65" s="33" t="s">
        <v>54</v>
      </c>
      <c r="K65" s="33" t="s">
        <v>95</v>
      </c>
      <c r="L65" s="33" t="s">
        <v>56</v>
      </c>
      <c r="M65" s="34">
        <v>45049</v>
      </c>
      <c r="N65" s="35">
        <v>0</v>
      </c>
      <c r="O65" s="36"/>
      <c r="P65" s="37" t="s">
        <v>57</v>
      </c>
      <c r="Q65" s="38">
        <v>1.0110097266472566</v>
      </c>
      <c r="R65" s="38">
        <v>0.74021944496582848</v>
      </c>
      <c r="S65" s="38">
        <v>0.74021944496582848</v>
      </c>
      <c r="T65" s="39">
        <v>0</v>
      </c>
      <c r="U65" s="40">
        <v>-8.5000000000000006E-2</v>
      </c>
      <c r="V65" s="41">
        <v>41525.1</v>
      </c>
      <c r="W65" s="41">
        <v>41982.28</v>
      </c>
      <c r="X65" s="42">
        <v>-457.18000000000029</v>
      </c>
      <c r="Y65" s="43">
        <v>0</v>
      </c>
      <c r="Z65" s="41">
        <v>0</v>
      </c>
      <c r="AA65" s="41">
        <v>0</v>
      </c>
      <c r="AB65" s="41">
        <v>0</v>
      </c>
      <c r="AC65" s="41">
        <v>457.18</v>
      </c>
      <c r="AD65" s="41">
        <v>31076.1</v>
      </c>
      <c r="AE65" s="44">
        <v>13087.42</v>
      </c>
      <c r="AF65" s="41">
        <v>10906.18</v>
      </c>
      <c r="AG65" s="38">
        <v>0</v>
      </c>
      <c r="AH65" s="45" t="s">
        <v>625</v>
      </c>
      <c r="AI65" s="41">
        <v>10906.18</v>
      </c>
      <c r="AJ65" s="46">
        <v>0</v>
      </c>
      <c r="AK65" s="45">
        <v>31076.1</v>
      </c>
      <c r="AL65" s="46">
        <v>0</v>
      </c>
      <c r="AM65" s="46">
        <v>0</v>
      </c>
      <c r="AN65" s="46">
        <v>0</v>
      </c>
      <c r="AO65" s="46">
        <v>0</v>
      </c>
      <c r="AP65" s="41">
        <v>0</v>
      </c>
      <c r="AQ65" s="47">
        <v>0</v>
      </c>
      <c r="AR65" s="47">
        <v>-8.5000000000000006E-2</v>
      </c>
      <c r="AS65" s="47">
        <v>0</v>
      </c>
      <c r="AT65" s="48">
        <v>0</v>
      </c>
      <c r="AU65" s="49"/>
      <c r="AV65" s="41">
        <v>39.090000000000003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1737</v>
      </c>
      <c r="C66" s="29">
        <v>45420.979641203703</v>
      </c>
      <c r="D66" s="30" t="s">
        <v>484</v>
      </c>
      <c r="E66" s="31" t="s">
        <v>485</v>
      </c>
      <c r="F66" s="31" t="s">
        <v>69</v>
      </c>
      <c r="G66" s="32">
        <v>0</v>
      </c>
      <c r="H66" s="33" t="s">
        <v>470</v>
      </c>
      <c r="I66" s="33" t="s">
        <v>53</v>
      </c>
      <c r="J66" s="33" t="s">
        <v>148</v>
      </c>
      <c r="K66" s="33" t="s">
        <v>55</v>
      </c>
      <c r="L66" s="33" t="s">
        <v>56</v>
      </c>
      <c r="M66" s="34" t="s">
        <v>57</v>
      </c>
      <c r="N66" s="35" t="s">
        <v>57</v>
      </c>
      <c r="O66" s="36"/>
      <c r="P66" s="37" t="s">
        <v>57</v>
      </c>
      <c r="Q66" s="38">
        <v>0.64509803921568631</v>
      </c>
      <c r="R66" s="38">
        <v>1.0000004260602295</v>
      </c>
      <c r="S66" s="38">
        <v>1.0000004260602295</v>
      </c>
      <c r="T66" s="39">
        <v>0</v>
      </c>
      <c r="U66" s="40">
        <v>6.1999999999999998E-3</v>
      </c>
      <c r="V66" s="41">
        <v>72766.8</v>
      </c>
      <c r="W66" s="41">
        <v>46941.72</v>
      </c>
      <c r="X66" s="42">
        <v>25825.08</v>
      </c>
      <c r="Y66" s="43">
        <v>0</v>
      </c>
      <c r="Z66" s="41">
        <v>0</v>
      </c>
      <c r="AA66" s="41">
        <v>0</v>
      </c>
      <c r="AB66" s="41">
        <v>0</v>
      </c>
      <c r="AC66" s="41">
        <v>0</v>
      </c>
      <c r="AD66" s="41">
        <v>46941.74</v>
      </c>
      <c r="AE66" s="44">
        <v>0</v>
      </c>
      <c r="AF66" s="41">
        <v>-0.02</v>
      </c>
      <c r="AG66" s="38">
        <v>0</v>
      </c>
      <c r="AH66" s="45" t="s">
        <v>625</v>
      </c>
      <c r="AI66" s="41">
        <v>-0.02</v>
      </c>
      <c r="AJ66" s="46">
        <v>0</v>
      </c>
      <c r="AK66" s="45">
        <v>46941.74</v>
      </c>
      <c r="AL66" s="46">
        <v>0</v>
      </c>
      <c r="AM66" s="46">
        <v>0</v>
      </c>
      <c r="AN66" s="46">
        <v>0</v>
      </c>
      <c r="AO66" s="46">
        <v>0</v>
      </c>
      <c r="AP66" s="41">
        <v>0</v>
      </c>
      <c r="AQ66" s="47">
        <v>7.0000000000000007E-2</v>
      </c>
      <c r="AR66" s="47">
        <v>7.6200000000000004E-2</v>
      </c>
      <c r="AS66" s="47">
        <v>0</v>
      </c>
      <c r="AT66" s="48">
        <v>-7.0000000000000007E-2</v>
      </c>
      <c r="AU66" s="49"/>
      <c r="AV66" s="41">
        <v>35.67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1737</v>
      </c>
      <c r="C67" s="29">
        <v>45420.979641203703</v>
      </c>
      <c r="D67" s="30" t="s">
        <v>107</v>
      </c>
      <c r="E67" s="31" t="s">
        <v>108</v>
      </c>
      <c r="F67" s="31" t="s">
        <v>51</v>
      </c>
      <c r="G67" s="32">
        <v>0</v>
      </c>
      <c r="H67" s="33" t="s">
        <v>52</v>
      </c>
      <c r="I67" s="33" t="s">
        <v>109</v>
      </c>
      <c r="J67" s="33" t="s">
        <v>54</v>
      </c>
      <c r="K67" s="33" t="s">
        <v>55</v>
      </c>
      <c r="L67" s="33" t="s">
        <v>56</v>
      </c>
      <c r="M67" s="34" t="s">
        <v>57</v>
      </c>
      <c r="N67" s="35" t="s">
        <v>57</v>
      </c>
      <c r="O67" s="36"/>
      <c r="P67" s="37">
        <v>24.278527312892518</v>
      </c>
      <c r="Q67" s="38">
        <v>0.36894367784992782</v>
      </c>
      <c r="R67" s="38">
        <v>0</v>
      </c>
      <c r="S67" s="38">
        <v>0</v>
      </c>
      <c r="T67" s="39">
        <v>0</v>
      </c>
      <c r="U67" s="40">
        <v>-0.10529999999999999</v>
      </c>
      <c r="V67" s="41">
        <v>133056</v>
      </c>
      <c r="W67" s="41">
        <v>49090.17</v>
      </c>
      <c r="X67" s="42">
        <v>83965.83</v>
      </c>
      <c r="Y67" s="43">
        <v>3458.44</v>
      </c>
      <c r="Z67" s="41">
        <v>8736.42</v>
      </c>
      <c r="AA67" s="41">
        <v>14079.58</v>
      </c>
      <c r="AB67" s="41">
        <v>0</v>
      </c>
      <c r="AC67" s="41">
        <v>0</v>
      </c>
      <c r="AD67" s="41">
        <v>0</v>
      </c>
      <c r="AE67" s="44">
        <v>101.23</v>
      </c>
      <c r="AF67" s="41">
        <v>49090.17</v>
      </c>
      <c r="AG67" s="38">
        <v>14.194310151397739</v>
      </c>
      <c r="AH67" s="45" t="s">
        <v>626</v>
      </c>
      <c r="AI67" s="41">
        <v>54433.33</v>
      </c>
      <c r="AJ67" s="46">
        <v>0</v>
      </c>
      <c r="AK67" s="45">
        <v>0</v>
      </c>
      <c r="AL67" s="46">
        <v>0</v>
      </c>
      <c r="AM67" s="46">
        <v>0</v>
      </c>
      <c r="AN67" s="46">
        <v>0</v>
      </c>
      <c r="AO67" s="46">
        <v>0</v>
      </c>
      <c r="AP67" s="41">
        <v>0</v>
      </c>
      <c r="AQ67" s="47">
        <v>0.28000000000000003</v>
      </c>
      <c r="AR67" s="47">
        <v>0.17469999999999999</v>
      </c>
      <c r="AS67" s="47">
        <v>0.1779</v>
      </c>
      <c r="AT67" s="48">
        <v>-0.10210000000000001</v>
      </c>
      <c r="AU67" s="49"/>
      <c r="AV67" s="41">
        <v>42.5</v>
      </c>
      <c r="AW67" s="50"/>
      <c r="AX67" s="52"/>
      <c r="AY67" s="52"/>
      <c r="AZ67" s="52"/>
      <c r="BA67" s="52"/>
      <c r="BB67" s="53">
        <v>0</v>
      </c>
      <c r="BC67" s="55"/>
    </row>
    <row r="68" spans="2:55">
      <c r="B68" s="28">
        <v>1737</v>
      </c>
      <c r="C68" s="29">
        <v>45420.979641203703</v>
      </c>
      <c r="D68" s="30" t="s">
        <v>465</v>
      </c>
      <c r="E68" s="31" t="s">
        <v>605</v>
      </c>
      <c r="F68" s="31" t="s">
        <v>62</v>
      </c>
      <c r="G68" s="32">
        <v>0</v>
      </c>
      <c r="H68" s="33" t="s">
        <v>63</v>
      </c>
      <c r="I68" s="33" t="s">
        <v>64</v>
      </c>
      <c r="J68" s="33" t="s">
        <v>65</v>
      </c>
      <c r="K68" s="33" t="s">
        <v>55</v>
      </c>
      <c r="L68" s="33" t="s">
        <v>56</v>
      </c>
      <c r="M68" s="34" t="s">
        <v>57</v>
      </c>
      <c r="N68" s="35" t="s">
        <v>57</v>
      </c>
      <c r="O68" s="36"/>
      <c r="P68" s="37">
        <v>32.075266859047993</v>
      </c>
      <c r="Q68" s="38">
        <v>0.35636683063949404</v>
      </c>
      <c r="R68" s="38">
        <v>0.88390092879256965</v>
      </c>
      <c r="S68" s="38">
        <v>0.46980602499129048</v>
      </c>
      <c r="T68" s="39">
        <v>0</v>
      </c>
      <c r="U68" s="40">
        <v>-2.0000000000000001E-4</v>
      </c>
      <c r="V68" s="41">
        <v>142300</v>
      </c>
      <c r="W68" s="41">
        <v>50711</v>
      </c>
      <c r="X68" s="42">
        <v>91589</v>
      </c>
      <c r="Y68" s="43">
        <v>2855.44</v>
      </c>
      <c r="Z68" s="41">
        <v>0</v>
      </c>
      <c r="AA68" s="41">
        <v>0</v>
      </c>
      <c r="AB68" s="41">
        <v>0</v>
      </c>
      <c r="AC68" s="41">
        <v>0</v>
      </c>
      <c r="AD68" s="41">
        <v>44823.5</v>
      </c>
      <c r="AE68" s="44">
        <v>67.83</v>
      </c>
      <c r="AF68" s="41">
        <v>5887.5</v>
      </c>
      <c r="AG68" s="38">
        <v>2.0618538649034823</v>
      </c>
      <c r="AH68" s="45" t="s">
        <v>626</v>
      </c>
      <c r="AI68" s="41">
        <v>5887.5</v>
      </c>
      <c r="AJ68" s="46">
        <v>25199</v>
      </c>
      <c r="AK68" s="45">
        <v>23824.333333333332</v>
      </c>
      <c r="AL68" s="46">
        <v>12387.3</v>
      </c>
      <c r="AM68" s="46">
        <v>0</v>
      </c>
      <c r="AN68" s="46">
        <v>12811.2</v>
      </c>
      <c r="AO68" s="46">
        <v>0</v>
      </c>
      <c r="AP68" s="41">
        <v>0</v>
      </c>
      <c r="AQ68" s="47">
        <v>0.28999999999999998</v>
      </c>
      <c r="AR68" s="47">
        <v>0.2898</v>
      </c>
      <c r="AS68" s="47">
        <v>0.2898</v>
      </c>
      <c r="AT68" s="48">
        <v>-2.0000000000000001E-4</v>
      </c>
      <c r="AU68" s="49"/>
      <c r="AV68" s="41">
        <v>78.5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1737</v>
      </c>
      <c r="C69" s="29">
        <v>45420.979641203703</v>
      </c>
      <c r="D69" s="30" t="s">
        <v>214</v>
      </c>
      <c r="E69" s="31" t="s">
        <v>215</v>
      </c>
      <c r="F69" s="31" t="s">
        <v>139</v>
      </c>
      <c r="G69" s="32">
        <v>0</v>
      </c>
      <c r="H69" s="33" t="s">
        <v>52</v>
      </c>
      <c r="I69" s="33" t="s">
        <v>53</v>
      </c>
      <c r="J69" s="33" t="s">
        <v>54</v>
      </c>
      <c r="K69" s="33" t="s">
        <v>95</v>
      </c>
      <c r="L69" s="33" t="s">
        <v>70</v>
      </c>
      <c r="M69" s="34">
        <v>44880</v>
      </c>
      <c r="N69" s="35">
        <v>1</v>
      </c>
      <c r="O69" s="36"/>
      <c r="P69" s="37" t="s">
        <v>57</v>
      </c>
      <c r="Q69" s="38">
        <v>0.85985063798596872</v>
      </c>
      <c r="R69" s="38">
        <v>1.1071272466320907</v>
      </c>
      <c r="S69" s="38">
        <v>1.1629963068068558</v>
      </c>
      <c r="T69" s="39">
        <v>-3082.8</v>
      </c>
      <c r="U69" s="40">
        <v>3.9700000000000006E-2</v>
      </c>
      <c r="V69" s="41">
        <v>53480.800000000003</v>
      </c>
      <c r="W69" s="41">
        <v>45985.5</v>
      </c>
      <c r="X69" s="42">
        <v>7495.3000000000029</v>
      </c>
      <c r="Y69" s="43">
        <v>0</v>
      </c>
      <c r="Z69" s="41">
        <v>42804</v>
      </c>
      <c r="AA69" s="41">
        <v>42804</v>
      </c>
      <c r="AB69" s="41">
        <v>0</v>
      </c>
      <c r="AC69" s="41">
        <v>0</v>
      </c>
      <c r="AD69" s="41">
        <v>50911.8</v>
      </c>
      <c r="AE69" s="44">
        <v>0</v>
      </c>
      <c r="AF69" s="41">
        <v>-0.3</v>
      </c>
      <c r="AG69" s="38">
        <v>0</v>
      </c>
      <c r="AH69" s="45" t="s">
        <v>625</v>
      </c>
      <c r="AI69" s="41">
        <v>-0.3</v>
      </c>
      <c r="AJ69" s="46">
        <v>-3083</v>
      </c>
      <c r="AK69" s="45">
        <v>53480.966666666667</v>
      </c>
      <c r="AL69" s="46">
        <v>0</v>
      </c>
      <c r="AM69" s="46">
        <v>0</v>
      </c>
      <c r="AN69" s="46">
        <v>0</v>
      </c>
      <c r="AO69" s="46">
        <v>-3082.8</v>
      </c>
      <c r="AP69" s="41">
        <v>-3082.8</v>
      </c>
      <c r="AQ69" s="47">
        <v>0.06</v>
      </c>
      <c r="AR69" s="47">
        <v>9.9700000000000011E-2</v>
      </c>
      <c r="AS69" s="47">
        <v>0</v>
      </c>
      <c r="AT69" s="48">
        <v>-0.06</v>
      </c>
      <c r="AU69" s="49"/>
      <c r="AV69" s="41">
        <v>42</v>
      </c>
      <c r="AW69" s="58"/>
      <c r="AX69" s="52"/>
      <c r="AY69" s="52"/>
      <c r="AZ69" s="52"/>
      <c r="BA69" s="52"/>
      <c r="BB69" s="53">
        <v>4926</v>
      </c>
      <c r="BC69" s="55"/>
    </row>
    <row r="70" spans="2:55">
      <c r="B70" s="28">
        <v>1737</v>
      </c>
      <c r="C70" s="29">
        <v>45420.979641203703</v>
      </c>
      <c r="D70" s="30" t="s">
        <v>180</v>
      </c>
      <c r="E70" s="31" t="s">
        <v>181</v>
      </c>
      <c r="F70" s="31" t="s">
        <v>51</v>
      </c>
      <c r="G70" s="32">
        <v>0</v>
      </c>
      <c r="H70" s="33" t="s">
        <v>52</v>
      </c>
      <c r="I70" s="33" t="s">
        <v>53</v>
      </c>
      <c r="J70" s="33" t="s">
        <v>54</v>
      </c>
      <c r="K70" s="33" t="s">
        <v>55</v>
      </c>
      <c r="L70" s="33" t="s">
        <v>56</v>
      </c>
      <c r="M70" s="34" t="s">
        <v>57</v>
      </c>
      <c r="N70" s="35" t="s">
        <v>57</v>
      </c>
      <c r="O70" s="36"/>
      <c r="P70" s="37">
        <v>-26.529024557303735</v>
      </c>
      <c r="Q70" s="38" t="s">
        <v>57</v>
      </c>
      <c r="R70" s="38">
        <v>0</v>
      </c>
      <c r="S70" s="38">
        <v>0</v>
      </c>
      <c r="T70" s="39">
        <v>0</v>
      </c>
      <c r="U70" s="40">
        <v>-0.44280000000000003</v>
      </c>
      <c r="V70" s="41">
        <v>0</v>
      </c>
      <c r="W70" s="41">
        <v>52674.97</v>
      </c>
      <c r="X70" s="42">
        <v>-52674.97</v>
      </c>
      <c r="Y70" s="43">
        <v>1985.56</v>
      </c>
      <c r="Z70" s="41">
        <v>3566.12</v>
      </c>
      <c r="AA70" s="41">
        <v>3566.12</v>
      </c>
      <c r="AB70" s="41">
        <v>48125</v>
      </c>
      <c r="AC70" s="41">
        <v>52674.97</v>
      </c>
      <c r="AD70" s="41">
        <v>0</v>
      </c>
      <c r="AE70" s="44">
        <v>194.05</v>
      </c>
      <c r="AF70" s="41">
        <v>52674.97</v>
      </c>
      <c r="AG70" s="38">
        <v>26.529024557303735</v>
      </c>
      <c r="AH70" s="45" t="s">
        <v>626</v>
      </c>
      <c r="AI70" s="41">
        <v>52674.97</v>
      </c>
      <c r="AJ70" s="46">
        <v>0</v>
      </c>
      <c r="AK70" s="45">
        <v>0</v>
      </c>
      <c r="AL70" s="46">
        <v>0</v>
      </c>
      <c r="AM70" s="46">
        <v>0</v>
      </c>
      <c r="AN70" s="46">
        <v>0</v>
      </c>
      <c r="AO70" s="46">
        <v>0</v>
      </c>
      <c r="AP70" s="41">
        <v>0</v>
      </c>
      <c r="AQ70" s="47">
        <v>0.22</v>
      </c>
      <c r="AR70" s="47">
        <v>-0.22280000000000003</v>
      </c>
      <c r="AS70" s="47">
        <v>-0.2462</v>
      </c>
      <c r="AT70" s="48">
        <v>-0.4662</v>
      </c>
      <c r="AU70" s="49"/>
      <c r="AV70" s="41">
        <v>38.520000000000003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1737</v>
      </c>
      <c r="C71" s="29">
        <v>45420.979641203703</v>
      </c>
      <c r="D71" s="30" t="s">
        <v>227</v>
      </c>
      <c r="E71" s="31" t="s">
        <v>228</v>
      </c>
      <c r="F71" s="31" t="s">
        <v>69</v>
      </c>
      <c r="G71" s="32">
        <v>0</v>
      </c>
      <c r="H71" s="33" t="s">
        <v>52</v>
      </c>
      <c r="I71" s="33" t="s">
        <v>53</v>
      </c>
      <c r="J71" s="33" t="s">
        <v>54</v>
      </c>
      <c r="K71" s="33" t="s">
        <v>95</v>
      </c>
      <c r="L71" s="33" t="s">
        <v>70</v>
      </c>
      <c r="M71" s="34">
        <v>45147</v>
      </c>
      <c r="N71" s="35">
        <v>0</v>
      </c>
      <c r="O71" s="36"/>
      <c r="P71" s="37" t="s">
        <v>57</v>
      </c>
      <c r="Q71" s="38">
        <v>0.58235294117647063</v>
      </c>
      <c r="R71" s="38">
        <v>0.8005050505050505</v>
      </c>
      <c r="S71" s="38">
        <v>0.8005050505050505</v>
      </c>
      <c r="T71" s="39">
        <v>0</v>
      </c>
      <c r="U71" s="40">
        <v>-2.8999999999999998E-3</v>
      </c>
      <c r="V71" s="41">
        <v>97920</v>
      </c>
      <c r="W71" s="41">
        <v>57024</v>
      </c>
      <c r="X71" s="42">
        <v>40896</v>
      </c>
      <c r="Y71" s="43">
        <v>0</v>
      </c>
      <c r="Z71" s="41">
        <v>0</v>
      </c>
      <c r="AA71" s="41">
        <v>0</v>
      </c>
      <c r="AB71" s="41">
        <v>0</v>
      </c>
      <c r="AC71" s="41">
        <v>0</v>
      </c>
      <c r="AD71" s="41">
        <v>45648</v>
      </c>
      <c r="AE71" s="44">
        <v>13651.2</v>
      </c>
      <c r="AF71" s="41">
        <v>11376</v>
      </c>
      <c r="AG71" s="38">
        <v>0</v>
      </c>
      <c r="AH71" s="45" t="s">
        <v>625</v>
      </c>
      <c r="AI71" s="41">
        <v>11376</v>
      </c>
      <c r="AJ71" s="46">
        <v>0</v>
      </c>
      <c r="AK71" s="45">
        <v>45648</v>
      </c>
      <c r="AL71" s="46">
        <v>0</v>
      </c>
      <c r="AM71" s="46">
        <v>0</v>
      </c>
      <c r="AN71" s="46">
        <v>0</v>
      </c>
      <c r="AO71" s="46">
        <v>0</v>
      </c>
      <c r="AP71" s="41">
        <v>0</v>
      </c>
      <c r="AQ71" s="47">
        <v>0.18</v>
      </c>
      <c r="AR71" s="47">
        <v>0.17710000000000001</v>
      </c>
      <c r="AS71" s="47">
        <v>0</v>
      </c>
      <c r="AT71" s="48">
        <v>-0.18</v>
      </c>
      <c r="AU71" s="49"/>
      <c r="AV71" s="41">
        <v>48</v>
      </c>
      <c r="AW71" s="58"/>
      <c r="AX71" s="52"/>
      <c r="AY71" s="52"/>
      <c r="AZ71" s="52"/>
      <c r="BA71" s="52"/>
      <c r="BB71" s="53">
        <v>0</v>
      </c>
      <c r="BC71" s="55"/>
    </row>
    <row r="72" spans="2:55">
      <c r="B72" s="28">
        <v>1737</v>
      </c>
      <c r="C72" s="29">
        <v>45420.979641203703</v>
      </c>
      <c r="D72" s="30" t="s">
        <v>212</v>
      </c>
      <c r="E72" s="31" t="s">
        <v>213</v>
      </c>
      <c r="F72" s="31" t="s">
        <v>85</v>
      </c>
      <c r="G72" s="32">
        <v>0</v>
      </c>
      <c r="H72" s="33" t="s">
        <v>86</v>
      </c>
      <c r="I72" s="33" t="s">
        <v>87</v>
      </c>
      <c r="J72" s="33" t="s">
        <v>54</v>
      </c>
      <c r="K72" s="33" t="s">
        <v>55</v>
      </c>
      <c r="L72" s="33" t="s">
        <v>56</v>
      </c>
      <c r="M72" s="34">
        <v>45397</v>
      </c>
      <c r="N72" s="35">
        <v>1</v>
      </c>
      <c r="O72" s="36"/>
      <c r="P72" s="37" t="s">
        <v>57</v>
      </c>
      <c r="Q72" s="38">
        <v>0.99660740941783144</v>
      </c>
      <c r="R72" s="38">
        <v>1</v>
      </c>
      <c r="S72" s="38">
        <v>0.95056905864197538</v>
      </c>
      <c r="T72" s="39">
        <v>0</v>
      </c>
      <c r="U72" s="40">
        <v>-3.3000000000000004E-3</v>
      </c>
      <c r="V72" s="41">
        <v>58952</v>
      </c>
      <c r="W72" s="41">
        <v>58752</v>
      </c>
      <c r="X72" s="42">
        <v>200</v>
      </c>
      <c r="Y72" s="43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58752</v>
      </c>
      <c r="AE72" s="44">
        <v>46.86</v>
      </c>
      <c r="AF72" s="41">
        <v>0</v>
      </c>
      <c r="AG72" s="38">
        <v>0</v>
      </c>
      <c r="AH72" s="45" t="s">
        <v>625</v>
      </c>
      <c r="AI72" s="41">
        <v>0</v>
      </c>
      <c r="AJ72" s="46">
        <v>3485</v>
      </c>
      <c r="AK72" s="45">
        <v>55847.833333333336</v>
      </c>
      <c r="AL72" s="46">
        <v>0</v>
      </c>
      <c r="AM72" s="46">
        <v>0</v>
      </c>
      <c r="AN72" s="46">
        <v>3484.8</v>
      </c>
      <c r="AO72" s="46">
        <v>0</v>
      </c>
      <c r="AP72" s="41">
        <v>0</v>
      </c>
      <c r="AQ72" s="47">
        <v>0.17</v>
      </c>
      <c r="AR72" s="47">
        <v>0.16670000000000001</v>
      </c>
      <c r="AS72" s="47">
        <v>0.16670000000000001</v>
      </c>
      <c r="AT72" s="48">
        <v>-3.3000000000000004E-3</v>
      </c>
      <c r="AU72" s="49"/>
      <c r="AV72" s="41">
        <v>48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1737</v>
      </c>
      <c r="C73" s="29">
        <v>45420.979641203703</v>
      </c>
      <c r="D73" s="30" t="s">
        <v>488</v>
      </c>
      <c r="E73" s="31" t="s">
        <v>489</v>
      </c>
      <c r="F73" s="31" t="s">
        <v>69</v>
      </c>
      <c r="G73" s="32">
        <v>0</v>
      </c>
      <c r="H73" s="33" t="s">
        <v>470</v>
      </c>
      <c r="I73" s="33" t="s">
        <v>53</v>
      </c>
      <c r="J73" s="33" t="s">
        <v>148</v>
      </c>
      <c r="K73" s="33" t="s">
        <v>95</v>
      </c>
      <c r="L73" s="33" t="s">
        <v>70</v>
      </c>
      <c r="M73" s="34" t="s">
        <v>57</v>
      </c>
      <c r="N73" s="35" t="s">
        <v>57</v>
      </c>
      <c r="O73" s="36"/>
      <c r="P73" s="37" t="s">
        <v>57</v>
      </c>
      <c r="Q73" s="38">
        <v>0.95793087171678726</v>
      </c>
      <c r="R73" s="38">
        <v>0.97028616589079586</v>
      </c>
      <c r="S73" s="38">
        <v>0.97028616589079586</v>
      </c>
      <c r="T73" s="39">
        <v>0</v>
      </c>
      <c r="U73" s="40">
        <v>3.0000000000000001E-3</v>
      </c>
      <c r="V73" s="41">
        <v>65675</v>
      </c>
      <c r="W73" s="41">
        <v>62912.11</v>
      </c>
      <c r="X73" s="42">
        <v>2762.8899999999994</v>
      </c>
      <c r="Y73" s="43">
        <v>0</v>
      </c>
      <c r="Z73" s="41">
        <v>0</v>
      </c>
      <c r="AA73" s="41">
        <v>0</v>
      </c>
      <c r="AB73" s="41">
        <v>0</v>
      </c>
      <c r="AC73" s="41">
        <v>0</v>
      </c>
      <c r="AD73" s="41">
        <v>61042.75</v>
      </c>
      <c r="AE73" s="44">
        <v>2243.2399999999998</v>
      </c>
      <c r="AF73" s="41">
        <v>1869.36</v>
      </c>
      <c r="AG73" s="38">
        <v>0</v>
      </c>
      <c r="AH73" s="45" t="s">
        <v>625</v>
      </c>
      <c r="AI73" s="41">
        <v>1869.36</v>
      </c>
      <c r="AJ73" s="46">
        <v>0</v>
      </c>
      <c r="AK73" s="45">
        <v>61042.75</v>
      </c>
      <c r="AL73" s="46">
        <v>0</v>
      </c>
      <c r="AM73" s="46">
        <v>0</v>
      </c>
      <c r="AN73" s="46">
        <v>0</v>
      </c>
      <c r="AO73" s="46">
        <v>0</v>
      </c>
      <c r="AP73" s="41">
        <v>0</v>
      </c>
      <c r="AQ73" s="47">
        <v>0.15</v>
      </c>
      <c r="AR73" s="47">
        <v>0.153</v>
      </c>
      <c r="AS73" s="47">
        <v>0</v>
      </c>
      <c r="AT73" s="48">
        <v>-0.15</v>
      </c>
      <c r="AU73" s="49"/>
      <c r="AV73" s="41">
        <v>35.65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1737</v>
      </c>
      <c r="C74" s="29">
        <v>45420.979641203703</v>
      </c>
      <c r="D74" s="30" t="s">
        <v>237</v>
      </c>
      <c r="E74" s="31" t="s">
        <v>238</v>
      </c>
      <c r="F74" s="31" t="s">
        <v>139</v>
      </c>
      <c r="G74" s="32">
        <v>0</v>
      </c>
      <c r="H74" s="33" t="s">
        <v>52</v>
      </c>
      <c r="I74" s="33" t="s">
        <v>53</v>
      </c>
      <c r="J74" s="33" t="s">
        <v>54</v>
      </c>
      <c r="K74" s="33" t="s">
        <v>195</v>
      </c>
      <c r="L74" s="33" t="s">
        <v>56</v>
      </c>
      <c r="M74" s="34">
        <v>44952</v>
      </c>
      <c r="N74" s="35">
        <v>2</v>
      </c>
      <c r="O74" s="36"/>
      <c r="P74" s="37" t="s">
        <v>57</v>
      </c>
      <c r="Q74" s="38">
        <v>0.69687037231685844</v>
      </c>
      <c r="R74" s="38">
        <v>1.212551896235214</v>
      </c>
      <c r="S74" s="38">
        <v>1.212551896235214</v>
      </c>
      <c r="T74" s="39">
        <v>0</v>
      </c>
      <c r="U74" s="40">
        <v>9.5299999999999996E-2</v>
      </c>
      <c r="V74" s="41">
        <v>75159.100000000006</v>
      </c>
      <c r="W74" s="41">
        <v>52376.15</v>
      </c>
      <c r="X74" s="42">
        <v>22782.950000000004</v>
      </c>
      <c r="Y74" s="43">
        <v>0</v>
      </c>
      <c r="Z74" s="41">
        <v>52376.15</v>
      </c>
      <c r="AA74" s="41">
        <v>54898.1</v>
      </c>
      <c r="AB74" s="41">
        <v>0</v>
      </c>
      <c r="AC74" s="41">
        <v>0</v>
      </c>
      <c r="AD74" s="41">
        <v>63508.800000000003</v>
      </c>
      <c r="AE74" s="44">
        <v>0.42</v>
      </c>
      <c r="AF74" s="41">
        <v>0.35</v>
      </c>
      <c r="AG74" s="38">
        <v>0</v>
      </c>
      <c r="AH74" s="45" t="s">
        <v>625</v>
      </c>
      <c r="AI74" s="41">
        <v>2522.299999999997</v>
      </c>
      <c r="AJ74" s="46">
        <v>0</v>
      </c>
      <c r="AK74" s="45">
        <v>63508.800000000003</v>
      </c>
      <c r="AL74" s="46">
        <v>0</v>
      </c>
      <c r="AM74" s="46">
        <v>0</v>
      </c>
      <c r="AN74" s="46">
        <v>0</v>
      </c>
      <c r="AO74" s="46">
        <v>0</v>
      </c>
      <c r="AP74" s="41">
        <v>0</v>
      </c>
      <c r="AQ74" s="47">
        <v>0.08</v>
      </c>
      <c r="AR74" s="47">
        <v>0.17530000000000001</v>
      </c>
      <c r="AS74" s="47">
        <v>0</v>
      </c>
      <c r="AT74" s="48">
        <v>-0.08</v>
      </c>
      <c r="AU74" s="49"/>
      <c r="AV74" s="41">
        <v>0</v>
      </c>
      <c r="AW74" s="58"/>
      <c r="AX74" s="52"/>
      <c r="AY74" s="52"/>
      <c r="AZ74" s="52"/>
      <c r="BA74" s="52"/>
      <c r="BB74" s="53">
        <v>11133</v>
      </c>
      <c r="BC74" s="55"/>
    </row>
    <row r="75" spans="2:55">
      <c r="B75" s="28">
        <v>1737</v>
      </c>
      <c r="C75" s="29">
        <v>45420.979641203703</v>
      </c>
      <c r="D75" s="30" t="s">
        <v>221</v>
      </c>
      <c r="E75" s="31" t="s">
        <v>222</v>
      </c>
      <c r="F75" s="31" t="s">
        <v>69</v>
      </c>
      <c r="G75" s="32">
        <v>0</v>
      </c>
      <c r="H75" s="33" t="s">
        <v>52</v>
      </c>
      <c r="I75" s="33" t="s">
        <v>109</v>
      </c>
      <c r="J75" s="33" t="s">
        <v>54</v>
      </c>
      <c r="K75" s="33" t="s">
        <v>55</v>
      </c>
      <c r="L75" s="33" t="s">
        <v>56</v>
      </c>
      <c r="M75" s="34" t="s">
        <v>57</v>
      </c>
      <c r="N75" s="35" t="s">
        <v>57</v>
      </c>
      <c r="O75" s="36"/>
      <c r="P75" s="37">
        <v>-7.4583687340696745</v>
      </c>
      <c r="Q75" s="38">
        <v>1.0971073008849559</v>
      </c>
      <c r="R75" s="38">
        <v>0.90023039267583183</v>
      </c>
      <c r="S75" s="38">
        <v>0.81041164934643972</v>
      </c>
      <c r="T75" s="39">
        <v>0</v>
      </c>
      <c r="U75" s="40">
        <v>8.7200000000000014E-2</v>
      </c>
      <c r="V75" s="41">
        <v>61472</v>
      </c>
      <c r="W75" s="41">
        <v>67441.38</v>
      </c>
      <c r="X75" s="42">
        <v>-5969.3800000000047</v>
      </c>
      <c r="Y75" s="43">
        <v>800.36</v>
      </c>
      <c r="Z75" s="41">
        <v>0</v>
      </c>
      <c r="AA75" s="41">
        <v>0</v>
      </c>
      <c r="AB75" s="41">
        <v>10878</v>
      </c>
      <c r="AC75" s="41">
        <v>5969.38</v>
      </c>
      <c r="AD75" s="41">
        <v>60712.78</v>
      </c>
      <c r="AE75" s="44">
        <v>135.22999999999999</v>
      </c>
      <c r="AF75" s="41">
        <v>6728.6</v>
      </c>
      <c r="AG75" s="38">
        <v>8.4069668649107907</v>
      </c>
      <c r="AH75" s="45" t="s">
        <v>626</v>
      </c>
      <c r="AI75" s="41">
        <v>6728.6</v>
      </c>
      <c r="AJ75" s="46">
        <v>7269</v>
      </c>
      <c r="AK75" s="45">
        <v>54655.28</v>
      </c>
      <c r="AL75" s="46">
        <v>0</v>
      </c>
      <c r="AM75" s="46">
        <v>0</v>
      </c>
      <c r="AN75" s="46">
        <v>7268.72</v>
      </c>
      <c r="AO75" s="46">
        <v>0</v>
      </c>
      <c r="AP75" s="41">
        <v>0</v>
      </c>
      <c r="AQ75" s="47">
        <v>0.23</v>
      </c>
      <c r="AR75" s="47">
        <v>0.31719999999999998</v>
      </c>
      <c r="AS75" s="47">
        <v>0.34029999999999999</v>
      </c>
      <c r="AT75" s="48">
        <v>0.1103</v>
      </c>
      <c r="AU75" s="49"/>
      <c r="AV75" s="41">
        <v>35.15</v>
      </c>
      <c r="AW75" s="58"/>
      <c r="AX75" s="52"/>
      <c r="AY75" s="52"/>
      <c r="AZ75" s="52"/>
      <c r="BA75" s="52"/>
      <c r="BB75" s="53">
        <v>0</v>
      </c>
      <c r="BC75" s="55"/>
    </row>
    <row r="76" spans="2:55">
      <c r="B76" s="28">
        <v>1737</v>
      </c>
      <c r="C76" s="29">
        <v>45420.979641203703</v>
      </c>
      <c r="D76" s="30" t="s">
        <v>216</v>
      </c>
      <c r="E76" s="31" t="s">
        <v>217</v>
      </c>
      <c r="F76" s="31" t="s">
        <v>69</v>
      </c>
      <c r="G76" s="32">
        <v>0</v>
      </c>
      <c r="H76" s="33" t="s">
        <v>52</v>
      </c>
      <c r="I76" s="33" t="s">
        <v>53</v>
      </c>
      <c r="J76" s="33" t="s">
        <v>54</v>
      </c>
      <c r="K76" s="33" t="s">
        <v>55</v>
      </c>
      <c r="L76" s="33" t="s">
        <v>56</v>
      </c>
      <c r="M76" s="34" t="s">
        <v>57</v>
      </c>
      <c r="N76" s="35" t="s">
        <v>57</v>
      </c>
      <c r="O76" s="36"/>
      <c r="P76" s="37">
        <v>40.017906545465593</v>
      </c>
      <c r="Q76" s="38">
        <v>0.63660091803906271</v>
      </c>
      <c r="R76" s="38">
        <v>0.92909347352224636</v>
      </c>
      <c r="S76" s="38">
        <v>0.62187488842049377</v>
      </c>
      <c r="T76" s="39">
        <v>7110.19</v>
      </c>
      <c r="U76" s="40">
        <v>-1E-4</v>
      </c>
      <c r="V76" s="41">
        <v>108666.4</v>
      </c>
      <c r="W76" s="41">
        <v>69177.13</v>
      </c>
      <c r="X76" s="42">
        <v>39489.26999999999</v>
      </c>
      <c r="Y76" s="43">
        <v>986.79</v>
      </c>
      <c r="Z76" s="41">
        <v>0</v>
      </c>
      <c r="AA76" s="41">
        <v>0</v>
      </c>
      <c r="AB76" s="41">
        <v>0</v>
      </c>
      <c r="AC76" s="41">
        <v>0</v>
      </c>
      <c r="AD76" s="41">
        <v>64272.02</v>
      </c>
      <c r="AE76" s="44">
        <v>175.17</v>
      </c>
      <c r="AF76" s="41">
        <v>4905.1099999999997</v>
      </c>
      <c r="AG76" s="38">
        <v>4.9707739235298289</v>
      </c>
      <c r="AH76" s="45" t="s">
        <v>626</v>
      </c>
      <c r="AI76" s="41">
        <v>4905.1099999999997</v>
      </c>
      <c r="AJ76" s="46">
        <v>25503</v>
      </c>
      <c r="AK76" s="45">
        <v>43019.519999999997</v>
      </c>
      <c r="AL76" s="46">
        <v>0</v>
      </c>
      <c r="AM76" s="46">
        <v>16061.8</v>
      </c>
      <c r="AN76" s="46">
        <v>2331.04</v>
      </c>
      <c r="AO76" s="46">
        <v>7110.19</v>
      </c>
      <c r="AP76" s="41">
        <v>7110.19</v>
      </c>
      <c r="AQ76" s="47">
        <v>7.0000000000000007E-2</v>
      </c>
      <c r="AR76" s="47">
        <v>6.9900000000000004E-2</v>
      </c>
      <c r="AS76" s="47">
        <v>6.9900000000000004E-2</v>
      </c>
      <c r="AT76" s="48">
        <v>-1E-4</v>
      </c>
      <c r="AU76" s="49"/>
      <c r="AV76" s="41">
        <v>35.479999999999997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1737</v>
      </c>
      <c r="C77" s="29">
        <v>45420.979641203703</v>
      </c>
      <c r="D77" s="30" t="s">
        <v>639</v>
      </c>
      <c r="E77" s="31" t="s">
        <v>596</v>
      </c>
      <c r="F77" s="31" t="s">
        <v>326</v>
      </c>
      <c r="G77" s="32">
        <v>0</v>
      </c>
      <c r="H77" s="33" t="s">
        <v>52</v>
      </c>
      <c r="I77" s="33" t="s">
        <v>53</v>
      </c>
      <c r="J77" s="33" t="s">
        <v>54</v>
      </c>
      <c r="K77" s="33" t="s">
        <v>55</v>
      </c>
      <c r="L77" s="33" t="s">
        <v>56</v>
      </c>
      <c r="M77" s="34" t="s">
        <v>57</v>
      </c>
      <c r="N77" s="35" t="s">
        <v>57</v>
      </c>
      <c r="O77" s="36"/>
      <c r="P77" s="37">
        <v>-3.0000004224323402</v>
      </c>
      <c r="Q77" s="38" t="s">
        <v>57</v>
      </c>
      <c r="R77" s="38">
        <v>0</v>
      </c>
      <c r="S77" s="38">
        <v>0</v>
      </c>
      <c r="T77" s="39">
        <v>0</v>
      </c>
      <c r="U77" s="40">
        <v>-0.1699</v>
      </c>
      <c r="V77" s="41">
        <v>0</v>
      </c>
      <c r="W77" s="41">
        <v>71017.3</v>
      </c>
      <c r="X77" s="42">
        <v>-71017.3</v>
      </c>
      <c r="Y77" s="43">
        <v>23672.43</v>
      </c>
      <c r="Z77" s="41">
        <v>4000</v>
      </c>
      <c r="AA77" s="41">
        <v>4000</v>
      </c>
      <c r="AB77" s="41">
        <v>67200</v>
      </c>
      <c r="AC77" s="41">
        <v>71017.3</v>
      </c>
      <c r="AD77" s="41">
        <v>0</v>
      </c>
      <c r="AE77" s="44">
        <v>97.39</v>
      </c>
      <c r="AF77" s="41">
        <v>71017.3</v>
      </c>
      <c r="AG77" s="38">
        <v>3.0000004224323402</v>
      </c>
      <c r="AH77" s="45" t="s">
        <v>626</v>
      </c>
      <c r="AI77" s="41">
        <v>71017.3</v>
      </c>
      <c r="AJ77" s="46">
        <v>0</v>
      </c>
      <c r="AK77" s="45">
        <v>0</v>
      </c>
      <c r="AL77" s="46">
        <v>0</v>
      </c>
      <c r="AM77" s="46">
        <v>0</v>
      </c>
      <c r="AN77" s="46">
        <v>0</v>
      </c>
      <c r="AO77" s="46">
        <v>0</v>
      </c>
      <c r="AP77" s="41">
        <v>0</v>
      </c>
      <c r="AQ77" s="47">
        <v>0.18</v>
      </c>
      <c r="AR77" s="47">
        <v>1.01E-2</v>
      </c>
      <c r="AS77" s="47">
        <v>1.01E-2</v>
      </c>
      <c r="AT77" s="48">
        <v>-0.1699</v>
      </c>
      <c r="AU77" s="49"/>
      <c r="AV77" s="41">
        <v>42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1737</v>
      </c>
      <c r="C78" s="29">
        <v>45420.979641203703</v>
      </c>
      <c r="D78" s="30" t="s">
        <v>260</v>
      </c>
      <c r="E78" s="31" t="s">
        <v>261</v>
      </c>
      <c r="F78" s="31" t="s">
        <v>62</v>
      </c>
      <c r="G78" s="32">
        <v>0</v>
      </c>
      <c r="H78" s="33" t="s">
        <v>63</v>
      </c>
      <c r="I78" s="33" t="s">
        <v>64</v>
      </c>
      <c r="J78" s="33" t="s">
        <v>65</v>
      </c>
      <c r="K78" s="33" t="s">
        <v>55</v>
      </c>
      <c r="L78" s="33" t="s">
        <v>56</v>
      </c>
      <c r="M78" s="34" t="s">
        <v>57</v>
      </c>
      <c r="N78" s="35" t="s">
        <v>57</v>
      </c>
      <c r="O78" s="36"/>
      <c r="P78" s="37" t="s">
        <v>57</v>
      </c>
      <c r="Q78" s="38">
        <v>0.59650078988941546</v>
      </c>
      <c r="R78" s="38">
        <v>1</v>
      </c>
      <c r="S78" s="38">
        <v>1</v>
      </c>
      <c r="T78" s="39">
        <v>0</v>
      </c>
      <c r="U78" s="40">
        <v>4.0000000000000001E-3</v>
      </c>
      <c r="V78" s="41">
        <v>126600</v>
      </c>
      <c r="W78" s="41">
        <v>75517</v>
      </c>
      <c r="X78" s="42">
        <v>51083</v>
      </c>
      <c r="Y78" s="43">
        <v>0</v>
      </c>
      <c r="Z78" s="41">
        <v>0</v>
      </c>
      <c r="AA78" s="41">
        <v>0</v>
      </c>
      <c r="AB78" s="41">
        <v>0</v>
      </c>
      <c r="AC78" s="41">
        <v>0</v>
      </c>
      <c r="AD78" s="41">
        <v>75517</v>
      </c>
      <c r="AE78" s="44">
        <v>0</v>
      </c>
      <c r="AF78" s="41">
        <v>0</v>
      </c>
      <c r="AG78" s="38">
        <v>0</v>
      </c>
      <c r="AH78" s="45" t="s">
        <v>625</v>
      </c>
      <c r="AI78" s="41">
        <v>0</v>
      </c>
      <c r="AJ78" s="46">
        <v>0</v>
      </c>
      <c r="AK78" s="45">
        <v>75517</v>
      </c>
      <c r="AL78" s="46">
        <v>0</v>
      </c>
      <c r="AM78" s="46">
        <v>0</v>
      </c>
      <c r="AN78" s="46">
        <v>0</v>
      </c>
      <c r="AO78" s="46">
        <v>0</v>
      </c>
      <c r="AP78" s="41">
        <v>0</v>
      </c>
      <c r="AQ78" s="47">
        <v>0.41000000000000003</v>
      </c>
      <c r="AR78" s="47">
        <v>0.41399999999999998</v>
      </c>
      <c r="AS78" s="47">
        <v>0</v>
      </c>
      <c r="AT78" s="48">
        <v>-0.41000000000000003</v>
      </c>
      <c r="AU78" s="49"/>
      <c r="AV78" s="41">
        <v>78.5</v>
      </c>
      <c r="AW78" s="58"/>
      <c r="AX78" s="52"/>
      <c r="AY78" s="52"/>
      <c r="AZ78" s="52"/>
      <c r="BA78" s="52"/>
      <c r="BB78" s="53">
        <v>0</v>
      </c>
      <c r="BC78" s="55"/>
    </row>
    <row r="79" spans="2:55">
      <c r="B79" s="28">
        <v>1737</v>
      </c>
      <c r="C79" s="29">
        <v>45420.979641203703</v>
      </c>
      <c r="D79" s="30" t="s">
        <v>251</v>
      </c>
      <c r="E79" s="31" t="s">
        <v>252</v>
      </c>
      <c r="F79" s="31" t="s">
        <v>69</v>
      </c>
      <c r="G79" s="32">
        <v>0</v>
      </c>
      <c r="H79" s="33" t="s">
        <v>52</v>
      </c>
      <c r="I79" s="33" t="s">
        <v>109</v>
      </c>
      <c r="J79" s="33" t="s">
        <v>54</v>
      </c>
      <c r="K79" s="33" t="s">
        <v>55</v>
      </c>
      <c r="L79" s="33" t="s">
        <v>56</v>
      </c>
      <c r="M79" s="34" t="s">
        <v>57</v>
      </c>
      <c r="N79" s="35" t="s">
        <v>57</v>
      </c>
      <c r="O79" s="36"/>
      <c r="P79" s="37">
        <v>1143.1261682242989</v>
      </c>
      <c r="Q79" s="38">
        <v>0.5094338235294118</v>
      </c>
      <c r="R79" s="38">
        <v>0.97360496409325115</v>
      </c>
      <c r="S79" s="38">
        <v>0.94847745675510053</v>
      </c>
      <c r="T79" s="39">
        <v>0</v>
      </c>
      <c r="U79" s="40">
        <v>-1.2700000000000001E-2</v>
      </c>
      <c r="V79" s="41">
        <v>149600</v>
      </c>
      <c r="W79" s="41">
        <v>76211.3</v>
      </c>
      <c r="X79" s="42">
        <v>73388.7</v>
      </c>
      <c r="Y79" s="43">
        <v>64.2</v>
      </c>
      <c r="Z79" s="41">
        <v>0</v>
      </c>
      <c r="AA79" s="41">
        <v>0</v>
      </c>
      <c r="AB79" s="41">
        <v>0</v>
      </c>
      <c r="AC79" s="41">
        <v>0</v>
      </c>
      <c r="AD79" s="41">
        <v>74199.7</v>
      </c>
      <c r="AE79" s="44">
        <v>118.43</v>
      </c>
      <c r="AF79" s="41">
        <v>2011.6</v>
      </c>
      <c r="AG79" s="38">
        <v>31.333333333333332</v>
      </c>
      <c r="AH79" s="45" t="s">
        <v>626</v>
      </c>
      <c r="AI79" s="41">
        <v>2011.6</v>
      </c>
      <c r="AJ79" s="46">
        <v>2298</v>
      </c>
      <c r="AK79" s="45">
        <v>72284.7</v>
      </c>
      <c r="AL79" s="46">
        <v>0</v>
      </c>
      <c r="AM79" s="46">
        <v>0</v>
      </c>
      <c r="AN79" s="46">
        <v>2298.36</v>
      </c>
      <c r="AO79" s="46">
        <v>0</v>
      </c>
      <c r="AP79" s="41">
        <v>0</v>
      </c>
      <c r="AQ79" s="47">
        <v>0.24</v>
      </c>
      <c r="AR79" s="47">
        <v>0.2273</v>
      </c>
      <c r="AS79" s="47">
        <v>0.1303</v>
      </c>
      <c r="AT79" s="48">
        <v>-0.10970000000000001</v>
      </c>
      <c r="AU79" s="49"/>
      <c r="AV79" s="41">
        <v>44.39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1737</v>
      </c>
      <c r="C80" s="29">
        <v>45420.979641203703</v>
      </c>
      <c r="D80" s="30" t="s">
        <v>161</v>
      </c>
      <c r="E80" s="31" t="s">
        <v>162</v>
      </c>
      <c r="F80" s="31" t="s">
        <v>51</v>
      </c>
      <c r="G80" s="32">
        <v>0</v>
      </c>
      <c r="H80" s="33" t="s">
        <v>52</v>
      </c>
      <c r="I80" s="33" t="s">
        <v>109</v>
      </c>
      <c r="J80" s="33" t="s">
        <v>54</v>
      </c>
      <c r="K80" s="33" t="s">
        <v>55</v>
      </c>
      <c r="L80" s="33" t="s">
        <v>56</v>
      </c>
      <c r="M80" s="34" t="s">
        <v>57</v>
      </c>
      <c r="N80" s="35" t="s">
        <v>57</v>
      </c>
      <c r="O80" s="36"/>
      <c r="P80" s="37">
        <v>15.799029771165845</v>
      </c>
      <c r="Q80" s="38">
        <v>0.4660693154299293</v>
      </c>
      <c r="R80" s="38">
        <v>0.31604167440436021</v>
      </c>
      <c r="S80" s="38">
        <v>-4.8169123313211563E-6</v>
      </c>
      <c r="T80" s="39">
        <v>0</v>
      </c>
      <c r="U80" s="40">
        <v>-1.6500000000000001E-2</v>
      </c>
      <c r="V80" s="41">
        <v>169263.9</v>
      </c>
      <c r="W80" s="41">
        <v>78888.710000000006</v>
      </c>
      <c r="X80" s="42">
        <v>90375.189999999988</v>
      </c>
      <c r="Y80" s="43">
        <v>5720.3</v>
      </c>
      <c r="Z80" s="41">
        <v>0</v>
      </c>
      <c r="AA80" s="41">
        <v>0</v>
      </c>
      <c r="AB80" s="41">
        <v>0</v>
      </c>
      <c r="AC80" s="41">
        <v>0</v>
      </c>
      <c r="AD80" s="41">
        <v>24932.12</v>
      </c>
      <c r="AE80" s="44">
        <v>134.80000000000001</v>
      </c>
      <c r="AF80" s="41">
        <v>53956.59</v>
      </c>
      <c r="AG80" s="38">
        <v>9.4324755694631399</v>
      </c>
      <c r="AH80" s="45" t="s">
        <v>626</v>
      </c>
      <c r="AI80" s="41">
        <v>53956.59</v>
      </c>
      <c r="AJ80" s="46">
        <v>29919</v>
      </c>
      <c r="AK80" s="45">
        <v>-0.38000000000101863</v>
      </c>
      <c r="AL80" s="46">
        <v>0</v>
      </c>
      <c r="AM80" s="46">
        <v>0</v>
      </c>
      <c r="AN80" s="46">
        <v>29918.54</v>
      </c>
      <c r="AO80" s="46">
        <v>0</v>
      </c>
      <c r="AP80" s="41">
        <v>0</v>
      </c>
      <c r="AQ80" s="47">
        <v>0.26</v>
      </c>
      <c r="AR80" s="47">
        <v>0.24350000000000002</v>
      </c>
      <c r="AS80" s="47">
        <v>0.22800000000000001</v>
      </c>
      <c r="AT80" s="48">
        <v>-3.2000000000000001E-2</v>
      </c>
      <c r="AU80" s="49"/>
      <c r="AV80" s="41">
        <v>50.07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1737</v>
      </c>
      <c r="C81" s="29">
        <v>45420.979641203703</v>
      </c>
      <c r="D81" s="30" t="s">
        <v>262</v>
      </c>
      <c r="E81" s="31" t="s">
        <v>263</v>
      </c>
      <c r="F81" s="31" t="s">
        <v>618</v>
      </c>
      <c r="G81" s="32">
        <v>0</v>
      </c>
      <c r="H81" s="33" t="s">
        <v>52</v>
      </c>
      <c r="I81" s="33" t="s">
        <v>53</v>
      </c>
      <c r="J81" s="33" t="s">
        <v>54</v>
      </c>
      <c r="K81" s="33" t="s">
        <v>95</v>
      </c>
      <c r="L81" s="33" t="s">
        <v>70</v>
      </c>
      <c r="M81" s="34">
        <v>44654</v>
      </c>
      <c r="N81" s="35">
        <v>1</v>
      </c>
      <c r="O81" s="36"/>
      <c r="P81" s="37" t="s">
        <v>57</v>
      </c>
      <c r="Q81" s="38">
        <v>0.91165865384615385</v>
      </c>
      <c r="R81" s="38">
        <v>1</v>
      </c>
      <c r="S81" s="38">
        <v>0.95781650684159592</v>
      </c>
      <c r="T81" s="39">
        <v>4020.48</v>
      </c>
      <c r="U81" s="40">
        <v>0.21199999999999999</v>
      </c>
      <c r="V81" s="41">
        <v>87110.399999999994</v>
      </c>
      <c r="W81" s="41">
        <v>79414.95</v>
      </c>
      <c r="X81" s="42">
        <v>7695.4499999999971</v>
      </c>
      <c r="Y81" s="43">
        <v>0</v>
      </c>
      <c r="Z81" s="41">
        <v>0</v>
      </c>
      <c r="AA81" s="41">
        <v>0</v>
      </c>
      <c r="AB81" s="41">
        <v>0</v>
      </c>
      <c r="AC81" s="41">
        <v>0</v>
      </c>
      <c r="AD81" s="41">
        <v>79414.95</v>
      </c>
      <c r="AE81" s="44">
        <v>4020.48</v>
      </c>
      <c r="AF81" s="41">
        <v>0</v>
      </c>
      <c r="AG81" s="38">
        <v>0</v>
      </c>
      <c r="AH81" s="45" t="s">
        <v>625</v>
      </c>
      <c r="AI81" s="41">
        <v>0</v>
      </c>
      <c r="AJ81" s="46">
        <v>4020</v>
      </c>
      <c r="AK81" s="45">
        <v>76064.95</v>
      </c>
      <c r="AL81" s="46">
        <v>0</v>
      </c>
      <c r="AM81" s="46">
        <v>0</v>
      </c>
      <c r="AN81" s="46">
        <v>0</v>
      </c>
      <c r="AO81" s="46">
        <v>4020.48</v>
      </c>
      <c r="AP81" s="41">
        <v>4020.48</v>
      </c>
      <c r="AQ81" s="47">
        <v>0</v>
      </c>
      <c r="AR81" s="47">
        <v>0.21199999999999999</v>
      </c>
      <c r="AS81" s="47">
        <v>0</v>
      </c>
      <c r="AT81" s="48">
        <v>0</v>
      </c>
      <c r="AU81" s="49"/>
      <c r="AV81" s="41">
        <v>41.88</v>
      </c>
      <c r="AW81" s="58"/>
      <c r="AX81" s="52"/>
      <c r="AY81" s="52"/>
      <c r="AZ81" s="52"/>
      <c r="BA81" s="52"/>
      <c r="BB81" s="53">
        <v>0</v>
      </c>
      <c r="BC81" s="55"/>
    </row>
    <row r="82" spans="2:55">
      <c r="B82" s="28">
        <v>1737</v>
      </c>
      <c r="C82" s="29">
        <v>45420.979641203703</v>
      </c>
      <c r="D82" s="30" t="s">
        <v>270</v>
      </c>
      <c r="E82" s="31" t="s">
        <v>271</v>
      </c>
      <c r="F82" s="31" t="s">
        <v>618</v>
      </c>
      <c r="G82" s="32">
        <v>0</v>
      </c>
      <c r="H82" s="33" t="s">
        <v>272</v>
      </c>
      <c r="I82" s="33" t="s">
        <v>273</v>
      </c>
      <c r="J82" s="33" t="s">
        <v>148</v>
      </c>
      <c r="K82" s="33" t="s">
        <v>95</v>
      </c>
      <c r="L82" s="33" t="s">
        <v>70</v>
      </c>
      <c r="M82" s="34">
        <v>44938</v>
      </c>
      <c r="N82" s="35">
        <v>0</v>
      </c>
      <c r="O82" s="36"/>
      <c r="P82" s="37" t="s">
        <v>57</v>
      </c>
      <c r="Q82" s="38">
        <v>0.68778208914016825</v>
      </c>
      <c r="R82" s="38">
        <v>1.0873719529687931</v>
      </c>
      <c r="S82" s="38">
        <v>1.0873719529687931</v>
      </c>
      <c r="T82" s="39">
        <v>0</v>
      </c>
      <c r="U82" s="40">
        <v>0.1305</v>
      </c>
      <c r="V82" s="41">
        <v>106632.96000000001</v>
      </c>
      <c r="W82" s="41">
        <v>73340.240000000005</v>
      </c>
      <c r="X82" s="42">
        <v>33292.720000000001</v>
      </c>
      <c r="Y82" s="43">
        <v>0</v>
      </c>
      <c r="Z82" s="41">
        <v>0</v>
      </c>
      <c r="AA82" s="41">
        <v>0</v>
      </c>
      <c r="AB82" s="41">
        <v>0</v>
      </c>
      <c r="AC82" s="41">
        <v>0</v>
      </c>
      <c r="AD82" s="41">
        <v>79748.12</v>
      </c>
      <c r="AE82" s="44">
        <v>1531.35</v>
      </c>
      <c r="AF82" s="41">
        <v>1276.1199999999999</v>
      </c>
      <c r="AG82" s="38">
        <v>0</v>
      </c>
      <c r="AH82" s="45" t="s">
        <v>625</v>
      </c>
      <c r="AI82" s="41">
        <v>1276.1199999999999</v>
      </c>
      <c r="AJ82" s="46">
        <v>0</v>
      </c>
      <c r="AK82" s="45">
        <v>79748.12</v>
      </c>
      <c r="AL82" s="46">
        <v>0</v>
      </c>
      <c r="AM82" s="46">
        <v>0</v>
      </c>
      <c r="AN82" s="46">
        <v>0</v>
      </c>
      <c r="AO82" s="46">
        <v>0</v>
      </c>
      <c r="AP82" s="41">
        <v>0</v>
      </c>
      <c r="AQ82" s="47">
        <v>0.15</v>
      </c>
      <c r="AR82" s="47">
        <v>0.28050000000000003</v>
      </c>
      <c r="AS82" s="47">
        <v>0</v>
      </c>
      <c r="AT82" s="48">
        <v>-0.15</v>
      </c>
      <c r="AU82" s="49"/>
      <c r="AV82" s="41">
        <v>44.37</v>
      </c>
      <c r="AW82" s="50"/>
      <c r="AX82" s="52"/>
      <c r="AY82" s="52"/>
      <c r="AZ82" s="52"/>
      <c r="BA82" s="52"/>
      <c r="BB82" s="53">
        <v>7684</v>
      </c>
      <c r="BC82" s="55"/>
    </row>
    <row r="83" spans="2:55">
      <c r="B83" s="28">
        <v>1737</v>
      </c>
      <c r="C83" s="29">
        <v>45420.979641203703</v>
      </c>
      <c r="D83" s="30" t="s">
        <v>276</v>
      </c>
      <c r="E83" s="31" t="s">
        <v>277</v>
      </c>
      <c r="F83" s="31" t="s">
        <v>618</v>
      </c>
      <c r="G83" s="32">
        <v>0</v>
      </c>
      <c r="H83" s="33" t="s">
        <v>52</v>
      </c>
      <c r="I83" s="33" t="s">
        <v>53</v>
      </c>
      <c r="J83" s="33" t="s">
        <v>54</v>
      </c>
      <c r="K83" s="33" t="s">
        <v>95</v>
      </c>
      <c r="L83" s="33" t="s">
        <v>70</v>
      </c>
      <c r="M83" s="34">
        <v>45049</v>
      </c>
      <c r="N83" s="35">
        <v>0</v>
      </c>
      <c r="O83" s="36"/>
      <c r="P83" s="37" t="s">
        <v>57</v>
      </c>
      <c r="Q83" s="38">
        <v>1.0669554128419287</v>
      </c>
      <c r="R83" s="38">
        <v>0.96661615246580923</v>
      </c>
      <c r="S83" s="38">
        <v>0.96661615246580923</v>
      </c>
      <c r="T83" s="39">
        <v>0</v>
      </c>
      <c r="U83" s="40">
        <v>3.1400000000000004E-2</v>
      </c>
      <c r="V83" s="41">
        <v>80079.56</v>
      </c>
      <c r="W83" s="41">
        <v>85441.32</v>
      </c>
      <c r="X83" s="42">
        <v>-5361.7600000000093</v>
      </c>
      <c r="Y83" s="43">
        <v>0</v>
      </c>
      <c r="Z83" s="41">
        <v>0</v>
      </c>
      <c r="AA83" s="41">
        <v>0</v>
      </c>
      <c r="AB83" s="41">
        <v>0</v>
      </c>
      <c r="AC83" s="41">
        <v>5361.76</v>
      </c>
      <c r="AD83" s="41">
        <v>82588.960000000006</v>
      </c>
      <c r="AE83" s="44">
        <v>3422.84</v>
      </c>
      <c r="AF83" s="41">
        <v>2852.36</v>
      </c>
      <c r="AG83" s="38">
        <v>0</v>
      </c>
      <c r="AH83" s="45" t="s">
        <v>625</v>
      </c>
      <c r="AI83" s="41">
        <v>2852.36</v>
      </c>
      <c r="AJ83" s="46">
        <v>0</v>
      </c>
      <c r="AK83" s="45">
        <v>82588.960000000006</v>
      </c>
      <c r="AL83" s="46">
        <v>0</v>
      </c>
      <c r="AM83" s="46">
        <v>0</v>
      </c>
      <c r="AN83" s="46">
        <v>0</v>
      </c>
      <c r="AO83" s="46">
        <v>0</v>
      </c>
      <c r="AP83" s="41">
        <v>0</v>
      </c>
      <c r="AQ83" s="47">
        <v>0.14000000000000001</v>
      </c>
      <c r="AR83" s="47">
        <v>0.1714</v>
      </c>
      <c r="AS83" s="47">
        <v>0</v>
      </c>
      <c r="AT83" s="48">
        <v>-0.14000000000000001</v>
      </c>
      <c r="AU83" s="49"/>
      <c r="AV83" s="41">
        <v>42.44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1737</v>
      </c>
      <c r="C84" s="29">
        <v>45420.979641203703</v>
      </c>
      <c r="D84" s="30" t="s">
        <v>278</v>
      </c>
      <c r="E84" s="31" t="s">
        <v>279</v>
      </c>
      <c r="F84" s="31" t="s">
        <v>62</v>
      </c>
      <c r="G84" s="32">
        <v>0</v>
      </c>
      <c r="H84" s="33" t="s">
        <v>126</v>
      </c>
      <c r="I84" s="33" t="s">
        <v>127</v>
      </c>
      <c r="J84" s="33" t="s">
        <v>54</v>
      </c>
      <c r="K84" s="33" t="s">
        <v>106</v>
      </c>
      <c r="L84" s="33" t="s">
        <v>70</v>
      </c>
      <c r="M84" s="34">
        <v>45278</v>
      </c>
      <c r="N84" s="35">
        <v>1</v>
      </c>
      <c r="O84" s="36"/>
      <c r="P84" s="37" t="s">
        <v>57</v>
      </c>
      <c r="Q84" s="38">
        <v>0.72425126903553294</v>
      </c>
      <c r="R84" s="38">
        <v>1.3807362758669026</v>
      </c>
      <c r="S84" s="38">
        <v>0.98473830842284171</v>
      </c>
      <c r="T84" s="39">
        <v>40680</v>
      </c>
      <c r="U84" s="40">
        <v>3.4200000000000001E-2</v>
      </c>
      <c r="V84" s="41">
        <v>118200</v>
      </c>
      <c r="W84" s="41">
        <v>85606.5</v>
      </c>
      <c r="X84" s="42">
        <v>32593.5</v>
      </c>
      <c r="Y84" s="43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118200</v>
      </c>
      <c r="AE84" s="44">
        <v>1567.8</v>
      </c>
      <c r="AF84" s="41">
        <v>-32593.5</v>
      </c>
      <c r="AG84" s="38">
        <v>0</v>
      </c>
      <c r="AH84" s="45" t="s">
        <v>625</v>
      </c>
      <c r="AI84" s="41">
        <v>-32593.5</v>
      </c>
      <c r="AJ84" s="46">
        <v>40680</v>
      </c>
      <c r="AK84" s="45">
        <v>84300</v>
      </c>
      <c r="AL84" s="46">
        <v>0</v>
      </c>
      <c r="AM84" s="46">
        <v>0</v>
      </c>
      <c r="AN84" s="46">
        <v>40680</v>
      </c>
      <c r="AO84" s="46">
        <v>0</v>
      </c>
      <c r="AP84" s="41">
        <v>40680</v>
      </c>
      <c r="AQ84" s="47">
        <v>0.25</v>
      </c>
      <c r="AR84" s="47">
        <v>0.28420000000000001</v>
      </c>
      <c r="AS84" s="47">
        <v>0</v>
      </c>
      <c r="AT84" s="48">
        <v>-0.25</v>
      </c>
      <c r="AU84" s="49"/>
      <c r="AV84" s="41">
        <v>64.290000000000006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1737</v>
      </c>
      <c r="C85" s="29">
        <v>45420.979641203703</v>
      </c>
      <c r="D85" s="30" t="s">
        <v>280</v>
      </c>
      <c r="E85" s="31" t="s">
        <v>281</v>
      </c>
      <c r="F85" s="31" t="s">
        <v>618</v>
      </c>
      <c r="G85" s="32">
        <v>0</v>
      </c>
      <c r="H85" s="33" t="s">
        <v>52</v>
      </c>
      <c r="I85" s="33" t="s">
        <v>53</v>
      </c>
      <c r="J85" s="33" t="s">
        <v>54</v>
      </c>
      <c r="K85" s="33" t="s">
        <v>95</v>
      </c>
      <c r="L85" s="33" t="s">
        <v>70</v>
      </c>
      <c r="M85" s="34">
        <v>45049</v>
      </c>
      <c r="N85" s="35">
        <v>0</v>
      </c>
      <c r="O85" s="36"/>
      <c r="P85" s="37" t="s">
        <v>57</v>
      </c>
      <c r="Q85" s="38">
        <v>1.0061457104331704</v>
      </c>
      <c r="R85" s="38">
        <v>0.9795193732545715</v>
      </c>
      <c r="S85" s="38">
        <v>0.9795193732545715</v>
      </c>
      <c r="T85" s="39">
        <v>0</v>
      </c>
      <c r="U85" s="40">
        <v>1.9099999999999999E-2</v>
      </c>
      <c r="V85" s="41">
        <v>85435.199999999997</v>
      </c>
      <c r="W85" s="41">
        <v>85960.26</v>
      </c>
      <c r="X85" s="42">
        <v>-525.05999999999767</v>
      </c>
      <c r="Y85" s="43">
        <v>0</v>
      </c>
      <c r="Z85" s="41">
        <v>0</v>
      </c>
      <c r="AA85" s="41">
        <v>0</v>
      </c>
      <c r="AB85" s="41">
        <v>0</v>
      </c>
      <c r="AC85" s="41">
        <v>525.05999999999995</v>
      </c>
      <c r="AD85" s="41">
        <v>84199.74</v>
      </c>
      <c r="AE85" s="44">
        <v>2112.62</v>
      </c>
      <c r="AF85" s="41">
        <v>1760.52</v>
      </c>
      <c r="AG85" s="38">
        <v>0</v>
      </c>
      <c r="AH85" s="45" t="s">
        <v>625</v>
      </c>
      <c r="AI85" s="41">
        <v>1760.52</v>
      </c>
      <c r="AJ85" s="46">
        <v>0</v>
      </c>
      <c r="AK85" s="45">
        <v>84199.74</v>
      </c>
      <c r="AL85" s="46">
        <v>0</v>
      </c>
      <c r="AM85" s="46">
        <v>0</v>
      </c>
      <c r="AN85" s="46">
        <v>0</v>
      </c>
      <c r="AO85" s="46">
        <v>0</v>
      </c>
      <c r="AP85" s="41">
        <v>0</v>
      </c>
      <c r="AQ85" s="47">
        <v>0.16</v>
      </c>
      <c r="AR85" s="47">
        <v>0.17910000000000001</v>
      </c>
      <c r="AS85" s="47">
        <v>0</v>
      </c>
      <c r="AT85" s="48">
        <v>-0.16</v>
      </c>
      <c r="AU85" s="49"/>
      <c r="AV85" s="41">
        <v>42.69</v>
      </c>
      <c r="AW85" s="58"/>
      <c r="AX85" s="52"/>
      <c r="AY85" s="52"/>
      <c r="AZ85" s="52"/>
      <c r="BA85" s="52"/>
      <c r="BB85" s="53">
        <v>0</v>
      </c>
      <c r="BC85" s="55"/>
    </row>
    <row r="86" spans="2:55">
      <c r="B86" s="28">
        <v>1737</v>
      </c>
      <c r="C86" s="29">
        <v>45420.979641203703</v>
      </c>
      <c r="D86" s="30" t="s">
        <v>282</v>
      </c>
      <c r="E86" s="31" t="s">
        <v>283</v>
      </c>
      <c r="F86" s="31" t="s">
        <v>618</v>
      </c>
      <c r="G86" s="32">
        <v>0</v>
      </c>
      <c r="H86" s="33" t="s">
        <v>52</v>
      </c>
      <c r="I86" s="33" t="s">
        <v>53</v>
      </c>
      <c r="J86" s="33" t="s">
        <v>54</v>
      </c>
      <c r="K86" s="33" t="s">
        <v>95</v>
      </c>
      <c r="L86" s="33" t="s">
        <v>70</v>
      </c>
      <c r="M86" s="34">
        <v>45049</v>
      </c>
      <c r="N86" s="35">
        <v>0</v>
      </c>
      <c r="O86" s="36"/>
      <c r="P86" s="37" t="s">
        <v>57</v>
      </c>
      <c r="Q86" s="38">
        <v>1.0855047155603752</v>
      </c>
      <c r="R86" s="38">
        <v>1.039840559993392</v>
      </c>
      <c r="S86" s="38">
        <v>1.039840559993392</v>
      </c>
      <c r="T86" s="39">
        <v>0</v>
      </c>
      <c r="U86" s="40">
        <v>3.1800000000000002E-2</v>
      </c>
      <c r="V86" s="41">
        <v>80079.56</v>
      </c>
      <c r="W86" s="41">
        <v>86926.74</v>
      </c>
      <c r="X86" s="42">
        <v>-6847.1800000000076</v>
      </c>
      <c r="Y86" s="43">
        <v>0</v>
      </c>
      <c r="Z86" s="41">
        <v>0</v>
      </c>
      <c r="AA86" s="41">
        <v>0</v>
      </c>
      <c r="AB86" s="41">
        <v>0</v>
      </c>
      <c r="AC86" s="41">
        <v>6847.18</v>
      </c>
      <c r="AD86" s="41">
        <v>90389.95</v>
      </c>
      <c r="AE86" s="44">
        <v>0</v>
      </c>
      <c r="AF86" s="41">
        <v>-3463.21</v>
      </c>
      <c r="AG86" s="38">
        <v>0</v>
      </c>
      <c r="AH86" s="45" t="s">
        <v>625</v>
      </c>
      <c r="AI86" s="41">
        <v>-3463.21</v>
      </c>
      <c r="AJ86" s="46">
        <v>0</v>
      </c>
      <c r="AK86" s="45">
        <v>90389.95</v>
      </c>
      <c r="AL86" s="46">
        <v>0</v>
      </c>
      <c r="AM86" s="46">
        <v>0</v>
      </c>
      <c r="AN86" s="46">
        <v>0</v>
      </c>
      <c r="AO86" s="46">
        <v>0</v>
      </c>
      <c r="AP86" s="41">
        <v>0</v>
      </c>
      <c r="AQ86" s="47">
        <v>0.13</v>
      </c>
      <c r="AR86" s="47">
        <v>0.1618</v>
      </c>
      <c r="AS86" s="47">
        <v>0</v>
      </c>
      <c r="AT86" s="48">
        <v>-0.13</v>
      </c>
      <c r="AU86" s="49"/>
      <c r="AV86" s="41">
        <v>42.39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1737</v>
      </c>
      <c r="C87" s="29">
        <v>45420.979641203703</v>
      </c>
      <c r="D87" s="30" t="s">
        <v>239</v>
      </c>
      <c r="E87" s="31" t="s">
        <v>240</v>
      </c>
      <c r="F87" s="31" t="s">
        <v>69</v>
      </c>
      <c r="G87" s="32">
        <v>0</v>
      </c>
      <c r="H87" s="33" t="s">
        <v>52</v>
      </c>
      <c r="I87" s="33" t="s">
        <v>53</v>
      </c>
      <c r="J87" s="33" t="s">
        <v>54</v>
      </c>
      <c r="K87" s="33" t="s">
        <v>55</v>
      </c>
      <c r="L87" s="33" t="s">
        <v>56</v>
      </c>
      <c r="M87" s="34" t="s">
        <v>57</v>
      </c>
      <c r="N87" s="35" t="s">
        <v>57</v>
      </c>
      <c r="O87" s="36"/>
      <c r="P87" s="37">
        <v>237.50591281002303</v>
      </c>
      <c r="Q87" s="38">
        <v>0.53174294109455333</v>
      </c>
      <c r="R87" s="38">
        <v>1.0932840043680307</v>
      </c>
      <c r="S87" s="38">
        <v>0.73251064406335087</v>
      </c>
      <c r="T87" s="39">
        <v>4036.8</v>
      </c>
      <c r="U87" s="40">
        <v>-3.73E-2</v>
      </c>
      <c r="V87" s="41">
        <v>158696.70000000001</v>
      </c>
      <c r="W87" s="41">
        <v>84385.85</v>
      </c>
      <c r="X87" s="42">
        <v>74310.850000000006</v>
      </c>
      <c r="Y87" s="43">
        <v>312.88</v>
      </c>
      <c r="Z87" s="41">
        <v>84385.85</v>
      </c>
      <c r="AA87" s="41">
        <v>94827</v>
      </c>
      <c r="AB87" s="41">
        <v>0</v>
      </c>
      <c r="AC87" s="41">
        <v>0</v>
      </c>
      <c r="AD87" s="41">
        <v>92257.7</v>
      </c>
      <c r="AE87" s="44">
        <v>105.63</v>
      </c>
      <c r="AF87" s="41">
        <v>-5021.8500000000004</v>
      </c>
      <c r="AG87" s="38">
        <v>-16.050402710304272</v>
      </c>
      <c r="AH87" s="45" t="s">
        <v>625</v>
      </c>
      <c r="AI87" s="41">
        <v>5419.2999999999938</v>
      </c>
      <c r="AJ87" s="46">
        <v>36533</v>
      </c>
      <c r="AK87" s="45">
        <v>61813.533333333326</v>
      </c>
      <c r="AL87" s="46">
        <v>0</v>
      </c>
      <c r="AM87" s="46">
        <v>32496.240000000002</v>
      </c>
      <c r="AN87" s="46">
        <v>0</v>
      </c>
      <c r="AO87" s="46">
        <v>4036.8</v>
      </c>
      <c r="AP87" s="41">
        <v>4036.8</v>
      </c>
      <c r="AQ87" s="47">
        <v>7.0000000000000007E-2</v>
      </c>
      <c r="AR87" s="47">
        <v>3.27E-2</v>
      </c>
      <c r="AS87" s="47">
        <v>0</v>
      </c>
      <c r="AT87" s="48">
        <v>-7.0000000000000007E-2</v>
      </c>
      <c r="AU87" s="49"/>
      <c r="AV87" s="41">
        <v>0</v>
      </c>
      <c r="AW87" s="50"/>
      <c r="AX87" s="52"/>
      <c r="AY87" s="52"/>
      <c r="AZ87" s="52"/>
      <c r="BA87" s="52"/>
      <c r="BB87" s="53">
        <v>2850</v>
      </c>
      <c r="BC87" s="55"/>
    </row>
    <row r="88" spans="2:55">
      <c r="B88" s="28">
        <v>1737</v>
      </c>
      <c r="C88" s="29">
        <v>45420.979641203703</v>
      </c>
      <c r="D88" s="30" t="s">
        <v>67</v>
      </c>
      <c r="E88" s="31" t="s">
        <v>68</v>
      </c>
      <c r="F88" s="31" t="s">
        <v>589</v>
      </c>
      <c r="G88" s="32">
        <v>0</v>
      </c>
      <c r="H88" s="33" t="s">
        <v>52</v>
      </c>
      <c r="I88" s="33" t="s">
        <v>109</v>
      </c>
      <c r="J88" s="33" t="s">
        <v>54</v>
      </c>
      <c r="K88" s="33" t="s">
        <v>55</v>
      </c>
      <c r="L88" s="33" t="s">
        <v>70</v>
      </c>
      <c r="M88" s="34" t="s">
        <v>57</v>
      </c>
      <c r="N88" s="35" t="s">
        <v>57</v>
      </c>
      <c r="O88" s="36"/>
      <c r="P88" s="37">
        <v>4.3614895549500456</v>
      </c>
      <c r="Q88" s="38">
        <v>0.77809611829944547</v>
      </c>
      <c r="R88" s="38">
        <v>0.36702696282218789</v>
      </c>
      <c r="S88" s="38">
        <v>0</v>
      </c>
      <c r="T88" s="39">
        <v>38934</v>
      </c>
      <c r="U88" s="40">
        <v>2.9600000000000001E-2</v>
      </c>
      <c r="V88" s="41">
        <v>113610</v>
      </c>
      <c r="W88" s="41">
        <v>88399.5</v>
      </c>
      <c r="X88" s="42">
        <v>25210.5</v>
      </c>
      <c r="Y88" s="43">
        <v>5780.25</v>
      </c>
      <c r="Z88" s="41">
        <v>0</v>
      </c>
      <c r="AA88" s="41">
        <v>0</v>
      </c>
      <c r="AB88" s="41">
        <v>0</v>
      </c>
      <c r="AC88" s="41">
        <v>0</v>
      </c>
      <c r="AD88" s="41">
        <v>32445</v>
      </c>
      <c r="AE88" s="44">
        <v>116.24</v>
      </c>
      <c r="AF88" s="41">
        <v>55954.5</v>
      </c>
      <c r="AG88" s="38">
        <v>9.6802906448683022</v>
      </c>
      <c r="AH88" s="45" t="s">
        <v>626</v>
      </c>
      <c r="AI88" s="41">
        <v>55954.5</v>
      </c>
      <c r="AJ88" s="46">
        <v>38934</v>
      </c>
      <c r="AK88" s="45">
        <v>0</v>
      </c>
      <c r="AL88" s="46">
        <v>0</v>
      </c>
      <c r="AM88" s="46">
        <v>0</v>
      </c>
      <c r="AN88" s="46">
        <v>38934</v>
      </c>
      <c r="AO88" s="46">
        <v>0</v>
      </c>
      <c r="AP88" s="41">
        <v>38934</v>
      </c>
      <c r="AQ88" s="47">
        <v>0.1</v>
      </c>
      <c r="AR88" s="47">
        <v>0.12960000000000002</v>
      </c>
      <c r="AS88" s="47">
        <v>0.12960000000000002</v>
      </c>
      <c r="AT88" s="48">
        <v>2.9600000000000001E-2</v>
      </c>
      <c r="AU88" s="49"/>
      <c r="AV88" s="41">
        <v>42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1737</v>
      </c>
      <c r="C89" s="29">
        <v>45420.979641203703</v>
      </c>
      <c r="D89" s="30" t="s">
        <v>243</v>
      </c>
      <c r="E89" s="31" t="s">
        <v>244</v>
      </c>
      <c r="F89" s="31" t="s">
        <v>51</v>
      </c>
      <c r="G89" s="32">
        <v>0</v>
      </c>
      <c r="H89" s="33" t="s">
        <v>52</v>
      </c>
      <c r="I89" s="33" t="s">
        <v>109</v>
      </c>
      <c r="J89" s="33" t="s">
        <v>54</v>
      </c>
      <c r="K89" s="33" t="s">
        <v>55</v>
      </c>
      <c r="L89" s="33" t="s">
        <v>56</v>
      </c>
      <c r="M89" s="34" t="s">
        <v>57</v>
      </c>
      <c r="N89" s="35" t="s">
        <v>57</v>
      </c>
      <c r="O89" s="36"/>
      <c r="P89" s="37">
        <v>4.2070015040443378</v>
      </c>
      <c r="Q89" s="38">
        <v>0.92593747002973048</v>
      </c>
      <c r="R89" s="38">
        <v>0.72570496387788397</v>
      </c>
      <c r="S89" s="38">
        <v>0.4548313119133745</v>
      </c>
      <c r="T89" s="39">
        <v>0</v>
      </c>
      <c r="U89" s="40">
        <v>-7.1800000000000003E-2</v>
      </c>
      <c r="V89" s="41">
        <v>95928.4</v>
      </c>
      <c r="W89" s="41">
        <v>88823.7</v>
      </c>
      <c r="X89" s="42">
        <v>7104.6999999999971</v>
      </c>
      <c r="Y89" s="43">
        <v>1688.78</v>
      </c>
      <c r="Z89" s="41">
        <v>0</v>
      </c>
      <c r="AA89" s="41">
        <v>0</v>
      </c>
      <c r="AB89" s="41">
        <v>0</v>
      </c>
      <c r="AC89" s="41">
        <v>0</v>
      </c>
      <c r="AD89" s="41">
        <v>64459.8</v>
      </c>
      <c r="AE89" s="44">
        <v>246.71</v>
      </c>
      <c r="AF89" s="41">
        <v>24363.9</v>
      </c>
      <c r="AG89" s="38">
        <v>14.426923577967528</v>
      </c>
      <c r="AH89" s="45" t="s">
        <v>626</v>
      </c>
      <c r="AI89" s="41">
        <v>24363.9</v>
      </c>
      <c r="AJ89" s="46">
        <v>28872</v>
      </c>
      <c r="AK89" s="45">
        <v>40399.800000000003</v>
      </c>
      <c r="AL89" s="46">
        <v>0</v>
      </c>
      <c r="AM89" s="46">
        <v>0</v>
      </c>
      <c r="AN89" s="46">
        <v>28872.36</v>
      </c>
      <c r="AO89" s="46">
        <v>0</v>
      </c>
      <c r="AP89" s="41">
        <v>0</v>
      </c>
      <c r="AQ89" s="47">
        <v>0.23</v>
      </c>
      <c r="AR89" s="47">
        <v>0.15820000000000001</v>
      </c>
      <c r="AS89" s="47">
        <v>0.16949999999999998</v>
      </c>
      <c r="AT89" s="48">
        <v>-6.0499999999999998E-2</v>
      </c>
      <c r="AU89" s="49"/>
      <c r="AV89" s="41">
        <v>49.87</v>
      </c>
      <c r="AW89" s="58"/>
      <c r="AX89" s="52"/>
      <c r="AY89" s="52"/>
      <c r="AZ89" s="52"/>
      <c r="BA89" s="52"/>
      <c r="BB89" s="53">
        <v>0</v>
      </c>
      <c r="BC89" s="55"/>
    </row>
    <row r="90" spans="2:55">
      <c r="B90" s="28">
        <v>1737</v>
      </c>
      <c r="C90" s="29">
        <v>45420.979641203703</v>
      </c>
      <c r="D90" s="30" t="s">
        <v>453</v>
      </c>
      <c r="E90" s="31" t="s">
        <v>454</v>
      </c>
      <c r="F90" s="31" t="s">
        <v>91</v>
      </c>
      <c r="G90" s="32">
        <v>0</v>
      </c>
      <c r="H90" s="33" t="s">
        <v>92</v>
      </c>
      <c r="I90" s="33" t="s">
        <v>103</v>
      </c>
      <c r="J90" s="33" t="s">
        <v>94</v>
      </c>
      <c r="K90" s="33" t="s">
        <v>106</v>
      </c>
      <c r="L90" s="33" t="s">
        <v>70</v>
      </c>
      <c r="M90" s="34" t="s">
        <v>57</v>
      </c>
      <c r="N90" s="35" t="s">
        <v>57</v>
      </c>
      <c r="O90" s="36"/>
      <c r="P90" s="37">
        <v>29.678799029546131</v>
      </c>
      <c r="Q90" s="38">
        <v>0.3302887914601601</v>
      </c>
      <c r="R90" s="38">
        <v>1.03228785216094</v>
      </c>
      <c r="S90" s="38">
        <v>0.26384139543697338</v>
      </c>
      <c r="T90" s="39">
        <v>0</v>
      </c>
      <c r="U90" s="40">
        <v>8.9399999999999993E-2</v>
      </c>
      <c r="V90" s="41">
        <v>262300</v>
      </c>
      <c r="W90" s="41">
        <v>86634.75</v>
      </c>
      <c r="X90" s="42">
        <v>175665.25</v>
      </c>
      <c r="Y90" s="43">
        <v>5918.88</v>
      </c>
      <c r="Z90" s="41">
        <v>0</v>
      </c>
      <c r="AA90" s="41">
        <v>0</v>
      </c>
      <c r="AB90" s="41">
        <v>0</v>
      </c>
      <c r="AC90" s="41">
        <v>0</v>
      </c>
      <c r="AD90" s="41">
        <v>89432</v>
      </c>
      <c r="AE90" s="44">
        <v>93.67</v>
      </c>
      <c r="AF90" s="41">
        <v>202.75</v>
      </c>
      <c r="AG90" s="38">
        <v>3.4254791447030516E-2</v>
      </c>
      <c r="AH90" s="45" t="s">
        <v>625</v>
      </c>
      <c r="AI90" s="41">
        <v>202.75</v>
      </c>
      <c r="AJ90" s="46">
        <v>79889</v>
      </c>
      <c r="AK90" s="45">
        <v>22857.833333333328</v>
      </c>
      <c r="AL90" s="46">
        <v>27429.599999999999</v>
      </c>
      <c r="AM90" s="46">
        <v>26229.599999999999</v>
      </c>
      <c r="AN90" s="46">
        <v>0</v>
      </c>
      <c r="AO90" s="46">
        <v>26229.599999999999</v>
      </c>
      <c r="AP90" s="41">
        <v>0</v>
      </c>
      <c r="AQ90" s="47">
        <v>0.28000000000000003</v>
      </c>
      <c r="AR90" s="47">
        <v>0.36940000000000001</v>
      </c>
      <c r="AS90" s="47">
        <v>0.36940000000000001</v>
      </c>
      <c r="AT90" s="48">
        <v>8.9399999999999993E-2</v>
      </c>
      <c r="AU90" s="49"/>
      <c r="AV90" s="41">
        <v>50.87</v>
      </c>
      <c r="AW90" s="58"/>
      <c r="AX90" s="52"/>
      <c r="AY90" s="52"/>
      <c r="AZ90" s="52"/>
      <c r="BA90" s="52"/>
      <c r="BB90" s="53">
        <v>3000</v>
      </c>
      <c r="BC90" s="55"/>
    </row>
    <row r="91" spans="2:55">
      <c r="B91" s="28">
        <v>1737</v>
      </c>
      <c r="C91" s="29">
        <v>45420.979641203703</v>
      </c>
      <c r="D91" s="30" t="s">
        <v>268</v>
      </c>
      <c r="E91" s="31" t="s">
        <v>269</v>
      </c>
      <c r="F91" s="31" t="s">
        <v>69</v>
      </c>
      <c r="G91" s="32">
        <v>0</v>
      </c>
      <c r="H91" s="33" t="s">
        <v>52</v>
      </c>
      <c r="I91" s="33" t="s">
        <v>109</v>
      </c>
      <c r="J91" s="33" t="s">
        <v>54</v>
      </c>
      <c r="K91" s="33" t="s">
        <v>55</v>
      </c>
      <c r="L91" s="33" t="s">
        <v>56</v>
      </c>
      <c r="M91" s="34" t="s">
        <v>57</v>
      </c>
      <c r="N91" s="35" t="s">
        <v>57</v>
      </c>
      <c r="O91" s="36"/>
      <c r="P91" s="37">
        <v>-3.9799238490827205</v>
      </c>
      <c r="Q91" s="38">
        <v>1.0389960997117178</v>
      </c>
      <c r="R91" s="38">
        <v>0.85072314274398186</v>
      </c>
      <c r="S91" s="38">
        <v>0.74362816143731969</v>
      </c>
      <c r="T91" s="39">
        <v>0</v>
      </c>
      <c r="U91" s="40">
        <v>0.15130000000000002</v>
      </c>
      <c r="V91" s="41">
        <v>88455</v>
      </c>
      <c r="W91" s="41">
        <v>91904.4</v>
      </c>
      <c r="X91" s="42">
        <v>-3449.3999999999942</v>
      </c>
      <c r="Y91" s="43">
        <v>866.7</v>
      </c>
      <c r="Z91" s="41">
        <v>0</v>
      </c>
      <c r="AA91" s="41">
        <v>0</v>
      </c>
      <c r="AB91" s="41">
        <v>5136</v>
      </c>
      <c r="AC91" s="41">
        <v>3449.4</v>
      </c>
      <c r="AD91" s="41">
        <v>78185.2</v>
      </c>
      <c r="AE91" s="44">
        <v>249.23</v>
      </c>
      <c r="AF91" s="41">
        <v>13719.2</v>
      </c>
      <c r="AG91" s="38">
        <v>15.829237337025498</v>
      </c>
      <c r="AH91" s="45" t="s">
        <v>626</v>
      </c>
      <c r="AI91" s="41">
        <v>13719.2</v>
      </c>
      <c r="AJ91" s="46">
        <v>11811</v>
      </c>
      <c r="AK91" s="45">
        <v>68342.7</v>
      </c>
      <c r="AL91" s="46">
        <v>0</v>
      </c>
      <c r="AM91" s="46">
        <v>0</v>
      </c>
      <c r="AN91" s="46">
        <v>11810.64</v>
      </c>
      <c r="AO91" s="46">
        <v>0</v>
      </c>
      <c r="AP91" s="41">
        <v>0</v>
      </c>
      <c r="AQ91" s="47">
        <v>7.0000000000000007E-2</v>
      </c>
      <c r="AR91" s="47">
        <v>0.2213</v>
      </c>
      <c r="AS91" s="47">
        <v>0.25230000000000002</v>
      </c>
      <c r="AT91" s="48">
        <v>0.18230000000000002</v>
      </c>
      <c r="AU91" s="49"/>
      <c r="AV91" s="41">
        <v>30.82</v>
      </c>
      <c r="AW91" s="58"/>
      <c r="AX91" s="52"/>
      <c r="AY91" s="52"/>
      <c r="AZ91" s="52"/>
      <c r="BA91" s="52"/>
      <c r="BB91" s="53">
        <v>0</v>
      </c>
      <c r="BC91" s="55"/>
    </row>
    <row r="92" spans="2:55">
      <c r="B92" s="28">
        <v>1737</v>
      </c>
      <c r="C92" s="29">
        <v>45420.979641203703</v>
      </c>
      <c r="D92" s="30" t="s">
        <v>241</v>
      </c>
      <c r="E92" s="31" t="s">
        <v>242</v>
      </c>
      <c r="F92" s="31" t="s">
        <v>69</v>
      </c>
      <c r="G92" s="32">
        <v>0</v>
      </c>
      <c r="H92" s="33" t="s">
        <v>52</v>
      </c>
      <c r="I92" s="33" t="s">
        <v>53</v>
      </c>
      <c r="J92" s="33" t="s">
        <v>54</v>
      </c>
      <c r="K92" s="33" t="s">
        <v>55</v>
      </c>
      <c r="L92" s="33" t="s">
        <v>56</v>
      </c>
      <c r="M92" s="34" t="s">
        <v>57</v>
      </c>
      <c r="N92" s="35" t="s">
        <v>57</v>
      </c>
      <c r="O92" s="36"/>
      <c r="P92" s="37">
        <v>39.351351351351362</v>
      </c>
      <c r="Q92" s="38">
        <v>0.61420243773184946</v>
      </c>
      <c r="R92" s="38">
        <v>0.92018981880931849</v>
      </c>
      <c r="S92" s="38">
        <v>0.60181342508906854</v>
      </c>
      <c r="T92" s="39">
        <v>8831.16</v>
      </c>
      <c r="U92" s="40">
        <v>-1E-4</v>
      </c>
      <c r="V92" s="41">
        <v>150129.72</v>
      </c>
      <c r="W92" s="41">
        <v>92210.04</v>
      </c>
      <c r="X92" s="42">
        <v>57919.680000000008</v>
      </c>
      <c r="Y92" s="43">
        <v>1471.86</v>
      </c>
      <c r="Z92" s="41">
        <v>0</v>
      </c>
      <c r="AA92" s="41">
        <v>0</v>
      </c>
      <c r="AB92" s="41">
        <v>0</v>
      </c>
      <c r="AC92" s="41">
        <v>0</v>
      </c>
      <c r="AD92" s="41">
        <v>84850.74</v>
      </c>
      <c r="AE92" s="44">
        <v>179.47</v>
      </c>
      <c r="AF92" s="41">
        <v>7359.3</v>
      </c>
      <c r="AG92" s="38">
        <v>5.0000000000000009</v>
      </c>
      <c r="AH92" s="45" t="s">
        <v>626</v>
      </c>
      <c r="AI92" s="41">
        <v>7359.3</v>
      </c>
      <c r="AJ92" s="46">
        <v>35229</v>
      </c>
      <c r="AK92" s="45">
        <v>55493.240000000005</v>
      </c>
      <c r="AL92" s="46">
        <v>0</v>
      </c>
      <c r="AM92" s="46">
        <v>21576.67</v>
      </c>
      <c r="AN92" s="46">
        <v>4821.34</v>
      </c>
      <c r="AO92" s="46">
        <v>8831.16</v>
      </c>
      <c r="AP92" s="41">
        <v>8831.16</v>
      </c>
      <c r="AQ92" s="47">
        <v>7.0000000000000007E-2</v>
      </c>
      <c r="AR92" s="47">
        <v>6.9900000000000004E-2</v>
      </c>
      <c r="AS92" s="47">
        <v>6.9900000000000004E-2</v>
      </c>
      <c r="AT92" s="48">
        <v>-1E-4</v>
      </c>
      <c r="AU92" s="49"/>
      <c r="AV92" s="41">
        <v>39.78</v>
      </c>
      <c r="AW92" s="50"/>
      <c r="AX92" s="52"/>
      <c r="AY92" s="52"/>
      <c r="AZ92" s="52"/>
      <c r="BA92" s="52"/>
      <c r="BB92" s="53">
        <v>0</v>
      </c>
      <c r="BC92" s="55"/>
    </row>
    <row r="93" spans="2:55">
      <c r="B93" s="28">
        <v>1737</v>
      </c>
      <c r="C93" s="29">
        <v>45420.979641203703</v>
      </c>
      <c r="D93" s="30" t="s">
        <v>266</v>
      </c>
      <c r="E93" s="31" t="s">
        <v>267</v>
      </c>
      <c r="F93" s="31" t="s">
        <v>85</v>
      </c>
      <c r="G93" s="32">
        <v>0</v>
      </c>
      <c r="H93" s="33" t="s">
        <v>86</v>
      </c>
      <c r="I93" s="33" t="s">
        <v>87</v>
      </c>
      <c r="J93" s="33" t="s">
        <v>54</v>
      </c>
      <c r="K93" s="33" t="s">
        <v>55</v>
      </c>
      <c r="L93" s="33" t="s">
        <v>56</v>
      </c>
      <c r="M93" s="34">
        <v>45352</v>
      </c>
      <c r="N93" s="35">
        <v>1</v>
      </c>
      <c r="O93" s="36"/>
      <c r="P93" s="37" t="s">
        <v>57</v>
      </c>
      <c r="Q93" s="38">
        <v>0.93372532335727754</v>
      </c>
      <c r="R93" s="38">
        <v>1.0526022587066795</v>
      </c>
      <c r="S93" s="38">
        <v>0.97180183888633365</v>
      </c>
      <c r="T93" s="39">
        <v>0</v>
      </c>
      <c r="U93" s="40">
        <v>-0.1593</v>
      </c>
      <c r="V93" s="41">
        <v>97123.22</v>
      </c>
      <c r="W93" s="41">
        <v>90686.41</v>
      </c>
      <c r="X93" s="42">
        <v>6436.8099999999977</v>
      </c>
      <c r="Y93" s="43">
        <v>0</v>
      </c>
      <c r="Z93" s="41">
        <v>90686.41</v>
      </c>
      <c r="AA93" s="41">
        <v>90686.41</v>
      </c>
      <c r="AB93" s="41">
        <v>0</v>
      </c>
      <c r="AC93" s="41">
        <v>0</v>
      </c>
      <c r="AD93" s="41">
        <v>95456.72</v>
      </c>
      <c r="AE93" s="44">
        <v>40.01</v>
      </c>
      <c r="AF93" s="41">
        <v>-920.31</v>
      </c>
      <c r="AG93" s="38">
        <v>0</v>
      </c>
      <c r="AH93" s="45" t="s">
        <v>625</v>
      </c>
      <c r="AI93" s="41">
        <v>-920.31</v>
      </c>
      <c r="AJ93" s="46">
        <v>8793</v>
      </c>
      <c r="AK93" s="45">
        <v>88129.22</v>
      </c>
      <c r="AL93" s="46">
        <v>0</v>
      </c>
      <c r="AM93" s="46">
        <v>0</v>
      </c>
      <c r="AN93" s="46">
        <v>0</v>
      </c>
      <c r="AO93" s="46">
        <v>8793.2900000000009</v>
      </c>
      <c r="AP93" s="41">
        <v>0</v>
      </c>
      <c r="AQ93" s="47">
        <v>0.2</v>
      </c>
      <c r="AR93" s="47">
        <v>4.0700000000000007E-2</v>
      </c>
      <c r="AS93" s="47">
        <v>0</v>
      </c>
      <c r="AT93" s="48">
        <v>-0.2</v>
      </c>
      <c r="AU93" s="49"/>
      <c r="AV93" s="41">
        <v>0</v>
      </c>
      <c r="AW93" s="58"/>
      <c r="AX93" s="52"/>
      <c r="AY93" s="52"/>
      <c r="AZ93" s="52"/>
      <c r="BA93" s="52"/>
      <c r="BB93" s="53">
        <v>3850</v>
      </c>
      <c r="BC93" s="55"/>
    </row>
    <row r="94" spans="2:55">
      <c r="B94" s="28">
        <v>1737</v>
      </c>
      <c r="C94" s="29">
        <v>45420.979641203703</v>
      </c>
      <c r="D94" s="30" t="s">
        <v>246</v>
      </c>
      <c r="E94" s="31" t="s">
        <v>247</v>
      </c>
      <c r="F94" s="31" t="s">
        <v>69</v>
      </c>
      <c r="G94" s="32">
        <v>0</v>
      </c>
      <c r="H94" s="33" t="s">
        <v>52</v>
      </c>
      <c r="I94" s="33" t="s">
        <v>109</v>
      </c>
      <c r="J94" s="33" t="s">
        <v>54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10.903540308747854</v>
      </c>
      <c r="Q94" s="38">
        <v>0.69175781088617816</v>
      </c>
      <c r="R94" s="38">
        <v>1.4141475062428743</v>
      </c>
      <c r="S94" s="38">
        <v>1.2271510041966847</v>
      </c>
      <c r="T94" s="39">
        <v>0</v>
      </c>
      <c r="U94" s="40">
        <v>0.13119999999999998</v>
      </c>
      <c r="V94" s="41">
        <v>103113.14</v>
      </c>
      <c r="W94" s="41">
        <v>71329.320000000007</v>
      </c>
      <c r="X94" s="42">
        <v>31783.819999999992</v>
      </c>
      <c r="Y94" s="43">
        <v>2915</v>
      </c>
      <c r="Z94" s="41">
        <v>71329.320000000007</v>
      </c>
      <c r="AA94" s="41">
        <v>85975.13</v>
      </c>
      <c r="AB94" s="41">
        <v>0</v>
      </c>
      <c r="AC94" s="41">
        <v>0</v>
      </c>
      <c r="AD94" s="41">
        <v>100870.18</v>
      </c>
      <c r="AE94" s="44">
        <v>54.04</v>
      </c>
      <c r="AF94" s="41">
        <v>-5610.86</v>
      </c>
      <c r="AG94" s="38">
        <v>-1.9248233276157802</v>
      </c>
      <c r="AH94" s="45" t="s">
        <v>625</v>
      </c>
      <c r="AI94" s="41">
        <v>9034.9499999999971</v>
      </c>
      <c r="AJ94" s="46">
        <v>16006</v>
      </c>
      <c r="AK94" s="45">
        <v>87531.846666666665</v>
      </c>
      <c r="AL94" s="46">
        <v>6733.3</v>
      </c>
      <c r="AM94" s="46">
        <v>9273.0499999999993</v>
      </c>
      <c r="AN94" s="46">
        <v>0</v>
      </c>
      <c r="AO94" s="46">
        <v>0</v>
      </c>
      <c r="AP94" s="41">
        <v>0</v>
      </c>
      <c r="AQ94" s="47">
        <v>0.12</v>
      </c>
      <c r="AR94" s="47">
        <v>0.25120000000000003</v>
      </c>
      <c r="AS94" s="47">
        <v>0.47259999999999996</v>
      </c>
      <c r="AT94" s="48">
        <v>0.35259999999999997</v>
      </c>
      <c r="AU94" s="49"/>
      <c r="AV94" s="41">
        <v>0</v>
      </c>
      <c r="AW94" s="58"/>
      <c r="AX94" s="52"/>
      <c r="AY94" s="52"/>
      <c r="AZ94" s="52"/>
      <c r="BA94" s="52"/>
      <c r="BB94" s="53">
        <v>23930</v>
      </c>
      <c r="BC94" s="55"/>
    </row>
    <row r="95" spans="2:55">
      <c r="B95" s="28">
        <v>1737</v>
      </c>
      <c r="C95" s="29">
        <v>45420.979641203703</v>
      </c>
      <c r="D95" s="30" t="s">
        <v>248</v>
      </c>
      <c r="E95" s="31" t="s">
        <v>249</v>
      </c>
      <c r="F95" s="31" t="s">
        <v>69</v>
      </c>
      <c r="G95" s="32">
        <v>0</v>
      </c>
      <c r="H95" s="33" t="s">
        <v>52</v>
      </c>
      <c r="I95" s="33" t="s">
        <v>53</v>
      </c>
      <c r="J95" s="33" t="s">
        <v>54</v>
      </c>
      <c r="K95" s="33" t="s">
        <v>55</v>
      </c>
      <c r="L95" s="33" t="s">
        <v>56</v>
      </c>
      <c r="M95" s="34" t="s">
        <v>57</v>
      </c>
      <c r="N95" s="35" t="s">
        <v>57</v>
      </c>
      <c r="O95" s="36"/>
      <c r="P95" s="37">
        <v>28.659959369256068</v>
      </c>
      <c r="Q95" s="38">
        <v>0.71237413884472711</v>
      </c>
      <c r="R95" s="38">
        <v>0.92802678073275069</v>
      </c>
      <c r="S95" s="38">
        <v>0.50176762313239054</v>
      </c>
      <c r="T95" s="39">
        <v>21586.03</v>
      </c>
      <c r="U95" s="40">
        <v>-1E-4</v>
      </c>
      <c r="V95" s="41">
        <v>133901.51999999999</v>
      </c>
      <c r="W95" s="41">
        <v>95387.98</v>
      </c>
      <c r="X95" s="42">
        <v>38513.539999999994</v>
      </c>
      <c r="Y95" s="43">
        <v>1343.81</v>
      </c>
      <c r="Z95" s="41">
        <v>0</v>
      </c>
      <c r="AA95" s="41">
        <v>0</v>
      </c>
      <c r="AB95" s="41">
        <v>0</v>
      </c>
      <c r="AC95" s="41">
        <v>0</v>
      </c>
      <c r="AD95" s="41">
        <v>88522.6</v>
      </c>
      <c r="AE95" s="44">
        <v>228.7</v>
      </c>
      <c r="AF95" s="41">
        <v>6865.38</v>
      </c>
      <c r="AG95" s="38">
        <v>5.1088918820368958</v>
      </c>
      <c r="AH95" s="45" t="s">
        <v>626</v>
      </c>
      <c r="AI95" s="41">
        <v>6865.38</v>
      </c>
      <c r="AJ95" s="46">
        <v>48792</v>
      </c>
      <c r="AK95" s="45">
        <v>47862.600000000006</v>
      </c>
      <c r="AL95" s="46">
        <v>0</v>
      </c>
      <c r="AM95" s="46">
        <v>22565.279999999999</v>
      </c>
      <c r="AN95" s="46">
        <v>4640.79</v>
      </c>
      <c r="AO95" s="46">
        <v>21586.03</v>
      </c>
      <c r="AP95" s="41">
        <v>21586.03</v>
      </c>
      <c r="AQ95" s="47">
        <v>7.0000000000000007E-2</v>
      </c>
      <c r="AR95" s="47">
        <v>6.9900000000000004E-2</v>
      </c>
      <c r="AS95" s="47">
        <v>6.9900000000000004E-2</v>
      </c>
      <c r="AT95" s="48">
        <v>-1E-4</v>
      </c>
      <c r="AU95" s="49"/>
      <c r="AV95" s="41">
        <v>35.479999999999997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1737</v>
      </c>
      <c r="C96" s="29">
        <v>45420.979641203703</v>
      </c>
      <c r="D96" s="30" t="s">
        <v>229</v>
      </c>
      <c r="E96" s="31" t="s">
        <v>230</v>
      </c>
      <c r="F96" s="31" t="s">
        <v>51</v>
      </c>
      <c r="G96" s="32">
        <v>0</v>
      </c>
      <c r="H96" s="33" t="s">
        <v>52</v>
      </c>
      <c r="I96" s="33" t="s">
        <v>109</v>
      </c>
      <c r="J96" s="33" t="s">
        <v>54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>
        <v>58.836300122924676</v>
      </c>
      <c r="Q96" s="38">
        <v>0.39427593111734077</v>
      </c>
      <c r="R96" s="38">
        <v>0.9438104553852843</v>
      </c>
      <c r="S96" s="38">
        <v>0.56646423032035331</v>
      </c>
      <c r="T96" s="39">
        <v>0</v>
      </c>
      <c r="U96" s="40">
        <v>-5.4600000000000003E-2</v>
      </c>
      <c r="V96" s="41">
        <v>249700</v>
      </c>
      <c r="W96" s="41">
        <v>98450.7</v>
      </c>
      <c r="X96" s="42">
        <v>151249.29999999999</v>
      </c>
      <c r="Y96" s="43">
        <v>2570.6799999999998</v>
      </c>
      <c r="Z96" s="41">
        <v>0</v>
      </c>
      <c r="AA96" s="41">
        <v>0</v>
      </c>
      <c r="AB96" s="41">
        <v>0</v>
      </c>
      <c r="AC96" s="41">
        <v>0</v>
      </c>
      <c r="AD96" s="41">
        <v>92918.8</v>
      </c>
      <c r="AE96" s="44">
        <v>137.24</v>
      </c>
      <c r="AF96" s="41">
        <v>5531.9</v>
      </c>
      <c r="AG96" s="38">
        <v>2.151920892526491</v>
      </c>
      <c r="AH96" s="45" t="s">
        <v>626</v>
      </c>
      <c r="AI96" s="41">
        <v>5531.9</v>
      </c>
      <c r="AJ96" s="46">
        <v>44580</v>
      </c>
      <c r="AK96" s="45">
        <v>55768.800000000003</v>
      </c>
      <c r="AL96" s="46">
        <v>14843.04</v>
      </c>
      <c r="AM96" s="46">
        <v>0</v>
      </c>
      <c r="AN96" s="46">
        <v>29737.439999999999</v>
      </c>
      <c r="AO96" s="46">
        <v>0</v>
      </c>
      <c r="AP96" s="41">
        <v>0</v>
      </c>
      <c r="AQ96" s="47">
        <v>0.2</v>
      </c>
      <c r="AR96" s="47">
        <v>0.1454</v>
      </c>
      <c r="AS96" s="47">
        <v>0.12480000000000001</v>
      </c>
      <c r="AT96" s="48">
        <v>-7.5200000000000003E-2</v>
      </c>
      <c r="AU96" s="49"/>
      <c r="AV96" s="41">
        <v>42.8</v>
      </c>
      <c r="AW96" s="58"/>
      <c r="AX96" s="52"/>
      <c r="AY96" s="52"/>
      <c r="AZ96" s="52"/>
      <c r="BA96" s="52"/>
      <c r="BB96" s="53">
        <v>0</v>
      </c>
      <c r="BC96" s="55"/>
    </row>
    <row r="97" spans="2:55">
      <c r="B97" s="28">
        <v>1737</v>
      </c>
      <c r="C97" s="29">
        <v>45420.979641203703</v>
      </c>
      <c r="D97" s="30" t="s">
        <v>253</v>
      </c>
      <c r="E97" s="31" t="s">
        <v>254</v>
      </c>
      <c r="F97" s="31" t="s">
        <v>51</v>
      </c>
      <c r="G97" s="32">
        <v>0</v>
      </c>
      <c r="H97" s="33" t="s">
        <v>52</v>
      </c>
      <c r="I97" s="33" t="s">
        <v>109</v>
      </c>
      <c r="J97" s="33" t="s">
        <v>54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 t="s">
        <v>57</v>
      </c>
      <c r="Q97" s="38">
        <v>0.98727118981297257</v>
      </c>
      <c r="R97" s="38">
        <v>0.67998548979499307</v>
      </c>
      <c r="S97" s="38">
        <v>0.617267479842739</v>
      </c>
      <c r="T97" s="39">
        <v>0</v>
      </c>
      <c r="U97" s="40">
        <v>-0.27</v>
      </c>
      <c r="V97" s="41">
        <v>100520</v>
      </c>
      <c r="W97" s="41">
        <v>99240.5</v>
      </c>
      <c r="X97" s="42">
        <v>1279.5</v>
      </c>
      <c r="Y97" s="43">
        <v>-297</v>
      </c>
      <c r="Z97" s="41">
        <v>0</v>
      </c>
      <c r="AA97" s="41">
        <v>0</v>
      </c>
      <c r="AB97" s="41">
        <v>0</v>
      </c>
      <c r="AC97" s="41">
        <v>0</v>
      </c>
      <c r="AD97" s="41">
        <v>67482.100000000006</v>
      </c>
      <c r="AE97" s="44">
        <v>185.93</v>
      </c>
      <c r="AF97" s="41">
        <v>31758.400000000001</v>
      </c>
      <c r="AG97" s="38">
        <v>-106.93063973063974</v>
      </c>
      <c r="AH97" s="45" t="s">
        <v>625</v>
      </c>
      <c r="AI97" s="41">
        <v>31758.400000000001</v>
      </c>
      <c r="AJ97" s="46">
        <v>7469</v>
      </c>
      <c r="AK97" s="45">
        <v>61257.933333333342</v>
      </c>
      <c r="AL97" s="46">
        <v>0</v>
      </c>
      <c r="AM97" s="46">
        <v>0</v>
      </c>
      <c r="AN97" s="46">
        <v>7469.4</v>
      </c>
      <c r="AO97" s="46">
        <v>0</v>
      </c>
      <c r="AP97" s="41">
        <v>0</v>
      </c>
      <c r="AQ97" s="47">
        <v>0.41000000000000003</v>
      </c>
      <c r="AR97" s="47">
        <v>0.14000000000000001</v>
      </c>
      <c r="AS97" s="47">
        <v>0.14710000000000001</v>
      </c>
      <c r="AT97" s="48">
        <v>-0.26290000000000002</v>
      </c>
      <c r="AU97" s="49"/>
      <c r="AV97" s="41">
        <v>42.78</v>
      </c>
      <c r="AW97" s="50"/>
      <c r="AX97" s="52"/>
      <c r="AY97" s="52"/>
      <c r="AZ97" s="52"/>
      <c r="BA97" s="52"/>
      <c r="BB97" s="53">
        <v>0</v>
      </c>
      <c r="BC97" s="55"/>
    </row>
    <row r="98" spans="2:55">
      <c r="B98" s="28">
        <v>1737</v>
      </c>
      <c r="C98" s="29">
        <v>45420.979641203703</v>
      </c>
      <c r="D98" s="30" t="s">
        <v>490</v>
      </c>
      <c r="E98" s="31" t="s">
        <v>491</v>
      </c>
      <c r="F98" s="31" t="s">
        <v>69</v>
      </c>
      <c r="G98" s="32">
        <v>0</v>
      </c>
      <c r="H98" s="33" t="s">
        <v>470</v>
      </c>
      <c r="I98" s="33" t="s">
        <v>53</v>
      </c>
      <c r="J98" s="33" t="s">
        <v>148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>
        <v>20.327441244358422</v>
      </c>
      <c r="Q98" s="38">
        <v>0.6626667651257816</v>
      </c>
      <c r="R98" s="38">
        <v>0.81476646153140231</v>
      </c>
      <c r="S98" s="38">
        <v>0.50901516897861387</v>
      </c>
      <c r="T98" s="39">
        <v>15846.34</v>
      </c>
      <c r="U98" s="40">
        <v>-4.7999999999999996E-3</v>
      </c>
      <c r="V98" s="41">
        <v>151941.24</v>
      </c>
      <c r="W98" s="41">
        <v>100686.41</v>
      </c>
      <c r="X98" s="42">
        <v>51254.829999999987</v>
      </c>
      <c r="Y98" s="43">
        <v>2521.46</v>
      </c>
      <c r="Z98" s="41">
        <v>0</v>
      </c>
      <c r="AA98" s="41">
        <v>0</v>
      </c>
      <c r="AB98" s="41">
        <v>0</v>
      </c>
      <c r="AC98" s="41">
        <v>0</v>
      </c>
      <c r="AD98" s="41">
        <v>82035.91</v>
      </c>
      <c r="AE98" s="44">
        <v>221.13</v>
      </c>
      <c r="AF98" s="41">
        <v>18650.5</v>
      </c>
      <c r="AG98" s="38">
        <v>7.39670666994519</v>
      </c>
      <c r="AH98" s="45" t="s">
        <v>626</v>
      </c>
      <c r="AI98" s="41">
        <v>18650.5</v>
      </c>
      <c r="AJ98" s="46">
        <v>36942</v>
      </c>
      <c r="AK98" s="45">
        <v>51250.91</v>
      </c>
      <c r="AL98" s="46">
        <v>0</v>
      </c>
      <c r="AM98" s="46">
        <v>16361</v>
      </c>
      <c r="AN98" s="46">
        <v>4734.58</v>
      </c>
      <c r="AO98" s="46">
        <v>15846.34</v>
      </c>
      <c r="AP98" s="41">
        <v>15846.34</v>
      </c>
      <c r="AQ98" s="47">
        <v>7.0000000000000007E-2</v>
      </c>
      <c r="AR98" s="47">
        <v>6.5199999999999994E-2</v>
      </c>
      <c r="AS98" s="47">
        <v>0.18969999999999998</v>
      </c>
      <c r="AT98" s="48">
        <v>0.11970000000000001</v>
      </c>
      <c r="AU98" s="49"/>
      <c r="AV98" s="41">
        <v>43.01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1737</v>
      </c>
      <c r="C99" s="29">
        <v>45420.979641203703</v>
      </c>
      <c r="D99" s="30" t="s">
        <v>233</v>
      </c>
      <c r="E99" s="31" t="s">
        <v>234</v>
      </c>
      <c r="F99" s="31" t="s">
        <v>225</v>
      </c>
      <c r="G99" s="32">
        <v>0</v>
      </c>
      <c r="H99" s="33" t="s">
        <v>226</v>
      </c>
      <c r="I99" s="33" t="s">
        <v>133</v>
      </c>
      <c r="J99" s="33" t="s">
        <v>65</v>
      </c>
      <c r="K99" s="33" t="s">
        <v>106</v>
      </c>
      <c r="L99" s="33" t="s">
        <v>70</v>
      </c>
      <c r="M99" s="34" t="s">
        <v>57</v>
      </c>
      <c r="N99" s="35" t="s">
        <v>57</v>
      </c>
      <c r="O99" s="36"/>
      <c r="P99" s="37">
        <v>16.915247824441924</v>
      </c>
      <c r="Q99" s="38">
        <v>0.52841702349869457</v>
      </c>
      <c r="R99" s="38">
        <v>0.79057742391532282</v>
      </c>
      <c r="S99" s="38">
        <v>0.39528871195766141</v>
      </c>
      <c r="T99" s="39">
        <v>0</v>
      </c>
      <c r="U99" s="40">
        <v>9.8500000000000004E-2</v>
      </c>
      <c r="V99" s="41">
        <v>191500</v>
      </c>
      <c r="W99" s="41">
        <v>101191.86</v>
      </c>
      <c r="X99" s="42">
        <v>90308.14</v>
      </c>
      <c r="Y99" s="43">
        <v>5338.86</v>
      </c>
      <c r="Z99" s="41">
        <v>0</v>
      </c>
      <c r="AA99" s="41">
        <v>0</v>
      </c>
      <c r="AB99" s="41">
        <v>0</v>
      </c>
      <c r="AC99" s="41">
        <v>0</v>
      </c>
      <c r="AD99" s="41">
        <v>80000</v>
      </c>
      <c r="AE99" s="44">
        <v>175.33</v>
      </c>
      <c r="AF99" s="41">
        <v>21191.86</v>
      </c>
      <c r="AG99" s="38">
        <v>3.9693605001816872</v>
      </c>
      <c r="AH99" s="45" t="s">
        <v>626</v>
      </c>
      <c r="AI99" s="41">
        <v>21191.86</v>
      </c>
      <c r="AJ99" s="46">
        <v>48000</v>
      </c>
      <c r="AK99" s="45">
        <v>40000</v>
      </c>
      <c r="AL99" s="46">
        <v>0</v>
      </c>
      <c r="AM99" s="46">
        <v>48000</v>
      </c>
      <c r="AN99" s="46">
        <v>0</v>
      </c>
      <c r="AO99" s="46">
        <v>0</v>
      </c>
      <c r="AP99" s="41">
        <v>0</v>
      </c>
      <c r="AQ99" s="47">
        <v>0.3</v>
      </c>
      <c r="AR99" s="47">
        <v>0.39850000000000002</v>
      </c>
      <c r="AS99" s="47">
        <v>0.39490000000000003</v>
      </c>
      <c r="AT99" s="48">
        <v>9.4899999999999998E-2</v>
      </c>
      <c r="AU99" s="49"/>
      <c r="AV99" s="41">
        <v>73.010000000000005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1737</v>
      </c>
      <c r="C100" s="29">
        <v>45420.979641203703</v>
      </c>
      <c r="D100" s="30" t="s">
        <v>223</v>
      </c>
      <c r="E100" s="31" t="s">
        <v>224</v>
      </c>
      <c r="F100" s="31" t="s">
        <v>225</v>
      </c>
      <c r="G100" s="32">
        <v>0</v>
      </c>
      <c r="H100" s="33" t="s">
        <v>226</v>
      </c>
      <c r="I100" s="33" t="s">
        <v>133</v>
      </c>
      <c r="J100" s="33" t="s">
        <v>65</v>
      </c>
      <c r="K100" s="33" t="s">
        <v>55</v>
      </c>
      <c r="L100" s="33" t="s">
        <v>56</v>
      </c>
      <c r="M100" s="34" t="s">
        <v>57</v>
      </c>
      <c r="N100" s="35" t="s">
        <v>57</v>
      </c>
      <c r="O100" s="36"/>
      <c r="P100" s="37">
        <v>-18.09682424963864</v>
      </c>
      <c r="Q100" s="38">
        <v>1.3369002770083103</v>
      </c>
      <c r="R100" s="38">
        <v>0.66321872797554549</v>
      </c>
      <c r="S100" s="38">
        <v>0.66321872797554549</v>
      </c>
      <c r="T100" s="39">
        <v>0</v>
      </c>
      <c r="U100" s="40">
        <v>0.13589999999999999</v>
      </c>
      <c r="V100" s="41">
        <v>75810</v>
      </c>
      <c r="W100" s="41">
        <v>101350.41</v>
      </c>
      <c r="X100" s="42">
        <v>-25540.410000000003</v>
      </c>
      <c r="Y100" s="43">
        <v>1411.32</v>
      </c>
      <c r="Z100" s="41">
        <v>0</v>
      </c>
      <c r="AA100" s="41">
        <v>0</v>
      </c>
      <c r="AB100" s="41">
        <v>24259.200000000001</v>
      </c>
      <c r="AC100" s="41">
        <v>25540.41</v>
      </c>
      <c r="AD100" s="41">
        <v>67217.490000000005</v>
      </c>
      <c r="AE100" s="44">
        <v>99.88</v>
      </c>
      <c r="AF100" s="41">
        <v>34132.92</v>
      </c>
      <c r="AG100" s="38">
        <v>24.185103307541876</v>
      </c>
      <c r="AH100" s="45" t="s">
        <v>626</v>
      </c>
      <c r="AI100" s="41">
        <v>34132.92</v>
      </c>
      <c r="AJ100" s="46">
        <v>0</v>
      </c>
      <c r="AK100" s="45">
        <v>67217.490000000005</v>
      </c>
      <c r="AL100" s="46">
        <v>0</v>
      </c>
      <c r="AM100" s="46">
        <v>0</v>
      </c>
      <c r="AN100" s="46">
        <v>0</v>
      </c>
      <c r="AO100" s="46">
        <v>0</v>
      </c>
      <c r="AP100" s="41">
        <v>0</v>
      </c>
      <c r="AQ100" s="47">
        <v>0.22</v>
      </c>
      <c r="AR100" s="47">
        <v>0.35590000000000005</v>
      </c>
      <c r="AS100" s="47">
        <v>0.37709999999999999</v>
      </c>
      <c r="AT100" s="48">
        <v>0.15710000000000002</v>
      </c>
      <c r="AU100" s="49"/>
      <c r="AV100" s="41">
        <v>77.75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1737</v>
      </c>
      <c r="C101" s="29">
        <v>45420.979641203703</v>
      </c>
      <c r="D101" s="30" t="s">
        <v>231</v>
      </c>
      <c r="E101" s="31" t="s">
        <v>232</v>
      </c>
      <c r="F101" s="31" t="s">
        <v>62</v>
      </c>
      <c r="G101" s="32">
        <v>0</v>
      </c>
      <c r="H101" s="33" t="s">
        <v>220</v>
      </c>
      <c r="I101" s="33" t="s">
        <v>64</v>
      </c>
      <c r="J101" s="33" t="s">
        <v>54</v>
      </c>
      <c r="K101" s="33" t="s">
        <v>55</v>
      </c>
      <c r="L101" s="33" t="s">
        <v>56</v>
      </c>
      <c r="M101" s="34" t="s">
        <v>57</v>
      </c>
      <c r="N101" s="35" t="s">
        <v>57</v>
      </c>
      <c r="O101" s="36"/>
      <c r="P101" s="37">
        <v>15.47525469206367</v>
      </c>
      <c r="Q101" s="38">
        <v>0.65394912500000002</v>
      </c>
      <c r="R101" s="38">
        <v>0.93837441100636076</v>
      </c>
      <c r="S101" s="38">
        <v>0.64133295537324864</v>
      </c>
      <c r="T101" s="39">
        <v>0</v>
      </c>
      <c r="U101" s="40">
        <v>-0.26590000000000003</v>
      </c>
      <c r="V101" s="41">
        <v>160000</v>
      </c>
      <c r="W101" s="41">
        <v>104631.86</v>
      </c>
      <c r="X101" s="42">
        <v>55368.14</v>
      </c>
      <c r="Y101" s="43">
        <v>3577.85</v>
      </c>
      <c r="Z101" s="41">
        <v>1668.6</v>
      </c>
      <c r="AA101" s="41">
        <v>1668.6</v>
      </c>
      <c r="AB101" s="41">
        <v>0</v>
      </c>
      <c r="AC101" s="41">
        <v>0</v>
      </c>
      <c r="AD101" s="41">
        <v>98183.86</v>
      </c>
      <c r="AE101" s="44">
        <v>98.79</v>
      </c>
      <c r="AF101" s="41">
        <v>6448</v>
      </c>
      <c r="AG101" s="38">
        <v>1.8021996450382214</v>
      </c>
      <c r="AH101" s="45" t="s">
        <v>626</v>
      </c>
      <c r="AI101" s="41">
        <v>6448</v>
      </c>
      <c r="AJ101" s="46">
        <v>37296</v>
      </c>
      <c r="AK101" s="45">
        <v>67103.86</v>
      </c>
      <c r="AL101" s="46">
        <v>37296</v>
      </c>
      <c r="AM101" s="46">
        <v>0</v>
      </c>
      <c r="AN101" s="46">
        <v>0</v>
      </c>
      <c r="AO101" s="46">
        <v>0</v>
      </c>
      <c r="AP101" s="41">
        <v>0</v>
      </c>
      <c r="AQ101" s="47">
        <v>0.49</v>
      </c>
      <c r="AR101" s="47">
        <v>0.22409999999999999</v>
      </c>
      <c r="AS101" s="47">
        <v>0.21410000000000001</v>
      </c>
      <c r="AT101" s="48">
        <v>-0.27589999999999998</v>
      </c>
      <c r="AU101" s="49"/>
      <c r="AV101" s="41">
        <v>80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1737</v>
      </c>
      <c r="C102" s="29">
        <v>45420.979641203703</v>
      </c>
      <c r="D102" s="30" t="s">
        <v>284</v>
      </c>
      <c r="E102" s="31" t="s">
        <v>285</v>
      </c>
      <c r="F102" s="31" t="s">
        <v>69</v>
      </c>
      <c r="G102" s="32">
        <v>0</v>
      </c>
      <c r="H102" s="33" t="s">
        <v>52</v>
      </c>
      <c r="I102" s="33" t="s">
        <v>53</v>
      </c>
      <c r="J102" s="33" t="s">
        <v>54</v>
      </c>
      <c r="K102" s="33" t="s">
        <v>55</v>
      </c>
      <c r="L102" s="33" t="s">
        <v>70</v>
      </c>
      <c r="M102" s="34" t="s">
        <v>57</v>
      </c>
      <c r="N102" s="35" t="s">
        <v>57</v>
      </c>
      <c r="O102" s="36"/>
      <c r="P102" s="37">
        <v>50.616666666666667</v>
      </c>
      <c r="Q102" s="38">
        <v>0.62781862745098038</v>
      </c>
      <c r="R102" s="38">
        <v>0.59526969874422542</v>
      </c>
      <c r="S102" s="38">
        <v>0.59526969874422542</v>
      </c>
      <c r="T102" s="39">
        <v>0</v>
      </c>
      <c r="U102" s="40">
        <v>9.7100000000000006E-2</v>
      </c>
      <c r="V102" s="41">
        <v>183600</v>
      </c>
      <c r="W102" s="41">
        <v>115267.5</v>
      </c>
      <c r="X102" s="42">
        <v>68332.5</v>
      </c>
      <c r="Y102" s="43">
        <v>1350</v>
      </c>
      <c r="Z102" s="41">
        <v>0</v>
      </c>
      <c r="AA102" s="41">
        <v>0</v>
      </c>
      <c r="AB102" s="41">
        <v>0</v>
      </c>
      <c r="AC102" s="41">
        <v>0</v>
      </c>
      <c r="AD102" s="41">
        <v>68615.25</v>
      </c>
      <c r="AE102" s="44">
        <v>237.64</v>
      </c>
      <c r="AF102" s="41">
        <v>46652.25</v>
      </c>
      <c r="AG102" s="38">
        <v>34.557222222222222</v>
      </c>
      <c r="AH102" s="45" t="s">
        <v>626</v>
      </c>
      <c r="AI102" s="41">
        <v>46652.25</v>
      </c>
      <c r="AJ102" s="46">
        <v>0</v>
      </c>
      <c r="AK102" s="45">
        <v>68615.25</v>
      </c>
      <c r="AL102" s="46">
        <v>0</v>
      </c>
      <c r="AM102" s="46">
        <v>0</v>
      </c>
      <c r="AN102" s="46">
        <v>0</v>
      </c>
      <c r="AO102" s="46">
        <v>0</v>
      </c>
      <c r="AP102" s="41">
        <v>0</v>
      </c>
      <c r="AQ102" s="47">
        <v>7.0000000000000007E-2</v>
      </c>
      <c r="AR102" s="47">
        <v>0.1671</v>
      </c>
      <c r="AS102" s="47">
        <v>0.13059999999999999</v>
      </c>
      <c r="AT102" s="48">
        <v>6.0599999999999994E-2</v>
      </c>
      <c r="AU102" s="49"/>
      <c r="AV102" s="41">
        <v>45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1737</v>
      </c>
      <c r="C103" s="29">
        <v>45420.979641203703</v>
      </c>
      <c r="D103" s="30" t="s">
        <v>288</v>
      </c>
      <c r="E103" s="31" t="s">
        <v>289</v>
      </c>
      <c r="F103" s="31" t="s">
        <v>69</v>
      </c>
      <c r="G103" s="32">
        <v>0</v>
      </c>
      <c r="H103" s="33" t="s">
        <v>52</v>
      </c>
      <c r="I103" s="33" t="s">
        <v>109</v>
      </c>
      <c r="J103" s="33" t="s">
        <v>54</v>
      </c>
      <c r="K103" s="33" t="s">
        <v>55</v>
      </c>
      <c r="L103" s="33" t="s">
        <v>56</v>
      </c>
      <c r="M103" s="34" t="s">
        <v>57</v>
      </c>
      <c r="N103" s="35" t="s">
        <v>57</v>
      </c>
      <c r="O103" s="36"/>
      <c r="P103" s="37">
        <v>15.539267574089138</v>
      </c>
      <c r="Q103" s="38">
        <v>0.91033723076923079</v>
      </c>
      <c r="R103" s="38">
        <v>0.90190541391930501</v>
      </c>
      <c r="S103" s="38">
        <v>0.90190541391930501</v>
      </c>
      <c r="T103" s="39">
        <v>0</v>
      </c>
      <c r="U103" s="40">
        <v>9.4899999999999998E-2</v>
      </c>
      <c r="V103" s="41">
        <v>130000</v>
      </c>
      <c r="W103" s="41">
        <v>118343.84</v>
      </c>
      <c r="X103" s="42">
        <v>11656.160000000003</v>
      </c>
      <c r="Y103" s="43">
        <v>750.11</v>
      </c>
      <c r="Z103" s="41">
        <v>0</v>
      </c>
      <c r="AA103" s="41">
        <v>0</v>
      </c>
      <c r="AB103" s="41">
        <v>19800</v>
      </c>
      <c r="AC103" s="41">
        <v>0</v>
      </c>
      <c r="AD103" s="41">
        <v>106734.95</v>
      </c>
      <c r="AE103" s="44">
        <v>73.55</v>
      </c>
      <c r="AF103" s="41">
        <v>11608.89</v>
      </c>
      <c r="AG103" s="38">
        <v>15.476250149978002</v>
      </c>
      <c r="AH103" s="45" t="s">
        <v>626</v>
      </c>
      <c r="AI103" s="41">
        <v>11608.89</v>
      </c>
      <c r="AJ103" s="46">
        <v>0</v>
      </c>
      <c r="AK103" s="45">
        <v>106734.95</v>
      </c>
      <c r="AL103" s="46">
        <v>0</v>
      </c>
      <c r="AM103" s="46">
        <v>0</v>
      </c>
      <c r="AN103" s="46">
        <v>0</v>
      </c>
      <c r="AO103" s="46">
        <v>0</v>
      </c>
      <c r="AP103" s="41">
        <v>0</v>
      </c>
      <c r="AQ103" s="47">
        <v>7.0000000000000007E-2</v>
      </c>
      <c r="AR103" s="47">
        <v>0.16489999999999999</v>
      </c>
      <c r="AS103" s="47">
        <v>0.17190000000000003</v>
      </c>
      <c r="AT103" s="48">
        <v>0.10189999999999999</v>
      </c>
      <c r="AU103" s="49"/>
      <c r="AV103" s="41">
        <v>23.32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1737</v>
      </c>
      <c r="C104" s="29">
        <v>45420.979641203703</v>
      </c>
      <c r="D104" s="30" t="s">
        <v>301</v>
      </c>
      <c r="E104" s="31" t="s">
        <v>302</v>
      </c>
      <c r="F104" s="31" t="s">
        <v>618</v>
      </c>
      <c r="G104" s="32">
        <v>0</v>
      </c>
      <c r="H104" s="33" t="s">
        <v>52</v>
      </c>
      <c r="I104" s="33" t="s">
        <v>53</v>
      </c>
      <c r="J104" s="33" t="s">
        <v>54</v>
      </c>
      <c r="K104" s="33" t="s">
        <v>95</v>
      </c>
      <c r="L104" s="33" t="s">
        <v>70</v>
      </c>
      <c r="M104" s="34">
        <v>45156</v>
      </c>
      <c r="N104" s="35">
        <v>1</v>
      </c>
      <c r="O104" s="36"/>
      <c r="P104" s="37" t="s">
        <v>57</v>
      </c>
      <c r="Q104" s="38">
        <v>1.0665993619930503</v>
      </c>
      <c r="R104" s="38">
        <v>0.93422001635017138</v>
      </c>
      <c r="S104" s="38">
        <v>0.91318969260101113</v>
      </c>
      <c r="T104" s="39">
        <v>3019.54</v>
      </c>
      <c r="U104" s="40">
        <v>1E-4</v>
      </c>
      <c r="V104" s="41">
        <v>112196.27</v>
      </c>
      <c r="W104" s="41">
        <v>119668.47</v>
      </c>
      <c r="X104" s="42">
        <v>-7472.1999999999971</v>
      </c>
      <c r="Y104" s="43">
        <v>0</v>
      </c>
      <c r="Z104" s="41">
        <v>0</v>
      </c>
      <c r="AA104" s="41">
        <v>0</v>
      </c>
      <c r="AB104" s="41">
        <v>0</v>
      </c>
      <c r="AC104" s="41">
        <v>7472.2</v>
      </c>
      <c r="AD104" s="41">
        <v>111796.68</v>
      </c>
      <c r="AE104" s="44">
        <v>12465.69</v>
      </c>
      <c r="AF104" s="41">
        <v>7871.79</v>
      </c>
      <c r="AG104" s="38">
        <v>0</v>
      </c>
      <c r="AH104" s="45" t="s">
        <v>625</v>
      </c>
      <c r="AI104" s="41">
        <v>7871.79</v>
      </c>
      <c r="AJ104" s="46">
        <v>3020</v>
      </c>
      <c r="AK104" s="45">
        <v>109280.01333333332</v>
      </c>
      <c r="AL104" s="46">
        <v>0</v>
      </c>
      <c r="AM104" s="46">
        <v>0</v>
      </c>
      <c r="AN104" s="46">
        <v>0</v>
      </c>
      <c r="AO104" s="46">
        <v>3019.54</v>
      </c>
      <c r="AP104" s="41">
        <v>3019.54</v>
      </c>
      <c r="AQ104" s="47">
        <v>7.0000000000000007E-2</v>
      </c>
      <c r="AR104" s="47">
        <v>7.0099999999999996E-2</v>
      </c>
      <c r="AS104" s="47">
        <v>0</v>
      </c>
      <c r="AT104" s="48">
        <v>-7.0000000000000007E-2</v>
      </c>
      <c r="AU104" s="49"/>
      <c r="AV104" s="41">
        <v>32.26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1737</v>
      </c>
      <c r="C105" s="29">
        <v>45420.979641203703</v>
      </c>
      <c r="D105" s="30" t="s">
        <v>256</v>
      </c>
      <c r="E105" s="31" t="s">
        <v>257</v>
      </c>
      <c r="F105" s="31" t="s">
        <v>225</v>
      </c>
      <c r="G105" s="32">
        <v>0</v>
      </c>
      <c r="H105" s="33" t="s">
        <v>258</v>
      </c>
      <c r="I105" s="33" t="s">
        <v>259</v>
      </c>
      <c r="J105" s="33" t="s">
        <v>65</v>
      </c>
      <c r="K105" s="33" t="s">
        <v>55</v>
      </c>
      <c r="L105" s="33" t="s">
        <v>56</v>
      </c>
      <c r="M105" s="34" t="s">
        <v>57</v>
      </c>
      <c r="N105" s="35" t="s">
        <v>57</v>
      </c>
      <c r="O105" s="36"/>
      <c r="P105" s="37">
        <v>-8.9605257948291559</v>
      </c>
      <c r="Q105" s="38">
        <v>1.5955684210526315</v>
      </c>
      <c r="R105" s="38">
        <v>0.7879125736414675</v>
      </c>
      <c r="S105" s="38">
        <v>0.62221239969476871</v>
      </c>
      <c r="T105" s="39">
        <v>0</v>
      </c>
      <c r="U105" s="40">
        <v>2.1800000000000003E-2</v>
      </c>
      <c r="V105" s="41">
        <v>76000</v>
      </c>
      <c r="W105" s="41">
        <v>121263.2</v>
      </c>
      <c r="X105" s="42">
        <v>-45263.199999999997</v>
      </c>
      <c r="Y105" s="43">
        <v>5051.3999999999996</v>
      </c>
      <c r="Z105" s="41">
        <v>0</v>
      </c>
      <c r="AA105" s="41">
        <v>0</v>
      </c>
      <c r="AB105" s="41">
        <v>49859.199999999997</v>
      </c>
      <c r="AC105" s="41">
        <v>45263.199999999997</v>
      </c>
      <c r="AD105" s="41">
        <v>95544.8</v>
      </c>
      <c r="AE105" s="44">
        <v>130.84</v>
      </c>
      <c r="AF105" s="41">
        <v>25718.400000000001</v>
      </c>
      <c r="AG105" s="38">
        <v>5.0913410143722535</v>
      </c>
      <c r="AH105" s="45" t="s">
        <v>626</v>
      </c>
      <c r="AI105" s="41">
        <v>25718.400000000001</v>
      </c>
      <c r="AJ105" s="46">
        <v>24112</v>
      </c>
      <c r="AK105" s="45">
        <v>75451.466666666674</v>
      </c>
      <c r="AL105" s="46">
        <v>24112.32</v>
      </c>
      <c r="AM105" s="46">
        <v>0</v>
      </c>
      <c r="AN105" s="46">
        <v>0</v>
      </c>
      <c r="AO105" s="46">
        <v>0</v>
      </c>
      <c r="AP105" s="41">
        <v>0</v>
      </c>
      <c r="AQ105" s="47">
        <v>0.23</v>
      </c>
      <c r="AR105" s="47">
        <v>0.25180000000000002</v>
      </c>
      <c r="AS105" s="47">
        <v>0.25</v>
      </c>
      <c r="AT105" s="48">
        <v>0.02</v>
      </c>
      <c r="AU105" s="49"/>
      <c r="AV105" s="41">
        <v>80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1737</v>
      </c>
      <c r="C106" s="29">
        <v>45420.979641203703</v>
      </c>
      <c r="D106" s="30" t="s">
        <v>472</v>
      </c>
      <c r="E106" s="31" t="s">
        <v>473</v>
      </c>
      <c r="F106" s="31" t="s">
        <v>463</v>
      </c>
      <c r="G106" s="32">
        <v>0</v>
      </c>
      <c r="H106" s="33" t="s">
        <v>459</v>
      </c>
      <c r="I106" s="33" t="s">
        <v>123</v>
      </c>
      <c r="J106" s="33" t="s">
        <v>54</v>
      </c>
      <c r="K106" s="33" t="s">
        <v>95</v>
      </c>
      <c r="L106" s="33" t="s">
        <v>56</v>
      </c>
      <c r="M106" s="34" t="s">
        <v>57</v>
      </c>
      <c r="N106" s="35" t="s">
        <v>57</v>
      </c>
      <c r="O106" s="36"/>
      <c r="P106" s="37">
        <v>0.63653793619798216</v>
      </c>
      <c r="Q106" s="38">
        <v>0.97047433895365964</v>
      </c>
      <c r="R106" s="38">
        <v>0.57244657285786082</v>
      </c>
      <c r="S106" s="38">
        <v>0.25053425261535539</v>
      </c>
      <c r="T106" s="39">
        <v>0</v>
      </c>
      <c r="U106" s="40">
        <v>-0.10929999999999999</v>
      </c>
      <c r="V106" s="41">
        <v>127848.45</v>
      </c>
      <c r="W106" s="41">
        <v>124073.64</v>
      </c>
      <c r="X106" s="42">
        <v>3774.8099999999977</v>
      </c>
      <c r="Y106" s="43">
        <v>5930.22</v>
      </c>
      <c r="Z106" s="41">
        <v>0</v>
      </c>
      <c r="AA106" s="41">
        <v>0</v>
      </c>
      <c r="AB106" s="41">
        <v>0</v>
      </c>
      <c r="AC106" s="41">
        <v>0</v>
      </c>
      <c r="AD106" s="41">
        <v>71025.53</v>
      </c>
      <c r="AE106" s="44">
        <v>78.37</v>
      </c>
      <c r="AF106" s="41">
        <v>53048.11</v>
      </c>
      <c r="AG106" s="38">
        <v>8.9453865117988869</v>
      </c>
      <c r="AH106" s="45" t="s">
        <v>626</v>
      </c>
      <c r="AI106" s="41">
        <v>53048.11</v>
      </c>
      <c r="AJ106" s="46">
        <v>47929</v>
      </c>
      <c r="AK106" s="45">
        <v>31084.696666666663</v>
      </c>
      <c r="AL106" s="46">
        <v>47928.88</v>
      </c>
      <c r="AM106" s="46">
        <v>0</v>
      </c>
      <c r="AN106" s="46">
        <v>0</v>
      </c>
      <c r="AO106" s="46">
        <v>0</v>
      </c>
      <c r="AP106" s="41">
        <v>0</v>
      </c>
      <c r="AQ106" s="47">
        <v>0.32</v>
      </c>
      <c r="AR106" s="47">
        <v>0.2107</v>
      </c>
      <c r="AS106" s="47">
        <v>0.2107</v>
      </c>
      <c r="AT106" s="48">
        <v>-0.10929999999999999</v>
      </c>
      <c r="AU106" s="49"/>
      <c r="AV106" s="41">
        <v>64.540000000000006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1737</v>
      </c>
      <c r="C107" s="29">
        <v>45420.979641203703</v>
      </c>
      <c r="D107" s="30" t="s">
        <v>494</v>
      </c>
      <c r="E107" s="31" t="s">
        <v>495</v>
      </c>
      <c r="F107" s="31" t="s">
        <v>532</v>
      </c>
      <c r="G107" s="32">
        <v>0</v>
      </c>
      <c r="H107" s="33" t="s">
        <v>459</v>
      </c>
      <c r="I107" s="33" t="s">
        <v>123</v>
      </c>
      <c r="J107" s="33" t="s">
        <v>54</v>
      </c>
      <c r="K107" s="33" t="s">
        <v>95</v>
      </c>
      <c r="L107" s="33" t="s">
        <v>56</v>
      </c>
      <c r="M107" s="34" t="s">
        <v>57</v>
      </c>
      <c r="N107" s="35" t="s">
        <v>57</v>
      </c>
      <c r="O107" s="36"/>
      <c r="P107" s="37">
        <v>20.292328695617257</v>
      </c>
      <c r="Q107" s="38">
        <v>0.71131677334407251</v>
      </c>
      <c r="R107" s="38">
        <v>0.9004062447023039</v>
      </c>
      <c r="S107" s="38">
        <v>0.64482524191356594</v>
      </c>
      <c r="T107" s="39">
        <v>38190.649999999994</v>
      </c>
      <c r="U107" s="40">
        <v>-3.6200000000000003E-2</v>
      </c>
      <c r="V107" s="41">
        <v>175060.5</v>
      </c>
      <c r="W107" s="41">
        <v>124523.47</v>
      </c>
      <c r="X107" s="42">
        <v>50537.03</v>
      </c>
      <c r="Y107" s="43">
        <v>2490.4499999999998</v>
      </c>
      <c r="Z107" s="41">
        <v>0</v>
      </c>
      <c r="AA107" s="41">
        <v>0</v>
      </c>
      <c r="AB107" s="41">
        <v>0</v>
      </c>
      <c r="AC107" s="41">
        <v>0</v>
      </c>
      <c r="AD107" s="41">
        <v>112121.71</v>
      </c>
      <c r="AE107" s="44">
        <v>129.88</v>
      </c>
      <c r="AF107" s="41">
        <v>12401.76</v>
      </c>
      <c r="AG107" s="38">
        <v>4.979726555441788</v>
      </c>
      <c r="AH107" s="45" t="s">
        <v>626</v>
      </c>
      <c r="AI107" s="41">
        <v>12401.76</v>
      </c>
      <c r="AJ107" s="46">
        <v>38191</v>
      </c>
      <c r="AK107" s="45">
        <v>80295.876666666678</v>
      </c>
      <c r="AL107" s="46">
        <v>0</v>
      </c>
      <c r="AM107" s="46">
        <v>10272.549999999999</v>
      </c>
      <c r="AN107" s="46">
        <v>13518.34</v>
      </c>
      <c r="AO107" s="46">
        <v>14399.76</v>
      </c>
      <c r="AP107" s="41">
        <v>38190.649999999994</v>
      </c>
      <c r="AQ107" s="47">
        <v>0.31</v>
      </c>
      <c r="AR107" s="47">
        <v>0.27379999999999999</v>
      </c>
      <c r="AS107" s="47">
        <v>0.29160000000000003</v>
      </c>
      <c r="AT107" s="48">
        <v>-1.84E-2</v>
      </c>
      <c r="AU107" s="49"/>
      <c r="AV107" s="41">
        <v>55.56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1737</v>
      </c>
      <c r="C108" s="29">
        <v>45420.979641203703</v>
      </c>
      <c r="D108" s="30" t="s">
        <v>564</v>
      </c>
      <c r="E108" s="31" t="s">
        <v>565</v>
      </c>
      <c r="F108" s="31" t="s">
        <v>142</v>
      </c>
      <c r="G108" s="32">
        <v>0</v>
      </c>
      <c r="H108" s="33" t="s">
        <v>516</v>
      </c>
      <c r="I108" s="33" t="s">
        <v>123</v>
      </c>
      <c r="J108" s="33" t="s">
        <v>148</v>
      </c>
      <c r="K108" s="33" t="s">
        <v>55</v>
      </c>
      <c r="L108" s="33" t="s">
        <v>56</v>
      </c>
      <c r="M108" s="34" t="s">
        <v>57</v>
      </c>
      <c r="N108" s="35" t="s">
        <v>57</v>
      </c>
      <c r="O108" s="36"/>
      <c r="P108" s="37">
        <v>-16.883831027441715</v>
      </c>
      <c r="Q108" s="38" t="s">
        <v>57</v>
      </c>
      <c r="R108" s="38">
        <v>0</v>
      </c>
      <c r="S108" s="38">
        <v>0</v>
      </c>
      <c r="T108" s="39">
        <v>0</v>
      </c>
      <c r="U108" s="40">
        <v>-7.0300000000000001E-2</v>
      </c>
      <c r="V108" s="41">
        <v>0</v>
      </c>
      <c r="W108" s="41">
        <v>124608.92</v>
      </c>
      <c r="X108" s="42">
        <v>-124608.92</v>
      </c>
      <c r="Y108" s="43">
        <v>7380.37</v>
      </c>
      <c r="Z108" s="41">
        <v>0</v>
      </c>
      <c r="AA108" s="41">
        <v>0</v>
      </c>
      <c r="AB108" s="41">
        <v>159270</v>
      </c>
      <c r="AC108" s="41">
        <v>124608.92</v>
      </c>
      <c r="AD108" s="41">
        <v>0</v>
      </c>
      <c r="AE108" s="44">
        <v>121.75</v>
      </c>
      <c r="AF108" s="41">
        <v>124608.92</v>
      </c>
      <c r="AG108" s="38">
        <v>16.883831027441715</v>
      </c>
      <c r="AH108" s="45" t="s">
        <v>626</v>
      </c>
      <c r="AI108" s="41">
        <v>124608.92</v>
      </c>
      <c r="AJ108" s="46">
        <v>0</v>
      </c>
      <c r="AK108" s="45">
        <v>0</v>
      </c>
      <c r="AL108" s="46">
        <v>0</v>
      </c>
      <c r="AM108" s="46">
        <v>0</v>
      </c>
      <c r="AN108" s="46">
        <v>0</v>
      </c>
      <c r="AO108" s="46">
        <v>0</v>
      </c>
      <c r="AP108" s="41">
        <v>0</v>
      </c>
      <c r="AQ108" s="47">
        <v>0.25</v>
      </c>
      <c r="AR108" s="47">
        <v>0.1797</v>
      </c>
      <c r="AS108" s="47">
        <v>0.1797</v>
      </c>
      <c r="AT108" s="48">
        <v>-7.0300000000000001E-2</v>
      </c>
      <c r="AU108" s="49"/>
      <c r="AV108" s="41">
        <v>54.95</v>
      </c>
      <c r="AW108" s="58"/>
      <c r="AX108" s="52"/>
      <c r="AY108" s="52"/>
      <c r="AZ108" s="52"/>
      <c r="BA108" s="52"/>
      <c r="BB108" s="53">
        <v>0</v>
      </c>
      <c r="BC108" s="55"/>
    </row>
    <row r="109" spans="2:55">
      <c r="B109" s="28">
        <v>1737</v>
      </c>
      <c r="C109" s="29">
        <v>45420.979641203703</v>
      </c>
      <c r="D109" s="30" t="s">
        <v>307</v>
      </c>
      <c r="E109" s="31" t="s">
        <v>308</v>
      </c>
      <c r="F109" s="31" t="s">
        <v>618</v>
      </c>
      <c r="G109" s="32">
        <v>0</v>
      </c>
      <c r="H109" s="33" t="s">
        <v>52</v>
      </c>
      <c r="I109" s="33" t="s">
        <v>53</v>
      </c>
      <c r="J109" s="33" t="s">
        <v>54</v>
      </c>
      <c r="K109" s="33" t="s">
        <v>106</v>
      </c>
      <c r="L109" s="33" t="s">
        <v>70</v>
      </c>
      <c r="M109" s="34">
        <v>45091</v>
      </c>
      <c r="N109" s="35">
        <v>1</v>
      </c>
      <c r="O109" s="36"/>
      <c r="P109" s="37" t="s">
        <v>57</v>
      </c>
      <c r="Q109" s="38">
        <v>0.65166715415460719</v>
      </c>
      <c r="R109" s="38">
        <v>1.0160674006178243</v>
      </c>
      <c r="S109" s="38">
        <v>1.0160674006178243</v>
      </c>
      <c r="T109" s="39">
        <v>0</v>
      </c>
      <c r="U109" s="40">
        <v>0.1201</v>
      </c>
      <c r="V109" s="41">
        <v>173987.21</v>
      </c>
      <c r="W109" s="41">
        <v>113381.75</v>
      </c>
      <c r="X109" s="42">
        <v>60605.459999999992</v>
      </c>
      <c r="Y109" s="43">
        <v>0</v>
      </c>
      <c r="Z109" s="41">
        <v>50078</v>
      </c>
      <c r="AA109" s="41">
        <v>58423.58</v>
      </c>
      <c r="AB109" s="41">
        <v>0</v>
      </c>
      <c r="AC109" s="41">
        <v>0</v>
      </c>
      <c r="AD109" s="41">
        <v>115203.5</v>
      </c>
      <c r="AE109" s="44">
        <v>12813.9</v>
      </c>
      <c r="AF109" s="41">
        <v>10678.25</v>
      </c>
      <c r="AG109" s="38">
        <v>0</v>
      </c>
      <c r="AH109" s="45" t="s">
        <v>625</v>
      </c>
      <c r="AI109" s="41">
        <v>19023.830000000002</v>
      </c>
      <c r="AJ109" s="46">
        <v>0</v>
      </c>
      <c r="AK109" s="45">
        <v>115203.5</v>
      </c>
      <c r="AL109" s="46">
        <v>0</v>
      </c>
      <c r="AM109" s="46">
        <v>0</v>
      </c>
      <c r="AN109" s="46">
        <v>0</v>
      </c>
      <c r="AO109" s="46">
        <v>0</v>
      </c>
      <c r="AP109" s="41">
        <v>0</v>
      </c>
      <c r="AQ109" s="47">
        <v>0.01</v>
      </c>
      <c r="AR109" s="47">
        <v>0.13009999999999999</v>
      </c>
      <c r="AS109" s="47">
        <v>0</v>
      </c>
      <c r="AT109" s="48">
        <v>-0.01</v>
      </c>
      <c r="AU109" s="49"/>
      <c r="AV109" s="41">
        <v>45</v>
      </c>
      <c r="AW109" s="58"/>
      <c r="AX109" s="52"/>
      <c r="AY109" s="52"/>
      <c r="AZ109" s="52"/>
      <c r="BA109" s="52"/>
      <c r="BB109" s="53">
        <v>12500</v>
      </c>
      <c r="BC109" s="55"/>
    </row>
    <row r="110" spans="2:55">
      <c r="B110" s="28">
        <v>1737</v>
      </c>
      <c r="C110" s="29">
        <v>45420.979641203703</v>
      </c>
      <c r="D110" s="30" t="s">
        <v>286</v>
      </c>
      <c r="E110" s="31" t="s">
        <v>287</v>
      </c>
      <c r="F110" s="31" t="s">
        <v>69</v>
      </c>
      <c r="G110" s="32">
        <v>0</v>
      </c>
      <c r="H110" s="33" t="s">
        <v>52</v>
      </c>
      <c r="I110" s="33" t="s">
        <v>53</v>
      </c>
      <c r="J110" s="33" t="s">
        <v>54</v>
      </c>
      <c r="K110" s="33" t="s">
        <v>55</v>
      </c>
      <c r="L110" s="33" t="s">
        <v>70</v>
      </c>
      <c r="M110" s="34" t="s">
        <v>57</v>
      </c>
      <c r="N110" s="35" t="s">
        <v>57</v>
      </c>
      <c r="O110" s="36"/>
      <c r="P110" s="37">
        <v>24.969957081545065</v>
      </c>
      <c r="Q110" s="38">
        <v>0.64350490196078436</v>
      </c>
      <c r="R110" s="38">
        <v>0.55475147590935059</v>
      </c>
      <c r="S110" s="38">
        <v>0.55475147590935059</v>
      </c>
      <c r="T110" s="39">
        <v>0</v>
      </c>
      <c r="U110" s="40">
        <v>5.8499999999999996E-2</v>
      </c>
      <c r="V110" s="41">
        <v>195840</v>
      </c>
      <c r="W110" s="41">
        <v>126024</v>
      </c>
      <c r="X110" s="42">
        <v>69816</v>
      </c>
      <c r="Y110" s="43">
        <v>2796</v>
      </c>
      <c r="Z110" s="41">
        <v>0</v>
      </c>
      <c r="AA110" s="41">
        <v>0</v>
      </c>
      <c r="AB110" s="41">
        <v>0</v>
      </c>
      <c r="AC110" s="41">
        <v>0</v>
      </c>
      <c r="AD110" s="41">
        <v>69912</v>
      </c>
      <c r="AE110" s="44">
        <v>224.9</v>
      </c>
      <c r="AF110" s="41">
        <v>56112</v>
      </c>
      <c r="AG110" s="38">
        <v>20.068669527896997</v>
      </c>
      <c r="AH110" s="45" t="s">
        <v>626</v>
      </c>
      <c r="AI110" s="41">
        <v>56112</v>
      </c>
      <c r="AJ110" s="46">
        <v>0</v>
      </c>
      <c r="AK110" s="45">
        <v>69912</v>
      </c>
      <c r="AL110" s="46">
        <v>0</v>
      </c>
      <c r="AM110" s="46">
        <v>0</v>
      </c>
      <c r="AN110" s="46">
        <v>0</v>
      </c>
      <c r="AO110" s="46">
        <v>0</v>
      </c>
      <c r="AP110" s="41">
        <v>0</v>
      </c>
      <c r="AQ110" s="47">
        <v>7.0000000000000007E-2</v>
      </c>
      <c r="AR110" s="47">
        <v>0.1285</v>
      </c>
      <c r="AS110" s="47">
        <v>4.6900000000000004E-2</v>
      </c>
      <c r="AT110" s="48">
        <v>-2.3100000000000002E-2</v>
      </c>
      <c r="AU110" s="49"/>
      <c r="AV110" s="41">
        <v>48</v>
      </c>
      <c r="AW110" s="58"/>
      <c r="AX110" s="52"/>
      <c r="AY110" s="52"/>
      <c r="AZ110" s="52"/>
      <c r="BA110" s="52"/>
      <c r="BB110" s="53">
        <v>0</v>
      </c>
      <c r="BC110" s="55"/>
    </row>
    <row r="111" spans="2:55">
      <c r="B111" s="28">
        <v>1737</v>
      </c>
      <c r="C111" s="29">
        <v>45420.979641203703</v>
      </c>
      <c r="D111" s="30" t="s">
        <v>492</v>
      </c>
      <c r="E111" s="31" t="s">
        <v>493</v>
      </c>
      <c r="F111" s="31" t="s">
        <v>463</v>
      </c>
      <c r="G111" s="32">
        <v>0</v>
      </c>
      <c r="H111" s="33" t="s">
        <v>459</v>
      </c>
      <c r="I111" s="33" t="s">
        <v>123</v>
      </c>
      <c r="J111" s="33" t="s">
        <v>54</v>
      </c>
      <c r="K111" s="33" t="s">
        <v>106</v>
      </c>
      <c r="L111" s="33" t="s">
        <v>70</v>
      </c>
      <c r="M111" s="34" t="s">
        <v>57</v>
      </c>
      <c r="N111" s="35" t="s">
        <v>57</v>
      </c>
      <c r="O111" s="36"/>
      <c r="P111" s="37">
        <v>-1.9749080728731403</v>
      </c>
      <c r="Q111" s="38">
        <v>1.0540350620458094</v>
      </c>
      <c r="R111" s="38">
        <v>0.66714799866555496</v>
      </c>
      <c r="S111" s="38">
        <v>0.12798023351962157</v>
      </c>
      <c r="T111" s="39">
        <v>0</v>
      </c>
      <c r="U111" s="40">
        <v>-5.1400000000000001E-2</v>
      </c>
      <c r="V111" s="41">
        <v>122455.49</v>
      </c>
      <c r="W111" s="41">
        <v>129072.38</v>
      </c>
      <c r="X111" s="42">
        <v>-6616.8899999999994</v>
      </c>
      <c r="Y111" s="43">
        <v>3350.48</v>
      </c>
      <c r="Z111" s="41">
        <v>0</v>
      </c>
      <c r="AA111" s="41">
        <v>0</v>
      </c>
      <c r="AB111" s="41">
        <v>14830.4</v>
      </c>
      <c r="AC111" s="41">
        <v>6616.89</v>
      </c>
      <c r="AD111" s="41">
        <v>86110.38</v>
      </c>
      <c r="AE111" s="44">
        <v>293.93</v>
      </c>
      <c r="AF111" s="41">
        <v>42962</v>
      </c>
      <c r="AG111" s="38">
        <v>12.822640338100809</v>
      </c>
      <c r="AH111" s="45" t="s">
        <v>626</v>
      </c>
      <c r="AI111" s="41">
        <v>42962</v>
      </c>
      <c r="AJ111" s="46">
        <v>83510</v>
      </c>
      <c r="AK111" s="45">
        <v>16518.713333333333</v>
      </c>
      <c r="AL111" s="46">
        <v>0</v>
      </c>
      <c r="AM111" s="46">
        <v>83510.02</v>
      </c>
      <c r="AN111" s="46">
        <v>0</v>
      </c>
      <c r="AO111" s="46">
        <v>0</v>
      </c>
      <c r="AP111" s="41">
        <v>0</v>
      </c>
      <c r="AQ111" s="47">
        <v>0.37</v>
      </c>
      <c r="AR111" s="47">
        <v>0.31859999999999999</v>
      </c>
      <c r="AS111" s="47">
        <v>0.33179999999999998</v>
      </c>
      <c r="AT111" s="48">
        <v>-3.8199999999999998E-2</v>
      </c>
      <c r="AU111" s="49"/>
      <c r="AV111" s="41">
        <v>60.87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1737</v>
      </c>
      <c r="C112" s="29">
        <v>45420.979641203703</v>
      </c>
      <c r="D112" s="30" t="s">
        <v>290</v>
      </c>
      <c r="E112" s="31" t="s">
        <v>291</v>
      </c>
      <c r="F112" s="31" t="s">
        <v>62</v>
      </c>
      <c r="G112" s="32">
        <v>0</v>
      </c>
      <c r="H112" s="33" t="s">
        <v>292</v>
      </c>
      <c r="I112" s="33" t="s">
        <v>64</v>
      </c>
      <c r="J112" s="33" t="s">
        <v>148</v>
      </c>
      <c r="K112" s="33" t="s">
        <v>55</v>
      </c>
      <c r="L112" s="33" t="s">
        <v>56</v>
      </c>
      <c r="M112" s="34" t="s">
        <v>57</v>
      </c>
      <c r="N112" s="35" t="s">
        <v>57</v>
      </c>
      <c r="O112" s="36"/>
      <c r="P112" s="37">
        <v>33.66970736335108</v>
      </c>
      <c r="Q112" s="38">
        <v>0.66989396562826442</v>
      </c>
      <c r="R112" s="38">
        <v>0.97030083057826777</v>
      </c>
      <c r="S112" s="38">
        <v>0.79191707400135614</v>
      </c>
      <c r="T112" s="39">
        <v>0</v>
      </c>
      <c r="U112" s="40">
        <v>-7.8600000000000003E-2</v>
      </c>
      <c r="V112" s="41">
        <v>195672.4</v>
      </c>
      <c r="W112" s="41">
        <v>131079.76</v>
      </c>
      <c r="X112" s="42">
        <v>64592.639999999985</v>
      </c>
      <c r="Y112" s="43">
        <v>1918.42</v>
      </c>
      <c r="Z112" s="41">
        <v>0</v>
      </c>
      <c r="AA112" s="41">
        <v>0</v>
      </c>
      <c r="AB112" s="41">
        <v>0</v>
      </c>
      <c r="AC112" s="41">
        <v>0</v>
      </c>
      <c r="AD112" s="41">
        <v>127186.8</v>
      </c>
      <c r="AE112" s="44">
        <v>107.06</v>
      </c>
      <c r="AF112" s="41">
        <v>3892.96</v>
      </c>
      <c r="AG112" s="38">
        <v>2.0292532396451244</v>
      </c>
      <c r="AH112" s="45" t="s">
        <v>626</v>
      </c>
      <c r="AI112" s="41">
        <v>3892.96</v>
      </c>
      <c r="AJ112" s="46">
        <v>28059</v>
      </c>
      <c r="AK112" s="45">
        <v>103804.3</v>
      </c>
      <c r="AL112" s="46">
        <v>7411.63</v>
      </c>
      <c r="AM112" s="46">
        <v>0</v>
      </c>
      <c r="AN112" s="46">
        <v>20647.759999999998</v>
      </c>
      <c r="AO112" s="46">
        <v>0</v>
      </c>
      <c r="AP112" s="41">
        <v>0</v>
      </c>
      <c r="AQ112" s="47">
        <v>0.3</v>
      </c>
      <c r="AR112" s="47">
        <v>0.22140000000000001</v>
      </c>
      <c r="AS112" s="47">
        <v>0.30370000000000003</v>
      </c>
      <c r="AT112" s="48">
        <v>3.7000000000000002E-3</v>
      </c>
      <c r="AU112" s="49"/>
      <c r="AV112" s="41">
        <v>49.73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1737</v>
      </c>
      <c r="C113" s="29">
        <v>45420.979641203703</v>
      </c>
      <c r="D113" s="30" t="s">
        <v>293</v>
      </c>
      <c r="E113" s="31" t="s">
        <v>294</v>
      </c>
      <c r="F113" s="31" t="s">
        <v>51</v>
      </c>
      <c r="G113" s="32">
        <v>0</v>
      </c>
      <c r="H113" s="33" t="s">
        <v>52</v>
      </c>
      <c r="I113" s="33" t="s">
        <v>109</v>
      </c>
      <c r="J113" s="33" t="s">
        <v>54</v>
      </c>
      <c r="K113" s="33" t="s">
        <v>55</v>
      </c>
      <c r="L113" s="33" t="s">
        <v>56</v>
      </c>
      <c r="M113" s="34" t="s">
        <v>57</v>
      </c>
      <c r="N113" s="35" t="s">
        <v>57</v>
      </c>
      <c r="O113" s="36"/>
      <c r="P113" s="37">
        <v>6.0382257825248553</v>
      </c>
      <c r="Q113" s="38">
        <v>0.92846352848546188</v>
      </c>
      <c r="R113" s="38">
        <v>0.92824660594426933</v>
      </c>
      <c r="S113" s="38">
        <v>0.66546711967182381</v>
      </c>
      <c r="T113" s="39">
        <v>0</v>
      </c>
      <c r="U113" s="40">
        <v>4.0999999999999995E-3</v>
      </c>
      <c r="V113" s="41">
        <v>142248</v>
      </c>
      <c r="W113" s="41">
        <v>132072.07999999999</v>
      </c>
      <c r="X113" s="42">
        <v>10175.920000000013</v>
      </c>
      <c r="Y113" s="43">
        <v>1685.25</v>
      </c>
      <c r="Z113" s="41">
        <v>0</v>
      </c>
      <c r="AA113" s="41">
        <v>0</v>
      </c>
      <c r="AB113" s="41">
        <v>0</v>
      </c>
      <c r="AC113" s="41">
        <v>0</v>
      </c>
      <c r="AD113" s="41">
        <v>122595.46</v>
      </c>
      <c r="AE113" s="44">
        <v>184.47</v>
      </c>
      <c r="AF113" s="41">
        <v>9476.6200000000008</v>
      </c>
      <c r="AG113" s="38">
        <v>5.6232725114968112</v>
      </c>
      <c r="AH113" s="45" t="s">
        <v>626</v>
      </c>
      <c r="AI113" s="41">
        <v>9476.6200000000008</v>
      </c>
      <c r="AJ113" s="46">
        <v>41647</v>
      </c>
      <c r="AK113" s="45">
        <v>87889.626666666678</v>
      </c>
      <c r="AL113" s="46">
        <v>7981.34</v>
      </c>
      <c r="AM113" s="46">
        <v>10030.61</v>
      </c>
      <c r="AN113" s="46">
        <v>23635.49</v>
      </c>
      <c r="AO113" s="46">
        <v>0</v>
      </c>
      <c r="AP113" s="41">
        <v>0</v>
      </c>
      <c r="AQ113" s="47">
        <v>0.13</v>
      </c>
      <c r="AR113" s="47">
        <v>0.1341</v>
      </c>
      <c r="AS113" s="47">
        <v>0.1099</v>
      </c>
      <c r="AT113" s="48">
        <v>-2.01E-2</v>
      </c>
      <c r="AU113" s="49"/>
      <c r="AV113" s="41">
        <v>45.32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1737</v>
      </c>
      <c r="C114" s="29">
        <v>45420.979641203703</v>
      </c>
      <c r="D114" s="30" t="s">
        <v>299</v>
      </c>
      <c r="E114" s="31" t="s">
        <v>300</v>
      </c>
      <c r="F114" s="31" t="s">
        <v>69</v>
      </c>
      <c r="G114" s="32">
        <v>0</v>
      </c>
      <c r="H114" s="33" t="s">
        <v>52</v>
      </c>
      <c r="I114" s="33" t="s">
        <v>109</v>
      </c>
      <c r="J114" s="33" t="s">
        <v>54</v>
      </c>
      <c r="K114" s="33" t="s">
        <v>55</v>
      </c>
      <c r="L114" s="33" t="s">
        <v>56</v>
      </c>
      <c r="M114" s="34" t="s">
        <v>57</v>
      </c>
      <c r="N114" s="35" t="s">
        <v>57</v>
      </c>
      <c r="O114" s="36"/>
      <c r="P114" s="37">
        <v>17.092815249266863</v>
      </c>
      <c r="Q114" s="38">
        <v>0.7176649623250807</v>
      </c>
      <c r="R114" s="38">
        <v>0.817046447803639</v>
      </c>
      <c r="S114" s="38">
        <v>0.817046447803639</v>
      </c>
      <c r="T114" s="39">
        <v>0</v>
      </c>
      <c r="U114" s="40">
        <v>-0.1095</v>
      </c>
      <c r="V114" s="41">
        <v>185800</v>
      </c>
      <c r="W114" s="41">
        <v>133342.15</v>
      </c>
      <c r="X114" s="42">
        <v>52457.850000000006</v>
      </c>
      <c r="Y114" s="43">
        <v>3069</v>
      </c>
      <c r="Z114" s="41">
        <v>0</v>
      </c>
      <c r="AA114" s="41">
        <v>0</v>
      </c>
      <c r="AB114" s="41">
        <v>0</v>
      </c>
      <c r="AC114" s="41">
        <v>0</v>
      </c>
      <c r="AD114" s="41">
        <v>108946.73</v>
      </c>
      <c r="AE114" s="44">
        <v>126.29</v>
      </c>
      <c r="AF114" s="41">
        <v>24395.42</v>
      </c>
      <c r="AG114" s="38">
        <v>7.9489801238188331</v>
      </c>
      <c r="AH114" s="45" t="s">
        <v>626</v>
      </c>
      <c r="AI114" s="41">
        <v>24395.42</v>
      </c>
      <c r="AJ114" s="46">
        <v>0</v>
      </c>
      <c r="AK114" s="45">
        <v>108946.73</v>
      </c>
      <c r="AL114" s="46">
        <v>0</v>
      </c>
      <c r="AM114" s="46">
        <v>0</v>
      </c>
      <c r="AN114" s="46">
        <v>0</v>
      </c>
      <c r="AO114" s="46">
        <v>0</v>
      </c>
      <c r="AP114" s="41">
        <v>0</v>
      </c>
      <c r="AQ114" s="47">
        <v>0.26</v>
      </c>
      <c r="AR114" s="47">
        <v>0.15050000000000002</v>
      </c>
      <c r="AS114" s="47">
        <v>0.22960000000000003</v>
      </c>
      <c r="AT114" s="48">
        <v>-3.04E-2</v>
      </c>
      <c r="AU114" s="49"/>
      <c r="AV114" s="41">
        <v>37.36</v>
      </c>
      <c r="AW114" s="58"/>
      <c r="AX114" s="52"/>
      <c r="AY114" s="52"/>
      <c r="AZ114" s="52"/>
      <c r="BA114" s="52"/>
      <c r="BB114" s="53">
        <v>0</v>
      </c>
      <c r="BC114" s="55"/>
    </row>
    <row r="115" spans="2:55">
      <c r="B115" s="28">
        <v>1737</v>
      </c>
      <c r="C115" s="29">
        <v>45420.979641203703</v>
      </c>
      <c r="D115" s="30" t="s">
        <v>595</v>
      </c>
      <c r="E115" s="31" t="s">
        <v>596</v>
      </c>
      <c r="F115" s="31" t="s">
        <v>326</v>
      </c>
      <c r="G115" s="32">
        <v>0</v>
      </c>
      <c r="H115" s="33" t="s">
        <v>52</v>
      </c>
      <c r="I115" s="33" t="s">
        <v>53</v>
      </c>
      <c r="J115" s="33" t="s">
        <v>54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>
        <v>-843.23178807947011</v>
      </c>
      <c r="Q115" s="38" t="s">
        <v>57</v>
      </c>
      <c r="R115" s="38">
        <v>0</v>
      </c>
      <c r="S115" s="38">
        <v>0</v>
      </c>
      <c r="T115" s="39">
        <v>0</v>
      </c>
      <c r="U115" s="40">
        <v>-0.20629999999999998</v>
      </c>
      <c r="V115" s="41">
        <v>0</v>
      </c>
      <c r="W115" s="41">
        <v>133694.39999999999</v>
      </c>
      <c r="X115" s="42">
        <v>-133694.39999999999</v>
      </c>
      <c r="Y115" s="43">
        <v>158.55000000000001</v>
      </c>
      <c r="Z115" s="41">
        <v>0</v>
      </c>
      <c r="AA115" s="41">
        <v>0</v>
      </c>
      <c r="AB115" s="41">
        <v>134000</v>
      </c>
      <c r="AC115" s="41">
        <v>133694.39999999999</v>
      </c>
      <c r="AD115" s="41">
        <v>0</v>
      </c>
      <c r="AE115" s="44">
        <v>195.66</v>
      </c>
      <c r="AF115" s="41">
        <v>133694.39999999999</v>
      </c>
      <c r="AG115" s="38">
        <v>843.23178807947011</v>
      </c>
      <c r="AH115" s="45" t="s">
        <v>626</v>
      </c>
      <c r="AI115" s="41">
        <v>133694.39999999999</v>
      </c>
      <c r="AJ115" s="46">
        <v>0</v>
      </c>
      <c r="AK115" s="45">
        <v>0</v>
      </c>
      <c r="AL115" s="46">
        <v>0</v>
      </c>
      <c r="AM115" s="46">
        <v>0</v>
      </c>
      <c r="AN115" s="46">
        <v>0</v>
      </c>
      <c r="AO115" s="46">
        <v>0</v>
      </c>
      <c r="AP115" s="41">
        <v>0</v>
      </c>
      <c r="AQ115" s="47">
        <v>0.18</v>
      </c>
      <c r="AR115" s="47">
        <v>-2.63E-2</v>
      </c>
      <c r="AS115" s="47">
        <v>-2.63E-2</v>
      </c>
      <c r="AT115" s="48">
        <v>-0.20629999999999998</v>
      </c>
      <c r="AU115" s="49"/>
      <c r="AV115" s="41">
        <v>42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1737</v>
      </c>
      <c r="C116" s="29">
        <v>45420.979641203703</v>
      </c>
      <c r="D116" s="30" t="s">
        <v>598</v>
      </c>
      <c r="E116" s="31" t="s">
        <v>599</v>
      </c>
      <c r="F116" s="31" t="s">
        <v>62</v>
      </c>
      <c r="G116" s="32">
        <v>0</v>
      </c>
      <c r="H116" s="33" t="s">
        <v>63</v>
      </c>
      <c r="I116" s="33" t="s">
        <v>64</v>
      </c>
      <c r="J116" s="33" t="s">
        <v>65</v>
      </c>
      <c r="K116" s="33" t="s">
        <v>95</v>
      </c>
      <c r="L116" s="33" t="s">
        <v>56</v>
      </c>
      <c r="M116" s="34" t="s">
        <v>57</v>
      </c>
      <c r="N116" s="35" t="s">
        <v>57</v>
      </c>
      <c r="O116" s="36"/>
      <c r="P116" s="37">
        <v>21.90077465882889</v>
      </c>
      <c r="Q116" s="38">
        <v>0.22860029242760235</v>
      </c>
      <c r="R116" s="38">
        <v>0.83585527987364761</v>
      </c>
      <c r="S116" s="38">
        <v>0</v>
      </c>
      <c r="T116" s="39">
        <v>0</v>
      </c>
      <c r="U116" s="40">
        <v>-2.3900000000000001E-2</v>
      </c>
      <c r="V116" s="41">
        <v>595703</v>
      </c>
      <c r="W116" s="41">
        <v>136177.88</v>
      </c>
      <c r="X116" s="42">
        <v>459525.12</v>
      </c>
      <c r="Y116" s="43">
        <v>20982.14</v>
      </c>
      <c r="Z116" s="41">
        <v>0</v>
      </c>
      <c r="AA116" s="41">
        <v>0</v>
      </c>
      <c r="AB116" s="41">
        <v>0</v>
      </c>
      <c r="AC116" s="41">
        <v>0</v>
      </c>
      <c r="AD116" s="41">
        <v>113825</v>
      </c>
      <c r="AE116" s="44">
        <v>91</v>
      </c>
      <c r="AF116" s="41">
        <v>22352.880000000001</v>
      </c>
      <c r="AG116" s="38">
        <v>1.0653288940022325</v>
      </c>
      <c r="AH116" s="45" t="s">
        <v>625</v>
      </c>
      <c r="AI116" s="41">
        <v>22352.880000000001</v>
      </c>
      <c r="AJ116" s="46">
        <v>136590</v>
      </c>
      <c r="AK116" s="45">
        <v>0</v>
      </c>
      <c r="AL116" s="46">
        <v>136590</v>
      </c>
      <c r="AM116" s="46">
        <v>0</v>
      </c>
      <c r="AN116" s="46">
        <v>0</v>
      </c>
      <c r="AO116" s="46">
        <v>0</v>
      </c>
      <c r="AP116" s="41">
        <v>0</v>
      </c>
      <c r="AQ116" s="47">
        <v>0.17</v>
      </c>
      <c r="AR116" s="47">
        <v>0.14610000000000001</v>
      </c>
      <c r="AS116" s="47">
        <v>0.14610000000000001</v>
      </c>
      <c r="AT116" s="48">
        <v>-2.3900000000000001E-2</v>
      </c>
      <c r="AU116" s="49"/>
      <c r="AV116" s="41">
        <v>78.5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1737</v>
      </c>
      <c r="C117" s="29">
        <v>45420.979641203703</v>
      </c>
      <c r="D117" s="30" t="s">
        <v>319</v>
      </c>
      <c r="E117" s="31" t="s">
        <v>320</v>
      </c>
      <c r="F117" s="31" t="s">
        <v>62</v>
      </c>
      <c r="G117" s="32">
        <v>0</v>
      </c>
      <c r="H117" s="33" t="s">
        <v>126</v>
      </c>
      <c r="I117" s="33" t="s">
        <v>127</v>
      </c>
      <c r="J117" s="33" t="s">
        <v>54</v>
      </c>
      <c r="K117" s="33" t="s">
        <v>106</v>
      </c>
      <c r="L117" s="33" t="s">
        <v>70</v>
      </c>
      <c r="M117" s="34">
        <v>45268</v>
      </c>
      <c r="N117" s="35">
        <v>1</v>
      </c>
      <c r="O117" s="36"/>
      <c r="P117" s="37" t="s">
        <v>57</v>
      </c>
      <c r="Q117" s="38">
        <v>1.0240625000000001</v>
      </c>
      <c r="R117" s="38">
        <v>0.97650289899298137</v>
      </c>
      <c r="S117" s="38">
        <v>0.73237717424473603</v>
      </c>
      <c r="T117" s="39">
        <v>42000</v>
      </c>
      <c r="U117" s="40">
        <v>3.3300000000000003E-2</v>
      </c>
      <c r="V117" s="41">
        <v>140000</v>
      </c>
      <c r="W117" s="41">
        <v>143368.75</v>
      </c>
      <c r="X117" s="42">
        <v>-3368.75</v>
      </c>
      <c r="Y117" s="43">
        <v>0</v>
      </c>
      <c r="Z117" s="41">
        <v>0</v>
      </c>
      <c r="AA117" s="41">
        <v>0</v>
      </c>
      <c r="AB117" s="41">
        <v>3369</v>
      </c>
      <c r="AC117" s="41">
        <v>3368.75</v>
      </c>
      <c r="AD117" s="41">
        <v>140000</v>
      </c>
      <c r="AE117" s="44">
        <v>41999.7</v>
      </c>
      <c r="AF117" s="41">
        <v>-0.25</v>
      </c>
      <c r="AG117" s="38">
        <v>0</v>
      </c>
      <c r="AH117" s="45" t="s">
        <v>625</v>
      </c>
      <c r="AI117" s="41">
        <v>-0.25</v>
      </c>
      <c r="AJ117" s="46">
        <v>42000</v>
      </c>
      <c r="AK117" s="45">
        <v>105000</v>
      </c>
      <c r="AL117" s="46">
        <v>0</v>
      </c>
      <c r="AM117" s="46">
        <v>0</v>
      </c>
      <c r="AN117" s="46">
        <v>42000</v>
      </c>
      <c r="AO117" s="46">
        <v>0</v>
      </c>
      <c r="AP117" s="41">
        <v>42000</v>
      </c>
      <c r="AQ117" s="47">
        <v>0.27</v>
      </c>
      <c r="AR117" s="47">
        <v>0.30330000000000001</v>
      </c>
      <c r="AS117" s="47">
        <v>0</v>
      </c>
      <c r="AT117" s="48">
        <v>-0.27</v>
      </c>
      <c r="AU117" s="49"/>
      <c r="AV117" s="41">
        <v>60.04</v>
      </c>
      <c r="AW117" s="58"/>
      <c r="AX117" s="52"/>
      <c r="AY117" s="52"/>
      <c r="AZ117" s="52"/>
      <c r="BA117" s="52"/>
      <c r="BB117" s="53">
        <v>-3369</v>
      </c>
      <c r="BC117" s="55"/>
    </row>
    <row r="118" spans="2:55">
      <c r="B118" s="28">
        <v>1737</v>
      </c>
      <c r="C118" s="29">
        <v>45420.979641203703</v>
      </c>
      <c r="D118" s="30" t="s">
        <v>313</v>
      </c>
      <c r="E118" s="31" t="s">
        <v>314</v>
      </c>
      <c r="F118" s="31" t="s">
        <v>619</v>
      </c>
      <c r="G118" s="32">
        <v>0</v>
      </c>
      <c r="H118" s="33" t="s">
        <v>63</v>
      </c>
      <c r="I118" s="33" t="s">
        <v>64</v>
      </c>
      <c r="J118" s="33" t="s">
        <v>65</v>
      </c>
      <c r="K118" s="33" t="s">
        <v>55</v>
      </c>
      <c r="L118" s="33" t="s">
        <v>56</v>
      </c>
      <c r="M118" s="34">
        <v>45323</v>
      </c>
      <c r="N118" s="35">
        <v>0</v>
      </c>
      <c r="O118" s="36"/>
      <c r="P118" s="37" t="s">
        <v>57</v>
      </c>
      <c r="Q118" s="38" t="s">
        <v>57</v>
      </c>
      <c r="R118" s="38">
        <v>0</v>
      </c>
      <c r="S118" s="38">
        <v>0</v>
      </c>
      <c r="T118" s="39">
        <v>0</v>
      </c>
      <c r="U118" s="40">
        <v>-0.20199999999999999</v>
      </c>
      <c r="V118" s="41">
        <v>0</v>
      </c>
      <c r="W118" s="41">
        <v>240971.5</v>
      </c>
      <c r="X118" s="42">
        <v>-240971.5</v>
      </c>
      <c r="Y118" s="43">
        <v>0</v>
      </c>
      <c r="Z118" s="41">
        <v>0</v>
      </c>
      <c r="AA118" s="41">
        <v>0</v>
      </c>
      <c r="AB118" s="41">
        <v>266000</v>
      </c>
      <c r="AC118" s="41">
        <v>240971.5</v>
      </c>
      <c r="AD118" s="41">
        <v>0</v>
      </c>
      <c r="AE118" s="44">
        <v>169165.8</v>
      </c>
      <c r="AF118" s="41">
        <v>140971.5</v>
      </c>
      <c r="AG118" s="38">
        <v>0</v>
      </c>
      <c r="AH118" s="45" t="s">
        <v>625</v>
      </c>
      <c r="AI118" s="41">
        <v>140971.5</v>
      </c>
      <c r="AJ118" s="46">
        <v>0</v>
      </c>
      <c r="AK118" s="45">
        <v>0</v>
      </c>
      <c r="AL118" s="46">
        <v>0</v>
      </c>
      <c r="AM118" s="46">
        <v>0</v>
      </c>
      <c r="AN118" s="46">
        <v>0</v>
      </c>
      <c r="AO118" s="46">
        <v>0</v>
      </c>
      <c r="AP118" s="41">
        <v>0</v>
      </c>
      <c r="AQ118" s="47">
        <v>0.03</v>
      </c>
      <c r="AR118" s="47">
        <v>-0.17199999999999999</v>
      </c>
      <c r="AS118" s="47">
        <v>-4.4104000000000001</v>
      </c>
      <c r="AT118" s="48">
        <v>-4.4404000000000003</v>
      </c>
      <c r="AU118" s="49"/>
      <c r="AV118" s="41">
        <v>82.3</v>
      </c>
      <c r="AW118" s="50"/>
      <c r="AX118" s="52"/>
      <c r="AY118" s="52"/>
      <c r="AZ118" s="52"/>
      <c r="BA118" s="52"/>
      <c r="BB118" s="53">
        <v>-100000</v>
      </c>
      <c r="BC118" s="55"/>
    </row>
    <row r="119" spans="2:55">
      <c r="B119" s="28">
        <v>1737</v>
      </c>
      <c r="C119" s="29">
        <v>45420.979641203703</v>
      </c>
      <c r="D119" s="30" t="s">
        <v>324</v>
      </c>
      <c r="E119" s="31" t="s">
        <v>325</v>
      </c>
      <c r="F119" s="31" t="s">
        <v>326</v>
      </c>
      <c r="G119" s="32">
        <v>0</v>
      </c>
      <c r="H119" s="33" t="s">
        <v>272</v>
      </c>
      <c r="I119" s="33" t="s">
        <v>327</v>
      </c>
      <c r="J119" s="33" t="s">
        <v>148</v>
      </c>
      <c r="K119" s="33" t="s">
        <v>106</v>
      </c>
      <c r="L119" s="33" t="s">
        <v>56</v>
      </c>
      <c r="M119" s="34" t="s">
        <v>57</v>
      </c>
      <c r="N119" s="35" t="s">
        <v>57</v>
      </c>
      <c r="O119" s="36"/>
      <c r="P119" s="37" t="s">
        <v>57</v>
      </c>
      <c r="Q119" s="38">
        <v>0.94810586003270192</v>
      </c>
      <c r="R119" s="38">
        <v>0.58010291960514848</v>
      </c>
      <c r="S119" s="38">
        <v>0.58010291960514848</v>
      </c>
      <c r="T119" s="39">
        <v>0</v>
      </c>
      <c r="U119" s="40">
        <v>3.0999999999999999E-3</v>
      </c>
      <c r="V119" s="41">
        <v>155501.18</v>
      </c>
      <c r="W119" s="41">
        <v>147431.57999999999</v>
      </c>
      <c r="X119" s="42">
        <v>8069.6000000000058</v>
      </c>
      <c r="Y119" s="43">
        <v>0</v>
      </c>
      <c r="Z119" s="41">
        <v>23043</v>
      </c>
      <c r="AA119" s="41">
        <v>23043</v>
      </c>
      <c r="AB119" s="41">
        <v>0</v>
      </c>
      <c r="AC119" s="41">
        <v>0</v>
      </c>
      <c r="AD119" s="41">
        <v>85525.49</v>
      </c>
      <c r="AE119" s="44">
        <v>61906.09</v>
      </c>
      <c r="AF119" s="41">
        <v>61906.09</v>
      </c>
      <c r="AG119" s="38">
        <v>0</v>
      </c>
      <c r="AH119" s="45" t="s">
        <v>625</v>
      </c>
      <c r="AI119" s="41">
        <v>61906.09</v>
      </c>
      <c r="AJ119" s="46">
        <v>0</v>
      </c>
      <c r="AK119" s="45">
        <v>85525.49</v>
      </c>
      <c r="AL119" s="46">
        <v>0</v>
      </c>
      <c r="AM119" s="46">
        <v>0</v>
      </c>
      <c r="AN119" s="46">
        <v>0</v>
      </c>
      <c r="AO119" s="46">
        <v>0</v>
      </c>
      <c r="AP119" s="41">
        <v>0</v>
      </c>
      <c r="AQ119" s="47">
        <v>0.3</v>
      </c>
      <c r="AR119" s="47">
        <v>0.30309999999999998</v>
      </c>
      <c r="AS119" s="47">
        <v>0</v>
      </c>
      <c r="AT119" s="48">
        <v>-0.3</v>
      </c>
      <c r="AU119" s="49"/>
      <c r="AV119" s="41">
        <v>60.79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1737</v>
      </c>
      <c r="C120" s="29">
        <v>45420.979641203703</v>
      </c>
      <c r="D120" s="30" t="s">
        <v>309</v>
      </c>
      <c r="E120" s="31" t="s">
        <v>310</v>
      </c>
      <c r="F120" s="31" t="s">
        <v>452</v>
      </c>
      <c r="G120" s="32">
        <v>0</v>
      </c>
      <c r="H120" s="33" t="s">
        <v>63</v>
      </c>
      <c r="I120" s="33" t="s">
        <v>64</v>
      </c>
      <c r="J120" s="33" t="s">
        <v>65</v>
      </c>
      <c r="K120" s="33" t="s">
        <v>55</v>
      </c>
      <c r="L120" s="33" t="s">
        <v>56</v>
      </c>
      <c r="M120" s="34" t="s">
        <v>57</v>
      </c>
      <c r="N120" s="35" t="s">
        <v>57</v>
      </c>
      <c r="O120" s="36"/>
      <c r="P120" s="37" t="s">
        <v>57</v>
      </c>
      <c r="Q120" s="38">
        <v>0.98779385232208494</v>
      </c>
      <c r="R120" s="38">
        <v>1</v>
      </c>
      <c r="S120" s="38">
        <v>1</v>
      </c>
      <c r="T120" s="39">
        <v>0</v>
      </c>
      <c r="U120" s="40">
        <v>4.3099999999999999E-2</v>
      </c>
      <c r="V120" s="41">
        <v>149650</v>
      </c>
      <c r="W120" s="41">
        <v>147823.35</v>
      </c>
      <c r="X120" s="42">
        <v>1826.6499999999942</v>
      </c>
      <c r="Y120" s="43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147823.35</v>
      </c>
      <c r="AE120" s="44">
        <v>0</v>
      </c>
      <c r="AF120" s="41">
        <v>0</v>
      </c>
      <c r="AG120" s="38">
        <v>0</v>
      </c>
      <c r="AH120" s="45" t="s">
        <v>625</v>
      </c>
      <c r="AI120" s="41">
        <v>0</v>
      </c>
      <c r="AJ120" s="46">
        <v>0</v>
      </c>
      <c r="AK120" s="45">
        <v>147823.35</v>
      </c>
      <c r="AL120" s="46">
        <v>0</v>
      </c>
      <c r="AM120" s="46">
        <v>0</v>
      </c>
      <c r="AN120" s="46">
        <v>0</v>
      </c>
      <c r="AO120" s="46">
        <v>0</v>
      </c>
      <c r="AP120" s="41">
        <v>0</v>
      </c>
      <c r="AQ120" s="47">
        <v>0.18</v>
      </c>
      <c r="AR120" s="47">
        <v>0.22309999999999999</v>
      </c>
      <c r="AS120" s="47">
        <v>0.2261</v>
      </c>
      <c r="AT120" s="48">
        <v>4.6100000000000002E-2</v>
      </c>
      <c r="AU120" s="49"/>
      <c r="AV120" s="41">
        <v>78.5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1737</v>
      </c>
      <c r="C121" s="29">
        <v>45420.979641203703</v>
      </c>
      <c r="D121" s="30" t="s">
        <v>303</v>
      </c>
      <c r="E121" s="31" t="s">
        <v>304</v>
      </c>
      <c r="F121" s="31" t="s">
        <v>452</v>
      </c>
      <c r="G121" s="32">
        <v>0</v>
      </c>
      <c r="H121" s="33" t="s">
        <v>63</v>
      </c>
      <c r="I121" s="33" t="s">
        <v>64</v>
      </c>
      <c r="J121" s="33" t="s">
        <v>65</v>
      </c>
      <c r="K121" s="33" t="s">
        <v>95</v>
      </c>
      <c r="L121" s="33" t="s">
        <v>56</v>
      </c>
      <c r="M121" s="34" t="s">
        <v>57</v>
      </c>
      <c r="N121" s="35" t="s">
        <v>57</v>
      </c>
      <c r="O121" s="36"/>
      <c r="P121" s="37" t="s">
        <v>57</v>
      </c>
      <c r="Q121" s="38">
        <v>0.98727512487512481</v>
      </c>
      <c r="R121" s="38">
        <v>1</v>
      </c>
      <c r="S121" s="38">
        <v>0.96081225211261934</v>
      </c>
      <c r="T121" s="39">
        <v>0</v>
      </c>
      <c r="U121" s="40">
        <v>-6.2899999999999998E-2</v>
      </c>
      <c r="V121" s="41">
        <v>150150</v>
      </c>
      <c r="W121" s="41">
        <v>148239.35999999999</v>
      </c>
      <c r="X121" s="42">
        <v>1910.640000000014</v>
      </c>
      <c r="Y121" s="43">
        <v>0</v>
      </c>
      <c r="Z121" s="41">
        <v>737.86</v>
      </c>
      <c r="AA121" s="41">
        <v>737.86</v>
      </c>
      <c r="AB121" s="41">
        <v>0</v>
      </c>
      <c r="AC121" s="41">
        <v>0</v>
      </c>
      <c r="AD121" s="41">
        <v>148239.35999999999</v>
      </c>
      <c r="AE121" s="44">
        <v>36.4</v>
      </c>
      <c r="AF121" s="41">
        <v>0</v>
      </c>
      <c r="AG121" s="38">
        <v>0</v>
      </c>
      <c r="AH121" s="45" t="s">
        <v>625</v>
      </c>
      <c r="AI121" s="41">
        <v>0</v>
      </c>
      <c r="AJ121" s="46">
        <v>6971</v>
      </c>
      <c r="AK121" s="45">
        <v>142430.19333333333</v>
      </c>
      <c r="AL121" s="46">
        <v>0</v>
      </c>
      <c r="AM121" s="46">
        <v>0</v>
      </c>
      <c r="AN121" s="46">
        <v>6970.8</v>
      </c>
      <c r="AO121" s="46">
        <v>0</v>
      </c>
      <c r="AP121" s="41">
        <v>0</v>
      </c>
      <c r="AQ121" s="47">
        <v>0.22</v>
      </c>
      <c r="AR121" s="47">
        <v>0.15710000000000002</v>
      </c>
      <c r="AS121" s="47">
        <v>0.16239999999999999</v>
      </c>
      <c r="AT121" s="48">
        <v>-5.7599999999999998E-2</v>
      </c>
      <c r="AU121" s="49"/>
      <c r="AV121" s="41">
        <v>78.5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1737</v>
      </c>
      <c r="C122" s="29">
        <v>45420.979641203703</v>
      </c>
      <c r="D122" s="30" t="s">
        <v>500</v>
      </c>
      <c r="E122" s="31" t="s">
        <v>501</v>
      </c>
      <c r="F122" s="31" t="s">
        <v>463</v>
      </c>
      <c r="G122" s="32">
        <v>0</v>
      </c>
      <c r="H122" s="33" t="s">
        <v>459</v>
      </c>
      <c r="I122" s="33" t="s">
        <v>123</v>
      </c>
      <c r="J122" s="33" t="s">
        <v>54</v>
      </c>
      <c r="K122" s="33" t="s">
        <v>106</v>
      </c>
      <c r="L122" s="33" t="s">
        <v>70</v>
      </c>
      <c r="M122" s="34" t="s">
        <v>57</v>
      </c>
      <c r="N122" s="35" t="s">
        <v>57</v>
      </c>
      <c r="O122" s="36"/>
      <c r="P122" s="37">
        <v>-6.1907169346925537</v>
      </c>
      <c r="Q122" s="38">
        <v>1.0249007792371807</v>
      </c>
      <c r="R122" s="38">
        <v>0.97570420499073685</v>
      </c>
      <c r="S122" s="38">
        <v>0.97570420499073685</v>
      </c>
      <c r="T122" s="39">
        <v>0</v>
      </c>
      <c r="U122" s="40">
        <v>5.1100000000000007E-2</v>
      </c>
      <c r="V122" s="41">
        <v>149494.92000000001</v>
      </c>
      <c r="W122" s="41">
        <v>153217.46</v>
      </c>
      <c r="X122" s="42">
        <v>-3722.539999999979</v>
      </c>
      <c r="Y122" s="43">
        <v>601.30999999999995</v>
      </c>
      <c r="Z122" s="41">
        <v>0</v>
      </c>
      <c r="AA122" s="41">
        <v>0</v>
      </c>
      <c r="AB122" s="41">
        <v>2396.12</v>
      </c>
      <c r="AC122" s="41">
        <v>3722.54</v>
      </c>
      <c r="AD122" s="41">
        <v>149494.92000000001</v>
      </c>
      <c r="AE122" s="44">
        <v>35.880000000000003</v>
      </c>
      <c r="AF122" s="41">
        <v>3722.54</v>
      </c>
      <c r="AG122" s="38">
        <v>6.1907169346925883</v>
      </c>
      <c r="AH122" s="45" t="s">
        <v>626</v>
      </c>
      <c r="AI122" s="41">
        <v>3722.54</v>
      </c>
      <c r="AJ122" s="46">
        <v>0</v>
      </c>
      <c r="AK122" s="45">
        <v>149494.92000000001</v>
      </c>
      <c r="AL122" s="46">
        <v>0</v>
      </c>
      <c r="AM122" s="46">
        <v>0</v>
      </c>
      <c r="AN122" s="46">
        <v>0</v>
      </c>
      <c r="AO122" s="46">
        <v>0</v>
      </c>
      <c r="AP122" s="41">
        <v>0</v>
      </c>
      <c r="AQ122" s="47">
        <v>0.26</v>
      </c>
      <c r="AR122" s="47">
        <v>0.31109999999999999</v>
      </c>
      <c r="AS122" s="47">
        <v>0.33799999999999997</v>
      </c>
      <c r="AT122" s="48">
        <v>7.8E-2</v>
      </c>
      <c r="AU122" s="49"/>
      <c r="AV122" s="41">
        <v>61.6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1737</v>
      </c>
      <c r="C123" s="29">
        <v>45420.979641203703</v>
      </c>
      <c r="D123" s="30" t="s">
        <v>330</v>
      </c>
      <c r="E123" s="31" t="s">
        <v>331</v>
      </c>
      <c r="F123" s="31" t="s">
        <v>618</v>
      </c>
      <c r="G123" s="32">
        <v>0</v>
      </c>
      <c r="H123" s="33" t="s">
        <v>52</v>
      </c>
      <c r="I123" s="33" t="s">
        <v>53</v>
      </c>
      <c r="J123" s="33" t="s">
        <v>54</v>
      </c>
      <c r="K123" s="33" t="s">
        <v>95</v>
      </c>
      <c r="L123" s="33" t="s">
        <v>70</v>
      </c>
      <c r="M123" s="34">
        <v>44654</v>
      </c>
      <c r="N123" s="35">
        <v>3</v>
      </c>
      <c r="O123" s="36"/>
      <c r="P123" s="37" t="s">
        <v>57</v>
      </c>
      <c r="Q123" s="38">
        <v>0.88562680115273773</v>
      </c>
      <c r="R123" s="38">
        <v>0.92560582468985153</v>
      </c>
      <c r="S123" s="38">
        <v>0.92560582468985153</v>
      </c>
      <c r="T123" s="39">
        <v>0</v>
      </c>
      <c r="U123" s="40">
        <v>0.11509999999999999</v>
      </c>
      <c r="V123" s="41">
        <v>173500</v>
      </c>
      <c r="W123" s="41">
        <v>153656.25</v>
      </c>
      <c r="X123" s="42">
        <v>19843.75</v>
      </c>
      <c r="Y123" s="43">
        <v>0</v>
      </c>
      <c r="Z123" s="41">
        <v>52115</v>
      </c>
      <c r="AA123" s="41">
        <v>55720</v>
      </c>
      <c r="AB123" s="41">
        <v>0</v>
      </c>
      <c r="AC123" s="41">
        <v>0</v>
      </c>
      <c r="AD123" s="41">
        <v>142225.12</v>
      </c>
      <c r="AE123" s="44">
        <v>13717.36</v>
      </c>
      <c r="AF123" s="41">
        <v>11431.13</v>
      </c>
      <c r="AG123" s="38">
        <v>0</v>
      </c>
      <c r="AH123" s="45" t="s">
        <v>625</v>
      </c>
      <c r="AI123" s="41">
        <v>15036.13</v>
      </c>
      <c r="AJ123" s="46">
        <v>0</v>
      </c>
      <c r="AK123" s="45">
        <v>142225.12</v>
      </c>
      <c r="AL123" s="46">
        <v>0</v>
      </c>
      <c r="AM123" s="46">
        <v>0</v>
      </c>
      <c r="AN123" s="46">
        <v>0</v>
      </c>
      <c r="AO123" s="46">
        <v>0</v>
      </c>
      <c r="AP123" s="41">
        <v>0</v>
      </c>
      <c r="AQ123" s="47">
        <v>0</v>
      </c>
      <c r="AR123" s="47">
        <v>0.11509999999999999</v>
      </c>
      <c r="AS123" s="47">
        <v>0</v>
      </c>
      <c r="AT123" s="48">
        <v>0</v>
      </c>
      <c r="AU123" s="49"/>
      <c r="AV123" s="41">
        <v>44.73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1737</v>
      </c>
      <c r="C124" s="29">
        <v>45420.979641203703</v>
      </c>
      <c r="D124" s="30" t="s">
        <v>503</v>
      </c>
      <c r="E124" s="31" t="s">
        <v>504</v>
      </c>
      <c r="F124" s="31" t="s">
        <v>69</v>
      </c>
      <c r="G124" s="32">
        <v>0</v>
      </c>
      <c r="H124" s="33" t="s">
        <v>470</v>
      </c>
      <c r="I124" s="33" t="s">
        <v>53</v>
      </c>
      <c r="J124" s="33" t="s">
        <v>148</v>
      </c>
      <c r="K124" s="33" t="s">
        <v>55</v>
      </c>
      <c r="L124" s="33" t="s">
        <v>56</v>
      </c>
      <c r="M124" s="34" t="s">
        <v>57</v>
      </c>
      <c r="N124" s="35" t="s">
        <v>57</v>
      </c>
      <c r="O124" s="36"/>
      <c r="P124" s="37">
        <v>255.57585490793301</v>
      </c>
      <c r="Q124" s="38">
        <v>0.62702508960573478</v>
      </c>
      <c r="R124" s="38">
        <v>0.9691322739224878</v>
      </c>
      <c r="S124" s="38">
        <v>0.81811147190122679</v>
      </c>
      <c r="T124" s="39">
        <v>8217.17</v>
      </c>
      <c r="U124" s="40">
        <v>-6.6000000000000008E-3</v>
      </c>
      <c r="V124" s="41">
        <v>247473</v>
      </c>
      <c r="W124" s="41">
        <v>155171.78</v>
      </c>
      <c r="X124" s="42">
        <v>92301.22</v>
      </c>
      <c r="Y124" s="43">
        <v>361.15</v>
      </c>
      <c r="Z124" s="41">
        <v>0</v>
      </c>
      <c r="AA124" s="41">
        <v>0</v>
      </c>
      <c r="AB124" s="41">
        <v>0</v>
      </c>
      <c r="AC124" s="41">
        <v>0</v>
      </c>
      <c r="AD124" s="41">
        <v>150381.98000000001</v>
      </c>
      <c r="AE124" s="44">
        <v>197.52</v>
      </c>
      <c r="AF124" s="41">
        <v>4789.8</v>
      </c>
      <c r="AG124" s="38">
        <v>13.262633254880244</v>
      </c>
      <c r="AH124" s="45" t="s">
        <v>626</v>
      </c>
      <c r="AI124" s="41">
        <v>4789.8</v>
      </c>
      <c r="AJ124" s="46">
        <v>28121</v>
      </c>
      <c r="AK124" s="45">
        <v>126947.81333333334</v>
      </c>
      <c r="AL124" s="46">
        <v>0</v>
      </c>
      <c r="AM124" s="46">
        <v>15604.11</v>
      </c>
      <c r="AN124" s="46">
        <v>4300.18</v>
      </c>
      <c r="AO124" s="46">
        <v>8217.17</v>
      </c>
      <c r="AP124" s="41">
        <v>8217.17</v>
      </c>
      <c r="AQ124" s="47">
        <v>7.0000000000000007E-2</v>
      </c>
      <c r="AR124" s="47">
        <v>6.3399999999999998E-2</v>
      </c>
      <c r="AS124" s="47">
        <v>4.7999999999999996E-3</v>
      </c>
      <c r="AT124" s="48">
        <v>-6.5199999999999994E-2</v>
      </c>
      <c r="AU124" s="49"/>
      <c r="AV124" s="41">
        <v>35.479999999999997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1737</v>
      </c>
      <c r="C125" s="29">
        <v>45420.979641203703</v>
      </c>
      <c r="D125" s="30" t="s">
        <v>305</v>
      </c>
      <c r="E125" s="31" t="s">
        <v>306</v>
      </c>
      <c r="F125" s="31" t="s">
        <v>452</v>
      </c>
      <c r="G125" s="32">
        <v>0</v>
      </c>
      <c r="H125" s="33" t="s">
        <v>63</v>
      </c>
      <c r="I125" s="33" t="s">
        <v>64</v>
      </c>
      <c r="J125" s="33" t="s">
        <v>65</v>
      </c>
      <c r="K125" s="33" t="s">
        <v>95</v>
      </c>
      <c r="L125" s="33" t="s">
        <v>56</v>
      </c>
      <c r="M125" s="34" t="s">
        <v>57</v>
      </c>
      <c r="N125" s="35" t="s">
        <v>57</v>
      </c>
      <c r="O125" s="36"/>
      <c r="P125" s="37">
        <v>9.5531685648493845</v>
      </c>
      <c r="Q125" s="38">
        <v>0.8732298148828721</v>
      </c>
      <c r="R125" s="38">
        <v>0.94034599908084293</v>
      </c>
      <c r="S125" s="38">
        <v>0.83594335510050877</v>
      </c>
      <c r="T125" s="39">
        <v>0</v>
      </c>
      <c r="U125" s="40">
        <v>-5.3200000000000004E-2</v>
      </c>
      <c r="V125" s="41">
        <v>193736.8</v>
      </c>
      <c r="W125" s="41">
        <v>169176.75</v>
      </c>
      <c r="X125" s="42">
        <v>24560.049999999988</v>
      </c>
      <c r="Y125" s="43">
        <v>2570.88</v>
      </c>
      <c r="Z125" s="41">
        <v>3927.4</v>
      </c>
      <c r="AA125" s="41">
        <v>3927.4</v>
      </c>
      <c r="AB125" s="41">
        <v>0</v>
      </c>
      <c r="AC125" s="41">
        <v>0</v>
      </c>
      <c r="AD125" s="41">
        <v>159084.68</v>
      </c>
      <c r="AE125" s="44">
        <v>78.47</v>
      </c>
      <c r="AF125" s="41">
        <v>10092.07</v>
      </c>
      <c r="AG125" s="38">
        <v>3.9255313355738108</v>
      </c>
      <c r="AH125" s="45" t="s">
        <v>626</v>
      </c>
      <c r="AI125" s="41">
        <v>10092.07</v>
      </c>
      <c r="AJ125" s="46">
        <v>21195</v>
      </c>
      <c r="AK125" s="45">
        <v>141422.18</v>
      </c>
      <c r="AL125" s="46">
        <v>11351.1</v>
      </c>
      <c r="AM125" s="46">
        <v>0</v>
      </c>
      <c r="AN125" s="46">
        <v>9843.9</v>
      </c>
      <c r="AO125" s="46">
        <v>0</v>
      </c>
      <c r="AP125" s="41">
        <v>0</v>
      </c>
      <c r="AQ125" s="47">
        <v>0.3</v>
      </c>
      <c r="AR125" s="47">
        <v>0.24679999999999999</v>
      </c>
      <c r="AS125" s="47">
        <v>3.5000000000000003E-2</v>
      </c>
      <c r="AT125" s="48">
        <v>-0.26500000000000001</v>
      </c>
      <c r="AU125" s="49"/>
      <c r="AV125" s="41">
        <v>68.56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1737</v>
      </c>
      <c r="C126" s="29">
        <v>45420.979641203703</v>
      </c>
      <c r="D126" s="30" t="s">
        <v>461</v>
      </c>
      <c r="E126" s="31" t="s">
        <v>462</v>
      </c>
      <c r="F126" s="31" t="s">
        <v>463</v>
      </c>
      <c r="G126" s="32">
        <v>0</v>
      </c>
      <c r="H126" s="33" t="s">
        <v>459</v>
      </c>
      <c r="I126" s="33" t="s">
        <v>123</v>
      </c>
      <c r="J126" s="33" t="s">
        <v>54</v>
      </c>
      <c r="K126" s="33" t="s">
        <v>106</v>
      </c>
      <c r="L126" s="33" t="s">
        <v>70</v>
      </c>
      <c r="M126" s="34" t="s">
        <v>57</v>
      </c>
      <c r="N126" s="35" t="s">
        <v>57</v>
      </c>
      <c r="O126" s="36"/>
      <c r="P126" s="37">
        <v>8.9390093201057894</v>
      </c>
      <c r="Q126" s="38">
        <v>0.55194630779240927</v>
      </c>
      <c r="R126" s="38">
        <v>0</v>
      </c>
      <c r="S126" s="38">
        <v>0</v>
      </c>
      <c r="T126" s="39">
        <v>0</v>
      </c>
      <c r="U126" s="40">
        <v>-1.34E-2</v>
      </c>
      <c r="V126" s="41">
        <v>310945.68</v>
      </c>
      <c r="W126" s="41">
        <v>171625.32</v>
      </c>
      <c r="X126" s="42">
        <v>139320.35999999999</v>
      </c>
      <c r="Y126" s="43">
        <v>15585.66</v>
      </c>
      <c r="Z126" s="41">
        <v>1784.87</v>
      </c>
      <c r="AA126" s="41">
        <v>1784.87</v>
      </c>
      <c r="AB126" s="41">
        <v>0</v>
      </c>
      <c r="AC126" s="41">
        <v>0</v>
      </c>
      <c r="AD126" s="41">
        <v>0</v>
      </c>
      <c r="AE126" s="44">
        <v>114.67</v>
      </c>
      <c r="AF126" s="41">
        <v>171625.32</v>
      </c>
      <c r="AG126" s="38">
        <v>11.011745412128843</v>
      </c>
      <c r="AH126" s="45" t="s">
        <v>626</v>
      </c>
      <c r="AI126" s="41">
        <v>171625.32</v>
      </c>
      <c r="AJ126" s="46">
        <v>0</v>
      </c>
      <c r="AK126" s="45">
        <v>0</v>
      </c>
      <c r="AL126" s="46">
        <v>0</v>
      </c>
      <c r="AM126" s="46">
        <v>0</v>
      </c>
      <c r="AN126" s="46">
        <v>0</v>
      </c>
      <c r="AO126" s="46">
        <v>0</v>
      </c>
      <c r="AP126" s="41">
        <v>0</v>
      </c>
      <c r="AQ126" s="47">
        <v>0.36</v>
      </c>
      <c r="AR126" s="47">
        <v>0.34659999999999996</v>
      </c>
      <c r="AS126" s="47">
        <v>0.34659999999999996</v>
      </c>
      <c r="AT126" s="48">
        <v>-1.34E-2</v>
      </c>
      <c r="AU126" s="49"/>
      <c r="AV126" s="41">
        <v>61.51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1737</v>
      </c>
      <c r="C127" s="29">
        <v>45420.979641203703</v>
      </c>
      <c r="D127" s="30" t="s">
        <v>317</v>
      </c>
      <c r="E127" s="31" t="s">
        <v>318</v>
      </c>
      <c r="F127" s="31" t="s">
        <v>452</v>
      </c>
      <c r="G127" s="32">
        <v>0</v>
      </c>
      <c r="H127" s="33" t="s">
        <v>63</v>
      </c>
      <c r="I127" s="33" t="s">
        <v>64</v>
      </c>
      <c r="J127" s="33" t="s">
        <v>65</v>
      </c>
      <c r="K127" s="33" t="s">
        <v>95</v>
      </c>
      <c r="L127" s="33" t="s">
        <v>56</v>
      </c>
      <c r="M127" s="34" t="s">
        <v>57</v>
      </c>
      <c r="N127" s="35" t="s">
        <v>57</v>
      </c>
      <c r="O127" s="36"/>
      <c r="P127" s="37" t="s">
        <v>57</v>
      </c>
      <c r="Q127" s="38">
        <v>0.80767081474524538</v>
      </c>
      <c r="R127" s="38">
        <v>1.0000001744251963</v>
      </c>
      <c r="S127" s="38">
        <v>0.97056107740505693</v>
      </c>
      <c r="T127" s="39">
        <v>0</v>
      </c>
      <c r="U127" s="40">
        <v>0.1077</v>
      </c>
      <c r="V127" s="41">
        <v>212950</v>
      </c>
      <c r="W127" s="41">
        <v>171993.5</v>
      </c>
      <c r="X127" s="42">
        <v>40956.5</v>
      </c>
      <c r="Y127" s="43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171993.53</v>
      </c>
      <c r="AE127" s="44">
        <v>32.47</v>
      </c>
      <c r="AF127" s="41">
        <v>-0.03</v>
      </c>
      <c r="AG127" s="38">
        <v>0</v>
      </c>
      <c r="AH127" s="45" t="s">
        <v>625</v>
      </c>
      <c r="AI127" s="41">
        <v>-0.03</v>
      </c>
      <c r="AJ127" s="46">
        <v>6076</v>
      </c>
      <c r="AK127" s="45">
        <v>166930.19666666666</v>
      </c>
      <c r="AL127" s="46">
        <v>0</v>
      </c>
      <c r="AM127" s="46">
        <v>0</v>
      </c>
      <c r="AN127" s="46">
        <v>6075.9</v>
      </c>
      <c r="AO127" s="46">
        <v>0</v>
      </c>
      <c r="AP127" s="41">
        <v>0</v>
      </c>
      <c r="AQ127" s="47">
        <v>0.24</v>
      </c>
      <c r="AR127" s="47">
        <v>0.34770000000000006</v>
      </c>
      <c r="AS127" s="47">
        <v>0.33600000000000002</v>
      </c>
      <c r="AT127" s="48">
        <v>9.6000000000000002E-2</v>
      </c>
      <c r="AU127" s="49"/>
      <c r="AV127" s="41">
        <v>78.5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1737</v>
      </c>
      <c r="C128" s="29">
        <v>45420.979641203703</v>
      </c>
      <c r="D128" s="30" t="s">
        <v>295</v>
      </c>
      <c r="E128" s="31" t="s">
        <v>296</v>
      </c>
      <c r="F128" s="31" t="s">
        <v>62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55</v>
      </c>
      <c r="L128" s="33" t="s">
        <v>56</v>
      </c>
      <c r="M128" s="34" t="s">
        <v>57</v>
      </c>
      <c r="N128" s="35" t="s">
        <v>57</v>
      </c>
      <c r="O128" s="36"/>
      <c r="P128" s="37">
        <v>54.383292383292385</v>
      </c>
      <c r="Q128" s="38">
        <v>0.44386934673366835</v>
      </c>
      <c r="R128" s="38">
        <v>0.95392278953922793</v>
      </c>
      <c r="S128" s="38">
        <v>0.77584059775840597</v>
      </c>
      <c r="T128" s="39">
        <v>0</v>
      </c>
      <c r="U128" s="40">
        <v>-0.1067</v>
      </c>
      <c r="V128" s="41">
        <v>398000</v>
      </c>
      <c r="W128" s="41">
        <v>176660</v>
      </c>
      <c r="X128" s="42">
        <v>221340</v>
      </c>
      <c r="Y128" s="43">
        <v>4070</v>
      </c>
      <c r="Z128" s="41">
        <v>0</v>
      </c>
      <c r="AA128" s="41">
        <v>0</v>
      </c>
      <c r="AB128" s="41">
        <v>0</v>
      </c>
      <c r="AC128" s="41">
        <v>0</v>
      </c>
      <c r="AD128" s="41">
        <v>168520</v>
      </c>
      <c r="AE128" s="44">
        <v>69.55</v>
      </c>
      <c r="AF128" s="41">
        <v>8140</v>
      </c>
      <c r="AG128" s="38">
        <v>2</v>
      </c>
      <c r="AH128" s="45" t="s">
        <v>626</v>
      </c>
      <c r="AI128" s="41">
        <v>8140</v>
      </c>
      <c r="AJ128" s="46">
        <v>37752</v>
      </c>
      <c r="AK128" s="45">
        <v>137060</v>
      </c>
      <c r="AL128" s="46">
        <v>18216</v>
      </c>
      <c r="AM128" s="46">
        <v>19536</v>
      </c>
      <c r="AN128" s="46">
        <v>0</v>
      </c>
      <c r="AO128" s="46">
        <v>0</v>
      </c>
      <c r="AP128" s="41">
        <v>0</v>
      </c>
      <c r="AQ128" s="47">
        <v>0.47000000000000003</v>
      </c>
      <c r="AR128" s="47">
        <v>0.36330000000000001</v>
      </c>
      <c r="AS128" s="47">
        <v>0.29320000000000002</v>
      </c>
      <c r="AT128" s="48">
        <v>-0.17680000000000001</v>
      </c>
      <c r="AU128" s="49"/>
      <c r="AV128" s="41">
        <v>110</v>
      </c>
      <c r="AW128" s="58"/>
      <c r="AX128" s="52"/>
      <c r="AY128" s="52"/>
      <c r="AZ128" s="52"/>
      <c r="BA128" s="52"/>
      <c r="BB128" s="53">
        <v>0</v>
      </c>
      <c r="BC128" s="55"/>
    </row>
    <row r="129" spans="2:55">
      <c r="B129" s="28">
        <v>1737</v>
      </c>
      <c r="C129" s="29">
        <v>45420.979641203703</v>
      </c>
      <c r="D129" s="30" t="s">
        <v>311</v>
      </c>
      <c r="E129" s="31" t="s">
        <v>312</v>
      </c>
      <c r="F129" s="31" t="s">
        <v>51</v>
      </c>
      <c r="G129" s="32">
        <v>0</v>
      </c>
      <c r="H129" s="33" t="s">
        <v>52</v>
      </c>
      <c r="I129" s="33" t="s">
        <v>109</v>
      </c>
      <c r="J129" s="33" t="s">
        <v>54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>
        <v>97.400037888355655</v>
      </c>
      <c r="Q129" s="38">
        <v>0.53588884876933263</v>
      </c>
      <c r="R129" s="38">
        <v>0.97332469386116471</v>
      </c>
      <c r="S129" s="38">
        <v>0.61813495581722278</v>
      </c>
      <c r="T129" s="39">
        <v>27862.799999999999</v>
      </c>
      <c r="U129" s="40">
        <v>-9.3900000000000011E-2</v>
      </c>
      <c r="V129" s="41">
        <v>332340</v>
      </c>
      <c r="W129" s="41">
        <v>178097.3</v>
      </c>
      <c r="X129" s="42">
        <v>154242.70000000001</v>
      </c>
      <c r="Y129" s="43">
        <v>1583.6</v>
      </c>
      <c r="Z129" s="41">
        <v>0</v>
      </c>
      <c r="AA129" s="41">
        <v>0</v>
      </c>
      <c r="AB129" s="41">
        <v>0</v>
      </c>
      <c r="AC129" s="41">
        <v>0</v>
      </c>
      <c r="AD129" s="41">
        <v>173346.5</v>
      </c>
      <c r="AE129" s="44">
        <v>223.84</v>
      </c>
      <c r="AF129" s="41">
        <v>4750.8</v>
      </c>
      <c r="AG129" s="38">
        <v>3.0000000000000004</v>
      </c>
      <c r="AH129" s="45" t="s">
        <v>626</v>
      </c>
      <c r="AI129" s="41">
        <v>4750.8</v>
      </c>
      <c r="AJ129" s="46">
        <v>75910</v>
      </c>
      <c r="AK129" s="45">
        <v>110088.16666666666</v>
      </c>
      <c r="AL129" s="46">
        <v>1900.32</v>
      </c>
      <c r="AM129" s="46">
        <v>18361.2</v>
      </c>
      <c r="AN129" s="46">
        <v>27785.759999999998</v>
      </c>
      <c r="AO129" s="46">
        <v>27862.799999999999</v>
      </c>
      <c r="AP129" s="41">
        <v>27862.799999999999</v>
      </c>
      <c r="AQ129" s="47">
        <v>0.26</v>
      </c>
      <c r="AR129" s="47">
        <v>0.1661</v>
      </c>
      <c r="AS129" s="47">
        <v>0.14680000000000001</v>
      </c>
      <c r="AT129" s="48">
        <v>-0.11320000000000001</v>
      </c>
      <c r="AU129" s="49"/>
      <c r="AV129" s="41">
        <v>42.88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1737</v>
      </c>
      <c r="C130" s="29">
        <v>45420.979641203703</v>
      </c>
      <c r="D130" s="30" t="s">
        <v>297</v>
      </c>
      <c r="E130" s="31" t="s">
        <v>298</v>
      </c>
      <c r="F130" s="31" t="s">
        <v>51</v>
      </c>
      <c r="G130" s="32">
        <v>0</v>
      </c>
      <c r="H130" s="33" t="s">
        <v>52</v>
      </c>
      <c r="I130" s="33" t="s">
        <v>109</v>
      </c>
      <c r="J130" s="33" t="s">
        <v>54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>
        <v>9.5149347405470763</v>
      </c>
      <c r="Q130" s="38">
        <v>0.82715831175694121</v>
      </c>
      <c r="R130" s="38">
        <v>0.72729259323549689</v>
      </c>
      <c r="S130" s="38">
        <v>0.59640370958142086</v>
      </c>
      <c r="T130" s="39">
        <v>0</v>
      </c>
      <c r="U130" s="40">
        <v>-0.2828</v>
      </c>
      <c r="V130" s="41">
        <v>217089.12</v>
      </c>
      <c r="W130" s="41">
        <v>179567.07</v>
      </c>
      <c r="X130" s="42">
        <v>37522.049999999988</v>
      </c>
      <c r="Y130" s="43">
        <v>3943.49</v>
      </c>
      <c r="Z130" s="41">
        <v>0</v>
      </c>
      <c r="AA130" s="41">
        <v>0</v>
      </c>
      <c r="AB130" s="41">
        <v>0</v>
      </c>
      <c r="AC130" s="41">
        <v>0</v>
      </c>
      <c r="AD130" s="41">
        <v>130597.8</v>
      </c>
      <c r="AE130" s="44">
        <v>121.72</v>
      </c>
      <c r="AF130" s="41">
        <v>48969.27</v>
      </c>
      <c r="AG130" s="38">
        <v>12.417749252565621</v>
      </c>
      <c r="AH130" s="45" t="s">
        <v>626</v>
      </c>
      <c r="AI130" s="41">
        <v>48969.27</v>
      </c>
      <c r="AJ130" s="46">
        <v>28204</v>
      </c>
      <c r="AK130" s="45">
        <v>107094.46666666667</v>
      </c>
      <c r="AL130" s="46">
        <v>12403.44</v>
      </c>
      <c r="AM130" s="46">
        <v>0</v>
      </c>
      <c r="AN130" s="46">
        <v>15800.9</v>
      </c>
      <c r="AO130" s="46">
        <v>0</v>
      </c>
      <c r="AP130" s="41">
        <v>0</v>
      </c>
      <c r="AQ130" s="47">
        <v>0.28999999999999998</v>
      </c>
      <c r="AR130" s="47">
        <v>7.1999999999999998E-3</v>
      </c>
      <c r="AS130" s="47">
        <v>5.3899999999999997E-2</v>
      </c>
      <c r="AT130" s="48">
        <v>-0.2361</v>
      </c>
      <c r="AU130" s="49"/>
      <c r="AV130" s="41">
        <v>45.95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1737</v>
      </c>
      <c r="C131" s="29">
        <v>45420.979641203703</v>
      </c>
      <c r="D131" s="30" t="s">
        <v>341</v>
      </c>
      <c r="E131" s="31" t="s">
        <v>342</v>
      </c>
      <c r="F131" s="31" t="s">
        <v>51</v>
      </c>
      <c r="G131" s="32">
        <v>0</v>
      </c>
      <c r="H131" s="33" t="s">
        <v>52</v>
      </c>
      <c r="I131" s="33" t="s">
        <v>109</v>
      </c>
      <c r="J131" s="33" t="s">
        <v>54</v>
      </c>
      <c r="K131" s="33" t="s">
        <v>55</v>
      </c>
      <c r="L131" s="33" t="s">
        <v>56</v>
      </c>
      <c r="M131" s="34" t="s">
        <v>57</v>
      </c>
      <c r="N131" s="35" t="s">
        <v>57</v>
      </c>
      <c r="O131" s="36"/>
      <c r="P131" s="37" t="s">
        <v>57</v>
      </c>
      <c r="Q131" s="38">
        <v>0.68487315305269036</v>
      </c>
      <c r="R131" s="38">
        <v>0.91320258564543433</v>
      </c>
      <c r="S131" s="38">
        <v>0.91320258564543433</v>
      </c>
      <c r="T131" s="39">
        <v>0</v>
      </c>
      <c r="U131" s="40">
        <v>-9.6999999999999989E-2</v>
      </c>
      <c r="V131" s="41">
        <v>286960</v>
      </c>
      <c r="W131" s="41">
        <v>196531.20000000001</v>
      </c>
      <c r="X131" s="42">
        <v>90428.799999999988</v>
      </c>
      <c r="Y131" s="43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179472.8</v>
      </c>
      <c r="AE131" s="44">
        <v>20470.080000000002</v>
      </c>
      <c r="AF131" s="41">
        <v>17058.400000000001</v>
      </c>
      <c r="AG131" s="38">
        <v>0</v>
      </c>
      <c r="AH131" s="45" t="s">
        <v>625</v>
      </c>
      <c r="AI131" s="41">
        <v>17058.400000000001</v>
      </c>
      <c r="AJ131" s="46">
        <v>0</v>
      </c>
      <c r="AK131" s="45">
        <v>179472.8</v>
      </c>
      <c r="AL131" s="46">
        <v>0</v>
      </c>
      <c r="AM131" s="46">
        <v>0</v>
      </c>
      <c r="AN131" s="46">
        <v>0</v>
      </c>
      <c r="AO131" s="46">
        <v>0</v>
      </c>
      <c r="AP131" s="41">
        <v>0</v>
      </c>
      <c r="AQ131" s="47">
        <v>0.15</v>
      </c>
      <c r="AR131" s="47">
        <v>5.2999999999999999E-2</v>
      </c>
      <c r="AS131" s="47">
        <v>3.0999999999999999E-3</v>
      </c>
      <c r="AT131" s="48">
        <v>-0.1469</v>
      </c>
      <c r="AU131" s="49"/>
      <c r="AV131" s="41">
        <v>46.04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1737</v>
      </c>
      <c r="C132" s="29">
        <v>45420.979641203703</v>
      </c>
      <c r="D132" s="30" t="s">
        <v>343</v>
      </c>
      <c r="E132" s="31" t="s">
        <v>344</v>
      </c>
      <c r="F132" s="31" t="s">
        <v>452</v>
      </c>
      <c r="G132" s="32">
        <v>0</v>
      </c>
      <c r="H132" s="33" t="s">
        <v>63</v>
      </c>
      <c r="I132" s="33" t="s">
        <v>64</v>
      </c>
      <c r="J132" s="33" t="s">
        <v>65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 t="s">
        <v>57</v>
      </c>
      <c r="Q132" s="38">
        <v>1.0309654952278264</v>
      </c>
      <c r="R132" s="38">
        <v>0.89911245631156134</v>
      </c>
      <c r="S132" s="38">
        <v>0.89911245631156134</v>
      </c>
      <c r="T132" s="39">
        <v>0</v>
      </c>
      <c r="U132" s="40">
        <v>-0.1668</v>
      </c>
      <c r="V132" s="41">
        <v>215541.2</v>
      </c>
      <c r="W132" s="41">
        <v>222215.54</v>
      </c>
      <c r="X132" s="42">
        <v>-6674.3399999999965</v>
      </c>
      <c r="Y132" s="43">
        <v>0</v>
      </c>
      <c r="Z132" s="41">
        <v>12297.9</v>
      </c>
      <c r="AA132" s="41">
        <v>12297.9</v>
      </c>
      <c r="AB132" s="41">
        <v>0</v>
      </c>
      <c r="AC132" s="41">
        <v>6674.34</v>
      </c>
      <c r="AD132" s="41">
        <v>199796.76</v>
      </c>
      <c r="AE132" s="44">
        <v>122.03</v>
      </c>
      <c r="AF132" s="41">
        <v>397.78</v>
      </c>
      <c r="AG132" s="38">
        <v>0</v>
      </c>
      <c r="AH132" s="45" t="s">
        <v>625</v>
      </c>
      <c r="AI132" s="41">
        <v>397.78</v>
      </c>
      <c r="AJ132" s="46">
        <v>0</v>
      </c>
      <c r="AK132" s="45">
        <v>199796.76</v>
      </c>
      <c r="AL132" s="46">
        <v>0</v>
      </c>
      <c r="AM132" s="46">
        <v>0</v>
      </c>
      <c r="AN132" s="46">
        <v>0</v>
      </c>
      <c r="AO132" s="46">
        <v>0</v>
      </c>
      <c r="AP132" s="41">
        <v>0</v>
      </c>
      <c r="AQ132" s="47">
        <v>0.34</v>
      </c>
      <c r="AR132" s="47">
        <v>0.17319999999999999</v>
      </c>
      <c r="AS132" s="47">
        <v>0.7964</v>
      </c>
      <c r="AT132" s="48">
        <v>0.45640000000000003</v>
      </c>
      <c r="AU132" s="49"/>
      <c r="AV132" s="41">
        <v>58.45</v>
      </c>
      <c r="AW132" s="58"/>
      <c r="AX132" s="52"/>
      <c r="AY132" s="52"/>
      <c r="AZ132" s="52"/>
      <c r="BA132" s="52"/>
      <c r="BB132" s="53">
        <v>-22021</v>
      </c>
      <c r="BC132" s="55"/>
    </row>
    <row r="133" spans="2:55">
      <c r="B133" s="28">
        <v>1737</v>
      </c>
      <c r="C133" s="29">
        <v>45420.979641203703</v>
      </c>
      <c r="D133" s="30" t="s">
        <v>89</v>
      </c>
      <c r="E133" s="31" t="s">
        <v>90</v>
      </c>
      <c r="F133" s="31" t="s">
        <v>91</v>
      </c>
      <c r="G133" s="32">
        <v>0</v>
      </c>
      <c r="H133" s="33" t="s">
        <v>92</v>
      </c>
      <c r="I133" s="33" t="s">
        <v>93</v>
      </c>
      <c r="J133" s="33" t="s">
        <v>94</v>
      </c>
      <c r="K133" s="33" t="s">
        <v>95</v>
      </c>
      <c r="L133" s="33" t="s">
        <v>70</v>
      </c>
      <c r="M133" s="34" t="s">
        <v>57</v>
      </c>
      <c r="N133" s="35" t="s">
        <v>57</v>
      </c>
      <c r="O133" s="36"/>
      <c r="P133" s="37">
        <v>30.974162510408171</v>
      </c>
      <c r="Q133" s="38">
        <v>0.31036216550251866</v>
      </c>
      <c r="R133" s="38">
        <v>0.99705958956938678</v>
      </c>
      <c r="S133" s="38">
        <v>0.22568370743787738</v>
      </c>
      <c r="T133" s="39">
        <v>0</v>
      </c>
      <c r="U133" s="40">
        <v>2.1899999999999999E-2</v>
      </c>
      <c r="V133" s="41">
        <v>640812</v>
      </c>
      <c r="W133" s="41">
        <v>198883.8</v>
      </c>
      <c r="X133" s="42">
        <v>441928.2</v>
      </c>
      <c r="Y133" s="43">
        <v>14267.64</v>
      </c>
      <c r="Z133" s="41">
        <v>0</v>
      </c>
      <c r="AA133" s="41">
        <v>0</v>
      </c>
      <c r="AB133" s="41">
        <v>0</v>
      </c>
      <c r="AC133" s="41">
        <v>0</v>
      </c>
      <c r="AD133" s="41">
        <v>198299</v>
      </c>
      <c r="AE133" s="44">
        <v>91.19</v>
      </c>
      <c r="AF133" s="41">
        <v>4584.8</v>
      </c>
      <c r="AG133" s="38">
        <v>0.32134256261021449</v>
      </c>
      <c r="AH133" s="45" t="s">
        <v>625</v>
      </c>
      <c r="AI133" s="41">
        <v>4584.8</v>
      </c>
      <c r="AJ133" s="46">
        <v>184097</v>
      </c>
      <c r="AK133" s="45">
        <v>44884.833333333314</v>
      </c>
      <c r="AL133" s="46">
        <v>68808</v>
      </c>
      <c r="AM133" s="46">
        <v>62626.8</v>
      </c>
      <c r="AN133" s="46">
        <v>0</v>
      </c>
      <c r="AO133" s="46">
        <v>52662</v>
      </c>
      <c r="AP133" s="41">
        <v>0</v>
      </c>
      <c r="AQ133" s="47">
        <v>0.28000000000000003</v>
      </c>
      <c r="AR133" s="47">
        <v>0.3019</v>
      </c>
      <c r="AS133" s="47">
        <v>0.3019</v>
      </c>
      <c r="AT133" s="48">
        <v>2.1899999999999999E-2</v>
      </c>
      <c r="AU133" s="49"/>
      <c r="AV133" s="41">
        <v>38.82</v>
      </c>
      <c r="AW133" s="58"/>
      <c r="AX133" s="52"/>
      <c r="AY133" s="52"/>
      <c r="AZ133" s="52"/>
      <c r="BA133" s="52"/>
      <c r="BB133" s="53">
        <v>4000</v>
      </c>
      <c r="BC133" s="55"/>
    </row>
    <row r="134" spans="2:55">
      <c r="B134" s="28">
        <v>1737</v>
      </c>
      <c r="C134" s="29">
        <v>45420.979641203703</v>
      </c>
      <c r="D134" s="30" t="s">
        <v>328</v>
      </c>
      <c r="E134" s="31" t="s">
        <v>329</v>
      </c>
      <c r="F134" s="31" t="s">
        <v>452</v>
      </c>
      <c r="G134" s="32">
        <v>0</v>
      </c>
      <c r="H134" s="33" t="s">
        <v>63</v>
      </c>
      <c r="I134" s="33" t="s">
        <v>64</v>
      </c>
      <c r="J134" s="33" t="s">
        <v>65</v>
      </c>
      <c r="K134" s="33" t="s">
        <v>55</v>
      </c>
      <c r="L134" s="33" t="s">
        <v>56</v>
      </c>
      <c r="M134" s="34" t="s">
        <v>57</v>
      </c>
      <c r="N134" s="35" t="s">
        <v>57</v>
      </c>
      <c r="O134" s="36"/>
      <c r="P134" s="37">
        <v>7.8453968607369466</v>
      </c>
      <c r="Q134" s="38">
        <v>0.871470882419216</v>
      </c>
      <c r="R134" s="38">
        <v>0.9624021813457585</v>
      </c>
      <c r="S134" s="38">
        <v>0.83498618366927313</v>
      </c>
      <c r="T134" s="39">
        <v>0</v>
      </c>
      <c r="U134" s="40">
        <v>-1.34E-2</v>
      </c>
      <c r="V134" s="41">
        <v>246744.4</v>
      </c>
      <c r="W134" s="41">
        <v>215030.56</v>
      </c>
      <c r="X134" s="42">
        <v>31713.839999999997</v>
      </c>
      <c r="Y134" s="43">
        <v>4042.35</v>
      </c>
      <c r="Z134" s="41">
        <v>0</v>
      </c>
      <c r="AA134" s="41">
        <v>0</v>
      </c>
      <c r="AB134" s="41">
        <v>0</v>
      </c>
      <c r="AC134" s="41">
        <v>0</v>
      </c>
      <c r="AD134" s="41">
        <v>206945.88</v>
      </c>
      <c r="AE134" s="44">
        <v>67.819999999999993</v>
      </c>
      <c r="AF134" s="41">
        <v>8084.68</v>
      </c>
      <c r="AG134" s="38">
        <v>1.9999950523828962</v>
      </c>
      <c r="AH134" s="45" t="s">
        <v>626</v>
      </c>
      <c r="AI134" s="41">
        <v>8084.68</v>
      </c>
      <c r="AJ134" s="46">
        <v>32878</v>
      </c>
      <c r="AK134" s="45">
        <v>179547.54666666666</v>
      </c>
      <c r="AL134" s="46">
        <v>13636.2</v>
      </c>
      <c r="AM134" s="46">
        <v>0</v>
      </c>
      <c r="AN134" s="46">
        <v>19241.59</v>
      </c>
      <c r="AO134" s="46">
        <v>0</v>
      </c>
      <c r="AP134" s="41">
        <v>0</v>
      </c>
      <c r="AQ134" s="47">
        <v>0.2</v>
      </c>
      <c r="AR134" s="47">
        <v>0.18660000000000002</v>
      </c>
      <c r="AS134" s="47">
        <v>0.15670000000000001</v>
      </c>
      <c r="AT134" s="48">
        <v>-4.3299999999999998E-2</v>
      </c>
      <c r="AU134" s="49"/>
      <c r="AV134" s="41">
        <v>89.83</v>
      </c>
      <c r="AW134" s="58"/>
      <c r="AX134" s="52"/>
      <c r="AY134" s="52"/>
      <c r="AZ134" s="52"/>
      <c r="BA134" s="52"/>
      <c r="BB134" s="53">
        <v>0</v>
      </c>
      <c r="BC134" s="55"/>
    </row>
    <row r="135" spans="2:55">
      <c r="B135" s="28">
        <v>1737</v>
      </c>
      <c r="C135" s="29">
        <v>45420.979641203703</v>
      </c>
      <c r="D135" s="30" t="s">
        <v>96</v>
      </c>
      <c r="E135" s="31" t="s">
        <v>97</v>
      </c>
      <c r="F135" s="31" t="s">
        <v>91</v>
      </c>
      <c r="G135" s="32">
        <v>0</v>
      </c>
      <c r="H135" s="33" t="s">
        <v>92</v>
      </c>
      <c r="I135" s="33" t="s">
        <v>93</v>
      </c>
      <c r="J135" s="33" t="s">
        <v>94</v>
      </c>
      <c r="K135" s="33" t="s">
        <v>95</v>
      </c>
      <c r="L135" s="33" t="s">
        <v>70</v>
      </c>
      <c r="M135" s="34" t="s">
        <v>57</v>
      </c>
      <c r="N135" s="35" t="s">
        <v>57</v>
      </c>
      <c r="O135" s="36"/>
      <c r="P135" s="37">
        <v>31.322814844232944</v>
      </c>
      <c r="Q135" s="38">
        <v>0.32003220067386845</v>
      </c>
      <c r="R135" s="38">
        <v>1.0510809662085911</v>
      </c>
      <c r="S135" s="38">
        <v>0.2651516052945917</v>
      </c>
      <c r="T135" s="39">
        <v>0</v>
      </c>
      <c r="U135" s="40">
        <v>4.6200000000000005E-2</v>
      </c>
      <c r="V135" s="41">
        <v>656508</v>
      </c>
      <c r="W135" s="41">
        <v>210103.7</v>
      </c>
      <c r="X135" s="42">
        <v>446404.3</v>
      </c>
      <c r="Y135" s="43">
        <v>14251.73</v>
      </c>
      <c r="Z135" s="41">
        <v>0</v>
      </c>
      <c r="AA135" s="41">
        <v>0</v>
      </c>
      <c r="AB135" s="41">
        <v>0</v>
      </c>
      <c r="AC135" s="41">
        <v>0</v>
      </c>
      <c r="AD135" s="41">
        <v>220836</v>
      </c>
      <c r="AE135" s="44">
        <v>94.04</v>
      </c>
      <c r="AF135" s="41">
        <v>-5732.3</v>
      </c>
      <c r="AG135" s="38">
        <v>-0.40221783601008443</v>
      </c>
      <c r="AH135" s="45" t="s">
        <v>625</v>
      </c>
      <c r="AI135" s="41">
        <v>-5732.3</v>
      </c>
      <c r="AJ135" s="46">
        <v>198152</v>
      </c>
      <c r="AK135" s="45">
        <v>55709.333333333314</v>
      </c>
      <c r="AL135" s="46">
        <v>66850.8</v>
      </c>
      <c r="AM135" s="46">
        <v>65650.8</v>
      </c>
      <c r="AN135" s="46">
        <v>0</v>
      </c>
      <c r="AO135" s="46">
        <v>65650.8</v>
      </c>
      <c r="AP135" s="41">
        <v>0</v>
      </c>
      <c r="AQ135" s="47">
        <v>0.28000000000000003</v>
      </c>
      <c r="AR135" s="47">
        <v>0.32619999999999999</v>
      </c>
      <c r="AS135" s="47">
        <v>0.32619999999999999</v>
      </c>
      <c r="AT135" s="48">
        <v>4.6200000000000005E-2</v>
      </c>
      <c r="AU135" s="49"/>
      <c r="AV135" s="41">
        <v>37.770000000000003</v>
      </c>
      <c r="AW135" s="58"/>
      <c r="AX135" s="52"/>
      <c r="AY135" s="52"/>
      <c r="AZ135" s="52"/>
      <c r="BA135" s="52"/>
      <c r="BB135" s="53">
        <v>5000</v>
      </c>
      <c r="BC135" s="55"/>
    </row>
    <row r="136" spans="2:55">
      <c r="B136" s="28">
        <v>1737</v>
      </c>
      <c r="C136" s="29">
        <v>45420.979641203703</v>
      </c>
      <c r="D136" s="30" t="s">
        <v>322</v>
      </c>
      <c r="E136" s="31" t="s">
        <v>323</v>
      </c>
      <c r="F136" s="31" t="s">
        <v>452</v>
      </c>
      <c r="G136" s="32">
        <v>0</v>
      </c>
      <c r="H136" s="33" t="s">
        <v>63</v>
      </c>
      <c r="I136" s="33" t="s">
        <v>64</v>
      </c>
      <c r="J136" s="33" t="s">
        <v>65</v>
      </c>
      <c r="K136" s="33" t="s">
        <v>55</v>
      </c>
      <c r="L136" s="33" t="s">
        <v>56</v>
      </c>
      <c r="M136" s="34" t="s">
        <v>57</v>
      </c>
      <c r="N136" s="35" t="s">
        <v>57</v>
      </c>
      <c r="O136" s="36"/>
      <c r="P136" s="37">
        <v>20.936544984731032</v>
      </c>
      <c r="Q136" s="38">
        <v>0.65919672682777608</v>
      </c>
      <c r="R136" s="38">
        <v>0.96018402775312484</v>
      </c>
      <c r="S136" s="38">
        <v>0.81087413182734291</v>
      </c>
      <c r="T136" s="39">
        <v>0</v>
      </c>
      <c r="U136" s="40">
        <v>1.1000000000000001E-2</v>
      </c>
      <c r="V136" s="41">
        <v>326900</v>
      </c>
      <c r="W136" s="41">
        <v>215491.41</v>
      </c>
      <c r="X136" s="42">
        <v>111408.59</v>
      </c>
      <c r="Y136" s="43">
        <v>5321.25</v>
      </c>
      <c r="Z136" s="41">
        <v>2806.41</v>
      </c>
      <c r="AA136" s="41">
        <v>2806.41</v>
      </c>
      <c r="AB136" s="41">
        <v>0</v>
      </c>
      <c r="AC136" s="41">
        <v>0</v>
      </c>
      <c r="AD136" s="41">
        <v>206911.41</v>
      </c>
      <c r="AE136" s="44">
        <v>69.180000000000007</v>
      </c>
      <c r="AF136" s="41">
        <v>8580</v>
      </c>
      <c r="AG136" s="38">
        <v>1.6124031007751938</v>
      </c>
      <c r="AH136" s="45" t="s">
        <v>626</v>
      </c>
      <c r="AI136" s="41">
        <v>8580</v>
      </c>
      <c r="AJ136" s="46">
        <v>38610</v>
      </c>
      <c r="AK136" s="45">
        <v>174736.41</v>
      </c>
      <c r="AL136" s="46">
        <v>24552</v>
      </c>
      <c r="AM136" s="46">
        <v>14058</v>
      </c>
      <c r="AN136" s="46">
        <v>0</v>
      </c>
      <c r="AO136" s="46">
        <v>0</v>
      </c>
      <c r="AP136" s="41">
        <v>0</v>
      </c>
      <c r="AQ136" s="47">
        <v>0.25</v>
      </c>
      <c r="AR136" s="47">
        <v>0.26100000000000001</v>
      </c>
      <c r="AS136" s="47">
        <v>0.26420000000000005</v>
      </c>
      <c r="AT136" s="48">
        <v>1.4199999999999999E-2</v>
      </c>
      <c r="AU136" s="49"/>
      <c r="AV136" s="41">
        <v>110</v>
      </c>
      <c r="AW136" s="58"/>
      <c r="AX136" s="52"/>
      <c r="AY136" s="52"/>
      <c r="AZ136" s="52"/>
      <c r="BA136" s="52"/>
      <c r="BB136" s="53">
        <v>0</v>
      </c>
      <c r="BC136" s="55"/>
    </row>
    <row r="137" spans="2:55">
      <c r="B137" s="28">
        <v>1737</v>
      </c>
      <c r="C137" s="29">
        <v>45420.979641203703</v>
      </c>
      <c r="D137" s="30" t="s">
        <v>336</v>
      </c>
      <c r="E137" s="31" t="s">
        <v>337</v>
      </c>
      <c r="F137" s="31" t="s">
        <v>452</v>
      </c>
      <c r="G137" s="32">
        <v>0</v>
      </c>
      <c r="H137" s="33" t="s">
        <v>63</v>
      </c>
      <c r="I137" s="33" t="s">
        <v>64</v>
      </c>
      <c r="J137" s="33" t="s">
        <v>65</v>
      </c>
      <c r="K137" s="33" t="s">
        <v>55</v>
      </c>
      <c r="L137" s="33" t="s">
        <v>56</v>
      </c>
      <c r="M137" s="34" t="s">
        <v>57</v>
      </c>
      <c r="N137" s="35" t="s">
        <v>57</v>
      </c>
      <c r="O137" s="36"/>
      <c r="P137" s="37">
        <v>32.071107045885043</v>
      </c>
      <c r="Q137" s="38">
        <v>0.7084402816744636</v>
      </c>
      <c r="R137" s="38">
        <v>0.96925057021861327</v>
      </c>
      <c r="S137" s="38">
        <v>0.86604636937017609</v>
      </c>
      <c r="T137" s="39">
        <v>0</v>
      </c>
      <c r="U137" s="40">
        <v>7.1400000000000005E-2</v>
      </c>
      <c r="V137" s="41">
        <v>305459</v>
      </c>
      <c r="W137" s="41">
        <v>216399.46</v>
      </c>
      <c r="X137" s="42">
        <v>89059.540000000008</v>
      </c>
      <c r="Y137" s="43">
        <v>2776.94</v>
      </c>
      <c r="Z137" s="41">
        <v>775.55</v>
      </c>
      <c r="AA137" s="41">
        <v>775.55</v>
      </c>
      <c r="AB137" s="41">
        <v>0</v>
      </c>
      <c r="AC137" s="41">
        <v>0</v>
      </c>
      <c r="AD137" s="41">
        <v>209745.3</v>
      </c>
      <c r="AE137" s="44">
        <v>70.55</v>
      </c>
      <c r="AF137" s="41">
        <v>6300.16</v>
      </c>
      <c r="AG137" s="38">
        <v>2.268741852542727</v>
      </c>
      <c r="AH137" s="45" t="s">
        <v>626</v>
      </c>
      <c r="AI137" s="41">
        <v>6300.16</v>
      </c>
      <c r="AJ137" s="46">
        <v>26800</v>
      </c>
      <c r="AK137" s="45">
        <v>187411.96666666665</v>
      </c>
      <c r="AL137" s="46">
        <v>12669.9</v>
      </c>
      <c r="AM137" s="46">
        <v>0</v>
      </c>
      <c r="AN137" s="46">
        <v>14130</v>
      </c>
      <c r="AO137" s="46">
        <v>0</v>
      </c>
      <c r="AP137" s="41">
        <v>0</v>
      </c>
      <c r="AQ137" s="47">
        <v>0.15</v>
      </c>
      <c r="AR137" s="47">
        <v>0.22140000000000001</v>
      </c>
      <c r="AS137" s="47">
        <v>7.22E-2</v>
      </c>
      <c r="AT137" s="48">
        <v>-7.7800000000000008E-2</v>
      </c>
      <c r="AU137" s="49"/>
      <c r="AV137" s="41">
        <v>78.209999999999994</v>
      </c>
      <c r="AW137" s="58"/>
      <c r="AX137" s="52"/>
      <c r="AY137" s="52"/>
      <c r="AZ137" s="52"/>
      <c r="BA137" s="52"/>
      <c r="BB137" s="53">
        <v>-354</v>
      </c>
      <c r="BC137" s="55"/>
    </row>
    <row r="138" spans="2:55">
      <c r="B138" s="28">
        <v>1737</v>
      </c>
      <c r="C138" s="29">
        <v>45420.979641203703</v>
      </c>
      <c r="D138" s="30" t="s">
        <v>332</v>
      </c>
      <c r="E138" s="31" t="s">
        <v>333</v>
      </c>
      <c r="F138" s="31" t="s">
        <v>225</v>
      </c>
      <c r="G138" s="32">
        <v>0</v>
      </c>
      <c r="H138" s="33" t="s">
        <v>334</v>
      </c>
      <c r="I138" s="33" t="s">
        <v>335</v>
      </c>
      <c r="J138" s="33" t="s">
        <v>65</v>
      </c>
      <c r="K138" s="33" t="s">
        <v>55</v>
      </c>
      <c r="L138" s="33" t="s">
        <v>56</v>
      </c>
      <c r="M138" s="34" t="s">
        <v>57</v>
      </c>
      <c r="N138" s="35" t="s">
        <v>57</v>
      </c>
      <c r="O138" s="36"/>
      <c r="P138" s="37">
        <v>-1.5960027718263685</v>
      </c>
      <c r="Q138" s="38">
        <v>1.021058379212511</v>
      </c>
      <c r="R138" s="38">
        <v>0.8759973598515326</v>
      </c>
      <c r="S138" s="38">
        <v>0.78182545515583013</v>
      </c>
      <c r="T138" s="39">
        <v>24734.7</v>
      </c>
      <c r="U138" s="40">
        <v>-7.7600000000000002E-2</v>
      </c>
      <c r="V138" s="41">
        <v>214367.4</v>
      </c>
      <c r="W138" s="41">
        <v>218881.63</v>
      </c>
      <c r="X138" s="42">
        <v>-4514.2300000000105</v>
      </c>
      <c r="Y138" s="43">
        <v>2828.46</v>
      </c>
      <c r="Z138" s="41">
        <v>0</v>
      </c>
      <c r="AA138" s="41">
        <v>0</v>
      </c>
      <c r="AB138" s="41">
        <v>13558.28</v>
      </c>
      <c r="AC138" s="41">
        <v>4514.2299999999996</v>
      </c>
      <c r="AD138" s="41">
        <v>191739.73</v>
      </c>
      <c r="AE138" s="44">
        <v>100.39</v>
      </c>
      <c r="AF138" s="41">
        <v>27141.9</v>
      </c>
      <c r="AG138" s="38">
        <v>9.5959992363335527</v>
      </c>
      <c r="AH138" s="45" t="s">
        <v>626</v>
      </c>
      <c r="AI138" s="41">
        <v>27141.9</v>
      </c>
      <c r="AJ138" s="46">
        <v>24735</v>
      </c>
      <c r="AK138" s="45">
        <v>171127.23</v>
      </c>
      <c r="AL138" s="46">
        <v>0</v>
      </c>
      <c r="AM138" s="46">
        <v>0</v>
      </c>
      <c r="AN138" s="46">
        <v>24734.7</v>
      </c>
      <c r="AO138" s="46">
        <v>0</v>
      </c>
      <c r="AP138" s="41">
        <v>24734.7</v>
      </c>
      <c r="AQ138" s="47">
        <v>0.45</v>
      </c>
      <c r="AR138" s="47">
        <v>0.37240000000000001</v>
      </c>
      <c r="AS138" s="47">
        <v>0.38689999999999997</v>
      </c>
      <c r="AT138" s="48">
        <v>-6.3100000000000003E-2</v>
      </c>
      <c r="AU138" s="49"/>
      <c r="AV138" s="41">
        <v>91.61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1737</v>
      </c>
      <c r="C139" s="29">
        <v>45420.979641203703</v>
      </c>
      <c r="D139" s="30" t="s">
        <v>264</v>
      </c>
      <c r="E139" s="31" t="s">
        <v>265</v>
      </c>
      <c r="F139" s="31" t="s">
        <v>62</v>
      </c>
      <c r="G139" s="32">
        <v>0</v>
      </c>
      <c r="H139" s="33" t="s">
        <v>63</v>
      </c>
      <c r="I139" s="33" t="s">
        <v>64</v>
      </c>
      <c r="J139" s="33" t="s">
        <v>65</v>
      </c>
      <c r="K139" s="33" t="s">
        <v>95</v>
      </c>
      <c r="L139" s="33" t="s">
        <v>56</v>
      </c>
      <c r="M139" s="34" t="s">
        <v>57</v>
      </c>
      <c r="N139" s="35" t="s">
        <v>57</v>
      </c>
      <c r="O139" s="36"/>
      <c r="P139" s="37">
        <v>15.259030882542962</v>
      </c>
      <c r="Q139" s="38">
        <v>0.60212385444743943</v>
      </c>
      <c r="R139" s="38">
        <v>0.73102846415842937</v>
      </c>
      <c r="S139" s="38">
        <v>0.60841665810532752</v>
      </c>
      <c r="T139" s="39">
        <v>0</v>
      </c>
      <c r="U139" s="40">
        <v>7.0499999999999993E-2</v>
      </c>
      <c r="V139" s="41">
        <v>371000</v>
      </c>
      <c r="W139" s="41">
        <v>223387.95</v>
      </c>
      <c r="X139" s="42">
        <v>147612.04999999999</v>
      </c>
      <c r="Y139" s="43">
        <v>9673.75</v>
      </c>
      <c r="Z139" s="41">
        <v>1032.95</v>
      </c>
      <c r="AA139" s="41">
        <v>1032.95</v>
      </c>
      <c r="AB139" s="41">
        <v>0</v>
      </c>
      <c r="AC139" s="41">
        <v>0</v>
      </c>
      <c r="AD139" s="41">
        <v>163302.95000000001</v>
      </c>
      <c r="AE139" s="44">
        <v>71.63</v>
      </c>
      <c r="AF139" s="41">
        <v>60085</v>
      </c>
      <c r="AG139" s="38">
        <v>6.2111383899728647</v>
      </c>
      <c r="AH139" s="45" t="s">
        <v>626</v>
      </c>
      <c r="AI139" s="41">
        <v>60085</v>
      </c>
      <c r="AJ139" s="46">
        <v>32868</v>
      </c>
      <c r="AK139" s="45">
        <v>135912.95000000001</v>
      </c>
      <c r="AL139" s="46">
        <v>13332</v>
      </c>
      <c r="AM139" s="46">
        <v>19536</v>
      </c>
      <c r="AN139" s="46">
        <v>0</v>
      </c>
      <c r="AO139" s="46">
        <v>0</v>
      </c>
      <c r="AP139" s="41">
        <v>0</v>
      </c>
      <c r="AQ139" s="47">
        <v>0.22</v>
      </c>
      <c r="AR139" s="47">
        <v>0.29050000000000004</v>
      </c>
      <c r="AS139" s="47">
        <v>0.29710000000000003</v>
      </c>
      <c r="AT139" s="48">
        <v>7.7100000000000002E-2</v>
      </c>
      <c r="AU139" s="49"/>
      <c r="AV139" s="41">
        <v>102.21</v>
      </c>
      <c r="AW139" s="58"/>
      <c r="AX139" s="52"/>
      <c r="AY139" s="52"/>
      <c r="AZ139" s="52"/>
      <c r="BA139" s="52"/>
      <c r="BB139" s="53">
        <v>0</v>
      </c>
      <c r="BC139" s="55"/>
    </row>
    <row r="140" spans="2:55">
      <c r="B140" s="28">
        <v>1737</v>
      </c>
      <c r="C140" s="29">
        <v>45420.979641203703</v>
      </c>
      <c r="D140" s="30" t="s">
        <v>338</v>
      </c>
      <c r="E140" s="31" t="s">
        <v>339</v>
      </c>
      <c r="F140" s="31" t="s">
        <v>51</v>
      </c>
      <c r="G140" s="32">
        <v>0</v>
      </c>
      <c r="H140" s="33" t="s">
        <v>52</v>
      </c>
      <c r="I140" s="33" t="s">
        <v>109</v>
      </c>
      <c r="J140" s="33" t="s">
        <v>54</v>
      </c>
      <c r="K140" s="33" t="s">
        <v>55</v>
      </c>
      <c r="L140" s="33" t="s">
        <v>56</v>
      </c>
      <c r="M140" s="34" t="s">
        <v>57</v>
      </c>
      <c r="N140" s="35" t="s">
        <v>57</v>
      </c>
      <c r="O140" s="36"/>
      <c r="P140" s="37">
        <v>-9.3271193428764168</v>
      </c>
      <c r="Q140" s="38">
        <v>1.5397025480723485</v>
      </c>
      <c r="R140" s="38">
        <v>0.48321051309946345</v>
      </c>
      <c r="S140" s="38">
        <v>0.46954359508581728</v>
      </c>
      <c r="T140" s="39">
        <v>3694.07</v>
      </c>
      <c r="U140" s="40">
        <v>-3.85E-2</v>
      </c>
      <c r="V140" s="41">
        <v>146287.84</v>
      </c>
      <c r="W140" s="41">
        <v>225239.76</v>
      </c>
      <c r="X140" s="42">
        <v>-78951.920000000013</v>
      </c>
      <c r="Y140" s="43">
        <v>8464.77</v>
      </c>
      <c r="Z140" s="41">
        <v>0</v>
      </c>
      <c r="AA140" s="41">
        <v>0</v>
      </c>
      <c r="AB140" s="41">
        <v>113075</v>
      </c>
      <c r="AC140" s="41">
        <v>78951.92</v>
      </c>
      <c r="AD140" s="41">
        <v>108838.22</v>
      </c>
      <c r="AE140" s="44">
        <v>293.44</v>
      </c>
      <c r="AF140" s="41">
        <v>116401.54</v>
      </c>
      <c r="AG140" s="38">
        <v>13.751293892214436</v>
      </c>
      <c r="AH140" s="45" t="s">
        <v>626</v>
      </c>
      <c r="AI140" s="41">
        <v>116401.54</v>
      </c>
      <c r="AJ140" s="46">
        <v>3694</v>
      </c>
      <c r="AK140" s="45">
        <v>105759.88666666667</v>
      </c>
      <c r="AL140" s="46">
        <v>0</v>
      </c>
      <c r="AM140" s="46">
        <v>0</v>
      </c>
      <c r="AN140" s="46">
        <v>0</v>
      </c>
      <c r="AO140" s="46">
        <v>3694.07</v>
      </c>
      <c r="AP140" s="41">
        <v>3694.07</v>
      </c>
      <c r="AQ140" s="47">
        <v>0.18</v>
      </c>
      <c r="AR140" s="47">
        <v>0.14150000000000001</v>
      </c>
      <c r="AS140" s="47">
        <v>0.1731</v>
      </c>
      <c r="AT140" s="48">
        <v>-6.8999999999999999E-3</v>
      </c>
      <c r="AU140" s="49"/>
      <c r="AV140" s="41">
        <v>43.75</v>
      </c>
      <c r="AW140" s="58"/>
      <c r="AX140" s="52"/>
      <c r="AY140" s="52"/>
      <c r="AZ140" s="52"/>
      <c r="BA140" s="52"/>
      <c r="BB140" s="53">
        <v>0</v>
      </c>
      <c r="BC140" s="55"/>
    </row>
    <row r="141" spans="2:55">
      <c r="B141" s="28">
        <v>1737</v>
      </c>
      <c r="C141" s="29">
        <v>45420.979641203703</v>
      </c>
      <c r="D141" s="30" t="s">
        <v>505</v>
      </c>
      <c r="E141" s="31" t="s">
        <v>506</v>
      </c>
      <c r="F141" s="31" t="s">
        <v>463</v>
      </c>
      <c r="G141" s="32">
        <v>0</v>
      </c>
      <c r="H141" s="33" t="s">
        <v>459</v>
      </c>
      <c r="I141" s="33" t="s">
        <v>123</v>
      </c>
      <c r="J141" s="33" t="s">
        <v>54</v>
      </c>
      <c r="K141" s="33" t="s">
        <v>95</v>
      </c>
      <c r="L141" s="33" t="s">
        <v>56</v>
      </c>
      <c r="M141" s="34" t="s">
        <v>57</v>
      </c>
      <c r="N141" s="35" t="s">
        <v>57</v>
      </c>
      <c r="O141" s="36"/>
      <c r="P141" s="37">
        <v>66.134958445896601</v>
      </c>
      <c r="Q141" s="38">
        <v>0.52290331088666042</v>
      </c>
      <c r="R141" s="38">
        <v>1.2044947474105607</v>
      </c>
      <c r="S141" s="38">
        <v>1.0967385301860944</v>
      </c>
      <c r="T141" s="39">
        <v>0</v>
      </c>
      <c r="U141" s="40">
        <v>-0.1162</v>
      </c>
      <c r="V141" s="41">
        <v>483869.78</v>
      </c>
      <c r="W141" s="41">
        <v>253017.11</v>
      </c>
      <c r="X141" s="42">
        <v>230852.67000000004</v>
      </c>
      <c r="Y141" s="43">
        <v>3490.63</v>
      </c>
      <c r="Z141" s="41">
        <v>237137.5</v>
      </c>
      <c r="AA141" s="41">
        <v>356900</v>
      </c>
      <c r="AB141" s="41">
        <v>0</v>
      </c>
      <c r="AC141" s="41">
        <v>0</v>
      </c>
      <c r="AD141" s="41">
        <v>304757.78000000003</v>
      </c>
      <c r="AE141" s="44">
        <v>0.9</v>
      </c>
      <c r="AF141" s="41">
        <v>-26740.68</v>
      </c>
      <c r="AG141" s="38">
        <v>-7.6607030822516275</v>
      </c>
      <c r="AH141" s="45" t="s">
        <v>625</v>
      </c>
      <c r="AI141" s="41">
        <v>93021.82</v>
      </c>
      <c r="AJ141" s="46">
        <v>32717</v>
      </c>
      <c r="AK141" s="45">
        <v>277493.61333333334</v>
      </c>
      <c r="AL141" s="46">
        <v>0</v>
      </c>
      <c r="AM141" s="46">
        <v>32716.75</v>
      </c>
      <c r="AN141" s="46">
        <v>0</v>
      </c>
      <c r="AO141" s="46">
        <v>0</v>
      </c>
      <c r="AP141" s="41">
        <v>0</v>
      </c>
      <c r="AQ141" s="47">
        <v>0.23</v>
      </c>
      <c r="AR141" s="47">
        <v>0.11380000000000001</v>
      </c>
      <c r="AS141" s="47">
        <v>0.29399999999999998</v>
      </c>
      <c r="AT141" s="48">
        <v>6.4000000000000001E-2</v>
      </c>
      <c r="AU141" s="49"/>
      <c r="AV141" s="41">
        <v>46.74</v>
      </c>
      <c r="AW141" s="58"/>
      <c r="AX141" s="52"/>
      <c r="AY141" s="52"/>
      <c r="AZ141" s="52"/>
      <c r="BA141" s="52"/>
      <c r="BB141" s="53">
        <v>25000</v>
      </c>
      <c r="BC141" s="55"/>
    </row>
    <row r="142" spans="2:55">
      <c r="B142" s="28">
        <v>1737</v>
      </c>
      <c r="C142" s="29">
        <v>45420.979641203703</v>
      </c>
      <c r="D142" s="30" t="s">
        <v>349</v>
      </c>
      <c r="E142" s="31" t="s">
        <v>350</v>
      </c>
      <c r="F142" s="31" t="s">
        <v>452</v>
      </c>
      <c r="G142" s="32">
        <v>0</v>
      </c>
      <c r="H142" s="33" t="s">
        <v>63</v>
      </c>
      <c r="I142" s="33" t="s">
        <v>64</v>
      </c>
      <c r="J142" s="33" t="s">
        <v>65</v>
      </c>
      <c r="K142" s="33" t="s">
        <v>55</v>
      </c>
      <c r="L142" s="33" t="s">
        <v>56</v>
      </c>
      <c r="M142" s="34" t="s">
        <v>57</v>
      </c>
      <c r="N142" s="35" t="s">
        <v>57</v>
      </c>
      <c r="O142" s="36"/>
      <c r="P142" s="37">
        <v>88.4850253736724</v>
      </c>
      <c r="Q142" s="38">
        <v>0.68597775864189936</v>
      </c>
      <c r="R142" s="38">
        <v>0.99479125383416422</v>
      </c>
      <c r="S142" s="38">
        <v>0.88688841939509433</v>
      </c>
      <c r="T142" s="39">
        <v>14977.8</v>
      </c>
      <c r="U142" s="40">
        <v>-2.6099999999999998E-2</v>
      </c>
      <c r="V142" s="41">
        <v>406450</v>
      </c>
      <c r="W142" s="41">
        <v>278815.65999999997</v>
      </c>
      <c r="X142" s="42">
        <v>127634.34000000003</v>
      </c>
      <c r="Y142" s="43">
        <v>1442.44</v>
      </c>
      <c r="Z142" s="41">
        <v>0</v>
      </c>
      <c r="AA142" s="41">
        <v>0</v>
      </c>
      <c r="AB142" s="41">
        <v>0</v>
      </c>
      <c r="AC142" s="41">
        <v>0</v>
      </c>
      <c r="AD142" s="41">
        <v>277363.38</v>
      </c>
      <c r="AE142" s="44">
        <v>100.83</v>
      </c>
      <c r="AF142" s="41">
        <v>1422.28</v>
      </c>
      <c r="AG142" s="38">
        <v>0.98602368209422919</v>
      </c>
      <c r="AH142" s="45" t="s">
        <v>625</v>
      </c>
      <c r="AI142" s="41">
        <v>1422.28</v>
      </c>
      <c r="AJ142" s="46">
        <v>36102</v>
      </c>
      <c r="AK142" s="45">
        <v>247278.38</v>
      </c>
      <c r="AL142" s="46">
        <v>9631.9599999999991</v>
      </c>
      <c r="AM142" s="46">
        <v>11492.4</v>
      </c>
      <c r="AN142" s="46">
        <v>14977.8</v>
      </c>
      <c r="AO142" s="46">
        <v>0</v>
      </c>
      <c r="AP142" s="41">
        <v>14977.8</v>
      </c>
      <c r="AQ142" s="47">
        <v>0.25</v>
      </c>
      <c r="AR142" s="47">
        <v>0.22390000000000002</v>
      </c>
      <c r="AS142" s="47">
        <v>0.2994</v>
      </c>
      <c r="AT142" s="48">
        <v>4.9400000000000006E-2</v>
      </c>
      <c r="AU142" s="49"/>
      <c r="AV142" s="41">
        <v>69.989999999999995</v>
      </c>
      <c r="AW142" s="58"/>
      <c r="AX142" s="52"/>
      <c r="AY142" s="52"/>
      <c r="AZ142" s="52"/>
      <c r="BA142" s="52"/>
      <c r="BB142" s="53">
        <v>-30</v>
      </c>
      <c r="BC142" s="55"/>
    </row>
    <row r="143" spans="2:55">
      <c r="B143" s="28">
        <v>1737</v>
      </c>
      <c r="C143" s="29">
        <v>45420.979641203703</v>
      </c>
      <c r="D143" s="30" t="s">
        <v>357</v>
      </c>
      <c r="E143" s="31" t="s">
        <v>358</v>
      </c>
      <c r="F143" s="31" t="s">
        <v>354</v>
      </c>
      <c r="G143" s="32">
        <v>0</v>
      </c>
      <c r="H143" s="33" t="s">
        <v>359</v>
      </c>
      <c r="I143" s="33" t="s">
        <v>360</v>
      </c>
      <c r="J143" s="33" t="s">
        <v>65</v>
      </c>
      <c r="K143" s="33" t="s">
        <v>106</v>
      </c>
      <c r="L143" s="33" t="s">
        <v>70</v>
      </c>
      <c r="M143" s="34" t="s">
        <v>57</v>
      </c>
      <c r="N143" s="35" t="s">
        <v>57</v>
      </c>
      <c r="O143" s="36"/>
      <c r="P143" s="37">
        <v>29.748722455612675</v>
      </c>
      <c r="Q143" s="38">
        <v>0.78712903747736174</v>
      </c>
      <c r="R143" s="38">
        <v>1.2703777409239894</v>
      </c>
      <c r="S143" s="38">
        <v>1.2506252107692253</v>
      </c>
      <c r="T143" s="39">
        <v>0</v>
      </c>
      <c r="U143" s="40">
        <v>-0.28140000000000004</v>
      </c>
      <c r="V143" s="41">
        <v>368916.31</v>
      </c>
      <c r="W143" s="41">
        <v>290384.74</v>
      </c>
      <c r="X143" s="42">
        <v>78531.570000000007</v>
      </c>
      <c r="Y143" s="43">
        <v>2639.83</v>
      </c>
      <c r="Z143" s="41">
        <v>75403.45</v>
      </c>
      <c r="AA143" s="41">
        <v>77420.740000000005</v>
      </c>
      <c r="AB143" s="41">
        <v>21721</v>
      </c>
      <c r="AC143" s="41">
        <v>0</v>
      </c>
      <c r="AD143" s="41">
        <v>368898.31</v>
      </c>
      <c r="AE143" s="44">
        <v>0</v>
      </c>
      <c r="AF143" s="41">
        <v>-78513.570000000007</v>
      </c>
      <c r="AG143" s="38">
        <v>-29.741903834716634</v>
      </c>
      <c r="AH143" s="45" t="s">
        <v>625</v>
      </c>
      <c r="AI143" s="41">
        <v>-76496.28</v>
      </c>
      <c r="AJ143" s="46">
        <v>6883</v>
      </c>
      <c r="AK143" s="45">
        <v>363162.47666666668</v>
      </c>
      <c r="AL143" s="46">
        <v>6883.39</v>
      </c>
      <c r="AM143" s="46">
        <v>0</v>
      </c>
      <c r="AN143" s="46">
        <v>0</v>
      </c>
      <c r="AO143" s="46">
        <v>0</v>
      </c>
      <c r="AP143" s="41">
        <v>0</v>
      </c>
      <c r="AQ143" s="47">
        <v>0.48</v>
      </c>
      <c r="AR143" s="47">
        <v>0.1986</v>
      </c>
      <c r="AS143" s="47">
        <v>0.19870000000000002</v>
      </c>
      <c r="AT143" s="48">
        <v>-0.28129999999999999</v>
      </c>
      <c r="AU143" s="49"/>
      <c r="AV143" s="41">
        <v>53.04</v>
      </c>
      <c r="AW143" s="58"/>
      <c r="AX143" s="52"/>
      <c r="AY143" s="52"/>
      <c r="AZ143" s="52"/>
      <c r="BA143" s="52"/>
      <c r="BB143" s="53">
        <v>0</v>
      </c>
      <c r="BC143" s="55"/>
    </row>
    <row r="144" spans="2:55">
      <c r="B144" s="28">
        <v>1737</v>
      </c>
      <c r="C144" s="29">
        <v>45420.979641203703</v>
      </c>
      <c r="D144" s="30" t="s">
        <v>507</v>
      </c>
      <c r="E144" s="31" t="s">
        <v>508</v>
      </c>
      <c r="F144" s="31" t="s">
        <v>532</v>
      </c>
      <c r="G144" s="32">
        <v>0</v>
      </c>
      <c r="H144" s="33" t="s">
        <v>459</v>
      </c>
      <c r="I144" s="33" t="s">
        <v>123</v>
      </c>
      <c r="J144" s="33" t="s">
        <v>54</v>
      </c>
      <c r="K144" s="33" t="s">
        <v>95</v>
      </c>
      <c r="L144" s="33" t="s">
        <v>56</v>
      </c>
      <c r="M144" s="34" t="s">
        <v>57</v>
      </c>
      <c r="N144" s="35" t="s">
        <v>57</v>
      </c>
      <c r="O144" s="36"/>
      <c r="P144" s="37">
        <v>1.9596025383584876</v>
      </c>
      <c r="Q144" s="38">
        <v>0.95847828095780496</v>
      </c>
      <c r="R144" s="38">
        <v>0.4097392826502364</v>
      </c>
      <c r="S144" s="38">
        <v>1.1627899818546881E-6</v>
      </c>
      <c r="T144" s="39">
        <v>143769.41</v>
      </c>
      <c r="U144" s="40">
        <v>3.5099999999999999E-2</v>
      </c>
      <c r="V144" s="41">
        <v>305067.09000000003</v>
      </c>
      <c r="W144" s="41">
        <v>292400.18</v>
      </c>
      <c r="X144" s="42">
        <v>12666.910000000033</v>
      </c>
      <c r="Y144" s="43">
        <v>6464.02</v>
      </c>
      <c r="Z144" s="41">
        <v>1500</v>
      </c>
      <c r="AA144" s="41">
        <v>1500</v>
      </c>
      <c r="AB144" s="41">
        <v>0</v>
      </c>
      <c r="AC144" s="41">
        <v>0</v>
      </c>
      <c r="AD144" s="41">
        <v>119807.84</v>
      </c>
      <c r="AE144" s="44">
        <v>612.75</v>
      </c>
      <c r="AF144" s="41">
        <v>172592.34</v>
      </c>
      <c r="AG144" s="38">
        <v>26.700465035689863</v>
      </c>
      <c r="AH144" s="45" t="s">
        <v>626</v>
      </c>
      <c r="AI144" s="41">
        <v>172592.34</v>
      </c>
      <c r="AJ144" s="46">
        <v>143769</v>
      </c>
      <c r="AK144" s="45">
        <v>0.33999999999650754</v>
      </c>
      <c r="AL144" s="46">
        <v>0</v>
      </c>
      <c r="AM144" s="46">
        <v>0</v>
      </c>
      <c r="AN144" s="46">
        <v>143769.41</v>
      </c>
      <c r="AO144" s="46">
        <v>0</v>
      </c>
      <c r="AP144" s="41">
        <v>143769.41</v>
      </c>
      <c r="AQ144" s="47">
        <v>0.26</v>
      </c>
      <c r="AR144" s="47">
        <v>0.29510000000000003</v>
      </c>
      <c r="AS144" s="47">
        <v>0.27030000000000004</v>
      </c>
      <c r="AT144" s="48">
        <v>1.03E-2</v>
      </c>
      <c r="AU144" s="49"/>
      <c r="AV144" s="41">
        <v>56.7</v>
      </c>
      <c r="AW144" s="58"/>
      <c r="AX144" s="52"/>
      <c r="AY144" s="52"/>
      <c r="AZ144" s="52"/>
      <c r="BA144" s="52"/>
      <c r="BB144" s="53">
        <v>0</v>
      </c>
      <c r="BC144" s="55"/>
    </row>
    <row r="145" spans="2:55">
      <c r="B145" s="28">
        <v>1737</v>
      </c>
      <c r="C145" s="29">
        <v>45420.979641203703</v>
      </c>
      <c r="D145" s="30" t="s">
        <v>497</v>
      </c>
      <c r="E145" s="31" t="s">
        <v>498</v>
      </c>
      <c r="F145" s="31" t="s">
        <v>532</v>
      </c>
      <c r="G145" s="32">
        <v>0</v>
      </c>
      <c r="H145" s="33" t="s">
        <v>459</v>
      </c>
      <c r="I145" s="33" t="s">
        <v>123</v>
      </c>
      <c r="J145" s="33" t="s">
        <v>54</v>
      </c>
      <c r="K145" s="33" t="s">
        <v>55</v>
      </c>
      <c r="L145" s="33" t="s">
        <v>56</v>
      </c>
      <c r="M145" s="34" t="s">
        <v>57</v>
      </c>
      <c r="N145" s="35" t="s">
        <v>57</v>
      </c>
      <c r="O145" s="36"/>
      <c r="P145" s="37">
        <v>-18.026139094060241</v>
      </c>
      <c r="Q145" s="38" t="s">
        <v>57</v>
      </c>
      <c r="R145" s="38">
        <v>0.78587708769493669</v>
      </c>
      <c r="S145" s="38">
        <v>0.78587708769493669</v>
      </c>
      <c r="T145" s="39">
        <v>0</v>
      </c>
      <c r="U145" s="40">
        <v>-1.2700000000000001E-2</v>
      </c>
      <c r="V145" s="41">
        <v>0</v>
      </c>
      <c r="W145" s="41">
        <v>300013.90000000002</v>
      </c>
      <c r="X145" s="42">
        <v>-300013.90000000002</v>
      </c>
      <c r="Y145" s="43">
        <v>16643.27</v>
      </c>
      <c r="Z145" s="41">
        <v>0</v>
      </c>
      <c r="AA145" s="41">
        <v>0</v>
      </c>
      <c r="AB145" s="41">
        <v>0</v>
      </c>
      <c r="AC145" s="41">
        <v>300013.90000000002</v>
      </c>
      <c r="AD145" s="41">
        <v>235774.05</v>
      </c>
      <c r="AE145" s="44">
        <v>39.99</v>
      </c>
      <c r="AF145" s="41">
        <v>64239.85</v>
      </c>
      <c r="AG145" s="38">
        <v>3.8598094004363324</v>
      </c>
      <c r="AH145" s="45" t="s">
        <v>626</v>
      </c>
      <c r="AI145" s="41">
        <v>64239.85</v>
      </c>
      <c r="AJ145" s="46">
        <v>0</v>
      </c>
      <c r="AK145" s="45">
        <v>235774.05</v>
      </c>
      <c r="AL145" s="46">
        <v>0</v>
      </c>
      <c r="AM145" s="46">
        <v>0</v>
      </c>
      <c r="AN145" s="46">
        <v>0</v>
      </c>
      <c r="AO145" s="46">
        <v>0</v>
      </c>
      <c r="AP145" s="41">
        <v>0</v>
      </c>
      <c r="AQ145" s="47">
        <v>0.31</v>
      </c>
      <c r="AR145" s="47">
        <v>0.29730000000000001</v>
      </c>
      <c r="AS145" s="47">
        <v>0.28800000000000003</v>
      </c>
      <c r="AT145" s="48">
        <v>-2.2000000000000002E-2</v>
      </c>
      <c r="AU145" s="49"/>
      <c r="AV145" s="41">
        <v>61.38</v>
      </c>
      <c r="AW145" s="58"/>
      <c r="AX145" s="52"/>
      <c r="AY145" s="52"/>
      <c r="AZ145" s="52"/>
      <c r="BA145" s="52"/>
      <c r="BB145" s="53">
        <v>0</v>
      </c>
      <c r="BC145" s="55"/>
    </row>
    <row r="146" spans="2:55">
      <c r="B146" s="28">
        <v>1737</v>
      </c>
      <c r="C146" s="29">
        <v>45420.979641203703</v>
      </c>
      <c r="D146" s="30" t="s">
        <v>362</v>
      </c>
      <c r="E146" s="31" t="s">
        <v>363</v>
      </c>
      <c r="F146" s="31" t="s">
        <v>225</v>
      </c>
      <c r="G146" s="32">
        <v>0</v>
      </c>
      <c r="H146" s="33" t="s">
        <v>226</v>
      </c>
      <c r="I146" s="33" t="s">
        <v>133</v>
      </c>
      <c r="J146" s="33" t="s">
        <v>65</v>
      </c>
      <c r="K146" s="33" t="s">
        <v>55</v>
      </c>
      <c r="L146" s="33" t="s">
        <v>56</v>
      </c>
      <c r="M146" s="34" t="s">
        <v>57</v>
      </c>
      <c r="N146" s="35" t="s">
        <v>57</v>
      </c>
      <c r="O146" s="36"/>
      <c r="P146" s="37">
        <v>20.650493543901856</v>
      </c>
      <c r="Q146" s="38">
        <v>0.84869101645491107</v>
      </c>
      <c r="R146" s="38">
        <v>0.94832208450846756</v>
      </c>
      <c r="S146" s="38">
        <v>0.90363433027039242</v>
      </c>
      <c r="T146" s="39">
        <v>0</v>
      </c>
      <c r="U146" s="40">
        <v>-3.9199999999999999E-2</v>
      </c>
      <c r="V146" s="41">
        <v>356307</v>
      </c>
      <c r="W146" s="41">
        <v>302394.55</v>
      </c>
      <c r="X146" s="42">
        <v>53912.450000000012</v>
      </c>
      <c r="Y146" s="43">
        <v>2610.71</v>
      </c>
      <c r="Z146" s="41">
        <v>613.89</v>
      </c>
      <c r="AA146" s="41">
        <v>613.89</v>
      </c>
      <c r="AB146" s="41">
        <v>0</v>
      </c>
      <c r="AC146" s="41">
        <v>0</v>
      </c>
      <c r="AD146" s="41">
        <v>286767.43</v>
      </c>
      <c r="AE146" s="44">
        <v>110.78</v>
      </c>
      <c r="AF146" s="41">
        <v>15627.12</v>
      </c>
      <c r="AG146" s="38">
        <v>5.9857739848546947</v>
      </c>
      <c r="AH146" s="45" t="s">
        <v>626</v>
      </c>
      <c r="AI146" s="41">
        <v>15627.12</v>
      </c>
      <c r="AJ146" s="46">
        <v>16216</v>
      </c>
      <c r="AK146" s="45">
        <v>273254.09666666668</v>
      </c>
      <c r="AL146" s="46">
        <v>15829.13</v>
      </c>
      <c r="AM146" s="46">
        <v>386.92</v>
      </c>
      <c r="AN146" s="46">
        <v>0</v>
      </c>
      <c r="AO146" s="46">
        <v>0</v>
      </c>
      <c r="AP146" s="41">
        <v>0</v>
      </c>
      <c r="AQ146" s="47">
        <v>0.24</v>
      </c>
      <c r="AR146" s="47">
        <v>0.20079999999999998</v>
      </c>
      <c r="AS146" s="47">
        <v>0.1186</v>
      </c>
      <c r="AT146" s="48">
        <v>-0.12140000000000001</v>
      </c>
      <c r="AU146" s="49"/>
      <c r="AV146" s="41">
        <v>75.81</v>
      </c>
      <c r="AW146" s="58"/>
      <c r="AX146" s="52"/>
      <c r="AY146" s="52"/>
      <c r="AZ146" s="52"/>
      <c r="BA146" s="52"/>
      <c r="BB146" s="53">
        <v>0</v>
      </c>
      <c r="BC146" s="55"/>
    </row>
    <row r="147" spans="2:55">
      <c r="B147" s="28">
        <v>1737</v>
      </c>
      <c r="C147" s="29">
        <v>45420.979641203703</v>
      </c>
      <c r="D147" s="30" t="s">
        <v>104</v>
      </c>
      <c r="E147" s="31" t="s">
        <v>105</v>
      </c>
      <c r="F147" s="31" t="s">
        <v>91</v>
      </c>
      <c r="G147" s="32">
        <v>0</v>
      </c>
      <c r="H147" s="33" t="s">
        <v>92</v>
      </c>
      <c r="I147" s="33" t="s">
        <v>103</v>
      </c>
      <c r="J147" s="33" t="s">
        <v>94</v>
      </c>
      <c r="K147" s="33" t="s">
        <v>106</v>
      </c>
      <c r="L147" s="33" t="s">
        <v>70</v>
      </c>
      <c r="M147" s="34" t="s">
        <v>57</v>
      </c>
      <c r="N147" s="35" t="s">
        <v>57</v>
      </c>
      <c r="O147" s="36"/>
      <c r="P147" s="37">
        <v>33.673196819371775</v>
      </c>
      <c r="Q147" s="38">
        <v>0.28192040354330711</v>
      </c>
      <c r="R147" s="38">
        <v>1.1953170034276652</v>
      </c>
      <c r="S147" s="38">
        <v>0.29817871635204823</v>
      </c>
      <c r="T147" s="39">
        <v>0</v>
      </c>
      <c r="U147" s="40">
        <v>5.9800000000000006E-2</v>
      </c>
      <c r="V147" s="41">
        <v>1016000</v>
      </c>
      <c r="W147" s="41">
        <v>286431.13</v>
      </c>
      <c r="X147" s="42">
        <v>729568.87</v>
      </c>
      <c r="Y147" s="43">
        <v>21666.16</v>
      </c>
      <c r="Z147" s="41">
        <v>0</v>
      </c>
      <c r="AA147" s="41">
        <v>0</v>
      </c>
      <c r="AB147" s="41">
        <v>0</v>
      </c>
      <c r="AC147" s="41">
        <v>0</v>
      </c>
      <c r="AD147" s="41">
        <v>342376</v>
      </c>
      <c r="AE147" s="44">
        <v>79.36</v>
      </c>
      <c r="AF147" s="41">
        <v>-35944.879999999997</v>
      </c>
      <c r="AG147" s="38">
        <v>-1.6590332573930959</v>
      </c>
      <c r="AH147" s="45" t="s">
        <v>625</v>
      </c>
      <c r="AI147" s="41">
        <v>-35944.879999999997</v>
      </c>
      <c r="AJ147" s="46">
        <v>308362</v>
      </c>
      <c r="AK147" s="45">
        <v>85407.666666666657</v>
      </c>
      <c r="AL147" s="46">
        <v>103612.8</v>
      </c>
      <c r="AM147" s="46">
        <v>102336</v>
      </c>
      <c r="AN147" s="46">
        <v>0</v>
      </c>
      <c r="AO147" s="46">
        <v>102412.8</v>
      </c>
      <c r="AP147" s="41">
        <v>0</v>
      </c>
      <c r="AQ147" s="47">
        <v>0.28000000000000003</v>
      </c>
      <c r="AR147" s="47">
        <v>0.33979999999999999</v>
      </c>
      <c r="AS147" s="47">
        <v>0.33979999999999999</v>
      </c>
      <c r="AT147" s="48">
        <v>5.9800000000000006E-2</v>
      </c>
      <c r="AU147" s="49"/>
      <c r="AV147" s="41">
        <v>55.07</v>
      </c>
      <c r="AW147" s="58"/>
      <c r="AX147" s="52"/>
      <c r="AY147" s="52"/>
      <c r="AZ147" s="52"/>
      <c r="BA147" s="52"/>
      <c r="BB147" s="53">
        <v>20000</v>
      </c>
      <c r="BC147" s="55"/>
    </row>
    <row r="148" spans="2:55">
      <c r="B148" s="28">
        <v>1737</v>
      </c>
      <c r="C148" s="29">
        <v>45420.979641203703</v>
      </c>
      <c r="D148" s="30" t="s">
        <v>486</v>
      </c>
      <c r="E148" s="31" t="s">
        <v>487</v>
      </c>
      <c r="F148" s="31" t="s">
        <v>589</v>
      </c>
      <c r="G148" s="32">
        <v>0</v>
      </c>
      <c r="H148" s="33" t="s">
        <v>470</v>
      </c>
      <c r="I148" s="33" t="s">
        <v>53</v>
      </c>
      <c r="J148" s="33" t="s">
        <v>148</v>
      </c>
      <c r="K148" s="33" t="s">
        <v>95</v>
      </c>
      <c r="L148" s="33" t="s">
        <v>70</v>
      </c>
      <c r="M148" s="34" t="s">
        <v>57</v>
      </c>
      <c r="N148" s="35" t="s">
        <v>57</v>
      </c>
      <c r="O148" s="36"/>
      <c r="P148" s="37">
        <v>9.8054721604781196</v>
      </c>
      <c r="Q148" s="38">
        <v>0.56976704545454537</v>
      </c>
      <c r="R148" s="38">
        <v>0.75560614457093289</v>
      </c>
      <c r="S148" s="38">
        <v>0</v>
      </c>
      <c r="T148" s="39">
        <v>0</v>
      </c>
      <c r="U148" s="40">
        <v>-0.1479</v>
      </c>
      <c r="V148" s="41">
        <v>554400</v>
      </c>
      <c r="W148" s="41">
        <v>315878.84999999998</v>
      </c>
      <c r="X148" s="42">
        <v>238521.15000000002</v>
      </c>
      <c r="Y148" s="43">
        <v>24325.31</v>
      </c>
      <c r="Z148" s="41">
        <v>0</v>
      </c>
      <c r="AA148" s="41">
        <v>38000</v>
      </c>
      <c r="AB148" s="41">
        <v>0</v>
      </c>
      <c r="AC148" s="41">
        <v>0</v>
      </c>
      <c r="AD148" s="41">
        <v>238680</v>
      </c>
      <c r="AE148" s="44">
        <v>119.63</v>
      </c>
      <c r="AF148" s="41">
        <v>77198.850000000006</v>
      </c>
      <c r="AG148" s="38">
        <v>3.1736018985986201</v>
      </c>
      <c r="AH148" s="45" t="s">
        <v>626</v>
      </c>
      <c r="AI148" s="41">
        <v>115198.85</v>
      </c>
      <c r="AJ148" s="46">
        <v>286416</v>
      </c>
      <c r="AK148" s="45">
        <v>0</v>
      </c>
      <c r="AL148" s="46">
        <v>71536.5</v>
      </c>
      <c r="AM148" s="46">
        <v>214879.5</v>
      </c>
      <c r="AN148" s="46">
        <v>0</v>
      </c>
      <c r="AO148" s="46">
        <v>0</v>
      </c>
      <c r="AP148" s="41">
        <v>0</v>
      </c>
      <c r="AQ148" s="47">
        <v>0.33</v>
      </c>
      <c r="AR148" s="47">
        <v>0.18210000000000001</v>
      </c>
      <c r="AS148" s="47">
        <v>0.2046</v>
      </c>
      <c r="AT148" s="48">
        <v>-0.12539999999999998</v>
      </c>
      <c r="AU148" s="49"/>
      <c r="AV148" s="41">
        <v>44.07</v>
      </c>
      <c r="AW148" s="58"/>
      <c r="AX148" s="52"/>
      <c r="AY148" s="52"/>
      <c r="AZ148" s="52"/>
      <c r="BA148" s="52"/>
      <c r="BB148" s="53">
        <v>0</v>
      </c>
      <c r="BC148" s="55"/>
    </row>
    <row r="149" spans="2:55">
      <c r="B149" s="28">
        <v>1737</v>
      </c>
      <c r="C149" s="29">
        <v>45420.979641203703</v>
      </c>
      <c r="D149" s="30" t="s">
        <v>368</v>
      </c>
      <c r="E149" s="31" t="s">
        <v>369</v>
      </c>
      <c r="F149" s="31" t="s">
        <v>51</v>
      </c>
      <c r="G149" s="32">
        <v>0</v>
      </c>
      <c r="H149" s="33" t="s">
        <v>52</v>
      </c>
      <c r="I149" s="33" t="s">
        <v>109</v>
      </c>
      <c r="J149" s="33" t="s">
        <v>54</v>
      </c>
      <c r="K149" s="33" t="s">
        <v>55</v>
      </c>
      <c r="L149" s="33" t="s">
        <v>56</v>
      </c>
      <c r="M149" s="34">
        <v>45054</v>
      </c>
      <c r="N149" s="35">
        <v>2</v>
      </c>
      <c r="O149" s="36"/>
      <c r="P149" s="37" t="s">
        <v>57</v>
      </c>
      <c r="Q149" s="38">
        <v>1.0314908471900133</v>
      </c>
      <c r="R149" s="38">
        <v>0.80830868837814474</v>
      </c>
      <c r="S149" s="38">
        <v>0.79355709318284462</v>
      </c>
      <c r="T149" s="39">
        <v>0</v>
      </c>
      <c r="U149" s="40">
        <v>-9.5100000000000004E-2</v>
      </c>
      <c r="V149" s="41">
        <v>324272</v>
      </c>
      <c r="W149" s="41">
        <v>334483.59999999998</v>
      </c>
      <c r="X149" s="42">
        <v>-10211.599999999977</v>
      </c>
      <c r="Y149" s="43">
        <v>0</v>
      </c>
      <c r="Z149" s="41">
        <v>66696.600000000006</v>
      </c>
      <c r="AA149" s="41">
        <v>67387.899999999994</v>
      </c>
      <c r="AB149" s="41">
        <v>0</v>
      </c>
      <c r="AC149" s="41">
        <v>10211.6</v>
      </c>
      <c r="AD149" s="41">
        <v>270366</v>
      </c>
      <c r="AE149" s="44">
        <v>70861.919999999998</v>
      </c>
      <c r="AF149" s="41">
        <v>54117.599999999999</v>
      </c>
      <c r="AG149" s="38">
        <v>0</v>
      </c>
      <c r="AH149" s="45" t="s">
        <v>625</v>
      </c>
      <c r="AI149" s="41">
        <v>54808.899999999987</v>
      </c>
      <c r="AJ149" s="46">
        <v>5921</v>
      </c>
      <c r="AK149" s="45">
        <v>265431.83333333331</v>
      </c>
      <c r="AL149" s="46">
        <v>0</v>
      </c>
      <c r="AM149" s="46">
        <v>0</v>
      </c>
      <c r="AN149" s="46">
        <v>5920.8</v>
      </c>
      <c r="AO149" s="46">
        <v>0</v>
      </c>
      <c r="AP149" s="41">
        <v>0</v>
      </c>
      <c r="AQ149" s="47">
        <v>0.17</v>
      </c>
      <c r="AR149" s="47">
        <v>7.4900000000000008E-2</v>
      </c>
      <c r="AS149" s="47">
        <v>1</v>
      </c>
      <c r="AT149" s="48">
        <v>0.83000000000000007</v>
      </c>
      <c r="AU149" s="49"/>
      <c r="AV149" s="41">
        <v>46.19</v>
      </c>
      <c r="AW149" s="58"/>
      <c r="AX149" s="52"/>
      <c r="AY149" s="52"/>
      <c r="AZ149" s="52"/>
      <c r="BA149" s="52"/>
      <c r="BB149" s="53">
        <v>-10000</v>
      </c>
      <c r="BC149" s="55"/>
    </row>
    <row r="150" spans="2:55">
      <c r="B150" s="28">
        <v>1737</v>
      </c>
      <c r="C150" s="29">
        <v>45420.979641203703</v>
      </c>
      <c r="D150" s="30" t="s">
        <v>366</v>
      </c>
      <c r="E150" s="31" t="s">
        <v>367</v>
      </c>
      <c r="F150" s="31" t="s">
        <v>51</v>
      </c>
      <c r="G150" s="32">
        <v>0</v>
      </c>
      <c r="H150" s="33" t="s">
        <v>52</v>
      </c>
      <c r="I150" s="33" t="s">
        <v>109</v>
      </c>
      <c r="J150" s="33" t="s">
        <v>54</v>
      </c>
      <c r="K150" s="33" t="s">
        <v>55</v>
      </c>
      <c r="L150" s="33" t="s">
        <v>56</v>
      </c>
      <c r="M150" s="34" t="s">
        <v>57</v>
      </c>
      <c r="N150" s="35" t="s">
        <v>57</v>
      </c>
      <c r="O150" s="36"/>
      <c r="P150" s="37">
        <v>36.795924520854363</v>
      </c>
      <c r="Q150" s="38">
        <v>0.83246657079736353</v>
      </c>
      <c r="R150" s="38">
        <v>0.98429750467789501</v>
      </c>
      <c r="S150" s="38">
        <v>0.89192397650385646</v>
      </c>
      <c r="T150" s="39">
        <v>0</v>
      </c>
      <c r="U150" s="40">
        <v>6.1999999999999998E-3</v>
      </c>
      <c r="V150" s="41">
        <v>400628.76</v>
      </c>
      <c r="W150" s="41">
        <v>333510.05</v>
      </c>
      <c r="X150" s="42">
        <v>67118.710000000021</v>
      </c>
      <c r="Y150" s="43">
        <v>1824.08</v>
      </c>
      <c r="Z150" s="41">
        <v>3450.98</v>
      </c>
      <c r="AA150" s="41">
        <v>3450.98</v>
      </c>
      <c r="AB150" s="41">
        <v>0</v>
      </c>
      <c r="AC150" s="41">
        <v>0</v>
      </c>
      <c r="AD150" s="41">
        <v>328273.11</v>
      </c>
      <c r="AE150" s="44">
        <v>143.5</v>
      </c>
      <c r="AF150" s="41">
        <v>5236.9399999999996</v>
      </c>
      <c r="AG150" s="38">
        <v>2.8710034647603173</v>
      </c>
      <c r="AH150" s="45" t="s">
        <v>626</v>
      </c>
      <c r="AI150" s="41">
        <v>5236.9399999999996</v>
      </c>
      <c r="AJ150" s="46">
        <v>36969</v>
      </c>
      <c r="AK150" s="45">
        <v>297465.61</v>
      </c>
      <c r="AL150" s="46">
        <v>0</v>
      </c>
      <c r="AM150" s="46">
        <v>18582.689999999999</v>
      </c>
      <c r="AN150" s="46">
        <v>18386.68</v>
      </c>
      <c r="AO150" s="46">
        <v>0</v>
      </c>
      <c r="AP150" s="41">
        <v>0</v>
      </c>
      <c r="AQ150" s="47">
        <v>0.1</v>
      </c>
      <c r="AR150" s="47">
        <v>0.10619999999999999</v>
      </c>
      <c r="AS150" s="47">
        <v>6.9000000000000006E-2</v>
      </c>
      <c r="AT150" s="48">
        <v>-3.1000000000000003E-2</v>
      </c>
      <c r="AU150" s="49"/>
      <c r="AV150" s="41">
        <v>40.53</v>
      </c>
      <c r="AW150" s="58"/>
      <c r="AX150" s="52"/>
      <c r="AY150" s="52"/>
      <c r="AZ150" s="52"/>
      <c r="BA150" s="52"/>
      <c r="BB150" s="53">
        <v>0</v>
      </c>
      <c r="BC150" s="55"/>
    </row>
    <row r="151" spans="2:55">
      <c r="B151" s="28">
        <v>1737</v>
      </c>
      <c r="C151" s="29">
        <v>45420.979641203703</v>
      </c>
      <c r="D151" s="30" t="s">
        <v>209</v>
      </c>
      <c r="E151" s="31" t="s">
        <v>210</v>
      </c>
      <c r="F151" s="31" t="s">
        <v>51</v>
      </c>
      <c r="G151" s="32">
        <v>0</v>
      </c>
      <c r="H151" s="33" t="s">
        <v>52</v>
      </c>
      <c r="I151" s="33" t="s">
        <v>109</v>
      </c>
      <c r="J151" s="33" t="s">
        <v>54</v>
      </c>
      <c r="K151" s="33" t="s">
        <v>55</v>
      </c>
      <c r="L151" s="33" t="s">
        <v>56</v>
      </c>
      <c r="M151" s="34" t="s">
        <v>57</v>
      </c>
      <c r="N151" s="35" t="s">
        <v>57</v>
      </c>
      <c r="O151" s="36"/>
      <c r="P151" s="37" t="s">
        <v>57</v>
      </c>
      <c r="Q151" s="38">
        <v>0.83816918713960875</v>
      </c>
      <c r="R151" s="38">
        <v>0</v>
      </c>
      <c r="S151" s="38">
        <v>0</v>
      </c>
      <c r="T151" s="39">
        <v>0</v>
      </c>
      <c r="U151" s="40">
        <v>4.0099999999999997E-2</v>
      </c>
      <c r="V151" s="41">
        <v>408328.79</v>
      </c>
      <c r="W151" s="41">
        <v>342248.61</v>
      </c>
      <c r="X151" s="42">
        <v>66080.179999999993</v>
      </c>
      <c r="Y151" s="43">
        <v>0</v>
      </c>
      <c r="Z151" s="41">
        <v>12000</v>
      </c>
      <c r="AA151" s="41">
        <v>12000</v>
      </c>
      <c r="AB151" s="41">
        <v>0</v>
      </c>
      <c r="AC151" s="41">
        <v>0</v>
      </c>
      <c r="AD151" s="41">
        <v>0</v>
      </c>
      <c r="AE151" s="44">
        <v>164.48</v>
      </c>
      <c r="AF151" s="41">
        <v>342248.61</v>
      </c>
      <c r="AG151" s="38">
        <v>0</v>
      </c>
      <c r="AH151" s="45" t="s">
        <v>625</v>
      </c>
      <c r="AI151" s="41">
        <v>342248.61</v>
      </c>
      <c r="AJ151" s="46">
        <v>0</v>
      </c>
      <c r="AK151" s="45">
        <v>0</v>
      </c>
      <c r="AL151" s="46">
        <v>0</v>
      </c>
      <c r="AM151" s="46">
        <v>0</v>
      </c>
      <c r="AN151" s="46">
        <v>0</v>
      </c>
      <c r="AO151" s="46">
        <v>0</v>
      </c>
      <c r="AP151" s="41">
        <v>0</v>
      </c>
      <c r="AQ151" s="47">
        <v>0.16</v>
      </c>
      <c r="AR151" s="47">
        <v>0.20010000000000003</v>
      </c>
      <c r="AS151" s="47">
        <v>0.20039999999999999</v>
      </c>
      <c r="AT151" s="48">
        <v>4.0399999999999998E-2</v>
      </c>
      <c r="AU151" s="49"/>
      <c r="AV151" s="41">
        <v>61.88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1737</v>
      </c>
      <c r="C152" s="29">
        <v>45420.979641203703</v>
      </c>
      <c r="D152" s="30" t="s">
        <v>372</v>
      </c>
      <c r="E152" s="31" t="s">
        <v>373</v>
      </c>
      <c r="F152" s="31" t="s">
        <v>618</v>
      </c>
      <c r="G152" s="32">
        <v>0</v>
      </c>
      <c r="H152" s="33" t="s">
        <v>146</v>
      </c>
      <c r="I152" s="33" t="s">
        <v>374</v>
      </c>
      <c r="J152" s="33" t="s">
        <v>148</v>
      </c>
      <c r="K152" s="33" t="s">
        <v>95</v>
      </c>
      <c r="L152" s="33" t="s">
        <v>70</v>
      </c>
      <c r="M152" s="34">
        <v>45091</v>
      </c>
      <c r="N152" s="35">
        <v>4</v>
      </c>
      <c r="O152" s="36"/>
      <c r="P152" s="37" t="s">
        <v>57</v>
      </c>
      <c r="Q152" s="38">
        <v>0.99313995546034683</v>
      </c>
      <c r="R152" s="38">
        <v>1.005102755865583</v>
      </c>
      <c r="S152" s="38">
        <v>0.86628336026998054</v>
      </c>
      <c r="T152" s="39">
        <v>57290.840000000004</v>
      </c>
      <c r="U152" s="40">
        <v>4.8999999999999998E-3</v>
      </c>
      <c r="V152" s="41">
        <v>346293.67</v>
      </c>
      <c r="W152" s="41">
        <v>343918.08000000002</v>
      </c>
      <c r="X152" s="42">
        <v>2375.5899999999674</v>
      </c>
      <c r="Y152" s="43">
        <v>0</v>
      </c>
      <c r="Z152" s="41">
        <v>2909.86</v>
      </c>
      <c r="AA152" s="41">
        <v>2909.86</v>
      </c>
      <c r="AB152" s="41">
        <v>0</v>
      </c>
      <c r="AC152" s="41">
        <v>0</v>
      </c>
      <c r="AD152" s="41">
        <v>345673.01</v>
      </c>
      <c r="AE152" s="44">
        <v>55184.93</v>
      </c>
      <c r="AF152" s="41">
        <v>-1754.93</v>
      </c>
      <c r="AG152" s="38">
        <v>0</v>
      </c>
      <c r="AH152" s="45" t="s">
        <v>625</v>
      </c>
      <c r="AI152" s="41">
        <v>-1754.93</v>
      </c>
      <c r="AJ152" s="46">
        <v>57291</v>
      </c>
      <c r="AK152" s="45">
        <v>297930.51</v>
      </c>
      <c r="AL152" s="46">
        <v>0</v>
      </c>
      <c r="AM152" s="46">
        <v>0</v>
      </c>
      <c r="AN152" s="46">
        <v>0</v>
      </c>
      <c r="AO152" s="46">
        <v>57290.84</v>
      </c>
      <c r="AP152" s="41">
        <v>57290.840000000004</v>
      </c>
      <c r="AQ152" s="47">
        <v>0.13</v>
      </c>
      <c r="AR152" s="47">
        <v>0.13489999999999999</v>
      </c>
      <c r="AS152" s="47">
        <v>0</v>
      </c>
      <c r="AT152" s="48">
        <v>-0.13</v>
      </c>
      <c r="AU152" s="49"/>
      <c r="AV152" s="41">
        <v>46.3</v>
      </c>
      <c r="AW152" s="58"/>
      <c r="AX152" s="52"/>
      <c r="AY152" s="52"/>
      <c r="AZ152" s="52"/>
      <c r="BA152" s="52"/>
      <c r="BB152" s="53">
        <v>0</v>
      </c>
      <c r="BC152" s="55"/>
    </row>
    <row r="153" spans="2:55">
      <c r="B153" s="28">
        <v>1737</v>
      </c>
      <c r="C153" s="29">
        <v>45420.979641203703</v>
      </c>
      <c r="D153" s="30" t="s">
        <v>606</v>
      </c>
      <c r="E153" s="31" t="s">
        <v>607</v>
      </c>
      <c r="F153" s="31" t="s">
        <v>532</v>
      </c>
      <c r="G153" s="32">
        <v>0</v>
      </c>
      <c r="H153" s="33" t="s">
        <v>459</v>
      </c>
      <c r="I153" s="33" t="s">
        <v>123</v>
      </c>
      <c r="J153" s="33" t="s">
        <v>54</v>
      </c>
      <c r="K153" s="33" t="s">
        <v>106</v>
      </c>
      <c r="L153" s="33" t="s">
        <v>70</v>
      </c>
      <c r="M153" s="34" t="s">
        <v>57</v>
      </c>
      <c r="N153" s="35" t="s">
        <v>57</v>
      </c>
      <c r="O153" s="36"/>
      <c r="P153" s="37">
        <v>2.4956309039368447</v>
      </c>
      <c r="Q153" s="38">
        <v>0.83955426420600987</v>
      </c>
      <c r="R153" s="38">
        <v>0.54076255311855426</v>
      </c>
      <c r="S153" s="38">
        <v>4.9116652232844111E-7</v>
      </c>
      <c r="T153" s="39">
        <v>0</v>
      </c>
      <c r="U153" s="40">
        <v>-1.41E-2</v>
      </c>
      <c r="V153" s="41">
        <v>404176.65</v>
      </c>
      <c r="W153" s="41">
        <v>339328.23</v>
      </c>
      <c r="X153" s="42">
        <v>64848.420000000042</v>
      </c>
      <c r="Y153" s="43">
        <v>25984.78</v>
      </c>
      <c r="Z153" s="41">
        <v>0</v>
      </c>
      <c r="AA153" s="41">
        <v>0</v>
      </c>
      <c r="AB153" s="41">
        <v>0</v>
      </c>
      <c r="AC153" s="41">
        <v>0</v>
      </c>
      <c r="AD153" s="41">
        <v>183496</v>
      </c>
      <c r="AE153" s="44">
        <v>94.31</v>
      </c>
      <c r="AF153" s="41">
        <v>165832.23000000001</v>
      </c>
      <c r="AG153" s="38">
        <v>6.3818985575402225</v>
      </c>
      <c r="AH153" s="45" t="s">
        <v>626</v>
      </c>
      <c r="AI153" s="41">
        <v>165832.23000000001</v>
      </c>
      <c r="AJ153" s="46">
        <v>220195</v>
      </c>
      <c r="AK153" s="45">
        <v>0.16666666665696539</v>
      </c>
      <c r="AL153" s="46">
        <v>220195.20000000001</v>
      </c>
      <c r="AM153" s="46">
        <v>0</v>
      </c>
      <c r="AN153" s="46">
        <v>0</v>
      </c>
      <c r="AO153" s="46">
        <v>0</v>
      </c>
      <c r="AP153" s="41">
        <v>0</v>
      </c>
      <c r="AQ153" s="47">
        <v>0.3</v>
      </c>
      <c r="AR153" s="47">
        <v>0.28589999999999999</v>
      </c>
      <c r="AS153" s="47">
        <v>0.28589999999999999</v>
      </c>
      <c r="AT153" s="48">
        <v>-1.41E-2</v>
      </c>
      <c r="AU153" s="49"/>
      <c r="AV153" s="41">
        <v>51.98</v>
      </c>
      <c r="AW153" s="58"/>
      <c r="AX153" s="52"/>
      <c r="AY153" s="52"/>
      <c r="AZ153" s="52"/>
      <c r="BA153" s="52"/>
      <c r="BB153" s="53">
        <v>10000</v>
      </c>
      <c r="BC153" s="55"/>
    </row>
    <row r="154" spans="2:55">
      <c r="B154" s="28">
        <v>1737</v>
      </c>
      <c r="C154" s="29">
        <v>45420.979641203703</v>
      </c>
      <c r="D154" s="30" t="s">
        <v>382</v>
      </c>
      <c r="E154" s="31" t="s">
        <v>383</v>
      </c>
      <c r="F154" s="31" t="s">
        <v>384</v>
      </c>
      <c r="G154" s="32">
        <v>0</v>
      </c>
      <c r="H154" s="33" t="s">
        <v>385</v>
      </c>
      <c r="I154" s="33" t="s">
        <v>386</v>
      </c>
      <c r="J154" s="33" t="s">
        <v>65</v>
      </c>
      <c r="K154" s="33" t="s">
        <v>55</v>
      </c>
      <c r="L154" s="33" t="s">
        <v>56</v>
      </c>
      <c r="M154" s="34">
        <v>45390</v>
      </c>
      <c r="N154" s="35">
        <v>0</v>
      </c>
      <c r="O154" s="36"/>
      <c r="P154" s="37" t="s">
        <v>57</v>
      </c>
      <c r="Q154" s="38">
        <v>0.82005649876822562</v>
      </c>
      <c r="R154" s="38">
        <v>1.0071435622847238</v>
      </c>
      <c r="S154" s="38">
        <v>1.0071435622847238</v>
      </c>
      <c r="T154" s="39">
        <v>0</v>
      </c>
      <c r="U154" s="40">
        <v>1.3000000000000002E-3</v>
      </c>
      <c r="V154" s="41">
        <v>434434.25</v>
      </c>
      <c r="W154" s="41">
        <v>356260.63</v>
      </c>
      <c r="X154" s="42">
        <v>78173.62</v>
      </c>
      <c r="Y154" s="43">
        <v>0</v>
      </c>
      <c r="Z154" s="41">
        <v>0</v>
      </c>
      <c r="AA154" s="41">
        <v>0</v>
      </c>
      <c r="AB154" s="41">
        <v>0</v>
      </c>
      <c r="AC154" s="41">
        <v>0</v>
      </c>
      <c r="AD154" s="41">
        <v>358805.6</v>
      </c>
      <c r="AE154" s="44">
        <v>0</v>
      </c>
      <c r="AF154" s="41">
        <v>-2544.9699999999998</v>
      </c>
      <c r="AG154" s="38">
        <v>0</v>
      </c>
      <c r="AH154" s="45" t="s">
        <v>625</v>
      </c>
      <c r="AI154" s="41">
        <v>-2544.9699999999998</v>
      </c>
      <c r="AJ154" s="46">
        <v>0</v>
      </c>
      <c r="AK154" s="45">
        <v>358805.6</v>
      </c>
      <c r="AL154" s="46">
        <v>0</v>
      </c>
      <c r="AM154" s="46">
        <v>0</v>
      </c>
      <c r="AN154" s="46">
        <v>0</v>
      </c>
      <c r="AO154" s="46">
        <v>0</v>
      </c>
      <c r="AP154" s="41">
        <v>0</v>
      </c>
      <c r="AQ154" s="47">
        <v>0.06</v>
      </c>
      <c r="AR154" s="47">
        <v>6.13E-2</v>
      </c>
      <c r="AS154" s="47">
        <v>6.0900000000000003E-2</v>
      </c>
      <c r="AT154" s="48">
        <v>8.9999999999999998E-4</v>
      </c>
      <c r="AU154" s="49"/>
      <c r="AV154" s="41">
        <v>57.33</v>
      </c>
      <c r="AW154" s="58"/>
      <c r="AX154" s="52"/>
      <c r="AY154" s="52"/>
      <c r="AZ154" s="52"/>
      <c r="BA154" s="52"/>
      <c r="BB154" s="53">
        <v>0</v>
      </c>
      <c r="BC154" s="55"/>
    </row>
    <row r="155" spans="2:55">
      <c r="B155" s="28">
        <v>1737</v>
      </c>
      <c r="C155" s="29">
        <v>45420.979641203703</v>
      </c>
      <c r="D155" s="30" t="s">
        <v>510</v>
      </c>
      <c r="E155" s="31" t="s">
        <v>511</v>
      </c>
      <c r="F155" s="31" t="s">
        <v>463</v>
      </c>
      <c r="G155" s="32">
        <v>0</v>
      </c>
      <c r="H155" s="33" t="s">
        <v>459</v>
      </c>
      <c r="I155" s="33" t="s">
        <v>123</v>
      </c>
      <c r="J155" s="33" t="s">
        <v>54</v>
      </c>
      <c r="K155" s="33" t="s">
        <v>106</v>
      </c>
      <c r="L155" s="33" t="s">
        <v>70</v>
      </c>
      <c r="M155" s="34" t="s">
        <v>57</v>
      </c>
      <c r="N155" s="35" t="s">
        <v>57</v>
      </c>
      <c r="O155" s="36"/>
      <c r="P155" s="37">
        <v>-11.587184502535344</v>
      </c>
      <c r="Q155" s="38">
        <v>1.4840375775873236</v>
      </c>
      <c r="R155" s="38">
        <v>0.27887803196517602</v>
      </c>
      <c r="S155" s="38">
        <v>0.15944954294875091</v>
      </c>
      <c r="T155" s="39">
        <v>29536.68</v>
      </c>
      <c r="U155" s="40">
        <v>0.1164</v>
      </c>
      <c r="V155" s="41">
        <v>244405.26</v>
      </c>
      <c r="W155" s="41">
        <v>362706.59</v>
      </c>
      <c r="X155" s="42">
        <v>-118301.33000000002</v>
      </c>
      <c r="Y155" s="43">
        <v>10209.67</v>
      </c>
      <c r="Z155" s="41">
        <v>0</v>
      </c>
      <c r="AA155" s="41">
        <v>0</v>
      </c>
      <c r="AB155" s="41">
        <v>120669.84</v>
      </c>
      <c r="AC155" s="41">
        <v>118301.33</v>
      </c>
      <c r="AD155" s="41">
        <v>101150.9</v>
      </c>
      <c r="AE155" s="44">
        <v>319.44</v>
      </c>
      <c r="AF155" s="41">
        <v>261555.69</v>
      </c>
      <c r="AG155" s="38">
        <v>25.618427432032572</v>
      </c>
      <c r="AH155" s="45" t="s">
        <v>626</v>
      </c>
      <c r="AI155" s="41">
        <v>261555.69</v>
      </c>
      <c r="AJ155" s="46">
        <v>51981</v>
      </c>
      <c r="AK155" s="45">
        <v>57833.399999999994</v>
      </c>
      <c r="AL155" s="46">
        <v>0</v>
      </c>
      <c r="AM155" s="46">
        <v>22444.14</v>
      </c>
      <c r="AN155" s="46">
        <v>0</v>
      </c>
      <c r="AO155" s="46">
        <v>29536.68</v>
      </c>
      <c r="AP155" s="41">
        <v>29536.68</v>
      </c>
      <c r="AQ155" s="47">
        <v>0.22</v>
      </c>
      <c r="AR155" s="47">
        <v>0.33640000000000003</v>
      </c>
      <c r="AS155" s="47">
        <v>0.33340000000000003</v>
      </c>
      <c r="AT155" s="48">
        <v>0.1134</v>
      </c>
      <c r="AU155" s="49"/>
      <c r="AV155" s="41">
        <v>62.15</v>
      </c>
      <c r="AW155" s="58"/>
      <c r="AX155" s="52"/>
      <c r="AY155" s="52"/>
      <c r="AZ155" s="52"/>
      <c r="BA155" s="52"/>
      <c r="BB155" s="53">
        <v>0</v>
      </c>
      <c r="BC155" s="55"/>
    </row>
    <row r="156" spans="2:55">
      <c r="B156" s="28">
        <v>1737</v>
      </c>
      <c r="C156" s="29">
        <v>45420.979641203703</v>
      </c>
      <c r="D156" s="30" t="s">
        <v>364</v>
      </c>
      <c r="E156" s="31" t="s">
        <v>365</v>
      </c>
      <c r="F156" s="31" t="s">
        <v>354</v>
      </c>
      <c r="G156" s="32">
        <v>0</v>
      </c>
      <c r="H156" s="33" t="s">
        <v>63</v>
      </c>
      <c r="I156" s="33" t="s">
        <v>64</v>
      </c>
      <c r="J156" s="33" t="s">
        <v>65</v>
      </c>
      <c r="K156" s="33" t="s">
        <v>106</v>
      </c>
      <c r="L156" s="33" t="s">
        <v>70</v>
      </c>
      <c r="M156" s="34">
        <v>45349</v>
      </c>
      <c r="N156" s="35">
        <v>3</v>
      </c>
      <c r="O156" s="36"/>
      <c r="P156" s="37" t="s">
        <v>57</v>
      </c>
      <c r="Q156" s="38">
        <v>0.74763521413790579</v>
      </c>
      <c r="R156" s="38">
        <v>1.3375506946299938</v>
      </c>
      <c r="S156" s="38">
        <v>1.3375506946299938</v>
      </c>
      <c r="T156" s="39">
        <v>0</v>
      </c>
      <c r="U156" s="40">
        <v>2.29E-2</v>
      </c>
      <c r="V156" s="41">
        <v>399276.11</v>
      </c>
      <c r="W156" s="41">
        <v>298512.88</v>
      </c>
      <c r="X156" s="42">
        <v>100763.22999999998</v>
      </c>
      <c r="Y156" s="43">
        <v>0</v>
      </c>
      <c r="Z156" s="41">
        <v>214550.47</v>
      </c>
      <c r="AA156" s="41">
        <v>214550.47</v>
      </c>
      <c r="AB156" s="41">
        <v>0</v>
      </c>
      <c r="AC156" s="41">
        <v>0</v>
      </c>
      <c r="AD156" s="41">
        <v>399276.11</v>
      </c>
      <c r="AE156" s="44">
        <v>0</v>
      </c>
      <c r="AF156" s="41">
        <v>-7763.23</v>
      </c>
      <c r="AG156" s="38">
        <v>0</v>
      </c>
      <c r="AH156" s="45" t="s">
        <v>625</v>
      </c>
      <c r="AI156" s="41">
        <v>-7763.23</v>
      </c>
      <c r="AJ156" s="46">
        <v>0</v>
      </c>
      <c r="AK156" s="45">
        <v>399276.11</v>
      </c>
      <c r="AL156" s="46">
        <v>0</v>
      </c>
      <c r="AM156" s="46">
        <v>0</v>
      </c>
      <c r="AN156" s="46">
        <v>0</v>
      </c>
      <c r="AO156" s="46">
        <v>0</v>
      </c>
      <c r="AP156" s="41">
        <v>0</v>
      </c>
      <c r="AQ156" s="47">
        <v>0.28999999999999998</v>
      </c>
      <c r="AR156" s="47">
        <v>0.31290000000000001</v>
      </c>
      <c r="AS156" s="47">
        <v>0.99780000000000002</v>
      </c>
      <c r="AT156" s="48">
        <v>0.70779999999999998</v>
      </c>
      <c r="AU156" s="49"/>
      <c r="AV156" s="41">
        <v>55.76</v>
      </c>
      <c r="AW156" s="50"/>
      <c r="AX156" s="52"/>
      <c r="AY156" s="52"/>
      <c r="AZ156" s="52"/>
      <c r="BA156" s="52"/>
      <c r="BB156" s="53">
        <v>93000</v>
      </c>
      <c r="BC156" s="55"/>
    </row>
    <row r="157" spans="2:55">
      <c r="B157" s="28">
        <v>1737</v>
      </c>
      <c r="C157" s="29">
        <v>45420.979641203703</v>
      </c>
      <c r="D157" s="30" t="s">
        <v>393</v>
      </c>
      <c r="E157" s="31" t="s">
        <v>394</v>
      </c>
      <c r="F157" s="31" t="s">
        <v>51</v>
      </c>
      <c r="G157" s="32">
        <v>0</v>
      </c>
      <c r="H157" s="33" t="s">
        <v>52</v>
      </c>
      <c r="I157" s="33" t="s">
        <v>109</v>
      </c>
      <c r="J157" s="33" t="s">
        <v>54</v>
      </c>
      <c r="K157" s="33" t="s">
        <v>55</v>
      </c>
      <c r="L157" s="33" t="s">
        <v>56</v>
      </c>
      <c r="M157" s="34" t="s">
        <v>57</v>
      </c>
      <c r="N157" s="35" t="s">
        <v>57</v>
      </c>
      <c r="O157" s="36"/>
      <c r="P157" s="37" t="s">
        <v>57</v>
      </c>
      <c r="Q157" s="38">
        <v>0.65769894003937324</v>
      </c>
      <c r="R157" s="38">
        <v>1.2860311594933012</v>
      </c>
      <c r="S157" s="38">
        <v>1.0382453215872574</v>
      </c>
      <c r="T157" s="39">
        <v>0</v>
      </c>
      <c r="U157" s="40">
        <v>-0.1153</v>
      </c>
      <c r="V157" s="41">
        <v>449545</v>
      </c>
      <c r="W157" s="41">
        <v>295665.27</v>
      </c>
      <c r="X157" s="42">
        <v>153879.72999999998</v>
      </c>
      <c r="Y157" s="43">
        <v>0</v>
      </c>
      <c r="Z157" s="41">
        <v>295665.27</v>
      </c>
      <c r="AA157" s="41">
        <v>451827.33</v>
      </c>
      <c r="AB157" s="41">
        <v>0</v>
      </c>
      <c r="AC157" s="41">
        <v>0</v>
      </c>
      <c r="AD157" s="41">
        <v>380234.75</v>
      </c>
      <c r="AE157" s="44">
        <v>120831.02</v>
      </c>
      <c r="AF157" s="41">
        <v>27430.52</v>
      </c>
      <c r="AG157" s="38">
        <v>0</v>
      </c>
      <c r="AH157" s="45" t="s">
        <v>625</v>
      </c>
      <c r="AI157" s="41">
        <v>183592.58</v>
      </c>
      <c r="AJ157" s="46">
        <v>87914</v>
      </c>
      <c r="AK157" s="45">
        <v>306973.08333333331</v>
      </c>
      <c r="AL157" s="46">
        <v>0</v>
      </c>
      <c r="AM157" s="46">
        <v>0</v>
      </c>
      <c r="AN157" s="46">
        <v>87914.4</v>
      </c>
      <c r="AO157" s="46">
        <v>0</v>
      </c>
      <c r="AP157" s="41">
        <v>0</v>
      </c>
      <c r="AQ157" s="47">
        <v>0.39</v>
      </c>
      <c r="AR157" s="47">
        <v>0.2747</v>
      </c>
      <c r="AS157" s="47">
        <v>0</v>
      </c>
      <c r="AT157" s="48">
        <v>-0.39</v>
      </c>
      <c r="AU157" s="49"/>
      <c r="AV157" s="41">
        <v>0</v>
      </c>
      <c r="AW157" s="58"/>
      <c r="AX157" s="52"/>
      <c r="AY157" s="52"/>
      <c r="AZ157" s="52"/>
      <c r="BA157" s="52"/>
      <c r="BB157" s="53">
        <v>112000</v>
      </c>
      <c r="BC157" s="55"/>
    </row>
    <row r="158" spans="2:55">
      <c r="B158" s="28">
        <v>1737</v>
      </c>
      <c r="C158" s="29">
        <v>45420.979641203703</v>
      </c>
      <c r="D158" s="30" t="s">
        <v>375</v>
      </c>
      <c r="E158" s="31" t="s">
        <v>376</v>
      </c>
      <c r="F158" s="31" t="s">
        <v>206</v>
      </c>
      <c r="G158" s="32">
        <v>0</v>
      </c>
      <c r="H158" s="33" t="s">
        <v>52</v>
      </c>
      <c r="I158" s="33" t="s">
        <v>109</v>
      </c>
      <c r="J158" s="33" t="s">
        <v>54</v>
      </c>
      <c r="K158" s="33" t="s">
        <v>95</v>
      </c>
      <c r="L158" s="33" t="s">
        <v>56</v>
      </c>
      <c r="M158" s="34" t="s">
        <v>57</v>
      </c>
      <c r="N158" s="35" t="s">
        <v>57</v>
      </c>
      <c r="O158" s="36"/>
      <c r="P158" s="37">
        <v>40.400189478377165</v>
      </c>
      <c r="Q158" s="38">
        <v>0.7054379762388967</v>
      </c>
      <c r="R158" s="38">
        <v>1.0489382576673925</v>
      </c>
      <c r="S158" s="38">
        <v>0.92032239783530012</v>
      </c>
      <c r="T158" s="39">
        <v>0</v>
      </c>
      <c r="U158" s="40">
        <v>-1.1000000000000001E-2</v>
      </c>
      <c r="V158" s="41">
        <v>590659.43999999994</v>
      </c>
      <c r="W158" s="41">
        <v>416673.6</v>
      </c>
      <c r="X158" s="42">
        <v>173985.83999999997</v>
      </c>
      <c r="Y158" s="43">
        <v>4306.5600000000004</v>
      </c>
      <c r="Z158" s="41">
        <v>237621.5</v>
      </c>
      <c r="AA158" s="41">
        <v>267726</v>
      </c>
      <c r="AB158" s="41">
        <v>0</v>
      </c>
      <c r="AC158" s="41">
        <v>0</v>
      </c>
      <c r="AD158" s="41">
        <v>437064.88</v>
      </c>
      <c r="AE158" s="44">
        <v>65.38</v>
      </c>
      <c r="AF158" s="41">
        <v>1974.72</v>
      </c>
      <c r="AG158" s="38">
        <v>0.45853767275969681</v>
      </c>
      <c r="AH158" s="45" t="s">
        <v>625</v>
      </c>
      <c r="AI158" s="41">
        <v>32079.22</v>
      </c>
      <c r="AJ158" s="46">
        <v>64309</v>
      </c>
      <c r="AK158" s="45">
        <v>383474.04666666669</v>
      </c>
      <c r="AL158" s="46">
        <v>20217.14</v>
      </c>
      <c r="AM158" s="46">
        <v>24971.11</v>
      </c>
      <c r="AN158" s="46">
        <v>19120.72</v>
      </c>
      <c r="AO158" s="46">
        <v>0</v>
      </c>
      <c r="AP158" s="41">
        <v>0</v>
      </c>
      <c r="AQ158" s="47">
        <v>0.09</v>
      </c>
      <c r="AR158" s="47">
        <v>7.9000000000000001E-2</v>
      </c>
      <c r="AS158" s="47">
        <v>0.11470000000000001</v>
      </c>
      <c r="AT158" s="48">
        <v>2.4700000000000003E-2</v>
      </c>
      <c r="AU158" s="49"/>
      <c r="AV158" s="41">
        <v>29.67</v>
      </c>
      <c r="AW158" s="58"/>
      <c r="AX158" s="52"/>
      <c r="AY158" s="52"/>
      <c r="AZ158" s="52"/>
      <c r="BA158" s="52"/>
      <c r="BB158" s="53">
        <v>22366</v>
      </c>
      <c r="BC158" s="55"/>
    </row>
    <row r="159" spans="2:55">
      <c r="B159" s="28">
        <v>1737</v>
      </c>
      <c r="C159" s="29">
        <v>45420.979641203703</v>
      </c>
      <c r="D159" s="30" t="s">
        <v>519</v>
      </c>
      <c r="E159" s="31" t="s">
        <v>520</v>
      </c>
      <c r="F159" s="31" t="s">
        <v>142</v>
      </c>
      <c r="G159" s="32">
        <v>0</v>
      </c>
      <c r="H159" s="33" t="s">
        <v>516</v>
      </c>
      <c r="I159" s="33" t="s">
        <v>123</v>
      </c>
      <c r="J159" s="33" t="s">
        <v>148</v>
      </c>
      <c r="K159" s="33" t="s">
        <v>55</v>
      </c>
      <c r="L159" s="33" t="s">
        <v>56</v>
      </c>
      <c r="M159" s="34" t="s">
        <v>57</v>
      </c>
      <c r="N159" s="35" t="s">
        <v>57</v>
      </c>
      <c r="O159" s="36"/>
      <c r="P159" s="37" t="s">
        <v>57</v>
      </c>
      <c r="Q159" s="38">
        <v>1.0053868900458716</v>
      </c>
      <c r="R159" s="38">
        <v>0.95267644588453781</v>
      </c>
      <c r="S159" s="38">
        <v>0.95267644588453781</v>
      </c>
      <c r="T159" s="39">
        <v>0</v>
      </c>
      <c r="U159" s="40">
        <v>-1.1299999999999999E-2</v>
      </c>
      <c r="V159" s="41">
        <v>454982.37</v>
      </c>
      <c r="W159" s="41">
        <v>457433.31</v>
      </c>
      <c r="X159" s="42">
        <v>-2450.9400000000023</v>
      </c>
      <c r="Y159" s="43">
        <v>0</v>
      </c>
      <c r="Z159" s="41">
        <v>0</v>
      </c>
      <c r="AA159" s="41">
        <v>0</v>
      </c>
      <c r="AB159" s="41">
        <v>1285.68</v>
      </c>
      <c r="AC159" s="41">
        <v>2450.94</v>
      </c>
      <c r="AD159" s="41">
        <v>435785.94</v>
      </c>
      <c r="AE159" s="44">
        <v>25976.85</v>
      </c>
      <c r="AF159" s="41">
        <v>21647.37</v>
      </c>
      <c r="AG159" s="38">
        <v>0</v>
      </c>
      <c r="AH159" s="45" t="s">
        <v>625</v>
      </c>
      <c r="AI159" s="41">
        <v>21647.37</v>
      </c>
      <c r="AJ159" s="46">
        <v>0</v>
      </c>
      <c r="AK159" s="45">
        <v>435785.94</v>
      </c>
      <c r="AL159" s="46">
        <v>0</v>
      </c>
      <c r="AM159" s="46">
        <v>0</v>
      </c>
      <c r="AN159" s="46">
        <v>0</v>
      </c>
      <c r="AO159" s="46">
        <v>0</v>
      </c>
      <c r="AP159" s="41">
        <v>0</v>
      </c>
      <c r="AQ159" s="47">
        <v>0.24</v>
      </c>
      <c r="AR159" s="47">
        <v>0.22870000000000001</v>
      </c>
      <c r="AS159" s="47">
        <v>0.2074</v>
      </c>
      <c r="AT159" s="48">
        <v>-3.2599999999999997E-2</v>
      </c>
      <c r="AU159" s="49"/>
      <c r="AV159" s="41">
        <v>53.57</v>
      </c>
      <c r="AW159" s="58"/>
      <c r="AX159" s="52"/>
      <c r="AY159" s="52"/>
      <c r="AZ159" s="52"/>
      <c r="BA159" s="52"/>
      <c r="BB159" s="53">
        <v>0</v>
      </c>
      <c r="BC159" s="55"/>
    </row>
    <row r="160" spans="2:55">
      <c r="B160" s="28">
        <v>1737</v>
      </c>
      <c r="C160" s="29">
        <v>45420.979641203703</v>
      </c>
      <c r="D160" s="30" t="s">
        <v>396</v>
      </c>
      <c r="E160" s="31" t="s">
        <v>397</v>
      </c>
      <c r="F160" s="31" t="s">
        <v>51</v>
      </c>
      <c r="G160" s="32">
        <v>0</v>
      </c>
      <c r="H160" s="33" t="s">
        <v>52</v>
      </c>
      <c r="I160" s="33" t="s">
        <v>109</v>
      </c>
      <c r="J160" s="33" t="s">
        <v>54</v>
      </c>
      <c r="K160" s="33" t="s">
        <v>95</v>
      </c>
      <c r="L160" s="33" t="s">
        <v>56</v>
      </c>
      <c r="M160" s="34" t="s">
        <v>57</v>
      </c>
      <c r="N160" s="35" t="s">
        <v>57</v>
      </c>
      <c r="O160" s="36"/>
      <c r="P160" s="37">
        <v>4.6424923892762466</v>
      </c>
      <c r="Q160" s="38">
        <v>0.96467028153634726</v>
      </c>
      <c r="R160" s="38">
        <v>0.83213176431053149</v>
      </c>
      <c r="S160" s="38">
        <v>0.6537872561249003</v>
      </c>
      <c r="T160" s="39">
        <v>99451.32</v>
      </c>
      <c r="U160" s="40">
        <v>-7.9000000000000001E-2</v>
      </c>
      <c r="V160" s="41">
        <v>481714</v>
      </c>
      <c r="W160" s="41">
        <v>464695.18</v>
      </c>
      <c r="X160" s="42">
        <v>17018.820000000007</v>
      </c>
      <c r="Y160" s="43">
        <v>3665.88</v>
      </c>
      <c r="Z160" s="41">
        <v>0</v>
      </c>
      <c r="AA160" s="41">
        <v>0</v>
      </c>
      <c r="AB160" s="41">
        <v>0</v>
      </c>
      <c r="AC160" s="41">
        <v>0</v>
      </c>
      <c r="AD160" s="41">
        <v>386687.62</v>
      </c>
      <c r="AE160" s="44">
        <v>349.81</v>
      </c>
      <c r="AF160" s="41">
        <v>86007.56</v>
      </c>
      <c r="AG160" s="38">
        <v>23.461640861130206</v>
      </c>
      <c r="AH160" s="45" t="s">
        <v>626</v>
      </c>
      <c r="AI160" s="41">
        <v>86007.56</v>
      </c>
      <c r="AJ160" s="46">
        <v>99451</v>
      </c>
      <c r="AK160" s="45">
        <v>303811.78666666662</v>
      </c>
      <c r="AL160" s="46">
        <v>0</v>
      </c>
      <c r="AM160" s="46">
        <v>0</v>
      </c>
      <c r="AN160" s="46">
        <v>0</v>
      </c>
      <c r="AO160" s="46">
        <v>99451.32</v>
      </c>
      <c r="AP160" s="41">
        <v>99451.32</v>
      </c>
      <c r="AQ160" s="47">
        <v>0.13</v>
      </c>
      <c r="AR160" s="47">
        <v>5.0999999999999997E-2</v>
      </c>
      <c r="AS160" s="47">
        <v>2.4700000000000003E-2</v>
      </c>
      <c r="AT160" s="48">
        <v>-0.10529999999999999</v>
      </c>
      <c r="AU160" s="49"/>
      <c r="AV160" s="41">
        <v>36.950000000000003</v>
      </c>
      <c r="AW160" s="58"/>
      <c r="AX160" s="52"/>
      <c r="AY160" s="52"/>
      <c r="AZ160" s="52"/>
      <c r="BA160" s="52"/>
      <c r="BB160" s="53">
        <v>8000</v>
      </c>
      <c r="BC160" s="55"/>
    </row>
    <row r="161" spans="2:55">
      <c r="B161" s="28">
        <v>1737</v>
      </c>
      <c r="C161" s="29">
        <v>45420.979641203703</v>
      </c>
      <c r="D161" s="30" t="s">
        <v>400</v>
      </c>
      <c r="E161" s="31" t="s">
        <v>401</v>
      </c>
      <c r="F161" s="31" t="s">
        <v>402</v>
      </c>
      <c r="G161" s="32">
        <v>0</v>
      </c>
      <c r="H161" s="33" t="s">
        <v>403</v>
      </c>
      <c r="I161" s="33" t="s">
        <v>404</v>
      </c>
      <c r="J161" s="33" t="s">
        <v>65</v>
      </c>
      <c r="K161" s="33" t="s">
        <v>55</v>
      </c>
      <c r="L161" s="33" t="s">
        <v>70</v>
      </c>
      <c r="M161" s="34" t="s">
        <v>57</v>
      </c>
      <c r="N161" s="35" t="s">
        <v>57</v>
      </c>
      <c r="O161" s="36"/>
      <c r="P161" s="37" t="s">
        <v>57</v>
      </c>
      <c r="Q161" s="38">
        <v>0.95626110548539334</v>
      </c>
      <c r="R161" s="38">
        <v>0.95661566741092607</v>
      </c>
      <c r="S161" s="38">
        <v>0.86690159957508939</v>
      </c>
      <c r="T161" s="39">
        <v>0</v>
      </c>
      <c r="U161" s="40">
        <v>5.6600000000000004E-2</v>
      </c>
      <c r="V161" s="41">
        <v>523390</v>
      </c>
      <c r="W161" s="41">
        <v>500497.5</v>
      </c>
      <c r="X161" s="42">
        <v>22892.5</v>
      </c>
      <c r="Y161" s="43">
        <v>0</v>
      </c>
      <c r="Z161" s="41">
        <v>0</v>
      </c>
      <c r="AA161" s="41">
        <v>0</v>
      </c>
      <c r="AB161" s="41">
        <v>0</v>
      </c>
      <c r="AC161" s="41">
        <v>0</v>
      </c>
      <c r="AD161" s="41">
        <v>478783.75</v>
      </c>
      <c r="AE161" s="44">
        <v>79938</v>
      </c>
      <c r="AF161" s="41">
        <v>21713.75</v>
      </c>
      <c r="AG161" s="38">
        <v>0</v>
      </c>
      <c r="AH161" s="45" t="s">
        <v>625</v>
      </c>
      <c r="AI161" s="41">
        <v>21713.75</v>
      </c>
      <c r="AJ161" s="46">
        <v>53882</v>
      </c>
      <c r="AK161" s="45">
        <v>433882.08333333331</v>
      </c>
      <c r="AL161" s="46">
        <v>0</v>
      </c>
      <c r="AM161" s="46">
        <v>53881.5</v>
      </c>
      <c r="AN161" s="46">
        <v>0</v>
      </c>
      <c r="AO161" s="46">
        <v>0</v>
      </c>
      <c r="AP161" s="41">
        <v>0</v>
      </c>
      <c r="AQ161" s="47">
        <v>0.21</v>
      </c>
      <c r="AR161" s="47">
        <v>0.2666</v>
      </c>
      <c r="AS161" s="47">
        <v>0.25879999999999997</v>
      </c>
      <c r="AT161" s="48">
        <v>4.8800000000000003E-2</v>
      </c>
      <c r="AU161" s="49"/>
      <c r="AV161" s="41">
        <v>83.05</v>
      </c>
      <c r="AW161" s="58"/>
      <c r="AX161" s="52"/>
      <c r="AY161" s="52"/>
      <c r="AZ161" s="52"/>
      <c r="BA161" s="52"/>
      <c r="BB161" s="53">
        <v>0</v>
      </c>
      <c r="BC161" s="55"/>
    </row>
    <row r="162" spans="2:55">
      <c r="B162" s="28">
        <v>1737</v>
      </c>
      <c r="C162" s="29">
        <v>45420.979641203703</v>
      </c>
      <c r="D162" s="30" t="s">
        <v>377</v>
      </c>
      <c r="E162" s="31" t="s">
        <v>378</v>
      </c>
      <c r="F162" s="31" t="s">
        <v>85</v>
      </c>
      <c r="G162" s="32">
        <v>0</v>
      </c>
      <c r="H162" s="33" t="s">
        <v>379</v>
      </c>
      <c r="I162" s="33" t="s">
        <v>380</v>
      </c>
      <c r="J162" s="33" t="s">
        <v>54</v>
      </c>
      <c r="K162" s="33" t="s">
        <v>106</v>
      </c>
      <c r="L162" s="33" t="s">
        <v>56</v>
      </c>
      <c r="M162" s="34" t="s">
        <v>57</v>
      </c>
      <c r="N162" s="35" t="s">
        <v>57</v>
      </c>
      <c r="O162" s="36"/>
      <c r="P162" s="37">
        <v>0.73505659500994269</v>
      </c>
      <c r="Q162" s="38">
        <v>0.98568330300743701</v>
      </c>
      <c r="R162" s="38">
        <v>0.85445144745323554</v>
      </c>
      <c r="S162" s="38">
        <v>0.85445144745323554</v>
      </c>
      <c r="T162" s="39">
        <v>0</v>
      </c>
      <c r="U162" s="40">
        <v>5.7000000000000002E-2</v>
      </c>
      <c r="V162" s="41">
        <v>508481.81</v>
      </c>
      <c r="W162" s="41">
        <v>501202.03</v>
      </c>
      <c r="X162" s="42">
        <v>7279.7799999999697</v>
      </c>
      <c r="Y162" s="43">
        <v>9903.7000000000007</v>
      </c>
      <c r="Z162" s="41">
        <v>4046.44</v>
      </c>
      <c r="AA162" s="41">
        <v>4046.44</v>
      </c>
      <c r="AB162" s="41">
        <v>0</v>
      </c>
      <c r="AC162" s="41">
        <v>0</v>
      </c>
      <c r="AD162" s="41">
        <v>428252.8</v>
      </c>
      <c r="AE162" s="44">
        <v>58.47</v>
      </c>
      <c r="AF162" s="41">
        <v>72949.23</v>
      </c>
      <c r="AG162" s="38">
        <v>7.3658561951593837</v>
      </c>
      <c r="AH162" s="45" t="s">
        <v>626</v>
      </c>
      <c r="AI162" s="41">
        <v>72949.23</v>
      </c>
      <c r="AJ162" s="46">
        <v>0</v>
      </c>
      <c r="AK162" s="45">
        <v>428252.8</v>
      </c>
      <c r="AL162" s="46">
        <v>0</v>
      </c>
      <c r="AM162" s="46">
        <v>0</v>
      </c>
      <c r="AN162" s="46">
        <v>0</v>
      </c>
      <c r="AO162" s="46">
        <v>0</v>
      </c>
      <c r="AP162" s="41">
        <v>0</v>
      </c>
      <c r="AQ162" s="47">
        <v>0.21</v>
      </c>
      <c r="AR162" s="47">
        <v>0.26700000000000002</v>
      </c>
      <c r="AS162" s="47">
        <v>0.22950000000000001</v>
      </c>
      <c r="AT162" s="48">
        <v>1.95E-2</v>
      </c>
      <c r="AU162" s="49"/>
      <c r="AV162" s="41">
        <v>65.94</v>
      </c>
      <c r="AW162" s="50"/>
      <c r="AX162" s="52"/>
      <c r="AY162" s="52"/>
      <c r="AZ162" s="52"/>
      <c r="BA162" s="52"/>
      <c r="BB162" s="53">
        <v>0</v>
      </c>
      <c r="BC162" s="55"/>
    </row>
    <row r="163" spans="2:55">
      <c r="B163" s="28">
        <v>1737</v>
      </c>
      <c r="C163" s="29">
        <v>45420.979641203703</v>
      </c>
      <c r="D163" s="30" t="s">
        <v>514</v>
      </c>
      <c r="E163" s="31" t="s">
        <v>515</v>
      </c>
      <c r="F163" s="31" t="s">
        <v>532</v>
      </c>
      <c r="G163" s="32">
        <v>0</v>
      </c>
      <c r="H163" s="33" t="s">
        <v>516</v>
      </c>
      <c r="I163" s="33" t="s">
        <v>123</v>
      </c>
      <c r="J163" s="33" t="s">
        <v>148</v>
      </c>
      <c r="K163" s="33" t="s">
        <v>95</v>
      </c>
      <c r="L163" s="33" t="s">
        <v>56</v>
      </c>
      <c r="M163" s="34" t="s">
        <v>57</v>
      </c>
      <c r="N163" s="35" t="s">
        <v>57</v>
      </c>
      <c r="O163" s="36"/>
      <c r="P163" s="37">
        <v>-56.003365710488801</v>
      </c>
      <c r="Q163" s="38" t="s">
        <v>57</v>
      </c>
      <c r="R163" s="38">
        <v>0.92919073582175526</v>
      </c>
      <c r="S163" s="38">
        <v>0.92919073582175526</v>
      </c>
      <c r="T163" s="39">
        <v>0</v>
      </c>
      <c r="U163" s="40">
        <v>3.4799999999999998E-2</v>
      </c>
      <c r="V163" s="41">
        <v>0</v>
      </c>
      <c r="W163" s="41">
        <v>503175.12</v>
      </c>
      <c r="X163" s="42">
        <v>-503175.12</v>
      </c>
      <c r="Y163" s="43">
        <v>8984.73</v>
      </c>
      <c r="Z163" s="41">
        <v>287.44</v>
      </c>
      <c r="AA163" s="41">
        <v>287.44</v>
      </c>
      <c r="AB163" s="41">
        <v>0</v>
      </c>
      <c r="AC163" s="41">
        <v>503175.12</v>
      </c>
      <c r="AD163" s="41">
        <v>467545.66</v>
      </c>
      <c r="AE163" s="44">
        <v>23.61</v>
      </c>
      <c r="AF163" s="41">
        <v>35629.46</v>
      </c>
      <c r="AG163" s="38">
        <v>3.9655571174648543</v>
      </c>
      <c r="AH163" s="45" t="s">
        <v>626</v>
      </c>
      <c r="AI163" s="41">
        <v>35629.46</v>
      </c>
      <c r="AJ163" s="46">
        <v>0</v>
      </c>
      <c r="AK163" s="45">
        <v>467545.66</v>
      </c>
      <c r="AL163" s="46">
        <v>0</v>
      </c>
      <c r="AM163" s="46">
        <v>0</v>
      </c>
      <c r="AN163" s="46">
        <v>0</v>
      </c>
      <c r="AO163" s="46">
        <v>0</v>
      </c>
      <c r="AP163" s="41">
        <v>0</v>
      </c>
      <c r="AQ163" s="47">
        <v>0.25</v>
      </c>
      <c r="AR163" s="47">
        <v>0.2848</v>
      </c>
      <c r="AS163" s="47">
        <v>0.31760000000000005</v>
      </c>
      <c r="AT163" s="48">
        <v>6.7599999999999993E-2</v>
      </c>
      <c r="AU163" s="49"/>
      <c r="AV163" s="41">
        <v>60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1737</v>
      </c>
      <c r="C164" s="29">
        <v>45420.979641203703</v>
      </c>
      <c r="D164" s="30" t="s">
        <v>408</v>
      </c>
      <c r="E164" s="31" t="s">
        <v>346</v>
      </c>
      <c r="F164" s="31" t="s">
        <v>62</v>
      </c>
      <c r="G164" s="32">
        <v>0</v>
      </c>
      <c r="H164" s="33" t="s">
        <v>63</v>
      </c>
      <c r="I164" s="33" t="s">
        <v>64</v>
      </c>
      <c r="J164" s="33" t="s">
        <v>65</v>
      </c>
      <c r="K164" s="33" t="s">
        <v>106</v>
      </c>
      <c r="L164" s="33" t="s">
        <v>56</v>
      </c>
      <c r="M164" s="34">
        <v>45350</v>
      </c>
      <c r="N164" s="35">
        <v>0</v>
      </c>
      <c r="O164" s="36"/>
      <c r="P164" s="37" t="s">
        <v>57</v>
      </c>
      <c r="Q164" s="38">
        <v>0.44428817715493674</v>
      </c>
      <c r="R164" s="38">
        <v>0.9731343710887701</v>
      </c>
      <c r="S164" s="38">
        <v>0.9731343710887701</v>
      </c>
      <c r="T164" s="39">
        <v>0</v>
      </c>
      <c r="U164" s="40">
        <v>-0.17250000000000001</v>
      </c>
      <c r="V164" s="41">
        <v>1177697.24</v>
      </c>
      <c r="W164" s="41">
        <v>523236.96</v>
      </c>
      <c r="X164" s="42">
        <v>654460.28</v>
      </c>
      <c r="Y164" s="43">
        <v>0</v>
      </c>
      <c r="Z164" s="41">
        <v>2133.2800000000002</v>
      </c>
      <c r="AA164" s="41">
        <v>2133.2800000000002</v>
      </c>
      <c r="AB164" s="41">
        <v>0</v>
      </c>
      <c r="AC164" s="41">
        <v>0</v>
      </c>
      <c r="AD164" s="41">
        <v>509179.87</v>
      </c>
      <c r="AE164" s="44">
        <v>15792.1</v>
      </c>
      <c r="AF164" s="41">
        <v>13160.09</v>
      </c>
      <c r="AG164" s="38">
        <v>0</v>
      </c>
      <c r="AH164" s="45" t="s">
        <v>625</v>
      </c>
      <c r="AI164" s="41">
        <v>13160.09</v>
      </c>
      <c r="AJ164" s="46">
        <v>0</v>
      </c>
      <c r="AK164" s="45">
        <v>509179.87</v>
      </c>
      <c r="AL164" s="46">
        <v>0</v>
      </c>
      <c r="AM164" s="46">
        <v>0</v>
      </c>
      <c r="AN164" s="46">
        <v>0</v>
      </c>
      <c r="AO164" s="46">
        <v>0</v>
      </c>
      <c r="AP164" s="41">
        <v>0</v>
      </c>
      <c r="AQ164" s="47">
        <v>0.25</v>
      </c>
      <c r="AR164" s="47">
        <v>7.7499999999999999E-2</v>
      </c>
      <c r="AS164" s="47">
        <v>1</v>
      </c>
      <c r="AT164" s="48">
        <v>0.75</v>
      </c>
      <c r="AU164" s="49"/>
      <c r="AV164" s="41">
        <v>70.48</v>
      </c>
      <c r="AW164" s="58"/>
      <c r="AX164" s="52"/>
      <c r="AY164" s="52"/>
      <c r="AZ164" s="52"/>
      <c r="BA164" s="52"/>
      <c r="BB164" s="53">
        <v>-897</v>
      </c>
      <c r="BC164" s="55"/>
    </row>
    <row r="165" spans="2:55">
      <c r="B165" s="28">
        <v>1737</v>
      </c>
      <c r="C165" s="29">
        <v>45420.979641203703</v>
      </c>
      <c r="D165" s="30" t="s">
        <v>370</v>
      </c>
      <c r="E165" s="31" t="s">
        <v>371</v>
      </c>
      <c r="F165" s="31" t="s">
        <v>452</v>
      </c>
      <c r="G165" s="32">
        <v>0</v>
      </c>
      <c r="H165" s="33" t="s">
        <v>63</v>
      </c>
      <c r="I165" s="33" t="s">
        <v>64</v>
      </c>
      <c r="J165" s="33" t="s">
        <v>65</v>
      </c>
      <c r="K165" s="33" t="s">
        <v>106</v>
      </c>
      <c r="L165" s="33" t="s">
        <v>56</v>
      </c>
      <c r="M165" s="34" t="s">
        <v>57</v>
      </c>
      <c r="N165" s="35" t="s">
        <v>57</v>
      </c>
      <c r="O165" s="36"/>
      <c r="P165" s="37">
        <v>21.015561614632407</v>
      </c>
      <c r="Q165" s="38">
        <v>0.66443879721911503</v>
      </c>
      <c r="R165" s="38">
        <v>0.9510646239557109</v>
      </c>
      <c r="S165" s="38">
        <v>0.7678612303196144</v>
      </c>
      <c r="T165" s="39">
        <v>0</v>
      </c>
      <c r="U165" s="40">
        <v>-6.5799999999999997E-2</v>
      </c>
      <c r="V165" s="41">
        <v>810821</v>
      </c>
      <c r="W165" s="41">
        <v>538740.93000000005</v>
      </c>
      <c r="X165" s="42">
        <v>272080.06999999995</v>
      </c>
      <c r="Y165" s="43">
        <v>12946.6</v>
      </c>
      <c r="Z165" s="41">
        <v>423</v>
      </c>
      <c r="AA165" s="41">
        <v>423</v>
      </c>
      <c r="AB165" s="41">
        <v>0</v>
      </c>
      <c r="AC165" s="41">
        <v>0</v>
      </c>
      <c r="AD165" s="41">
        <v>512377.44</v>
      </c>
      <c r="AE165" s="44">
        <v>67.45</v>
      </c>
      <c r="AF165" s="41">
        <v>22080.49</v>
      </c>
      <c r="AG165" s="38">
        <v>1.7055049202107118</v>
      </c>
      <c r="AH165" s="45" t="s">
        <v>626</v>
      </c>
      <c r="AI165" s="41">
        <v>22080.49</v>
      </c>
      <c r="AJ165" s="46">
        <v>118439</v>
      </c>
      <c r="AK165" s="45">
        <v>413678.27333333332</v>
      </c>
      <c r="AL165" s="46">
        <v>56206.8</v>
      </c>
      <c r="AM165" s="46">
        <v>0</v>
      </c>
      <c r="AN165" s="46">
        <v>62232.160000000003</v>
      </c>
      <c r="AO165" s="46">
        <v>0</v>
      </c>
      <c r="AP165" s="41">
        <v>0</v>
      </c>
      <c r="AQ165" s="47">
        <v>0.22</v>
      </c>
      <c r="AR165" s="47">
        <v>0.1542</v>
      </c>
      <c r="AS165" s="47">
        <v>0.16320000000000001</v>
      </c>
      <c r="AT165" s="48">
        <v>-5.6799999999999996E-2</v>
      </c>
      <c r="AU165" s="49"/>
      <c r="AV165" s="41">
        <v>81.13</v>
      </c>
      <c r="AW165" s="58"/>
      <c r="AX165" s="52"/>
      <c r="AY165" s="52"/>
      <c r="AZ165" s="52"/>
      <c r="BA165" s="52"/>
      <c r="BB165" s="53">
        <v>-4283</v>
      </c>
      <c r="BC165" s="55"/>
    </row>
    <row r="166" spans="2:55">
      <c r="B166" s="28">
        <v>1737</v>
      </c>
      <c r="C166" s="29">
        <v>45420.979641203703</v>
      </c>
      <c r="D166" s="30" t="s">
        <v>398</v>
      </c>
      <c r="E166" s="31" t="s">
        <v>399</v>
      </c>
      <c r="F166" s="31" t="s">
        <v>51</v>
      </c>
      <c r="G166" s="32">
        <v>0</v>
      </c>
      <c r="H166" s="33" t="s">
        <v>52</v>
      </c>
      <c r="I166" s="33" t="s">
        <v>109</v>
      </c>
      <c r="J166" s="33" t="s">
        <v>54</v>
      </c>
      <c r="K166" s="33" t="s">
        <v>106</v>
      </c>
      <c r="L166" s="33" t="s">
        <v>70</v>
      </c>
      <c r="M166" s="34" t="s">
        <v>57</v>
      </c>
      <c r="N166" s="35" t="s">
        <v>57</v>
      </c>
      <c r="O166" s="36"/>
      <c r="P166" s="37">
        <v>20.627126011467794</v>
      </c>
      <c r="Q166" s="38">
        <v>0.69291868085496289</v>
      </c>
      <c r="R166" s="38">
        <v>1.0613052908071738</v>
      </c>
      <c r="S166" s="38">
        <v>0.64856954779242237</v>
      </c>
      <c r="T166" s="39">
        <v>0</v>
      </c>
      <c r="U166" s="40">
        <v>-0.1391</v>
      </c>
      <c r="V166" s="41">
        <v>735573.4</v>
      </c>
      <c r="W166" s="41">
        <v>509692.55</v>
      </c>
      <c r="X166" s="42">
        <v>225880.85000000003</v>
      </c>
      <c r="Y166" s="43">
        <v>10950.67</v>
      </c>
      <c r="Z166" s="41">
        <v>20870.3</v>
      </c>
      <c r="AA166" s="41">
        <v>87811.88</v>
      </c>
      <c r="AB166" s="41">
        <v>0</v>
      </c>
      <c r="AC166" s="41">
        <v>0</v>
      </c>
      <c r="AD166" s="41">
        <v>540939.4</v>
      </c>
      <c r="AE166" s="44">
        <v>207.82</v>
      </c>
      <c r="AF166" s="41">
        <v>-6246.85</v>
      </c>
      <c r="AG166" s="38">
        <v>-0.57045368000314134</v>
      </c>
      <c r="AH166" s="45" t="s">
        <v>625</v>
      </c>
      <c r="AI166" s="41">
        <v>60694.73</v>
      </c>
      <c r="AJ166" s="46">
        <v>252442</v>
      </c>
      <c r="AK166" s="45">
        <v>330571.06666666665</v>
      </c>
      <c r="AL166" s="46">
        <v>0</v>
      </c>
      <c r="AM166" s="46">
        <v>204098.4</v>
      </c>
      <c r="AN166" s="46">
        <v>48343.199999999997</v>
      </c>
      <c r="AO166" s="46">
        <v>0</v>
      </c>
      <c r="AP166" s="41">
        <v>0</v>
      </c>
      <c r="AQ166" s="47">
        <v>0.25</v>
      </c>
      <c r="AR166" s="47">
        <v>0.1109</v>
      </c>
      <c r="AS166" s="47">
        <v>-0.10439999999999999</v>
      </c>
      <c r="AT166" s="48">
        <v>-0.35439999999999999</v>
      </c>
      <c r="AU166" s="49"/>
      <c r="AV166" s="41">
        <v>45.44</v>
      </c>
      <c r="AW166" s="50"/>
      <c r="AX166" s="52"/>
      <c r="AY166" s="52"/>
      <c r="AZ166" s="52"/>
      <c r="BA166" s="52"/>
      <c r="BB166" s="53">
        <v>25000</v>
      </c>
      <c r="BC166" s="55"/>
    </row>
    <row r="167" spans="2:55">
      <c r="B167" s="28">
        <v>1737</v>
      </c>
      <c r="C167" s="29">
        <v>45420.979641203703</v>
      </c>
      <c r="D167" s="30" t="s">
        <v>405</v>
      </c>
      <c r="E167" s="31" t="s">
        <v>406</v>
      </c>
      <c r="F167" s="31" t="s">
        <v>51</v>
      </c>
      <c r="G167" s="32">
        <v>0</v>
      </c>
      <c r="H167" s="33" t="s">
        <v>52</v>
      </c>
      <c r="I167" s="33" t="s">
        <v>109</v>
      </c>
      <c r="J167" s="33" t="s">
        <v>54</v>
      </c>
      <c r="K167" s="33" t="s">
        <v>55</v>
      </c>
      <c r="L167" s="33" t="s">
        <v>56</v>
      </c>
      <c r="M167" s="34" t="s">
        <v>57</v>
      </c>
      <c r="N167" s="35" t="s">
        <v>57</v>
      </c>
      <c r="O167" s="36"/>
      <c r="P167" s="37">
        <v>-18.880399090679465</v>
      </c>
      <c r="Q167" s="38">
        <v>1.1228793358540194</v>
      </c>
      <c r="R167" s="38">
        <v>0.76258477631497079</v>
      </c>
      <c r="S167" s="38">
        <v>0.67006284336008837</v>
      </c>
      <c r="T167" s="39">
        <v>0</v>
      </c>
      <c r="U167" s="40">
        <v>0.11480000000000001</v>
      </c>
      <c r="V167" s="41">
        <v>486640</v>
      </c>
      <c r="W167" s="41">
        <v>546438</v>
      </c>
      <c r="X167" s="42">
        <v>-59798</v>
      </c>
      <c r="Y167" s="43">
        <v>3167.2</v>
      </c>
      <c r="Z167" s="41">
        <v>0</v>
      </c>
      <c r="AA167" s="41">
        <v>0</v>
      </c>
      <c r="AB167" s="41">
        <v>65953.2</v>
      </c>
      <c r="AC167" s="41">
        <v>59798</v>
      </c>
      <c r="AD167" s="41">
        <v>416705.3</v>
      </c>
      <c r="AE167" s="44">
        <v>401.27</v>
      </c>
      <c r="AF167" s="41">
        <v>129732.7</v>
      </c>
      <c r="AG167" s="38">
        <v>40.961322303612022</v>
      </c>
      <c r="AH167" s="45" t="s">
        <v>626</v>
      </c>
      <c r="AI167" s="41">
        <v>129732.7</v>
      </c>
      <c r="AJ167" s="46">
        <v>60669</v>
      </c>
      <c r="AK167" s="45">
        <v>366147.8</v>
      </c>
      <c r="AL167" s="46">
        <v>21930.720000000001</v>
      </c>
      <c r="AM167" s="46">
        <v>9501.6</v>
      </c>
      <c r="AN167" s="46">
        <v>29236.68</v>
      </c>
      <c r="AO167" s="46">
        <v>0</v>
      </c>
      <c r="AP167" s="41">
        <v>0</v>
      </c>
      <c r="AQ167" s="47">
        <v>0.09</v>
      </c>
      <c r="AR167" s="47">
        <v>0.20480000000000001</v>
      </c>
      <c r="AS167" s="47">
        <v>0.11539999999999999</v>
      </c>
      <c r="AT167" s="48">
        <v>2.5400000000000002E-2</v>
      </c>
      <c r="AU167" s="49"/>
      <c r="AV167" s="41">
        <v>43.57</v>
      </c>
      <c r="AW167" s="58"/>
      <c r="AX167" s="52"/>
      <c r="AY167" s="52"/>
      <c r="AZ167" s="52"/>
      <c r="BA167" s="52"/>
      <c r="BB167" s="53">
        <v>0</v>
      </c>
      <c r="BC167" s="55"/>
    </row>
    <row r="168" spans="2:55">
      <c r="B168" s="28">
        <v>1737</v>
      </c>
      <c r="C168" s="29">
        <v>45420.979641203703</v>
      </c>
      <c r="D168" s="30" t="s">
        <v>517</v>
      </c>
      <c r="E168" s="31" t="s">
        <v>518</v>
      </c>
      <c r="F168" s="31" t="s">
        <v>463</v>
      </c>
      <c r="G168" s="32">
        <v>0</v>
      </c>
      <c r="H168" s="33" t="s">
        <v>459</v>
      </c>
      <c r="I168" s="33" t="s">
        <v>123</v>
      </c>
      <c r="J168" s="33" t="s">
        <v>54</v>
      </c>
      <c r="K168" s="33" t="s">
        <v>95</v>
      </c>
      <c r="L168" s="33" t="s">
        <v>56</v>
      </c>
      <c r="M168" s="34" t="s">
        <v>57</v>
      </c>
      <c r="N168" s="35" t="s">
        <v>57</v>
      </c>
      <c r="O168" s="36"/>
      <c r="P168" s="37">
        <v>23.621788835422826</v>
      </c>
      <c r="Q168" s="38">
        <v>0.67651248209227599</v>
      </c>
      <c r="R168" s="38">
        <v>0.96968267964782151</v>
      </c>
      <c r="S168" s="38">
        <v>0.8616935353581805</v>
      </c>
      <c r="T168" s="39">
        <v>0</v>
      </c>
      <c r="U168" s="40">
        <v>-7.0800000000000002E-2</v>
      </c>
      <c r="V168" s="41">
        <v>846017.62</v>
      </c>
      <c r="W168" s="41">
        <v>572341.48</v>
      </c>
      <c r="X168" s="42">
        <v>273676.14</v>
      </c>
      <c r="Y168" s="43">
        <v>11585.75</v>
      </c>
      <c r="Z168" s="41">
        <v>105500</v>
      </c>
      <c r="AA168" s="41">
        <v>112425</v>
      </c>
      <c r="AB168" s="41">
        <v>12000</v>
      </c>
      <c r="AC168" s="41">
        <v>0</v>
      </c>
      <c r="AD168" s="41">
        <v>554989.62</v>
      </c>
      <c r="AE168" s="44">
        <v>54.65</v>
      </c>
      <c r="AF168" s="41">
        <v>22351.86</v>
      </c>
      <c r="AG168" s="38">
        <v>1.9292544720885572</v>
      </c>
      <c r="AH168" s="45" t="s">
        <v>626</v>
      </c>
      <c r="AI168" s="41">
        <v>29276.86</v>
      </c>
      <c r="AJ168" s="46">
        <v>74168</v>
      </c>
      <c r="AK168" s="45">
        <v>493182.95333333331</v>
      </c>
      <c r="AL168" s="46">
        <v>0</v>
      </c>
      <c r="AM168" s="46">
        <v>74168.03</v>
      </c>
      <c r="AN168" s="46">
        <v>0</v>
      </c>
      <c r="AO168" s="46">
        <v>0</v>
      </c>
      <c r="AP168" s="41">
        <v>0</v>
      </c>
      <c r="AQ168" s="47">
        <v>0.28999999999999998</v>
      </c>
      <c r="AR168" s="47">
        <v>0.21920000000000003</v>
      </c>
      <c r="AS168" s="47">
        <v>0.24489999999999998</v>
      </c>
      <c r="AT168" s="48">
        <v>-4.5100000000000001E-2</v>
      </c>
      <c r="AU168" s="49"/>
      <c r="AV168" s="41">
        <v>62.54</v>
      </c>
      <c r="AW168" s="50"/>
      <c r="AX168" s="52"/>
      <c r="AY168" s="52"/>
      <c r="AZ168" s="52"/>
      <c r="BA168" s="52"/>
      <c r="BB168" s="53">
        <v>5000</v>
      </c>
      <c r="BC168" s="55"/>
    </row>
    <row r="169" spans="2:55">
      <c r="B169" s="28">
        <v>1737</v>
      </c>
      <c r="C169" s="29">
        <v>45420.979641203703</v>
      </c>
      <c r="D169" s="30" t="s">
        <v>530</v>
      </c>
      <c r="E169" s="31" t="s">
        <v>531</v>
      </c>
      <c r="F169" s="31" t="s">
        <v>532</v>
      </c>
      <c r="G169" s="32">
        <v>0</v>
      </c>
      <c r="H169" s="33" t="s">
        <v>533</v>
      </c>
      <c r="I169" s="33" t="s">
        <v>123</v>
      </c>
      <c r="J169" s="33" t="s">
        <v>65</v>
      </c>
      <c r="K169" s="33" t="s">
        <v>95</v>
      </c>
      <c r="L169" s="33" t="s">
        <v>56</v>
      </c>
      <c r="M169" s="34" t="s">
        <v>57</v>
      </c>
      <c r="N169" s="35" t="s">
        <v>57</v>
      </c>
      <c r="O169" s="36"/>
      <c r="P169" s="37" t="s">
        <v>57</v>
      </c>
      <c r="Q169" s="38">
        <v>0.98482598049576786</v>
      </c>
      <c r="R169" s="38">
        <v>0.95486295099886209</v>
      </c>
      <c r="S169" s="38">
        <v>0.95486295099886209</v>
      </c>
      <c r="T169" s="39">
        <v>0</v>
      </c>
      <c r="U169" s="40">
        <v>-1.52E-2</v>
      </c>
      <c r="V169" s="41">
        <v>615046</v>
      </c>
      <c r="W169" s="41">
        <v>605713.28</v>
      </c>
      <c r="X169" s="42">
        <v>9332.7199999999721</v>
      </c>
      <c r="Y169" s="43">
        <v>-6324.63</v>
      </c>
      <c r="Z169" s="41">
        <v>459.21</v>
      </c>
      <c r="AA169" s="41">
        <v>459.21</v>
      </c>
      <c r="AB169" s="41">
        <v>0</v>
      </c>
      <c r="AC169" s="41">
        <v>0</v>
      </c>
      <c r="AD169" s="41">
        <v>578373.17000000004</v>
      </c>
      <c r="AE169" s="44">
        <v>13.69</v>
      </c>
      <c r="AF169" s="41">
        <v>2433.11</v>
      </c>
      <c r="AG169" s="38">
        <v>-0.38470392734436643</v>
      </c>
      <c r="AH169" s="45" t="s">
        <v>625</v>
      </c>
      <c r="AI169" s="41">
        <v>2433.11</v>
      </c>
      <c r="AJ169" s="46">
        <v>0</v>
      </c>
      <c r="AK169" s="45">
        <v>578373.17000000004</v>
      </c>
      <c r="AL169" s="46">
        <v>0</v>
      </c>
      <c r="AM169" s="46">
        <v>0</v>
      </c>
      <c r="AN169" s="46">
        <v>0</v>
      </c>
      <c r="AO169" s="46">
        <v>0</v>
      </c>
      <c r="AP169" s="41">
        <v>0</v>
      </c>
      <c r="AQ169" s="47">
        <v>0.31</v>
      </c>
      <c r="AR169" s="47">
        <v>0.29480000000000001</v>
      </c>
      <c r="AS169" s="47">
        <v>3.0720999999999998</v>
      </c>
      <c r="AT169" s="48">
        <v>2.7620999999999998</v>
      </c>
      <c r="AU169" s="49"/>
      <c r="AV169" s="41">
        <v>81.67</v>
      </c>
      <c r="AW169" s="50"/>
      <c r="AX169" s="52"/>
      <c r="AY169" s="52"/>
      <c r="AZ169" s="52"/>
      <c r="BA169" s="52"/>
      <c r="BB169" s="53">
        <v>-24907</v>
      </c>
      <c r="BC169" s="55"/>
    </row>
    <row r="170" spans="2:55">
      <c r="B170" s="28">
        <v>1737</v>
      </c>
      <c r="C170" s="29">
        <v>45420.979641203703</v>
      </c>
      <c r="D170" s="30" t="s">
        <v>345</v>
      </c>
      <c r="E170" s="31" t="s">
        <v>597</v>
      </c>
      <c r="F170" s="31" t="s">
        <v>62</v>
      </c>
      <c r="G170" s="32">
        <v>0</v>
      </c>
      <c r="H170" s="33" t="s">
        <v>63</v>
      </c>
      <c r="I170" s="33" t="s">
        <v>64</v>
      </c>
      <c r="J170" s="33" t="s">
        <v>65</v>
      </c>
      <c r="K170" s="33" t="s">
        <v>106</v>
      </c>
      <c r="L170" s="33" t="s">
        <v>56</v>
      </c>
      <c r="M170" s="34" t="s">
        <v>57</v>
      </c>
      <c r="N170" s="35" t="s">
        <v>57</v>
      </c>
      <c r="O170" s="36"/>
      <c r="P170" s="37">
        <v>1.9739480969418326</v>
      </c>
      <c r="Q170" s="38">
        <v>0.92479250347883579</v>
      </c>
      <c r="R170" s="38">
        <v>0.91097682910301248</v>
      </c>
      <c r="S170" s="38">
        <v>0.60491242976515114</v>
      </c>
      <c r="T170" s="39">
        <v>0</v>
      </c>
      <c r="U170" s="40">
        <v>1.9199999999999998E-2</v>
      </c>
      <c r="V170" s="41">
        <v>648492.80000000005</v>
      </c>
      <c r="W170" s="41">
        <v>599721.28</v>
      </c>
      <c r="X170" s="42">
        <v>48771.520000000019</v>
      </c>
      <c r="Y170" s="43">
        <v>24707.599999999999</v>
      </c>
      <c r="Z170" s="41">
        <v>444.4</v>
      </c>
      <c r="AA170" s="41">
        <v>444.4</v>
      </c>
      <c r="AB170" s="41">
        <v>0</v>
      </c>
      <c r="AC170" s="41">
        <v>0</v>
      </c>
      <c r="AD170" s="41">
        <v>546332.18999999994</v>
      </c>
      <c r="AE170" s="44">
        <v>71.400000000000006</v>
      </c>
      <c r="AF170" s="41">
        <v>53389.09</v>
      </c>
      <c r="AG170" s="38">
        <v>2.1608367465880942</v>
      </c>
      <c r="AH170" s="45" t="s">
        <v>626</v>
      </c>
      <c r="AI170" s="41">
        <v>53389.09</v>
      </c>
      <c r="AJ170" s="46">
        <v>220264</v>
      </c>
      <c r="AK170" s="45">
        <v>362778.85666666657</v>
      </c>
      <c r="AL170" s="46">
        <v>142737.46</v>
      </c>
      <c r="AM170" s="46">
        <v>77526.61</v>
      </c>
      <c r="AN170" s="46">
        <v>0</v>
      </c>
      <c r="AO170" s="46">
        <v>0</v>
      </c>
      <c r="AP170" s="41">
        <v>0</v>
      </c>
      <c r="AQ170" s="47">
        <v>0.21</v>
      </c>
      <c r="AR170" s="47">
        <v>0.22920000000000001</v>
      </c>
      <c r="AS170" s="47">
        <v>0.20100000000000001</v>
      </c>
      <c r="AT170" s="48">
        <v>-9.0000000000000011E-3</v>
      </c>
      <c r="AU170" s="49"/>
      <c r="AV170" s="41">
        <v>88.55</v>
      </c>
      <c r="AW170" s="58"/>
      <c r="AX170" s="52"/>
      <c r="AY170" s="52"/>
      <c r="AZ170" s="52"/>
      <c r="BA170" s="52"/>
      <c r="BB170" s="53">
        <v>0</v>
      </c>
      <c r="BC170" s="55"/>
    </row>
    <row r="171" spans="2:55">
      <c r="B171" s="28">
        <v>1737</v>
      </c>
      <c r="C171" s="29">
        <v>45420.979641203703</v>
      </c>
      <c r="D171" s="30" t="s">
        <v>169</v>
      </c>
      <c r="E171" s="31" t="s">
        <v>170</v>
      </c>
      <c r="F171" s="31" t="s">
        <v>91</v>
      </c>
      <c r="G171" s="32">
        <v>0</v>
      </c>
      <c r="H171" s="33" t="s">
        <v>92</v>
      </c>
      <c r="I171" s="33" t="s">
        <v>103</v>
      </c>
      <c r="J171" s="33" t="s">
        <v>94</v>
      </c>
      <c r="K171" s="33" t="s">
        <v>106</v>
      </c>
      <c r="L171" s="33" t="s">
        <v>70</v>
      </c>
      <c r="M171" s="34" t="s">
        <v>57</v>
      </c>
      <c r="N171" s="35" t="s">
        <v>57</v>
      </c>
      <c r="O171" s="36"/>
      <c r="P171" s="37">
        <v>35.738067290058943</v>
      </c>
      <c r="Q171" s="38">
        <v>0.25588819266055046</v>
      </c>
      <c r="R171" s="38">
        <v>1.7350395974618071</v>
      </c>
      <c r="S171" s="38">
        <v>0.45071857943882426</v>
      </c>
      <c r="T171" s="39">
        <v>0</v>
      </c>
      <c r="U171" s="40">
        <v>3.49E-2</v>
      </c>
      <c r="V171" s="41">
        <v>2180000</v>
      </c>
      <c r="W171" s="41">
        <v>557836.26</v>
      </c>
      <c r="X171" s="42">
        <v>1622163.74</v>
      </c>
      <c r="Y171" s="43">
        <v>45390.36</v>
      </c>
      <c r="Z171" s="41">
        <v>0</v>
      </c>
      <c r="AA171" s="41">
        <v>0</v>
      </c>
      <c r="AB171" s="41">
        <v>0</v>
      </c>
      <c r="AC171" s="41">
        <v>0</v>
      </c>
      <c r="AD171" s="41">
        <v>967868</v>
      </c>
      <c r="AE171" s="44">
        <v>70.099999999999994</v>
      </c>
      <c r="AF171" s="41">
        <v>-361267.74</v>
      </c>
      <c r="AG171" s="38">
        <v>-7.9591292071708617</v>
      </c>
      <c r="AH171" s="45" t="s">
        <v>625</v>
      </c>
      <c r="AI171" s="41">
        <v>-361267.74</v>
      </c>
      <c r="AJ171" s="46">
        <v>859729</v>
      </c>
      <c r="AK171" s="45">
        <v>251427.16666666663</v>
      </c>
      <c r="AL171" s="46">
        <v>297441.59999999998</v>
      </c>
      <c r="AM171" s="46">
        <v>274286.40000000002</v>
      </c>
      <c r="AN171" s="46">
        <v>0</v>
      </c>
      <c r="AO171" s="46">
        <v>288001.2</v>
      </c>
      <c r="AP171" s="41">
        <v>0</v>
      </c>
      <c r="AQ171" s="47">
        <v>0.3</v>
      </c>
      <c r="AR171" s="47">
        <v>0.33490000000000003</v>
      </c>
      <c r="AS171" s="47">
        <v>0.33490000000000003</v>
      </c>
      <c r="AT171" s="48">
        <v>3.49E-2</v>
      </c>
      <c r="AU171" s="49"/>
      <c r="AV171" s="41">
        <v>57.82</v>
      </c>
      <c r="AW171" s="58"/>
      <c r="AX171" s="52"/>
      <c r="AY171" s="52"/>
      <c r="AZ171" s="52"/>
      <c r="BA171" s="52"/>
      <c r="BB171" s="53">
        <v>48764</v>
      </c>
      <c r="BC171" s="55"/>
    </row>
    <row r="172" spans="2:55">
      <c r="B172" s="28">
        <v>1737</v>
      </c>
      <c r="C172" s="29">
        <v>45420.979641203703</v>
      </c>
      <c r="D172" s="30" t="s">
        <v>522</v>
      </c>
      <c r="E172" s="31" t="s">
        <v>523</v>
      </c>
      <c r="F172" s="31" t="s">
        <v>627</v>
      </c>
      <c r="G172" s="32">
        <v>0</v>
      </c>
      <c r="H172" s="33" t="s">
        <v>516</v>
      </c>
      <c r="I172" s="33" t="s">
        <v>123</v>
      </c>
      <c r="J172" s="33" t="s">
        <v>148</v>
      </c>
      <c r="K172" s="33" t="s">
        <v>55</v>
      </c>
      <c r="L172" s="33" t="s">
        <v>56</v>
      </c>
      <c r="M172" s="34" t="s">
        <v>57</v>
      </c>
      <c r="N172" s="35" t="s">
        <v>57</v>
      </c>
      <c r="O172" s="36"/>
      <c r="P172" s="37">
        <v>-0.21227168294083992</v>
      </c>
      <c r="Q172" s="38">
        <v>1.0035891146682148</v>
      </c>
      <c r="R172" s="38">
        <v>0.9265619070571961</v>
      </c>
      <c r="S172" s="38">
        <v>0.82648832909402969</v>
      </c>
      <c r="T172" s="39">
        <v>40305.01</v>
      </c>
      <c r="U172" s="40">
        <v>-2.2700000000000001E-2</v>
      </c>
      <c r="V172" s="41">
        <v>617809.74</v>
      </c>
      <c r="W172" s="41">
        <v>620027.13</v>
      </c>
      <c r="X172" s="42">
        <v>-2217.390000000014</v>
      </c>
      <c r="Y172" s="43">
        <v>10446</v>
      </c>
      <c r="Z172" s="41">
        <v>15941.56</v>
      </c>
      <c r="AA172" s="41">
        <v>15941.56</v>
      </c>
      <c r="AB172" s="41">
        <v>49744.45</v>
      </c>
      <c r="AC172" s="41">
        <v>2217.39</v>
      </c>
      <c r="AD172" s="41">
        <v>574493.52</v>
      </c>
      <c r="AE172" s="44">
        <v>77.38</v>
      </c>
      <c r="AF172" s="41">
        <v>45533.61</v>
      </c>
      <c r="AG172" s="38">
        <v>4.3589517518667433</v>
      </c>
      <c r="AH172" s="45" t="s">
        <v>626</v>
      </c>
      <c r="AI172" s="41">
        <v>45533.61</v>
      </c>
      <c r="AJ172" s="46">
        <v>74458</v>
      </c>
      <c r="AK172" s="45">
        <v>512445.1866666667</v>
      </c>
      <c r="AL172" s="46">
        <v>0</v>
      </c>
      <c r="AM172" s="46">
        <v>74458.13</v>
      </c>
      <c r="AN172" s="46">
        <v>0</v>
      </c>
      <c r="AO172" s="46">
        <v>0</v>
      </c>
      <c r="AP172" s="41">
        <v>40305.01</v>
      </c>
      <c r="AQ172" s="47">
        <v>0.32</v>
      </c>
      <c r="AR172" s="47">
        <v>0.29730000000000001</v>
      </c>
      <c r="AS172" s="47">
        <v>0.36619999999999997</v>
      </c>
      <c r="AT172" s="48">
        <v>4.6200000000000005E-2</v>
      </c>
      <c r="AU172" s="49"/>
      <c r="AV172" s="41">
        <v>57.51</v>
      </c>
      <c r="AW172" s="58"/>
      <c r="AX172" s="52"/>
      <c r="AY172" s="52"/>
      <c r="AZ172" s="52"/>
      <c r="BA172" s="52"/>
      <c r="BB172" s="53">
        <v>0</v>
      </c>
      <c r="BC172" s="55"/>
    </row>
    <row r="173" spans="2:55">
      <c r="B173" s="28">
        <v>1737</v>
      </c>
      <c r="C173" s="29">
        <v>45420.979641203703</v>
      </c>
      <c r="D173" s="30" t="s">
        <v>387</v>
      </c>
      <c r="E173" s="31" t="s">
        <v>388</v>
      </c>
      <c r="F173" s="31" t="s">
        <v>389</v>
      </c>
      <c r="G173" s="32">
        <v>0</v>
      </c>
      <c r="H173" s="33" t="s">
        <v>390</v>
      </c>
      <c r="I173" s="33" t="s">
        <v>64</v>
      </c>
      <c r="J173" s="33" t="s">
        <v>94</v>
      </c>
      <c r="K173" s="33" t="s">
        <v>95</v>
      </c>
      <c r="L173" s="33" t="s">
        <v>56</v>
      </c>
      <c r="M173" s="34" t="s">
        <v>57</v>
      </c>
      <c r="N173" s="35" t="s">
        <v>57</v>
      </c>
      <c r="O173" s="36"/>
      <c r="P173" s="37">
        <v>60.964910032215975</v>
      </c>
      <c r="Q173" s="38">
        <v>0.25115642758408846</v>
      </c>
      <c r="R173" s="38">
        <v>1.923585539964269</v>
      </c>
      <c r="S173" s="38">
        <v>1.7249650594898303</v>
      </c>
      <c r="T173" s="39">
        <v>0</v>
      </c>
      <c r="U173" s="40">
        <v>3.56E-2</v>
      </c>
      <c r="V173" s="41">
        <v>1302200</v>
      </c>
      <c r="W173" s="41">
        <v>327055.90000000002</v>
      </c>
      <c r="X173" s="42">
        <v>975144.1</v>
      </c>
      <c r="Y173" s="43">
        <v>15995.17</v>
      </c>
      <c r="Z173" s="41">
        <v>273532.34000000003</v>
      </c>
      <c r="AA173" s="41">
        <v>900687.4</v>
      </c>
      <c r="AB173" s="41">
        <v>0</v>
      </c>
      <c r="AC173" s="41">
        <v>0</v>
      </c>
      <c r="AD173" s="41">
        <v>629120</v>
      </c>
      <c r="AE173" s="44">
        <v>37.85</v>
      </c>
      <c r="AF173" s="41">
        <v>-8929.1</v>
      </c>
      <c r="AG173" s="38">
        <v>-0.55823726787523986</v>
      </c>
      <c r="AH173" s="45" t="s">
        <v>625</v>
      </c>
      <c r="AI173" s="41">
        <v>618225.96000000008</v>
      </c>
      <c r="AJ173" s="46">
        <v>77952</v>
      </c>
      <c r="AK173" s="45">
        <v>564160</v>
      </c>
      <c r="AL173" s="46">
        <v>77952</v>
      </c>
      <c r="AM173" s="46">
        <v>0</v>
      </c>
      <c r="AN173" s="46">
        <v>0</v>
      </c>
      <c r="AO173" s="46">
        <v>0</v>
      </c>
      <c r="AP173" s="41">
        <v>0</v>
      </c>
      <c r="AQ173" s="47">
        <v>0.43</v>
      </c>
      <c r="AR173" s="47">
        <v>0.46560000000000001</v>
      </c>
      <c r="AS173" s="47">
        <v>0.24340000000000001</v>
      </c>
      <c r="AT173" s="48">
        <v>-0.18660000000000002</v>
      </c>
      <c r="AU173" s="49"/>
      <c r="AV173" s="41">
        <v>45.73</v>
      </c>
      <c r="AW173" s="58"/>
      <c r="AX173" s="52"/>
      <c r="AY173" s="52"/>
      <c r="AZ173" s="52"/>
      <c r="BA173" s="52"/>
      <c r="BB173" s="53">
        <v>293135</v>
      </c>
      <c r="BC173" s="55"/>
    </row>
    <row r="174" spans="2:55">
      <c r="B174" s="28">
        <v>1737</v>
      </c>
      <c r="C174" s="29">
        <v>45420.979641203703</v>
      </c>
      <c r="D174" s="30" t="s">
        <v>527</v>
      </c>
      <c r="E174" s="31" t="s">
        <v>528</v>
      </c>
      <c r="F174" s="31" t="s">
        <v>532</v>
      </c>
      <c r="G174" s="32">
        <v>0</v>
      </c>
      <c r="H174" s="33" t="s">
        <v>459</v>
      </c>
      <c r="I174" s="33" t="s">
        <v>123</v>
      </c>
      <c r="J174" s="33" t="s">
        <v>54</v>
      </c>
      <c r="K174" s="33" t="s">
        <v>106</v>
      </c>
      <c r="L174" s="33" t="s">
        <v>56</v>
      </c>
      <c r="M174" s="34" t="s">
        <v>57</v>
      </c>
      <c r="N174" s="35" t="s">
        <v>57</v>
      </c>
      <c r="O174" s="36"/>
      <c r="P174" s="37" t="s">
        <v>57</v>
      </c>
      <c r="Q174" s="38">
        <v>1.1951183570815058</v>
      </c>
      <c r="R174" s="38">
        <v>0.83589460782622049</v>
      </c>
      <c r="S174" s="38">
        <v>0.29897893611579041</v>
      </c>
      <c r="T174" s="39">
        <v>401637.32999999996</v>
      </c>
      <c r="U174" s="40">
        <v>5.1200000000000002E-2</v>
      </c>
      <c r="V174" s="41">
        <v>545536.01</v>
      </c>
      <c r="W174" s="41">
        <v>651980.1</v>
      </c>
      <c r="X174" s="42">
        <v>-106444.08999999997</v>
      </c>
      <c r="Y174" s="43">
        <v>-410.47</v>
      </c>
      <c r="Z174" s="41">
        <v>5554</v>
      </c>
      <c r="AA174" s="41">
        <v>5554</v>
      </c>
      <c r="AB174" s="41">
        <v>81999.09</v>
      </c>
      <c r="AC174" s="41">
        <v>106444.09</v>
      </c>
      <c r="AD174" s="41">
        <v>544986.65</v>
      </c>
      <c r="AE174" s="44">
        <v>2099.34</v>
      </c>
      <c r="AF174" s="41">
        <v>106993.45</v>
      </c>
      <c r="AG174" s="38">
        <v>-260.66082783151018</v>
      </c>
      <c r="AH174" s="45" t="s">
        <v>625</v>
      </c>
      <c r="AI174" s="41">
        <v>106993.45</v>
      </c>
      <c r="AJ174" s="46">
        <v>420070</v>
      </c>
      <c r="AK174" s="45">
        <v>194928.31666666665</v>
      </c>
      <c r="AL174" s="46">
        <v>0</v>
      </c>
      <c r="AM174" s="46">
        <v>22887.68</v>
      </c>
      <c r="AN174" s="46">
        <v>397182.01</v>
      </c>
      <c r="AO174" s="46">
        <v>0</v>
      </c>
      <c r="AP174" s="41">
        <v>401637.32999999996</v>
      </c>
      <c r="AQ174" s="47">
        <v>0.23</v>
      </c>
      <c r="AR174" s="47">
        <v>0.28120000000000001</v>
      </c>
      <c r="AS174" s="47">
        <v>0.28670000000000001</v>
      </c>
      <c r="AT174" s="48">
        <v>5.67E-2</v>
      </c>
      <c r="AU174" s="49"/>
      <c r="AV174" s="41">
        <v>55.83</v>
      </c>
      <c r="AW174" s="58"/>
      <c r="AX174" s="52"/>
      <c r="AY174" s="52"/>
      <c r="AZ174" s="52"/>
      <c r="BA174" s="52"/>
      <c r="BB174" s="53">
        <v>0</v>
      </c>
      <c r="BC174" s="55"/>
    </row>
    <row r="175" spans="2:55">
      <c r="B175" s="28">
        <v>1737</v>
      </c>
      <c r="C175" s="29">
        <v>45420.979641203703</v>
      </c>
      <c r="D175" s="30" t="s">
        <v>414</v>
      </c>
      <c r="E175" s="31" t="s">
        <v>415</v>
      </c>
      <c r="F175" s="31" t="s">
        <v>206</v>
      </c>
      <c r="G175" s="32">
        <v>0</v>
      </c>
      <c r="H175" s="33" t="s">
        <v>52</v>
      </c>
      <c r="I175" s="33" t="s">
        <v>109</v>
      </c>
      <c r="J175" s="33" t="s">
        <v>54</v>
      </c>
      <c r="K175" s="33" t="s">
        <v>106</v>
      </c>
      <c r="L175" s="33" t="s">
        <v>56</v>
      </c>
      <c r="M175" s="34">
        <v>45410</v>
      </c>
      <c r="N175" s="35">
        <v>0</v>
      </c>
      <c r="O175" s="36"/>
      <c r="P175" s="37">
        <v>-134.62001137455627</v>
      </c>
      <c r="Q175" s="38">
        <v>1.9743937372246194</v>
      </c>
      <c r="R175" s="38">
        <v>0.89112742500310416</v>
      </c>
      <c r="S175" s="38">
        <v>0.89112742500310416</v>
      </c>
      <c r="T175" s="39">
        <v>0</v>
      </c>
      <c r="U175" s="40">
        <v>1.11E-2</v>
      </c>
      <c r="V175" s="41">
        <v>352240</v>
      </c>
      <c r="W175" s="41">
        <v>695460.45</v>
      </c>
      <c r="X175" s="42">
        <v>-343220.44999999995</v>
      </c>
      <c r="Y175" s="43">
        <v>2549.5500000000002</v>
      </c>
      <c r="Z175" s="41">
        <v>1611.52</v>
      </c>
      <c r="AA175" s="41">
        <v>1611.52</v>
      </c>
      <c r="AB175" s="41">
        <v>44500</v>
      </c>
      <c r="AC175" s="41">
        <v>343220.45</v>
      </c>
      <c r="AD175" s="41">
        <v>619743.88</v>
      </c>
      <c r="AE175" s="44">
        <v>396.6</v>
      </c>
      <c r="AF175" s="41">
        <v>44446.57</v>
      </c>
      <c r="AG175" s="38">
        <v>17.433103881077052</v>
      </c>
      <c r="AH175" s="45" t="s">
        <v>626</v>
      </c>
      <c r="AI175" s="41">
        <v>44446.57</v>
      </c>
      <c r="AJ175" s="46">
        <v>0</v>
      </c>
      <c r="AK175" s="45">
        <v>619743.88</v>
      </c>
      <c r="AL175" s="46">
        <v>0</v>
      </c>
      <c r="AM175" s="46">
        <v>0</v>
      </c>
      <c r="AN175" s="46">
        <v>0</v>
      </c>
      <c r="AO175" s="46">
        <v>0</v>
      </c>
      <c r="AP175" s="41">
        <v>0</v>
      </c>
      <c r="AQ175" s="47">
        <v>0.13</v>
      </c>
      <c r="AR175" s="47">
        <v>0.1411</v>
      </c>
      <c r="AS175" s="47">
        <v>-2.7200000000000002E-2</v>
      </c>
      <c r="AT175" s="48">
        <v>-0.15720000000000001</v>
      </c>
      <c r="AU175" s="49"/>
      <c r="AV175" s="41">
        <v>45.08</v>
      </c>
      <c r="AW175" s="58"/>
      <c r="AX175" s="52"/>
      <c r="AY175" s="52"/>
      <c r="AZ175" s="52"/>
      <c r="BA175" s="52"/>
      <c r="BB175" s="53">
        <v>-31270</v>
      </c>
      <c r="BC175" s="55"/>
    </row>
    <row r="176" spans="2:55">
      <c r="B176" s="28">
        <v>1737</v>
      </c>
      <c r="C176" s="29">
        <v>45420.979641203703</v>
      </c>
      <c r="D176" s="30" t="s">
        <v>525</v>
      </c>
      <c r="E176" s="31" t="s">
        <v>526</v>
      </c>
      <c r="F176" s="31" t="s">
        <v>463</v>
      </c>
      <c r="G176" s="32">
        <v>0</v>
      </c>
      <c r="H176" s="33" t="s">
        <v>459</v>
      </c>
      <c r="I176" s="33" t="s">
        <v>123</v>
      </c>
      <c r="J176" s="33" t="s">
        <v>54</v>
      </c>
      <c r="K176" s="33" t="s">
        <v>95</v>
      </c>
      <c r="L176" s="33" t="s">
        <v>56</v>
      </c>
      <c r="M176" s="34" t="s">
        <v>57</v>
      </c>
      <c r="N176" s="35" t="s">
        <v>57</v>
      </c>
      <c r="O176" s="36"/>
      <c r="P176" s="37">
        <v>6.0888914731001478</v>
      </c>
      <c r="Q176" s="38">
        <v>0.87798682017950802</v>
      </c>
      <c r="R176" s="38">
        <v>0.87813900935658229</v>
      </c>
      <c r="S176" s="38">
        <v>0.76244200891582603</v>
      </c>
      <c r="T176" s="39">
        <v>0</v>
      </c>
      <c r="U176" s="40">
        <v>-6.2699999999999992E-2</v>
      </c>
      <c r="V176" s="41">
        <v>884012.04</v>
      </c>
      <c r="W176" s="41">
        <v>776150.92</v>
      </c>
      <c r="X176" s="42">
        <v>107861.12</v>
      </c>
      <c r="Y176" s="43">
        <v>17714.41</v>
      </c>
      <c r="Z176" s="41">
        <v>213.34</v>
      </c>
      <c r="AA176" s="41">
        <v>213.34</v>
      </c>
      <c r="AB176" s="41">
        <v>0</v>
      </c>
      <c r="AC176" s="41">
        <v>0</v>
      </c>
      <c r="AD176" s="41">
        <v>681568.4</v>
      </c>
      <c r="AE176" s="44">
        <v>71.849999999999994</v>
      </c>
      <c r="AF176" s="41">
        <v>94582.52</v>
      </c>
      <c r="AG176" s="38">
        <v>5.3392983452454814</v>
      </c>
      <c r="AH176" s="45" t="s">
        <v>626</v>
      </c>
      <c r="AI176" s="41">
        <v>94582.52</v>
      </c>
      <c r="AJ176" s="46">
        <v>107758</v>
      </c>
      <c r="AK176" s="45">
        <v>591770.06666666665</v>
      </c>
      <c r="AL176" s="46">
        <v>0</v>
      </c>
      <c r="AM176" s="46">
        <v>107757.52</v>
      </c>
      <c r="AN176" s="46">
        <v>0</v>
      </c>
      <c r="AO176" s="46">
        <v>0</v>
      </c>
      <c r="AP176" s="41">
        <v>0</v>
      </c>
      <c r="AQ176" s="47">
        <v>0.33</v>
      </c>
      <c r="AR176" s="47">
        <v>0.26729999999999998</v>
      </c>
      <c r="AS176" s="47">
        <v>0.26900000000000002</v>
      </c>
      <c r="AT176" s="48">
        <v>-6.0999999999999999E-2</v>
      </c>
      <c r="AU176" s="49"/>
      <c r="AV176" s="41">
        <v>51.84</v>
      </c>
      <c r="AW176" s="50"/>
      <c r="AX176" s="52"/>
      <c r="AY176" s="52"/>
      <c r="AZ176" s="52"/>
      <c r="BA176" s="52"/>
      <c r="BB176" s="53">
        <v>0</v>
      </c>
      <c r="BC176" s="55"/>
    </row>
    <row r="177" spans="2:55">
      <c r="B177" s="28">
        <v>1737</v>
      </c>
      <c r="C177" s="29">
        <v>45420.979641203703</v>
      </c>
      <c r="D177" s="30" t="s">
        <v>391</v>
      </c>
      <c r="E177" s="31" t="s">
        <v>392</v>
      </c>
      <c r="F177" s="31" t="s">
        <v>62</v>
      </c>
      <c r="G177" s="32">
        <v>0</v>
      </c>
      <c r="H177" s="33" t="s">
        <v>63</v>
      </c>
      <c r="I177" s="33" t="s">
        <v>64</v>
      </c>
      <c r="J177" s="33" t="s">
        <v>65</v>
      </c>
      <c r="K177" s="33" t="s">
        <v>106</v>
      </c>
      <c r="L177" s="33" t="s">
        <v>56</v>
      </c>
      <c r="M177" s="34" t="s">
        <v>57</v>
      </c>
      <c r="N177" s="35" t="s">
        <v>57</v>
      </c>
      <c r="O177" s="36"/>
      <c r="P177" s="37">
        <v>13.231990117268314</v>
      </c>
      <c r="Q177" s="38">
        <v>0.66996639991560414</v>
      </c>
      <c r="R177" s="38">
        <v>0.91576310494373392</v>
      </c>
      <c r="S177" s="38">
        <v>0.64749339521440541</v>
      </c>
      <c r="T177" s="39">
        <v>0</v>
      </c>
      <c r="U177" s="40">
        <v>-1.03E-2</v>
      </c>
      <c r="V177" s="41">
        <v>1327080</v>
      </c>
      <c r="W177" s="41">
        <v>889099.01</v>
      </c>
      <c r="X177" s="42">
        <v>437980.99</v>
      </c>
      <c r="Y177" s="43">
        <v>33100.160000000003</v>
      </c>
      <c r="Z177" s="41">
        <v>3624.28</v>
      </c>
      <c r="AA177" s="41">
        <v>3868.41</v>
      </c>
      <c r="AB177" s="41">
        <v>0</v>
      </c>
      <c r="AC177" s="41">
        <v>0</v>
      </c>
      <c r="AD177" s="41">
        <v>814204.07</v>
      </c>
      <c r="AE177" s="44">
        <v>70.459999999999994</v>
      </c>
      <c r="AF177" s="41">
        <v>74894.94</v>
      </c>
      <c r="AG177" s="38">
        <v>2.2626760716564509</v>
      </c>
      <c r="AH177" s="45" t="s">
        <v>626</v>
      </c>
      <c r="AI177" s="41">
        <v>75139.070000000007</v>
      </c>
      <c r="AJ177" s="46">
        <v>286222</v>
      </c>
      <c r="AK177" s="45">
        <v>575685.73666666658</v>
      </c>
      <c r="AL177" s="46">
        <v>143172.62</v>
      </c>
      <c r="AM177" s="46">
        <v>143049.25</v>
      </c>
      <c r="AN177" s="46">
        <v>0</v>
      </c>
      <c r="AO177" s="46">
        <v>0</v>
      </c>
      <c r="AP177" s="41">
        <v>0</v>
      </c>
      <c r="AQ177" s="47">
        <v>0.24</v>
      </c>
      <c r="AR177" s="47">
        <v>0.22969999999999999</v>
      </c>
      <c r="AS177" s="47">
        <v>0.22670000000000001</v>
      </c>
      <c r="AT177" s="48">
        <v>-1.3300000000000001E-2</v>
      </c>
      <c r="AU177" s="49"/>
      <c r="AV177" s="41">
        <v>83.34</v>
      </c>
      <c r="AW177" s="58"/>
      <c r="AX177" s="52"/>
      <c r="AY177" s="52"/>
      <c r="AZ177" s="52"/>
      <c r="BA177" s="52"/>
      <c r="BB177" s="53">
        <v>0</v>
      </c>
      <c r="BC177" s="55"/>
    </row>
    <row r="178" spans="2:55">
      <c r="B178" s="28">
        <v>1737</v>
      </c>
      <c r="C178" s="29">
        <v>45420.979641203703</v>
      </c>
      <c r="D178" s="30" t="s">
        <v>535</v>
      </c>
      <c r="E178" s="31" t="s">
        <v>536</v>
      </c>
      <c r="F178" s="31" t="s">
        <v>627</v>
      </c>
      <c r="G178" s="32">
        <v>0</v>
      </c>
      <c r="H178" s="33" t="s">
        <v>516</v>
      </c>
      <c r="I178" s="33" t="s">
        <v>123</v>
      </c>
      <c r="J178" s="33" t="s">
        <v>148</v>
      </c>
      <c r="K178" s="33" t="s">
        <v>95</v>
      </c>
      <c r="L178" s="33" t="s">
        <v>56</v>
      </c>
      <c r="M178" s="34" t="s">
        <v>57</v>
      </c>
      <c r="N178" s="35" t="s">
        <v>57</v>
      </c>
      <c r="O178" s="36"/>
      <c r="P178" s="37">
        <v>2.5706449856275535</v>
      </c>
      <c r="Q178" s="38">
        <v>0.95026507973924712</v>
      </c>
      <c r="R178" s="38">
        <v>0.72878258981577193</v>
      </c>
      <c r="S178" s="38">
        <v>0.65321414494343233</v>
      </c>
      <c r="T178" s="39">
        <v>39715.08</v>
      </c>
      <c r="U178" s="40">
        <v>-3.1400000000000004E-2</v>
      </c>
      <c r="V178" s="41">
        <v>953905.42</v>
      </c>
      <c r="W178" s="41">
        <v>906463.01</v>
      </c>
      <c r="X178" s="42">
        <v>47442.410000000033</v>
      </c>
      <c r="Y178" s="43">
        <v>18455.45</v>
      </c>
      <c r="Z178" s="41">
        <v>0</v>
      </c>
      <c r="AA178" s="41">
        <v>0</v>
      </c>
      <c r="AB178" s="41">
        <v>0</v>
      </c>
      <c r="AC178" s="41">
        <v>0</v>
      </c>
      <c r="AD178" s="41">
        <v>660614.46</v>
      </c>
      <c r="AE178" s="44">
        <v>110.45</v>
      </c>
      <c r="AF178" s="41">
        <v>244765.55</v>
      </c>
      <c r="AG178" s="38">
        <v>13.262507822892424</v>
      </c>
      <c r="AH178" s="45" t="s">
        <v>626</v>
      </c>
      <c r="AI178" s="41">
        <v>244765.55</v>
      </c>
      <c r="AJ178" s="46">
        <v>82200</v>
      </c>
      <c r="AK178" s="45">
        <v>592114.46</v>
      </c>
      <c r="AL178" s="46">
        <v>42485.15</v>
      </c>
      <c r="AM178" s="46">
        <v>57003.88</v>
      </c>
      <c r="AN178" s="46">
        <v>-44513.7</v>
      </c>
      <c r="AO178" s="46">
        <v>27224.9</v>
      </c>
      <c r="AP178" s="41">
        <v>39715.08</v>
      </c>
      <c r="AQ178" s="47">
        <v>0.28000000000000003</v>
      </c>
      <c r="AR178" s="47">
        <v>0.24859999999999999</v>
      </c>
      <c r="AS178" s="47">
        <v>0.2636</v>
      </c>
      <c r="AT178" s="48">
        <v>-1.6399999999999998E-2</v>
      </c>
      <c r="AU178" s="49"/>
      <c r="AV178" s="41">
        <v>53.78</v>
      </c>
      <c r="AW178" s="50"/>
      <c r="AX178" s="52"/>
      <c r="AY178" s="52"/>
      <c r="AZ178" s="52"/>
      <c r="BA178" s="52"/>
      <c r="BB178" s="53">
        <v>-1083</v>
      </c>
      <c r="BC178" s="55"/>
    </row>
    <row r="179" spans="2:55">
      <c r="B179" s="28">
        <v>1737</v>
      </c>
      <c r="C179" s="29">
        <v>45420.979641203703</v>
      </c>
      <c r="D179" s="30" t="s">
        <v>428</v>
      </c>
      <c r="E179" s="31" t="s">
        <v>429</v>
      </c>
      <c r="F179" s="31" t="s">
        <v>225</v>
      </c>
      <c r="G179" s="32">
        <v>0</v>
      </c>
      <c r="H179" s="33" t="s">
        <v>430</v>
      </c>
      <c r="I179" s="33" t="s">
        <v>335</v>
      </c>
      <c r="J179" s="33" t="s">
        <v>54</v>
      </c>
      <c r="K179" s="33" t="s">
        <v>195</v>
      </c>
      <c r="L179" s="33" t="s">
        <v>56</v>
      </c>
      <c r="M179" s="34">
        <v>45120</v>
      </c>
      <c r="N179" s="35">
        <v>2</v>
      </c>
      <c r="O179" s="36"/>
      <c r="P179" s="37" t="s">
        <v>57</v>
      </c>
      <c r="Q179" s="38">
        <v>0.7696175046140773</v>
      </c>
      <c r="R179" s="38">
        <v>0.944895393846367</v>
      </c>
      <c r="S179" s="38">
        <v>0.90072418780809305</v>
      </c>
      <c r="T179" s="39">
        <v>49156.800000000003</v>
      </c>
      <c r="U179" s="40">
        <v>-2.0199999999999999E-2</v>
      </c>
      <c r="V179" s="41">
        <v>1205008</v>
      </c>
      <c r="W179" s="41">
        <v>927395.25</v>
      </c>
      <c r="X179" s="42">
        <v>277612.75</v>
      </c>
      <c r="Y179" s="43">
        <v>0</v>
      </c>
      <c r="Z179" s="41">
        <v>0</v>
      </c>
      <c r="AA179" s="41">
        <v>0</v>
      </c>
      <c r="AB179" s="41">
        <v>0</v>
      </c>
      <c r="AC179" s="41">
        <v>0</v>
      </c>
      <c r="AD179" s="41">
        <v>876291.5</v>
      </c>
      <c r="AE179" s="44">
        <v>107644.5</v>
      </c>
      <c r="AF179" s="41">
        <v>48739.75</v>
      </c>
      <c r="AG179" s="38">
        <v>0</v>
      </c>
      <c r="AH179" s="45" t="s">
        <v>625</v>
      </c>
      <c r="AI179" s="41">
        <v>48739.75</v>
      </c>
      <c r="AJ179" s="46">
        <v>49157</v>
      </c>
      <c r="AK179" s="45">
        <v>835327.33333333337</v>
      </c>
      <c r="AL179" s="46">
        <v>0</v>
      </c>
      <c r="AM179" s="46">
        <v>0</v>
      </c>
      <c r="AN179" s="46">
        <v>0</v>
      </c>
      <c r="AO179" s="46">
        <v>49156.800000000003</v>
      </c>
      <c r="AP179" s="41">
        <v>49156.800000000003</v>
      </c>
      <c r="AQ179" s="47">
        <v>0.26</v>
      </c>
      <c r="AR179" s="47">
        <v>0.23980000000000001</v>
      </c>
      <c r="AS179" s="47">
        <v>1</v>
      </c>
      <c r="AT179" s="48">
        <v>0.74</v>
      </c>
      <c r="AU179" s="49"/>
      <c r="AV179" s="41">
        <v>48.97</v>
      </c>
      <c r="AW179" s="58"/>
      <c r="AX179" s="52"/>
      <c r="AY179" s="52"/>
      <c r="AZ179" s="52"/>
      <c r="BA179" s="52"/>
      <c r="BB179" s="53">
        <v>-2364</v>
      </c>
      <c r="BC179" s="55"/>
    </row>
    <row r="180" spans="2:55">
      <c r="B180" s="28">
        <v>1737</v>
      </c>
      <c r="C180" s="29">
        <v>45420.979641203703</v>
      </c>
      <c r="D180" s="30" t="s">
        <v>538</v>
      </c>
      <c r="E180" s="31" t="s">
        <v>539</v>
      </c>
      <c r="F180" s="31" t="s">
        <v>532</v>
      </c>
      <c r="G180" s="32">
        <v>0</v>
      </c>
      <c r="H180" s="33" t="s">
        <v>459</v>
      </c>
      <c r="I180" s="33" t="s">
        <v>123</v>
      </c>
      <c r="J180" s="33" t="s">
        <v>54</v>
      </c>
      <c r="K180" s="33" t="s">
        <v>95</v>
      </c>
      <c r="L180" s="33" t="s">
        <v>56</v>
      </c>
      <c r="M180" s="34">
        <v>45363</v>
      </c>
      <c r="N180" s="35">
        <v>11</v>
      </c>
      <c r="O180" s="36"/>
      <c r="P180" s="37" t="s">
        <v>57</v>
      </c>
      <c r="Q180" s="38">
        <v>1.0523642897809811</v>
      </c>
      <c r="R180" s="38">
        <v>0.95007880049071403</v>
      </c>
      <c r="S180" s="38">
        <v>0.90486238673896358</v>
      </c>
      <c r="T180" s="39">
        <v>54289.71</v>
      </c>
      <c r="U180" s="40">
        <v>-1.06E-2</v>
      </c>
      <c r="V180" s="41">
        <v>950771.99</v>
      </c>
      <c r="W180" s="41">
        <v>1000558.49</v>
      </c>
      <c r="X180" s="42">
        <v>-49786.5</v>
      </c>
      <c r="Y180" s="43">
        <v>-5566.92</v>
      </c>
      <c r="Z180" s="41">
        <v>19090.009999999998</v>
      </c>
      <c r="AA180" s="41">
        <v>21165.02</v>
      </c>
      <c r="AB180" s="41">
        <v>69773.84</v>
      </c>
      <c r="AC180" s="41">
        <v>49786.5</v>
      </c>
      <c r="AD180" s="41">
        <v>950609.41</v>
      </c>
      <c r="AE180" s="44">
        <v>81713.399999999994</v>
      </c>
      <c r="AF180" s="41">
        <v>22853.08</v>
      </c>
      <c r="AG180" s="38">
        <v>-4.1051568910636407</v>
      </c>
      <c r="AH180" s="45" t="s">
        <v>625</v>
      </c>
      <c r="AI180" s="41">
        <v>24928.090000000004</v>
      </c>
      <c r="AJ180" s="46">
        <v>54290</v>
      </c>
      <c r="AK180" s="45">
        <v>905367.7433333334</v>
      </c>
      <c r="AL180" s="46">
        <v>0</v>
      </c>
      <c r="AM180" s="46">
        <v>0</v>
      </c>
      <c r="AN180" s="46">
        <v>54289.71</v>
      </c>
      <c r="AO180" s="46">
        <v>0</v>
      </c>
      <c r="AP180" s="41">
        <v>54289.71</v>
      </c>
      <c r="AQ180" s="47">
        <v>0.3</v>
      </c>
      <c r="AR180" s="47">
        <v>0.28940000000000005</v>
      </c>
      <c r="AS180" s="47">
        <v>0.1207</v>
      </c>
      <c r="AT180" s="48">
        <v>-0.17929999999999999</v>
      </c>
      <c r="AU180" s="49"/>
      <c r="AV180" s="41">
        <v>52.3</v>
      </c>
      <c r="AW180" s="50"/>
      <c r="AX180" s="52"/>
      <c r="AY180" s="52"/>
      <c r="AZ180" s="52"/>
      <c r="BA180" s="52"/>
      <c r="BB180" s="53">
        <v>-27096</v>
      </c>
      <c r="BC180" s="55"/>
    </row>
    <row r="181" spans="2:55">
      <c r="B181" s="28">
        <v>1737</v>
      </c>
      <c r="C181" s="29">
        <v>45420.979641203703</v>
      </c>
      <c r="D181" s="30" t="s">
        <v>422</v>
      </c>
      <c r="E181" s="31" t="s">
        <v>423</v>
      </c>
      <c r="F181" s="31" t="s">
        <v>225</v>
      </c>
      <c r="G181" s="32">
        <v>0</v>
      </c>
      <c r="H181" s="33" t="s">
        <v>425</v>
      </c>
      <c r="I181" s="33" t="s">
        <v>631</v>
      </c>
      <c r="J181" s="33" t="s">
        <v>427</v>
      </c>
      <c r="K181" s="33" t="s">
        <v>55</v>
      </c>
      <c r="L181" s="33" t="s">
        <v>56</v>
      </c>
      <c r="M181" s="34" t="s">
        <v>57</v>
      </c>
      <c r="N181" s="35" t="s">
        <v>57</v>
      </c>
      <c r="O181" s="36"/>
      <c r="P181" s="37">
        <v>2.4702056995447341</v>
      </c>
      <c r="Q181" s="38">
        <v>0.98919705321182883</v>
      </c>
      <c r="R181" s="38">
        <v>0.98466278470343693</v>
      </c>
      <c r="S181" s="38">
        <v>0.94937356460066524</v>
      </c>
      <c r="T181" s="39">
        <v>0</v>
      </c>
      <c r="U181" s="40">
        <v>-2.1299999999999999E-2</v>
      </c>
      <c r="V181" s="41">
        <v>1017579.76</v>
      </c>
      <c r="W181" s="41">
        <v>1006586.9</v>
      </c>
      <c r="X181" s="42">
        <v>10992.859999999986</v>
      </c>
      <c r="Y181" s="43">
        <v>4450.18</v>
      </c>
      <c r="Z181" s="41">
        <v>400</v>
      </c>
      <c r="AA181" s="41">
        <v>400</v>
      </c>
      <c r="AB181" s="41">
        <v>0</v>
      </c>
      <c r="AC181" s="41">
        <v>0</v>
      </c>
      <c r="AD181" s="41">
        <v>991148.66</v>
      </c>
      <c r="AE181" s="44">
        <v>62.16</v>
      </c>
      <c r="AF181" s="41">
        <v>15438.24</v>
      </c>
      <c r="AG181" s="38">
        <v>3.469127091488434</v>
      </c>
      <c r="AH181" s="45" t="s">
        <v>626</v>
      </c>
      <c r="AI181" s="41">
        <v>15438.24</v>
      </c>
      <c r="AJ181" s="46">
        <v>42626</v>
      </c>
      <c r="AK181" s="45">
        <v>955626.9933333334</v>
      </c>
      <c r="AL181" s="46">
        <v>11715.76</v>
      </c>
      <c r="AM181" s="46">
        <v>24861.97</v>
      </c>
      <c r="AN181" s="46">
        <v>6048.6</v>
      </c>
      <c r="AO181" s="46">
        <v>0</v>
      </c>
      <c r="AP181" s="41">
        <v>0</v>
      </c>
      <c r="AQ181" s="47">
        <v>0.32</v>
      </c>
      <c r="AR181" s="47">
        <v>0.29870000000000002</v>
      </c>
      <c r="AS181" s="47">
        <v>0.27530000000000004</v>
      </c>
      <c r="AT181" s="48">
        <v>-4.4699999999999997E-2</v>
      </c>
      <c r="AU181" s="49"/>
      <c r="AV181" s="41">
        <v>44.14</v>
      </c>
      <c r="AW181" s="58"/>
      <c r="AX181" s="52"/>
      <c r="AY181" s="52"/>
      <c r="AZ181" s="52"/>
      <c r="BA181" s="52"/>
      <c r="BB181" s="53">
        <v>0</v>
      </c>
      <c r="BC181" s="55"/>
    </row>
    <row r="182" spans="2:55">
      <c r="B182" s="28">
        <v>1737</v>
      </c>
      <c r="C182" s="29">
        <v>45420.979641203703</v>
      </c>
      <c r="D182" s="30" t="s">
        <v>433</v>
      </c>
      <c r="E182" s="31" t="s">
        <v>434</v>
      </c>
      <c r="F182" s="31" t="s">
        <v>206</v>
      </c>
      <c r="G182" s="32">
        <v>0</v>
      </c>
      <c r="H182" s="33" t="s">
        <v>52</v>
      </c>
      <c r="I182" s="33" t="s">
        <v>109</v>
      </c>
      <c r="J182" s="33" t="s">
        <v>54</v>
      </c>
      <c r="K182" s="33" t="s">
        <v>413</v>
      </c>
      <c r="L182" s="33" t="s">
        <v>70</v>
      </c>
      <c r="M182" s="34">
        <v>45049</v>
      </c>
      <c r="N182" s="35">
        <v>0</v>
      </c>
      <c r="O182" s="36"/>
      <c r="P182" s="37" t="s">
        <v>57</v>
      </c>
      <c r="Q182" s="38">
        <v>1.0497092865912132</v>
      </c>
      <c r="R182" s="38">
        <v>0.9526447110393419</v>
      </c>
      <c r="S182" s="38">
        <v>0.9526447110393419</v>
      </c>
      <c r="T182" s="39">
        <v>0</v>
      </c>
      <c r="U182" s="40">
        <v>-7.2099999999999997E-2</v>
      </c>
      <c r="V182" s="41">
        <v>1198494.77</v>
      </c>
      <c r="W182" s="41">
        <v>1258071.0900000001</v>
      </c>
      <c r="X182" s="42">
        <v>-59576.320000000065</v>
      </c>
      <c r="Y182" s="43">
        <v>0</v>
      </c>
      <c r="Z182" s="41">
        <v>106494.89</v>
      </c>
      <c r="AA182" s="41">
        <v>106494.89</v>
      </c>
      <c r="AB182" s="41">
        <v>0</v>
      </c>
      <c r="AC182" s="41">
        <v>59576.32</v>
      </c>
      <c r="AD182" s="41">
        <v>1198494.77</v>
      </c>
      <c r="AE182" s="44">
        <v>2544.39</v>
      </c>
      <c r="AF182" s="41">
        <v>2120.3200000000002</v>
      </c>
      <c r="AG182" s="38">
        <v>0</v>
      </c>
      <c r="AH182" s="45" t="s">
        <v>625</v>
      </c>
      <c r="AI182" s="41">
        <v>2120.3200000000002</v>
      </c>
      <c r="AJ182" s="46">
        <v>0</v>
      </c>
      <c r="AK182" s="45">
        <v>1198494.77</v>
      </c>
      <c r="AL182" s="46">
        <v>0</v>
      </c>
      <c r="AM182" s="46">
        <v>0</v>
      </c>
      <c r="AN182" s="46">
        <v>0</v>
      </c>
      <c r="AO182" s="46">
        <v>0</v>
      </c>
      <c r="AP182" s="41">
        <v>0</v>
      </c>
      <c r="AQ182" s="47">
        <v>0.2</v>
      </c>
      <c r="AR182" s="47">
        <v>0.12789999999999999</v>
      </c>
      <c r="AS182" s="47">
        <v>0</v>
      </c>
      <c r="AT182" s="48">
        <v>-0.2</v>
      </c>
      <c r="AU182" s="49"/>
      <c r="AV182" s="41">
        <v>45.4</v>
      </c>
      <c r="AW182" s="58"/>
      <c r="AX182" s="52"/>
      <c r="AY182" s="52"/>
      <c r="AZ182" s="52"/>
      <c r="BA182" s="52"/>
      <c r="BB182" s="53">
        <v>-57456</v>
      </c>
      <c r="BC182" s="55"/>
    </row>
    <row r="183" spans="2:55">
      <c r="B183" s="28">
        <v>1737</v>
      </c>
      <c r="C183" s="29">
        <v>45420.979641203703</v>
      </c>
      <c r="D183" s="30" t="s">
        <v>431</v>
      </c>
      <c r="E183" s="31" t="s">
        <v>432</v>
      </c>
      <c r="F183" s="31" t="s">
        <v>51</v>
      </c>
      <c r="G183" s="32">
        <v>0</v>
      </c>
      <c r="H183" s="33" t="s">
        <v>52</v>
      </c>
      <c r="I183" s="33" t="s">
        <v>109</v>
      </c>
      <c r="J183" s="33" t="s">
        <v>54</v>
      </c>
      <c r="K183" s="33" t="s">
        <v>95</v>
      </c>
      <c r="L183" s="33" t="s">
        <v>56</v>
      </c>
      <c r="M183" s="34" t="s">
        <v>57</v>
      </c>
      <c r="N183" s="35" t="s">
        <v>57</v>
      </c>
      <c r="O183" s="36"/>
      <c r="P183" s="37">
        <v>-0.27471962498668284</v>
      </c>
      <c r="Q183" s="38">
        <v>1.0026888402697236</v>
      </c>
      <c r="R183" s="38">
        <v>0.76126171914455809</v>
      </c>
      <c r="S183" s="38">
        <v>0.54545627791408868</v>
      </c>
      <c r="T183" s="39">
        <v>0</v>
      </c>
      <c r="U183" s="40">
        <v>-9.5500000000000015E-2</v>
      </c>
      <c r="V183" s="41">
        <v>1333452.21</v>
      </c>
      <c r="W183" s="41">
        <v>1337037.6499999999</v>
      </c>
      <c r="X183" s="42">
        <v>-3585.4399999999441</v>
      </c>
      <c r="Y183" s="43">
        <v>13051.27</v>
      </c>
      <c r="Z183" s="41">
        <v>0</v>
      </c>
      <c r="AA183" s="41">
        <v>0</v>
      </c>
      <c r="AB183" s="41">
        <v>0</v>
      </c>
      <c r="AC183" s="41">
        <v>3585.44</v>
      </c>
      <c r="AD183" s="41">
        <v>1017835.58</v>
      </c>
      <c r="AE183" s="44">
        <v>357.73</v>
      </c>
      <c r="AF183" s="41">
        <v>319202.07</v>
      </c>
      <c r="AG183" s="38">
        <v>24.457548575732478</v>
      </c>
      <c r="AH183" s="45" t="s">
        <v>626</v>
      </c>
      <c r="AI183" s="41">
        <v>319202.07</v>
      </c>
      <c r="AJ183" s="46">
        <v>346248</v>
      </c>
      <c r="AK183" s="45">
        <v>729295.58</v>
      </c>
      <c r="AL183" s="46">
        <v>0</v>
      </c>
      <c r="AM183" s="46">
        <v>346247.55</v>
      </c>
      <c r="AN183" s="46">
        <v>0</v>
      </c>
      <c r="AO183" s="46">
        <v>0</v>
      </c>
      <c r="AP183" s="41">
        <v>0</v>
      </c>
      <c r="AQ183" s="47">
        <v>0.39</v>
      </c>
      <c r="AR183" s="47">
        <v>0.29449999999999998</v>
      </c>
      <c r="AS183" s="47">
        <v>0.2923</v>
      </c>
      <c r="AT183" s="48">
        <v>-9.7699999999999995E-2</v>
      </c>
      <c r="AU183" s="49"/>
      <c r="AV183" s="41">
        <v>51.97</v>
      </c>
      <c r="AW183" s="50"/>
      <c r="AX183" s="52"/>
      <c r="AY183" s="52"/>
      <c r="AZ183" s="52"/>
      <c r="BA183" s="52"/>
      <c r="BB183" s="53">
        <v>0</v>
      </c>
      <c r="BC183" s="55"/>
    </row>
    <row r="184" spans="2:55">
      <c r="B184" s="28">
        <v>1737</v>
      </c>
      <c r="C184" s="29">
        <v>45420.979641203703</v>
      </c>
      <c r="D184" s="30" t="s">
        <v>541</v>
      </c>
      <c r="E184" s="31" t="s">
        <v>542</v>
      </c>
      <c r="F184" s="31" t="s">
        <v>463</v>
      </c>
      <c r="G184" s="32">
        <v>0</v>
      </c>
      <c r="H184" s="33" t="s">
        <v>459</v>
      </c>
      <c r="I184" s="33" t="s">
        <v>123</v>
      </c>
      <c r="J184" s="33" t="s">
        <v>54</v>
      </c>
      <c r="K184" s="33" t="s">
        <v>95</v>
      </c>
      <c r="L184" s="33" t="s">
        <v>56</v>
      </c>
      <c r="M184" s="34" t="s">
        <v>57</v>
      </c>
      <c r="N184" s="35" t="s">
        <v>57</v>
      </c>
      <c r="O184" s="36"/>
      <c r="P184" s="37">
        <v>6.7402886194987355</v>
      </c>
      <c r="Q184" s="38">
        <v>0.89963621187974607</v>
      </c>
      <c r="R184" s="38">
        <v>0.98879054854923099</v>
      </c>
      <c r="S184" s="38">
        <v>0.76467828030412943</v>
      </c>
      <c r="T184" s="39">
        <v>155584.84999999998</v>
      </c>
      <c r="U184" s="40">
        <v>1.4800000000000001E-2</v>
      </c>
      <c r="V184" s="41">
        <v>1498284.22</v>
      </c>
      <c r="W184" s="41">
        <v>1347910.74</v>
      </c>
      <c r="X184" s="42">
        <v>150373.47999999998</v>
      </c>
      <c r="Y184" s="43">
        <v>22309.65</v>
      </c>
      <c r="Z184" s="41">
        <v>0</v>
      </c>
      <c r="AA184" s="41">
        <v>0</v>
      </c>
      <c r="AB184" s="41">
        <v>0</v>
      </c>
      <c r="AC184" s="41">
        <v>0</v>
      </c>
      <c r="AD184" s="41">
        <v>1332801.3999999999</v>
      </c>
      <c r="AE184" s="44">
        <v>99.21</v>
      </c>
      <c r="AF184" s="41">
        <v>15109.34</v>
      </c>
      <c r="AG184" s="38">
        <v>0.67725580634389149</v>
      </c>
      <c r="AH184" s="45" t="s">
        <v>625</v>
      </c>
      <c r="AI184" s="41">
        <v>15109.34</v>
      </c>
      <c r="AJ184" s="46">
        <v>362500</v>
      </c>
      <c r="AK184" s="45">
        <v>1030718.0666666665</v>
      </c>
      <c r="AL184" s="46">
        <v>0</v>
      </c>
      <c r="AM184" s="46">
        <v>245826.2</v>
      </c>
      <c r="AN184" s="46">
        <v>116674.18</v>
      </c>
      <c r="AO184" s="46">
        <v>0</v>
      </c>
      <c r="AP184" s="41">
        <v>155584.84999999998</v>
      </c>
      <c r="AQ184" s="47">
        <v>0.32</v>
      </c>
      <c r="AR184" s="47">
        <v>0.33479999999999999</v>
      </c>
      <c r="AS184" s="47">
        <v>0.31890000000000002</v>
      </c>
      <c r="AT184" s="48">
        <v>-1.1000000000000001E-3</v>
      </c>
      <c r="AU184" s="49"/>
      <c r="AV184" s="41">
        <v>53.83</v>
      </c>
      <c r="AW184" s="58"/>
      <c r="AX184" s="52"/>
      <c r="AY184" s="52"/>
      <c r="AZ184" s="52"/>
      <c r="BA184" s="52"/>
      <c r="BB184" s="53">
        <v>0</v>
      </c>
      <c r="BC184" s="55"/>
    </row>
    <row r="185" spans="2:55">
      <c r="B185" s="28">
        <v>1737</v>
      </c>
      <c r="C185" s="29">
        <v>45420.979641203703</v>
      </c>
      <c r="D185" s="30" t="s">
        <v>419</v>
      </c>
      <c r="E185" s="31" t="s">
        <v>420</v>
      </c>
      <c r="F185" s="31" t="s">
        <v>62</v>
      </c>
      <c r="G185" s="32">
        <v>0</v>
      </c>
      <c r="H185" s="33" t="s">
        <v>156</v>
      </c>
      <c r="I185" s="33" t="s">
        <v>143</v>
      </c>
      <c r="J185" s="33" t="s">
        <v>54</v>
      </c>
      <c r="K185" s="33" t="s">
        <v>106</v>
      </c>
      <c r="L185" s="33" t="s">
        <v>56</v>
      </c>
      <c r="M185" s="34" t="s">
        <v>57</v>
      </c>
      <c r="N185" s="35" t="s">
        <v>57</v>
      </c>
      <c r="O185" s="36"/>
      <c r="P185" s="37">
        <v>11.398834606810498</v>
      </c>
      <c r="Q185" s="38">
        <v>0.80093158084002569</v>
      </c>
      <c r="R185" s="38">
        <v>0.96249179572690757</v>
      </c>
      <c r="S185" s="38">
        <v>0.76911602970833748</v>
      </c>
      <c r="T185" s="39">
        <v>0</v>
      </c>
      <c r="U185" s="40">
        <v>-1.5600000000000001E-2</v>
      </c>
      <c r="V185" s="41">
        <v>1807261.3</v>
      </c>
      <c r="W185" s="41">
        <v>1447492.65</v>
      </c>
      <c r="X185" s="42">
        <v>359768.65000000014</v>
      </c>
      <c r="Y185" s="43">
        <v>31561.88</v>
      </c>
      <c r="Z185" s="41">
        <v>1004.45</v>
      </c>
      <c r="AA185" s="41">
        <v>1504.45</v>
      </c>
      <c r="AB185" s="41">
        <v>0</v>
      </c>
      <c r="AC185" s="41">
        <v>0</v>
      </c>
      <c r="AD185" s="41">
        <v>1393199.8</v>
      </c>
      <c r="AE185" s="44">
        <v>72.91</v>
      </c>
      <c r="AF185" s="41">
        <v>54292.85</v>
      </c>
      <c r="AG185" s="38">
        <v>1.7202032958746436</v>
      </c>
      <c r="AH185" s="45" t="s">
        <v>626</v>
      </c>
      <c r="AI185" s="41">
        <v>54792.85</v>
      </c>
      <c r="AJ185" s="46">
        <v>335892</v>
      </c>
      <c r="AK185" s="45">
        <v>1113289.8</v>
      </c>
      <c r="AL185" s="46">
        <v>141083.4</v>
      </c>
      <c r="AM185" s="46">
        <v>194808.9</v>
      </c>
      <c r="AN185" s="46">
        <v>0</v>
      </c>
      <c r="AO185" s="46">
        <v>0</v>
      </c>
      <c r="AP185" s="41">
        <v>0</v>
      </c>
      <c r="AQ185" s="47">
        <v>0.33</v>
      </c>
      <c r="AR185" s="47">
        <v>0.31440000000000001</v>
      </c>
      <c r="AS185" s="47">
        <v>0.31469999999999998</v>
      </c>
      <c r="AT185" s="48">
        <v>-1.5300000000000001E-2</v>
      </c>
      <c r="AU185" s="49"/>
      <c r="AV185" s="41">
        <v>56.65</v>
      </c>
      <c r="AW185" s="58"/>
      <c r="AX185" s="52"/>
      <c r="AY185" s="52"/>
      <c r="AZ185" s="52"/>
      <c r="BA185" s="52"/>
      <c r="BB185" s="53">
        <v>0</v>
      </c>
      <c r="BC185" s="55"/>
    </row>
    <row r="186" spans="2:55">
      <c r="B186" s="28">
        <v>1737</v>
      </c>
      <c r="C186" s="29">
        <v>45420.979641203703</v>
      </c>
      <c r="D186" s="30" t="s">
        <v>439</v>
      </c>
      <c r="E186" s="31" t="s">
        <v>440</v>
      </c>
      <c r="F186" s="31" t="s">
        <v>389</v>
      </c>
      <c r="G186" s="32">
        <v>0</v>
      </c>
      <c r="H186" s="33" t="s">
        <v>390</v>
      </c>
      <c r="I186" s="33" t="s">
        <v>64</v>
      </c>
      <c r="J186" s="33" t="s">
        <v>94</v>
      </c>
      <c r="K186" s="33" t="s">
        <v>106</v>
      </c>
      <c r="L186" s="33" t="s">
        <v>56</v>
      </c>
      <c r="M186" s="34">
        <v>45152</v>
      </c>
      <c r="N186" s="35">
        <v>0</v>
      </c>
      <c r="O186" s="36"/>
      <c r="P186" s="37" t="s">
        <v>57</v>
      </c>
      <c r="Q186" s="38">
        <v>0.36304937273823884</v>
      </c>
      <c r="R186" s="38">
        <v>1.7051650652612722</v>
      </c>
      <c r="S186" s="38">
        <v>1.7051650652612722</v>
      </c>
      <c r="T186" s="39">
        <v>0</v>
      </c>
      <c r="U186" s="40">
        <v>0.1308</v>
      </c>
      <c r="V186" s="41">
        <v>2487000</v>
      </c>
      <c r="W186" s="41">
        <v>902903.79</v>
      </c>
      <c r="X186" s="42">
        <v>1584096.21</v>
      </c>
      <c r="Y186" s="43">
        <v>0</v>
      </c>
      <c r="Z186" s="41">
        <v>894178.59</v>
      </c>
      <c r="AA186" s="41">
        <v>894178.59</v>
      </c>
      <c r="AB186" s="41">
        <v>0</v>
      </c>
      <c r="AC186" s="41">
        <v>0</v>
      </c>
      <c r="AD186" s="41">
        <v>1539600</v>
      </c>
      <c r="AE186" s="44">
        <v>19368.95</v>
      </c>
      <c r="AF186" s="41">
        <v>16140.79</v>
      </c>
      <c r="AG186" s="38">
        <v>0</v>
      </c>
      <c r="AH186" s="45" t="s">
        <v>625</v>
      </c>
      <c r="AI186" s="41">
        <v>16140.79</v>
      </c>
      <c r="AJ186" s="46">
        <v>0</v>
      </c>
      <c r="AK186" s="45">
        <v>1539600</v>
      </c>
      <c r="AL186" s="46">
        <v>0</v>
      </c>
      <c r="AM186" s="46">
        <v>0</v>
      </c>
      <c r="AN186" s="46">
        <v>0</v>
      </c>
      <c r="AO186" s="46">
        <v>0</v>
      </c>
      <c r="AP186" s="41">
        <v>0</v>
      </c>
      <c r="AQ186" s="47">
        <v>0.28999999999999998</v>
      </c>
      <c r="AR186" s="47">
        <v>0.42080000000000001</v>
      </c>
      <c r="AS186" s="47">
        <v>0</v>
      </c>
      <c r="AT186" s="48">
        <v>-0.28999999999999998</v>
      </c>
      <c r="AU186" s="49"/>
      <c r="AV186" s="41">
        <v>74.569999999999993</v>
      </c>
      <c r="AW186" s="58"/>
      <c r="AX186" s="52"/>
      <c r="AY186" s="52"/>
      <c r="AZ186" s="52"/>
      <c r="BA186" s="52"/>
      <c r="BB186" s="53">
        <v>652837</v>
      </c>
      <c r="BC186" s="55"/>
    </row>
    <row r="187" spans="2:55">
      <c r="B187" s="28">
        <v>1737</v>
      </c>
      <c r="C187" s="29">
        <v>45420.979641203703</v>
      </c>
      <c r="D187" s="30" t="s">
        <v>543</v>
      </c>
      <c r="E187" s="31" t="s">
        <v>544</v>
      </c>
      <c r="F187" s="31" t="s">
        <v>225</v>
      </c>
      <c r="G187" s="32">
        <v>0</v>
      </c>
      <c r="H187" s="33" t="s">
        <v>545</v>
      </c>
      <c r="I187" s="33" t="s">
        <v>546</v>
      </c>
      <c r="J187" s="33" t="s">
        <v>54</v>
      </c>
      <c r="K187" s="33" t="s">
        <v>195</v>
      </c>
      <c r="L187" s="33" t="s">
        <v>56</v>
      </c>
      <c r="M187" s="34" t="s">
        <v>57</v>
      </c>
      <c r="N187" s="35" t="s">
        <v>57</v>
      </c>
      <c r="O187" s="36"/>
      <c r="P187" s="37">
        <v>844.32014481897636</v>
      </c>
      <c r="Q187" s="38">
        <v>0.19690041999124105</v>
      </c>
      <c r="R187" s="38">
        <v>4.6092976034042916</v>
      </c>
      <c r="S187" s="38">
        <v>4.6092976034042916</v>
      </c>
      <c r="T187" s="39">
        <v>0</v>
      </c>
      <c r="U187" s="40">
        <v>-0.157</v>
      </c>
      <c r="V187" s="41">
        <v>2105282</v>
      </c>
      <c r="W187" s="41">
        <v>414530.91</v>
      </c>
      <c r="X187" s="42">
        <v>1690751.09</v>
      </c>
      <c r="Y187" s="43">
        <v>2002.5</v>
      </c>
      <c r="Z187" s="41">
        <v>49400.29</v>
      </c>
      <c r="AA187" s="41">
        <v>49400.29</v>
      </c>
      <c r="AB187" s="41">
        <v>0</v>
      </c>
      <c r="AC187" s="41">
        <v>0</v>
      </c>
      <c r="AD187" s="41">
        <v>1910696.33</v>
      </c>
      <c r="AE187" s="44">
        <v>106.78</v>
      </c>
      <c r="AF187" s="41">
        <v>14234.58</v>
      </c>
      <c r="AG187" s="38">
        <v>7.1084044943820226</v>
      </c>
      <c r="AH187" s="45" t="s">
        <v>626</v>
      </c>
      <c r="AI187" s="41">
        <v>14234.58</v>
      </c>
      <c r="AJ187" s="46">
        <v>0</v>
      </c>
      <c r="AK187" s="45">
        <v>1910696.33</v>
      </c>
      <c r="AL187" s="46">
        <v>0</v>
      </c>
      <c r="AM187" s="46">
        <v>0</v>
      </c>
      <c r="AN187" s="46">
        <v>0</v>
      </c>
      <c r="AO187" s="46">
        <v>0</v>
      </c>
      <c r="AP187" s="41">
        <v>0</v>
      </c>
      <c r="AQ187" s="47">
        <v>0.95000000000000007</v>
      </c>
      <c r="AR187" s="47">
        <v>0.79300000000000004</v>
      </c>
      <c r="AS187" s="47">
        <v>0.69269999999999998</v>
      </c>
      <c r="AT187" s="48">
        <v>-0.25730000000000003</v>
      </c>
      <c r="AU187" s="49"/>
      <c r="AV187" s="41">
        <v>34.15</v>
      </c>
      <c r="AW187" s="58"/>
      <c r="AX187" s="52"/>
      <c r="AY187" s="52"/>
      <c r="AZ187" s="52"/>
      <c r="BA187" s="52"/>
      <c r="BB187" s="53">
        <v>1510400</v>
      </c>
      <c r="BC187" s="55"/>
    </row>
    <row r="188" spans="2:55">
      <c r="B188" s="28">
        <v>1737</v>
      </c>
      <c r="C188" s="29">
        <v>45420.979641203703</v>
      </c>
      <c r="D188" s="30" t="s">
        <v>549</v>
      </c>
      <c r="E188" s="31" t="s">
        <v>550</v>
      </c>
      <c r="F188" s="31" t="s">
        <v>532</v>
      </c>
      <c r="G188" s="32">
        <v>0</v>
      </c>
      <c r="H188" s="33" t="s">
        <v>459</v>
      </c>
      <c r="I188" s="33" t="s">
        <v>123</v>
      </c>
      <c r="J188" s="33" t="s">
        <v>54</v>
      </c>
      <c r="K188" s="33" t="s">
        <v>106</v>
      </c>
      <c r="L188" s="33" t="s">
        <v>56</v>
      </c>
      <c r="M188" s="34">
        <v>45363</v>
      </c>
      <c r="N188" s="35">
        <v>2</v>
      </c>
      <c r="O188" s="36"/>
      <c r="P188" s="37" t="s">
        <v>57</v>
      </c>
      <c r="Q188" s="38">
        <v>1.0381736998658784</v>
      </c>
      <c r="R188" s="38">
        <v>0.96322603642523741</v>
      </c>
      <c r="S188" s="38">
        <v>0.96322603642523741</v>
      </c>
      <c r="T188" s="39">
        <v>0</v>
      </c>
      <c r="U188" s="40">
        <v>-1.6299999999999999E-2</v>
      </c>
      <c r="V188" s="41">
        <v>1984265.09</v>
      </c>
      <c r="W188" s="41">
        <v>2060011.83</v>
      </c>
      <c r="X188" s="42">
        <v>-75746.739999999991</v>
      </c>
      <c r="Y188" s="43">
        <v>0</v>
      </c>
      <c r="Z188" s="41">
        <v>57677.87</v>
      </c>
      <c r="AA188" s="41">
        <v>86030.82</v>
      </c>
      <c r="AB188" s="41">
        <v>15444.64</v>
      </c>
      <c r="AC188" s="41">
        <v>75746.740000000005</v>
      </c>
      <c r="AD188" s="41">
        <v>1984257.03</v>
      </c>
      <c r="AE188" s="44">
        <v>84731.75</v>
      </c>
      <c r="AF188" s="41">
        <v>70609.8</v>
      </c>
      <c r="AG188" s="38">
        <v>0</v>
      </c>
      <c r="AH188" s="45" t="s">
        <v>625</v>
      </c>
      <c r="AI188" s="41">
        <v>98962.75</v>
      </c>
      <c r="AJ188" s="46">
        <v>0</v>
      </c>
      <c r="AK188" s="45">
        <v>1984257.03</v>
      </c>
      <c r="AL188" s="46">
        <v>0</v>
      </c>
      <c r="AM188" s="46">
        <v>0</v>
      </c>
      <c r="AN188" s="46">
        <v>0</v>
      </c>
      <c r="AO188" s="46">
        <v>0</v>
      </c>
      <c r="AP188" s="41">
        <v>0</v>
      </c>
      <c r="AQ188" s="47">
        <v>0.28999999999999998</v>
      </c>
      <c r="AR188" s="47">
        <v>0.2737</v>
      </c>
      <c r="AS188" s="47">
        <v>0</v>
      </c>
      <c r="AT188" s="48">
        <v>-0.28999999999999998</v>
      </c>
      <c r="AU188" s="49"/>
      <c r="AV188" s="41">
        <v>51.76</v>
      </c>
      <c r="AW188" s="58"/>
      <c r="AX188" s="52"/>
      <c r="AY188" s="52"/>
      <c r="AZ188" s="52"/>
      <c r="BA188" s="52"/>
      <c r="BB188" s="53">
        <v>-5145</v>
      </c>
      <c r="BC188" s="55"/>
    </row>
    <row r="189" spans="2:55">
      <c r="B189" s="28">
        <v>1737</v>
      </c>
      <c r="C189" s="29">
        <v>45420.979641203703</v>
      </c>
      <c r="D189" s="30" t="s">
        <v>443</v>
      </c>
      <c r="E189" s="31" t="s">
        <v>444</v>
      </c>
      <c r="F189" s="31" t="s">
        <v>206</v>
      </c>
      <c r="G189" s="32">
        <v>0</v>
      </c>
      <c r="H189" s="33" t="s">
        <v>52</v>
      </c>
      <c r="I189" s="33" t="s">
        <v>109</v>
      </c>
      <c r="J189" s="33" t="s">
        <v>54</v>
      </c>
      <c r="K189" s="33" t="s">
        <v>55</v>
      </c>
      <c r="L189" s="33" t="s">
        <v>56</v>
      </c>
      <c r="M189" s="34" t="s">
        <v>57</v>
      </c>
      <c r="N189" s="35" t="s">
        <v>57</v>
      </c>
      <c r="O189" s="36"/>
      <c r="P189" s="37">
        <v>6.6440818354151556</v>
      </c>
      <c r="Q189" s="38">
        <v>0.86638123731617045</v>
      </c>
      <c r="R189" s="38">
        <v>1.0163487738256312</v>
      </c>
      <c r="S189" s="38">
        <v>0.74024212127711109</v>
      </c>
      <c r="T189" s="39">
        <v>0</v>
      </c>
      <c r="U189" s="40">
        <v>0.23430000000000001</v>
      </c>
      <c r="V189" s="41">
        <v>1925837.92</v>
      </c>
      <c r="W189" s="41">
        <v>1668509.84</v>
      </c>
      <c r="X189" s="42">
        <v>257328.07999999984</v>
      </c>
      <c r="Y189" s="43">
        <v>38730.42</v>
      </c>
      <c r="Z189" s="41">
        <v>1086670.26</v>
      </c>
      <c r="AA189" s="41">
        <v>2010741.94</v>
      </c>
      <c r="AB189" s="41">
        <v>0</v>
      </c>
      <c r="AC189" s="41">
        <v>0</v>
      </c>
      <c r="AD189" s="41">
        <v>1695787.93</v>
      </c>
      <c r="AE189" s="44">
        <v>399.7</v>
      </c>
      <c r="AF189" s="41">
        <v>383995.91</v>
      </c>
      <c r="AG189" s="38">
        <v>9.9145816131092825</v>
      </c>
      <c r="AH189" s="45" t="s">
        <v>626</v>
      </c>
      <c r="AI189" s="41">
        <v>1308067.5899999999</v>
      </c>
      <c r="AJ189" s="46">
        <v>552824</v>
      </c>
      <c r="AK189" s="45">
        <v>1235101.2633333332</v>
      </c>
      <c r="AL189" s="46">
        <v>0</v>
      </c>
      <c r="AM189" s="46">
        <v>140525.66</v>
      </c>
      <c r="AN189" s="46">
        <v>412298.62</v>
      </c>
      <c r="AO189" s="46">
        <v>0</v>
      </c>
      <c r="AP189" s="41">
        <v>0</v>
      </c>
      <c r="AQ189" s="47">
        <v>0.05</v>
      </c>
      <c r="AR189" s="47">
        <v>0.2843</v>
      </c>
      <c r="AS189" s="47">
        <v>0.53259999999999996</v>
      </c>
      <c r="AT189" s="48">
        <v>0.48259999999999997</v>
      </c>
      <c r="AU189" s="49"/>
      <c r="AV189" s="41">
        <v>48.17</v>
      </c>
      <c r="AW189" s="50"/>
      <c r="AX189" s="52"/>
      <c r="AY189" s="52"/>
      <c r="AZ189" s="52"/>
      <c r="BA189" s="52"/>
      <c r="BB189" s="53">
        <v>411274</v>
      </c>
      <c r="BC189" s="55"/>
    </row>
    <row r="190" spans="2:55">
      <c r="B190" s="28">
        <v>1737</v>
      </c>
      <c r="C190" s="29">
        <v>45420.979641203703</v>
      </c>
      <c r="D190" s="30" t="s">
        <v>445</v>
      </c>
      <c r="E190" s="31" t="s">
        <v>446</v>
      </c>
      <c r="F190" s="31" t="s">
        <v>51</v>
      </c>
      <c r="G190" s="32">
        <v>0</v>
      </c>
      <c r="H190" s="33" t="s">
        <v>52</v>
      </c>
      <c r="I190" s="33" t="s">
        <v>53</v>
      </c>
      <c r="J190" s="33" t="s">
        <v>54</v>
      </c>
      <c r="K190" s="33" t="s">
        <v>106</v>
      </c>
      <c r="L190" s="33" t="s">
        <v>70</v>
      </c>
      <c r="M190" s="34">
        <v>45314</v>
      </c>
      <c r="N190" s="35">
        <v>1</v>
      </c>
      <c r="O190" s="36"/>
      <c r="P190" s="37" t="s">
        <v>57</v>
      </c>
      <c r="Q190" s="38">
        <v>0.86301778250186723</v>
      </c>
      <c r="R190" s="38">
        <v>1.1182808938381747</v>
      </c>
      <c r="S190" s="38">
        <v>1.1124552885150851</v>
      </c>
      <c r="T190" s="39">
        <v>12156.8</v>
      </c>
      <c r="U190" s="40">
        <v>2.0899999999999998E-2</v>
      </c>
      <c r="V190" s="41">
        <v>2015043.23</v>
      </c>
      <c r="W190" s="41">
        <v>1739018.14</v>
      </c>
      <c r="X190" s="42">
        <v>276025.09000000008</v>
      </c>
      <c r="Y190" s="43">
        <v>0</v>
      </c>
      <c r="Z190" s="41">
        <v>44317.61</v>
      </c>
      <c r="AA190" s="41">
        <v>44317.61</v>
      </c>
      <c r="AB190" s="41">
        <v>0</v>
      </c>
      <c r="AC190" s="41">
        <v>0</v>
      </c>
      <c r="AD190" s="41">
        <v>1944710.76</v>
      </c>
      <c r="AE190" s="44">
        <v>248541.66</v>
      </c>
      <c r="AF190" s="41">
        <v>196987.38</v>
      </c>
      <c r="AG190" s="38">
        <v>0</v>
      </c>
      <c r="AH190" s="45" t="s">
        <v>625</v>
      </c>
      <c r="AI190" s="41">
        <v>196987.38</v>
      </c>
      <c r="AJ190" s="46">
        <v>12157</v>
      </c>
      <c r="AK190" s="45">
        <v>1934579.9266666668</v>
      </c>
      <c r="AL190" s="46">
        <v>0</v>
      </c>
      <c r="AM190" s="46">
        <v>0</v>
      </c>
      <c r="AN190" s="46">
        <v>0</v>
      </c>
      <c r="AO190" s="46">
        <v>12156.8</v>
      </c>
      <c r="AP190" s="41">
        <v>12156.8</v>
      </c>
      <c r="AQ190" s="47">
        <v>0.25</v>
      </c>
      <c r="AR190" s="47">
        <v>0.27090000000000003</v>
      </c>
      <c r="AS190" s="47">
        <v>9.3200000000000005E-2</v>
      </c>
      <c r="AT190" s="48">
        <v>-0.15679999999999999</v>
      </c>
      <c r="AU190" s="49"/>
      <c r="AV190" s="41">
        <v>40.869999999999997</v>
      </c>
      <c r="AW190" s="58"/>
      <c r="AX190" s="52"/>
      <c r="AY190" s="52"/>
      <c r="AZ190" s="52"/>
      <c r="BA190" s="52"/>
      <c r="BB190" s="53">
        <v>402680</v>
      </c>
      <c r="BC190" s="55"/>
    </row>
    <row r="191" spans="2:55">
      <c r="B191" s="28">
        <v>1737</v>
      </c>
      <c r="C191" s="29">
        <v>45420.979641203703</v>
      </c>
      <c r="D191" s="30" t="s">
        <v>435</v>
      </c>
      <c r="E191" s="31" t="s">
        <v>436</v>
      </c>
      <c r="F191" s="31" t="s">
        <v>62</v>
      </c>
      <c r="G191" s="32">
        <v>0</v>
      </c>
      <c r="H191" s="33" t="s">
        <v>63</v>
      </c>
      <c r="I191" s="33" t="s">
        <v>64</v>
      </c>
      <c r="J191" s="33" t="s">
        <v>65</v>
      </c>
      <c r="K191" s="33" t="s">
        <v>106</v>
      </c>
      <c r="L191" s="33" t="s">
        <v>56</v>
      </c>
      <c r="M191" s="34" t="s">
        <v>57</v>
      </c>
      <c r="N191" s="35" t="s">
        <v>57</v>
      </c>
      <c r="O191" s="36"/>
      <c r="P191" s="37">
        <v>37.003450726397702</v>
      </c>
      <c r="Q191" s="38">
        <v>0.53990195235771332</v>
      </c>
      <c r="R191" s="38">
        <v>0.95103103807612044</v>
      </c>
      <c r="S191" s="38">
        <v>0.68455197831480463</v>
      </c>
      <c r="T191" s="39">
        <v>0</v>
      </c>
      <c r="U191" s="40">
        <v>-7.1199999999999999E-2</v>
      </c>
      <c r="V191" s="41">
        <v>4023207.4</v>
      </c>
      <c r="W191" s="41">
        <v>2172137.5299999998</v>
      </c>
      <c r="X191" s="42">
        <v>1851069.87</v>
      </c>
      <c r="Y191" s="43">
        <v>50024.25</v>
      </c>
      <c r="Z191" s="41">
        <v>2596.25</v>
      </c>
      <c r="AA191" s="41">
        <v>2596.25</v>
      </c>
      <c r="AB191" s="41">
        <v>0</v>
      </c>
      <c r="AC191" s="41">
        <v>0</v>
      </c>
      <c r="AD191" s="41">
        <v>2065770.21</v>
      </c>
      <c r="AE191" s="44">
        <v>96.16</v>
      </c>
      <c r="AF191" s="41">
        <v>106367.32</v>
      </c>
      <c r="AG191" s="38">
        <v>2.1263151371584783</v>
      </c>
      <c r="AH191" s="45" t="s">
        <v>626</v>
      </c>
      <c r="AI191" s="41">
        <v>106367.32</v>
      </c>
      <c r="AJ191" s="46">
        <v>694595</v>
      </c>
      <c r="AK191" s="45">
        <v>1486941.0433333332</v>
      </c>
      <c r="AL191" s="46">
        <v>204990.14</v>
      </c>
      <c r="AM191" s="46">
        <v>0</v>
      </c>
      <c r="AN191" s="46">
        <v>489604.46</v>
      </c>
      <c r="AO191" s="46">
        <v>0</v>
      </c>
      <c r="AP191" s="41">
        <v>0</v>
      </c>
      <c r="AQ191" s="47">
        <v>0.25</v>
      </c>
      <c r="AR191" s="47">
        <v>0.17879999999999999</v>
      </c>
      <c r="AS191" s="47">
        <v>0.19739999999999999</v>
      </c>
      <c r="AT191" s="48">
        <v>-5.2600000000000001E-2</v>
      </c>
      <c r="AU191" s="49"/>
      <c r="AV191" s="41">
        <v>80.95</v>
      </c>
      <c r="AW191" s="58"/>
      <c r="AX191" s="52"/>
      <c r="AY191" s="52"/>
      <c r="AZ191" s="52"/>
      <c r="BA191" s="52"/>
      <c r="BB191" s="53">
        <v>0</v>
      </c>
      <c r="BC191" s="55"/>
    </row>
    <row r="192" spans="2:55">
      <c r="B192" s="28">
        <v>1737</v>
      </c>
      <c r="C192" s="29">
        <v>45420.979641203703</v>
      </c>
      <c r="D192" s="30" t="s">
        <v>547</v>
      </c>
      <c r="E192" s="31" t="s">
        <v>548</v>
      </c>
      <c r="F192" s="31" t="s">
        <v>463</v>
      </c>
      <c r="G192" s="32">
        <v>0</v>
      </c>
      <c r="H192" s="33" t="s">
        <v>459</v>
      </c>
      <c r="I192" s="33" t="s">
        <v>123</v>
      </c>
      <c r="J192" s="33" t="s">
        <v>54</v>
      </c>
      <c r="K192" s="33" t="s">
        <v>95</v>
      </c>
      <c r="L192" s="33" t="s">
        <v>56</v>
      </c>
      <c r="M192" s="34" t="s">
        <v>57</v>
      </c>
      <c r="N192" s="35" t="s">
        <v>57</v>
      </c>
      <c r="O192" s="36"/>
      <c r="P192" s="37">
        <v>3.5594230460327183</v>
      </c>
      <c r="Q192" s="38">
        <v>0.97319850819733955</v>
      </c>
      <c r="R192" s="38">
        <v>0.97740146023647811</v>
      </c>
      <c r="S192" s="38">
        <v>0.90242401950230811</v>
      </c>
      <c r="T192" s="39">
        <v>110362.14</v>
      </c>
      <c r="U192" s="40">
        <v>-5.7300000000000004E-2</v>
      </c>
      <c r="V192" s="41">
        <v>2265401.5099999998</v>
      </c>
      <c r="W192" s="41">
        <v>2204685.37</v>
      </c>
      <c r="X192" s="42">
        <v>60716.139999999665</v>
      </c>
      <c r="Y192" s="43">
        <v>17057.86</v>
      </c>
      <c r="Z192" s="41">
        <v>78100</v>
      </c>
      <c r="AA192" s="41">
        <v>78100</v>
      </c>
      <c r="AB192" s="41">
        <v>0</v>
      </c>
      <c r="AC192" s="41">
        <v>0</v>
      </c>
      <c r="AD192" s="41">
        <v>2154862.7000000002</v>
      </c>
      <c r="AE192" s="44">
        <v>89.7</v>
      </c>
      <c r="AF192" s="41">
        <v>49822.67</v>
      </c>
      <c r="AG192" s="38">
        <v>2.920804250943553</v>
      </c>
      <c r="AH192" s="45" t="s">
        <v>626</v>
      </c>
      <c r="AI192" s="41">
        <v>49822.67</v>
      </c>
      <c r="AJ192" s="46">
        <v>198362</v>
      </c>
      <c r="AK192" s="45">
        <v>1989561.0333333334</v>
      </c>
      <c r="AL192" s="46">
        <v>0</v>
      </c>
      <c r="AM192" s="46">
        <v>87999.86</v>
      </c>
      <c r="AN192" s="46">
        <v>110362.14</v>
      </c>
      <c r="AO192" s="46">
        <v>0</v>
      </c>
      <c r="AP192" s="41">
        <v>110362.14</v>
      </c>
      <c r="AQ192" s="47">
        <v>0.33</v>
      </c>
      <c r="AR192" s="47">
        <v>0.2727</v>
      </c>
      <c r="AS192" s="47">
        <v>0.28120000000000001</v>
      </c>
      <c r="AT192" s="48">
        <v>-4.8800000000000003E-2</v>
      </c>
      <c r="AU192" s="49"/>
      <c r="AV192" s="41">
        <v>61.05</v>
      </c>
      <c r="AW192" s="58"/>
      <c r="AX192" s="52"/>
      <c r="AY192" s="52"/>
      <c r="AZ192" s="52"/>
      <c r="BA192" s="52"/>
      <c r="BB192" s="53">
        <v>0</v>
      </c>
      <c r="BC192" s="55"/>
    </row>
    <row r="193" spans="2:55">
      <c r="B193" s="28">
        <v>1737</v>
      </c>
      <c r="C193" s="29">
        <v>45420.979641203703</v>
      </c>
      <c r="D193" s="30" t="s">
        <v>448</v>
      </c>
      <c r="E193" s="31" t="s">
        <v>415</v>
      </c>
      <c r="F193" s="31" t="s">
        <v>206</v>
      </c>
      <c r="G193" s="32">
        <v>0</v>
      </c>
      <c r="H193" s="33" t="s">
        <v>52</v>
      </c>
      <c r="I193" s="33" t="s">
        <v>109</v>
      </c>
      <c r="J193" s="33" t="s">
        <v>54</v>
      </c>
      <c r="K193" s="33" t="s">
        <v>413</v>
      </c>
      <c r="L193" s="33" t="s">
        <v>70</v>
      </c>
      <c r="M193" s="34" t="s">
        <v>57</v>
      </c>
      <c r="N193" s="35" t="s">
        <v>57</v>
      </c>
      <c r="O193" s="36"/>
      <c r="P193" s="37">
        <v>-3.9615272120634017</v>
      </c>
      <c r="Q193" s="38">
        <v>1.0057530136043005</v>
      </c>
      <c r="R193" s="38">
        <v>0.94328515997268814</v>
      </c>
      <c r="S193" s="38">
        <v>0.8623785966516101</v>
      </c>
      <c r="T193" s="39">
        <v>0</v>
      </c>
      <c r="U193" s="40">
        <v>-9.2699999999999991E-2</v>
      </c>
      <c r="V193" s="41">
        <v>2542643.04</v>
      </c>
      <c r="W193" s="41">
        <v>2557270.9</v>
      </c>
      <c r="X193" s="42">
        <v>-14627.85999999987</v>
      </c>
      <c r="Y193" s="43">
        <v>3692.48</v>
      </c>
      <c r="Z193" s="41">
        <v>156991.12</v>
      </c>
      <c r="AA193" s="41">
        <v>248243.92</v>
      </c>
      <c r="AB193" s="41">
        <v>0</v>
      </c>
      <c r="AC193" s="41">
        <v>14627.86</v>
      </c>
      <c r="AD193" s="41">
        <v>2412235.69</v>
      </c>
      <c r="AE193" s="44">
        <v>713.26</v>
      </c>
      <c r="AF193" s="41">
        <v>145035.21</v>
      </c>
      <c r="AG193" s="38">
        <v>39.278536376635756</v>
      </c>
      <c r="AH193" s="45" t="s">
        <v>626</v>
      </c>
      <c r="AI193" s="41">
        <v>236288.01</v>
      </c>
      <c r="AJ193" s="46">
        <v>248280</v>
      </c>
      <c r="AK193" s="45">
        <v>2205335.69</v>
      </c>
      <c r="AL193" s="46">
        <v>0</v>
      </c>
      <c r="AM193" s="46">
        <v>0</v>
      </c>
      <c r="AN193" s="46">
        <v>248280.21</v>
      </c>
      <c r="AO193" s="46">
        <v>0</v>
      </c>
      <c r="AP193" s="41">
        <v>0</v>
      </c>
      <c r="AQ193" s="47">
        <v>0.22</v>
      </c>
      <c r="AR193" s="47">
        <v>0.1273</v>
      </c>
      <c r="AS193" s="47">
        <v>0.1757</v>
      </c>
      <c r="AT193" s="48">
        <v>-4.4299999999999999E-2</v>
      </c>
      <c r="AU193" s="49"/>
      <c r="AV193" s="41">
        <v>44.4</v>
      </c>
      <c r="AW193" s="58"/>
      <c r="AX193" s="52"/>
      <c r="AY193" s="52"/>
      <c r="AZ193" s="52"/>
      <c r="BA193" s="52"/>
      <c r="BB193" s="53">
        <v>0</v>
      </c>
      <c r="BC193" s="55"/>
    </row>
    <row r="194" spans="2:55">
      <c r="B194" s="28">
        <v>1737</v>
      </c>
      <c r="C194" s="29">
        <v>45420.979641203703</v>
      </c>
      <c r="D194" s="30" t="s">
        <v>441</v>
      </c>
      <c r="E194" s="31" t="s">
        <v>442</v>
      </c>
      <c r="F194" s="31" t="s">
        <v>206</v>
      </c>
      <c r="G194" s="32">
        <v>0</v>
      </c>
      <c r="H194" s="33" t="s">
        <v>52</v>
      </c>
      <c r="I194" s="33" t="s">
        <v>109</v>
      </c>
      <c r="J194" s="33" t="s">
        <v>54</v>
      </c>
      <c r="K194" s="33" t="s">
        <v>106</v>
      </c>
      <c r="L194" s="33" t="s">
        <v>70</v>
      </c>
      <c r="M194" s="34" t="s">
        <v>57</v>
      </c>
      <c r="N194" s="35" t="s">
        <v>57</v>
      </c>
      <c r="O194" s="36"/>
      <c r="P194" s="37">
        <v>6.3109744087840243</v>
      </c>
      <c r="Q194" s="38">
        <v>0.87781592316420076</v>
      </c>
      <c r="R194" s="38">
        <v>0.93560369919550057</v>
      </c>
      <c r="S194" s="38">
        <v>0.72177765671257588</v>
      </c>
      <c r="T194" s="39">
        <v>63762.48</v>
      </c>
      <c r="U194" s="40">
        <v>-3.0000000000000001E-3</v>
      </c>
      <c r="V194" s="41">
        <v>3097098</v>
      </c>
      <c r="W194" s="41">
        <v>2718681.94</v>
      </c>
      <c r="X194" s="42">
        <v>378416.06000000006</v>
      </c>
      <c r="Y194" s="43">
        <v>59961.59</v>
      </c>
      <c r="Z194" s="41">
        <v>36201.43</v>
      </c>
      <c r="AA194" s="41">
        <v>36766.42</v>
      </c>
      <c r="AB194" s="41">
        <v>0</v>
      </c>
      <c r="AC194" s="41">
        <v>0</v>
      </c>
      <c r="AD194" s="41">
        <v>2543608.88</v>
      </c>
      <c r="AE194" s="44">
        <v>90.5</v>
      </c>
      <c r="AF194" s="41">
        <v>175073.06</v>
      </c>
      <c r="AG194" s="38">
        <v>2.9197534621747021</v>
      </c>
      <c r="AH194" s="45" t="s">
        <v>626</v>
      </c>
      <c r="AI194" s="41">
        <v>175638.05</v>
      </c>
      <c r="AJ194" s="46">
        <v>697590</v>
      </c>
      <c r="AK194" s="45">
        <v>1962283.88</v>
      </c>
      <c r="AL194" s="46">
        <v>102151.98</v>
      </c>
      <c r="AM194" s="46">
        <v>342017.26</v>
      </c>
      <c r="AN194" s="46">
        <v>253420.79</v>
      </c>
      <c r="AO194" s="46">
        <v>0</v>
      </c>
      <c r="AP194" s="41">
        <v>63762.48</v>
      </c>
      <c r="AQ194" s="47">
        <v>0.18</v>
      </c>
      <c r="AR194" s="47">
        <v>0.17699999999999999</v>
      </c>
      <c r="AS194" s="47">
        <v>0.16640000000000002</v>
      </c>
      <c r="AT194" s="48">
        <v>-1.3600000000000001E-2</v>
      </c>
      <c r="AU194" s="49"/>
      <c r="AV194" s="41">
        <v>54.52</v>
      </c>
      <c r="AW194" s="58"/>
      <c r="AX194" s="52"/>
      <c r="AY194" s="52"/>
      <c r="AZ194" s="52"/>
      <c r="BA194" s="52"/>
      <c r="BB194" s="53">
        <v>0</v>
      </c>
      <c r="BC194" s="55"/>
    </row>
    <row r="195" spans="2:55">
      <c r="B195" s="28">
        <v>1737</v>
      </c>
      <c r="C195" s="29">
        <v>45420.979641203703</v>
      </c>
      <c r="D195" s="30" t="s">
        <v>449</v>
      </c>
      <c r="E195" s="31" t="s">
        <v>450</v>
      </c>
      <c r="F195" s="31" t="s">
        <v>85</v>
      </c>
      <c r="G195" s="32">
        <v>0</v>
      </c>
      <c r="H195" s="33" t="s">
        <v>411</v>
      </c>
      <c r="I195" s="33" t="s">
        <v>451</v>
      </c>
      <c r="J195" s="33" t="s">
        <v>54</v>
      </c>
      <c r="K195" s="33" t="s">
        <v>413</v>
      </c>
      <c r="L195" s="33" t="s">
        <v>70</v>
      </c>
      <c r="M195" s="34" t="s">
        <v>57</v>
      </c>
      <c r="N195" s="35" t="s">
        <v>57</v>
      </c>
      <c r="O195" s="36"/>
      <c r="P195" s="37">
        <v>-4.4095862828662913</v>
      </c>
      <c r="Q195" s="38">
        <v>1.0032776543624162</v>
      </c>
      <c r="R195" s="38">
        <v>0.99673305355883846</v>
      </c>
      <c r="S195" s="38">
        <v>0.87214142186398369</v>
      </c>
      <c r="T195" s="39">
        <v>447000</v>
      </c>
      <c r="U195" s="40">
        <v>-0.15410000000000001</v>
      </c>
      <c r="V195" s="41">
        <v>2980000</v>
      </c>
      <c r="W195" s="41">
        <v>2989767.41</v>
      </c>
      <c r="X195" s="42">
        <v>-9767.410000000149</v>
      </c>
      <c r="Y195" s="43">
        <v>2215.04</v>
      </c>
      <c r="Z195" s="41">
        <v>366282.13</v>
      </c>
      <c r="AA195" s="41">
        <v>500382.13</v>
      </c>
      <c r="AB195" s="41">
        <v>0</v>
      </c>
      <c r="AC195" s="41">
        <v>9767.41</v>
      </c>
      <c r="AD195" s="41">
        <v>2980000</v>
      </c>
      <c r="AE195" s="44">
        <v>741.36</v>
      </c>
      <c r="AF195" s="41">
        <v>-215232.59</v>
      </c>
      <c r="AG195" s="38">
        <v>-97.168714786188957</v>
      </c>
      <c r="AH195" s="45" t="s">
        <v>625</v>
      </c>
      <c r="AI195" s="41">
        <v>-81132.59</v>
      </c>
      <c r="AJ195" s="46">
        <v>447000</v>
      </c>
      <c r="AK195" s="45">
        <v>2607500</v>
      </c>
      <c r="AL195" s="46">
        <v>0</v>
      </c>
      <c r="AM195" s="46">
        <v>0</v>
      </c>
      <c r="AN195" s="46">
        <v>0</v>
      </c>
      <c r="AO195" s="46">
        <v>447000</v>
      </c>
      <c r="AP195" s="41">
        <v>447000</v>
      </c>
      <c r="AQ195" s="47">
        <v>0.38</v>
      </c>
      <c r="AR195" s="47">
        <v>0.22589999999999999</v>
      </c>
      <c r="AS195" s="47">
        <v>0.1547</v>
      </c>
      <c r="AT195" s="48">
        <v>-0.22530000000000003</v>
      </c>
      <c r="AU195" s="49"/>
      <c r="AV195" s="41">
        <v>64.849999999999994</v>
      </c>
      <c r="AW195" s="58"/>
      <c r="AX195" s="52"/>
      <c r="AY195" s="52"/>
      <c r="AZ195" s="52"/>
      <c r="BA195" s="52"/>
      <c r="BB195" s="53">
        <v>-225000</v>
      </c>
      <c r="BC195" s="55"/>
    </row>
    <row r="196" spans="2:55">
      <c r="B196" s="28">
        <v>1737</v>
      </c>
      <c r="C196" s="29">
        <v>45420.979641203703</v>
      </c>
      <c r="D196" s="30" t="s">
        <v>552</v>
      </c>
      <c r="E196" s="31" t="s">
        <v>531</v>
      </c>
      <c r="F196" s="31" t="s">
        <v>532</v>
      </c>
      <c r="G196" s="32">
        <v>0</v>
      </c>
      <c r="H196" s="33" t="s">
        <v>533</v>
      </c>
      <c r="I196" s="33" t="s">
        <v>123</v>
      </c>
      <c r="J196" s="33" t="s">
        <v>65</v>
      </c>
      <c r="K196" s="33" t="s">
        <v>106</v>
      </c>
      <c r="L196" s="33" t="s">
        <v>70</v>
      </c>
      <c r="M196" s="34" t="s">
        <v>57</v>
      </c>
      <c r="N196" s="35" t="s">
        <v>57</v>
      </c>
      <c r="O196" s="36"/>
      <c r="P196" s="37">
        <v>8.6400493066610728</v>
      </c>
      <c r="Q196" s="38">
        <v>0.8394956563581466</v>
      </c>
      <c r="R196" s="38">
        <v>0.90039717950787002</v>
      </c>
      <c r="S196" s="38">
        <v>0.78184631152595152</v>
      </c>
      <c r="T196" s="39">
        <v>47390.579999999994</v>
      </c>
      <c r="U196" s="40">
        <v>2.2599999999999999E-2</v>
      </c>
      <c r="V196" s="41">
        <v>3925502.05</v>
      </c>
      <c r="W196" s="41">
        <v>3295441.92</v>
      </c>
      <c r="X196" s="42">
        <v>630060.12999999989</v>
      </c>
      <c r="Y196" s="43">
        <v>72923.210000000006</v>
      </c>
      <c r="Z196" s="41">
        <v>0</v>
      </c>
      <c r="AA196" s="41">
        <v>0</v>
      </c>
      <c r="AB196" s="41">
        <v>0</v>
      </c>
      <c r="AC196" s="41">
        <v>0</v>
      </c>
      <c r="AD196" s="41">
        <v>2967206.61</v>
      </c>
      <c r="AE196" s="44">
        <v>83.17</v>
      </c>
      <c r="AF196" s="41">
        <v>355235.31</v>
      </c>
      <c r="AG196" s="38">
        <v>4.871361395089437</v>
      </c>
      <c r="AH196" s="45" t="s">
        <v>626</v>
      </c>
      <c r="AI196" s="41">
        <v>355235.31</v>
      </c>
      <c r="AJ196" s="46">
        <v>468813</v>
      </c>
      <c r="AK196" s="45">
        <v>2576529.11</v>
      </c>
      <c r="AL196" s="46">
        <v>421421.93</v>
      </c>
      <c r="AM196" s="46">
        <v>0</v>
      </c>
      <c r="AN196" s="46">
        <v>8658.1</v>
      </c>
      <c r="AO196" s="46">
        <v>38732.480000000003</v>
      </c>
      <c r="AP196" s="41">
        <v>47390.579999999994</v>
      </c>
      <c r="AQ196" s="47">
        <v>0.34</v>
      </c>
      <c r="AR196" s="47">
        <v>0.36259999999999998</v>
      </c>
      <c r="AS196" s="47">
        <v>0.38530000000000003</v>
      </c>
      <c r="AT196" s="48">
        <v>4.53E-2</v>
      </c>
      <c r="AU196" s="49"/>
      <c r="AV196" s="41">
        <v>78.95</v>
      </c>
      <c r="AW196" s="58"/>
      <c r="AX196" s="52"/>
      <c r="AY196" s="52"/>
      <c r="AZ196" s="52"/>
      <c r="BA196" s="52"/>
      <c r="BB196" s="53">
        <v>27000</v>
      </c>
      <c r="BC196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4" name="Project ID"/>
  </protectedRanges>
  <dataConsolidate/>
  <conditionalFormatting sqref="N2:N196">
    <cfRule type="expression" dxfId="503" priority="1">
      <formula>AND(N2&lt;&gt;"",N2&gt;0)</formula>
    </cfRule>
  </conditionalFormatting>
  <conditionalFormatting sqref="O2:U196">
    <cfRule type="containsText" dxfId="502" priority="15" operator="containsText" text="Green">
      <formula>NOT(ISERROR(SEARCH("Green",O2)))</formula>
    </cfRule>
    <cfRule type="containsText" dxfId="501" priority="16" operator="containsText" text="Amber">
      <formula>NOT(ISERROR(SEARCH("Amber",O2)))</formula>
    </cfRule>
    <cfRule type="containsText" dxfId="500" priority="17" operator="containsText" text="Red">
      <formula>NOT(ISERROR(SEARCH("Red",O2)))</formula>
    </cfRule>
  </conditionalFormatting>
  <conditionalFormatting sqref="Q2:Q196">
    <cfRule type="expression" dxfId="499" priority="7">
      <formula>AND(Q2&lt;&gt;"",Q2&gt;100%)</formula>
    </cfRule>
    <cfRule type="expression" dxfId="498" priority="8">
      <formula>AND(Q2&lt;&gt;"",Q2&gt;80%)</formula>
    </cfRule>
  </conditionalFormatting>
  <conditionalFormatting sqref="T2:T196">
    <cfRule type="expression" dxfId="497" priority="6">
      <formula>AND(T2&lt;&gt;"",T2&gt;0.001)</formula>
    </cfRule>
  </conditionalFormatting>
  <conditionalFormatting sqref="U2:U196">
    <cfRule type="expression" dxfId="496" priority="4">
      <formula>AND(U2&lt;&gt;"",U2&lt;-3%)</formula>
    </cfRule>
    <cfRule type="expression" dxfId="495" priority="5">
      <formula>AND(U2&lt;&gt;"",U2&lt;0%)</formula>
    </cfRule>
  </conditionalFormatting>
  <conditionalFormatting sqref="AE2:AE196">
    <cfRule type="expression" dxfId="494" priority="2">
      <formula>AND(AE2&lt;&gt;"",AE2&gt;90)</formula>
    </cfRule>
    <cfRule type="expression" dxfId="493" priority="3">
      <formula>AND(AE2&lt;&gt;"",AE2&gt;75)</formula>
    </cfRule>
  </conditionalFormatting>
  <conditionalFormatting sqref="AP2:AP196">
    <cfRule type="cellIs" dxfId="492" priority="9" operator="greaterThan">
      <formula>0</formula>
    </cfRule>
  </conditionalFormatting>
  <conditionalFormatting sqref="AU2:AU196">
    <cfRule type="containsBlanks" dxfId="491" priority="11">
      <formula>LEN(TRIM(AU2))=0</formula>
    </cfRule>
  </conditionalFormatting>
  <conditionalFormatting sqref="AW2:AW196">
    <cfRule type="containsBlanks" dxfId="490" priority="10">
      <formula>LEN(TRIM(AW2))=0</formula>
    </cfRule>
  </conditionalFormatting>
  <conditionalFormatting sqref="D2:D196">
    <cfRule type="expression" dxfId="489" priority="54">
      <formula>M2&lt;&gt;""</formula>
    </cfRule>
    <cfRule type="duplicateValues" dxfId="488" priority="55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E4D01D37-3B79-49A0-8F3E-CFC14B5947C4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5F7B543C-536A-48A2-BFB2-E5DDE8A3E166}"/>
    <dataValidation allowBlank="1" showErrorMessage="1" sqref="P1" xr:uid="{A2809AB5-4B07-488A-8204-94FCC8D6371D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008C9E9E-ED11-40B0-8B3C-BBDE09AB08DA}"/>
    <dataValidation allowBlank="1" showInputMessage="1" showErrorMessage="1" prompt="To view detail of the actions required, see the 'Closing Projects Prelim' tab." sqref="N1:O1" xr:uid="{F5DBE734-A23C-4636-B91B-4B8B9926C2EB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927840AB-2975-46D1-9CB7-0451FF58DC3E}"/>
    <dataValidation type="list" allowBlank="1" showInputMessage="1" showErrorMessage="1" sqref="O2:O196" xr:uid="{CAF9C612-9A4C-4173-9367-E225915E61CC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18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F70B7-12B4-41D2-BBD8-9D7E5DEFF00B}">
  <sheetPr codeName="Sheet8">
    <tabColor theme="9"/>
  </sheetPr>
  <dimension ref="A1:BC198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31</v>
      </c>
      <c r="AM1" s="24" t="s">
        <v>32</v>
      </c>
      <c r="AN1" s="24" t="s">
        <v>33</v>
      </c>
      <c r="AO1" s="24" t="s">
        <v>34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1738</v>
      </c>
      <c r="C2" s="29">
        <v>45427.981354166666</v>
      </c>
      <c r="D2" s="30" t="s">
        <v>313</v>
      </c>
      <c r="E2" s="31" t="s">
        <v>314</v>
      </c>
      <c r="F2" s="31" t="s">
        <v>619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>
        <v>45323</v>
      </c>
      <c r="N2" s="35">
        <v>1</v>
      </c>
      <c r="O2" s="36"/>
      <c r="P2" s="37" t="s">
        <v>57</v>
      </c>
      <c r="Q2" s="38" t="s">
        <v>57</v>
      </c>
      <c r="R2" s="38">
        <v>0</v>
      </c>
      <c r="S2" s="38">
        <v>0</v>
      </c>
      <c r="T2" s="39">
        <v>0</v>
      </c>
      <c r="U2" s="40">
        <v>330425.15000000002</v>
      </c>
      <c r="V2" s="41">
        <v>0</v>
      </c>
      <c r="W2" s="41">
        <v>240971.5</v>
      </c>
      <c r="X2" s="42">
        <v>-240971.5</v>
      </c>
      <c r="Y2" s="43">
        <v>-35243</v>
      </c>
      <c r="Z2" s="41">
        <v>0</v>
      </c>
      <c r="AA2" s="41">
        <v>0</v>
      </c>
      <c r="AB2" s="41">
        <v>266000</v>
      </c>
      <c r="AC2" s="41">
        <v>240971.5</v>
      </c>
      <c r="AD2" s="41">
        <v>0</v>
      </c>
      <c r="AE2" s="44">
        <v>0</v>
      </c>
      <c r="AF2" s="41">
        <v>-0.5</v>
      </c>
      <c r="AG2" s="38">
        <v>1.4187214482308543E-5</v>
      </c>
      <c r="AH2" s="45" t="s">
        <v>625</v>
      </c>
      <c r="AI2" s="41">
        <v>-0.5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0.03</v>
      </c>
      <c r="AR2" s="47">
        <v>330425.18</v>
      </c>
      <c r="AS2" s="47">
        <v>1.6559999999999999</v>
      </c>
      <c r="AT2" s="48">
        <v>1.6259999999999999</v>
      </c>
      <c r="AU2" s="49"/>
      <c r="AV2" s="41">
        <v>82.3</v>
      </c>
      <c r="AW2" s="50"/>
      <c r="AX2" s="51"/>
      <c r="AY2" s="52"/>
      <c r="AZ2" s="52"/>
      <c r="BA2" s="52"/>
      <c r="BB2" s="53">
        <v>-240972</v>
      </c>
      <c r="BC2" s="54"/>
    </row>
    <row r="3" spans="2:55">
      <c r="B3" s="28">
        <v>1738</v>
      </c>
      <c r="C3" s="29">
        <v>45427.981354166666</v>
      </c>
      <c r="D3" s="30" t="s">
        <v>74</v>
      </c>
      <c r="E3" s="31" t="s">
        <v>75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>
        <v>0</v>
      </c>
      <c r="R3" s="38" t="s">
        <v>57</v>
      </c>
      <c r="S3" s="38" t="s">
        <v>57</v>
      </c>
      <c r="T3" s="39">
        <v>0</v>
      </c>
      <c r="U3" s="40">
        <v>-0.25</v>
      </c>
      <c r="V3" s="41">
        <v>597871</v>
      </c>
      <c r="W3" s="41">
        <v>0</v>
      </c>
      <c r="X3" s="42">
        <v>597871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0.25</v>
      </c>
      <c r="AR3" s="47">
        <v>0</v>
      </c>
      <c r="AS3" s="47">
        <v>0</v>
      </c>
      <c r="AT3" s="48">
        <v>-0.25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1738</v>
      </c>
      <c r="C4" s="29">
        <v>45427.981354166666</v>
      </c>
      <c r="D4" s="30" t="s">
        <v>77</v>
      </c>
      <c r="E4" s="31" t="s">
        <v>78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-0.26</v>
      </c>
      <c r="V4" s="41">
        <v>385921</v>
      </c>
      <c r="W4" s="41">
        <v>0</v>
      </c>
      <c r="X4" s="42">
        <v>385921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0.26</v>
      </c>
      <c r="AR4" s="47">
        <v>0</v>
      </c>
      <c r="AS4" s="47">
        <v>0</v>
      </c>
      <c r="AT4" s="48">
        <v>-0.26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1738</v>
      </c>
      <c r="C5" s="29">
        <v>45427.981354166666</v>
      </c>
      <c r="D5" s="30" t="s">
        <v>60</v>
      </c>
      <c r="E5" s="31" t="s">
        <v>61</v>
      </c>
      <c r="F5" s="31" t="s">
        <v>62</v>
      </c>
      <c r="G5" s="32">
        <v>0</v>
      </c>
      <c r="H5" s="33" t="s">
        <v>63</v>
      </c>
      <c r="I5" s="33" t="s">
        <v>64</v>
      </c>
      <c r="J5" s="33" t="s">
        <v>65</v>
      </c>
      <c r="K5" s="33" t="s">
        <v>55</v>
      </c>
      <c r="L5" s="33" t="s">
        <v>56</v>
      </c>
      <c r="M5" s="34">
        <v>45410</v>
      </c>
      <c r="N5" s="35">
        <v>0</v>
      </c>
      <c r="O5" s="36"/>
      <c r="P5" s="37" t="s">
        <v>57</v>
      </c>
      <c r="Q5" s="38" t="s">
        <v>57</v>
      </c>
      <c r="R5" s="38" t="s">
        <v>57</v>
      </c>
      <c r="S5" s="38" t="s">
        <v>57</v>
      </c>
      <c r="T5" s="39">
        <v>0</v>
      </c>
      <c r="U5" s="40">
        <v>-0.35000000000000003</v>
      </c>
      <c r="V5" s="41">
        <v>0</v>
      </c>
      <c r="W5" s="41">
        <v>0</v>
      </c>
      <c r="X5" s="42">
        <v>0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0.35000000000000003</v>
      </c>
      <c r="AR5" s="47">
        <v>0</v>
      </c>
      <c r="AS5" s="47">
        <v>0</v>
      </c>
      <c r="AT5" s="48">
        <v>-0.35000000000000003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1738</v>
      </c>
      <c r="C6" s="29">
        <v>45427.981354166666</v>
      </c>
      <c r="D6" s="30" t="s">
        <v>564</v>
      </c>
      <c r="E6" s="31" t="s">
        <v>565</v>
      </c>
      <c r="F6" s="31" t="s">
        <v>142</v>
      </c>
      <c r="G6" s="32">
        <v>0</v>
      </c>
      <c r="H6" s="33" t="s">
        <v>516</v>
      </c>
      <c r="I6" s="33" t="s">
        <v>123</v>
      </c>
      <c r="J6" s="33" t="s">
        <v>148</v>
      </c>
      <c r="K6" s="33" t="s">
        <v>55</v>
      </c>
      <c r="L6" s="33" t="s">
        <v>56</v>
      </c>
      <c r="M6" s="34">
        <v>45421</v>
      </c>
      <c r="N6" s="35">
        <v>48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-0.25</v>
      </c>
      <c r="V6" s="41">
        <v>0</v>
      </c>
      <c r="W6" s="41">
        <v>0</v>
      </c>
      <c r="X6" s="42">
        <v>0</v>
      </c>
      <c r="Y6" s="43">
        <v>-25540.55</v>
      </c>
      <c r="Z6" s="41">
        <v>0</v>
      </c>
      <c r="AA6" s="41">
        <v>0</v>
      </c>
      <c r="AB6" s="41">
        <v>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0.25</v>
      </c>
      <c r="AR6" s="47">
        <v>0</v>
      </c>
      <c r="AS6" s="47">
        <v>0</v>
      </c>
      <c r="AT6" s="48">
        <v>-0.25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1738</v>
      </c>
      <c r="C7" s="29">
        <v>45427.981354166666</v>
      </c>
      <c r="D7" s="30" t="s">
        <v>134</v>
      </c>
      <c r="E7" s="31" t="s">
        <v>135</v>
      </c>
      <c r="F7" s="31" t="s">
        <v>69</v>
      </c>
      <c r="G7" s="32">
        <v>0</v>
      </c>
      <c r="H7" s="33" t="s">
        <v>52</v>
      </c>
      <c r="I7" s="33" t="s">
        <v>53</v>
      </c>
      <c r="J7" s="33" t="s">
        <v>54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-7.0000000000000007E-2</v>
      </c>
      <c r="V7" s="41">
        <v>0</v>
      </c>
      <c r="W7" s="41">
        <v>0</v>
      </c>
      <c r="X7" s="42">
        <v>0</v>
      </c>
      <c r="Y7" s="43">
        <v>-977.31</v>
      </c>
      <c r="Z7" s="41">
        <v>0</v>
      </c>
      <c r="AA7" s="41">
        <v>0</v>
      </c>
      <c r="AB7" s="41">
        <v>4454.8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7.0000000000000007E-2</v>
      </c>
      <c r="AR7" s="47">
        <v>0</v>
      </c>
      <c r="AS7" s="47">
        <v>3.3000000000000004E-3</v>
      </c>
      <c r="AT7" s="48">
        <v>-6.6699999999999995E-2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1738</v>
      </c>
      <c r="C8" s="29">
        <v>45427.981354166666</v>
      </c>
      <c r="D8" s="30" t="s">
        <v>72</v>
      </c>
      <c r="E8" s="31" t="s">
        <v>73</v>
      </c>
      <c r="F8" s="31" t="s">
        <v>69</v>
      </c>
      <c r="G8" s="32">
        <v>0</v>
      </c>
      <c r="H8" s="33" t="s">
        <v>52</v>
      </c>
      <c r="I8" s="33" t="s">
        <v>53</v>
      </c>
      <c r="J8" s="33" t="s">
        <v>54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0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0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</v>
      </c>
      <c r="AR8" s="47">
        <v>0</v>
      </c>
      <c r="AS8" s="47">
        <v>0</v>
      </c>
      <c r="AT8" s="48">
        <v>0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1738</v>
      </c>
      <c r="C9" s="29">
        <v>45427.981354166666</v>
      </c>
      <c r="D9" s="30" t="s">
        <v>80</v>
      </c>
      <c r="E9" s="31" t="s">
        <v>81</v>
      </c>
      <c r="F9" s="31" t="s">
        <v>452</v>
      </c>
      <c r="G9" s="32">
        <v>0</v>
      </c>
      <c r="H9" s="33" t="s">
        <v>63</v>
      </c>
      <c r="I9" s="33" t="s">
        <v>64</v>
      </c>
      <c r="J9" s="33" t="s">
        <v>65</v>
      </c>
      <c r="K9" s="33" t="s">
        <v>55</v>
      </c>
      <c r="L9" s="33" t="s">
        <v>56</v>
      </c>
      <c r="M9" s="34">
        <v>45410</v>
      </c>
      <c r="N9" s="35">
        <v>0</v>
      </c>
      <c r="O9" s="36"/>
      <c r="P9" s="37" t="s">
        <v>57</v>
      </c>
      <c r="Q9" s="38" t="s">
        <v>57</v>
      </c>
      <c r="R9" s="38" t="s">
        <v>57</v>
      </c>
      <c r="S9" s="38" t="s">
        <v>57</v>
      </c>
      <c r="T9" s="39">
        <v>0</v>
      </c>
      <c r="U9" s="40">
        <v>-0.35000000000000003</v>
      </c>
      <c r="V9" s="41">
        <v>0</v>
      </c>
      <c r="W9" s="41">
        <v>0</v>
      </c>
      <c r="X9" s="42">
        <v>0</v>
      </c>
      <c r="Y9" s="43">
        <v>0</v>
      </c>
      <c r="Z9" s="41">
        <v>0</v>
      </c>
      <c r="AA9" s="41">
        <v>0</v>
      </c>
      <c r="AB9" s="41">
        <v>0</v>
      </c>
      <c r="AC9" s="41">
        <v>0</v>
      </c>
      <c r="AD9" s="41">
        <v>0</v>
      </c>
      <c r="AE9" s="44">
        <v>0</v>
      </c>
      <c r="AF9" s="41">
        <v>0</v>
      </c>
      <c r="AG9" s="38">
        <v>0</v>
      </c>
      <c r="AH9" s="45" t="s">
        <v>625</v>
      </c>
      <c r="AI9" s="41">
        <v>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0.35000000000000003</v>
      </c>
      <c r="AR9" s="47">
        <v>0</v>
      </c>
      <c r="AS9" s="47">
        <v>0</v>
      </c>
      <c r="AT9" s="48">
        <v>-0.35000000000000003</v>
      </c>
      <c r="AU9" s="49"/>
      <c r="AV9" s="41">
        <v>0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1738</v>
      </c>
      <c r="C10" s="29">
        <v>45427.981354166666</v>
      </c>
      <c r="D10" s="30" t="s">
        <v>83</v>
      </c>
      <c r="E10" s="31" t="s">
        <v>84</v>
      </c>
      <c r="F10" s="31" t="s">
        <v>452</v>
      </c>
      <c r="G10" s="32">
        <v>0</v>
      </c>
      <c r="H10" s="33" t="s">
        <v>86</v>
      </c>
      <c r="I10" s="33" t="s">
        <v>87</v>
      </c>
      <c r="J10" s="33" t="s">
        <v>54</v>
      </c>
      <c r="K10" s="33" t="s">
        <v>55</v>
      </c>
      <c r="L10" s="33" t="s">
        <v>56</v>
      </c>
      <c r="M10" s="34">
        <v>45410</v>
      </c>
      <c r="N10" s="35">
        <v>0</v>
      </c>
      <c r="O10" s="36"/>
      <c r="P10" s="37" t="s">
        <v>57</v>
      </c>
      <c r="Q10" s="38" t="s">
        <v>57</v>
      </c>
      <c r="R10" s="38" t="s">
        <v>57</v>
      </c>
      <c r="S10" s="38" t="s">
        <v>57</v>
      </c>
      <c r="T10" s="39">
        <v>0</v>
      </c>
      <c r="U10" s="40">
        <v>0</v>
      </c>
      <c r="V10" s="41">
        <v>0</v>
      </c>
      <c r="W10" s="41">
        <v>0</v>
      </c>
      <c r="X10" s="42">
        <v>0</v>
      </c>
      <c r="Y10" s="43">
        <v>0</v>
      </c>
      <c r="Z10" s="41">
        <v>0</v>
      </c>
      <c r="AA10" s="41">
        <v>0</v>
      </c>
      <c r="AB10" s="41">
        <v>0</v>
      </c>
      <c r="AC10" s="41">
        <v>0</v>
      </c>
      <c r="AD10" s="41">
        <v>0</v>
      </c>
      <c r="AE10" s="44">
        <v>0</v>
      </c>
      <c r="AF10" s="41">
        <v>0</v>
      </c>
      <c r="AG10" s="38">
        <v>0</v>
      </c>
      <c r="AH10" s="45" t="s">
        <v>625</v>
      </c>
      <c r="AI10" s="41">
        <v>0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</v>
      </c>
      <c r="AR10" s="47">
        <v>0</v>
      </c>
      <c r="AS10" s="47">
        <v>0</v>
      </c>
      <c r="AT10" s="48">
        <v>0</v>
      </c>
      <c r="AU10" s="49"/>
      <c r="AV10" s="41">
        <v>0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1738</v>
      </c>
      <c r="C11" s="29">
        <v>45427.981354166666</v>
      </c>
      <c r="D11" s="30" t="s">
        <v>657</v>
      </c>
      <c r="E11" s="31" t="s">
        <v>658</v>
      </c>
      <c r="F11" s="31" t="s">
        <v>532</v>
      </c>
      <c r="G11" s="32">
        <v>0</v>
      </c>
      <c r="H11" s="33" t="s">
        <v>459</v>
      </c>
      <c r="I11" s="33" t="s">
        <v>123</v>
      </c>
      <c r="J11" s="33" t="s">
        <v>54</v>
      </c>
      <c r="K11" s="33" t="s">
        <v>106</v>
      </c>
      <c r="L11" s="33" t="s">
        <v>70</v>
      </c>
      <c r="M11" s="34" t="s">
        <v>57</v>
      </c>
      <c r="N11" s="35" t="s">
        <v>57</v>
      </c>
      <c r="O11" s="36"/>
      <c r="P11" s="37" t="s">
        <v>57</v>
      </c>
      <c r="Q11" s="38" t="s">
        <v>57</v>
      </c>
      <c r="R11" s="38" t="s">
        <v>57</v>
      </c>
      <c r="S11" s="38" t="s">
        <v>57</v>
      </c>
      <c r="T11" s="39">
        <v>0</v>
      </c>
      <c r="U11" s="40">
        <v>-0.3</v>
      </c>
      <c r="V11" s="41">
        <v>0</v>
      </c>
      <c r="W11" s="41">
        <v>0</v>
      </c>
      <c r="X11" s="42">
        <v>0</v>
      </c>
      <c r="Y11" s="43">
        <v>0</v>
      </c>
      <c r="Z11" s="41">
        <v>0</v>
      </c>
      <c r="AA11" s="41">
        <v>0</v>
      </c>
      <c r="AB11" s="41">
        <v>45382.5</v>
      </c>
      <c r="AC11" s="41">
        <v>0</v>
      </c>
      <c r="AD11" s="41">
        <v>0</v>
      </c>
      <c r="AE11" s="44">
        <v>0</v>
      </c>
      <c r="AF11" s="41">
        <v>0</v>
      </c>
      <c r="AG11" s="38">
        <v>0</v>
      </c>
      <c r="AH11" s="45" t="s">
        <v>625</v>
      </c>
      <c r="AI11" s="41">
        <v>0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0.3</v>
      </c>
      <c r="AR11" s="47">
        <v>0</v>
      </c>
      <c r="AS11" s="47">
        <v>0</v>
      </c>
      <c r="AT11" s="48">
        <v>-0.3</v>
      </c>
      <c r="AU11" s="49"/>
      <c r="AV11" s="41">
        <v>0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1738</v>
      </c>
      <c r="C12" s="29">
        <v>45427.981354166666</v>
      </c>
      <c r="D12" s="30" t="s">
        <v>652</v>
      </c>
      <c r="E12" s="31" t="s">
        <v>653</v>
      </c>
      <c r="F12" s="31" t="s">
        <v>634</v>
      </c>
      <c r="G12" s="32">
        <v>0</v>
      </c>
      <c r="H12" s="33" t="s">
        <v>126</v>
      </c>
      <c r="I12" s="33" t="s">
        <v>127</v>
      </c>
      <c r="J12" s="33" t="s">
        <v>54</v>
      </c>
      <c r="K12" s="33" t="s">
        <v>55</v>
      </c>
      <c r="L12" s="33" t="s">
        <v>56</v>
      </c>
      <c r="M12" s="34" t="s">
        <v>57</v>
      </c>
      <c r="N12" s="35" t="s">
        <v>57</v>
      </c>
      <c r="O12" s="36"/>
      <c r="P12" s="37" t="s">
        <v>57</v>
      </c>
      <c r="Q12" s="38">
        <v>0</v>
      </c>
      <c r="R12" s="38" t="s">
        <v>57</v>
      </c>
      <c r="S12" s="38" t="s">
        <v>57</v>
      </c>
      <c r="T12" s="39">
        <v>0</v>
      </c>
      <c r="U12" s="40">
        <v>-0.32</v>
      </c>
      <c r="V12" s="41">
        <v>3920</v>
      </c>
      <c r="W12" s="41">
        <v>0</v>
      </c>
      <c r="X12" s="42">
        <v>3920</v>
      </c>
      <c r="Y12" s="43">
        <v>0</v>
      </c>
      <c r="Z12" s="41">
        <v>0</v>
      </c>
      <c r="AA12" s="41">
        <v>0</v>
      </c>
      <c r="AB12" s="41">
        <v>0</v>
      </c>
      <c r="AC12" s="41">
        <v>0</v>
      </c>
      <c r="AD12" s="41">
        <v>0</v>
      </c>
      <c r="AE12" s="44">
        <v>0</v>
      </c>
      <c r="AF12" s="41">
        <v>0</v>
      </c>
      <c r="AG12" s="38">
        <v>0</v>
      </c>
      <c r="AH12" s="45" t="s">
        <v>625</v>
      </c>
      <c r="AI12" s="41">
        <v>0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0.32</v>
      </c>
      <c r="AR12" s="47">
        <v>0</v>
      </c>
      <c r="AS12" s="47">
        <v>0</v>
      </c>
      <c r="AT12" s="48">
        <v>-0.32</v>
      </c>
      <c r="AU12" s="49"/>
      <c r="AV12" s="41">
        <v>0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1738</v>
      </c>
      <c r="C13" s="29">
        <v>45427.981354166666</v>
      </c>
      <c r="D13" s="30" t="s">
        <v>659</v>
      </c>
      <c r="E13" s="31" t="s">
        <v>660</v>
      </c>
      <c r="F13" s="31" t="s">
        <v>634</v>
      </c>
      <c r="G13" s="32">
        <v>0</v>
      </c>
      <c r="H13" s="33" t="s">
        <v>126</v>
      </c>
      <c r="I13" s="33" t="s">
        <v>127</v>
      </c>
      <c r="J13" s="33" t="s">
        <v>54</v>
      </c>
      <c r="K13" s="33" t="s">
        <v>55</v>
      </c>
      <c r="L13" s="33" t="s">
        <v>56</v>
      </c>
      <c r="M13" s="34" t="s">
        <v>57</v>
      </c>
      <c r="N13" s="35" t="s">
        <v>57</v>
      </c>
      <c r="O13" s="36"/>
      <c r="P13" s="37" t="s">
        <v>57</v>
      </c>
      <c r="Q13" s="38">
        <v>0</v>
      </c>
      <c r="R13" s="38" t="s">
        <v>57</v>
      </c>
      <c r="S13" s="38" t="s">
        <v>57</v>
      </c>
      <c r="T13" s="39">
        <v>0</v>
      </c>
      <c r="U13" s="40">
        <v>-0.16</v>
      </c>
      <c r="V13" s="41">
        <v>24864</v>
      </c>
      <c r="W13" s="41">
        <v>0</v>
      </c>
      <c r="X13" s="42">
        <v>24864</v>
      </c>
      <c r="Y13" s="43">
        <v>0</v>
      </c>
      <c r="Z13" s="41">
        <v>0</v>
      </c>
      <c r="AA13" s="41">
        <v>0</v>
      </c>
      <c r="AB13" s="41">
        <v>0</v>
      </c>
      <c r="AC13" s="41">
        <v>0</v>
      </c>
      <c r="AD13" s="41">
        <v>0</v>
      </c>
      <c r="AE13" s="56">
        <v>0</v>
      </c>
      <c r="AF13" s="41">
        <v>0</v>
      </c>
      <c r="AG13" s="38">
        <v>0</v>
      </c>
      <c r="AH13" s="45" t="s">
        <v>625</v>
      </c>
      <c r="AI13" s="41">
        <v>0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0.16</v>
      </c>
      <c r="AR13" s="47">
        <v>0</v>
      </c>
      <c r="AS13" s="47">
        <v>0</v>
      </c>
      <c r="AT13" s="48">
        <v>-0.16</v>
      </c>
      <c r="AU13" s="49"/>
      <c r="AV13" s="41">
        <v>0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1738</v>
      </c>
      <c r="C14" s="29">
        <v>45427.981354166666</v>
      </c>
      <c r="D14" s="30" t="s">
        <v>49</v>
      </c>
      <c r="E14" s="31" t="s">
        <v>50</v>
      </c>
      <c r="F14" s="31" t="s">
        <v>661</v>
      </c>
      <c r="G14" s="32">
        <v>0</v>
      </c>
      <c r="H14" s="33" t="s">
        <v>52</v>
      </c>
      <c r="I14" s="33" t="s">
        <v>53</v>
      </c>
      <c r="J14" s="33" t="s">
        <v>54</v>
      </c>
      <c r="K14" s="33" t="s">
        <v>55</v>
      </c>
      <c r="L14" s="33" t="s">
        <v>56</v>
      </c>
      <c r="M14" s="34" t="s">
        <v>57</v>
      </c>
      <c r="N14" s="35" t="s">
        <v>57</v>
      </c>
      <c r="O14" s="36"/>
      <c r="P14" s="37" t="s">
        <v>57</v>
      </c>
      <c r="Q14" s="38" t="s">
        <v>57</v>
      </c>
      <c r="R14" s="38">
        <v>0</v>
      </c>
      <c r="S14" s="38">
        <v>0</v>
      </c>
      <c r="T14" s="39">
        <v>0</v>
      </c>
      <c r="U14" s="40">
        <v>-0.18030000000000002</v>
      </c>
      <c r="V14" s="41">
        <v>0</v>
      </c>
      <c r="W14" s="41">
        <v>1120</v>
      </c>
      <c r="X14" s="42">
        <v>-1120</v>
      </c>
      <c r="Y14" s="43">
        <v>0</v>
      </c>
      <c r="Z14" s="41">
        <v>0</v>
      </c>
      <c r="AA14" s="41">
        <v>0</v>
      </c>
      <c r="AB14" s="41">
        <v>24000</v>
      </c>
      <c r="AC14" s="41">
        <v>1120</v>
      </c>
      <c r="AD14" s="41">
        <v>0</v>
      </c>
      <c r="AE14" s="44">
        <v>224</v>
      </c>
      <c r="AF14" s="41">
        <v>1120</v>
      </c>
      <c r="AG14" s="38">
        <v>0</v>
      </c>
      <c r="AH14" s="45" t="s">
        <v>625</v>
      </c>
      <c r="AI14" s="41">
        <v>1120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</v>
      </c>
      <c r="AR14" s="47">
        <v>-0.18030000000000002</v>
      </c>
      <c r="AS14" s="47">
        <v>-0.18030000000000002</v>
      </c>
      <c r="AT14" s="48">
        <v>-0.18030000000000002</v>
      </c>
      <c r="AU14" s="49"/>
      <c r="AV14" s="41">
        <v>35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1738</v>
      </c>
      <c r="C15" s="57">
        <v>45427.981354166666</v>
      </c>
      <c r="D15" s="30" t="s">
        <v>114</v>
      </c>
      <c r="E15" s="31" t="s">
        <v>115</v>
      </c>
      <c r="F15" s="31" t="s">
        <v>51</v>
      </c>
      <c r="G15" s="32">
        <v>0</v>
      </c>
      <c r="H15" s="33" t="s">
        <v>52</v>
      </c>
      <c r="I15" s="33" t="s">
        <v>109</v>
      </c>
      <c r="J15" s="33" t="s">
        <v>54</v>
      </c>
      <c r="K15" s="33" t="s">
        <v>55</v>
      </c>
      <c r="L15" s="33" t="s">
        <v>56</v>
      </c>
      <c r="M15" s="34">
        <v>45358</v>
      </c>
      <c r="N15" s="35">
        <v>0</v>
      </c>
      <c r="O15" s="36"/>
      <c r="P15" s="37" t="s">
        <v>57</v>
      </c>
      <c r="Q15" s="38" t="s">
        <v>57</v>
      </c>
      <c r="R15" s="38">
        <v>0</v>
      </c>
      <c r="S15" s="38">
        <v>0</v>
      </c>
      <c r="T15" s="39">
        <v>0</v>
      </c>
      <c r="U15" s="40">
        <v>7.85E-2</v>
      </c>
      <c r="V15" s="41">
        <v>0</v>
      </c>
      <c r="W15" s="41">
        <v>1628</v>
      </c>
      <c r="X15" s="42">
        <v>-1628</v>
      </c>
      <c r="Y15" s="43">
        <v>0</v>
      </c>
      <c r="Z15" s="41">
        <v>0</v>
      </c>
      <c r="AA15" s="41">
        <v>0</v>
      </c>
      <c r="AB15" s="41">
        <v>15000</v>
      </c>
      <c r="AC15" s="41">
        <v>1628</v>
      </c>
      <c r="AD15" s="41">
        <v>0</v>
      </c>
      <c r="AE15" s="44">
        <v>1953.6</v>
      </c>
      <c r="AF15" s="41">
        <v>1628</v>
      </c>
      <c r="AG15" s="38">
        <v>0</v>
      </c>
      <c r="AH15" s="45" t="s">
        <v>625</v>
      </c>
      <c r="AI15" s="41">
        <v>1628</v>
      </c>
      <c r="AJ15" s="46">
        <v>0</v>
      </c>
      <c r="AK15" s="45">
        <v>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0.03</v>
      </c>
      <c r="AR15" s="47">
        <v>0.1085</v>
      </c>
      <c r="AS15" s="47">
        <v>0</v>
      </c>
      <c r="AT15" s="48">
        <v>-0.03</v>
      </c>
      <c r="AU15" s="49"/>
      <c r="AV15" s="41">
        <v>44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1738</v>
      </c>
      <c r="C16" s="29">
        <v>45427.981354166666</v>
      </c>
      <c r="D16" s="30" t="s">
        <v>662</v>
      </c>
      <c r="E16" s="31" t="s">
        <v>663</v>
      </c>
      <c r="F16" s="31" t="s">
        <v>634</v>
      </c>
      <c r="G16" s="32">
        <v>0</v>
      </c>
      <c r="H16" s="33" t="s">
        <v>63</v>
      </c>
      <c r="I16" s="33" t="s">
        <v>64</v>
      </c>
      <c r="J16" s="33" t="s">
        <v>65</v>
      </c>
      <c r="K16" s="33" t="s">
        <v>55</v>
      </c>
      <c r="L16" s="33" t="s">
        <v>56</v>
      </c>
      <c r="M16" s="34" t="s">
        <v>57</v>
      </c>
      <c r="N16" s="35" t="s">
        <v>57</v>
      </c>
      <c r="O16" s="36"/>
      <c r="P16" s="37">
        <v>-1</v>
      </c>
      <c r="Q16" s="38" t="s">
        <v>57</v>
      </c>
      <c r="R16" s="38">
        <v>0</v>
      </c>
      <c r="S16" s="38">
        <v>0</v>
      </c>
      <c r="T16" s="39">
        <v>0</v>
      </c>
      <c r="U16" s="40">
        <v>-0.13039999999999999</v>
      </c>
      <c r="V16" s="41">
        <v>0</v>
      </c>
      <c r="W16" s="41">
        <v>2315.75</v>
      </c>
      <c r="X16" s="42">
        <v>-2315.75</v>
      </c>
      <c r="Y16" s="43">
        <v>2315.75</v>
      </c>
      <c r="Z16" s="41">
        <v>0</v>
      </c>
      <c r="AA16" s="41">
        <v>0</v>
      </c>
      <c r="AB16" s="41">
        <v>12618</v>
      </c>
      <c r="AC16" s="41">
        <v>2315.75</v>
      </c>
      <c r="AD16" s="41">
        <v>0</v>
      </c>
      <c r="AE16" s="44">
        <v>6</v>
      </c>
      <c r="AF16" s="41">
        <v>2315.75</v>
      </c>
      <c r="AG16" s="38">
        <v>1</v>
      </c>
      <c r="AH16" s="45" t="s">
        <v>625</v>
      </c>
      <c r="AI16" s="41">
        <v>2315.75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0.21</v>
      </c>
      <c r="AR16" s="47">
        <v>7.9600000000000004E-2</v>
      </c>
      <c r="AS16" s="47">
        <v>7.9600000000000004E-2</v>
      </c>
      <c r="AT16" s="48">
        <v>-0.13039999999999999</v>
      </c>
      <c r="AU16" s="49"/>
      <c r="AV16" s="41">
        <v>78.5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1738</v>
      </c>
      <c r="C17" s="29">
        <v>45427.981354166666</v>
      </c>
      <c r="D17" s="30" t="s">
        <v>119</v>
      </c>
      <c r="E17" s="31" t="s">
        <v>120</v>
      </c>
      <c r="F17" s="31" t="s">
        <v>121</v>
      </c>
      <c r="G17" s="32">
        <v>0</v>
      </c>
      <c r="H17" s="33" t="s">
        <v>122</v>
      </c>
      <c r="I17" s="33" t="s">
        <v>123</v>
      </c>
      <c r="J17" s="33" t="s">
        <v>54</v>
      </c>
      <c r="K17" s="33" t="s">
        <v>95</v>
      </c>
      <c r="L17" s="33" t="s">
        <v>56</v>
      </c>
      <c r="M17" s="34" t="s">
        <v>57</v>
      </c>
      <c r="N17" s="35" t="s">
        <v>57</v>
      </c>
      <c r="O17" s="36"/>
      <c r="P17" s="37" t="s">
        <v>57</v>
      </c>
      <c r="Q17" s="38" t="s">
        <v>57</v>
      </c>
      <c r="R17" s="38">
        <v>0</v>
      </c>
      <c r="S17" s="38">
        <v>0</v>
      </c>
      <c r="T17" s="39">
        <v>0</v>
      </c>
      <c r="U17" s="40">
        <v>0</v>
      </c>
      <c r="V17" s="41">
        <v>0</v>
      </c>
      <c r="W17" s="41">
        <v>2680</v>
      </c>
      <c r="X17" s="42">
        <v>-2680</v>
      </c>
      <c r="Y17" s="43">
        <v>0</v>
      </c>
      <c r="Z17" s="41">
        <v>2680</v>
      </c>
      <c r="AA17" s="41">
        <v>2680</v>
      </c>
      <c r="AB17" s="41">
        <v>0</v>
      </c>
      <c r="AC17" s="41">
        <v>2680</v>
      </c>
      <c r="AD17" s="41">
        <v>0</v>
      </c>
      <c r="AE17" s="44">
        <v>3216</v>
      </c>
      <c r="AF17" s="41">
        <v>2680</v>
      </c>
      <c r="AG17" s="38">
        <v>0</v>
      </c>
      <c r="AH17" s="45" t="s">
        <v>625</v>
      </c>
      <c r="AI17" s="41">
        <v>2680</v>
      </c>
      <c r="AJ17" s="46">
        <v>0</v>
      </c>
      <c r="AK17" s="45">
        <v>0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</v>
      </c>
      <c r="AR17" s="47">
        <v>0</v>
      </c>
      <c r="AS17" s="47">
        <v>0</v>
      </c>
      <c r="AT17" s="48">
        <v>0</v>
      </c>
      <c r="AU17" s="49"/>
      <c r="AV17" s="41">
        <v>0</v>
      </c>
      <c r="AW17" s="50"/>
      <c r="AX17" s="52"/>
      <c r="AY17" s="52"/>
      <c r="AZ17" s="52"/>
      <c r="BA17" s="52"/>
      <c r="BB17" s="53">
        <v>0</v>
      </c>
      <c r="BC17" s="55"/>
    </row>
    <row r="18" spans="2:55">
      <c r="B18" s="28">
        <v>1738</v>
      </c>
      <c r="C18" s="29">
        <v>45427.981354166666</v>
      </c>
      <c r="D18" s="30" t="s">
        <v>642</v>
      </c>
      <c r="E18" s="31" t="s">
        <v>643</v>
      </c>
      <c r="F18" s="31" t="s">
        <v>589</v>
      </c>
      <c r="G18" s="32">
        <v>0</v>
      </c>
      <c r="H18" s="33" t="s">
        <v>52</v>
      </c>
      <c r="I18" s="33" t="s">
        <v>109</v>
      </c>
      <c r="J18" s="33" t="s">
        <v>54</v>
      </c>
      <c r="K18" s="33" t="s">
        <v>55</v>
      </c>
      <c r="L18" s="33" t="s">
        <v>56</v>
      </c>
      <c r="M18" s="34" t="s">
        <v>57</v>
      </c>
      <c r="N18" s="35" t="s">
        <v>57</v>
      </c>
      <c r="O18" s="36"/>
      <c r="P18" s="37">
        <v>-3.0000088752407406</v>
      </c>
      <c r="Q18" s="38" t="s">
        <v>57</v>
      </c>
      <c r="R18" s="38">
        <v>0</v>
      </c>
      <c r="S18" s="38">
        <v>0</v>
      </c>
      <c r="T18" s="39">
        <v>0</v>
      </c>
      <c r="U18" s="40">
        <v>-9.0700000000000003E-2</v>
      </c>
      <c r="V18" s="41">
        <v>0</v>
      </c>
      <c r="W18" s="41">
        <v>3380.2</v>
      </c>
      <c r="X18" s="42">
        <v>-3380.2</v>
      </c>
      <c r="Y18" s="43">
        <v>1126.73</v>
      </c>
      <c r="Z18" s="41">
        <v>0</v>
      </c>
      <c r="AA18" s="41">
        <v>0</v>
      </c>
      <c r="AB18" s="41">
        <v>12199.2</v>
      </c>
      <c r="AC18" s="41">
        <v>3380.2</v>
      </c>
      <c r="AD18" s="41">
        <v>0</v>
      </c>
      <c r="AE18" s="44">
        <v>14</v>
      </c>
      <c r="AF18" s="41">
        <v>3380.2</v>
      </c>
      <c r="AG18" s="38">
        <v>3.0000088752407406</v>
      </c>
      <c r="AH18" s="45" t="s">
        <v>626</v>
      </c>
      <c r="AI18" s="41">
        <v>3380.2</v>
      </c>
      <c r="AJ18" s="46">
        <v>0</v>
      </c>
      <c r="AK18" s="45">
        <v>0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0.18</v>
      </c>
      <c r="AR18" s="47">
        <v>8.9300000000000004E-2</v>
      </c>
      <c r="AS18" s="47">
        <v>8.9300000000000004E-2</v>
      </c>
      <c r="AT18" s="48">
        <v>-9.0700000000000003E-2</v>
      </c>
      <c r="AU18" s="49"/>
      <c r="AV18" s="41">
        <v>50.83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1738</v>
      </c>
      <c r="C19" s="29">
        <v>45427.981354166666</v>
      </c>
      <c r="D19" s="30" t="s">
        <v>129</v>
      </c>
      <c r="E19" s="31" t="s">
        <v>130</v>
      </c>
      <c r="F19" s="31" t="s">
        <v>131</v>
      </c>
      <c r="G19" s="32">
        <v>0</v>
      </c>
      <c r="H19" s="33" t="s">
        <v>132</v>
      </c>
      <c r="I19" s="33" t="s">
        <v>133</v>
      </c>
      <c r="J19" s="33" t="s">
        <v>94</v>
      </c>
      <c r="K19" s="33" t="s">
        <v>95</v>
      </c>
      <c r="L19" s="33" t="s">
        <v>70</v>
      </c>
      <c r="M19" s="34">
        <v>45292</v>
      </c>
      <c r="N19" s="35">
        <v>0</v>
      </c>
      <c r="O19" s="36"/>
      <c r="P19" s="37" t="s">
        <v>57</v>
      </c>
      <c r="Q19" s="38">
        <v>0.86167800453514742</v>
      </c>
      <c r="R19" s="38">
        <v>1.1605263157894736</v>
      </c>
      <c r="S19" s="38">
        <v>1.1605263157894736</v>
      </c>
      <c r="T19" s="39">
        <v>0</v>
      </c>
      <c r="U19" s="40">
        <v>0.35859999999999997</v>
      </c>
      <c r="V19" s="41">
        <v>4410</v>
      </c>
      <c r="W19" s="41">
        <v>3800</v>
      </c>
      <c r="X19" s="42">
        <v>610</v>
      </c>
      <c r="Y19" s="43">
        <v>0</v>
      </c>
      <c r="Z19" s="41">
        <v>0</v>
      </c>
      <c r="AA19" s="41">
        <v>0</v>
      </c>
      <c r="AB19" s="41">
        <v>0</v>
      </c>
      <c r="AC19" s="41">
        <v>0</v>
      </c>
      <c r="AD19" s="41">
        <v>4410</v>
      </c>
      <c r="AE19" s="44">
        <v>0</v>
      </c>
      <c r="AF19" s="41">
        <v>-610</v>
      </c>
      <c r="AG19" s="38">
        <v>0</v>
      </c>
      <c r="AH19" s="45" t="s">
        <v>625</v>
      </c>
      <c r="AI19" s="41">
        <v>-610</v>
      </c>
      <c r="AJ19" s="46">
        <v>0</v>
      </c>
      <c r="AK19" s="45">
        <v>4410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0.24</v>
      </c>
      <c r="AR19" s="47">
        <v>0.59860000000000002</v>
      </c>
      <c r="AS19" s="47">
        <v>0</v>
      </c>
      <c r="AT19" s="48">
        <v>-0.24</v>
      </c>
      <c r="AU19" s="49"/>
      <c r="AV19" s="41">
        <v>95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1738</v>
      </c>
      <c r="C20" s="29">
        <v>45427.981354166666</v>
      </c>
      <c r="D20" s="30" t="s">
        <v>654</v>
      </c>
      <c r="E20" s="31" t="s">
        <v>655</v>
      </c>
      <c r="F20" s="31" t="s">
        <v>634</v>
      </c>
      <c r="G20" s="32">
        <v>0</v>
      </c>
      <c r="H20" s="33" t="s">
        <v>63</v>
      </c>
      <c r="I20" s="33" t="s">
        <v>64</v>
      </c>
      <c r="J20" s="33" t="s">
        <v>65</v>
      </c>
      <c r="K20" s="33" t="s">
        <v>55</v>
      </c>
      <c r="L20" s="33" t="s">
        <v>56</v>
      </c>
      <c r="M20" s="34" t="s">
        <v>57</v>
      </c>
      <c r="N20" s="35" t="s">
        <v>57</v>
      </c>
      <c r="O20" s="36"/>
      <c r="P20" s="37">
        <v>-2</v>
      </c>
      <c r="Q20" s="38" t="s">
        <v>57</v>
      </c>
      <c r="R20" s="38">
        <v>0</v>
      </c>
      <c r="S20" s="38">
        <v>0</v>
      </c>
      <c r="T20" s="39">
        <v>0</v>
      </c>
      <c r="U20" s="40">
        <v>0.106</v>
      </c>
      <c r="V20" s="41">
        <v>0</v>
      </c>
      <c r="W20" s="41">
        <v>4248.0200000000004</v>
      </c>
      <c r="X20" s="42">
        <v>-4248.0200000000004</v>
      </c>
      <c r="Y20" s="43">
        <v>2124.0100000000002</v>
      </c>
      <c r="Z20" s="41">
        <v>0</v>
      </c>
      <c r="AA20" s="41">
        <v>0</v>
      </c>
      <c r="AB20" s="41">
        <v>15430</v>
      </c>
      <c r="AC20" s="41">
        <v>4248.0200000000004</v>
      </c>
      <c r="AD20" s="41">
        <v>0</v>
      </c>
      <c r="AE20" s="44">
        <v>14</v>
      </c>
      <c r="AF20" s="41">
        <v>4248.0200000000004</v>
      </c>
      <c r="AG20" s="38">
        <v>2</v>
      </c>
      <c r="AH20" s="45" t="s">
        <v>626</v>
      </c>
      <c r="AI20" s="41">
        <v>4248.0200000000004</v>
      </c>
      <c r="AJ20" s="46">
        <v>0</v>
      </c>
      <c r="AK20" s="45">
        <v>0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0.23</v>
      </c>
      <c r="AR20" s="47">
        <v>0.33600000000000002</v>
      </c>
      <c r="AS20" s="47">
        <v>0.33600000000000002</v>
      </c>
      <c r="AT20" s="48">
        <v>0.106</v>
      </c>
      <c r="AU20" s="49"/>
      <c r="AV20" s="41">
        <v>63.88</v>
      </c>
      <c r="AW20" s="50"/>
      <c r="AX20" s="52"/>
      <c r="AY20" s="52"/>
      <c r="AZ20" s="52"/>
      <c r="BA20" s="52"/>
      <c r="BB20" s="53">
        <v>0</v>
      </c>
      <c r="BC20" s="55"/>
    </row>
    <row r="21" spans="2:55">
      <c r="B21" s="28">
        <v>1738</v>
      </c>
      <c r="C21" s="29">
        <v>45427.981354166666</v>
      </c>
      <c r="D21" s="30" t="s">
        <v>648</v>
      </c>
      <c r="E21" s="31" t="s">
        <v>649</v>
      </c>
      <c r="F21" s="31" t="s">
        <v>634</v>
      </c>
      <c r="G21" s="32">
        <v>0</v>
      </c>
      <c r="H21" s="33" t="s">
        <v>126</v>
      </c>
      <c r="I21" s="33" t="s">
        <v>127</v>
      </c>
      <c r="J21" s="33" t="s">
        <v>54</v>
      </c>
      <c r="K21" s="33" t="s">
        <v>55</v>
      </c>
      <c r="L21" s="33" t="s">
        <v>56</v>
      </c>
      <c r="M21" s="34" t="s">
        <v>57</v>
      </c>
      <c r="N21" s="35" t="s">
        <v>57</v>
      </c>
      <c r="O21" s="36"/>
      <c r="P21" s="37">
        <v>0.41379310344827586</v>
      </c>
      <c r="Q21" s="38">
        <v>0.87878787878787878</v>
      </c>
      <c r="R21" s="38">
        <v>0</v>
      </c>
      <c r="S21" s="38">
        <v>0</v>
      </c>
      <c r="T21" s="39">
        <v>0</v>
      </c>
      <c r="U21" s="40">
        <v>3.5799999999999998E-2</v>
      </c>
      <c r="V21" s="41">
        <v>5544</v>
      </c>
      <c r="W21" s="41">
        <v>4872</v>
      </c>
      <c r="X21" s="42">
        <v>672</v>
      </c>
      <c r="Y21" s="43">
        <v>1624</v>
      </c>
      <c r="Z21" s="41">
        <v>0</v>
      </c>
      <c r="AA21" s="41">
        <v>0</v>
      </c>
      <c r="AB21" s="41">
        <v>0</v>
      </c>
      <c r="AC21" s="41">
        <v>0</v>
      </c>
      <c r="AD21" s="41">
        <v>0</v>
      </c>
      <c r="AE21" s="44">
        <v>28</v>
      </c>
      <c r="AF21" s="41">
        <v>4872</v>
      </c>
      <c r="AG21" s="38">
        <v>3</v>
      </c>
      <c r="AH21" s="45" t="s">
        <v>626</v>
      </c>
      <c r="AI21" s="41">
        <v>4872</v>
      </c>
      <c r="AJ21" s="46">
        <v>0</v>
      </c>
      <c r="AK21" s="45">
        <v>0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0.32</v>
      </c>
      <c r="AR21" s="47">
        <v>0.35580000000000001</v>
      </c>
      <c r="AS21" s="47">
        <v>0.35580000000000001</v>
      </c>
      <c r="AT21" s="48">
        <v>3.5799999999999998E-2</v>
      </c>
      <c r="AU21" s="49"/>
      <c r="AV21" s="41">
        <v>56</v>
      </c>
      <c r="AW21" s="50"/>
      <c r="AX21" s="52"/>
      <c r="AY21" s="52"/>
      <c r="AZ21" s="52"/>
      <c r="BA21" s="52"/>
      <c r="BB21" s="53">
        <v>0</v>
      </c>
      <c r="BC21" s="55"/>
    </row>
    <row r="22" spans="2:55">
      <c r="B22" s="28">
        <v>1738</v>
      </c>
      <c r="C22" s="29">
        <v>45427.981354166666</v>
      </c>
      <c r="D22" s="30" t="s">
        <v>646</v>
      </c>
      <c r="E22" s="31" t="s">
        <v>647</v>
      </c>
      <c r="F22" s="31" t="s">
        <v>634</v>
      </c>
      <c r="G22" s="32">
        <v>0</v>
      </c>
      <c r="H22" s="33" t="s">
        <v>126</v>
      </c>
      <c r="I22" s="33" t="s">
        <v>127</v>
      </c>
      <c r="J22" s="33" t="s">
        <v>54</v>
      </c>
      <c r="K22" s="33" t="s">
        <v>55</v>
      </c>
      <c r="L22" s="33" t="s">
        <v>56</v>
      </c>
      <c r="M22" s="34" t="s">
        <v>57</v>
      </c>
      <c r="N22" s="35" t="s">
        <v>57</v>
      </c>
      <c r="O22" s="36"/>
      <c r="P22" s="37">
        <v>1.1690140845070423</v>
      </c>
      <c r="Q22" s="38">
        <v>0.71959459459459463</v>
      </c>
      <c r="R22" s="38">
        <v>0</v>
      </c>
      <c r="S22" s="38">
        <v>0</v>
      </c>
      <c r="T22" s="39">
        <v>0</v>
      </c>
      <c r="U22" s="40">
        <v>1.29E-2</v>
      </c>
      <c r="V22" s="41">
        <v>8288</v>
      </c>
      <c r="W22" s="41">
        <v>5964</v>
      </c>
      <c r="X22" s="42">
        <v>2324</v>
      </c>
      <c r="Y22" s="43">
        <v>1988</v>
      </c>
      <c r="Z22" s="41">
        <v>0</v>
      </c>
      <c r="AA22" s="41">
        <v>0</v>
      </c>
      <c r="AB22" s="41">
        <v>0</v>
      </c>
      <c r="AC22" s="41">
        <v>0</v>
      </c>
      <c r="AD22" s="41">
        <v>0</v>
      </c>
      <c r="AE22" s="44">
        <v>21</v>
      </c>
      <c r="AF22" s="41">
        <v>5964</v>
      </c>
      <c r="AG22" s="38">
        <v>3</v>
      </c>
      <c r="AH22" s="45" t="s">
        <v>626</v>
      </c>
      <c r="AI22" s="41">
        <v>5964</v>
      </c>
      <c r="AJ22" s="46">
        <v>0</v>
      </c>
      <c r="AK22" s="45">
        <v>0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0.13</v>
      </c>
      <c r="AR22" s="47">
        <v>0.1429</v>
      </c>
      <c r="AS22" s="47">
        <v>0.1429</v>
      </c>
      <c r="AT22" s="48">
        <v>1.29E-2</v>
      </c>
      <c r="AU22" s="49"/>
      <c r="AV22" s="41">
        <v>56</v>
      </c>
      <c r="AW22" s="50"/>
      <c r="AX22" s="52"/>
      <c r="AY22" s="52"/>
      <c r="AZ22" s="52"/>
      <c r="BA22" s="52"/>
      <c r="BB22" s="53">
        <v>0</v>
      </c>
      <c r="BC22" s="55"/>
    </row>
    <row r="23" spans="2:55">
      <c r="B23" s="28">
        <v>1738</v>
      </c>
      <c r="C23" s="29">
        <v>45427.981354166666</v>
      </c>
      <c r="D23" s="30" t="s">
        <v>137</v>
      </c>
      <c r="E23" s="31" t="s">
        <v>138</v>
      </c>
      <c r="F23" s="31" t="s">
        <v>139</v>
      </c>
      <c r="G23" s="32">
        <v>0</v>
      </c>
      <c r="H23" s="33" t="s">
        <v>52</v>
      </c>
      <c r="I23" s="33" t="s">
        <v>53</v>
      </c>
      <c r="J23" s="33" t="s">
        <v>54</v>
      </c>
      <c r="K23" s="33" t="s">
        <v>95</v>
      </c>
      <c r="L23" s="33" t="s">
        <v>70</v>
      </c>
      <c r="M23" s="34">
        <v>45385</v>
      </c>
      <c r="N23" s="35">
        <v>1</v>
      </c>
      <c r="O23" s="36"/>
      <c r="P23" s="37" t="s">
        <v>57</v>
      </c>
      <c r="Q23" s="38">
        <v>0.62413727560718057</v>
      </c>
      <c r="R23" s="38">
        <v>1.6022116272853086</v>
      </c>
      <c r="S23" s="38">
        <v>1.6022116272853086</v>
      </c>
      <c r="T23" s="39">
        <v>0</v>
      </c>
      <c r="U23" s="40">
        <v>0.38540000000000002</v>
      </c>
      <c r="V23" s="41">
        <v>4735</v>
      </c>
      <c r="W23" s="41">
        <v>2955.29</v>
      </c>
      <c r="X23" s="42">
        <v>1779.71</v>
      </c>
      <c r="Y23" s="43">
        <v>0</v>
      </c>
      <c r="Z23" s="41">
        <v>1492.79</v>
      </c>
      <c r="AA23" s="41">
        <v>2242.5</v>
      </c>
      <c r="AB23" s="41">
        <v>0</v>
      </c>
      <c r="AC23" s="41">
        <v>0</v>
      </c>
      <c r="AD23" s="41">
        <v>4735</v>
      </c>
      <c r="AE23" s="44">
        <v>91.03</v>
      </c>
      <c r="AF23" s="41">
        <v>1493.29</v>
      </c>
      <c r="AG23" s="38">
        <v>0</v>
      </c>
      <c r="AH23" s="45" t="s">
        <v>625</v>
      </c>
      <c r="AI23" s="41">
        <v>2243</v>
      </c>
      <c r="AJ23" s="46">
        <v>0</v>
      </c>
      <c r="AK23" s="45">
        <v>4735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0.1</v>
      </c>
      <c r="AR23" s="47">
        <v>0.4854</v>
      </c>
      <c r="AS23" s="47">
        <v>0</v>
      </c>
      <c r="AT23" s="48">
        <v>-0.1</v>
      </c>
      <c r="AU23" s="49"/>
      <c r="AV23" s="41">
        <v>45</v>
      </c>
      <c r="AW23" s="50"/>
      <c r="AX23" s="52"/>
      <c r="AY23" s="52"/>
      <c r="AZ23" s="52"/>
      <c r="BA23" s="52"/>
      <c r="BB23" s="53">
        <v>3273</v>
      </c>
      <c r="BC23" s="55"/>
    </row>
    <row r="24" spans="2:55">
      <c r="B24" s="28">
        <v>1738</v>
      </c>
      <c r="C24" s="29">
        <v>45427.981354166666</v>
      </c>
      <c r="D24" s="30" t="s">
        <v>640</v>
      </c>
      <c r="E24" s="31" t="s">
        <v>656</v>
      </c>
      <c r="F24" s="31" t="s">
        <v>589</v>
      </c>
      <c r="G24" s="32">
        <v>0</v>
      </c>
      <c r="H24" s="33" t="s">
        <v>52</v>
      </c>
      <c r="I24" s="33" t="s">
        <v>109</v>
      </c>
      <c r="J24" s="33" t="s">
        <v>54</v>
      </c>
      <c r="K24" s="33" t="s">
        <v>413</v>
      </c>
      <c r="L24" s="33" t="s">
        <v>70</v>
      </c>
      <c r="M24" s="34" t="s">
        <v>57</v>
      </c>
      <c r="N24" s="35" t="s">
        <v>57</v>
      </c>
      <c r="O24" s="36"/>
      <c r="P24" s="37">
        <v>11.516129032258064</v>
      </c>
      <c r="Q24" s="38">
        <v>0.20666666666666667</v>
      </c>
      <c r="R24" s="38">
        <v>0</v>
      </c>
      <c r="S24" s="38">
        <v>0</v>
      </c>
      <c r="T24" s="39">
        <v>0</v>
      </c>
      <c r="U24" s="40">
        <v>4.2900000000000001E-2</v>
      </c>
      <c r="V24" s="41">
        <v>31500</v>
      </c>
      <c r="W24" s="41">
        <v>6510</v>
      </c>
      <c r="X24" s="42">
        <v>24990</v>
      </c>
      <c r="Y24" s="43">
        <v>2170</v>
      </c>
      <c r="Z24" s="41">
        <v>0</v>
      </c>
      <c r="AA24" s="41">
        <v>0</v>
      </c>
      <c r="AB24" s="41">
        <v>0</v>
      </c>
      <c r="AC24" s="41">
        <v>0</v>
      </c>
      <c r="AD24" s="41">
        <v>0</v>
      </c>
      <c r="AE24" s="44">
        <v>28</v>
      </c>
      <c r="AF24" s="41">
        <v>6510</v>
      </c>
      <c r="AG24" s="38">
        <v>3</v>
      </c>
      <c r="AH24" s="45" t="s">
        <v>626</v>
      </c>
      <c r="AI24" s="41">
        <v>6510</v>
      </c>
      <c r="AJ24" s="46">
        <v>0</v>
      </c>
      <c r="AK24" s="45">
        <v>0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0.1</v>
      </c>
      <c r="AR24" s="47">
        <v>0.1429</v>
      </c>
      <c r="AS24" s="47">
        <v>0.1429</v>
      </c>
      <c r="AT24" s="48">
        <v>4.2900000000000001E-2</v>
      </c>
      <c r="AU24" s="49"/>
      <c r="AV24" s="41">
        <v>42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1738</v>
      </c>
      <c r="C25" s="29">
        <v>45427.981354166666</v>
      </c>
      <c r="D25" s="30" t="s">
        <v>628</v>
      </c>
      <c r="E25" s="31" t="s">
        <v>629</v>
      </c>
      <c r="F25" s="31" t="s">
        <v>51</v>
      </c>
      <c r="G25" s="32">
        <v>0</v>
      </c>
      <c r="H25" s="33" t="s">
        <v>52</v>
      </c>
      <c r="I25" s="33" t="s">
        <v>109</v>
      </c>
      <c r="J25" s="33" t="s">
        <v>54</v>
      </c>
      <c r="K25" s="33" t="s">
        <v>55</v>
      </c>
      <c r="L25" s="33" t="s">
        <v>56</v>
      </c>
      <c r="M25" s="34" t="s">
        <v>57</v>
      </c>
      <c r="N25" s="35" t="s">
        <v>57</v>
      </c>
      <c r="O25" s="36"/>
      <c r="P25" s="37">
        <v>26.812227074235807</v>
      </c>
      <c r="Q25" s="38">
        <v>0.12981859410430838</v>
      </c>
      <c r="R25" s="38">
        <v>0</v>
      </c>
      <c r="S25" s="38">
        <v>0</v>
      </c>
      <c r="T25" s="39">
        <v>0</v>
      </c>
      <c r="U25" s="40">
        <v>-0.1024</v>
      </c>
      <c r="V25" s="41">
        <v>52920</v>
      </c>
      <c r="W25" s="41">
        <v>6870</v>
      </c>
      <c r="X25" s="42">
        <v>46050</v>
      </c>
      <c r="Y25" s="43">
        <v>1717.5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4">
        <v>56</v>
      </c>
      <c r="AF25" s="41">
        <v>6870</v>
      </c>
      <c r="AG25" s="38">
        <v>4</v>
      </c>
      <c r="AH25" s="45" t="s">
        <v>626</v>
      </c>
      <c r="AI25" s="41">
        <v>6870</v>
      </c>
      <c r="AJ25" s="46">
        <v>0</v>
      </c>
      <c r="AK25" s="45">
        <v>0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0.27</v>
      </c>
      <c r="AR25" s="47">
        <v>0.16760000000000003</v>
      </c>
      <c r="AS25" s="47">
        <v>0.16760000000000003</v>
      </c>
      <c r="AT25" s="48">
        <v>-0.1024</v>
      </c>
      <c r="AU25" s="49"/>
      <c r="AV25" s="41">
        <v>30</v>
      </c>
      <c r="AW25" s="58"/>
      <c r="AX25" s="52"/>
      <c r="AY25" s="52"/>
      <c r="AZ25" s="52"/>
      <c r="BA25" s="52"/>
      <c r="BB25" s="53">
        <v>0</v>
      </c>
      <c r="BC25" s="55"/>
    </row>
    <row r="26" spans="2:55">
      <c r="B26" s="28">
        <v>1738</v>
      </c>
      <c r="C26" s="29">
        <v>45427.981354166666</v>
      </c>
      <c r="D26" s="30" t="s">
        <v>140</v>
      </c>
      <c r="E26" s="31" t="s">
        <v>141</v>
      </c>
      <c r="F26" s="31" t="s">
        <v>142</v>
      </c>
      <c r="G26" s="32">
        <v>0</v>
      </c>
      <c r="H26" s="33" t="s">
        <v>122</v>
      </c>
      <c r="I26" s="33" t="s">
        <v>143</v>
      </c>
      <c r="J26" s="33" t="s">
        <v>54</v>
      </c>
      <c r="K26" s="33" t="s">
        <v>95</v>
      </c>
      <c r="L26" s="33" t="s">
        <v>70</v>
      </c>
      <c r="M26" s="34" t="s">
        <v>57</v>
      </c>
      <c r="N26" s="35" t="s">
        <v>57</v>
      </c>
      <c r="O26" s="36"/>
      <c r="P26" s="37" t="s">
        <v>57</v>
      </c>
      <c r="Q26" s="38">
        <v>0.9568509615384615</v>
      </c>
      <c r="R26" s="38">
        <v>1.0450948373319935</v>
      </c>
      <c r="S26" s="38">
        <v>1.0450948373319935</v>
      </c>
      <c r="T26" s="39">
        <v>0</v>
      </c>
      <c r="U26" s="40">
        <v>-0.19520000000000001</v>
      </c>
      <c r="V26" s="41">
        <v>8736</v>
      </c>
      <c r="W26" s="41">
        <v>8359.0499999999993</v>
      </c>
      <c r="X26" s="42">
        <v>376.95000000000073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8736</v>
      </c>
      <c r="AE26" s="44">
        <v>0.06</v>
      </c>
      <c r="AF26" s="41">
        <v>0.05</v>
      </c>
      <c r="AG26" s="38">
        <v>0</v>
      </c>
      <c r="AH26" s="45" t="s">
        <v>625</v>
      </c>
      <c r="AI26" s="41">
        <v>0.05</v>
      </c>
      <c r="AJ26" s="46">
        <v>0</v>
      </c>
      <c r="AK26" s="45">
        <v>8736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0.23</v>
      </c>
      <c r="AR26" s="47">
        <v>3.4799999999999998E-2</v>
      </c>
      <c r="AS26" s="47">
        <v>8.5000000000000006E-2</v>
      </c>
      <c r="AT26" s="48">
        <v>-0.14499999999999999</v>
      </c>
      <c r="AU26" s="49"/>
      <c r="AV26" s="41">
        <v>50.46</v>
      </c>
      <c r="AW26" s="50"/>
      <c r="AX26" s="52"/>
      <c r="AY26" s="52"/>
      <c r="AZ26" s="52"/>
      <c r="BA26" s="52"/>
      <c r="BB26" s="53">
        <v>377</v>
      </c>
      <c r="BC26" s="55"/>
    </row>
    <row r="27" spans="2:55">
      <c r="B27" s="28">
        <v>1738</v>
      </c>
      <c r="C27" s="29">
        <v>45427.981354166666</v>
      </c>
      <c r="D27" s="30" t="s">
        <v>144</v>
      </c>
      <c r="E27" s="31" t="s">
        <v>145</v>
      </c>
      <c r="F27" s="31" t="s">
        <v>618</v>
      </c>
      <c r="G27" s="32">
        <v>0</v>
      </c>
      <c r="H27" s="33" t="s">
        <v>146</v>
      </c>
      <c r="I27" s="33" t="s">
        <v>147</v>
      </c>
      <c r="J27" s="33" t="s">
        <v>148</v>
      </c>
      <c r="K27" s="33" t="s">
        <v>95</v>
      </c>
      <c r="L27" s="33" t="s">
        <v>70</v>
      </c>
      <c r="M27" s="34">
        <v>45156</v>
      </c>
      <c r="N27" s="35">
        <v>0</v>
      </c>
      <c r="O27" s="36"/>
      <c r="P27" s="37" t="s">
        <v>57</v>
      </c>
      <c r="Q27" s="38">
        <v>0.51875000000000004</v>
      </c>
      <c r="R27" s="38">
        <v>0.56295180722891569</v>
      </c>
      <c r="S27" s="38">
        <v>0.56295180722891569</v>
      </c>
      <c r="T27" s="39">
        <v>0</v>
      </c>
      <c r="U27" s="40">
        <v>-1.7000000000000001E-3</v>
      </c>
      <c r="V27" s="41">
        <v>17280</v>
      </c>
      <c r="W27" s="41">
        <v>8964</v>
      </c>
      <c r="X27" s="42">
        <v>8316</v>
      </c>
      <c r="Y27" s="43">
        <v>0</v>
      </c>
      <c r="Z27" s="41">
        <v>0</v>
      </c>
      <c r="AA27" s="41">
        <v>0</v>
      </c>
      <c r="AB27" s="41">
        <v>0</v>
      </c>
      <c r="AC27" s="41">
        <v>0</v>
      </c>
      <c r="AD27" s="41">
        <v>5046.3</v>
      </c>
      <c r="AE27" s="44">
        <v>4701.24</v>
      </c>
      <c r="AF27" s="41">
        <v>3917.7</v>
      </c>
      <c r="AG27" s="38">
        <v>0</v>
      </c>
      <c r="AH27" s="45" t="s">
        <v>625</v>
      </c>
      <c r="AI27" s="41">
        <v>3917.7</v>
      </c>
      <c r="AJ27" s="46">
        <v>0</v>
      </c>
      <c r="AK27" s="45">
        <v>5046.3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0.21</v>
      </c>
      <c r="AR27" s="47">
        <v>0.20829999999999999</v>
      </c>
      <c r="AS27" s="47">
        <v>0</v>
      </c>
      <c r="AT27" s="48">
        <v>-0.21</v>
      </c>
      <c r="AU27" s="49"/>
      <c r="AV27" s="41">
        <v>48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1738</v>
      </c>
      <c r="C28" s="29">
        <v>45427.981354166666</v>
      </c>
      <c r="D28" s="30" t="s">
        <v>616</v>
      </c>
      <c r="E28" s="31" t="s">
        <v>617</v>
      </c>
      <c r="F28" s="31" t="s">
        <v>62</v>
      </c>
      <c r="G28" s="32">
        <v>0</v>
      </c>
      <c r="H28" s="33" t="s">
        <v>63</v>
      </c>
      <c r="I28" s="33" t="s">
        <v>64</v>
      </c>
      <c r="J28" s="33" t="s">
        <v>65</v>
      </c>
      <c r="K28" s="33" t="s">
        <v>55</v>
      </c>
      <c r="L28" s="33" t="s">
        <v>56</v>
      </c>
      <c r="M28" s="34" t="s">
        <v>57</v>
      </c>
      <c r="N28" s="35" t="s">
        <v>57</v>
      </c>
      <c r="O28" s="36"/>
      <c r="P28" s="37">
        <v>95.569078928503842</v>
      </c>
      <c r="Q28" s="38">
        <v>5.3064076539180917E-2</v>
      </c>
      <c r="R28" s="38">
        <v>0</v>
      </c>
      <c r="S28" s="38">
        <v>0</v>
      </c>
      <c r="T28" s="39">
        <v>0</v>
      </c>
      <c r="U28" s="40">
        <v>-0.11849999999999999</v>
      </c>
      <c r="V28" s="41">
        <v>175985.16</v>
      </c>
      <c r="W28" s="41">
        <v>9338.49</v>
      </c>
      <c r="X28" s="42">
        <v>166646.67000000001</v>
      </c>
      <c r="Y28" s="43">
        <v>1743.73</v>
      </c>
      <c r="Z28" s="41">
        <v>0</v>
      </c>
      <c r="AA28" s="41">
        <v>0</v>
      </c>
      <c r="AB28" s="41">
        <v>0</v>
      </c>
      <c r="AC28" s="41">
        <v>0</v>
      </c>
      <c r="AD28" s="41">
        <v>0</v>
      </c>
      <c r="AE28" s="44">
        <v>56</v>
      </c>
      <c r="AF28" s="41">
        <v>9338.49</v>
      </c>
      <c r="AG28" s="38">
        <v>5.3554678763340657</v>
      </c>
      <c r="AH28" s="45" t="s">
        <v>626</v>
      </c>
      <c r="AI28" s="41">
        <v>9338.49</v>
      </c>
      <c r="AJ28" s="46">
        <v>0</v>
      </c>
      <c r="AK28" s="45">
        <v>0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0.2</v>
      </c>
      <c r="AR28" s="47">
        <v>8.1500000000000003E-2</v>
      </c>
      <c r="AS28" s="47">
        <v>8.1500000000000003E-2</v>
      </c>
      <c r="AT28" s="48">
        <v>-0.11849999999999999</v>
      </c>
      <c r="AU28" s="49"/>
      <c r="AV28" s="41">
        <v>71.349999999999994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1738</v>
      </c>
      <c r="C29" s="29">
        <v>45427.981354166666</v>
      </c>
      <c r="D29" s="30" t="s">
        <v>149</v>
      </c>
      <c r="E29" s="31" t="s">
        <v>150</v>
      </c>
      <c r="F29" s="31" t="s">
        <v>151</v>
      </c>
      <c r="G29" s="32">
        <v>0</v>
      </c>
      <c r="H29" s="33" t="s">
        <v>52</v>
      </c>
      <c r="I29" s="33" t="s">
        <v>53</v>
      </c>
      <c r="J29" s="33" t="s">
        <v>54</v>
      </c>
      <c r="K29" s="33" t="s">
        <v>55</v>
      </c>
      <c r="L29" s="33" t="s">
        <v>56</v>
      </c>
      <c r="M29" s="34">
        <v>45049</v>
      </c>
      <c r="N29" s="35">
        <v>0</v>
      </c>
      <c r="O29" s="36"/>
      <c r="P29" s="37" t="s">
        <v>57</v>
      </c>
      <c r="Q29" s="38">
        <v>0.97222222222222221</v>
      </c>
      <c r="R29" s="38">
        <v>0.48571428571428577</v>
      </c>
      <c r="S29" s="38">
        <v>0.48571428571428577</v>
      </c>
      <c r="T29" s="39">
        <v>0</v>
      </c>
      <c r="U29" s="40">
        <v>-7.9899999999999999E-2</v>
      </c>
      <c r="V29" s="41">
        <v>9910.08</v>
      </c>
      <c r="W29" s="41">
        <v>9634.7999999999993</v>
      </c>
      <c r="X29" s="42">
        <v>275.28000000000065</v>
      </c>
      <c r="Y29" s="43">
        <v>0</v>
      </c>
      <c r="Z29" s="41">
        <v>0</v>
      </c>
      <c r="AA29" s="41">
        <v>0</v>
      </c>
      <c r="AB29" s="41">
        <v>0</v>
      </c>
      <c r="AC29" s="41">
        <v>0</v>
      </c>
      <c r="AD29" s="41">
        <v>4679.76</v>
      </c>
      <c r="AE29" s="44">
        <v>5946.05</v>
      </c>
      <c r="AF29" s="41">
        <v>4955.04</v>
      </c>
      <c r="AG29" s="38">
        <v>0</v>
      </c>
      <c r="AH29" s="45" t="s">
        <v>625</v>
      </c>
      <c r="AI29" s="41">
        <v>4955.04</v>
      </c>
      <c r="AJ29" s="46">
        <v>0</v>
      </c>
      <c r="AK29" s="45">
        <v>4679.76</v>
      </c>
      <c r="AL29" s="46">
        <v>0</v>
      </c>
      <c r="AM29" s="46">
        <v>0</v>
      </c>
      <c r="AN29" s="46">
        <v>0</v>
      </c>
      <c r="AO29" s="46">
        <v>0</v>
      </c>
      <c r="AP29" s="41">
        <v>0</v>
      </c>
      <c r="AQ29" s="47">
        <v>7.0000000000000007E-2</v>
      </c>
      <c r="AR29" s="47">
        <v>-9.9000000000000008E-3</v>
      </c>
      <c r="AS29" s="47">
        <v>0</v>
      </c>
      <c r="AT29" s="48">
        <v>-7.0000000000000007E-2</v>
      </c>
      <c r="AU29" s="49"/>
      <c r="AV29" s="41">
        <v>34.409999999999997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1738</v>
      </c>
      <c r="C30" s="29">
        <v>45427.981354166666</v>
      </c>
      <c r="D30" s="30" t="s">
        <v>152</v>
      </c>
      <c r="E30" s="31" t="s">
        <v>153</v>
      </c>
      <c r="F30" s="31" t="s">
        <v>69</v>
      </c>
      <c r="G30" s="32">
        <v>0</v>
      </c>
      <c r="H30" s="33" t="s">
        <v>52</v>
      </c>
      <c r="I30" s="33" t="s">
        <v>109</v>
      </c>
      <c r="J30" s="33" t="s">
        <v>54</v>
      </c>
      <c r="K30" s="33" t="s">
        <v>55</v>
      </c>
      <c r="L30" s="33" t="s">
        <v>56</v>
      </c>
      <c r="M30" s="34">
        <v>45401</v>
      </c>
      <c r="N30" s="35">
        <v>0</v>
      </c>
      <c r="O30" s="36"/>
      <c r="P30" s="37" t="s">
        <v>57</v>
      </c>
      <c r="Q30" s="38">
        <v>1.0095041322314049</v>
      </c>
      <c r="R30" s="38">
        <v>0.9905853458862055</v>
      </c>
      <c r="S30" s="38">
        <v>0.9905853458862055</v>
      </c>
      <c r="T30" s="39">
        <v>0</v>
      </c>
      <c r="U30" s="40">
        <v>-9.5500000000000015E-2</v>
      </c>
      <c r="V30" s="41">
        <v>9680</v>
      </c>
      <c r="W30" s="41">
        <v>9772</v>
      </c>
      <c r="X30" s="42">
        <v>-92</v>
      </c>
      <c r="Y30" s="43">
        <v>0</v>
      </c>
      <c r="Z30" s="41">
        <v>0</v>
      </c>
      <c r="AA30" s="41">
        <v>0</v>
      </c>
      <c r="AB30" s="41">
        <v>0</v>
      </c>
      <c r="AC30" s="41">
        <v>92</v>
      </c>
      <c r="AD30" s="41">
        <v>9680</v>
      </c>
      <c r="AE30" s="44">
        <v>110.4</v>
      </c>
      <c r="AF30" s="41">
        <v>92</v>
      </c>
      <c r="AG30" s="38">
        <v>0</v>
      </c>
      <c r="AH30" s="45" t="s">
        <v>625</v>
      </c>
      <c r="AI30" s="41">
        <v>92</v>
      </c>
      <c r="AJ30" s="46">
        <v>0</v>
      </c>
      <c r="AK30" s="45">
        <v>9680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0.41000000000000003</v>
      </c>
      <c r="AR30" s="47">
        <v>0.3145</v>
      </c>
      <c r="AS30" s="47">
        <v>0</v>
      </c>
      <c r="AT30" s="48">
        <v>-0.41000000000000003</v>
      </c>
      <c r="AU30" s="49"/>
      <c r="AV30" s="41">
        <v>44</v>
      </c>
      <c r="AW30" s="58"/>
      <c r="AX30" s="52"/>
      <c r="AY30" s="52"/>
      <c r="AZ30" s="52"/>
      <c r="BA30" s="52"/>
      <c r="BB30" s="53">
        <v>0</v>
      </c>
      <c r="BC30" s="55"/>
    </row>
    <row r="31" spans="2:55">
      <c r="B31" s="28">
        <v>1738</v>
      </c>
      <c r="C31" s="29">
        <v>45427.981354166666</v>
      </c>
      <c r="D31" s="30" t="s">
        <v>154</v>
      </c>
      <c r="E31" s="31" t="s">
        <v>155</v>
      </c>
      <c r="F31" s="31" t="s">
        <v>62</v>
      </c>
      <c r="G31" s="32">
        <v>0</v>
      </c>
      <c r="H31" s="33" t="s">
        <v>156</v>
      </c>
      <c r="I31" s="33" t="s">
        <v>157</v>
      </c>
      <c r="J31" s="33" t="s">
        <v>54</v>
      </c>
      <c r="K31" s="33" t="s">
        <v>55</v>
      </c>
      <c r="L31" s="33" t="s">
        <v>70</v>
      </c>
      <c r="M31" s="34" t="s">
        <v>57</v>
      </c>
      <c r="N31" s="35" t="s">
        <v>57</v>
      </c>
      <c r="O31" s="36"/>
      <c r="P31" s="37" t="s">
        <v>57</v>
      </c>
      <c r="Q31" s="38">
        <v>0.61198148373405192</v>
      </c>
      <c r="R31" s="38">
        <v>1.0000292594139641</v>
      </c>
      <c r="S31" s="38">
        <v>1.0000292594139641</v>
      </c>
      <c r="T31" s="39">
        <v>0</v>
      </c>
      <c r="U31" s="40">
        <v>-1.8700000000000001E-2</v>
      </c>
      <c r="V31" s="41">
        <v>16195.49</v>
      </c>
      <c r="W31" s="41">
        <v>9911.34</v>
      </c>
      <c r="X31" s="42">
        <v>6284.15</v>
      </c>
      <c r="Y31" s="43">
        <v>0</v>
      </c>
      <c r="Z31" s="41">
        <v>0</v>
      </c>
      <c r="AA31" s="41">
        <v>0</v>
      </c>
      <c r="AB31" s="41">
        <v>0</v>
      </c>
      <c r="AC31" s="41">
        <v>0</v>
      </c>
      <c r="AD31" s="41">
        <v>9911.6299999999992</v>
      </c>
      <c r="AE31" s="44">
        <v>0</v>
      </c>
      <c r="AF31" s="41">
        <v>-0.28999999999999998</v>
      </c>
      <c r="AG31" s="38">
        <v>0</v>
      </c>
      <c r="AH31" s="45" t="s">
        <v>625</v>
      </c>
      <c r="AI31" s="41">
        <v>-0.28999999999999998</v>
      </c>
      <c r="AJ31" s="46">
        <v>0</v>
      </c>
      <c r="AK31" s="45">
        <v>9911.6299999999992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0.26</v>
      </c>
      <c r="AR31" s="47">
        <v>0.24129999999999999</v>
      </c>
      <c r="AS31" s="47">
        <v>0</v>
      </c>
      <c r="AT31" s="48">
        <v>-0.26</v>
      </c>
      <c r="AU31" s="49"/>
      <c r="AV31" s="41">
        <v>64.78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1738</v>
      </c>
      <c r="C32" s="29">
        <v>45427.981354166666</v>
      </c>
      <c r="D32" s="30" t="s">
        <v>635</v>
      </c>
      <c r="E32" s="31" t="s">
        <v>636</v>
      </c>
      <c r="F32" s="31" t="s">
        <v>634</v>
      </c>
      <c r="G32" s="32">
        <v>0</v>
      </c>
      <c r="H32" s="33" t="s">
        <v>63</v>
      </c>
      <c r="I32" s="33" t="s">
        <v>64</v>
      </c>
      <c r="J32" s="33" t="s">
        <v>65</v>
      </c>
      <c r="K32" s="33" t="s">
        <v>55</v>
      </c>
      <c r="L32" s="33" t="s">
        <v>56</v>
      </c>
      <c r="M32" s="34" t="s">
        <v>57</v>
      </c>
      <c r="N32" s="35" t="s">
        <v>57</v>
      </c>
      <c r="O32" s="36"/>
      <c r="P32" s="37">
        <v>52.14963667354445</v>
      </c>
      <c r="Q32" s="38">
        <v>7.12382169675667E-2</v>
      </c>
      <c r="R32" s="38">
        <v>0</v>
      </c>
      <c r="S32" s="38">
        <v>0</v>
      </c>
      <c r="T32" s="39">
        <v>0</v>
      </c>
      <c r="U32" s="40">
        <v>-9.7200000000000009E-2</v>
      </c>
      <c r="V32" s="41">
        <v>156475</v>
      </c>
      <c r="W32" s="41">
        <v>11147</v>
      </c>
      <c r="X32" s="42">
        <v>145328</v>
      </c>
      <c r="Y32" s="43">
        <v>2786.75</v>
      </c>
      <c r="Z32" s="41">
        <v>0</v>
      </c>
      <c r="AA32" s="41">
        <v>0</v>
      </c>
      <c r="AB32" s="41">
        <v>0</v>
      </c>
      <c r="AC32" s="41">
        <v>0</v>
      </c>
      <c r="AD32" s="41">
        <v>0</v>
      </c>
      <c r="AE32" s="44">
        <v>28</v>
      </c>
      <c r="AF32" s="41">
        <v>11147</v>
      </c>
      <c r="AG32" s="38">
        <v>4</v>
      </c>
      <c r="AH32" s="45" t="s">
        <v>626</v>
      </c>
      <c r="AI32" s="41">
        <v>11147</v>
      </c>
      <c r="AJ32" s="46">
        <v>0</v>
      </c>
      <c r="AK32" s="45">
        <v>0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0.18</v>
      </c>
      <c r="AR32" s="47">
        <v>8.2799999999999999E-2</v>
      </c>
      <c r="AS32" s="47">
        <v>8.2799999999999999E-2</v>
      </c>
      <c r="AT32" s="48">
        <v>-9.7200000000000009E-2</v>
      </c>
      <c r="AU32" s="49"/>
      <c r="AV32" s="41">
        <v>78.5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1738</v>
      </c>
      <c r="C33" s="29">
        <v>45427.981354166666</v>
      </c>
      <c r="D33" s="30" t="s">
        <v>158</v>
      </c>
      <c r="E33" s="31" t="s">
        <v>159</v>
      </c>
      <c r="F33" s="31" t="s">
        <v>142</v>
      </c>
      <c r="G33" s="32">
        <v>0</v>
      </c>
      <c r="H33" s="33" t="s">
        <v>122</v>
      </c>
      <c r="I33" s="33" t="s">
        <v>160</v>
      </c>
      <c r="J33" s="33" t="s">
        <v>54</v>
      </c>
      <c r="K33" s="33" t="s">
        <v>95</v>
      </c>
      <c r="L33" s="33" t="s">
        <v>70</v>
      </c>
      <c r="M33" s="34">
        <v>45250</v>
      </c>
      <c r="N33" s="35">
        <v>0</v>
      </c>
      <c r="O33" s="36"/>
      <c r="P33" s="37" t="s">
        <v>57</v>
      </c>
      <c r="Q33" s="38">
        <v>0.89869281045751637</v>
      </c>
      <c r="R33" s="38">
        <v>1.1127272727272728</v>
      </c>
      <c r="S33" s="38">
        <v>1.1127272727272728</v>
      </c>
      <c r="T33" s="39">
        <v>0</v>
      </c>
      <c r="U33" s="40">
        <v>5.3E-3</v>
      </c>
      <c r="V33" s="41">
        <v>13770</v>
      </c>
      <c r="W33" s="41">
        <v>12375</v>
      </c>
      <c r="X33" s="42">
        <v>1395</v>
      </c>
      <c r="Y33" s="43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13770</v>
      </c>
      <c r="AE33" s="44">
        <v>0</v>
      </c>
      <c r="AF33" s="41">
        <v>-1395</v>
      </c>
      <c r="AG33" s="38">
        <v>0</v>
      </c>
      <c r="AH33" s="45" t="s">
        <v>625</v>
      </c>
      <c r="AI33" s="41">
        <v>-1395</v>
      </c>
      <c r="AJ33" s="46">
        <v>0</v>
      </c>
      <c r="AK33" s="45">
        <v>13770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0.17</v>
      </c>
      <c r="AR33" s="47">
        <v>0.17530000000000001</v>
      </c>
      <c r="AS33" s="47">
        <v>0</v>
      </c>
      <c r="AT33" s="48">
        <v>-0.17</v>
      </c>
      <c r="AU33" s="49"/>
      <c r="AV33" s="41">
        <v>45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1738</v>
      </c>
      <c r="C34" s="29">
        <v>45427.981354166666</v>
      </c>
      <c r="D34" s="30" t="s">
        <v>98</v>
      </c>
      <c r="E34" s="31" t="s">
        <v>99</v>
      </c>
      <c r="F34" s="31" t="s">
        <v>91</v>
      </c>
      <c r="G34" s="32">
        <v>0</v>
      </c>
      <c r="H34" s="33" t="s">
        <v>92</v>
      </c>
      <c r="I34" s="33" t="s">
        <v>100</v>
      </c>
      <c r="J34" s="33" t="s">
        <v>94</v>
      </c>
      <c r="K34" s="33" t="s">
        <v>95</v>
      </c>
      <c r="L34" s="33" t="s">
        <v>70</v>
      </c>
      <c r="M34" s="34" t="s">
        <v>57</v>
      </c>
      <c r="N34" s="35" t="s">
        <v>57</v>
      </c>
      <c r="O34" s="36"/>
      <c r="P34" s="37">
        <v>113.47619298245614</v>
      </c>
      <c r="Q34" s="38">
        <v>0.13136148154116808</v>
      </c>
      <c r="R34" s="38">
        <v>1.8529745224948553</v>
      </c>
      <c r="S34" s="38">
        <v>1.8529745224948553</v>
      </c>
      <c r="T34" s="39">
        <v>0</v>
      </c>
      <c r="U34" s="40">
        <v>0.16210000000000002</v>
      </c>
      <c r="V34" s="41">
        <v>74463</v>
      </c>
      <c r="W34" s="41">
        <v>9781.57</v>
      </c>
      <c r="X34" s="42">
        <v>64681.43</v>
      </c>
      <c r="Y34" s="43">
        <v>570</v>
      </c>
      <c r="Z34" s="41">
        <v>991.93</v>
      </c>
      <c r="AA34" s="41">
        <v>991.93</v>
      </c>
      <c r="AB34" s="41">
        <v>0</v>
      </c>
      <c r="AC34" s="41">
        <v>0</v>
      </c>
      <c r="AD34" s="41">
        <v>18125</v>
      </c>
      <c r="AE34" s="44">
        <v>0</v>
      </c>
      <c r="AF34" s="41">
        <v>-5343.43</v>
      </c>
      <c r="AG34" s="38">
        <v>-9.3744385964912293</v>
      </c>
      <c r="AH34" s="45" t="s">
        <v>625</v>
      </c>
      <c r="AI34" s="41">
        <v>-5343.43</v>
      </c>
      <c r="AJ34" s="46">
        <v>0</v>
      </c>
      <c r="AK34" s="45">
        <v>18125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0.28000000000000003</v>
      </c>
      <c r="AR34" s="47">
        <v>0.44209999999999999</v>
      </c>
      <c r="AS34" s="47">
        <v>0.44209999999999999</v>
      </c>
      <c r="AT34" s="48">
        <v>0.16210000000000002</v>
      </c>
      <c r="AU34" s="49"/>
      <c r="AV34" s="41">
        <v>80</v>
      </c>
      <c r="AW34" s="50"/>
      <c r="AX34" s="52"/>
      <c r="AY34" s="52"/>
      <c r="AZ34" s="52"/>
      <c r="BA34" s="52"/>
      <c r="BB34" s="53">
        <v>3000</v>
      </c>
      <c r="BC34" s="55"/>
    </row>
    <row r="35" spans="2:55">
      <c r="B35" s="28">
        <v>1738</v>
      </c>
      <c r="C35" s="29">
        <v>45427.981354166666</v>
      </c>
      <c r="D35" s="30" t="s">
        <v>164</v>
      </c>
      <c r="E35" s="31" t="s">
        <v>165</v>
      </c>
      <c r="F35" s="31" t="s">
        <v>618</v>
      </c>
      <c r="G35" s="32">
        <v>0</v>
      </c>
      <c r="H35" s="33" t="s">
        <v>122</v>
      </c>
      <c r="I35" s="33" t="s">
        <v>166</v>
      </c>
      <c r="J35" s="33" t="s">
        <v>54</v>
      </c>
      <c r="K35" s="33" t="s">
        <v>95</v>
      </c>
      <c r="L35" s="33" t="s">
        <v>70</v>
      </c>
      <c r="M35" s="34">
        <v>44880</v>
      </c>
      <c r="N35" s="35">
        <v>0</v>
      </c>
      <c r="O35" s="36"/>
      <c r="P35" s="37" t="s">
        <v>57</v>
      </c>
      <c r="Q35" s="38">
        <v>0.72180816591056385</v>
      </c>
      <c r="R35" s="38">
        <v>0.96978675645342316</v>
      </c>
      <c r="S35" s="38">
        <v>0.96978675645342316</v>
      </c>
      <c r="T35" s="39">
        <v>0</v>
      </c>
      <c r="U35" s="40">
        <v>7.9200000000000007E-2</v>
      </c>
      <c r="V35" s="41">
        <v>12961.2</v>
      </c>
      <c r="W35" s="41">
        <v>9355.5</v>
      </c>
      <c r="X35" s="42">
        <v>3605.7000000000007</v>
      </c>
      <c r="Y35" s="43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9072.84</v>
      </c>
      <c r="AE35" s="44">
        <v>4666.3900000000003</v>
      </c>
      <c r="AF35" s="41">
        <v>3888.66</v>
      </c>
      <c r="AG35" s="38">
        <v>0</v>
      </c>
      <c r="AH35" s="45" t="s">
        <v>625</v>
      </c>
      <c r="AI35" s="41">
        <v>3888.66</v>
      </c>
      <c r="AJ35" s="46">
        <v>0</v>
      </c>
      <c r="AK35" s="45">
        <v>9072.84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0.23</v>
      </c>
      <c r="AR35" s="47">
        <v>0.30920000000000003</v>
      </c>
      <c r="AS35" s="47">
        <v>0</v>
      </c>
      <c r="AT35" s="48">
        <v>-0.23</v>
      </c>
      <c r="AU35" s="49"/>
      <c r="AV35" s="41">
        <v>42.19</v>
      </c>
      <c r="AW35" s="50"/>
      <c r="AX35" s="52"/>
      <c r="AY35" s="52"/>
      <c r="AZ35" s="52"/>
      <c r="BA35" s="52"/>
      <c r="BB35" s="53">
        <v>3606</v>
      </c>
      <c r="BC35" s="55"/>
    </row>
    <row r="36" spans="2:55">
      <c r="B36" s="28">
        <v>1738</v>
      </c>
      <c r="C36" s="29">
        <v>45427.981354166666</v>
      </c>
      <c r="D36" s="30" t="s">
        <v>173</v>
      </c>
      <c r="E36" s="31" t="s">
        <v>174</v>
      </c>
      <c r="F36" s="31" t="s">
        <v>69</v>
      </c>
      <c r="G36" s="32">
        <v>0</v>
      </c>
      <c r="H36" s="33" t="s">
        <v>52</v>
      </c>
      <c r="I36" s="33" t="s">
        <v>53</v>
      </c>
      <c r="J36" s="33" t="s">
        <v>54</v>
      </c>
      <c r="K36" s="33" t="s">
        <v>95</v>
      </c>
      <c r="L36" s="33" t="s">
        <v>70</v>
      </c>
      <c r="M36" s="34">
        <v>45147</v>
      </c>
      <c r="N36" s="35">
        <v>0</v>
      </c>
      <c r="O36" s="36"/>
      <c r="P36" s="37" t="s">
        <v>57</v>
      </c>
      <c r="Q36" s="38">
        <v>0.14154411764705882</v>
      </c>
      <c r="R36" s="38">
        <v>0.72640692640692639</v>
      </c>
      <c r="S36" s="38">
        <v>0.72640692640692639</v>
      </c>
      <c r="T36" s="39">
        <v>0</v>
      </c>
      <c r="U36" s="40">
        <v>-2.8999999999999998E-3</v>
      </c>
      <c r="V36" s="41">
        <v>97920</v>
      </c>
      <c r="W36" s="41">
        <v>13860</v>
      </c>
      <c r="X36" s="42">
        <v>84060</v>
      </c>
      <c r="Y36" s="43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10068</v>
      </c>
      <c r="AE36" s="44">
        <v>4550.3999999999996</v>
      </c>
      <c r="AF36" s="41">
        <v>3792</v>
      </c>
      <c r="AG36" s="38">
        <v>0</v>
      </c>
      <c r="AH36" s="45" t="s">
        <v>625</v>
      </c>
      <c r="AI36" s="41">
        <v>3792</v>
      </c>
      <c r="AJ36" s="46">
        <v>0</v>
      </c>
      <c r="AK36" s="45">
        <v>10068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0.18</v>
      </c>
      <c r="AR36" s="47">
        <v>0.17710000000000001</v>
      </c>
      <c r="AS36" s="47">
        <v>0</v>
      </c>
      <c r="AT36" s="48">
        <v>-0.18</v>
      </c>
      <c r="AU36" s="49"/>
      <c r="AV36" s="41">
        <v>48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1738</v>
      </c>
      <c r="C37" s="29">
        <v>45427.981354166666</v>
      </c>
      <c r="D37" s="30" t="s">
        <v>475</v>
      </c>
      <c r="E37" s="31" t="s">
        <v>476</v>
      </c>
      <c r="F37" s="31" t="s">
        <v>69</v>
      </c>
      <c r="G37" s="32">
        <v>0</v>
      </c>
      <c r="H37" s="33" t="s">
        <v>470</v>
      </c>
      <c r="I37" s="33" t="s">
        <v>53</v>
      </c>
      <c r="J37" s="33" t="s">
        <v>148</v>
      </c>
      <c r="K37" s="33" t="s">
        <v>55</v>
      </c>
      <c r="L37" s="33" t="s">
        <v>56</v>
      </c>
      <c r="M37" s="34" t="s">
        <v>57</v>
      </c>
      <c r="N37" s="35" t="s">
        <v>57</v>
      </c>
      <c r="O37" s="36"/>
      <c r="P37" s="37" t="s">
        <v>57</v>
      </c>
      <c r="Q37" s="38">
        <v>0.38749999999999996</v>
      </c>
      <c r="R37" s="38">
        <v>1</v>
      </c>
      <c r="S37" s="38">
        <v>1</v>
      </c>
      <c r="T37" s="39">
        <v>0</v>
      </c>
      <c r="U37" s="40">
        <v>5.8200000000000002E-2</v>
      </c>
      <c r="V37" s="41">
        <v>35786.400000000001</v>
      </c>
      <c r="W37" s="41">
        <v>13867.23</v>
      </c>
      <c r="X37" s="42">
        <v>21919.170000000002</v>
      </c>
      <c r="Y37" s="43">
        <v>0</v>
      </c>
      <c r="Z37" s="41">
        <v>0</v>
      </c>
      <c r="AA37" s="41">
        <v>0</v>
      </c>
      <c r="AB37" s="41">
        <v>0</v>
      </c>
      <c r="AC37" s="41">
        <v>0</v>
      </c>
      <c r="AD37" s="41">
        <v>13867.23</v>
      </c>
      <c r="AE37" s="44">
        <v>0</v>
      </c>
      <c r="AF37" s="41">
        <v>0</v>
      </c>
      <c r="AG37" s="38">
        <v>0</v>
      </c>
      <c r="AH37" s="45" t="s">
        <v>625</v>
      </c>
      <c r="AI37" s="41">
        <v>0</v>
      </c>
      <c r="AJ37" s="46">
        <v>0</v>
      </c>
      <c r="AK37" s="45">
        <v>13867.23</v>
      </c>
      <c r="AL37" s="46">
        <v>0</v>
      </c>
      <c r="AM37" s="46">
        <v>0</v>
      </c>
      <c r="AN37" s="46">
        <v>0</v>
      </c>
      <c r="AO37" s="46">
        <v>0</v>
      </c>
      <c r="AP37" s="41">
        <v>0</v>
      </c>
      <c r="AQ37" s="47">
        <v>7.0000000000000007E-2</v>
      </c>
      <c r="AR37" s="47">
        <v>0.12820000000000001</v>
      </c>
      <c r="AS37" s="47">
        <v>0</v>
      </c>
      <c r="AT37" s="48">
        <v>-7.0000000000000007E-2</v>
      </c>
      <c r="AU37" s="49"/>
      <c r="AV37" s="41">
        <v>34.409999999999997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1738</v>
      </c>
      <c r="C38" s="29">
        <v>45427.981354166666</v>
      </c>
      <c r="D38" s="30" t="s">
        <v>477</v>
      </c>
      <c r="E38" s="31" t="s">
        <v>478</v>
      </c>
      <c r="F38" s="31" t="s">
        <v>69</v>
      </c>
      <c r="G38" s="32">
        <v>0</v>
      </c>
      <c r="H38" s="33" t="s">
        <v>470</v>
      </c>
      <c r="I38" s="33" t="s">
        <v>53</v>
      </c>
      <c r="J38" s="33" t="s">
        <v>148</v>
      </c>
      <c r="K38" s="33" t="s">
        <v>55</v>
      </c>
      <c r="L38" s="33" t="s">
        <v>56</v>
      </c>
      <c r="M38" s="34" t="s">
        <v>57</v>
      </c>
      <c r="N38" s="35" t="s">
        <v>57</v>
      </c>
      <c r="O38" s="36"/>
      <c r="P38" s="37" t="s">
        <v>57</v>
      </c>
      <c r="Q38" s="38">
        <v>0.25280297256432954</v>
      </c>
      <c r="R38" s="38">
        <v>1</v>
      </c>
      <c r="S38" s="38">
        <v>1</v>
      </c>
      <c r="T38" s="39">
        <v>0</v>
      </c>
      <c r="U38" s="40">
        <v>1E-4</v>
      </c>
      <c r="V38" s="41">
        <v>56812.9</v>
      </c>
      <c r="W38" s="41">
        <v>14362.47</v>
      </c>
      <c r="X38" s="42">
        <v>42450.43</v>
      </c>
      <c r="Y38" s="43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14362.47</v>
      </c>
      <c r="AE38" s="44">
        <v>0</v>
      </c>
      <c r="AF38" s="41">
        <v>0</v>
      </c>
      <c r="AG38" s="38">
        <v>0</v>
      </c>
      <c r="AH38" s="45" t="s">
        <v>625</v>
      </c>
      <c r="AI38" s="41">
        <v>0</v>
      </c>
      <c r="AJ38" s="46">
        <v>0</v>
      </c>
      <c r="AK38" s="45">
        <v>14362.47</v>
      </c>
      <c r="AL38" s="46">
        <v>0</v>
      </c>
      <c r="AM38" s="46">
        <v>0</v>
      </c>
      <c r="AN38" s="46">
        <v>0</v>
      </c>
      <c r="AO38" s="46">
        <v>0</v>
      </c>
      <c r="AP38" s="41">
        <v>0</v>
      </c>
      <c r="AQ38" s="47">
        <v>7.0000000000000007E-2</v>
      </c>
      <c r="AR38" s="47">
        <v>7.0099999999999996E-2</v>
      </c>
      <c r="AS38" s="47">
        <v>0</v>
      </c>
      <c r="AT38" s="48">
        <v>-7.0000000000000007E-2</v>
      </c>
      <c r="AU38" s="49"/>
      <c r="AV38" s="41">
        <v>30.11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1738</v>
      </c>
      <c r="C39" s="29">
        <v>45427.981354166666</v>
      </c>
      <c r="D39" s="30" t="s">
        <v>117</v>
      </c>
      <c r="E39" s="31" t="s">
        <v>108</v>
      </c>
      <c r="F39" s="31" t="s">
        <v>51</v>
      </c>
      <c r="G39" s="32">
        <v>0</v>
      </c>
      <c r="H39" s="33" t="s">
        <v>52</v>
      </c>
      <c r="I39" s="33" t="s">
        <v>109</v>
      </c>
      <c r="J39" s="33" t="s">
        <v>54</v>
      </c>
      <c r="K39" s="33" t="s">
        <v>55</v>
      </c>
      <c r="L39" s="33" t="s">
        <v>56</v>
      </c>
      <c r="M39" s="34">
        <v>45338</v>
      </c>
      <c r="N39" s="35">
        <v>1</v>
      </c>
      <c r="O39" s="36"/>
      <c r="P39" s="37" t="s">
        <v>57</v>
      </c>
      <c r="Q39" s="38" t="s">
        <v>57</v>
      </c>
      <c r="R39" s="38">
        <v>0</v>
      </c>
      <c r="S39" s="38">
        <v>0</v>
      </c>
      <c r="T39" s="39">
        <v>0</v>
      </c>
      <c r="U39" s="40">
        <v>-0.10039999999999999</v>
      </c>
      <c r="V39" s="41">
        <v>0</v>
      </c>
      <c r="W39" s="41">
        <v>15100.57</v>
      </c>
      <c r="X39" s="42">
        <v>-15100.57</v>
      </c>
      <c r="Y39" s="43">
        <v>0</v>
      </c>
      <c r="Z39" s="41">
        <v>9448.07</v>
      </c>
      <c r="AA39" s="41">
        <v>17381.62</v>
      </c>
      <c r="AB39" s="41">
        <v>24200</v>
      </c>
      <c r="AC39" s="41">
        <v>15100.57</v>
      </c>
      <c r="AD39" s="41">
        <v>0</v>
      </c>
      <c r="AE39" s="44">
        <v>176.93</v>
      </c>
      <c r="AF39" s="41">
        <v>15100.57</v>
      </c>
      <c r="AG39" s="38">
        <v>0</v>
      </c>
      <c r="AH39" s="45" t="s">
        <v>625</v>
      </c>
      <c r="AI39" s="41">
        <v>23034.12</v>
      </c>
      <c r="AJ39" s="46">
        <v>0</v>
      </c>
      <c r="AK39" s="45">
        <v>0</v>
      </c>
      <c r="AL39" s="46">
        <v>0</v>
      </c>
      <c r="AM39" s="46">
        <v>0</v>
      </c>
      <c r="AN39" s="46">
        <v>0</v>
      </c>
      <c r="AO39" s="46">
        <v>0</v>
      </c>
      <c r="AP39" s="41">
        <v>0</v>
      </c>
      <c r="AQ39" s="47">
        <v>0.18</v>
      </c>
      <c r="AR39" s="47">
        <v>7.9600000000000004E-2</v>
      </c>
      <c r="AS39" s="47">
        <v>8.9499999999999996E-2</v>
      </c>
      <c r="AT39" s="48">
        <v>-9.0500000000000011E-2</v>
      </c>
      <c r="AU39" s="49"/>
      <c r="AV39" s="41">
        <v>42.5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1738</v>
      </c>
      <c r="C40" s="29">
        <v>45427.981354166666</v>
      </c>
      <c r="D40" s="30" t="s">
        <v>632</v>
      </c>
      <c r="E40" s="31" t="s">
        <v>633</v>
      </c>
      <c r="F40" s="31" t="s">
        <v>634</v>
      </c>
      <c r="G40" s="32">
        <v>0</v>
      </c>
      <c r="H40" s="33" t="s">
        <v>63</v>
      </c>
      <c r="I40" s="33" t="s">
        <v>64</v>
      </c>
      <c r="J40" s="33" t="s">
        <v>65</v>
      </c>
      <c r="K40" s="33" t="s">
        <v>55</v>
      </c>
      <c r="L40" s="33" t="s">
        <v>56</v>
      </c>
      <c r="M40" s="34" t="s">
        <v>57</v>
      </c>
      <c r="N40" s="35" t="s">
        <v>57</v>
      </c>
      <c r="O40" s="36"/>
      <c r="P40" s="37">
        <v>38.242160115904099</v>
      </c>
      <c r="Q40" s="38">
        <v>9.4692182870911037E-2</v>
      </c>
      <c r="R40" s="38">
        <v>0.57434416147112943</v>
      </c>
      <c r="S40" s="38">
        <v>-4.7600965434378095E-6</v>
      </c>
      <c r="T40" s="39">
        <v>0</v>
      </c>
      <c r="U40" s="40">
        <v>8.1000000000000013E-3</v>
      </c>
      <c r="V40" s="41">
        <v>162694</v>
      </c>
      <c r="W40" s="41">
        <v>15405.85</v>
      </c>
      <c r="X40" s="42">
        <v>147288.15</v>
      </c>
      <c r="Y40" s="43">
        <v>3851.46</v>
      </c>
      <c r="Z40" s="41">
        <v>0</v>
      </c>
      <c r="AA40" s="41">
        <v>0</v>
      </c>
      <c r="AB40" s="41">
        <v>0</v>
      </c>
      <c r="AC40" s="41">
        <v>0</v>
      </c>
      <c r="AD40" s="41">
        <v>8848.26</v>
      </c>
      <c r="AE40" s="44">
        <v>49</v>
      </c>
      <c r="AF40" s="41">
        <v>6557.59</v>
      </c>
      <c r="AG40" s="38">
        <v>1.7026244592959554</v>
      </c>
      <c r="AH40" s="45" t="s">
        <v>626</v>
      </c>
      <c r="AI40" s="41">
        <v>6557.59</v>
      </c>
      <c r="AJ40" s="46">
        <v>10618</v>
      </c>
      <c r="AK40" s="45">
        <v>-7.3333333333721384E-2</v>
      </c>
      <c r="AL40" s="46">
        <v>10617.91</v>
      </c>
      <c r="AM40" s="46">
        <v>0</v>
      </c>
      <c r="AN40" s="46">
        <v>0</v>
      </c>
      <c r="AO40" s="46">
        <v>0</v>
      </c>
      <c r="AP40" s="41">
        <v>0</v>
      </c>
      <c r="AQ40" s="47">
        <v>0.26</v>
      </c>
      <c r="AR40" s="47">
        <v>0.2681</v>
      </c>
      <c r="AS40" s="47">
        <v>0.2681</v>
      </c>
      <c r="AT40" s="48">
        <v>8.1000000000000013E-3</v>
      </c>
      <c r="AU40" s="49"/>
      <c r="AV40" s="41">
        <v>89.83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1738</v>
      </c>
      <c r="C41" s="29">
        <v>45427.981354166666</v>
      </c>
      <c r="D41" s="30" t="s">
        <v>178</v>
      </c>
      <c r="E41" s="31" t="s">
        <v>179</v>
      </c>
      <c r="F41" s="31" t="s">
        <v>69</v>
      </c>
      <c r="G41" s="32">
        <v>0</v>
      </c>
      <c r="H41" s="33" t="s">
        <v>52</v>
      </c>
      <c r="I41" s="33" t="s">
        <v>53</v>
      </c>
      <c r="J41" s="33" t="s">
        <v>54</v>
      </c>
      <c r="K41" s="33" t="s">
        <v>55</v>
      </c>
      <c r="L41" s="33" t="s">
        <v>56</v>
      </c>
      <c r="M41" s="34">
        <v>45147</v>
      </c>
      <c r="N41" s="35">
        <v>0</v>
      </c>
      <c r="O41" s="36"/>
      <c r="P41" s="37" t="s">
        <v>57</v>
      </c>
      <c r="Q41" s="38">
        <v>0.246422893481717</v>
      </c>
      <c r="R41" s="38">
        <v>1</v>
      </c>
      <c r="S41" s="38">
        <v>1</v>
      </c>
      <c r="T41" s="39">
        <v>0</v>
      </c>
      <c r="U41" s="40">
        <v>-2.0000000000000001E-4</v>
      </c>
      <c r="V41" s="41">
        <v>65120.37</v>
      </c>
      <c r="W41" s="41">
        <v>16047.15</v>
      </c>
      <c r="X41" s="42">
        <v>49073.22</v>
      </c>
      <c r="Y41" s="43">
        <v>-638.44000000000005</v>
      </c>
      <c r="Z41" s="41">
        <v>0</v>
      </c>
      <c r="AA41" s="41">
        <v>0</v>
      </c>
      <c r="AB41" s="41">
        <v>0</v>
      </c>
      <c r="AC41" s="41">
        <v>0</v>
      </c>
      <c r="AD41" s="41">
        <v>16047.15</v>
      </c>
      <c r="AE41" s="44">
        <v>0</v>
      </c>
      <c r="AF41" s="41">
        <v>0</v>
      </c>
      <c r="AG41" s="38">
        <v>0</v>
      </c>
      <c r="AH41" s="45" t="s">
        <v>625</v>
      </c>
      <c r="AI41" s="41">
        <v>0</v>
      </c>
      <c r="AJ41" s="46">
        <v>0</v>
      </c>
      <c r="AK41" s="45">
        <v>16047.15</v>
      </c>
      <c r="AL41" s="46">
        <v>0</v>
      </c>
      <c r="AM41" s="46">
        <v>0</v>
      </c>
      <c r="AN41" s="46">
        <v>0</v>
      </c>
      <c r="AO41" s="46">
        <v>0</v>
      </c>
      <c r="AP41" s="41">
        <v>0</v>
      </c>
      <c r="AQ41" s="47">
        <v>7.0000000000000007E-2</v>
      </c>
      <c r="AR41" s="47">
        <v>6.9800000000000001E-2</v>
      </c>
      <c r="AS41" s="47">
        <v>6.9800000000000001E-2</v>
      </c>
      <c r="AT41" s="48">
        <v>-2.0000000000000001E-4</v>
      </c>
      <c r="AU41" s="49"/>
      <c r="AV41" s="41">
        <v>34.51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1738</v>
      </c>
      <c r="C42" s="29">
        <v>45427.981354166666</v>
      </c>
      <c r="D42" s="30" t="s">
        <v>167</v>
      </c>
      <c r="E42" s="31" t="s">
        <v>168</v>
      </c>
      <c r="F42" s="31" t="s">
        <v>69</v>
      </c>
      <c r="G42" s="32">
        <v>0</v>
      </c>
      <c r="H42" s="33" t="s">
        <v>52</v>
      </c>
      <c r="I42" s="33" t="s">
        <v>53</v>
      </c>
      <c r="J42" s="33" t="s">
        <v>54</v>
      </c>
      <c r="K42" s="33" t="s">
        <v>55</v>
      </c>
      <c r="L42" s="33" t="s">
        <v>56</v>
      </c>
      <c r="M42" s="34" t="s">
        <v>57</v>
      </c>
      <c r="N42" s="35" t="s">
        <v>57</v>
      </c>
      <c r="O42" s="36"/>
      <c r="P42" s="37" t="s">
        <v>57</v>
      </c>
      <c r="Q42" s="38">
        <v>0.49895245769540691</v>
      </c>
      <c r="R42" s="38">
        <v>1</v>
      </c>
      <c r="S42" s="38">
        <v>8.9721504448880993E-6</v>
      </c>
      <c r="T42" s="39">
        <v>0</v>
      </c>
      <c r="U42" s="40">
        <v>-3.4000000000000002E-2</v>
      </c>
      <c r="V42" s="41">
        <v>37230</v>
      </c>
      <c r="W42" s="41">
        <v>18576</v>
      </c>
      <c r="X42" s="42">
        <v>18654</v>
      </c>
      <c r="Y42" s="43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18576</v>
      </c>
      <c r="AE42" s="44">
        <v>1820</v>
      </c>
      <c r="AF42" s="41">
        <v>0</v>
      </c>
      <c r="AG42" s="38">
        <v>0</v>
      </c>
      <c r="AH42" s="45" t="s">
        <v>625</v>
      </c>
      <c r="AI42" s="41">
        <v>0</v>
      </c>
      <c r="AJ42" s="46">
        <v>22291</v>
      </c>
      <c r="AK42" s="45">
        <v>0.16666666666424135</v>
      </c>
      <c r="AL42" s="46">
        <v>0</v>
      </c>
      <c r="AM42" s="46">
        <v>7058.88</v>
      </c>
      <c r="AN42" s="46">
        <v>15232.32</v>
      </c>
      <c r="AO42" s="46">
        <v>0</v>
      </c>
      <c r="AP42" s="41">
        <v>0</v>
      </c>
      <c r="AQ42" s="47">
        <v>0.08</v>
      </c>
      <c r="AR42" s="47">
        <v>4.5999999999999999E-2</v>
      </c>
      <c r="AS42" s="47">
        <v>5.04E-2</v>
      </c>
      <c r="AT42" s="48">
        <v>-2.9600000000000001E-2</v>
      </c>
      <c r="AU42" s="49"/>
      <c r="AV42" s="41">
        <v>38.700000000000003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1738</v>
      </c>
      <c r="C43" s="29">
        <v>45427.981354166666</v>
      </c>
      <c r="D43" s="30" t="s">
        <v>614</v>
      </c>
      <c r="E43" s="31" t="s">
        <v>615</v>
      </c>
      <c r="F43" s="31" t="s">
        <v>532</v>
      </c>
      <c r="G43" s="32">
        <v>0</v>
      </c>
      <c r="H43" s="33" t="s">
        <v>459</v>
      </c>
      <c r="I43" s="33" t="s">
        <v>123</v>
      </c>
      <c r="J43" s="33" t="s">
        <v>54</v>
      </c>
      <c r="K43" s="33" t="s">
        <v>106</v>
      </c>
      <c r="L43" s="33" t="s">
        <v>70</v>
      </c>
      <c r="M43" s="34" t="s">
        <v>57</v>
      </c>
      <c r="N43" s="35" t="s">
        <v>57</v>
      </c>
      <c r="O43" s="36"/>
      <c r="P43" s="37">
        <v>-6.523609035569149</v>
      </c>
      <c r="Q43" s="38" t="s">
        <v>57</v>
      </c>
      <c r="R43" s="38">
        <v>0</v>
      </c>
      <c r="S43" s="38">
        <v>0</v>
      </c>
      <c r="T43" s="39">
        <v>0</v>
      </c>
      <c r="U43" s="40">
        <v>-0.13699999999999998</v>
      </c>
      <c r="V43" s="41">
        <v>0</v>
      </c>
      <c r="W43" s="41">
        <v>19600.64</v>
      </c>
      <c r="X43" s="42">
        <v>-19600.64</v>
      </c>
      <c r="Y43" s="43">
        <v>3004.57</v>
      </c>
      <c r="Z43" s="41">
        <v>1000</v>
      </c>
      <c r="AA43" s="41">
        <v>1000</v>
      </c>
      <c r="AB43" s="41">
        <v>67488.899999999994</v>
      </c>
      <c r="AC43" s="41">
        <v>19600.64</v>
      </c>
      <c r="AD43" s="41">
        <v>0</v>
      </c>
      <c r="AE43" s="44">
        <v>56</v>
      </c>
      <c r="AF43" s="41">
        <v>19600.64</v>
      </c>
      <c r="AG43" s="38">
        <v>6.523609035569149</v>
      </c>
      <c r="AH43" s="45" t="s">
        <v>626</v>
      </c>
      <c r="AI43" s="41">
        <v>19600.64</v>
      </c>
      <c r="AJ43" s="46">
        <v>0</v>
      </c>
      <c r="AK43" s="45">
        <v>0</v>
      </c>
      <c r="AL43" s="46">
        <v>0</v>
      </c>
      <c r="AM43" s="46">
        <v>0</v>
      </c>
      <c r="AN43" s="46">
        <v>0</v>
      </c>
      <c r="AO43" s="46">
        <v>0</v>
      </c>
      <c r="AP43" s="41">
        <v>0</v>
      </c>
      <c r="AQ43" s="47">
        <v>0.31</v>
      </c>
      <c r="AR43" s="47">
        <v>0.17300000000000001</v>
      </c>
      <c r="AS43" s="47">
        <v>0.17300000000000001</v>
      </c>
      <c r="AT43" s="48">
        <v>-0.13699999999999998</v>
      </c>
      <c r="AU43" s="49"/>
      <c r="AV43" s="41">
        <v>56.09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1738</v>
      </c>
      <c r="C44" s="29">
        <v>45427.981354166666</v>
      </c>
      <c r="D44" s="30" t="s">
        <v>611</v>
      </c>
      <c r="E44" s="31" t="s">
        <v>612</v>
      </c>
      <c r="F44" s="31" t="s">
        <v>630</v>
      </c>
      <c r="G44" s="32">
        <v>0</v>
      </c>
      <c r="H44" s="33" t="s">
        <v>156</v>
      </c>
      <c r="I44" s="33" t="s">
        <v>157</v>
      </c>
      <c r="J44" s="33" t="s">
        <v>54</v>
      </c>
      <c r="K44" s="33" t="s">
        <v>55</v>
      </c>
      <c r="L44" s="33" t="s">
        <v>70</v>
      </c>
      <c r="M44" s="34" t="s">
        <v>57</v>
      </c>
      <c r="N44" s="35" t="s">
        <v>57</v>
      </c>
      <c r="O44" s="36"/>
      <c r="P44" s="37">
        <v>-42.478673083675872</v>
      </c>
      <c r="Q44" s="38" t="s">
        <v>57</v>
      </c>
      <c r="R44" s="38">
        <v>0</v>
      </c>
      <c r="S44" s="38">
        <v>0</v>
      </c>
      <c r="T44" s="39">
        <v>0</v>
      </c>
      <c r="U44" s="40">
        <v>-4.87E-2</v>
      </c>
      <c r="V44" s="41">
        <v>0</v>
      </c>
      <c r="W44" s="41">
        <v>20565.2</v>
      </c>
      <c r="X44" s="42">
        <v>-20565.2</v>
      </c>
      <c r="Y44" s="43">
        <v>484.13</v>
      </c>
      <c r="Z44" s="41">
        <v>1225.5</v>
      </c>
      <c r="AA44" s="41">
        <v>1225.5</v>
      </c>
      <c r="AB44" s="41">
        <v>19985.759999999998</v>
      </c>
      <c r="AC44" s="41">
        <v>20565.2</v>
      </c>
      <c r="AD44" s="41">
        <v>0</v>
      </c>
      <c r="AE44" s="44">
        <v>96.85</v>
      </c>
      <c r="AF44" s="41">
        <v>20565.2</v>
      </c>
      <c r="AG44" s="38">
        <v>42.478673083675872</v>
      </c>
      <c r="AH44" s="45" t="s">
        <v>626</v>
      </c>
      <c r="AI44" s="41">
        <v>20565.2</v>
      </c>
      <c r="AJ44" s="46">
        <v>0</v>
      </c>
      <c r="AK44" s="45">
        <v>0</v>
      </c>
      <c r="AL44" s="46">
        <v>0</v>
      </c>
      <c r="AM44" s="46">
        <v>0</v>
      </c>
      <c r="AN44" s="46">
        <v>0</v>
      </c>
      <c r="AO44" s="46">
        <v>0</v>
      </c>
      <c r="AP44" s="41">
        <v>0</v>
      </c>
      <c r="AQ44" s="47">
        <v>7.0000000000000007E-2</v>
      </c>
      <c r="AR44" s="47">
        <v>2.1299999999999999E-2</v>
      </c>
      <c r="AS44" s="47">
        <v>2.1299999999999999E-2</v>
      </c>
      <c r="AT44" s="48">
        <v>-4.87E-2</v>
      </c>
      <c r="AU44" s="49"/>
      <c r="AV44" s="41">
        <v>43.75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1738</v>
      </c>
      <c r="C45" s="29">
        <v>45427.981354166666</v>
      </c>
      <c r="D45" s="30" t="s">
        <v>182</v>
      </c>
      <c r="E45" s="31" t="s">
        <v>183</v>
      </c>
      <c r="F45" s="31" t="s">
        <v>69</v>
      </c>
      <c r="G45" s="32">
        <v>0</v>
      </c>
      <c r="H45" s="33" t="s">
        <v>52</v>
      </c>
      <c r="I45" s="33" t="s">
        <v>53</v>
      </c>
      <c r="J45" s="33" t="s">
        <v>54</v>
      </c>
      <c r="K45" s="33" t="s">
        <v>95</v>
      </c>
      <c r="L45" s="33" t="s">
        <v>70</v>
      </c>
      <c r="M45" s="34">
        <v>45161</v>
      </c>
      <c r="N45" s="35">
        <v>0</v>
      </c>
      <c r="O45" s="36"/>
      <c r="P45" s="37" t="s">
        <v>57</v>
      </c>
      <c r="Q45" s="38">
        <v>0.22933921568627452</v>
      </c>
      <c r="R45" s="38">
        <v>0.89023879346459989</v>
      </c>
      <c r="S45" s="38">
        <v>0.89023879346459989</v>
      </c>
      <c r="T45" s="39">
        <v>0</v>
      </c>
      <c r="U45" s="40">
        <v>-8.199999999999999E-3</v>
      </c>
      <c r="V45" s="41">
        <v>91800</v>
      </c>
      <c r="W45" s="41">
        <v>21053.34</v>
      </c>
      <c r="X45" s="42">
        <v>70746.66</v>
      </c>
      <c r="Y45" s="43">
        <v>0</v>
      </c>
      <c r="Z45" s="41">
        <v>0</v>
      </c>
      <c r="AA45" s="41">
        <v>0</v>
      </c>
      <c r="AB45" s="41">
        <v>0</v>
      </c>
      <c r="AC45" s="41">
        <v>0</v>
      </c>
      <c r="AD45" s="41">
        <v>18742.5</v>
      </c>
      <c r="AE45" s="44">
        <v>2773.01</v>
      </c>
      <c r="AF45" s="41">
        <v>2310.84</v>
      </c>
      <c r="AG45" s="38">
        <v>0</v>
      </c>
      <c r="AH45" s="45" t="s">
        <v>625</v>
      </c>
      <c r="AI45" s="41">
        <v>2310.84</v>
      </c>
      <c r="AJ45" s="46">
        <v>0</v>
      </c>
      <c r="AK45" s="45">
        <v>18742.5</v>
      </c>
      <c r="AL45" s="46">
        <v>0</v>
      </c>
      <c r="AM45" s="46">
        <v>0</v>
      </c>
      <c r="AN45" s="46">
        <v>0</v>
      </c>
      <c r="AO45" s="46">
        <v>0</v>
      </c>
      <c r="AP45" s="41">
        <v>0</v>
      </c>
      <c r="AQ45" s="47">
        <v>0.2</v>
      </c>
      <c r="AR45" s="47">
        <v>0.1918</v>
      </c>
      <c r="AS45" s="47">
        <v>0</v>
      </c>
      <c r="AT45" s="48">
        <v>-0.2</v>
      </c>
      <c r="AU45" s="49"/>
      <c r="AV45" s="41">
        <v>44.46</v>
      </c>
      <c r="AW45" s="50"/>
      <c r="AX45" s="52"/>
      <c r="AY45" s="52"/>
      <c r="AZ45" s="52"/>
      <c r="BA45" s="52"/>
      <c r="BB45" s="53">
        <v>0</v>
      </c>
      <c r="BC45" s="55"/>
    </row>
    <row r="46" spans="2:55">
      <c r="B46" s="28">
        <v>1738</v>
      </c>
      <c r="C46" s="29">
        <v>45427.981354166666</v>
      </c>
      <c r="D46" s="30" t="s">
        <v>468</v>
      </c>
      <c r="E46" s="31" t="s">
        <v>469</v>
      </c>
      <c r="F46" s="31" t="s">
        <v>69</v>
      </c>
      <c r="G46" s="32">
        <v>0</v>
      </c>
      <c r="H46" s="33" t="s">
        <v>470</v>
      </c>
      <c r="I46" s="33" t="s">
        <v>53</v>
      </c>
      <c r="J46" s="33" t="s">
        <v>148</v>
      </c>
      <c r="K46" s="33" t="s">
        <v>413</v>
      </c>
      <c r="L46" s="33" t="s">
        <v>70</v>
      </c>
      <c r="M46" s="34" t="s">
        <v>57</v>
      </c>
      <c r="N46" s="35" t="s">
        <v>57</v>
      </c>
      <c r="O46" s="36"/>
      <c r="P46" s="37">
        <v>1.4193592740272225</v>
      </c>
      <c r="Q46" s="38">
        <v>0.95089285714285721</v>
      </c>
      <c r="R46" s="38">
        <v>0.77934272300469476</v>
      </c>
      <c r="S46" s="38">
        <v>1.5766182659921728E-5</v>
      </c>
      <c r="T46" s="39">
        <v>0</v>
      </c>
      <c r="U46" s="40">
        <v>-6.3899999999999998E-2</v>
      </c>
      <c r="V46" s="41">
        <v>23123.52</v>
      </c>
      <c r="W46" s="41">
        <v>21987.99</v>
      </c>
      <c r="X46" s="42">
        <v>1135.5299999999988</v>
      </c>
      <c r="Y46" s="43">
        <v>800.03</v>
      </c>
      <c r="Z46" s="41">
        <v>0</v>
      </c>
      <c r="AA46" s="41">
        <v>0</v>
      </c>
      <c r="AB46" s="41">
        <v>0</v>
      </c>
      <c r="AC46" s="41">
        <v>0</v>
      </c>
      <c r="AD46" s="41">
        <v>17136.18</v>
      </c>
      <c r="AE46" s="44">
        <v>188.18</v>
      </c>
      <c r="AF46" s="41">
        <v>4851.8100000000004</v>
      </c>
      <c r="AG46" s="38">
        <v>6.0645350799345028</v>
      </c>
      <c r="AH46" s="45" t="s">
        <v>626</v>
      </c>
      <c r="AI46" s="41">
        <v>4851.8100000000004</v>
      </c>
      <c r="AJ46" s="46">
        <v>20563</v>
      </c>
      <c r="AK46" s="45">
        <v>0.34666666666453239</v>
      </c>
      <c r="AL46" s="46">
        <v>0</v>
      </c>
      <c r="AM46" s="46">
        <v>12635.35</v>
      </c>
      <c r="AN46" s="46">
        <v>7928.06</v>
      </c>
      <c r="AO46" s="46">
        <v>0</v>
      </c>
      <c r="AP46" s="41">
        <v>0</v>
      </c>
      <c r="AQ46" s="47">
        <v>0.11</v>
      </c>
      <c r="AR46" s="47">
        <v>4.6100000000000002E-2</v>
      </c>
      <c r="AS46" s="47">
        <v>4.8200000000000007E-2</v>
      </c>
      <c r="AT46" s="48">
        <v>-6.1800000000000001E-2</v>
      </c>
      <c r="AU46" s="49"/>
      <c r="AV46" s="41">
        <v>34.409999999999997</v>
      </c>
      <c r="AW46" s="58"/>
      <c r="AX46" s="52"/>
      <c r="AY46" s="52"/>
      <c r="AZ46" s="52"/>
      <c r="BA46" s="52"/>
      <c r="BB46" s="53">
        <v>0</v>
      </c>
      <c r="BC46" s="55"/>
    </row>
    <row r="47" spans="2:55">
      <c r="B47" s="28">
        <v>1738</v>
      </c>
      <c r="C47" s="29">
        <v>45427.981354166666</v>
      </c>
      <c r="D47" s="30" t="s">
        <v>637</v>
      </c>
      <c r="E47" s="31" t="s">
        <v>638</v>
      </c>
      <c r="F47" s="31" t="s">
        <v>634</v>
      </c>
      <c r="G47" s="32">
        <v>0</v>
      </c>
      <c r="H47" s="33" t="s">
        <v>63</v>
      </c>
      <c r="I47" s="33" t="s">
        <v>64</v>
      </c>
      <c r="J47" s="33" t="s">
        <v>65</v>
      </c>
      <c r="K47" s="33" t="s">
        <v>55</v>
      </c>
      <c r="L47" s="33" t="s">
        <v>56</v>
      </c>
      <c r="M47" s="34" t="s">
        <v>57</v>
      </c>
      <c r="N47" s="35" t="s">
        <v>57</v>
      </c>
      <c r="O47" s="36"/>
      <c r="P47" s="37">
        <v>-4</v>
      </c>
      <c r="Q47" s="38" t="s">
        <v>57</v>
      </c>
      <c r="R47" s="38">
        <v>0</v>
      </c>
      <c r="S47" s="38">
        <v>0</v>
      </c>
      <c r="T47" s="39">
        <v>0</v>
      </c>
      <c r="U47" s="40">
        <v>0.1855</v>
      </c>
      <c r="V47" s="41">
        <v>0</v>
      </c>
      <c r="W47" s="41">
        <v>24021</v>
      </c>
      <c r="X47" s="42">
        <v>-24021</v>
      </c>
      <c r="Y47" s="43">
        <v>6005.25</v>
      </c>
      <c r="Z47" s="41">
        <v>0</v>
      </c>
      <c r="AA47" s="41">
        <v>0</v>
      </c>
      <c r="AB47" s="41">
        <v>27140.5</v>
      </c>
      <c r="AC47" s="41">
        <v>24021</v>
      </c>
      <c r="AD47" s="41">
        <v>0</v>
      </c>
      <c r="AE47" s="44">
        <v>35</v>
      </c>
      <c r="AF47" s="41">
        <v>24021</v>
      </c>
      <c r="AG47" s="38">
        <v>4</v>
      </c>
      <c r="AH47" s="45" t="s">
        <v>626</v>
      </c>
      <c r="AI47" s="41">
        <v>24021</v>
      </c>
      <c r="AJ47" s="46">
        <v>0</v>
      </c>
      <c r="AK47" s="45">
        <v>0</v>
      </c>
      <c r="AL47" s="46">
        <v>0</v>
      </c>
      <c r="AM47" s="46">
        <v>0</v>
      </c>
      <c r="AN47" s="46">
        <v>0</v>
      </c>
      <c r="AO47" s="46">
        <v>0</v>
      </c>
      <c r="AP47" s="41">
        <v>0</v>
      </c>
      <c r="AQ47" s="47">
        <v>0</v>
      </c>
      <c r="AR47" s="47">
        <v>0.1855</v>
      </c>
      <c r="AS47" s="47">
        <v>0.1855</v>
      </c>
      <c r="AT47" s="48">
        <v>0.1855</v>
      </c>
      <c r="AU47" s="49"/>
      <c r="AV47" s="41">
        <v>78.5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1738</v>
      </c>
      <c r="C48" s="29">
        <v>45427.981354166666</v>
      </c>
      <c r="D48" s="30" t="s">
        <v>184</v>
      </c>
      <c r="E48" s="31" t="s">
        <v>185</v>
      </c>
      <c r="F48" s="31" t="s">
        <v>69</v>
      </c>
      <c r="G48" s="32">
        <v>0</v>
      </c>
      <c r="H48" s="33" t="s">
        <v>52</v>
      </c>
      <c r="I48" s="33" t="s">
        <v>53</v>
      </c>
      <c r="J48" s="33" t="s">
        <v>54</v>
      </c>
      <c r="K48" s="33" t="s">
        <v>95</v>
      </c>
      <c r="L48" s="33" t="s">
        <v>70</v>
      </c>
      <c r="M48" s="34">
        <v>45147</v>
      </c>
      <c r="N48" s="35">
        <v>0</v>
      </c>
      <c r="O48" s="36"/>
      <c r="P48" s="37" t="s">
        <v>57</v>
      </c>
      <c r="Q48" s="38">
        <v>0.26470588235294118</v>
      </c>
      <c r="R48" s="38">
        <v>0.93148148148148147</v>
      </c>
      <c r="S48" s="38">
        <v>0.93148148148148147</v>
      </c>
      <c r="T48" s="39">
        <v>0</v>
      </c>
      <c r="U48" s="40">
        <v>8.9999999999999998E-4</v>
      </c>
      <c r="V48" s="41">
        <v>93840</v>
      </c>
      <c r="W48" s="41">
        <v>24840</v>
      </c>
      <c r="X48" s="42">
        <v>69000</v>
      </c>
      <c r="Y48" s="43">
        <v>0</v>
      </c>
      <c r="Z48" s="41">
        <v>0</v>
      </c>
      <c r="AA48" s="41">
        <v>0</v>
      </c>
      <c r="AB48" s="41">
        <v>0</v>
      </c>
      <c r="AC48" s="41">
        <v>0</v>
      </c>
      <c r="AD48" s="41">
        <v>23138</v>
      </c>
      <c r="AE48" s="44">
        <v>2042.4</v>
      </c>
      <c r="AF48" s="41">
        <v>1702</v>
      </c>
      <c r="AG48" s="38">
        <v>0</v>
      </c>
      <c r="AH48" s="45" t="s">
        <v>625</v>
      </c>
      <c r="AI48" s="41">
        <v>1702</v>
      </c>
      <c r="AJ48" s="46">
        <v>0</v>
      </c>
      <c r="AK48" s="45">
        <v>23138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0.26</v>
      </c>
      <c r="AR48" s="47">
        <v>0.26090000000000002</v>
      </c>
      <c r="AS48" s="47">
        <v>0</v>
      </c>
      <c r="AT48" s="48">
        <v>-0.26</v>
      </c>
      <c r="AU48" s="49"/>
      <c r="AV48" s="41">
        <v>46</v>
      </c>
      <c r="AW48" s="50"/>
      <c r="AX48" s="52"/>
      <c r="AY48" s="52"/>
      <c r="AZ48" s="52"/>
      <c r="BA48" s="52"/>
      <c r="BB48" s="53">
        <v>0</v>
      </c>
      <c r="BC48" s="55"/>
    </row>
    <row r="49" spans="2:55">
      <c r="B49" s="28">
        <v>1738</v>
      </c>
      <c r="C49" s="29">
        <v>45427.981354166666</v>
      </c>
      <c r="D49" s="30" t="s">
        <v>186</v>
      </c>
      <c r="E49" s="31" t="s">
        <v>187</v>
      </c>
      <c r="F49" s="31" t="s">
        <v>69</v>
      </c>
      <c r="G49" s="32">
        <v>0</v>
      </c>
      <c r="H49" s="33" t="s">
        <v>52</v>
      </c>
      <c r="I49" s="33" t="s">
        <v>53</v>
      </c>
      <c r="J49" s="33" t="s">
        <v>54</v>
      </c>
      <c r="K49" s="33" t="s">
        <v>55</v>
      </c>
      <c r="L49" s="33" t="s">
        <v>70</v>
      </c>
      <c r="M49" s="34">
        <v>45147</v>
      </c>
      <c r="N49" s="35">
        <v>1</v>
      </c>
      <c r="O49" s="36"/>
      <c r="P49" s="37" t="s">
        <v>57</v>
      </c>
      <c r="Q49" s="38" t="s">
        <v>57</v>
      </c>
      <c r="R49" s="38">
        <v>0.76657230045222247</v>
      </c>
      <c r="S49" s="38">
        <v>1.3321035353446524E-5</v>
      </c>
      <c r="T49" s="39">
        <v>23018.400000000001</v>
      </c>
      <c r="U49" s="40">
        <v>4.7999999999999996E-3</v>
      </c>
      <c r="V49" s="41">
        <v>0</v>
      </c>
      <c r="W49" s="41">
        <v>25023.08</v>
      </c>
      <c r="X49" s="42">
        <v>-25023.08</v>
      </c>
      <c r="Y49" s="43">
        <v>0</v>
      </c>
      <c r="Z49" s="41">
        <v>0</v>
      </c>
      <c r="AA49" s="41">
        <v>0</v>
      </c>
      <c r="AB49" s="41">
        <v>25300</v>
      </c>
      <c r="AC49" s="41">
        <v>25023.08</v>
      </c>
      <c r="AD49" s="41">
        <v>19182</v>
      </c>
      <c r="AE49" s="44">
        <v>30027.7</v>
      </c>
      <c r="AF49" s="41">
        <v>5841.08</v>
      </c>
      <c r="AG49" s="38">
        <v>0</v>
      </c>
      <c r="AH49" s="45" t="s">
        <v>625</v>
      </c>
      <c r="AI49" s="41">
        <v>5841.08</v>
      </c>
      <c r="AJ49" s="46">
        <v>23018</v>
      </c>
      <c r="AK49" s="45">
        <v>0.33333333333212067</v>
      </c>
      <c r="AL49" s="46">
        <v>0</v>
      </c>
      <c r="AM49" s="46">
        <v>0</v>
      </c>
      <c r="AN49" s="46">
        <v>0</v>
      </c>
      <c r="AO49" s="46">
        <v>23018.400000000001</v>
      </c>
      <c r="AP49" s="41">
        <v>23018.400000000001</v>
      </c>
      <c r="AQ49" s="47">
        <v>0.18</v>
      </c>
      <c r="AR49" s="47">
        <v>0.18480000000000002</v>
      </c>
      <c r="AS49" s="47">
        <v>0</v>
      </c>
      <c r="AT49" s="48">
        <v>-0.18</v>
      </c>
      <c r="AU49" s="49"/>
      <c r="AV49" s="41">
        <v>46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1738</v>
      </c>
      <c r="C50" s="29">
        <v>45427.981354166666</v>
      </c>
      <c r="D50" s="30" t="s">
        <v>189</v>
      </c>
      <c r="E50" s="31" t="s">
        <v>190</v>
      </c>
      <c r="F50" s="31" t="s">
        <v>69</v>
      </c>
      <c r="G50" s="32">
        <v>0</v>
      </c>
      <c r="H50" s="33" t="s">
        <v>52</v>
      </c>
      <c r="I50" s="33" t="s">
        <v>109</v>
      </c>
      <c r="J50" s="33" t="s">
        <v>54</v>
      </c>
      <c r="K50" s="33" t="s">
        <v>55</v>
      </c>
      <c r="L50" s="33" t="s">
        <v>56</v>
      </c>
      <c r="M50" s="34" t="s">
        <v>57</v>
      </c>
      <c r="N50" s="35" t="s">
        <v>57</v>
      </c>
      <c r="O50" s="36"/>
      <c r="P50" s="37" t="s">
        <v>57</v>
      </c>
      <c r="Q50" s="38">
        <v>0.66302083333333339</v>
      </c>
      <c r="R50" s="38">
        <v>1.0008242427994845</v>
      </c>
      <c r="S50" s="38">
        <v>1.0008242427994845</v>
      </c>
      <c r="T50" s="39">
        <v>0</v>
      </c>
      <c r="U50" s="40">
        <v>5.6000000000000008E-3</v>
      </c>
      <c r="V50" s="41">
        <v>38976</v>
      </c>
      <c r="W50" s="41">
        <v>25841.9</v>
      </c>
      <c r="X50" s="42">
        <v>13134.099999999999</v>
      </c>
      <c r="Y50" s="43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25863.200000000001</v>
      </c>
      <c r="AE50" s="44">
        <v>0</v>
      </c>
      <c r="AF50" s="41">
        <v>-0.3</v>
      </c>
      <c r="AG50" s="38">
        <v>0</v>
      </c>
      <c r="AH50" s="45" t="s">
        <v>625</v>
      </c>
      <c r="AI50" s="41">
        <v>-0.3</v>
      </c>
      <c r="AJ50" s="46">
        <v>0</v>
      </c>
      <c r="AK50" s="45">
        <v>25863.200000000001</v>
      </c>
      <c r="AL50" s="46">
        <v>0</v>
      </c>
      <c r="AM50" s="46">
        <v>0</v>
      </c>
      <c r="AN50" s="46">
        <v>0</v>
      </c>
      <c r="AO50" s="46">
        <v>0</v>
      </c>
      <c r="AP50" s="41">
        <v>0</v>
      </c>
      <c r="AQ50" s="47">
        <v>7.0000000000000007E-2</v>
      </c>
      <c r="AR50" s="47">
        <v>7.5600000000000001E-2</v>
      </c>
      <c r="AS50" s="47">
        <v>0</v>
      </c>
      <c r="AT50" s="48">
        <v>-7.0000000000000007E-2</v>
      </c>
      <c r="AU50" s="49"/>
      <c r="AV50" s="41">
        <v>20.3</v>
      </c>
      <c r="AW50" s="50"/>
      <c r="AX50" s="52"/>
      <c r="AY50" s="52"/>
      <c r="AZ50" s="52"/>
      <c r="BA50" s="52"/>
      <c r="BB50" s="53">
        <v>21</v>
      </c>
      <c r="BC50" s="55"/>
    </row>
    <row r="51" spans="2:55">
      <c r="B51" s="28">
        <v>1738</v>
      </c>
      <c r="C51" s="29">
        <v>45427.981354166666</v>
      </c>
      <c r="D51" s="30" t="s">
        <v>586</v>
      </c>
      <c r="E51" s="31" t="s">
        <v>587</v>
      </c>
      <c r="F51" s="31" t="s">
        <v>131</v>
      </c>
      <c r="G51" s="32">
        <v>0</v>
      </c>
      <c r="H51" s="33" t="s">
        <v>132</v>
      </c>
      <c r="I51" s="33" t="s">
        <v>133</v>
      </c>
      <c r="J51" s="33" t="s">
        <v>94</v>
      </c>
      <c r="K51" s="33" t="s">
        <v>95</v>
      </c>
      <c r="L51" s="33" t="s">
        <v>70</v>
      </c>
      <c r="M51" s="34" t="s">
        <v>57</v>
      </c>
      <c r="N51" s="35" t="s">
        <v>57</v>
      </c>
      <c r="O51" s="36"/>
      <c r="P51" s="37">
        <v>0.93333333333333335</v>
      </c>
      <c r="Q51" s="38">
        <v>0.9490909090909091</v>
      </c>
      <c r="R51" s="38">
        <v>1.053639846743295</v>
      </c>
      <c r="S51" s="38">
        <v>0</v>
      </c>
      <c r="T51" s="39">
        <v>0</v>
      </c>
      <c r="U51" s="40">
        <v>-9.5999999999999992E-3</v>
      </c>
      <c r="V51" s="41">
        <v>27500</v>
      </c>
      <c r="W51" s="41">
        <v>26100</v>
      </c>
      <c r="X51" s="42">
        <v>1400</v>
      </c>
      <c r="Y51" s="43">
        <v>1500</v>
      </c>
      <c r="Z51" s="41">
        <v>0</v>
      </c>
      <c r="AA51" s="41">
        <v>0</v>
      </c>
      <c r="AB51" s="41">
        <v>0</v>
      </c>
      <c r="AC51" s="41">
        <v>0</v>
      </c>
      <c r="AD51" s="41">
        <v>27500</v>
      </c>
      <c r="AE51" s="44">
        <v>121.8</v>
      </c>
      <c r="AF51" s="41">
        <v>-1400</v>
      </c>
      <c r="AG51" s="38">
        <v>-0.93333333333333335</v>
      </c>
      <c r="AH51" s="45" t="s">
        <v>625</v>
      </c>
      <c r="AI51" s="41">
        <v>-1400</v>
      </c>
      <c r="AJ51" s="46">
        <v>33000</v>
      </c>
      <c r="AK51" s="45">
        <v>0</v>
      </c>
      <c r="AL51" s="46">
        <v>33000</v>
      </c>
      <c r="AM51" s="46">
        <v>0</v>
      </c>
      <c r="AN51" s="46">
        <v>0</v>
      </c>
      <c r="AO51" s="46">
        <v>0</v>
      </c>
      <c r="AP51" s="41">
        <v>0</v>
      </c>
      <c r="AQ51" s="47">
        <v>0.32</v>
      </c>
      <c r="AR51" s="47">
        <v>0.31040000000000001</v>
      </c>
      <c r="AS51" s="47">
        <v>0.31040000000000001</v>
      </c>
      <c r="AT51" s="48">
        <v>-9.5999999999999992E-3</v>
      </c>
      <c r="AU51" s="49"/>
      <c r="AV51" s="41">
        <v>100</v>
      </c>
      <c r="AW51" s="50"/>
      <c r="AX51" s="52"/>
      <c r="AY51" s="52"/>
      <c r="AZ51" s="52"/>
      <c r="BA51" s="52"/>
      <c r="BB51" s="53">
        <v>0</v>
      </c>
      <c r="BC51" s="55"/>
    </row>
    <row r="52" spans="2:55">
      <c r="B52" s="28">
        <v>1738</v>
      </c>
      <c r="C52" s="29">
        <v>45427.981354166666</v>
      </c>
      <c r="D52" s="30" t="s">
        <v>191</v>
      </c>
      <c r="E52" s="31" t="s">
        <v>192</v>
      </c>
      <c r="F52" s="31" t="s">
        <v>69</v>
      </c>
      <c r="G52" s="32">
        <v>0</v>
      </c>
      <c r="H52" s="33" t="s">
        <v>52</v>
      </c>
      <c r="I52" s="33" t="s">
        <v>53</v>
      </c>
      <c r="J52" s="33" t="s">
        <v>54</v>
      </c>
      <c r="K52" s="33" t="s">
        <v>95</v>
      </c>
      <c r="L52" s="33" t="s">
        <v>70</v>
      </c>
      <c r="M52" s="34">
        <v>45147</v>
      </c>
      <c r="N52" s="35">
        <v>0</v>
      </c>
      <c r="O52" s="36"/>
      <c r="P52" s="37" t="s">
        <v>57</v>
      </c>
      <c r="Q52" s="38">
        <v>0.27972058823529411</v>
      </c>
      <c r="R52" s="38">
        <v>0.99363860995741549</v>
      </c>
      <c r="S52" s="38">
        <v>0.99363860995741549</v>
      </c>
      <c r="T52" s="39">
        <v>0</v>
      </c>
      <c r="U52" s="40">
        <v>4.7999999999999996E-3</v>
      </c>
      <c r="V52" s="41">
        <v>93840</v>
      </c>
      <c r="W52" s="41">
        <v>26248.98</v>
      </c>
      <c r="X52" s="42">
        <v>67591.02</v>
      </c>
      <c r="Y52" s="43">
        <v>0</v>
      </c>
      <c r="Z52" s="41">
        <v>0</v>
      </c>
      <c r="AA52" s="41">
        <v>0</v>
      </c>
      <c r="AB52" s="41">
        <v>0</v>
      </c>
      <c r="AC52" s="41">
        <v>0</v>
      </c>
      <c r="AD52" s="41">
        <v>26082</v>
      </c>
      <c r="AE52" s="44">
        <v>200.38</v>
      </c>
      <c r="AF52" s="41">
        <v>166.98</v>
      </c>
      <c r="AG52" s="38">
        <v>0</v>
      </c>
      <c r="AH52" s="45" t="s">
        <v>625</v>
      </c>
      <c r="AI52" s="41">
        <v>166.98</v>
      </c>
      <c r="AJ52" s="46">
        <v>0</v>
      </c>
      <c r="AK52" s="45">
        <v>26082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0.18</v>
      </c>
      <c r="AR52" s="47">
        <v>0.18480000000000002</v>
      </c>
      <c r="AS52" s="47">
        <v>0</v>
      </c>
      <c r="AT52" s="48">
        <v>-0.18</v>
      </c>
      <c r="AU52" s="49"/>
      <c r="AV52" s="41">
        <v>46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1738</v>
      </c>
      <c r="C53" s="29">
        <v>45427.981354166666</v>
      </c>
      <c r="D53" s="30" t="s">
        <v>650</v>
      </c>
      <c r="E53" s="31" t="s">
        <v>651</v>
      </c>
      <c r="F53" s="31" t="s">
        <v>589</v>
      </c>
      <c r="G53" s="32">
        <v>0</v>
      </c>
      <c r="H53" s="33" t="s">
        <v>52</v>
      </c>
      <c r="I53" s="33" t="s">
        <v>109</v>
      </c>
      <c r="J53" s="33" t="s">
        <v>54</v>
      </c>
      <c r="K53" s="33" t="s">
        <v>55</v>
      </c>
      <c r="L53" s="33" t="s">
        <v>56</v>
      </c>
      <c r="M53" s="34" t="s">
        <v>57</v>
      </c>
      <c r="N53" s="35" t="s">
        <v>57</v>
      </c>
      <c r="O53" s="36"/>
      <c r="P53" s="37">
        <v>-2</v>
      </c>
      <c r="Q53" s="38" t="s">
        <v>57</v>
      </c>
      <c r="R53" s="38">
        <v>0</v>
      </c>
      <c r="S53" s="38">
        <v>0</v>
      </c>
      <c r="T53" s="39">
        <v>0</v>
      </c>
      <c r="U53" s="40">
        <v>6.0999999999999999E-2</v>
      </c>
      <c r="V53" s="41">
        <v>0</v>
      </c>
      <c r="W53" s="41">
        <v>28140.959999999999</v>
      </c>
      <c r="X53" s="42">
        <v>-28140.959999999999</v>
      </c>
      <c r="Y53" s="43">
        <v>14070.48</v>
      </c>
      <c r="Z53" s="41">
        <v>0</v>
      </c>
      <c r="AA53" s="41">
        <v>0</v>
      </c>
      <c r="AB53" s="41">
        <v>36633.599999999999</v>
      </c>
      <c r="AC53" s="41">
        <v>28140.959999999999</v>
      </c>
      <c r="AD53" s="41">
        <v>0</v>
      </c>
      <c r="AE53" s="44">
        <v>45</v>
      </c>
      <c r="AF53" s="41">
        <v>28140.959999999999</v>
      </c>
      <c r="AG53" s="38">
        <v>2</v>
      </c>
      <c r="AH53" s="45" t="s">
        <v>626</v>
      </c>
      <c r="AI53" s="41">
        <v>28140.959999999999</v>
      </c>
      <c r="AJ53" s="46">
        <v>0</v>
      </c>
      <c r="AK53" s="45">
        <v>0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7.0000000000000007E-2</v>
      </c>
      <c r="AR53" s="47">
        <v>0.13100000000000001</v>
      </c>
      <c r="AS53" s="47">
        <v>0.13100000000000001</v>
      </c>
      <c r="AT53" s="48">
        <v>6.0999999999999999E-2</v>
      </c>
      <c r="AU53" s="49"/>
      <c r="AV53" s="41">
        <v>49.72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1738</v>
      </c>
      <c r="C54" s="29">
        <v>45427.981354166666</v>
      </c>
      <c r="D54" s="30" t="s">
        <v>193</v>
      </c>
      <c r="E54" s="31" t="s">
        <v>194</v>
      </c>
      <c r="F54" s="31" t="s">
        <v>139</v>
      </c>
      <c r="G54" s="32">
        <v>0</v>
      </c>
      <c r="H54" s="33" t="s">
        <v>52</v>
      </c>
      <c r="I54" s="33" t="s">
        <v>53</v>
      </c>
      <c r="J54" s="33" t="s">
        <v>54</v>
      </c>
      <c r="K54" s="33" t="s">
        <v>195</v>
      </c>
      <c r="L54" s="33" t="s">
        <v>56</v>
      </c>
      <c r="M54" s="34">
        <v>44643</v>
      </c>
      <c r="N54" s="35">
        <v>1</v>
      </c>
      <c r="O54" s="36"/>
      <c r="P54" s="37" t="s">
        <v>57</v>
      </c>
      <c r="Q54" s="38">
        <v>0.68390384659468628</v>
      </c>
      <c r="R54" s="38">
        <v>1.1970888857697712</v>
      </c>
      <c r="S54" s="38">
        <v>1.1970888857697712</v>
      </c>
      <c r="T54" s="39">
        <v>0</v>
      </c>
      <c r="U54" s="40">
        <v>0.16460000000000002</v>
      </c>
      <c r="V54" s="41">
        <v>34898.400000000001</v>
      </c>
      <c r="W54" s="41">
        <v>23867.15</v>
      </c>
      <c r="X54" s="42">
        <v>11031.25</v>
      </c>
      <c r="Y54" s="43">
        <v>0</v>
      </c>
      <c r="Z54" s="41">
        <v>23867.15</v>
      </c>
      <c r="AA54" s="41">
        <v>24342.3</v>
      </c>
      <c r="AB54" s="41">
        <v>0</v>
      </c>
      <c r="AC54" s="41">
        <v>0</v>
      </c>
      <c r="AD54" s="41">
        <v>28571.1</v>
      </c>
      <c r="AE54" s="44">
        <v>0.06</v>
      </c>
      <c r="AF54" s="41">
        <v>0.05</v>
      </c>
      <c r="AG54" s="38">
        <v>0</v>
      </c>
      <c r="AH54" s="45" t="s">
        <v>625</v>
      </c>
      <c r="AI54" s="41">
        <v>475.19999999999783</v>
      </c>
      <c r="AJ54" s="46">
        <v>0</v>
      </c>
      <c r="AK54" s="45">
        <v>28571.1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</v>
      </c>
      <c r="AR54" s="47">
        <v>0.16460000000000002</v>
      </c>
      <c r="AS54" s="47">
        <v>0</v>
      </c>
      <c r="AT54" s="48">
        <v>0</v>
      </c>
      <c r="AU54" s="49"/>
      <c r="AV54" s="41">
        <v>0</v>
      </c>
      <c r="AW54" s="50"/>
      <c r="AX54" s="52"/>
      <c r="AY54" s="52"/>
      <c r="AZ54" s="52"/>
      <c r="BA54" s="52"/>
      <c r="BB54" s="53">
        <v>4704</v>
      </c>
      <c r="BC54" s="55"/>
    </row>
    <row r="55" spans="2:55">
      <c r="B55" s="28">
        <v>1738</v>
      </c>
      <c r="C55" s="29">
        <v>45427.981354166666</v>
      </c>
      <c r="D55" s="30" t="s">
        <v>196</v>
      </c>
      <c r="E55" s="31" t="s">
        <v>197</v>
      </c>
      <c r="F55" s="31" t="s">
        <v>51</v>
      </c>
      <c r="G55" s="32">
        <v>0</v>
      </c>
      <c r="H55" s="33" t="s">
        <v>52</v>
      </c>
      <c r="I55" s="33" t="s">
        <v>109</v>
      </c>
      <c r="J55" s="33" t="s">
        <v>54</v>
      </c>
      <c r="K55" s="33" t="s">
        <v>55</v>
      </c>
      <c r="L55" s="33" t="s">
        <v>56</v>
      </c>
      <c r="M55" s="34">
        <v>45149</v>
      </c>
      <c r="N55" s="35">
        <v>0</v>
      </c>
      <c r="O55" s="36"/>
      <c r="P55" s="37" t="s">
        <v>57</v>
      </c>
      <c r="Q55" s="38">
        <v>1.0131944444444445</v>
      </c>
      <c r="R55" s="38">
        <v>0.94653872515421511</v>
      </c>
      <c r="S55" s="38">
        <v>0.94653872515421511</v>
      </c>
      <c r="T55" s="39">
        <v>0</v>
      </c>
      <c r="U55" s="40">
        <v>8.6400000000000005E-2</v>
      </c>
      <c r="V55" s="41">
        <v>30384</v>
      </c>
      <c r="W55" s="41">
        <v>30784.9</v>
      </c>
      <c r="X55" s="42">
        <v>-400.90000000000146</v>
      </c>
      <c r="Y55" s="43">
        <v>0</v>
      </c>
      <c r="Z55" s="41">
        <v>0</v>
      </c>
      <c r="AA55" s="41">
        <v>0</v>
      </c>
      <c r="AB55" s="41">
        <v>0</v>
      </c>
      <c r="AC55" s="41">
        <v>400.9</v>
      </c>
      <c r="AD55" s="41">
        <v>29139.1</v>
      </c>
      <c r="AE55" s="44">
        <v>1974.96</v>
      </c>
      <c r="AF55" s="41">
        <v>1645.8</v>
      </c>
      <c r="AG55" s="38">
        <v>0</v>
      </c>
      <c r="AH55" s="45" t="s">
        <v>625</v>
      </c>
      <c r="AI55" s="41">
        <v>1645.8</v>
      </c>
      <c r="AJ55" s="46">
        <v>0</v>
      </c>
      <c r="AK55" s="45">
        <v>29139.1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7.0000000000000007E-2</v>
      </c>
      <c r="AR55" s="47">
        <v>0.15640000000000001</v>
      </c>
      <c r="AS55" s="47">
        <v>0</v>
      </c>
      <c r="AT55" s="48">
        <v>-7.0000000000000007E-2</v>
      </c>
      <c r="AU55" s="49"/>
      <c r="AV55" s="41">
        <v>42.2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1738</v>
      </c>
      <c r="C56" s="29">
        <v>45427.981354166666</v>
      </c>
      <c r="D56" s="30" t="s">
        <v>171</v>
      </c>
      <c r="E56" s="31" t="s">
        <v>172</v>
      </c>
      <c r="F56" s="31" t="s">
        <v>51</v>
      </c>
      <c r="G56" s="32">
        <v>0</v>
      </c>
      <c r="H56" s="33" t="s">
        <v>52</v>
      </c>
      <c r="I56" s="33" t="s">
        <v>109</v>
      </c>
      <c r="J56" s="33" t="s">
        <v>54</v>
      </c>
      <c r="K56" s="33" t="s">
        <v>55</v>
      </c>
      <c r="L56" s="33" t="s">
        <v>56</v>
      </c>
      <c r="M56" s="34" t="s">
        <v>57</v>
      </c>
      <c r="N56" s="35" t="s">
        <v>57</v>
      </c>
      <c r="O56" s="36"/>
      <c r="P56" s="37">
        <v>7.79748343384707</v>
      </c>
      <c r="Q56" s="38">
        <v>0.75206439393939395</v>
      </c>
      <c r="R56" s="38">
        <v>0.43627389256843541</v>
      </c>
      <c r="S56" s="38">
        <v>0.43627389256843541</v>
      </c>
      <c r="T56" s="39">
        <v>0</v>
      </c>
      <c r="U56" s="40">
        <v>-4.1999999999999997E-3</v>
      </c>
      <c r="V56" s="41">
        <v>42240</v>
      </c>
      <c r="W56" s="41">
        <v>31767.200000000001</v>
      </c>
      <c r="X56" s="42">
        <v>10472.799999999999</v>
      </c>
      <c r="Y56" s="43">
        <v>1343.1</v>
      </c>
      <c r="Z56" s="41">
        <v>0</v>
      </c>
      <c r="AA56" s="41">
        <v>0</v>
      </c>
      <c r="AB56" s="41">
        <v>0</v>
      </c>
      <c r="AC56" s="41">
        <v>0</v>
      </c>
      <c r="AD56" s="41">
        <v>13859.2</v>
      </c>
      <c r="AE56" s="44">
        <v>91</v>
      </c>
      <c r="AF56" s="41">
        <v>17908</v>
      </c>
      <c r="AG56" s="38">
        <v>13.333333333333334</v>
      </c>
      <c r="AH56" s="45" t="s">
        <v>626</v>
      </c>
      <c r="AI56" s="41">
        <v>17908</v>
      </c>
      <c r="AJ56" s="46">
        <v>0</v>
      </c>
      <c r="AK56" s="45">
        <v>13859.2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7.0000000000000007E-2</v>
      </c>
      <c r="AR56" s="47">
        <v>6.5799999999999997E-2</v>
      </c>
      <c r="AS56" s="47">
        <v>6.5100000000000005E-2</v>
      </c>
      <c r="AT56" s="48">
        <v>-4.8999999999999998E-3</v>
      </c>
      <c r="AU56" s="49"/>
      <c r="AV56" s="41">
        <v>46.34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1738</v>
      </c>
      <c r="C57" s="29">
        <v>45427.981354166666</v>
      </c>
      <c r="D57" s="30" t="s">
        <v>608</v>
      </c>
      <c r="E57" s="31" t="s">
        <v>609</v>
      </c>
      <c r="F57" s="31" t="s">
        <v>354</v>
      </c>
      <c r="G57" s="32">
        <v>0</v>
      </c>
      <c r="H57" s="33" t="s">
        <v>359</v>
      </c>
      <c r="I57" s="33" t="s">
        <v>360</v>
      </c>
      <c r="J57" s="33" t="s">
        <v>65</v>
      </c>
      <c r="K57" s="33" t="s">
        <v>106</v>
      </c>
      <c r="L57" s="33" t="s">
        <v>70</v>
      </c>
      <c r="M57" s="34" t="s">
        <v>57</v>
      </c>
      <c r="N57" s="35" t="s">
        <v>57</v>
      </c>
      <c r="O57" s="36"/>
      <c r="P57" s="37">
        <v>7.8354122350792403</v>
      </c>
      <c r="Q57" s="38">
        <v>0.69711080831498262</v>
      </c>
      <c r="R57" s="38">
        <v>0.17464615464424635</v>
      </c>
      <c r="S57" s="38">
        <v>2.0585719295096557E-6</v>
      </c>
      <c r="T57" s="39">
        <v>0</v>
      </c>
      <c r="U57" s="40">
        <v>0.17269999999999999</v>
      </c>
      <c r="V57" s="41">
        <v>46455.9</v>
      </c>
      <c r="W57" s="41">
        <v>32384.91</v>
      </c>
      <c r="X57" s="42">
        <v>14070.990000000002</v>
      </c>
      <c r="Y57" s="43">
        <v>1795.82</v>
      </c>
      <c r="Z57" s="41">
        <v>0</v>
      </c>
      <c r="AA57" s="41">
        <v>0</v>
      </c>
      <c r="AB57" s="41">
        <v>0</v>
      </c>
      <c r="AC57" s="41">
        <v>0</v>
      </c>
      <c r="AD57" s="41">
        <v>5655.9</v>
      </c>
      <c r="AE57" s="44">
        <v>91</v>
      </c>
      <c r="AF57" s="41">
        <v>26729.01</v>
      </c>
      <c r="AG57" s="38">
        <v>14.884013988038889</v>
      </c>
      <c r="AH57" s="45" t="s">
        <v>626</v>
      </c>
      <c r="AI57" s="41">
        <v>26729.01</v>
      </c>
      <c r="AJ57" s="46">
        <v>6787</v>
      </c>
      <c r="AK57" s="45">
        <v>6.6666666665696539E-2</v>
      </c>
      <c r="AL57" s="46">
        <v>6787.08</v>
      </c>
      <c r="AM57" s="46">
        <v>0</v>
      </c>
      <c r="AN57" s="46">
        <v>0</v>
      </c>
      <c r="AO57" s="46">
        <v>0</v>
      </c>
      <c r="AP57" s="41">
        <v>0</v>
      </c>
      <c r="AQ57" s="47">
        <v>0.34</v>
      </c>
      <c r="AR57" s="47">
        <v>0.51270000000000004</v>
      </c>
      <c r="AS57" s="47">
        <v>0.51270000000000004</v>
      </c>
      <c r="AT57" s="48">
        <v>0.17269999999999999</v>
      </c>
      <c r="AU57" s="49"/>
      <c r="AV57" s="41">
        <v>80.260000000000005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1738</v>
      </c>
      <c r="C58" s="29">
        <v>45427.981354166666</v>
      </c>
      <c r="D58" s="30" t="s">
        <v>199</v>
      </c>
      <c r="E58" s="31" t="s">
        <v>200</v>
      </c>
      <c r="F58" s="31" t="s">
        <v>85</v>
      </c>
      <c r="G58" s="32">
        <v>0</v>
      </c>
      <c r="H58" s="33" t="s">
        <v>122</v>
      </c>
      <c r="I58" s="33" t="s">
        <v>87</v>
      </c>
      <c r="J58" s="33" t="s">
        <v>54</v>
      </c>
      <c r="K58" s="33" t="s">
        <v>95</v>
      </c>
      <c r="L58" s="33" t="s">
        <v>70</v>
      </c>
      <c r="M58" s="34">
        <v>45211</v>
      </c>
      <c r="N58" s="35">
        <v>0</v>
      </c>
      <c r="O58" s="36"/>
      <c r="P58" s="37" t="s">
        <v>57</v>
      </c>
      <c r="Q58" s="38">
        <v>0.41908865753612928</v>
      </c>
      <c r="R58" s="38">
        <v>1.1316793300632664</v>
      </c>
      <c r="S58" s="38">
        <v>1.1316793300632664</v>
      </c>
      <c r="T58" s="39">
        <v>0</v>
      </c>
      <c r="U58" s="40">
        <v>-9.2600000000000002E-2</v>
      </c>
      <c r="V58" s="41">
        <v>79161.460000000006</v>
      </c>
      <c r="W58" s="41">
        <v>33175.67</v>
      </c>
      <c r="X58" s="42">
        <v>45985.790000000008</v>
      </c>
      <c r="Y58" s="43">
        <v>0</v>
      </c>
      <c r="Z58" s="41">
        <v>5109.88</v>
      </c>
      <c r="AA58" s="41">
        <v>5109.88</v>
      </c>
      <c r="AB58" s="41">
        <v>0</v>
      </c>
      <c r="AC58" s="41">
        <v>0</v>
      </c>
      <c r="AD58" s="41">
        <v>37544.22</v>
      </c>
      <c r="AE58" s="44">
        <v>0</v>
      </c>
      <c r="AF58" s="41">
        <v>-4368.55</v>
      </c>
      <c r="AG58" s="38">
        <v>0</v>
      </c>
      <c r="AH58" s="45" t="s">
        <v>625</v>
      </c>
      <c r="AI58" s="41">
        <v>-4368.55</v>
      </c>
      <c r="AJ58" s="46">
        <v>0</v>
      </c>
      <c r="AK58" s="45">
        <v>37544.22</v>
      </c>
      <c r="AL58" s="46">
        <v>0</v>
      </c>
      <c r="AM58" s="46">
        <v>0</v>
      </c>
      <c r="AN58" s="46">
        <v>0</v>
      </c>
      <c r="AO58" s="46">
        <v>0</v>
      </c>
      <c r="AP58" s="41">
        <v>0</v>
      </c>
      <c r="AQ58" s="47">
        <v>0.22</v>
      </c>
      <c r="AR58" s="47">
        <v>0.12740000000000001</v>
      </c>
      <c r="AS58" s="47">
        <v>0</v>
      </c>
      <c r="AT58" s="48">
        <v>-0.22</v>
      </c>
      <c r="AU58" s="49"/>
      <c r="AV58" s="41">
        <v>56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1738</v>
      </c>
      <c r="C59" s="29">
        <v>45427.981354166666</v>
      </c>
      <c r="D59" s="30" t="s">
        <v>111</v>
      </c>
      <c r="E59" s="31" t="s">
        <v>112</v>
      </c>
      <c r="F59" s="31" t="s">
        <v>452</v>
      </c>
      <c r="G59" s="32">
        <v>0</v>
      </c>
      <c r="H59" s="33" t="s">
        <v>86</v>
      </c>
      <c r="I59" s="33" t="s">
        <v>87</v>
      </c>
      <c r="J59" s="33" t="s">
        <v>54</v>
      </c>
      <c r="K59" s="33" t="s">
        <v>55</v>
      </c>
      <c r="L59" s="33" t="s">
        <v>56</v>
      </c>
      <c r="M59" s="34" t="s">
        <v>57</v>
      </c>
      <c r="N59" s="35" t="s">
        <v>57</v>
      </c>
      <c r="O59" s="36"/>
      <c r="P59" s="37">
        <v>9.3142685094913116</v>
      </c>
      <c r="Q59" s="38">
        <v>0.67400060216780411</v>
      </c>
      <c r="R59" s="38">
        <v>0.90207634539861725</v>
      </c>
      <c r="S59" s="38">
        <v>-8.1400784406086177E-6</v>
      </c>
      <c r="T59" s="39">
        <v>0</v>
      </c>
      <c r="U59" s="40">
        <v>8.6E-3</v>
      </c>
      <c r="V59" s="41">
        <v>49820</v>
      </c>
      <c r="W59" s="41">
        <v>33578.71</v>
      </c>
      <c r="X59" s="42">
        <v>16241.29</v>
      </c>
      <c r="Y59" s="43">
        <v>1743.7</v>
      </c>
      <c r="Z59" s="41">
        <v>0</v>
      </c>
      <c r="AA59" s="41">
        <v>0</v>
      </c>
      <c r="AB59" s="41">
        <v>0</v>
      </c>
      <c r="AC59" s="41">
        <v>0</v>
      </c>
      <c r="AD59" s="41">
        <v>30290.560000000001</v>
      </c>
      <c r="AE59" s="44">
        <v>133.33000000000001</v>
      </c>
      <c r="AF59" s="41">
        <v>3288.15</v>
      </c>
      <c r="AG59" s="38">
        <v>1.8857314905086884</v>
      </c>
      <c r="AH59" s="45" t="s">
        <v>626</v>
      </c>
      <c r="AI59" s="41">
        <v>3288.15</v>
      </c>
      <c r="AJ59" s="46">
        <v>36349</v>
      </c>
      <c r="AK59" s="45">
        <v>-0.27333333333444898</v>
      </c>
      <c r="AL59" s="46">
        <v>8369.76</v>
      </c>
      <c r="AM59" s="46">
        <v>10761.12</v>
      </c>
      <c r="AN59" s="46">
        <v>8848.0300000000007</v>
      </c>
      <c r="AO59" s="46">
        <v>8369.76</v>
      </c>
      <c r="AP59" s="41">
        <v>0</v>
      </c>
      <c r="AQ59" s="47">
        <v>0.19</v>
      </c>
      <c r="AR59" s="47">
        <v>0.1986</v>
      </c>
      <c r="AS59" s="47">
        <v>0.1986</v>
      </c>
      <c r="AT59" s="48">
        <v>8.6E-3</v>
      </c>
      <c r="AU59" s="49"/>
      <c r="AV59" s="41">
        <v>49.6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1738</v>
      </c>
      <c r="C60" s="29">
        <v>45427.981354166666</v>
      </c>
      <c r="D60" s="30" t="s">
        <v>201</v>
      </c>
      <c r="E60" s="31" t="s">
        <v>202</v>
      </c>
      <c r="F60" s="31" t="s">
        <v>618</v>
      </c>
      <c r="G60" s="32">
        <v>0</v>
      </c>
      <c r="H60" s="33" t="s">
        <v>52</v>
      </c>
      <c r="I60" s="33" t="s">
        <v>109</v>
      </c>
      <c r="J60" s="33" t="s">
        <v>54</v>
      </c>
      <c r="K60" s="33" t="s">
        <v>95</v>
      </c>
      <c r="L60" s="33" t="s">
        <v>56</v>
      </c>
      <c r="M60" s="34">
        <v>45134</v>
      </c>
      <c r="N60" s="35">
        <v>0</v>
      </c>
      <c r="O60" s="36"/>
      <c r="P60" s="37" t="s">
        <v>57</v>
      </c>
      <c r="Q60" s="38" t="s">
        <v>57</v>
      </c>
      <c r="R60" s="38">
        <v>0</v>
      </c>
      <c r="S60" s="38">
        <v>0</v>
      </c>
      <c r="T60" s="39">
        <v>0</v>
      </c>
      <c r="U60" s="40">
        <v>-0.17070000000000002</v>
      </c>
      <c r="V60" s="41">
        <v>0</v>
      </c>
      <c r="W60" s="41">
        <v>34614</v>
      </c>
      <c r="X60" s="42">
        <v>-34614</v>
      </c>
      <c r="Y60" s="43">
        <v>0</v>
      </c>
      <c r="Z60" s="41">
        <v>0</v>
      </c>
      <c r="AA60" s="41">
        <v>0</v>
      </c>
      <c r="AB60" s="41">
        <v>36800</v>
      </c>
      <c r="AC60" s="41">
        <v>34614</v>
      </c>
      <c r="AD60" s="41">
        <v>0</v>
      </c>
      <c r="AE60" s="44">
        <v>41536.800000000003</v>
      </c>
      <c r="AF60" s="41">
        <v>34614</v>
      </c>
      <c r="AG60" s="38">
        <v>0</v>
      </c>
      <c r="AH60" s="45" t="s">
        <v>625</v>
      </c>
      <c r="AI60" s="41">
        <v>34614</v>
      </c>
      <c r="AJ60" s="46">
        <v>0</v>
      </c>
      <c r="AK60" s="45">
        <v>0</v>
      </c>
      <c r="AL60" s="46">
        <v>0</v>
      </c>
      <c r="AM60" s="46">
        <v>0</v>
      </c>
      <c r="AN60" s="46">
        <v>0</v>
      </c>
      <c r="AO60" s="46">
        <v>0</v>
      </c>
      <c r="AP60" s="41">
        <v>0</v>
      </c>
      <c r="AQ60" s="47">
        <v>0.1</v>
      </c>
      <c r="AR60" s="47">
        <v>-7.0699999999999999E-2</v>
      </c>
      <c r="AS60" s="47">
        <v>0</v>
      </c>
      <c r="AT60" s="48">
        <v>-0.1</v>
      </c>
      <c r="AU60" s="49"/>
      <c r="AV60" s="41">
        <v>36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1738</v>
      </c>
      <c r="C61" s="29">
        <v>45427.981354166666</v>
      </c>
      <c r="D61" s="30" t="s">
        <v>175</v>
      </c>
      <c r="E61" s="31" t="s">
        <v>176</v>
      </c>
      <c r="F61" s="31" t="s">
        <v>51</v>
      </c>
      <c r="G61" s="32">
        <v>0</v>
      </c>
      <c r="H61" s="33" t="s">
        <v>52</v>
      </c>
      <c r="I61" s="33" t="s">
        <v>109</v>
      </c>
      <c r="J61" s="33" t="s">
        <v>54</v>
      </c>
      <c r="K61" s="33" t="s">
        <v>55</v>
      </c>
      <c r="L61" s="33" t="s">
        <v>56</v>
      </c>
      <c r="M61" s="34" t="s">
        <v>57</v>
      </c>
      <c r="N61" s="35" t="s">
        <v>57</v>
      </c>
      <c r="O61" s="36"/>
      <c r="P61" s="37">
        <v>7.14975845410628</v>
      </c>
      <c r="Q61" s="38">
        <v>0.72972972972972971</v>
      </c>
      <c r="R61" s="38">
        <v>0.65215215215215216</v>
      </c>
      <c r="S61" s="38">
        <v>-4.6342638935568717E-6</v>
      </c>
      <c r="T61" s="39">
        <v>0</v>
      </c>
      <c r="U61" s="40">
        <v>-0.1933</v>
      </c>
      <c r="V61" s="41">
        <v>49284</v>
      </c>
      <c r="W61" s="41">
        <v>35964</v>
      </c>
      <c r="X61" s="42">
        <v>13320</v>
      </c>
      <c r="Y61" s="43">
        <v>1863</v>
      </c>
      <c r="Z61" s="41">
        <v>0</v>
      </c>
      <c r="AA61" s="41">
        <v>0</v>
      </c>
      <c r="AB61" s="41">
        <v>0</v>
      </c>
      <c r="AC61" s="41">
        <v>0</v>
      </c>
      <c r="AD61" s="41">
        <v>23454</v>
      </c>
      <c r="AE61" s="44">
        <v>234.3</v>
      </c>
      <c r="AF61" s="41">
        <v>12510</v>
      </c>
      <c r="AG61" s="38">
        <v>6.7149758454106276</v>
      </c>
      <c r="AH61" s="45" t="s">
        <v>626</v>
      </c>
      <c r="AI61" s="41">
        <v>12510</v>
      </c>
      <c r="AJ61" s="46">
        <v>28145</v>
      </c>
      <c r="AK61" s="45">
        <v>-0.16666666666787933</v>
      </c>
      <c r="AL61" s="46">
        <v>0</v>
      </c>
      <c r="AM61" s="46">
        <v>0</v>
      </c>
      <c r="AN61" s="46">
        <v>28144.799999999999</v>
      </c>
      <c r="AO61" s="46">
        <v>0</v>
      </c>
      <c r="AP61" s="41">
        <v>0</v>
      </c>
      <c r="AQ61" s="47">
        <v>0.43</v>
      </c>
      <c r="AR61" s="47">
        <v>0.23670000000000002</v>
      </c>
      <c r="AS61" s="47">
        <v>0.23120000000000002</v>
      </c>
      <c r="AT61" s="48">
        <v>-0.1988</v>
      </c>
      <c r="AU61" s="49"/>
      <c r="AV61" s="41">
        <v>36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1738</v>
      </c>
      <c r="C62" s="29">
        <v>45427.981354166666</v>
      </c>
      <c r="D62" s="30" t="s">
        <v>602</v>
      </c>
      <c r="E62" s="31" t="s">
        <v>603</v>
      </c>
      <c r="F62" s="31" t="s">
        <v>604</v>
      </c>
      <c r="G62" s="32">
        <v>0</v>
      </c>
      <c r="H62" s="33" t="s">
        <v>359</v>
      </c>
      <c r="I62" s="33" t="s">
        <v>157</v>
      </c>
      <c r="J62" s="33" t="s">
        <v>65</v>
      </c>
      <c r="K62" s="33" t="s">
        <v>55</v>
      </c>
      <c r="L62" s="33" t="s">
        <v>56</v>
      </c>
      <c r="M62" s="34" t="s">
        <v>57</v>
      </c>
      <c r="N62" s="35" t="s">
        <v>57</v>
      </c>
      <c r="O62" s="36"/>
      <c r="P62" s="37">
        <v>-3.8294349809496055</v>
      </c>
      <c r="Q62" s="38">
        <v>1.0659089866507636</v>
      </c>
      <c r="R62" s="38">
        <v>0.48997772828507796</v>
      </c>
      <c r="S62" s="38">
        <v>-6.4371776067110853E-6</v>
      </c>
      <c r="T62" s="39">
        <v>22765.86</v>
      </c>
      <c r="U62" s="40">
        <v>0.45100000000000001</v>
      </c>
      <c r="V62" s="41">
        <v>34006.44</v>
      </c>
      <c r="W62" s="41">
        <v>36247.769999999997</v>
      </c>
      <c r="X62" s="42">
        <v>-2241.3299999999945</v>
      </c>
      <c r="Y62" s="43">
        <v>585.29</v>
      </c>
      <c r="Z62" s="41">
        <v>0</v>
      </c>
      <c r="AA62" s="41">
        <v>0</v>
      </c>
      <c r="AB62" s="41">
        <v>0</v>
      </c>
      <c r="AC62" s="41">
        <v>2241.33</v>
      </c>
      <c r="AD62" s="41">
        <v>17760.599999999999</v>
      </c>
      <c r="AE62" s="44">
        <v>142.37</v>
      </c>
      <c r="AF62" s="41">
        <v>18487.169999999998</v>
      </c>
      <c r="AG62" s="38">
        <v>31.586341813459992</v>
      </c>
      <c r="AH62" s="45" t="s">
        <v>626</v>
      </c>
      <c r="AI62" s="41">
        <v>18487.169999999998</v>
      </c>
      <c r="AJ62" s="46">
        <v>21313</v>
      </c>
      <c r="AK62" s="45">
        <v>-0.23333333333721384</v>
      </c>
      <c r="AL62" s="46">
        <v>0</v>
      </c>
      <c r="AM62" s="46">
        <v>21312.720000000001</v>
      </c>
      <c r="AN62" s="46">
        <v>-15645.36</v>
      </c>
      <c r="AO62" s="46">
        <v>15645.36</v>
      </c>
      <c r="AP62" s="41">
        <v>22765.86</v>
      </c>
      <c r="AQ62" s="47">
        <v>0</v>
      </c>
      <c r="AR62" s="47">
        <v>0.45100000000000001</v>
      </c>
      <c r="AS62" s="47">
        <v>0.45100000000000001</v>
      </c>
      <c r="AT62" s="48">
        <v>0.45100000000000001</v>
      </c>
      <c r="AU62" s="49"/>
      <c r="AV62" s="41">
        <v>80.73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1738</v>
      </c>
      <c r="C63" s="29">
        <v>45427.981354166666</v>
      </c>
      <c r="D63" s="30" t="s">
        <v>481</v>
      </c>
      <c r="E63" s="31" t="s">
        <v>482</v>
      </c>
      <c r="F63" s="31" t="s">
        <v>69</v>
      </c>
      <c r="G63" s="32">
        <v>0</v>
      </c>
      <c r="H63" s="33" t="s">
        <v>470</v>
      </c>
      <c r="I63" s="33" t="s">
        <v>53</v>
      </c>
      <c r="J63" s="33" t="s">
        <v>148</v>
      </c>
      <c r="K63" s="33" t="s">
        <v>55</v>
      </c>
      <c r="L63" s="33" t="s">
        <v>56</v>
      </c>
      <c r="M63" s="34" t="s">
        <v>57</v>
      </c>
      <c r="N63" s="35" t="s">
        <v>57</v>
      </c>
      <c r="O63" s="36"/>
      <c r="P63" s="37">
        <v>-10.648648648648646</v>
      </c>
      <c r="Q63" s="38">
        <v>1.2047817047817047</v>
      </c>
      <c r="R63" s="38">
        <v>0.39344262295081972</v>
      </c>
      <c r="S63" s="38">
        <v>0.39344262295081972</v>
      </c>
      <c r="T63" s="39">
        <v>0</v>
      </c>
      <c r="U63" s="40">
        <v>-3.8E-3</v>
      </c>
      <c r="V63" s="41">
        <v>31034.12</v>
      </c>
      <c r="W63" s="41">
        <v>37389.339999999997</v>
      </c>
      <c r="X63" s="42">
        <v>-6355.2199999999975</v>
      </c>
      <c r="Y63" s="43">
        <v>596.80999999999995</v>
      </c>
      <c r="Z63" s="41">
        <v>0</v>
      </c>
      <c r="AA63" s="41">
        <v>0</v>
      </c>
      <c r="AB63" s="41">
        <v>10500</v>
      </c>
      <c r="AC63" s="41">
        <v>6355.22</v>
      </c>
      <c r="AD63" s="41">
        <v>14710.56</v>
      </c>
      <c r="AE63" s="44">
        <v>27214.54</v>
      </c>
      <c r="AF63" s="41">
        <v>22678.78</v>
      </c>
      <c r="AG63" s="38">
        <v>38</v>
      </c>
      <c r="AH63" s="45" t="s">
        <v>626</v>
      </c>
      <c r="AI63" s="41">
        <v>22678.78</v>
      </c>
      <c r="AJ63" s="46">
        <v>0</v>
      </c>
      <c r="AK63" s="45">
        <v>14710.56</v>
      </c>
      <c r="AL63" s="46">
        <v>0</v>
      </c>
      <c r="AM63" s="46">
        <v>0</v>
      </c>
      <c r="AN63" s="46">
        <v>0</v>
      </c>
      <c r="AO63" s="46">
        <v>0</v>
      </c>
      <c r="AP63" s="41">
        <v>0</v>
      </c>
      <c r="AQ63" s="47">
        <v>7.0000000000000007E-2</v>
      </c>
      <c r="AR63" s="47">
        <v>6.6200000000000009E-2</v>
      </c>
      <c r="AS63" s="47">
        <v>7.0099999999999996E-2</v>
      </c>
      <c r="AT63" s="48">
        <v>1E-4</v>
      </c>
      <c r="AU63" s="49"/>
      <c r="AV63" s="41">
        <v>32.26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1738</v>
      </c>
      <c r="C64" s="29">
        <v>45427.981354166666</v>
      </c>
      <c r="D64" s="30" t="s">
        <v>204</v>
      </c>
      <c r="E64" s="31" t="s">
        <v>205</v>
      </c>
      <c r="F64" s="31" t="s">
        <v>206</v>
      </c>
      <c r="G64" s="32">
        <v>0</v>
      </c>
      <c r="H64" s="33" t="s">
        <v>52</v>
      </c>
      <c r="I64" s="33" t="s">
        <v>109</v>
      </c>
      <c r="J64" s="33" t="s">
        <v>54</v>
      </c>
      <c r="K64" s="33" t="s">
        <v>195</v>
      </c>
      <c r="L64" s="33" t="s">
        <v>56</v>
      </c>
      <c r="M64" s="34" t="s">
        <v>57</v>
      </c>
      <c r="N64" s="35" t="s">
        <v>57</v>
      </c>
      <c r="O64" s="36"/>
      <c r="P64" s="37" t="s">
        <v>57</v>
      </c>
      <c r="Q64" s="38">
        <v>2.0593434343434343</v>
      </c>
      <c r="R64" s="38">
        <v>1.0539546290619253</v>
      </c>
      <c r="S64" s="38">
        <v>1.0539546290619253</v>
      </c>
      <c r="T64" s="39">
        <v>0</v>
      </c>
      <c r="U64" s="40">
        <v>-6.3E-3</v>
      </c>
      <c r="V64" s="41">
        <v>18216</v>
      </c>
      <c r="W64" s="41">
        <v>37513</v>
      </c>
      <c r="X64" s="42">
        <v>-19297</v>
      </c>
      <c r="Y64" s="43">
        <v>0</v>
      </c>
      <c r="Z64" s="41">
        <v>0</v>
      </c>
      <c r="AA64" s="41">
        <v>0</v>
      </c>
      <c r="AB64" s="41">
        <v>0</v>
      </c>
      <c r="AC64" s="41">
        <v>19297</v>
      </c>
      <c r="AD64" s="41">
        <v>39537</v>
      </c>
      <c r="AE64" s="44">
        <v>0</v>
      </c>
      <c r="AF64" s="41">
        <v>0</v>
      </c>
      <c r="AG64" s="38">
        <v>0</v>
      </c>
      <c r="AH64" s="45" t="s">
        <v>625</v>
      </c>
      <c r="AI64" s="41">
        <v>0</v>
      </c>
      <c r="AJ64" s="46">
        <v>0</v>
      </c>
      <c r="AK64" s="45">
        <v>39537</v>
      </c>
      <c r="AL64" s="46">
        <v>0</v>
      </c>
      <c r="AM64" s="46">
        <v>0</v>
      </c>
      <c r="AN64" s="46">
        <v>0</v>
      </c>
      <c r="AO64" s="46">
        <v>0</v>
      </c>
      <c r="AP64" s="41">
        <v>0</v>
      </c>
      <c r="AQ64" s="47">
        <v>0.3</v>
      </c>
      <c r="AR64" s="47">
        <v>0.29370000000000002</v>
      </c>
      <c r="AS64" s="47">
        <v>0</v>
      </c>
      <c r="AT64" s="48">
        <v>-0.3</v>
      </c>
      <c r="AU64" s="49"/>
      <c r="AV64" s="41">
        <v>46</v>
      </c>
      <c r="AW64" s="58"/>
      <c r="AX64" s="52"/>
      <c r="AY64" s="52"/>
      <c r="AZ64" s="52"/>
      <c r="BA64" s="52"/>
      <c r="BB64" s="53">
        <v>2024</v>
      </c>
      <c r="BC64" s="55"/>
    </row>
    <row r="65" spans="2:55">
      <c r="B65" s="28">
        <v>1738</v>
      </c>
      <c r="C65" s="29">
        <v>45427.981354166666</v>
      </c>
      <c r="D65" s="30" t="s">
        <v>479</v>
      </c>
      <c r="E65" s="31" t="s">
        <v>480</v>
      </c>
      <c r="F65" s="31" t="s">
        <v>69</v>
      </c>
      <c r="G65" s="32">
        <v>0</v>
      </c>
      <c r="H65" s="33" t="s">
        <v>470</v>
      </c>
      <c r="I65" s="33" t="s">
        <v>53</v>
      </c>
      <c r="J65" s="33" t="s">
        <v>148</v>
      </c>
      <c r="K65" s="33" t="s">
        <v>55</v>
      </c>
      <c r="L65" s="33" t="s">
        <v>56</v>
      </c>
      <c r="M65" s="34" t="s">
        <v>57</v>
      </c>
      <c r="N65" s="35" t="s">
        <v>57</v>
      </c>
      <c r="O65" s="36"/>
      <c r="P65" s="37">
        <v>12.010538679366716</v>
      </c>
      <c r="Q65" s="38">
        <v>0.64393307375252629</v>
      </c>
      <c r="R65" s="38">
        <v>0.4454976303317536</v>
      </c>
      <c r="S65" s="38">
        <v>0.4454976303317536</v>
      </c>
      <c r="T65" s="39">
        <v>0</v>
      </c>
      <c r="U65" s="40">
        <v>5.9500000000000004E-2</v>
      </c>
      <c r="V65" s="41">
        <v>62893.71</v>
      </c>
      <c r="W65" s="41">
        <v>40499.339999999997</v>
      </c>
      <c r="X65" s="42">
        <v>22394.370000000003</v>
      </c>
      <c r="Y65" s="43">
        <v>1864.56</v>
      </c>
      <c r="Z65" s="41">
        <v>0</v>
      </c>
      <c r="AA65" s="41">
        <v>0</v>
      </c>
      <c r="AB65" s="41">
        <v>0</v>
      </c>
      <c r="AC65" s="41">
        <v>0</v>
      </c>
      <c r="AD65" s="41">
        <v>18042.36</v>
      </c>
      <c r="AE65" s="44">
        <v>250.52</v>
      </c>
      <c r="AF65" s="41">
        <v>22456.98</v>
      </c>
      <c r="AG65" s="38">
        <v>12.044117647058824</v>
      </c>
      <c r="AH65" s="45" t="s">
        <v>626</v>
      </c>
      <c r="AI65" s="41">
        <v>22456.98</v>
      </c>
      <c r="AJ65" s="46">
        <v>0</v>
      </c>
      <c r="AK65" s="45">
        <v>18042.36</v>
      </c>
      <c r="AL65" s="46">
        <v>0</v>
      </c>
      <c r="AM65" s="46">
        <v>0</v>
      </c>
      <c r="AN65" s="46">
        <v>0</v>
      </c>
      <c r="AO65" s="46">
        <v>0</v>
      </c>
      <c r="AP65" s="41">
        <v>0</v>
      </c>
      <c r="AQ65" s="47">
        <v>7.0000000000000007E-2</v>
      </c>
      <c r="AR65" s="47">
        <v>0.1295</v>
      </c>
      <c r="AS65" s="47">
        <v>0.17660000000000001</v>
      </c>
      <c r="AT65" s="48">
        <v>0.1066</v>
      </c>
      <c r="AU65" s="49"/>
      <c r="AV65" s="41">
        <v>18.28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1738</v>
      </c>
      <c r="C66" s="29">
        <v>45427.981354166666</v>
      </c>
      <c r="D66" s="30" t="s">
        <v>593</v>
      </c>
      <c r="E66" s="31" t="s">
        <v>594</v>
      </c>
      <c r="F66" s="31" t="s">
        <v>206</v>
      </c>
      <c r="G66" s="32">
        <v>0</v>
      </c>
      <c r="H66" s="33" t="s">
        <v>52</v>
      </c>
      <c r="I66" s="33" t="s">
        <v>109</v>
      </c>
      <c r="J66" s="33" t="s">
        <v>54</v>
      </c>
      <c r="K66" s="33" t="s">
        <v>55</v>
      </c>
      <c r="L66" s="33" t="s">
        <v>56</v>
      </c>
      <c r="M66" s="34" t="s">
        <v>57</v>
      </c>
      <c r="N66" s="35" t="s">
        <v>57</v>
      </c>
      <c r="O66" s="36"/>
      <c r="P66" s="37">
        <v>-11.417619613942001</v>
      </c>
      <c r="Q66" s="38" t="s">
        <v>57</v>
      </c>
      <c r="R66" s="38">
        <v>0</v>
      </c>
      <c r="S66" s="38">
        <v>0</v>
      </c>
      <c r="T66" s="39">
        <v>0</v>
      </c>
      <c r="U66" s="40">
        <v>-7.17E-2</v>
      </c>
      <c r="V66" s="41">
        <v>0</v>
      </c>
      <c r="W66" s="41">
        <v>41185.980000000003</v>
      </c>
      <c r="X66" s="42">
        <v>-41185.980000000003</v>
      </c>
      <c r="Y66" s="43">
        <v>3607.23</v>
      </c>
      <c r="Z66" s="41">
        <v>0</v>
      </c>
      <c r="AA66" s="41">
        <v>0</v>
      </c>
      <c r="AB66" s="41">
        <v>50000</v>
      </c>
      <c r="AC66" s="41">
        <v>41185.980000000003</v>
      </c>
      <c r="AD66" s="41">
        <v>0</v>
      </c>
      <c r="AE66" s="44">
        <v>91</v>
      </c>
      <c r="AF66" s="41">
        <v>41185.980000000003</v>
      </c>
      <c r="AG66" s="38">
        <v>11.417619613942001</v>
      </c>
      <c r="AH66" s="45" t="s">
        <v>626</v>
      </c>
      <c r="AI66" s="41">
        <v>41185.980000000003</v>
      </c>
      <c r="AJ66" s="46">
        <v>0</v>
      </c>
      <c r="AK66" s="45">
        <v>0</v>
      </c>
      <c r="AL66" s="46">
        <v>0</v>
      </c>
      <c r="AM66" s="46">
        <v>0</v>
      </c>
      <c r="AN66" s="46">
        <v>0</v>
      </c>
      <c r="AO66" s="46">
        <v>0</v>
      </c>
      <c r="AP66" s="41">
        <v>0</v>
      </c>
      <c r="AQ66" s="47">
        <v>0.21</v>
      </c>
      <c r="AR66" s="47">
        <v>0.13830000000000001</v>
      </c>
      <c r="AS66" s="47">
        <v>0.13830000000000001</v>
      </c>
      <c r="AT66" s="48">
        <v>-7.17E-2</v>
      </c>
      <c r="AU66" s="49"/>
      <c r="AV66" s="41">
        <v>47.22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1738</v>
      </c>
      <c r="C67" s="29">
        <v>45427.981354166666</v>
      </c>
      <c r="D67" s="30" t="s">
        <v>207</v>
      </c>
      <c r="E67" s="31" t="s">
        <v>208</v>
      </c>
      <c r="F67" s="31" t="s">
        <v>618</v>
      </c>
      <c r="G67" s="32">
        <v>0</v>
      </c>
      <c r="H67" s="33" t="s">
        <v>52</v>
      </c>
      <c r="I67" s="33" t="s">
        <v>53</v>
      </c>
      <c r="J67" s="33" t="s">
        <v>54</v>
      </c>
      <c r="K67" s="33" t="s">
        <v>95</v>
      </c>
      <c r="L67" s="33" t="s">
        <v>56</v>
      </c>
      <c r="M67" s="34">
        <v>45049</v>
      </c>
      <c r="N67" s="35">
        <v>0</v>
      </c>
      <c r="O67" s="36"/>
      <c r="P67" s="37" t="s">
        <v>57</v>
      </c>
      <c r="Q67" s="38">
        <v>1.0110097266472566</v>
      </c>
      <c r="R67" s="38">
        <v>0.74021944496582848</v>
      </c>
      <c r="S67" s="38">
        <v>0.74021944496582848</v>
      </c>
      <c r="T67" s="39">
        <v>0</v>
      </c>
      <c r="U67" s="40">
        <v>-8.5000000000000006E-2</v>
      </c>
      <c r="V67" s="41">
        <v>41525.1</v>
      </c>
      <c r="W67" s="41">
        <v>41982.28</v>
      </c>
      <c r="X67" s="42">
        <v>-457.18000000000029</v>
      </c>
      <c r="Y67" s="43">
        <v>0</v>
      </c>
      <c r="Z67" s="41">
        <v>0</v>
      </c>
      <c r="AA67" s="41">
        <v>0</v>
      </c>
      <c r="AB67" s="41">
        <v>0</v>
      </c>
      <c r="AC67" s="41">
        <v>457.18</v>
      </c>
      <c r="AD67" s="41">
        <v>31076.1</v>
      </c>
      <c r="AE67" s="44">
        <v>13087.42</v>
      </c>
      <c r="AF67" s="41">
        <v>10906.18</v>
      </c>
      <c r="AG67" s="38">
        <v>0</v>
      </c>
      <c r="AH67" s="45" t="s">
        <v>625</v>
      </c>
      <c r="AI67" s="41">
        <v>10906.18</v>
      </c>
      <c r="AJ67" s="46">
        <v>0</v>
      </c>
      <c r="AK67" s="45">
        <v>31076.1</v>
      </c>
      <c r="AL67" s="46">
        <v>0</v>
      </c>
      <c r="AM67" s="46">
        <v>0</v>
      </c>
      <c r="AN67" s="46">
        <v>0</v>
      </c>
      <c r="AO67" s="46">
        <v>0</v>
      </c>
      <c r="AP67" s="41">
        <v>0</v>
      </c>
      <c r="AQ67" s="47">
        <v>0</v>
      </c>
      <c r="AR67" s="47">
        <v>-8.5000000000000006E-2</v>
      </c>
      <c r="AS67" s="47">
        <v>0</v>
      </c>
      <c r="AT67" s="48">
        <v>0</v>
      </c>
      <c r="AU67" s="49"/>
      <c r="AV67" s="41">
        <v>39.090000000000003</v>
      </c>
      <c r="AW67" s="50"/>
      <c r="AX67" s="52"/>
      <c r="AY67" s="52"/>
      <c r="AZ67" s="52"/>
      <c r="BA67" s="52"/>
      <c r="BB67" s="53">
        <v>0</v>
      </c>
      <c r="BC67" s="55"/>
    </row>
    <row r="68" spans="2:55">
      <c r="B68" s="28">
        <v>1738</v>
      </c>
      <c r="C68" s="29">
        <v>45427.981354166666</v>
      </c>
      <c r="D68" s="30" t="s">
        <v>600</v>
      </c>
      <c r="E68" s="31" t="s">
        <v>601</v>
      </c>
      <c r="F68" s="31" t="s">
        <v>62</v>
      </c>
      <c r="G68" s="32">
        <v>0</v>
      </c>
      <c r="H68" s="33" t="s">
        <v>63</v>
      </c>
      <c r="I68" s="33" t="s">
        <v>64</v>
      </c>
      <c r="J68" s="33" t="s">
        <v>65</v>
      </c>
      <c r="K68" s="33" t="s">
        <v>55</v>
      </c>
      <c r="L68" s="33" t="s">
        <v>56</v>
      </c>
      <c r="M68" s="34" t="s">
        <v>57</v>
      </c>
      <c r="N68" s="35" t="s">
        <v>57</v>
      </c>
      <c r="O68" s="36"/>
      <c r="P68" s="37">
        <v>11.482638312456825</v>
      </c>
      <c r="Q68" s="38">
        <v>0.50033498397902709</v>
      </c>
      <c r="R68" s="38">
        <v>0.7210113818298256</v>
      </c>
      <c r="S68" s="38">
        <v>8.560836025965711E-2</v>
      </c>
      <c r="T68" s="39">
        <v>0</v>
      </c>
      <c r="U68" s="40">
        <v>-1E-4</v>
      </c>
      <c r="V68" s="41">
        <v>85825</v>
      </c>
      <c r="W68" s="41">
        <v>42941.25</v>
      </c>
      <c r="X68" s="42">
        <v>42883.75</v>
      </c>
      <c r="Y68" s="43">
        <v>3734.66</v>
      </c>
      <c r="Z68" s="41">
        <v>1000</v>
      </c>
      <c r="AA68" s="41">
        <v>1000</v>
      </c>
      <c r="AB68" s="41">
        <v>0</v>
      </c>
      <c r="AC68" s="41">
        <v>0</v>
      </c>
      <c r="AD68" s="41">
        <v>30961.13</v>
      </c>
      <c r="AE68" s="44">
        <v>83.21</v>
      </c>
      <c r="AF68" s="41">
        <v>11980.12</v>
      </c>
      <c r="AG68" s="38">
        <v>3.2078207922541813</v>
      </c>
      <c r="AH68" s="45" t="s">
        <v>626</v>
      </c>
      <c r="AI68" s="41">
        <v>11980.12</v>
      </c>
      <c r="AJ68" s="46">
        <v>32742</v>
      </c>
      <c r="AK68" s="45">
        <v>3676.130000000001</v>
      </c>
      <c r="AL68" s="46">
        <v>15494.7</v>
      </c>
      <c r="AM68" s="46">
        <v>17247.759999999998</v>
      </c>
      <c r="AN68" s="46">
        <v>0</v>
      </c>
      <c r="AO68" s="46">
        <v>0</v>
      </c>
      <c r="AP68" s="41">
        <v>0</v>
      </c>
      <c r="AQ68" s="47">
        <v>0.14000000000000001</v>
      </c>
      <c r="AR68" s="47">
        <v>0.1399</v>
      </c>
      <c r="AS68" s="47">
        <v>0.1399</v>
      </c>
      <c r="AT68" s="48">
        <v>-1E-4</v>
      </c>
      <c r="AU68" s="49"/>
      <c r="AV68" s="41">
        <v>94.25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1738</v>
      </c>
      <c r="C69" s="29">
        <v>45427.981354166666</v>
      </c>
      <c r="D69" s="30" t="s">
        <v>101</v>
      </c>
      <c r="E69" s="31" t="s">
        <v>102</v>
      </c>
      <c r="F69" s="31" t="s">
        <v>91</v>
      </c>
      <c r="G69" s="32">
        <v>0</v>
      </c>
      <c r="H69" s="33" t="s">
        <v>92</v>
      </c>
      <c r="I69" s="33" t="s">
        <v>103</v>
      </c>
      <c r="J69" s="33" t="s">
        <v>94</v>
      </c>
      <c r="K69" s="33" t="s">
        <v>95</v>
      </c>
      <c r="L69" s="33" t="s">
        <v>70</v>
      </c>
      <c r="M69" s="34" t="s">
        <v>57</v>
      </c>
      <c r="N69" s="35" t="s">
        <v>57</v>
      </c>
      <c r="O69" s="36"/>
      <c r="P69" s="37">
        <v>27.432711412648413</v>
      </c>
      <c r="Q69" s="38">
        <v>0.19578510095413448</v>
      </c>
      <c r="R69" s="38">
        <v>2.1890138596618534</v>
      </c>
      <c r="S69" s="38">
        <v>0.72966161139733443</v>
      </c>
      <c r="T69" s="39">
        <v>0</v>
      </c>
      <c r="U69" s="40">
        <v>0.20170000000000002</v>
      </c>
      <c r="V69" s="41">
        <v>175971</v>
      </c>
      <c r="W69" s="41">
        <v>34452.5</v>
      </c>
      <c r="X69" s="42">
        <v>141518.5</v>
      </c>
      <c r="Y69" s="43">
        <v>5158.75</v>
      </c>
      <c r="Z69" s="41">
        <v>0</v>
      </c>
      <c r="AA69" s="41">
        <v>0</v>
      </c>
      <c r="AB69" s="41">
        <v>0</v>
      </c>
      <c r="AC69" s="41">
        <v>0</v>
      </c>
      <c r="AD69" s="41">
        <v>75417</v>
      </c>
      <c r="AE69" s="44">
        <v>62.46</v>
      </c>
      <c r="AF69" s="41">
        <v>-28964.5</v>
      </c>
      <c r="AG69" s="38">
        <v>-5.6146353283256607</v>
      </c>
      <c r="AH69" s="45" t="s">
        <v>625</v>
      </c>
      <c r="AI69" s="41">
        <v>-28964.5</v>
      </c>
      <c r="AJ69" s="46">
        <v>60334</v>
      </c>
      <c r="AK69" s="45">
        <v>25138.666666666664</v>
      </c>
      <c r="AL69" s="46">
        <v>30166.799999999999</v>
      </c>
      <c r="AM69" s="46">
        <v>30166.799999999999</v>
      </c>
      <c r="AN69" s="46">
        <v>0</v>
      </c>
      <c r="AO69" s="46">
        <v>0</v>
      </c>
      <c r="AP69" s="41">
        <v>0</v>
      </c>
      <c r="AQ69" s="47">
        <v>0.28000000000000003</v>
      </c>
      <c r="AR69" s="47">
        <v>0.48170000000000002</v>
      </c>
      <c r="AS69" s="47">
        <v>0.48170000000000002</v>
      </c>
      <c r="AT69" s="48">
        <v>0.20170000000000002</v>
      </c>
      <c r="AU69" s="49"/>
      <c r="AV69" s="41">
        <v>42.82</v>
      </c>
      <c r="AW69" s="58"/>
      <c r="AX69" s="52"/>
      <c r="AY69" s="52"/>
      <c r="AZ69" s="52"/>
      <c r="BA69" s="52"/>
      <c r="BB69" s="53">
        <v>12000</v>
      </c>
      <c r="BC69" s="55"/>
    </row>
    <row r="70" spans="2:55">
      <c r="B70" s="28">
        <v>1738</v>
      </c>
      <c r="C70" s="29">
        <v>45427.981354166666</v>
      </c>
      <c r="D70" s="30" t="s">
        <v>484</v>
      </c>
      <c r="E70" s="31" t="s">
        <v>485</v>
      </c>
      <c r="F70" s="31" t="s">
        <v>69</v>
      </c>
      <c r="G70" s="32">
        <v>0</v>
      </c>
      <c r="H70" s="33" t="s">
        <v>470</v>
      </c>
      <c r="I70" s="33" t="s">
        <v>53</v>
      </c>
      <c r="J70" s="33" t="s">
        <v>148</v>
      </c>
      <c r="K70" s="33" t="s">
        <v>55</v>
      </c>
      <c r="L70" s="33" t="s">
        <v>56</v>
      </c>
      <c r="M70" s="34" t="s">
        <v>57</v>
      </c>
      <c r="N70" s="35" t="s">
        <v>57</v>
      </c>
      <c r="O70" s="36"/>
      <c r="P70" s="37" t="s">
        <v>57</v>
      </c>
      <c r="Q70" s="38">
        <v>0.64509803921568631</v>
      </c>
      <c r="R70" s="38">
        <v>1.0000004260602295</v>
      </c>
      <c r="S70" s="38">
        <v>1.0000004260602295</v>
      </c>
      <c r="T70" s="39">
        <v>0</v>
      </c>
      <c r="U70" s="40">
        <v>6.1999999999999998E-3</v>
      </c>
      <c r="V70" s="41">
        <v>72766.8</v>
      </c>
      <c r="W70" s="41">
        <v>46941.72</v>
      </c>
      <c r="X70" s="42">
        <v>25825.08</v>
      </c>
      <c r="Y70" s="43">
        <v>0</v>
      </c>
      <c r="Z70" s="41">
        <v>0</v>
      </c>
      <c r="AA70" s="41">
        <v>0</v>
      </c>
      <c r="AB70" s="41">
        <v>0</v>
      </c>
      <c r="AC70" s="41">
        <v>0</v>
      </c>
      <c r="AD70" s="41">
        <v>46941.74</v>
      </c>
      <c r="AE70" s="44">
        <v>0</v>
      </c>
      <c r="AF70" s="41">
        <v>-0.02</v>
      </c>
      <c r="AG70" s="38">
        <v>0</v>
      </c>
      <c r="AH70" s="45" t="s">
        <v>625</v>
      </c>
      <c r="AI70" s="41">
        <v>-0.02</v>
      </c>
      <c r="AJ70" s="46">
        <v>0</v>
      </c>
      <c r="AK70" s="45">
        <v>46941.74</v>
      </c>
      <c r="AL70" s="46">
        <v>0</v>
      </c>
      <c r="AM70" s="46">
        <v>0</v>
      </c>
      <c r="AN70" s="46">
        <v>0</v>
      </c>
      <c r="AO70" s="46">
        <v>0</v>
      </c>
      <c r="AP70" s="41">
        <v>0</v>
      </c>
      <c r="AQ70" s="47">
        <v>7.0000000000000007E-2</v>
      </c>
      <c r="AR70" s="47">
        <v>7.6200000000000004E-2</v>
      </c>
      <c r="AS70" s="47">
        <v>0</v>
      </c>
      <c r="AT70" s="48">
        <v>-7.0000000000000007E-2</v>
      </c>
      <c r="AU70" s="49"/>
      <c r="AV70" s="41">
        <v>35.67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1738</v>
      </c>
      <c r="C71" s="29">
        <v>45427.981354166666</v>
      </c>
      <c r="D71" s="30" t="s">
        <v>214</v>
      </c>
      <c r="E71" s="31" t="s">
        <v>215</v>
      </c>
      <c r="F71" s="31" t="s">
        <v>139</v>
      </c>
      <c r="G71" s="32">
        <v>0</v>
      </c>
      <c r="H71" s="33" t="s">
        <v>52</v>
      </c>
      <c r="I71" s="33" t="s">
        <v>53</v>
      </c>
      <c r="J71" s="33" t="s">
        <v>54</v>
      </c>
      <c r="K71" s="33" t="s">
        <v>95</v>
      </c>
      <c r="L71" s="33" t="s">
        <v>70</v>
      </c>
      <c r="M71" s="34">
        <v>44880</v>
      </c>
      <c r="N71" s="35">
        <v>1</v>
      </c>
      <c r="O71" s="36"/>
      <c r="P71" s="37" t="s">
        <v>57</v>
      </c>
      <c r="Q71" s="38">
        <v>0.85985063798596872</v>
      </c>
      <c r="R71" s="38">
        <v>1.1071272466320907</v>
      </c>
      <c r="S71" s="38">
        <v>1.1629963068068558</v>
      </c>
      <c r="T71" s="39">
        <v>-3082.8</v>
      </c>
      <c r="U71" s="40">
        <v>3.9700000000000006E-2</v>
      </c>
      <c r="V71" s="41">
        <v>53480.800000000003</v>
      </c>
      <c r="W71" s="41">
        <v>45985.5</v>
      </c>
      <c r="X71" s="42">
        <v>7495.3000000000029</v>
      </c>
      <c r="Y71" s="43">
        <v>0</v>
      </c>
      <c r="Z71" s="41">
        <v>42804</v>
      </c>
      <c r="AA71" s="41">
        <v>42804</v>
      </c>
      <c r="AB71" s="41">
        <v>0</v>
      </c>
      <c r="AC71" s="41">
        <v>0</v>
      </c>
      <c r="AD71" s="41">
        <v>50911.8</v>
      </c>
      <c r="AE71" s="44">
        <v>0</v>
      </c>
      <c r="AF71" s="41">
        <v>-0.3</v>
      </c>
      <c r="AG71" s="38">
        <v>0</v>
      </c>
      <c r="AH71" s="45" t="s">
        <v>625</v>
      </c>
      <c r="AI71" s="41">
        <v>-0.3</v>
      </c>
      <c r="AJ71" s="46">
        <v>-3083</v>
      </c>
      <c r="AK71" s="45">
        <v>53480.966666666667</v>
      </c>
      <c r="AL71" s="46">
        <v>0</v>
      </c>
      <c r="AM71" s="46">
        <v>0</v>
      </c>
      <c r="AN71" s="46">
        <v>0</v>
      </c>
      <c r="AO71" s="46">
        <v>-3082.8</v>
      </c>
      <c r="AP71" s="41">
        <v>-3082.8</v>
      </c>
      <c r="AQ71" s="47">
        <v>0.06</v>
      </c>
      <c r="AR71" s="47">
        <v>9.9700000000000011E-2</v>
      </c>
      <c r="AS71" s="47">
        <v>0</v>
      </c>
      <c r="AT71" s="48">
        <v>-0.06</v>
      </c>
      <c r="AU71" s="49"/>
      <c r="AV71" s="41">
        <v>42</v>
      </c>
      <c r="AW71" s="58"/>
      <c r="AX71" s="52"/>
      <c r="AY71" s="52"/>
      <c r="AZ71" s="52"/>
      <c r="BA71" s="52"/>
      <c r="BB71" s="53">
        <v>4926</v>
      </c>
      <c r="BC71" s="55"/>
    </row>
    <row r="72" spans="2:55">
      <c r="B72" s="28">
        <v>1738</v>
      </c>
      <c r="C72" s="29">
        <v>45427.981354166666</v>
      </c>
      <c r="D72" s="30" t="s">
        <v>107</v>
      </c>
      <c r="E72" s="31" t="s">
        <v>108</v>
      </c>
      <c r="F72" s="31" t="s">
        <v>51</v>
      </c>
      <c r="G72" s="32">
        <v>0</v>
      </c>
      <c r="H72" s="33" t="s">
        <v>52</v>
      </c>
      <c r="I72" s="33" t="s">
        <v>109</v>
      </c>
      <c r="J72" s="33" t="s">
        <v>54</v>
      </c>
      <c r="K72" s="33" t="s">
        <v>55</v>
      </c>
      <c r="L72" s="33" t="s">
        <v>56</v>
      </c>
      <c r="M72" s="34" t="s">
        <v>57</v>
      </c>
      <c r="N72" s="35" t="s">
        <v>57</v>
      </c>
      <c r="O72" s="36"/>
      <c r="P72" s="37">
        <v>24.109013688494265</v>
      </c>
      <c r="Q72" s="38">
        <v>0.38778912638287638</v>
      </c>
      <c r="R72" s="38">
        <v>0</v>
      </c>
      <c r="S72" s="38">
        <v>0</v>
      </c>
      <c r="T72" s="39">
        <v>0</v>
      </c>
      <c r="U72" s="40">
        <v>-0.10340000000000001</v>
      </c>
      <c r="V72" s="41">
        <v>133056</v>
      </c>
      <c r="W72" s="41">
        <v>51597.67</v>
      </c>
      <c r="X72" s="42">
        <v>81458.33</v>
      </c>
      <c r="Y72" s="43">
        <v>3378.75</v>
      </c>
      <c r="Z72" s="41">
        <v>8736.42</v>
      </c>
      <c r="AA72" s="41">
        <v>14079.58</v>
      </c>
      <c r="AB72" s="41">
        <v>0</v>
      </c>
      <c r="AC72" s="41">
        <v>0</v>
      </c>
      <c r="AD72" s="41">
        <v>0</v>
      </c>
      <c r="AE72" s="44">
        <v>104.19</v>
      </c>
      <c r="AF72" s="41">
        <v>51597.67</v>
      </c>
      <c r="AG72" s="38">
        <v>15.271230484646688</v>
      </c>
      <c r="AH72" s="45" t="s">
        <v>626</v>
      </c>
      <c r="AI72" s="41">
        <v>56940.83</v>
      </c>
      <c r="AJ72" s="46">
        <v>0</v>
      </c>
      <c r="AK72" s="45">
        <v>0</v>
      </c>
      <c r="AL72" s="46">
        <v>0</v>
      </c>
      <c r="AM72" s="46">
        <v>0</v>
      </c>
      <c r="AN72" s="46">
        <v>0</v>
      </c>
      <c r="AO72" s="46">
        <v>0</v>
      </c>
      <c r="AP72" s="41">
        <v>0</v>
      </c>
      <c r="AQ72" s="47">
        <v>0.28000000000000003</v>
      </c>
      <c r="AR72" s="47">
        <v>0.17660000000000001</v>
      </c>
      <c r="AS72" s="47">
        <v>0.17960000000000001</v>
      </c>
      <c r="AT72" s="48">
        <v>-0.10039999999999999</v>
      </c>
      <c r="AU72" s="49"/>
      <c r="AV72" s="41">
        <v>42.5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1738</v>
      </c>
      <c r="C73" s="29">
        <v>45427.981354166666</v>
      </c>
      <c r="D73" s="30" t="s">
        <v>180</v>
      </c>
      <c r="E73" s="31" t="s">
        <v>181</v>
      </c>
      <c r="F73" s="31" t="s">
        <v>51</v>
      </c>
      <c r="G73" s="32">
        <v>0</v>
      </c>
      <c r="H73" s="33" t="s">
        <v>52</v>
      </c>
      <c r="I73" s="33" t="s">
        <v>53</v>
      </c>
      <c r="J73" s="33" t="s">
        <v>54</v>
      </c>
      <c r="K73" s="33" t="s">
        <v>55</v>
      </c>
      <c r="L73" s="33" t="s">
        <v>56</v>
      </c>
      <c r="M73" s="34" t="s">
        <v>57</v>
      </c>
      <c r="N73" s="35" t="s">
        <v>57</v>
      </c>
      <c r="O73" s="36"/>
      <c r="P73" s="37">
        <v>-34.688817912413569</v>
      </c>
      <c r="Q73" s="38" t="s">
        <v>57</v>
      </c>
      <c r="R73" s="38">
        <v>0</v>
      </c>
      <c r="S73" s="38">
        <v>0</v>
      </c>
      <c r="T73" s="39">
        <v>0</v>
      </c>
      <c r="U73" s="40">
        <v>-0.44280000000000003</v>
      </c>
      <c r="V73" s="41">
        <v>0</v>
      </c>
      <c r="W73" s="41">
        <v>52674.97</v>
      </c>
      <c r="X73" s="42">
        <v>-52674.97</v>
      </c>
      <c r="Y73" s="43">
        <v>1518.5</v>
      </c>
      <c r="Z73" s="41">
        <v>3566.12</v>
      </c>
      <c r="AA73" s="41">
        <v>3566.12</v>
      </c>
      <c r="AB73" s="41">
        <v>48125</v>
      </c>
      <c r="AC73" s="41">
        <v>52674.97</v>
      </c>
      <c r="AD73" s="41">
        <v>0</v>
      </c>
      <c r="AE73" s="44">
        <v>209.4</v>
      </c>
      <c r="AF73" s="41">
        <v>52674.97</v>
      </c>
      <c r="AG73" s="38">
        <v>34.688817912413569</v>
      </c>
      <c r="AH73" s="45" t="s">
        <v>626</v>
      </c>
      <c r="AI73" s="41">
        <v>52674.97</v>
      </c>
      <c r="AJ73" s="46">
        <v>0</v>
      </c>
      <c r="AK73" s="45">
        <v>0</v>
      </c>
      <c r="AL73" s="46">
        <v>0</v>
      </c>
      <c r="AM73" s="46">
        <v>0</v>
      </c>
      <c r="AN73" s="46">
        <v>0</v>
      </c>
      <c r="AO73" s="46">
        <v>0</v>
      </c>
      <c r="AP73" s="41">
        <v>0</v>
      </c>
      <c r="AQ73" s="47">
        <v>0.22</v>
      </c>
      <c r="AR73" s="47">
        <v>-0.22280000000000003</v>
      </c>
      <c r="AS73" s="47">
        <v>-0.2462</v>
      </c>
      <c r="AT73" s="48">
        <v>-0.4662</v>
      </c>
      <c r="AU73" s="49"/>
      <c r="AV73" s="41">
        <v>38.520000000000003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1738</v>
      </c>
      <c r="C74" s="29">
        <v>45427.981354166666</v>
      </c>
      <c r="D74" s="30" t="s">
        <v>465</v>
      </c>
      <c r="E74" s="31" t="s">
        <v>605</v>
      </c>
      <c r="F74" s="31" t="s">
        <v>62</v>
      </c>
      <c r="G74" s="32">
        <v>0</v>
      </c>
      <c r="H74" s="33" t="s">
        <v>63</v>
      </c>
      <c r="I74" s="33" t="s">
        <v>64</v>
      </c>
      <c r="J74" s="33" t="s">
        <v>65</v>
      </c>
      <c r="K74" s="33" t="s">
        <v>55</v>
      </c>
      <c r="L74" s="33" t="s">
        <v>56</v>
      </c>
      <c r="M74" s="34" t="s">
        <v>57</v>
      </c>
      <c r="N74" s="35" t="s">
        <v>57</v>
      </c>
      <c r="O74" s="36"/>
      <c r="P74" s="37">
        <v>30.113036093418259</v>
      </c>
      <c r="Q74" s="38">
        <v>0.37705375966268445</v>
      </c>
      <c r="R74" s="38">
        <v>0.8354059985369422</v>
      </c>
      <c r="S74" s="38">
        <v>0.44403027380303389</v>
      </c>
      <c r="T74" s="39">
        <v>0</v>
      </c>
      <c r="U74" s="40">
        <v>-2.0000000000000001E-4</v>
      </c>
      <c r="V74" s="41">
        <v>142300</v>
      </c>
      <c r="W74" s="41">
        <v>53654.75</v>
      </c>
      <c r="X74" s="42">
        <v>88645.25</v>
      </c>
      <c r="Y74" s="43">
        <v>2943.75</v>
      </c>
      <c r="Z74" s="41">
        <v>0</v>
      </c>
      <c r="AA74" s="41">
        <v>0</v>
      </c>
      <c r="AB74" s="41">
        <v>0</v>
      </c>
      <c r="AC74" s="41">
        <v>0</v>
      </c>
      <c r="AD74" s="41">
        <v>44823.5</v>
      </c>
      <c r="AE74" s="44">
        <v>75.260000000000005</v>
      </c>
      <c r="AF74" s="41">
        <v>8831.25</v>
      </c>
      <c r="AG74" s="38">
        <v>3</v>
      </c>
      <c r="AH74" s="45" t="s">
        <v>626</v>
      </c>
      <c r="AI74" s="41">
        <v>8831.25</v>
      </c>
      <c r="AJ74" s="46">
        <v>25199</v>
      </c>
      <c r="AK74" s="45">
        <v>23824.333333333332</v>
      </c>
      <c r="AL74" s="46">
        <v>12387.3</v>
      </c>
      <c r="AM74" s="46">
        <v>0</v>
      </c>
      <c r="AN74" s="46">
        <v>12811.2</v>
      </c>
      <c r="AO74" s="46">
        <v>0</v>
      </c>
      <c r="AP74" s="41">
        <v>0</v>
      </c>
      <c r="AQ74" s="47">
        <v>0.28999999999999998</v>
      </c>
      <c r="AR74" s="47">
        <v>0.2898</v>
      </c>
      <c r="AS74" s="47">
        <v>0.2898</v>
      </c>
      <c r="AT74" s="48">
        <v>-2.0000000000000001E-4</v>
      </c>
      <c r="AU74" s="49"/>
      <c r="AV74" s="41">
        <v>78.5</v>
      </c>
      <c r="AW74" s="58"/>
      <c r="AX74" s="52"/>
      <c r="AY74" s="52"/>
      <c r="AZ74" s="52"/>
      <c r="BA74" s="52"/>
      <c r="BB74" s="53">
        <v>0</v>
      </c>
      <c r="BC74" s="55"/>
    </row>
    <row r="75" spans="2:55">
      <c r="B75" s="28">
        <v>1738</v>
      </c>
      <c r="C75" s="29">
        <v>45427.981354166666</v>
      </c>
      <c r="D75" s="30" t="s">
        <v>227</v>
      </c>
      <c r="E75" s="31" t="s">
        <v>228</v>
      </c>
      <c r="F75" s="31" t="s">
        <v>69</v>
      </c>
      <c r="G75" s="32">
        <v>0</v>
      </c>
      <c r="H75" s="33" t="s">
        <v>52</v>
      </c>
      <c r="I75" s="33" t="s">
        <v>53</v>
      </c>
      <c r="J75" s="33" t="s">
        <v>54</v>
      </c>
      <c r="K75" s="33" t="s">
        <v>95</v>
      </c>
      <c r="L75" s="33" t="s">
        <v>70</v>
      </c>
      <c r="M75" s="34">
        <v>45147</v>
      </c>
      <c r="N75" s="35">
        <v>0</v>
      </c>
      <c r="O75" s="36"/>
      <c r="P75" s="37" t="s">
        <v>57</v>
      </c>
      <c r="Q75" s="38">
        <v>0.58235294117647063</v>
      </c>
      <c r="R75" s="38">
        <v>0.8005050505050505</v>
      </c>
      <c r="S75" s="38">
        <v>0.8005050505050505</v>
      </c>
      <c r="T75" s="39">
        <v>0</v>
      </c>
      <c r="U75" s="40">
        <v>-2.8999999999999998E-3</v>
      </c>
      <c r="V75" s="41">
        <v>97920</v>
      </c>
      <c r="W75" s="41">
        <v>57024</v>
      </c>
      <c r="X75" s="42">
        <v>40896</v>
      </c>
      <c r="Y75" s="43">
        <v>0</v>
      </c>
      <c r="Z75" s="41">
        <v>0</v>
      </c>
      <c r="AA75" s="41">
        <v>0</v>
      </c>
      <c r="AB75" s="41">
        <v>0</v>
      </c>
      <c r="AC75" s="41">
        <v>0</v>
      </c>
      <c r="AD75" s="41">
        <v>45648</v>
      </c>
      <c r="AE75" s="44">
        <v>13651.2</v>
      </c>
      <c r="AF75" s="41">
        <v>11376</v>
      </c>
      <c r="AG75" s="38">
        <v>0</v>
      </c>
      <c r="AH75" s="45" t="s">
        <v>625</v>
      </c>
      <c r="AI75" s="41">
        <v>11376</v>
      </c>
      <c r="AJ75" s="46">
        <v>0</v>
      </c>
      <c r="AK75" s="45">
        <v>45648</v>
      </c>
      <c r="AL75" s="46">
        <v>0</v>
      </c>
      <c r="AM75" s="46">
        <v>0</v>
      </c>
      <c r="AN75" s="46">
        <v>0</v>
      </c>
      <c r="AO75" s="46">
        <v>0</v>
      </c>
      <c r="AP75" s="41">
        <v>0</v>
      </c>
      <c r="AQ75" s="47">
        <v>0.18</v>
      </c>
      <c r="AR75" s="47">
        <v>0.17710000000000001</v>
      </c>
      <c r="AS75" s="47">
        <v>0</v>
      </c>
      <c r="AT75" s="48">
        <v>-0.18</v>
      </c>
      <c r="AU75" s="49"/>
      <c r="AV75" s="41">
        <v>48</v>
      </c>
      <c r="AW75" s="58"/>
      <c r="AX75" s="52"/>
      <c r="AY75" s="52"/>
      <c r="AZ75" s="52"/>
      <c r="BA75" s="52"/>
      <c r="BB75" s="53">
        <v>0</v>
      </c>
      <c r="BC75" s="55"/>
    </row>
    <row r="76" spans="2:55">
      <c r="B76" s="28">
        <v>1738</v>
      </c>
      <c r="C76" s="29">
        <v>45427.981354166666</v>
      </c>
      <c r="D76" s="30" t="s">
        <v>212</v>
      </c>
      <c r="E76" s="31" t="s">
        <v>213</v>
      </c>
      <c r="F76" s="31" t="s">
        <v>85</v>
      </c>
      <c r="G76" s="32">
        <v>0</v>
      </c>
      <c r="H76" s="33" t="s">
        <v>86</v>
      </c>
      <c r="I76" s="33" t="s">
        <v>87</v>
      </c>
      <c r="J76" s="33" t="s">
        <v>54</v>
      </c>
      <c r="K76" s="33" t="s">
        <v>55</v>
      </c>
      <c r="L76" s="33" t="s">
        <v>56</v>
      </c>
      <c r="M76" s="34">
        <v>45397</v>
      </c>
      <c r="N76" s="35">
        <v>1</v>
      </c>
      <c r="O76" s="36"/>
      <c r="P76" s="37" t="s">
        <v>57</v>
      </c>
      <c r="Q76" s="38">
        <v>0.99660740941783144</v>
      </c>
      <c r="R76" s="38">
        <v>1</v>
      </c>
      <c r="S76" s="38">
        <v>0.95056905864197538</v>
      </c>
      <c r="T76" s="39">
        <v>0</v>
      </c>
      <c r="U76" s="40">
        <v>-3.3000000000000004E-3</v>
      </c>
      <c r="V76" s="41">
        <v>58952</v>
      </c>
      <c r="W76" s="41">
        <v>58752</v>
      </c>
      <c r="X76" s="42">
        <v>200</v>
      </c>
      <c r="Y76" s="43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58752</v>
      </c>
      <c r="AE76" s="44">
        <v>50.74</v>
      </c>
      <c r="AF76" s="41">
        <v>0</v>
      </c>
      <c r="AG76" s="38">
        <v>0</v>
      </c>
      <c r="AH76" s="45" t="s">
        <v>625</v>
      </c>
      <c r="AI76" s="41">
        <v>0</v>
      </c>
      <c r="AJ76" s="46">
        <v>3485</v>
      </c>
      <c r="AK76" s="45">
        <v>55847.833333333336</v>
      </c>
      <c r="AL76" s="46">
        <v>0</v>
      </c>
      <c r="AM76" s="46">
        <v>0</v>
      </c>
      <c r="AN76" s="46">
        <v>3484.8</v>
      </c>
      <c r="AO76" s="46">
        <v>0</v>
      </c>
      <c r="AP76" s="41">
        <v>0</v>
      </c>
      <c r="AQ76" s="47">
        <v>0.17</v>
      </c>
      <c r="AR76" s="47">
        <v>0.16670000000000001</v>
      </c>
      <c r="AS76" s="47">
        <v>0.16670000000000001</v>
      </c>
      <c r="AT76" s="48">
        <v>-3.3000000000000004E-3</v>
      </c>
      <c r="AU76" s="49"/>
      <c r="AV76" s="41">
        <v>48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1738</v>
      </c>
      <c r="C77" s="29">
        <v>45427.981354166666</v>
      </c>
      <c r="D77" s="30" t="s">
        <v>488</v>
      </c>
      <c r="E77" s="31" t="s">
        <v>489</v>
      </c>
      <c r="F77" s="31" t="s">
        <v>69</v>
      </c>
      <c r="G77" s="32">
        <v>0</v>
      </c>
      <c r="H77" s="33" t="s">
        <v>470</v>
      </c>
      <c r="I77" s="33" t="s">
        <v>53</v>
      </c>
      <c r="J77" s="33" t="s">
        <v>148</v>
      </c>
      <c r="K77" s="33" t="s">
        <v>95</v>
      </c>
      <c r="L77" s="33" t="s">
        <v>70</v>
      </c>
      <c r="M77" s="34" t="s">
        <v>57</v>
      </c>
      <c r="N77" s="35" t="s">
        <v>57</v>
      </c>
      <c r="O77" s="36"/>
      <c r="P77" s="37" t="s">
        <v>57</v>
      </c>
      <c r="Q77" s="38">
        <v>0.95793087171678726</v>
      </c>
      <c r="R77" s="38">
        <v>0.97028616589079586</v>
      </c>
      <c r="S77" s="38">
        <v>0.97028616589079586</v>
      </c>
      <c r="T77" s="39">
        <v>0</v>
      </c>
      <c r="U77" s="40">
        <v>3.0000000000000001E-3</v>
      </c>
      <c r="V77" s="41">
        <v>65675</v>
      </c>
      <c r="W77" s="41">
        <v>62912.11</v>
      </c>
      <c r="X77" s="42">
        <v>2762.8899999999994</v>
      </c>
      <c r="Y77" s="43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61042.75</v>
      </c>
      <c r="AE77" s="44">
        <v>2243.2399999999998</v>
      </c>
      <c r="AF77" s="41">
        <v>1869.36</v>
      </c>
      <c r="AG77" s="38">
        <v>0</v>
      </c>
      <c r="AH77" s="45" t="s">
        <v>625</v>
      </c>
      <c r="AI77" s="41">
        <v>1869.36</v>
      </c>
      <c r="AJ77" s="46">
        <v>0</v>
      </c>
      <c r="AK77" s="45">
        <v>61042.75</v>
      </c>
      <c r="AL77" s="46">
        <v>0</v>
      </c>
      <c r="AM77" s="46">
        <v>0</v>
      </c>
      <c r="AN77" s="46">
        <v>0</v>
      </c>
      <c r="AO77" s="46">
        <v>0</v>
      </c>
      <c r="AP77" s="41">
        <v>0</v>
      </c>
      <c r="AQ77" s="47">
        <v>0.15</v>
      </c>
      <c r="AR77" s="47">
        <v>0.153</v>
      </c>
      <c r="AS77" s="47">
        <v>0</v>
      </c>
      <c r="AT77" s="48">
        <v>-0.15</v>
      </c>
      <c r="AU77" s="49"/>
      <c r="AV77" s="41">
        <v>35.65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1738</v>
      </c>
      <c r="C78" s="29">
        <v>45427.981354166666</v>
      </c>
      <c r="D78" s="30" t="s">
        <v>237</v>
      </c>
      <c r="E78" s="31" t="s">
        <v>238</v>
      </c>
      <c r="F78" s="31" t="s">
        <v>139</v>
      </c>
      <c r="G78" s="32">
        <v>0</v>
      </c>
      <c r="H78" s="33" t="s">
        <v>52</v>
      </c>
      <c r="I78" s="33" t="s">
        <v>53</v>
      </c>
      <c r="J78" s="33" t="s">
        <v>54</v>
      </c>
      <c r="K78" s="33" t="s">
        <v>195</v>
      </c>
      <c r="L78" s="33" t="s">
        <v>56</v>
      </c>
      <c r="M78" s="34">
        <v>44952</v>
      </c>
      <c r="N78" s="35">
        <v>2</v>
      </c>
      <c r="O78" s="36"/>
      <c r="P78" s="37" t="s">
        <v>57</v>
      </c>
      <c r="Q78" s="38">
        <v>0.69687037231685844</v>
      </c>
      <c r="R78" s="38">
        <v>1.212551896235214</v>
      </c>
      <c r="S78" s="38">
        <v>1.212551896235214</v>
      </c>
      <c r="T78" s="39">
        <v>0</v>
      </c>
      <c r="U78" s="40">
        <v>9.5299999999999996E-2</v>
      </c>
      <c r="V78" s="41">
        <v>75159.100000000006</v>
      </c>
      <c r="W78" s="41">
        <v>52376.15</v>
      </c>
      <c r="X78" s="42">
        <v>22782.950000000004</v>
      </c>
      <c r="Y78" s="43">
        <v>0</v>
      </c>
      <c r="Z78" s="41">
        <v>52376.15</v>
      </c>
      <c r="AA78" s="41">
        <v>54898.1</v>
      </c>
      <c r="AB78" s="41">
        <v>0</v>
      </c>
      <c r="AC78" s="41">
        <v>0</v>
      </c>
      <c r="AD78" s="41">
        <v>63508.800000000003</v>
      </c>
      <c r="AE78" s="44">
        <v>0.42</v>
      </c>
      <c r="AF78" s="41">
        <v>0.35</v>
      </c>
      <c r="AG78" s="38">
        <v>0</v>
      </c>
      <c r="AH78" s="45" t="s">
        <v>625</v>
      </c>
      <c r="AI78" s="41">
        <v>2522.299999999997</v>
      </c>
      <c r="AJ78" s="46">
        <v>0</v>
      </c>
      <c r="AK78" s="45">
        <v>63508.800000000003</v>
      </c>
      <c r="AL78" s="46">
        <v>0</v>
      </c>
      <c r="AM78" s="46">
        <v>0</v>
      </c>
      <c r="AN78" s="46">
        <v>0</v>
      </c>
      <c r="AO78" s="46">
        <v>0</v>
      </c>
      <c r="AP78" s="41">
        <v>0</v>
      </c>
      <c r="AQ78" s="47">
        <v>0.08</v>
      </c>
      <c r="AR78" s="47">
        <v>0.17530000000000001</v>
      </c>
      <c r="AS78" s="47">
        <v>0</v>
      </c>
      <c r="AT78" s="48">
        <v>-0.08</v>
      </c>
      <c r="AU78" s="49"/>
      <c r="AV78" s="41">
        <v>0</v>
      </c>
      <c r="AW78" s="58"/>
      <c r="AX78" s="52"/>
      <c r="AY78" s="52"/>
      <c r="AZ78" s="52"/>
      <c r="BA78" s="52"/>
      <c r="BB78" s="53">
        <v>11133</v>
      </c>
      <c r="BC78" s="55"/>
    </row>
    <row r="79" spans="2:55">
      <c r="B79" s="28">
        <v>1738</v>
      </c>
      <c r="C79" s="29">
        <v>45427.981354166666</v>
      </c>
      <c r="D79" s="30" t="s">
        <v>221</v>
      </c>
      <c r="E79" s="31" t="s">
        <v>222</v>
      </c>
      <c r="F79" s="31" t="s">
        <v>69</v>
      </c>
      <c r="G79" s="32">
        <v>0</v>
      </c>
      <c r="H79" s="33" t="s">
        <v>52</v>
      </c>
      <c r="I79" s="33" t="s">
        <v>109</v>
      </c>
      <c r="J79" s="33" t="s">
        <v>54</v>
      </c>
      <c r="K79" s="33" t="s">
        <v>55</v>
      </c>
      <c r="L79" s="33" t="s">
        <v>56</v>
      </c>
      <c r="M79" s="34" t="s">
        <v>57</v>
      </c>
      <c r="N79" s="35" t="s">
        <v>57</v>
      </c>
      <c r="O79" s="36"/>
      <c r="P79" s="37">
        <v>-8.3201600178901938</v>
      </c>
      <c r="Q79" s="38">
        <v>1.1089435840707964</v>
      </c>
      <c r="R79" s="38">
        <v>0.89062180481503472</v>
      </c>
      <c r="S79" s="38">
        <v>0.80176173972384512</v>
      </c>
      <c r="T79" s="39">
        <v>7268.72</v>
      </c>
      <c r="U79" s="40">
        <v>8.7400000000000005E-2</v>
      </c>
      <c r="V79" s="41">
        <v>61472</v>
      </c>
      <c r="W79" s="41">
        <v>68168.98</v>
      </c>
      <c r="X79" s="42">
        <v>-6696.9799999999959</v>
      </c>
      <c r="Y79" s="43">
        <v>804.91</v>
      </c>
      <c r="Z79" s="41">
        <v>0</v>
      </c>
      <c r="AA79" s="41">
        <v>0</v>
      </c>
      <c r="AB79" s="41">
        <v>10878</v>
      </c>
      <c r="AC79" s="41">
        <v>6696.98</v>
      </c>
      <c r="AD79" s="41">
        <v>60712.78</v>
      </c>
      <c r="AE79" s="44">
        <v>144.76</v>
      </c>
      <c r="AF79" s="41">
        <v>7456.2</v>
      </c>
      <c r="AG79" s="38">
        <v>9.2633959076170012</v>
      </c>
      <c r="AH79" s="45" t="s">
        <v>626</v>
      </c>
      <c r="AI79" s="41">
        <v>7456.2</v>
      </c>
      <c r="AJ79" s="46">
        <v>7269</v>
      </c>
      <c r="AK79" s="45">
        <v>54655.28</v>
      </c>
      <c r="AL79" s="46">
        <v>0</v>
      </c>
      <c r="AM79" s="46">
        <v>0</v>
      </c>
      <c r="AN79" s="46">
        <v>7268.72</v>
      </c>
      <c r="AO79" s="46">
        <v>0</v>
      </c>
      <c r="AP79" s="41">
        <v>7268.72</v>
      </c>
      <c r="AQ79" s="47">
        <v>0.23</v>
      </c>
      <c r="AR79" s="47">
        <v>0.31740000000000002</v>
      </c>
      <c r="AS79" s="47">
        <v>0.34029999999999999</v>
      </c>
      <c r="AT79" s="48">
        <v>0.1103</v>
      </c>
      <c r="AU79" s="49"/>
      <c r="AV79" s="41">
        <v>35.159999999999997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1738</v>
      </c>
      <c r="C80" s="29">
        <v>45427.981354166666</v>
      </c>
      <c r="D80" s="30" t="s">
        <v>216</v>
      </c>
      <c r="E80" s="31" t="s">
        <v>217</v>
      </c>
      <c r="F80" s="31" t="s">
        <v>69</v>
      </c>
      <c r="G80" s="32">
        <v>0</v>
      </c>
      <c r="H80" s="33" t="s">
        <v>52</v>
      </c>
      <c r="I80" s="33" t="s">
        <v>53</v>
      </c>
      <c r="J80" s="33" t="s">
        <v>54</v>
      </c>
      <c r="K80" s="33" t="s">
        <v>55</v>
      </c>
      <c r="L80" s="33" t="s">
        <v>56</v>
      </c>
      <c r="M80" s="34" t="s">
        <v>57</v>
      </c>
      <c r="N80" s="35" t="s">
        <v>57</v>
      </c>
      <c r="O80" s="36"/>
      <c r="P80" s="37">
        <v>37.568749201733091</v>
      </c>
      <c r="Q80" s="38">
        <v>0.6481101794114833</v>
      </c>
      <c r="R80" s="38">
        <v>0.91259445843828702</v>
      </c>
      <c r="S80" s="38">
        <v>0.61083151823569659</v>
      </c>
      <c r="T80" s="39">
        <v>7110.19</v>
      </c>
      <c r="U80" s="40">
        <v>-1E-4</v>
      </c>
      <c r="V80" s="41">
        <v>108666.4</v>
      </c>
      <c r="W80" s="41">
        <v>70427.8</v>
      </c>
      <c r="X80" s="42">
        <v>38238.599999999991</v>
      </c>
      <c r="Y80" s="43">
        <v>1017.83</v>
      </c>
      <c r="Z80" s="41">
        <v>0</v>
      </c>
      <c r="AA80" s="41">
        <v>0</v>
      </c>
      <c r="AB80" s="41">
        <v>0</v>
      </c>
      <c r="AC80" s="41">
        <v>0</v>
      </c>
      <c r="AD80" s="41">
        <v>64272.02</v>
      </c>
      <c r="AE80" s="44">
        <v>179.9</v>
      </c>
      <c r="AF80" s="41">
        <v>6155.78</v>
      </c>
      <c r="AG80" s="38">
        <v>6.0479451381861402</v>
      </c>
      <c r="AH80" s="45" t="s">
        <v>626</v>
      </c>
      <c r="AI80" s="41">
        <v>6155.78</v>
      </c>
      <c r="AJ80" s="46">
        <v>25503</v>
      </c>
      <c r="AK80" s="45">
        <v>43019.519999999997</v>
      </c>
      <c r="AL80" s="46">
        <v>0</v>
      </c>
      <c r="AM80" s="46">
        <v>16061.8</v>
      </c>
      <c r="AN80" s="46">
        <v>2331.04</v>
      </c>
      <c r="AO80" s="46">
        <v>7110.19</v>
      </c>
      <c r="AP80" s="41">
        <v>7110.19</v>
      </c>
      <c r="AQ80" s="47">
        <v>7.0000000000000007E-2</v>
      </c>
      <c r="AR80" s="47">
        <v>6.9900000000000004E-2</v>
      </c>
      <c r="AS80" s="47">
        <v>6.9900000000000004E-2</v>
      </c>
      <c r="AT80" s="48">
        <v>-1E-4</v>
      </c>
      <c r="AU80" s="49"/>
      <c r="AV80" s="41">
        <v>35.479999999999997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1738</v>
      </c>
      <c r="C81" s="29">
        <v>45427.981354166666</v>
      </c>
      <c r="D81" s="30" t="s">
        <v>639</v>
      </c>
      <c r="E81" s="31" t="s">
        <v>596</v>
      </c>
      <c r="F81" s="31" t="s">
        <v>326</v>
      </c>
      <c r="G81" s="32">
        <v>0</v>
      </c>
      <c r="H81" s="33" t="s">
        <v>52</v>
      </c>
      <c r="I81" s="33" t="s">
        <v>53</v>
      </c>
      <c r="J81" s="33" t="s">
        <v>54</v>
      </c>
      <c r="K81" s="33" t="s">
        <v>55</v>
      </c>
      <c r="L81" s="33" t="s">
        <v>56</v>
      </c>
      <c r="M81" s="34" t="s">
        <v>57</v>
      </c>
      <c r="N81" s="35" t="s">
        <v>57</v>
      </c>
      <c r="O81" s="36"/>
      <c r="P81" s="37">
        <v>-3.9999988735142353</v>
      </c>
      <c r="Q81" s="38" t="s">
        <v>57</v>
      </c>
      <c r="R81" s="38">
        <v>0</v>
      </c>
      <c r="S81" s="38">
        <v>0</v>
      </c>
      <c r="T81" s="39">
        <v>0</v>
      </c>
      <c r="U81" s="40">
        <v>-0.1699</v>
      </c>
      <c r="V81" s="41">
        <v>0</v>
      </c>
      <c r="W81" s="41">
        <v>71017.3</v>
      </c>
      <c r="X81" s="42">
        <v>-71017.3</v>
      </c>
      <c r="Y81" s="43">
        <v>17754.330000000002</v>
      </c>
      <c r="Z81" s="41">
        <v>4000</v>
      </c>
      <c r="AA81" s="41">
        <v>4000</v>
      </c>
      <c r="AB81" s="41">
        <v>67200</v>
      </c>
      <c r="AC81" s="41">
        <v>71017.3</v>
      </c>
      <c r="AD81" s="41">
        <v>0</v>
      </c>
      <c r="AE81" s="44">
        <v>102.18</v>
      </c>
      <c r="AF81" s="41">
        <v>71017.3</v>
      </c>
      <c r="AG81" s="38">
        <v>3.9999988735142353</v>
      </c>
      <c r="AH81" s="45" t="s">
        <v>626</v>
      </c>
      <c r="AI81" s="41">
        <v>71017.3</v>
      </c>
      <c r="AJ81" s="46">
        <v>0</v>
      </c>
      <c r="AK81" s="45">
        <v>0</v>
      </c>
      <c r="AL81" s="46">
        <v>0</v>
      </c>
      <c r="AM81" s="46">
        <v>0</v>
      </c>
      <c r="AN81" s="46">
        <v>0</v>
      </c>
      <c r="AO81" s="46">
        <v>0</v>
      </c>
      <c r="AP81" s="41">
        <v>0</v>
      </c>
      <c r="AQ81" s="47">
        <v>0.18</v>
      </c>
      <c r="AR81" s="47">
        <v>1.01E-2</v>
      </c>
      <c r="AS81" s="47">
        <v>1.01E-2</v>
      </c>
      <c r="AT81" s="48">
        <v>-0.1699</v>
      </c>
      <c r="AU81" s="49"/>
      <c r="AV81" s="41">
        <v>42</v>
      </c>
      <c r="AW81" s="58"/>
      <c r="AX81" s="52"/>
      <c r="AY81" s="52"/>
      <c r="AZ81" s="52"/>
      <c r="BA81" s="52"/>
      <c r="BB81" s="53">
        <v>0</v>
      </c>
      <c r="BC81" s="55"/>
    </row>
    <row r="82" spans="2:55">
      <c r="B82" s="28">
        <v>1738</v>
      </c>
      <c r="C82" s="29">
        <v>45427.981354166666</v>
      </c>
      <c r="D82" s="30" t="s">
        <v>260</v>
      </c>
      <c r="E82" s="31" t="s">
        <v>261</v>
      </c>
      <c r="F82" s="31" t="s">
        <v>62</v>
      </c>
      <c r="G82" s="32">
        <v>0</v>
      </c>
      <c r="H82" s="33" t="s">
        <v>63</v>
      </c>
      <c r="I82" s="33" t="s">
        <v>64</v>
      </c>
      <c r="J82" s="33" t="s">
        <v>65</v>
      </c>
      <c r="K82" s="33" t="s">
        <v>55</v>
      </c>
      <c r="L82" s="33" t="s">
        <v>56</v>
      </c>
      <c r="M82" s="34" t="s">
        <v>57</v>
      </c>
      <c r="N82" s="35" t="s">
        <v>57</v>
      </c>
      <c r="O82" s="36"/>
      <c r="P82" s="37" t="s">
        <v>57</v>
      </c>
      <c r="Q82" s="38">
        <v>0.59650078988941546</v>
      </c>
      <c r="R82" s="38">
        <v>1</v>
      </c>
      <c r="S82" s="38">
        <v>1</v>
      </c>
      <c r="T82" s="39">
        <v>0</v>
      </c>
      <c r="U82" s="40">
        <v>4.0000000000000001E-3</v>
      </c>
      <c r="V82" s="41">
        <v>126600</v>
      </c>
      <c r="W82" s="41">
        <v>75517</v>
      </c>
      <c r="X82" s="42">
        <v>51083</v>
      </c>
      <c r="Y82" s="43">
        <v>0</v>
      </c>
      <c r="Z82" s="41">
        <v>0</v>
      </c>
      <c r="AA82" s="41">
        <v>0</v>
      </c>
      <c r="AB82" s="41">
        <v>0</v>
      </c>
      <c r="AC82" s="41">
        <v>0</v>
      </c>
      <c r="AD82" s="41">
        <v>75517</v>
      </c>
      <c r="AE82" s="44">
        <v>0</v>
      </c>
      <c r="AF82" s="41">
        <v>0</v>
      </c>
      <c r="AG82" s="38">
        <v>0</v>
      </c>
      <c r="AH82" s="45" t="s">
        <v>625</v>
      </c>
      <c r="AI82" s="41">
        <v>0</v>
      </c>
      <c r="AJ82" s="46">
        <v>0</v>
      </c>
      <c r="AK82" s="45">
        <v>75517</v>
      </c>
      <c r="AL82" s="46">
        <v>0</v>
      </c>
      <c r="AM82" s="46">
        <v>0</v>
      </c>
      <c r="AN82" s="46">
        <v>0</v>
      </c>
      <c r="AO82" s="46">
        <v>0</v>
      </c>
      <c r="AP82" s="41">
        <v>0</v>
      </c>
      <c r="AQ82" s="47">
        <v>0.41000000000000003</v>
      </c>
      <c r="AR82" s="47">
        <v>0.41399999999999998</v>
      </c>
      <c r="AS82" s="47">
        <v>0</v>
      </c>
      <c r="AT82" s="48">
        <v>-0.41000000000000003</v>
      </c>
      <c r="AU82" s="49"/>
      <c r="AV82" s="41">
        <v>78.5</v>
      </c>
      <c r="AW82" s="50"/>
      <c r="AX82" s="52"/>
      <c r="AY82" s="52"/>
      <c r="AZ82" s="52"/>
      <c r="BA82" s="52"/>
      <c r="BB82" s="53">
        <v>0</v>
      </c>
      <c r="BC82" s="55"/>
    </row>
    <row r="83" spans="2:55">
      <c r="B83" s="28">
        <v>1738</v>
      </c>
      <c r="C83" s="29">
        <v>45427.981354166666</v>
      </c>
      <c r="D83" s="30" t="s">
        <v>251</v>
      </c>
      <c r="E83" s="31" t="s">
        <v>252</v>
      </c>
      <c r="F83" s="31" t="s">
        <v>69</v>
      </c>
      <c r="G83" s="32">
        <v>0</v>
      </c>
      <c r="H83" s="33" t="s">
        <v>52</v>
      </c>
      <c r="I83" s="33" t="s">
        <v>109</v>
      </c>
      <c r="J83" s="33" t="s">
        <v>54</v>
      </c>
      <c r="K83" s="33" t="s">
        <v>55</v>
      </c>
      <c r="L83" s="33" t="s">
        <v>56</v>
      </c>
      <c r="M83" s="34" t="s">
        <v>57</v>
      </c>
      <c r="N83" s="35" t="s">
        <v>57</v>
      </c>
      <c r="O83" s="36"/>
      <c r="P83" s="37">
        <v>1143.1261682242989</v>
      </c>
      <c r="Q83" s="38">
        <v>0.5094338235294118</v>
      </c>
      <c r="R83" s="38">
        <v>0.97360496409325115</v>
      </c>
      <c r="S83" s="38">
        <v>0.94847745675510053</v>
      </c>
      <c r="T83" s="39">
        <v>0</v>
      </c>
      <c r="U83" s="40">
        <v>-1.2700000000000001E-2</v>
      </c>
      <c r="V83" s="41">
        <v>149600</v>
      </c>
      <c r="W83" s="41">
        <v>76211.3</v>
      </c>
      <c r="X83" s="42">
        <v>73388.7</v>
      </c>
      <c r="Y83" s="43">
        <v>64.2</v>
      </c>
      <c r="Z83" s="41">
        <v>0</v>
      </c>
      <c r="AA83" s="41">
        <v>0</v>
      </c>
      <c r="AB83" s="41">
        <v>0</v>
      </c>
      <c r="AC83" s="41">
        <v>0</v>
      </c>
      <c r="AD83" s="41">
        <v>74199.7</v>
      </c>
      <c r="AE83" s="44">
        <v>127.47</v>
      </c>
      <c r="AF83" s="41">
        <v>2011.6</v>
      </c>
      <c r="AG83" s="38">
        <v>31.333333333333332</v>
      </c>
      <c r="AH83" s="45" t="s">
        <v>626</v>
      </c>
      <c r="AI83" s="41">
        <v>2011.6</v>
      </c>
      <c r="AJ83" s="46">
        <v>2298</v>
      </c>
      <c r="AK83" s="45">
        <v>72284.7</v>
      </c>
      <c r="AL83" s="46">
        <v>0</v>
      </c>
      <c r="AM83" s="46">
        <v>0</v>
      </c>
      <c r="AN83" s="46">
        <v>2298.36</v>
      </c>
      <c r="AO83" s="46">
        <v>0</v>
      </c>
      <c r="AP83" s="41">
        <v>0</v>
      </c>
      <c r="AQ83" s="47">
        <v>0.24</v>
      </c>
      <c r="AR83" s="47">
        <v>0.2273</v>
      </c>
      <c r="AS83" s="47">
        <v>0.1303</v>
      </c>
      <c r="AT83" s="48">
        <v>-0.10970000000000001</v>
      </c>
      <c r="AU83" s="49"/>
      <c r="AV83" s="41">
        <v>44.39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1738</v>
      </c>
      <c r="C84" s="29">
        <v>45427.981354166666</v>
      </c>
      <c r="D84" s="30" t="s">
        <v>262</v>
      </c>
      <c r="E84" s="31" t="s">
        <v>263</v>
      </c>
      <c r="F84" s="31" t="s">
        <v>618</v>
      </c>
      <c r="G84" s="32">
        <v>0</v>
      </c>
      <c r="H84" s="33" t="s">
        <v>52</v>
      </c>
      <c r="I84" s="33" t="s">
        <v>53</v>
      </c>
      <c r="J84" s="33" t="s">
        <v>54</v>
      </c>
      <c r="K84" s="33" t="s">
        <v>95</v>
      </c>
      <c r="L84" s="33" t="s">
        <v>70</v>
      </c>
      <c r="M84" s="34">
        <v>44654</v>
      </c>
      <c r="N84" s="35">
        <v>1</v>
      </c>
      <c r="O84" s="36"/>
      <c r="P84" s="37" t="s">
        <v>57</v>
      </c>
      <c r="Q84" s="38">
        <v>0.91165865384615385</v>
      </c>
      <c r="R84" s="38">
        <v>1</v>
      </c>
      <c r="S84" s="38">
        <v>0.95781650684159592</v>
      </c>
      <c r="T84" s="39">
        <v>4020.48</v>
      </c>
      <c r="U84" s="40">
        <v>0.21199999999999999</v>
      </c>
      <c r="V84" s="41">
        <v>87110.399999999994</v>
      </c>
      <c r="W84" s="41">
        <v>79414.95</v>
      </c>
      <c r="X84" s="42">
        <v>7695.4499999999971</v>
      </c>
      <c r="Y84" s="43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79414.95</v>
      </c>
      <c r="AE84" s="44">
        <v>4020.48</v>
      </c>
      <c r="AF84" s="41">
        <v>0</v>
      </c>
      <c r="AG84" s="38">
        <v>0</v>
      </c>
      <c r="AH84" s="45" t="s">
        <v>625</v>
      </c>
      <c r="AI84" s="41">
        <v>0</v>
      </c>
      <c r="AJ84" s="46">
        <v>4020</v>
      </c>
      <c r="AK84" s="45">
        <v>76064.95</v>
      </c>
      <c r="AL84" s="46">
        <v>0</v>
      </c>
      <c r="AM84" s="46">
        <v>0</v>
      </c>
      <c r="AN84" s="46">
        <v>0</v>
      </c>
      <c r="AO84" s="46">
        <v>4020.48</v>
      </c>
      <c r="AP84" s="41">
        <v>4020.48</v>
      </c>
      <c r="AQ84" s="47">
        <v>0</v>
      </c>
      <c r="AR84" s="47">
        <v>0.21199999999999999</v>
      </c>
      <c r="AS84" s="47">
        <v>0</v>
      </c>
      <c r="AT84" s="48">
        <v>0</v>
      </c>
      <c r="AU84" s="49"/>
      <c r="AV84" s="41">
        <v>41.88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1738</v>
      </c>
      <c r="C85" s="29">
        <v>45427.981354166666</v>
      </c>
      <c r="D85" s="30" t="s">
        <v>270</v>
      </c>
      <c r="E85" s="31" t="s">
        <v>271</v>
      </c>
      <c r="F85" s="31" t="s">
        <v>618</v>
      </c>
      <c r="G85" s="32">
        <v>0</v>
      </c>
      <c r="H85" s="33" t="s">
        <v>272</v>
      </c>
      <c r="I85" s="33" t="s">
        <v>273</v>
      </c>
      <c r="J85" s="33" t="s">
        <v>148</v>
      </c>
      <c r="K85" s="33" t="s">
        <v>95</v>
      </c>
      <c r="L85" s="33" t="s">
        <v>70</v>
      </c>
      <c r="M85" s="34">
        <v>44938</v>
      </c>
      <c r="N85" s="35">
        <v>0</v>
      </c>
      <c r="O85" s="36"/>
      <c r="P85" s="37" t="s">
        <v>57</v>
      </c>
      <c r="Q85" s="38">
        <v>0.68778208914016825</v>
      </c>
      <c r="R85" s="38">
        <v>1.0873719529687931</v>
      </c>
      <c r="S85" s="38">
        <v>1.0873719529687931</v>
      </c>
      <c r="T85" s="39">
        <v>0</v>
      </c>
      <c r="U85" s="40">
        <v>0.1305</v>
      </c>
      <c r="V85" s="41">
        <v>106632.96000000001</v>
      </c>
      <c r="W85" s="41">
        <v>73340.240000000005</v>
      </c>
      <c r="X85" s="42">
        <v>33292.720000000001</v>
      </c>
      <c r="Y85" s="43">
        <v>0</v>
      </c>
      <c r="Z85" s="41">
        <v>0</v>
      </c>
      <c r="AA85" s="41">
        <v>0</v>
      </c>
      <c r="AB85" s="41">
        <v>0</v>
      </c>
      <c r="AC85" s="41">
        <v>0</v>
      </c>
      <c r="AD85" s="41">
        <v>79748.12</v>
      </c>
      <c r="AE85" s="44">
        <v>1531.35</v>
      </c>
      <c r="AF85" s="41">
        <v>1276.1199999999999</v>
      </c>
      <c r="AG85" s="38">
        <v>0</v>
      </c>
      <c r="AH85" s="45" t="s">
        <v>625</v>
      </c>
      <c r="AI85" s="41">
        <v>1276.1199999999999</v>
      </c>
      <c r="AJ85" s="46">
        <v>0</v>
      </c>
      <c r="AK85" s="45">
        <v>79748.12</v>
      </c>
      <c r="AL85" s="46">
        <v>0</v>
      </c>
      <c r="AM85" s="46">
        <v>0</v>
      </c>
      <c r="AN85" s="46">
        <v>0</v>
      </c>
      <c r="AO85" s="46">
        <v>0</v>
      </c>
      <c r="AP85" s="41">
        <v>0</v>
      </c>
      <c r="AQ85" s="47">
        <v>0.15</v>
      </c>
      <c r="AR85" s="47">
        <v>0.28050000000000003</v>
      </c>
      <c r="AS85" s="47">
        <v>0</v>
      </c>
      <c r="AT85" s="48">
        <v>-0.15</v>
      </c>
      <c r="AU85" s="49"/>
      <c r="AV85" s="41">
        <v>44.37</v>
      </c>
      <c r="AW85" s="58"/>
      <c r="AX85" s="52"/>
      <c r="AY85" s="52"/>
      <c r="AZ85" s="52"/>
      <c r="BA85" s="52"/>
      <c r="BB85" s="53">
        <v>7684</v>
      </c>
      <c r="BC85" s="55"/>
    </row>
    <row r="86" spans="2:55">
      <c r="B86" s="28">
        <v>1738</v>
      </c>
      <c r="C86" s="29">
        <v>45427.981354166666</v>
      </c>
      <c r="D86" s="30" t="s">
        <v>161</v>
      </c>
      <c r="E86" s="31" t="s">
        <v>162</v>
      </c>
      <c r="F86" s="31" t="s">
        <v>661</v>
      </c>
      <c r="G86" s="32">
        <v>0</v>
      </c>
      <c r="H86" s="33" t="s">
        <v>52</v>
      </c>
      <c r="I86" s="33" t="s">
        <v>109</v>
      </c>
      <c r="J86" s="33" t="s">
        <v>54</v>
      </c>
      <c r="K86" s="33" t="s">
        <v>55</v>
      </c>
      <c r="L86" s="33" t="s">
        <v>56</v>
      </c>
      <c r="M86" s="34" t="s">
        <v>57</v>
      </c>
      <c r="N86" s="35" t="s">
        <v>57</v>
      </c>
      <c r="O86" s="36"/>
      <c r="P86" s="37">
        <v>13.133151633341948</v>
      </c>
      <c r="Q86" s="38">
        <v>0.50465509774972694</v>
      </c>
      <c r="R86" s="38">
        <v>0.29187721969672403</v>
      </c>
      <c r="S86" s="38">
        <v>-4.4486126123671978E-6</v>
      </c>
      <c r="T86" s="39">
        <v>29918.54</v>
      </c>
      <c r="U86" s="40">
        <v>-1.7000000000000001E-2</v>
      </c>
      <c r="V86" s="41">
        <v>169263.9</v>
      </c>
      <c r="W86" s="41">
        <v>85419.89</v>
      </c>
      <c r="X86" s="42">
        <v>83844.009999999995</v>
      </c>
      <c r="Y86" s="43">
        <v>6384.15</v>
      </c>
      <c r="Z86" s="41">
        <v>0</v>
      </c>
      <c r="AA86" s="41">
        <v>0</v>
      </c>
      <c r="AB86" s="41">
        <v>0</v>
      </c>
      <c r="AC86" s="41">
        <v>0</v>
      </c>
      <c r="AD86" s="41">
        <v>24932.12</v>
      </c>
      <c r="AE86" s="44">
        <v>138.74</v>
      </c>
      <c r="AF86" s="41">
        <v>60487.77</v>
      </c>
      <c r="AG86" s="38">
        <v>9.4746786964592005</v>
      </c>
      <c r="AH86" s="45" t="s">
        <v>626</v>
      </c>
      <c r="AI86" s="41">
        <v>60487.77</v>
      </c>
      <c r="AJ86" s="46">
        <v>29919</v>
      </c>
      <c r="AK86" s="45">
        <v>-0.38000000000101863</v>
      </c>
      <c r="AL86" s="46">
        <v>0</v>
      </c>
      <c r="AM86" s="46">
        <v>0</v>
      </c>
      <c r="AN86" s="46">
        <v>29918.54</v>
      </c>
      <c r="AO86" s="46">
        <v>0</v>
      </c>
      <c r="AP86" s="41">
        <v>29918.54</v>
      </c>
      <c r="AQ86" s="47">
        <v>0.26</v>
      </c>
      <c r="AR86" s="47">
        <v>0.24300000000000002</v>
      </c>
      <c r="AS86" s="47">
        <v>0.22870000000000001</v>
      </c>
      <c r="AT86" s="48">
        <v>-3.1300000000000001E-2</v>
      </c>
      <c r="AU86" s="49"/>
      <c r="AV86" s="41">
        <v>49.97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1738</v>
      </c>
      <c r="C87" s="29">
        <v>45427.981354166666</v>
      </c>
      <c r="D87" s="30" t="s">
        <v>276</v>
      </c>
      <c r="E87" s="31" t="s">
        <v>277</v>
      </c>
      <c r="F87" s="31" t="s">
        <v>618</v>
      </c>
      <c r="G87" s="32">
        <v>0</v>
      </c>
      <c r="H87" s="33" t="s">
        <v>52</v>
      </c>
      <c r="I87" s="33" t="s">
        <v>53</v>
      </c>
      <c r="J87" s="33" t="s">
        <v>54</v>
      </c>
      <c r="K87" s="33" t="s">
        <v>95</v>
      </c>
      <c r="L87" s="33" t="s">
        <v>70</v>
      </c>
      <c r="M87" s="34">
        <v>45049</v>
      </c>
      <c r="N87" s="35">
        <v>0</v>
      </c>
      <c r="O87" s="36"/>
      <c r="P87" s="37" t="s">
        <v>57</v>
      </c>
      <c r="Q87" s="38">
        <v>1.0669554128419287</v>
      </c>
      <c r="R87" s="38">
        <v>0.96661615246580923</v>
      </c>
      <c r="S87" s="38">
        <v>0.96661615246580923</v>
      </c>
      <c r="T87" s="39">
        <v>0</v>
      </c>
      <c r="U87" s="40">
        <v>3.1400000000000004E-2</v>
      </c>
      <c r="V87" s="41">
        <v>80079.56</v>
      </c>
      <c r="W87" s="41">
        <v>85441.32</v>
      </c>
      <c r="X87" s="42">
        <v>-5361.7600000000093</v>
      </c>
      <c r="Y87" s="43">
        <v>0</v>
      </c>
      <c r="Z87" s="41">
        <v>0</v>
      </c>
      <c r="AA87" s="41">
        <v>0</v>
      </c>
      <c r="AB87" s="41">
        <v>0</v>
      </c>
      <c r="AC87" s="41">
        <v>5361.76</v>
      </c>
      <c r="AD87" s="41">
        <v>82588.960000000006</v>
      </c>
      <c r="AE87" s="44">
        <v>3422.84</v>
      </c>
      <c r="AF87" s="41">
        <v>2852.36</v>
      </c>
      <c r="AG87" s="38">
        <v>0</v>
      </c>
      <c r="AH87" s="45" t="s">
        <v>625</v>
      </c>
      <c r="AI87" s="41">
        <v>2852.36</v>
      </c>
      <c r="AJ87" s="46">
        <v>0</v>
      </c>
      <c r="AK87" s="45">
        <v>82588.960000000006</v>
      </c>
      <c r="AL87" s="46">
        <v>0</v>
      </c>
      <c r="AM87" s="46">
        <v>0</v>
      </c>
      <c r="AN87" s="46">
        <v>0</v>
      </c>
      <c r="AO87" s="46">
        <v>0</v>
      </c>
      <c r="AP87" s="41">
        <v>0</v>
      </c>
      <c r="AQ87" s="47">
        <v>0.14000000000000001</v>
      </c>
      <c r="AR87" s="47">
        <v>0.1714</v>
      </c>
      <c r="AS87" s="47">
        <v>0</v>
      </c>
      <c r="AT87" s="48">
        <v>-0.14000000000000001</v>
      </c>
      <c r="AU87" s="49"/>
      <c r="AV87" s="41">
        <v>42.44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1738</v>
      </c>
      <c r="C88" s="29">
        <v>45427.981354166666</v>
      </c>
      <c r="D88" s="30" t="s">
        <v>278</v>
      </c>
      <c r="E88" s="31" t="s">
        <v>279</v>
      </c>
      <c r="F88" s="31" t="s">
        <v>62</v>
      </c>
      <c r="G88" s="32">
        <v>0</v>
      </c>
      <c r="H88" s="33" t="s">
        <v>126</v>
      </c>
      <c r="I88" s="33" t="s">
        <v>127</v>
      </c>
      <c r="J88" s="33" t="s">
        <v>54</v>
      </c>
      <c r="K88" s="33" t="s">
        <v>106</v>
      </c>
      <c r="L88" s="33" t="s">
        <v>70</v>
      </c>
      <c r="M88" s="34">
        <v>45278</v>
      </c>
      <c r="N88" s="35">
        <v>1</v>
      </c>
      <c r="O88" s="36"/>
      <c r="P88" s="37" t="s">
        <v>57</v>
      </c>
      <c r="Q88" s="38">
        <v>0.72425126903553294</v>
      </c>
      <c r="R88" s="38">
        <v>1.3807362758669026</v>
      </c>
      <c r="S88" s="38">
        <v>0.98473830842284171</v>
      </c>
      <c r="T88" s="39">
        <v>40680</v>
      </c>
      <c r="U88" s="40">
        <v>3.4200000000000001E-2</v>
      </c>
      <c r="V88" s="41">
        <v>118200</v>
      </c>
      <c r="W88" s="41">
        <v>85606.5</v>
      </c>
      <c r="X88" s="42">
        <v>32593.5</v>
      </c>
      <c r="Y88" s="43">
        <v>0</v>
      </c>
      <c r="Z88" s="41">
        <v>0</v>
      </c>
      <c r="AA88" s="41">
        <v>0</v>
      </c>
      <c r="AB88" s="41">
        <v>0</v>
      </c>
      <c r="AC88" s="41">
        <v>0</v>
      </c>
      <c r="AD88" s="41">
        <v>118200</v>
      </c>
      <c r="AE88" s="44">
        <v>1567.8</v>
      </c>
      <c r="AF88" s="41">
        <v>-32593.5</v>
      </c>
      <c r="AG88" s="38">
        <v>0</v>
      </c>
      <c r="AH88" s="45" t="s">
        <v>625</v>
      </c>
      <c r="AI88" s="41">
        <v>-32593.5</v>
      </c>
      <c r="AJ88" s="46">
        <v>40680</v>
      </c>
      <c r="AK88" s="45">
        <v>84300</v>
      </c>
      <c r="AL88" s="46">
        <v>0</v>
      </c>
      <c r="AM88" s="46">
        <v>0</v>
      </c>
      <c r="AN88" s="46">
        <v>40680</v>
      </c>
      <c r="AO88" s="46">
        <v>0</v>
      </c>
      <c r="AP88" s="41">
        <v>40680</v>
      </c>
      <c r="AQ88" s="47">
        <v>0.25</v>
      </c>
      <c r="AR88" s="47">
        <v>0.28420000000000001</v>
      </c>
      <c r="AS88" s="47">
        <v>0</v>
      </c>
      <c r="AT88" s="48">
        <v>-0.25</v>
      </c>
      <c r="AU88" s="49"/>
      <c r="AV88" s="41">
        <v>64.290000000000006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1738</v>
      </c>
      <c r="C89" s="29">
        <v>45427.981354166666</v>
      </c>
      <c r="D89" s="30" t="s">
        <v>280</v>
      </c>
      <c r="E89" s="31" t="s">
        <v>281</v>
      </c>
      <c r="F89" s="31" t="s">
        <v>618</v>
      </c>
      <c r="G89" s="32">
        <v>0</v>
      </c>
      <c r="H89" s="33" t="s">
        <v>52</v>
      </c>
      <c r="I89" s="33" t="s">
        <v>53</v>
      </c>
      <c r="J89" s="33" t="s">
        <v>54</v>
      </c>
      <c r="K89" s="33" t="s">
        <v>95</v>
      </c>
      <c r="L89" s="33" t="s">
        <v>70</v>
      </c>
      <c r="M89" s="34">
        <v>45049</v>
      </c>
      <c r="N89" s="35">
        <v>0</v>
      </c>
      <c r="O89" s="36"/>
      <c r="P89" s="37" t="s">
        <v>57</v>
      </c>
      <c r="Q89" s="38">
        <v>1.0061457104331704</v>
      </c>
      <c r="R89" s="38">
        <v>0.9795193732545715</v>
      </c>
      <c r="S89" s="38">
        <v>0.9795193732545715</v>
      </c>
      <c r="T89" s="39">
        <v>0</v>
      </c>
      <c r="U89" s="40">
        <v>1.9099999999999999E-2</v>
      </c>
      <c r="V89" s="41">
        <v>85435.199999999997</v>
      </c>
      <c r="W89" s="41">
        <v>85960.26</v>
      </c>
      <c r="X89" s="42">
        <v>-525.05999999999767</v>
      </c>
      <c r="Y89" s="43">
        <v>0</v>
      </c>
      <c r="Z89" s="41">
        <v>0</v>
      </c>
      <c r="AA89" s="41">
        <v>0</v>
      </c>
      <c r="AB89" s="41">
        <v>0</v>
      </c>
      <c r="AC89" s="41">
        <v>525.05999999999995</v>
      </c>
      <c r="AD89" s="41">
        <v>84199.74</v>
      </c>
      <c r="AE89" s="44">
        <v>2112.62</v>
      </c>
      <c r="AF89" s="41">
        <v>1760.52</v>
      </c>
      <c r="AG89" s="38">
        <v>0</v>
      </c>
      <c r="AH89" s="45" t="s">
        <v>625</v>
      </c>
      <c r="AI89" s="41">
        <v>1760.52</v>
      </c>
      <c r="AJ89" s="46">
        <v>0</v>
      </c>
      <c r="AK89" s="45">
        <v>84199.74</v>
      </c>
      <c r="AL89" s="46">
        <v>0</v>
      </c>
      <c r="AM89" s="46">
        <v>0</v>
      </c>
      <c r="AN89" s="46">
        <v>0</v>
      </c>
      <c r="AO89" s="46">
        <v>0</v>
      </c>
      <c r="AP89" s="41">
        <v>0</v>
      </c>
      <c r="AQ89" s="47">
        <v>0.16</v>
      </c>
      <c r="AR89" s="47">
        <v>0.17910000000000001</v>
      </c>
      <c r="AS89" s="47">
        <v>0</v>
      </c>
      <c r="AT89" s="48">
        <v>-0.16</v>
      </c>
      <c r="AU89" s="49"/>
      <c r="AV89" s="41">
        <v>42.69</v>
      </c>
      <c r="AW89" s="58"/>
      <c r="AX89" s="52"/>
      <c r="AY89" s="52"/>
      <c r="AZ89" s="52"/>
      <c r="BA89" s="52"/>
      <c r="BB89" s="53">
        <v>0</v>
      </c>
      <c r="BC89" s="55"/>
    </row>
    <row r="90" spans="2:55">
      <c r="B90" s="28">
        <v>1738</v>
      </c>
      <c r="C90" s="29">
        <v>45427.981354166666</v>
      </c>
      <c r="D90" s="30" t="s">
        <v>282</v>
      </c>
      <c r="E90" s="31" t="s">
        <v>283</v>
      </c>
      <c r="F90" s="31" t="s">
        <v>618</v>
      </c>
      <c r="G90" s="32">
        <v>0</v>
      </c>
      <c r="H90" s="33" t="s">
        <v>52</v>
      </c>
      <c r="I90" s="33" t="s">
        <v>53</v>
      </c>
      <c r="J90" s="33" t="s">
        <v>54</v>
      </c>
      <c r="K90" s="33" t="s">
        <v>95</v>
      </c>
      <c r="L90" s="33" t="s">
        <v>70</v>
      </c>
      <c r="M90" s="34">
        <v>45049</v>
      </c>
      <c r="N90" s="35">
        <v>0</v>
      </c>
      <c r="O90" s="36"/>
      <c r="P90" s="37" t="s">
        <v>57</v>
      </c>
      <c r="Q90" s="38">
        <v>1.0855047155603752</v>
      </c>
      <c r="R90" s="38">
        <v>1.039840559993392</v>
      </c>
      <c r="S90" s="38">
        <v>1.039840559993392</v>
      </c>
      <c r="T90" s="39">
        <v>0</v>
      </c>
      <c r="U90" s="40">
        <v>3.1800000000000002E-2</v>
      </c>
      <c r="V90" s="41">
        <v>80079.56</v>
      </c>
      <c r="W90" s="41">
        <v>86926.74</v>
      </c>
      <c r="X90" s="42">
        <v>-6847.1800000000076</v>
      </c>
      <c r="Y90" s="43">
        <v>0</v>
      </c>
      <c r="Z90" s="41">
        <v>0</v>
      </c>
      <c r="AA90" s="41">
        <v>0</v>
      </c>
      <c r="AB90" s="41">
        <v>0</v>
      </c>
      <c r="AC90" s="41">
        <v>6847.18</v>
      </c>
      <c r="AD90" s="41">
        <v>90389.95</v>
      </c>
      <c r="AE90" s="44">
        <v>0</v>
      </c>
      <c r="AF90" s="41">
        <v>-3463.21</v>
      </c>
      <c r="AG90" s="38">
        <v>0</v>
      </c>
      <c r="AH90" s="45" t="s">
        <v>625</v>
      </c>
      <c r="AI90" s="41">
        <v>-3463.21</v>
      </c>
      <c r="AJ90" s="46">
        <v>0</v>
      </c>
      <c r="AK90" s="45">
        <v>90389.95</v>
      </c>
      <c r="AL90" s="46">
        <v>0</v>
      </c>
      <c r="AM90" s="46">
        <v>0</v>
      </c>
      <c r="AN90" s="46">
        <v>0</v>
      </c>
      <c r="AO90" s="46">
        <v>0</v>
      </c>
      <c r="AP90" s="41">
        <v>0</v>
      </c>
      <c r="AQ90" s="47">
        <v>0.13</v>
      </c>
      <c r="AR90" s="47">
        <v>0.1618</v>
      </c>
      <c r="AS90" s="47">
        <v>0</v>
      </c>
      <c r="AT90" s="48">
        <v>-0.13</v>
      </c>
      <c r="AU90" s="49"/>
      <c r="AV90" s="41">
        <v>42.39</v>
      </c>
      <c r="AW90" s="58"/>
      <c r="AX90" s="52"/>
      <c r="AY90" s="52"/>
      <c r="AZ90" s="52"/>
      <c r="BA90" s="52"/>
      <c r="BB90" s="53">
        <v>0</v>
      </c>
      <c r="BC90" s="55"/>
    </row>
    <row r="91" spans="2:55">
      <c r="B91" s="28">
        <v>1738</v>
      </c>
      <c r="C91" s="29">
        <v>45427.981354166666</v>
      </c>
      <c r="D91" s="30" t="s">
        <v>239</v>
      </c>
      <c r="E91" s="31" t="s">
        <v>240</v>
      </c>
      <c r="F91" s="31" t="s">
        <v>69</v>
      </c>
      <c r="G91" s="32">
        <v>0</v>
      </c>
      <c r="H91" s="33" t="s">
        <v>52</v>
      </c>
      <c r="I91" s="33" t="s">
        <v>53</v>
      </c>
      <c r="J91" s="33" t="s">
        <v>54</v>
      </c>
      <c r="K91" s="33" t="s">
        <v>55</v>
      </c>
      <c r="L91" s="33" t="s">
        <v>56</v>
      </c>
      <c r="M91" s="34" t="s">
        <v>57</v>
      </c>
      <c r="N91" s="35" t="s">
        <v>57</v>
      </c>
      <c r="O91" s="36"/>
      <c r="P91" s="37" t="s">
        <v>57</v>
      </c>
      <c r="Q91" s="38">
        <v>0.53174294109455333</v>
      </c>
      <c r="R91" s="38">
        <v>1.0932840043680307</v>
      </c>
      <c r="S91" s="38">
        <v>0.77237712246780699</v>
      </c>
      <c r="T91" s="39">
        <v>0</v>
      </c>
      <c r="U91" s="40">
        <v>-3.73E-2</v>
      </c>
      <c r="V91" s="41">
        <v>158696.70000000001</v>
      </c>
      <c r="W91" s="41">
        <v>84385.85</v>
      </c>
      <c r="X91" s="42">
        <v>74310.850000000006</v>
      </c>
      <c r="Y91" s="43">
        <v>0</v>
      </c>
      <c r="Z91" s="41">
        <v>84385.85</v>
      </c>
      <c r="AA91" s="41">
        <v>94827</v>
      </c>
      <c r="AB91" s="41">
        <v>0</v>
      </c>
      <c r="AC91" s="41">
        <v>0</v>
      </c>
      <c r="AD91" s="41">
        <v>92257.7</v>
      </c>
      <c r="AE91" s="44">
        <v>91.65</v>
      </c>
      <c r="AF91" s="41">
        <v>-5021.8500000000004</v>
      </c>
      <c r="AG91" s="38">
        <v>0</v>
      </c>
      <c r="AH91" s="45" t="s">
        <v>625</v>
      </c>
      <c r="AI91" s="41">
        <v>5419.2999999999938</v>
      </c>
      <c r="AJ91" s="46">
        <v>32496</v>
      </c>
      <c r="AK91" s="45">
        <v>65177.7</v>
      </c>
      <c r="AL91" s="46">
        <v>0</v>
      </c>
      <c r="AM91" s="46">
        <v>32496.240000000002</v>
      </c>
      <c r="AN91" s="46">
        <v>0</v>
      </c>
      <c r="AO91" s="46">
        <v>0</v>
      </c>
      <c r="AP91" s="41">
        <v>0</v>
      </c>
      <c r="AQ91" s="47">
        <v>7.0000000000000007E-2</v>
      </c>
      <c r="AR91" s="47">
        <v>3.27E-2</v>
      </c>
      <c r="AS91" s="47">
        <v>0</v>
      </c>
      <c r="AT91" s="48">
        <v>-7.0000000000000007E-2</v>
      </c>
      <c r="AU91" s="49"/>
      <c r="AV91" s="41">
        <v>0</v>
      </c>
      <c r="AW91" s="58"/>
      <c r="AX91" s="52"/>
      <c r="AY91" s="52"/>
      <c r="AZ91" s="52"/>
      <c r="BA91" s="52"/>
      <c r="BB91" s="53">
        <v>2850</v>
      </c>
      <c r="BC91" s="55"/>
    </row>
    <row r="92" spans="2:55">
      <c r="B92" s="28">
        <v>1738</v>
      </c>
      <c r="C92" s="29">
        <v>45427.981354166666</v>
      </c>
      <c r="D92" s="30" t="s">
        <v>243</v>
      </c>
      <c r="E92" s="31" t="s">
        <v>244</v>
      </c>
      <c r="F92" s="31" t="s">
        <v>661</v>
      </c>
      <c r="G92" s="32">
        <v>0</v>
      </c>
      <c r="H92" s="33" t="s">
        <v>52</v>
      </c>
      <c r="I92" s="33" t="s">
        <v>109</v>
      </c>
      <c r="J92" s="33" t="s">
        <v>54</v>
      </c>
      <c r="K92" s="33" t="s">
        <v>55</v>
      </c>
      <c r="L92" s="33" t="s">
        <v>56</v>
      </c>
      <c r="M92" s="34" t="s">
        <v>57</v>
      </c>
      <c r="N92" s="35" t="s">
        <v>57</v>
      </c>
      <c r="O92" s="36"/>
      <c r="P92" s="37">
        <v>4.2070015040443378</v>
      </c>
      <c r="Q92" s="38">
        <v>0.92593747002973048</v>
      </c>
      <c r="R92" s="38">
        <v>0.72570496387788397</v>
      </c>
      <c r="S92" s="38">
        <v>0.4548313119133745</v>
      </c>
      <c r="T92" s="39">
        <v>28872.36</v>
      </c>
      <c r="U92" s="40">
        <v>-7.1800000000000003E-2</v>
      </c>
      <c r="V92" s="41">
        <v>95928.4</v>
      </c>
      <c r="W92" s="41">
        <v>88823.7</v>
      </c>
      <c r="X92" s="42">
        <v>7104.6999999999971</v>
      </c>
      <c r="Y92" s="43">
        <v>1688.78</v>
      </c>
      <c r="Z92" s="41">
        <v>0</v>
      </c>
      <c r="AA92" s="41">
        <v>0</v>
      </c>
      <c r="AB92" s="41">
        <v>0</v>
      </c>
      <c r="AC92" s="41">
        <v>0</v>
      </c>
      <c r="AD92" s="41">
        <v>64459.8</v>
      </c>
      <c r="AE92" s="44">
        <v>276.47000000000003</v>
      </c>
      <c r="AF92" s="41">
        <v>24363.9</v>
      </c>
      <c r="AG92" s="38">
        <v>14.426923577967528</v>
      </c>
      <c r="AH92" s="45" t="s">
        <v>626</v>
      </c>
      <c r="AI92" s="41">
        <v>24363.9</v>
      </c>
      <c r="AJ92" s="46">
        <v>28872</v>
      </c>
      <c r="AK92" s="45">
        <v>40399.800000000003</v>
      </c>
      <c r="AL92" s="46">
        <v>0</v>
      </c>
      <c r="AM92" s="46">
        <v>0</v>
      </c>
      <c r="AN92" s="46">
        <v>28872.36</v>
      </c>
      <c r="AO92" s="46">
        <v>0</v>
      </c>
      <c r="AP92" s="41">
        <v>28872.36</v>
      </c>
      <c r="AQ92" s="47">
        <v>0.23</v>
      </c>
      <c r="AR92" s="47">
        <v>0.15820000000000001</v>
      </c>
      <c r="AS92" s="47">
        <v>0.16949999999999998</v>
      </c>
      <c r="AT92" s="48">
        <v>-6.0499999999999998E-2</v>
      </c>
      <c r="AU92" s="49"/>
      <c r="AV92" s="41">
        <v>49.87</v>
      </c>
      <c r="AW92" s="50"/>
      <c r="AX92" s="52"/>
      <c r="AY92" s="52"/>
      <c r="AZ92" s="52"/>
      <c r="BA92" s="52"/>
      <c r="BB92" s="53">
        <v>0</v>
      </c>
      <c r="BC92" s="55"/>
    </row>
    <row r="93" spans="2:55">
      <c r="B93" s="28">
        <v>1738</v>
      </c>
      <c r="C93" s="29">
        <v>45427.981354166666</v>
      </c>
      <c r="D93" s="30" t="s">
        <v>268</v>
      </c>
      <c r="E93" s="31" t="s">
        <v>269</v>
      </c>
      <c r="F93" s="31" t="s">
        <v>69</v>
      </c>
      <c r="G93" s="32">
        <v>0</v>
      </c>
      <c r="H93" s="33" t="s">
        <v>52</v>
      </c>
      <c r="I93" s="33" t="s">
        <v>109</v>
      </c>
      <c r="J93" s="33" t="s">
        <v>54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>
        <v>-4.7783177570093534</v>
      </c>
      <c r="Q93" s="38">
        <v>1.0433508563676446</v>
      </c>
      <c r="R93" s="38">
        <v>0.84717237911964072</v>
      </c>
      <c r="S93" s="38">
        <v>0.74052439278098503</v>
      </c>
      <c r="T93" s="39">
        <v>5855.04</v>
      </c>
      <c r="U93" s="40">
        <v>0.15140000000000001</v>
      </c>
      <c r="V93" s="41">
        <v>88455</v>
      </c>
      <c r="W93" s="41">
        <v>92289.600000000006</v>
      </c>
      <c r="X93" s="42">
        <v>-3834.6000000000058</v>
      </c>
      <c r="Y93" s="43">
        <v>802.5</v>
      </c>
      <c r="Z93" s="41">
        <v>0</v>
      </c>
      <c r="AA93" s="41">
        <v>0</v>
      </c>
      <c r="AB93" s="41">
        <v>5136</v>
      </c>
      <c r="AC93" s="41">
        <v>3834.6</v>
      </c>
      <c r="AD93" s="41">
        <v>78185.2</v>
      </c>
      <c r="AE93" s="44">
        <v>261.10000000000002</v>
      </c>
      <c r="AF93" s="41">
        <v>14104.4</v>
      </c>
      <c r="AG93" s="38">
        <v>17.575576323987537</v>
      </c>
      <c r="AH93" s="45" t="s">
        <v>626</v>
      </c>
      <c r="AI93" s="41">
        <v>14104.4</v>
      </c>
      <c r="AJ93" s="46">
        <v>11811</v>
      </c>
      <c r="AK93" s="45">
        <v>68342.7</v>
      </c>
      <c r="AL93" s="46">
        <v>0</v>
      </c>
      <c r="AM93" s="46">
        <v>0</v>
      </c>
      <c r="AN93" s="46">
        <v>11810.64</v>
      </c>
      <c r="AO93" s="46">
        <v>0</v>
      </c>
      <c r="AP93" s="41">
        <v>5855.04</v>
      </c>
      <c r="AQ93" s="47">
        <v>7.0000000000000007E-2</v>
      </c>
      <c r="AR93" s="47">
        <v>0.22140000000000001</v>
      </c>
      <c r="AS93" s="47">
        <v>0.25230000000000002</v>
      </c>
      <c r="AT93" s="48">
        <v>0.18230000000000002</v>
      </c>
      <c r="AU93" s="49"/>
      <c r="AV93" s="41">
        <v>30.82</v>
      </c>
      <c r="AW93" s="58"/>
      <c r="AX93" s="52"/>
      <c r="AY93" s="52"/>
      <c r="AZ93" s="52"/>
      <c r="BA93" s="52"/>
      <c r="BB93" s="53">
        <v>0</v>
      </c>
      <c r="BC93" s="55"/>
    </row>
    <row r="94" spans="2:55">
      <c r="B94" s="28">
        <v>1738</v>
      </c>
      <c r="C94" s="29">
        <v>45427.981354166666</v>
      </c>
      <c r="D94" s="30" t="s">
        <v>241</v>
      </c>
      <c r="E94" s="31" t="s">
        <v>242</v>
      </c>
      <c r="F94" s="31" t="s">
        <v>69</v>
      </c>
      <c r="G94" s="32">
        <v>0</v>
      </c>
      <c r="H94" s="33" t="s">
        <v>52</v>
      </c>
      <c r="I94" s="33" t="s">
        <v>53</v>
      </c>
      <c r="J94" s="33" t="s">
        <v>54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38.351351351351362</v>
      </c>
      <c r="Q94" s="38">
        <v>0.62400635930047688</v>
      </c>
      <c r="R94" s="38">
        <v>0.90573248407643325</v>
      </c>
      <c r="S94" s="38">
        <v>0.67091302233053207</v>
      </c>
      <c r="T94" s="39">
        <v>0</v>
      </c>
      <c r="U94" s="40">
        <v>-1E-4</v>
      </c>
      <c r="V94" s="41">
        <v>150129.72</v>
      </c>
      <c r="W94" s="41">
        <v>93681.9</v>
      </c>
      <c r="X94" s="42">
        <v>56447.820000000007</v>
      </c>
      <c r="Y94" s="43">
        <v>1471.86</v>
      </c>
      <c r="Z94" s="41">
        <v>0</v>
      </c>
      <c r="AA94" s="41">
        <v>0</v>
      </c>
      <c r="AB94" s="41">
        <v>0</v>
      </c>
      <c r="AC94" s="41">
        <v>0</v>
      </c>
      <c r="AD94" s="41">
        <v>84850.74</v>
      </c>
      <c r="AE94" s="44">
        <v>150.69</v>
      </c>
      <c r="AF94" s="41">
        <v>8831.16</v>
      </c>
      <c r="AG94" s="38">
        <v>6</v>
      </c>
      <c r="AH94" s="45" t="s">
        <v>626</v>
      </c>
      <c r="AI94" s="41">
        <v>8831.16</v>
      </c>
      <c r="AJ94" s="46">
        <v>26398</v>
      </c>
      <c r="AK94" s="45">
        <v>62852.406666666669</v>
      </c>
      <c r="AL94" s="46">
        <v>0</v>
      </c>
      <c r="AM94" s="46">
        <v>21576.67</v>
      </c>
      <c r="AN94" s="46">
        <v>4821.34</v>
      </c>
      <c r="AO94" s="46">
        <v>0</v>
      </c>
      <c r="AP94" s="41">
        <v>0</v>
      </c>
      <c r="AQ94" s="47">
        <v>7.0000000000000007E-2</v>
      </c>
      <c r="AR94" s="47">
        <v>6.9900000000000004E-2</v>
      </c>
      <c r="AS94" s="47">
        <v>6.9900000000000004E-2</v>
      </c>
      <c r="AT94" s="48">
        <v>-1E-4</v>
      </c>
      <c r="AU94" s="49"/>
      <c r="AV94" s="41">
        <v>39.78</v>
      </c>
      <c r="AW94" s="58"/>
      <c r="AX94" s="52"/>
      <c r="AY94" s="52"/>
      <c r="AZ94" s="52"/>
      <c r="BA94" s="52"/>
      <c r="BB94" s="53">
        <v>0</v>
      </c>
      <c r="BC94" s="55"/>
    </row>
    <row r="95" spans="2:55">
      <c r="B95" s="28">
        <v>1738</v>
      </c>
      <c r="C95" s="29">
        <v>45427.981354166666</v>
      </c>
      <c r="D95" s="30" t="s">
        <v>266</v>
      </c>
      <c r="E95" s="31" t="s">
        <v>267</v>
      </c>
      <c r="F95" s="31" t="s">
        <v>85</v>
      </c>
      <c r="G95" s="32">
        <v>0</v>
      </c>
      <c r="H95" s="33" t="s">
        <v>86</v>
      </c>
      <c r="I95" s="33" t="s">
        <v>87</v>
      </c>
      <c r="J95" s="33" t="s">
        <v>54</v>
      </c>
      <c r="K95" s="33" t="s">
        <v>55</v>
      </c>
      <c r="L95" s="33" t="s">
        <v>56</v>
      </c>
      <c r="M95" s="34">
        <v>45352</v>
      </c>
      <c r="N95" s="35">
        <v>1</v>
      </c>
      <c r="O95" s="36"/>
      <c r="P95" s="37" t="s">
        <v>57</v>
      </c>
      <c r="Q95" s="38">
        <v>0.93372532335727754</v>
      </c>
      <c r="R95" s="38">
        <v>1.0526022587066795</v>
      </c>
      <c r="S95" s="38">
        <v>0.97180183888633365</v>
      </c>
      <c r="T95" s="39">
        <v>0</v>
      </c>
      <c r="U95" s="40">
        <v>-0.1593</v>
      </c>
      <c r="V95" s="41">
        <v>97123.22</v>
      </c>
      <c r="W95" s="41">
        <v>90686.41</v>
      </c>
      <c r="X95" s="42">
        <v>6436.8099999999977</v>
      </c>
      <c r="Y95" s="43">
        <v>0</v>
      </c>
      <c r="Z95" s="41">
        <v>90686.41</v>
      </c>
      <c r="AA95" s="41">
        <v>90686.41</v>
      </c>
      <c r="AB95" s="41">
        <v>0</v>
      </c>
      <c r="AC95" s="41">
        <v>0</v>
      </c>
      <c r="AD95" s="41">
        <v>95456.72</v>
      </c>
      <c r="AE95" s="44">
        <v>40.01</v>
      </c>
      <c r="AF95" s="41">
        <v>-920.31</v>
      </c>
      <c r="AG95" s="38">
        <v>0</v>
      </c>
      <c r="AH95" s="45" t="s">
        <v>625</v>
      </c>
      <c r="AI95" s="41">
        <v>-920.31</v>
      </c>
      <c r="AJ95" s="46">
        <v>8793</v>
      </c>
      <c r="AK95" s="45">
        <v>88129.22</v>
      </c>
      <c r="AL95" s="46">
        <v>0</v>
      </c>
      <c r="AM95" s="46">
        <v>0</v>
      </c>
      <c r="AN95" s="46">
        <v>0</v>
      </c>
      <c r="AO95" s="46">
        <v>8793.2900000000009</v>
      </c>
      <c r="AP95" s="41">
        <v>0</v>
      </c>
      <c r="AQ95" s="47">
        <v>0.2</v>
      </c>
      <c r="AR95" s="47">
        <v>4.0700000000000007E-2</v>
      </c>
      <c r="AS95" s="47">
        <v>0</v>
      </c>
      <c r="AT95" s="48">
        <v>-0.2</v>
      </c>
      <c r="AU95" s="49"/>
      <c r="AV95" s="41">
        <v>0</v>
      </c>
      <c r="AW95" s="58"/>
      <c r="AX95" s="52"/>
      <c r="AY95" s="52"/>
      <c r="AZ95" s="52"/>
      <c r="BA95" s="52"/>
      <c r="BB95" s="53">
        <v>3850</v>
      </c>
      <c r="BC95" s="55"/>
    </row>
    <row r="96" spans="2:55">
      <c r="B96" s="28">
        <v>1738</v>
      </c>
      <c r="C96" s="29">
        <v>45427.981354166666</v>
      </c>
      <c r="D96" s="30" t="s">
        <v>246</v>
      </c>
      <c r="E96" s="31" t="s">
        <v>247</v>
      </c>
      <c r="F96" s="31" t="s">
        <v>69</v>
      </c>
      <c r="G96" s="32">
        <v>0</v>
      </c>
      <c r="H96" s="33" t="s">
        <v>52</v>
      </c>
      <c r="I96" s="33" t="s">
        <v>109</v>
      </c>
      <c r="J96" s="33" t="s">
        <v>54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 t="s">
        <v>57</v>
      </c>
      <c r="Q96" s="38">
        <v>0.69175781088617816</v>
      </c>
      <c r="R96" s="38">
        <v>1.4141475062428743</v>
      </c>
      <c r="S96" s="38">
        <v>1.2271510041966847</v>
      </c>
      <c r="T96" s="39">
        <v>0</v>
      </c>
      <c r="U96" s="40">
        <v>0.13119999999999998</v>
      </c>
      <c r="V96" s="41">
        <v>103113.14</v>
      </c>
      <c r="W96" s="41">
        <v>71329.320000000007</v>
      </c>
      <c r="X96" s="42">
        <v>31783.819999999992</v>
      </c>
      <c r="Y96" s="43">
        <v>0</v>
      </c>
      <c r="Z96" s="41">
        <v>71329.320000000007</v>
      </c>
      <c r="AA96" s="41">
        <v>85975.13</v>
      </c>
      <c r="AB96" s="41">
        <v>0</v>
      </c>
      <c r="AC96" s="41">
        <v>0</v>
      </c>
      <c r="AD96" s="41">
        <v>100870.18</v>
      </c>
      <c r="AE96" s="44">
        <v>54.04</v>
      </c>
      <c r="AF96" s="41">
        <v>-5610.86</v>
      </c>
      <c r="AG96" s="38">
        <v>0</v>
      </c>
      <c r="AH96" s="45" t="s">
        <v>625</v>
      </c>
      <c r="AI96" s="41">
        <v>9034.9499999999971</v>
      </c>
      <c r="AJ96" s="46">
        <v>16006</v>
      </c>
      <c r="AK96" s="45">
        <v>87531.846666666665</v>
      </c>
      <c r="AL96" s="46">
        <v>6733.3</v>
      </c>
      <c r="AM96" s="46">
        <v>9273.0499999999993</v>
      </c>
      <c r="AN96" s="46">
        <v>0</v>
      </c>
      <c r="AO96" s="46">
        <v>0</v>
      </c>
      <c r="AP96" s="41">
        <v>0</v>
      </c>
      <c r="AQ96" s="47">
        <v>0.12</v>
      </c>
      <c r="AR96" s="47">
        <v>0.25120000000000003</v>
      </c>
      <c r="AS96" s="47">
        <v>0.47259999999999996</v>
      </c>
      <c r="AT96" s="48">
        <v>0.35259999999999997</v>
      </c>
      <c r="AU96" s="49"/>
      <c r="AV96" s="41">
        <v>0</v>
      </c>
      <c r="AW96" s="58"/>
      <c r="AX96" s="52"/>
      <c r="AY96" s="52"/>
      <c r="AZ96" s="52"/>
      <c r="BA96" s="52"/>
      <c r="BB96" s="53">
        <v>23930</v>
      </c>
      <c r="BC96" s="55"/>
    </row>
    <row r="97" spans="2:55">
      <c r="B97" s="28">
        <v>1738</v>
      </c>
      <c r="C97" s="29">
        <v>45427.981354166666</v>
      </c>
      <c r="D97" s="30" t="s">
        <v>453</v>
      </c>
      <c r="E97" s="31" t="s">
        <v>454</v>
      </c>
      <c r="F97" s="31" t="s">
        <v>91</v>
      </c>
      <c r="G97" s="32">
        <v>0</v>
      </c>
      <c r="H97" s="33" t="s">
        <v>92</v>
      </c>
      <c r="I97" s="33" t="s">
        <v>103</v>
      </c>
      <c r="J97" s="33" t="s">
        <v>94</v>
      </c>
      <c r="K97" s="33" t="s">
        <v>106</v>
      </c>
      <c r="L97" s="33" t="s">
        <v>70</v>
      </c>
      <c r="M97" s="34" t="s">
        <v>57</v>
      </c>
      <c r="N97" s="35" t="s">
        <v>57</v>
      </c>
      <c r="O97" s="36"/>
      <c r="P97" s="37">
        <v>28.840379473242315</v>
      </c>
      <c r="Q97" s="38">
        <v>0.34783358749523446</v>
      </c>
      <c r="R97" s="38">
        <v>0.98021904550523775</v>
      </c>
      <c r="S97" s="38">
        <v>0.25053318244384337</v>
      </c>
      <c r="T97" s="39">
        <v>26229.599999999999</v>
      </c>
      <c r="U97" s="40">
        <v>0.10199999999999999</v>
      </c>
      <c r="V97" s="41">
        <v>262300</v>
      </c>
      <c r="W97" s="41">
        <v>91236.75</v>
      </c>
      <c r="X97" s="42">
        <v>171063.25</v>
      </c>
      <c r="Y97" s="43">
        <v>5931.38</v>
      </c>
      <c r="Z97" s="41">
        <v>0</v>
      </c>
      <c r="AA97" s="41">
        <v>0</v>
      </c>
      <c r="AB97" s="41">
        <v>0</v>
      </c>
      <c r="AC97" s="41">
        <v>0</v>
      </c>
      <c r="AD97" s="41">
        <v>89432</v>
      </c>
      <c r="AE97" s="44">
        <v>104.61</v>
      </c>
      <c r="AF97" s="41">
        <v>6804.75</v>
      </c>
      <c r="AG97" s="38">
        <v>1.1472456662699069</v>
      </c>
      <c r="AH97" s="45" t="s">
        <v>625</v>
      </c>
      <c r="AI97" s="41">
        <v>6804.75</v>
      </c>
      <c r="AJ97" s="46">
        <v>79889</v>
      </c>
      <c r="AK97" s="45">
        <v>22857.833333333328</v>
      </c>
      <c r="AL97" s="46">
        <v>27429.599999999999</v>
      </c>
      <c r="AM97" s="46">
        <v>26229.599999999999</v>
      </c>
      <c r="AN97" s="46">
        <v>0</v>
      </c>
      <c r="AO97" s="46">
        <v>26229.599999999999</v>
      </c>
      <c r="AP97" s="41">
        <v>26229.599999999999</v>
      </c>
      <c r="AQ97" s="47">
        <v>0.28000000000000003</v>
      </c>
      <c r="AR97" s="47">
        <v>0.38200000000000006</v>
      </c>
      <c r="AS97" s="47">
        <v>0.38200000000000006</v>
      </c>
      <c r="AT97" s="48">
        <v>0.10199999999999999</v>
      </c>
      <c r="AU97" s="49"/>
      <c r="AV97" s="41">
        <v>50.93</v>
      </c>
      <c r="AW97" s="50"/>
      <c r="AX97" s="52"/>
      <c r="AY97" s="52"/>
      <c r="AZ97" s="52"/>
      <c r="BA97" s="52"/>
      <c r="BB97" s="53">
        <v>5000</v>
      </c>
      <c r="BC97" s="55"/>
    </row>
    <row r="98" spans="2:55">
      <c r="B98" s="28">
        <v>1738</v>
      </c>
      <c r="C98" s="29">
        <v>45427.981354166666</v>
      </c>
      <c r="D98" s="30" t="s">
        <v>248</v>
      </c>
      <c r="E98" s="31" t="s">
        <v>249</v>
      </c>
      <c r="F98" s="31" t="s">
        <v>69</v>
      </c>
      <c r="G98" s="32">
        <v>0</v>
      </c>
      <c r="H98" s="33" t="s">
        <v>52</v>
      </c>
      <c r="I98" s="33" t="s">
        <v>53</v>
      </c>
      <c r="J98" s="33" t="s">
        <v>54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>
        <v>27.577455146188811</v>
      </c>
      <c r="Q98" s="38">
        <v>0.72323794382617923</v>
      </c>
      <c r="R98" s="38">
        <v>0.91408682908957684</v>
      </c>
      <c r="S98" s="38">
        <v>0.4942305384837633</v>
      </c>
      <c r="T98" s="39">
        <v>21586.03</v>
      </c>
      <c r="U98" s="40">
        <v>-1E-4</v>
      </c>
      <c r="V98" s="41">
        <v>133901.51999999999</v>
      </c>
      <c r="W98" s="41">
        <v>96842.66</v>
      </c>
      <c r="X98" s="42">
        <v>37058.859999999986</v>
      </c>
      <c r="Y98" s="43">
        <v>1343.81</v>
      </c>
      <c r="Z98" s="41">
        <v>0</v>
      </c>
      <c r="AA98" s="41">
        <v>0</v>
      </c>
      <c r="AB98" s="41">
        <v>0</v>
      </c>
      <c r="AC98" s="41">
        <v>0</v>
      </c>
      <c r="AD98" s="41">
        <v>88522.6</v>
      </c>
      <c r="AE98" s="44">
        <v>235.7</v>
      </c>
      <c r="AF98" s="41">
        <v>8320.06</v>
      </c>
      <c r="AG98" s="38">
        <v>6.1913961051041442</v>
      </c>
      <c r="AH98" s="45" t="s">
        <v>626</v>
      </c>
      <c r="AI98" s="41">
        <v>8320.06</v>
      </c>
      <c r="AJ98" s="46">
        <v>48792</v>
      </c>
      <c r="AK98" s="45">
        <v>47862.600000000006</v>
      </c>
      <c r="AL98" s="46">
        <v>0</v>
      </c>
      <c r="AM98" s="46">
        <v>22565.279999999999</v>
      </c>
      <c r="AN98" s="46">
        <v>4640.79</v>
      </c>
      <c r="AO98" s="46">
        <v>21586.03</v>
      </c>
      <c r="AP98" s="41">
        <v>21586.03</v>
      </c>
      <c r="AQ98" s="47">
        <v>7.0000000000000007E-2</v>
      </c>
      <c r="AR98" s="47">
        <v>6.9900000000000004E-2</v>
      </c>
      <c r="AS98" s="47">
        <v>6.9900000000000004E-2</v>
      </c>
      <c r="AT98" s="48">
        <v>-1E-4</v>
      </c>
      <c r="AU98" s="49"/>
      <c r="AV98" s="41">
        <v>35.479999999999997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1738</v>
      </c>
      <c r="C99" s="29">
        <v>45427.981354166666</v>
      </c>
      <c r="D99" s="30" t="s">
        <v>67</v>
      </c>
      <c r="E99" s="31" t="s">
        <v>68</v>
      </c>
      <c r="F99" s="31" t="s">
        <v>589</v>
      </c>
      <c r="G99" s="32">
        <v>0</v>
      </c>
      <c r="H99" s="33" t="s">
        <v>52</v>
      </c>
      <c r="I99" s="33" t="s">
        <v>109</v>
      </c>
      <c r="J99" s="33" t="s">
        <v>54</v>
      </c>
      <c r="K99" s="33" t="s">
        <v>55</v>
      </c>
      <c r="L99" s="33" t="s">
        <v>70</v>
      </c>
      <c r="M99" s="34" t="s">
        <v>57</v>
      </c>
      <c r="N99" s="35" t="s">
        <v>57</v>
      </c>
      <c r="O99" s="36"/>
      <c r="P99" s="37">
        <v>2.296772533280901</v>
      </c>
      <c r="Q99" s="38">
        <v>0.86016635859519408</v>
      </c>
      <c r="R99" s="38">
        <v>0.76856129794778127</v>
      </c>
      <c r="S99" s="38">
        <v>0.33200646040444037</v>
      </c>
      <c r="T99" s="39">
        <v>0</v>
      </c>
      <c r="U99" s="40">
        <v>2.8300000000000002E-2</v>
      </c>
      <c r="V99" s="41">
        <v>113610</v>
      </c>
      <c r="W99" s="41">
        <v>97723.5</v>
      </c>
      <c r="X99" s="42">
        <v>15886.5</v>
      </c>
      <c r="Y99" s="43">
        <v>6916.88</v>
      </c>
      <c r="Z99" s="41">
        <v>0</v>
      </c>
      <c r="AA99" s="41">
        <v>0</v>
      </c>
      <c r="AB99" s="41">
        <v>0</v>
      </c>
      <c r="AC99" s="41">
        <v>0</v>
      </c>
      <c r="AD99" s="41">
        <v>75106.5</v>
      </c>
      <c r="AE99" s="44">
        <v>80.86</v>
      </c>
      <c r="AF99" s="41">
        <v>22617</v>
      </c>
      <c r="AG99" s="38">
        <v>3.2698268583523205</v>
      </c>
      <c r="AH99" s="45" t="s">
        <v>626</v>
      </c>
      <c r="AI99" s="41">
        <v>22617</v>
      </c>
      <c r="AJ99" s="46">
        <v>51194</v>
      </c>
      <c r="AK99" s="45">
        <v>32444.833333333328</v>
      </c>
      <c r="AL99" s="46">
        <v>51193.8</v>
      </c>
      <c r="AM99" s="46">
        <v>0</v>
      </c>
      <c r="AN99" s="46">
        <v>0</v>
      </c>
      <c r="AO99" s="46">
        <v>0</v>
      </c>
      <c r="AP99" s="41">
        <v>0</v>
      </c>
      <c r="AQ99" s="47">
        <v>0.1</v>
      </c>
      <c r="AR99" s="47">
        <v>0.1283</v>
      </c>
      <c r="AS99" s="47">
        <v>0.1283</v>
      </c>
      <c r="AT99" s="48">
        <v>2.8300000000000002E-2</v>
      </c>
      <c r="AU99" s="49"/>
      <c r="AV99" s="41">
        <v>42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1738</v>
      </c>
      <c r="C100" s="29">
        <v>45427.981354166666</v>
      </c>
      <c r="D100" s="30" t="s">
        <v>229</v>
      </c>
      <c r="E100" s="31" t="s">
        <v>230</v>
      </c>
      <c r="F100" s="31" t="s">
        <v>661</v>
      </c>
      <c r="G100" s="32">
        <v>0</v>
      </c>
      <c r="H100" s="33" t="s">
        <v>52</v>
      </c>
      <c r="I100" s="33" t="s">
        <v>109</v>
      </c>
      <c r="J100" s="33" t="s">
        <v>54</v>
      </c>
      <c r="K100" s="33" t="s">
        <v>55</v>
      </c>
      <c r="L100" s="33" t="s">
        <v>56</v>
      </c>
      <c r="M100" s="34" t="s">
        <v>57</v>
      </c>
      <c r="N100" s="35" t="s">
        <v>57</v>
      </c>
      <c r="O100" s="36"/>
      <c r="P100" s="37">
        <v>50.45058619690014</v>
      </c>
      <c r="Q100" s="38">
        <v>0.40061794152983582</v>
      </c>
      <c r="R100" s="38">
        <v>0.92886939779655575</v>
      </c>
      <c r="S100" s="38">
        <v>0.55749677860493851</v>
      </c>
      <c r="T100" s="39">
        <v>14380.8</v>
      </c>
      <c r="U100" s="40">
        <v>-5.6399999999999999E-2</v>
      </c>
      <c r="V100" s="41">
        <v>249700</v>
      </c>
      <c r="W100" s="41">
        <v>100034.3</v>
      </c>
      <c r="X100" s="42">
        <v>149665.70000000001</v>
      </c>
      <c r="Y100" s="43">
        <v>2966.58</v>
      </c>
      <c r="Z100" s="41">
        <v>0</v>
      </c>
      <c r="AA100" s="41">
        <v>0</v>
      </c>
      <c r="AB100" s="41">
        <v>0</v>
      </c>
      <c r="AC100" s="41">
        <v>0</v>
      </c>
      <c r="AD100" s="41">
        <v>92918.8</v>
      </c>
      <c r="AE100" s="44">
        <v>148.62</v>
      </c>
      <c r="AF100" s="41">
        <v>7115.5</v>
      </c>
      <c r="AG100" s="38">
        <v>2.3985532161613712</v>
      </c>
      <c r="AH100" s="45" t="s">
        <v>626</v>
      </c>
      <c r="AI100" s="41">
        <v>7115.5</v>
      </c>
      <c r="AJ100" s="46">
        <v>44580</v>
      </c>
      <c r="AK100" s="45">
        <v>55768.800000000003</v>
      </c>
      <c r="AL100" s="46">
        <v>14843.04</v>
      </c>
      <c r="AM100" s="46">
        <v>0</v>
      </c>
      <c r="AN100" s="46">
        <v>29737.439999999999</v>
      </c>
      <c r="AO100" s="46">
        <v>0</v>
      </c>
      <c r="AP100" s="41">
        <v>14380.8</v>
      </c>
      <c r="AQ100" s="47">
        <v>0.2</v>
      </c>
      <c r="AR100" s="47">
        <v>0.14360000000000001</v>
      </c>
      <c r="AS100" s="47">
        <v>0.12130000000000001</v>
      </c>
      <c r="AT100" s="48">
        <v>-7.8700000000000006E-2</v>
      </c>
      <c r="AU100" s="49"/>
      <c r="AV100" s="41">
        <v>42.8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1738</v>
      </c>
      <c r="C101" s="29">
        <v>45427.981354166666</v>
      </c>
      <c r="D101" s="30" t="s">
        <v>253</v>
      </c>
      <c r="E101" s="31" t="s">
        <v>254</v>
      </c>
      <c r="F101" s="31" t="s">
        <v>51</v>
      </c>
      <c r="G101" s="32">
        <v>0</v>
      </c>
      <c r="H101" s="33" t="s">
        <v>52</v>
      </c>
      <c r="I101" s="33" t="s">
        <v>109</v>
      </c>
      <c r="J101" s="33" t="s">
        <v>54</v>
      </c>
      <c r="K101" s="33" t="s">
        <v>55</v>
      </c>
      <c r="L101" s="33" t="s">
        <v>56</v>
      </c>
      <c r="M101" s="34" t="s">
        <v>57</v>
      </c>
      <c r="N101" s="35" t="s">
        <v>57</v>
      </c>
      <c r="O101" s="36"/>
      <c r="P101" s="37" t="s">
        <v>57</v>
      </c>
      <c r="Q101" s="38">
        <v>1.0001840429765221</v>
      </c>
      <c r="R101" s="38">
        <v>0.67120655271363716</v>
      </c>
      <c r="S101" s="38">
        <v>0.60929826219143257</v>
      </c>
      <c r="T101" s="39">
        <v>0</v>
      </c>
      <c r="U101" s="40">
        <v>-0.26989999999999997</v>
      </c>
      <c r="V101" s="41">
        <v>100520</v>
      </c>
      <c r="W101" s="41">
        <v>100538.5</v>
      </c>
      <c r="X101" s="42">
        <v>-18.5</v>
      </c>
      <c r="Y101" s="43">
        <v>-379.5</v>
      </c>
      <c r="Z101" s="41">
        <v>0</v>
      </c>
      <c r="AA101" s="41">
        <v>0</v>
      </c>
      <c r="AB101" s="41">
        <v>0</v>
      </c>
      <c r="AC101" s="41">
        <v>18.5</v>
      </c>
      <c r="AD101" s="41">
        <v>67482.100000000006</v>
      </c>
      <c r="AE101" s="44">
        <v>195.76</v>
      </c>
      <c r="AF101" s="41">
        <v>33056.400000000001</v>
      </c>
      <c r="AG101" s="38">
        <v>-87.105138339920956</v>
      </c>
      <c r="AH101" s="45" t="s">
        <v>625</v>
      </c>
      <c r="AI101" s="41">
        <v>33056.400000000001</v>
      </c>
      <c r="AJ101" s="46">
        <v>7469</v>
      </c>
      <c r="AK101" s="45">
        <v>61257.933333333342</v>
      </c>
      <c r="AL101" s="46">
        <v>0</v>
      </c>
      <c r="AM101" s="46">
        <v>0</v>
      </c>
      <c r="AN101" s="46">
        <v>7469.4</v>
      </c>
      <c r="AO101" s="46">
        <v>0</v>
      </c>
      <c r="AP101" s="41">
        <v>0</v>
      </c>
      <c r="AQ101" s="47">
        <v>0.41000000000000003</v>
      </c>
      <c r="AR101" s="47">
        <v>0.1401</v>
      </c>
      <c r="AS101" s="47">
        <v>0.14710000000000001</v>
      </c>
      <c r="AT101" s="48">
        <v>-0.26290000000000002</v>
      </c>
      <c r="AU101" s="49"/>
      <c r="AV101" s="41">
        <v>42.79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1738</v>
      </c>
      <c r="C102" s="29">
        <v>45427.981354166666</v>
      </c>
      <c r="D102" s="30" t="s">
        <v>490</v>
      </c>
      <c r="E102" s="31" t="s">
        <v>491</v>
      </c>
      <c r="F102" s="31" t="s">
        <v>69</v>
      </c>
      <c r="G102" s="32">
        <v>0</v>
      </c>
      <c r="H102" s="33" t="s">
        <v>470</v>
      </c>
      <c r="I102" s="33" t="s">
        <v>53</v>
      </c>
      <c r="J102" s="33" t="s">
        <v>148</v>
      </c>
      <c r="K102" s="33" t="s">
        <v>55</v>
      </c>
      <c r="L102" s="33" t="s">
        <v>56</v>
      </c>
      <c r="M102" s="34" t="s">
        <v>57</v>
      </c>
      <c r="N102" s="35" t="s">
        <v>57</v>
      </c>
      <c r="O102" s="36"/>
      <c r="P102" s="37">
        <v>22.921984833589487</v>
      </c>
      <c r="Q102" s="38">
        <v>0.67314035346822232</v>
      </c>
      <c r="R102" s="38">
        <v>0.80208927100294902</v>
      </c>
      <c r="S102" s="38">
        <v>0.57194804840960245</v>
      </c>
      <c r="T102" s="39">
        <v>7150.18</v>
      </c>
      <c r="U102" s="40">
        <v>-5.0000000000000001E-3</v>
      </c>
      <c r="V102" s="41">
        <v>151941.24</v>
      </c>
      <c r="W102" s="41">
        <v>102277.78</v>
      </c>
      <c r="X102" s="42">
        <v>49663.459999999992</v>
      </c>
      <c r="Y102" s="43">
        <v>2166.63</v>
      </c>
      <c r="Z102" s="41">
        <v>0</v>
      </c>
      <c r="AA102" s="41">
        <v>0</v>
      </c>
      <c r="AB102" s="41">
        <v>0</v>
      </c>
      <c r="AC102" s="41">
        <v>0</v>
      </c>
      <c r="AD102" s="41">
        <v>82035.91</v>
      </c>
      <c r="AE102" s="44">
        <v>195.83</v>
      </c>
      <c r="AF102" s="41">
        <v>20241.87</v>
      </c>
      <c r="AG102" s="38">
        <v>9.3425596433170401</v>
      </c>
      <c r="AH102" s="45" t="s">
        <v>626</v>
      </c>
      <c r="AI102" s="41">
        <v>20241.87</v>
      </c>
      <c r="AJ102" s="46">
        <v>28246</v>
      </c>
      <c r="AK102" s="45">
        <v>58497.576666666668</v>
      </c>
      <c r="AL102" s="46">
        <v>0</v>
      </c>
      <c r="AM102" s="46">
        <v>16361</v>
      </c>
      <c r="AN102" s="46">
        <v>4734.58</v>
      </c>
      <c r="AO102" s="46">
        <v>7150.18</v>
      </c>
      <c r="AP102" s="41">
        <v>7150.18</v>
      </c>
      <c r="AQ102" s="47">
        <v>7.0000000000000007E-2</v>
      </c>
      <c r="AR102" s="47">
        <v>6.5000000000000002E-2</v>
      </c>
      <c r="AS102" s="47">
        <v>0.1832</v>
      </c>
      <c r="AT102" s="48">
        <v>0.11320000000000001</v>
      </c>
      <c r="AU102" s="49"/>
      <c r="AV102" s="41">
        <v>43.01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1738</v>
      </c>
      <c r="C103" s="29">
        <v>45427.981354166666</v>
      </c>
      <c r="D103" s="30" t="s">
        <v>223</v>
      </c>
      <c r="E103" s="31" t="s">
        <v>224</v>
      </c>
      <c r="F103" s="31" t="s">
        <v>225</v>
      </c>
      <c r="G103" s="32">
        <v>0</v>
      </c>
      <c r="H103" s="33" t="s">
        <v>226</v>
      </c>
      <c r="I103" s="33" t="s">
        <v>133</v>
      </c>
      <c r="J103" s="33" t="s">
        <v>65</v>
      </c>
      <c r="K103" s="33" t="s">
        <v>55</v>
      </c>
      <c r="L103" s="33" t="s">
        <v>56</v>
      </c>
      <c r="M103" s="34" t="s">
        <v>57</v>
      </c>
      <c r="N103" s="35" t="s">
        <v>57</v>
      </c>
      <c r="O103" s="36"/>
      <c r="P103" s="37">
        <v>-15.684928610443844</v>
      </c>
      <c r="Q103" s="38">
        <v>1.3522705447830101</v>
      </c>
      <c r="R103" s="38">
        <v>0.65568040697794083</v>
      </c>
      <c r="S103" s="38">
        <v>0.65568040697794083</v>
      </c>
      <c r="T103" s="39">
        <v>0</v>
      </c>
      <c r="U103" s="40">
        <v>0.1361</v>
      </c>
      <c r="V103" s="41">
        <v>75810</v>
      </c>
      <c r="W103" s="41">
        <v>102515.63</v>
      </c>
      <c r="X103" s="42">
        <v>-26705.630000000005</v>
      </c>
      <c r="Y103" s="43">
        <v>1702.63</v>
      </c>
      <c r="Z103" s="41">
        <v>0</v>
      </c>
      <c r="AA103" s="41">
        <v>0</v>
      </c>
      <c r="AB103" s="41">
        <v>24259.200000000001</v>
      </c>
      <c r="AC103" s="41">
        <v>26705.63</v>
      </c>
      <c r="AD103" s="41">
        <v>67217.490000000005</v>
      </c>
      <c r="AE103" s="44">
        <v>109.81</v>
      </c>
      <c r="AF103" s="41">
        <v>35298.14</v>
      </c>
      <c r="AG103" s="38">
        <v>20.731538854595534</v>
      </c>
      <c r="AH103" s="45" t="s">
        <v>626</v>
      </c>
      <c r="AI103" s="41">
        <v>35298.14</v>
      </c>
      <c r="AJ103" s="46">
        <v>0</v>
      </c>
      <c r="AK103" s="45">
        <v>67217.490000000005</v>
      </c>
      <c r="AL103" s="46">
        <v>0</v>
      </c>
      <c r="AM103" s="46">
        <v>0</v>
      </c>
      <c r="AN103" s="46">
        <v>0</v>
      </c>
      <c r="AO103" s="46">
        <v>0</v>
      </c>
      <c r="AP103" s="41">
        <v>0</v>
      </c>
      <c r="AQ103" s="47">
        <v>0.22</v>
      </c>
      <c r="AR103" s="47">
        <v>0.35610000000000003</v>
      </c>
      <c r="AS103" s="47">
        <v>0.37709999999999999</v>
      </c>
      <c r="AT103" s="48">
        <v>0.15710000000000002</v>
      </c>
      <c r="AU103" s="49"/>
      <c r="AV103" s="41">
        <v>77.78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1738</v>
      </c>
      <c r="C104" s="29">
        <v>45427.981354166666</v>
      </c>
      <c r="D104" s="30" t="s">
        <v>233</v>
      </c>
      <c r="E104" s="31" t="s">
        <v>234</v>
      </c>
      <c r="F104" s="31" t="s">
        <v>225</v>
      </c>
      <c r="G104" s="32">
        <v>0</v>
      </c>
      <c r="H104" s="33" t="s">
        <v>226</v>
      </c>
      <c r="I104" s="33" t="s">
        <v>133</v>
      </c>
      <c r="J104" s="33" t="s">
        <v>65</v>
      </c>
      <c r="K104" s="33" t="s">
        <v>106</v>
      </c>
      <c r="L104" s="33" t="s">
        <v>70</v>
      </c>
      <c r="M104" s="34" t="s">
        <v>57</v>
      </c>
      <c r="N104" s="35" t="s">
        <v>57</v>
      </c>
      <c r="O104" s="36"/>
      <c r="P104" s="37">
        <v>14.969657330504226</v>
      </c>
      <c r="Q104" s="38">
        <v>0.53985462140992169</v>
      </c>
      <c r="R104" s="38">
        <v>0.77382790222220155</v>
      </c>
      <c r="S104" s="38">
        <v>0.38691395111110077</v>
      </c>
      <c r="T104" s="39">
        <v>0</v>
      </c>
      <c r="U104" s="40">
        <v>9.8400000000000001E-2</v>
      </c>
      <c r="V104" s="41">
        <v>191500</v>
      </c>
      <c r="W104" s="41">
        <v>103382.16</v>
      </c>
      <c r="X104" s="42">
        <v>88117.84</v>
      </c>
      <c r="Y104" s="43">
        <v>5886.43</v>
      </c>
      <c r="Z104" s="41">
        <v>0</v>
      </c>
      <c r="AA104" s="41">
        <v>0</v>
      </c>
      <c r="AB104" s="41">
        <v>0</v>
      </c>
      <c r="AC104" s="41">
        <v>0</v>
      </c>
      <c r="AD104" s="41">
        <v>80000</v>
      </c>
      <c r="AE104" s="44">
        <v>184.79</v>
      </c>
      <c r="AF104" s="41">
        <v>23382.16</v>
      </c>
      <c r="AG104" s="38">
        <v>3.9722140584360979</v>
      </c>
      <c r="AH104" s="45" t="s">
        <v>626</v>
      </c>
      <c r="AI104" s="41">
        <v>23382.16</v>
      </c>
      <c r="AJ104" s="46">
        <v>48000</v>
      </c>
      <c r="AK104" s="45">
        <v>40000</v>
      </c>
      <c r="AL104" s="46">
        <v>0</v>
      </c>
      <c r="AM104" s="46">
        <v>48000</v>
      </c>
      <c r="AN104" s="46">
        <v>0</v>
      </c>
      <c r="AO104" s="46">
        <v>0</v>
      </c>
      <c r="AP104" s="41">
        <v>0</v>
      </c>
      <c r="AQ104" s="47">
        <v>0.3</v>
      </c>
      <c r="AR104" s="47">
        <v>0.39840000000000003</v>
      </c>
      <c r="AS104" s="47">
        <v>0.39490000000000003</v>
      </c>
      <c r="AT104" s="48">
        <v>9.4899999999999998E-2</v>
      </c>
      <c r="AU104" s="49"/>
      <c r="AV104" s="41">
        <v>73.010000000000005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1738</v>
      </c>
      <c r="C105" s="29">
        <v>45427.981354166666</v>
      </c>
      <c r="D105" s="30" t="s">
        <v>231</v>
      </c>
      <c r="E105" s="31" t="s">
        <v>232</v>
      </c>
      <c r="F105" s="31" t="s">
        <v>62</v>
      </c>
      <c r="G105" s="32">
        <v>0</v>
      </c>
      <c r="H105" s="33" t="s">
        <v>220</v>
      </c>
      <c r="I105" s="33" t="s">
        <v>64</v>
      </c>
      <c r="J105" s="33" t="s">
        <v>54</v>
      </c>
      <c r="K105" s="33" t="s">
        <v>55</v>
      </c>
      <c r="L105" s="33" t="s">
        <v>56</v>
      </c>
      <c r="M105" s="34" t="s">
        <v>57</v>
      </c>
      <c r="N105" s="35" t="s">
        <v>57</v>
      </c>
      <c r="O105" s="36"/>
      <c r="P105" s="37">
        <v>18.229324071049056</v>
      </c>
      <c r="Q105" s="38">
        <v>0.66869912499999995</v>
      </c>
      <c r="R105" s="38">
        <v>0.91767598021008323</v>
      </c>
      <c r="S105" s="38">
        <v>0.62718659157808831</v>
      </c>
      <c r="T105" s="39">
        <v>0</v>
      </c>
      <c r="U105" s="40">
        <v>-0.26600000000000001</v>
      </c>
      <c r="V105" s="41">
        <v>160000</v>
      </c>
      <c r="W105" s="41">
        <v>106991.86</v>
      </c>
      <c r="X105" s="42">
        <v>53008.14</v>
      </c>
      <c r="Y105" s="43">
        <v>2907.85</v>
      </c>
      <c r="Z105" s="41">
        <v>1668.6</v>
      </c>
      <c r="AA105" s="41">
        <v>1668.6</v>
      </c>
      <c r="AB105" s="41">
        <v>0</v>
      </c>
      <c r="AC105" s="41">
        <v>0</v>
      </c>
      <c r="AD105" s="41">
        <v>98183.86</v>
      </c>
      <c r="AE105" s="44">
        <v>106.86</v>
      </c>
      <c r="AF105" s="41">
        <v>8808</v>
      </c>
      <c r="AG105" s="38">
        <v>3.0290420757604415</v>
      </c>
      <c r="AH105" s="45" t="s">
        <v>626</v>
      </c>
      <c r="AI105" s="41">
        <v>8808</v>
      </c>
      <c r="AJ105" s="46">
        <v>37296</v>
      </c>
      <c r="AK105" s="45">
        <v>67103.86</v>
      </c>
      <c r="AL105" s="46">
        <v>37296</v>
      </c>
      <c r="AM105" s="46">
        <v>0</v>
      </c>
      <c r="AN105" s="46">
        <v>0</v>
      </c>
      <c r="AO105" s="46">
        <v>0</v>
      </c>
      <c r="AP105" s="41">
        <v>0</v>
      </c>
      <c r="AQ105" s="47">
        <v>0.49</v>
      </c>
      <c r="AR105" s="47">
        <v>0.22399999999999998</v>
      </c>
      <c r="AS105" s="47">
        <v>0.21420000000000003</v>
      </c>
      <c r="AT105" s="48">
        <v>-0.27579999999999999</v>
      </c>
      <c r="AU105" s="49"/>
      <c r="AV105" s="41">
        <v>80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1738</v>
      </c>
      <c r="C106" s="29">
        <v>45427.981354166666</v>
      </c>
      <c r="D106" s="30" t="s">
        <v>284</v>
      </c>
      <c r="E106" s="31" t="s">
        <v>285</v>
      </c>
      <c r="F106" s="31" t="s">
        <v>69</v>
      </c>
      <c r="G106" s="32">
        <v>0</v>
      </c>
      <c r="H106" s="33" t="s">
        <v>52</v>
      </c>
      <c r="I106" s="33" t="s">
        <v>53</v>
      </c>
      <c r="J106" s="33" t="s">
        <v>54</v>
      </c>
      <c r="K106" s="33" t="s">
        <v>55</v>
      </c>
      <c r="L106" s="33" t="s">
        <v>70</v>
      </c>
      <c r="M106" s="34" t="s">
        <v>57</v>
      </c>
      <c r="N106" s="35" t="s">
        <v>57</v>
      </c>
      <c r="O106" s="36"/>
      <c r="P106" s="37">
        <v>47.95</v>
      </c>
      <c r="Q106" s="38">
        <v>0.64742647058823533</v>
      </c>
      <c r="R106" s="38">
        <v>0.57724146633857021</v>
      </c>
      <c r="S106" s="38">
        <v>0.57724146633857021</v>
      </c>
      <c r="T106" s="39">
        <v>0</v>
      </c>
      <c r="U106" s="40">
        <v>9.5399999999999999E-2</v>
      </c>
      <c r="V106" s="41">
        <v>183600</v>
      </c>
      <c r="W106" s="41">
        <v>118867.5</v>
      </c>
      <c r="X106" s="42">
        <v>64732.5</v>
      </c>
      <c r="Y106" s="43">
        <v>1350</v>
      </c>
      <c r="Z106" s="41">
        <v>0</v>
      </c>
      <c r="AA106" s="41">
        <v>0</v>
      </c>
      <c r="AB106" s="41">
        <v>0</v>
      </c>
      <c r="AC106" s="41">
        <v>0</v>
      </c>
      <c r="AD106" s="41">
        <v>68615.25</v>
      </c>
      <c r="AE106" s="44">
        <v>232.54</v>
      </c>
      <c r="AF106" s="41">
        <v>50252.25</v>
      </c>
      <c r="AG106" s="38">
        <v>37.223888888888887</v>
      </c>
      <c r="AH106" s="45" t="s">
        <v>626</v>
      </c>
      <c r="AI106" s="41">
        <v>50252.25</v>
      </c>
      <c r="AJ106" s="46">
        <v>0</v>
      </c>
      <c r="AK106" s="45">
        <v>68615.25</v>
      </c>
      <c r="AL106" s="46">
        <v>0</v>
      </c>
      <c r="AM106" s="46">
        <v>0</v>
      </c>
      <c r="AN106" s="46">
        <v>0</v>
      </c>
      <c r="AO106" s="46">
        <v>0</v>
      </c>
      <c r="AP106" s="41">
        <v>0</v>
      </c>
      <c r="AQ106" s="47">
        <v>7.0000000000000007E-2</v>
      </c>
      <c r="AR106" s="47">
        <v>0.16539999999999999</v>
      </c>
      <c r="AS106" s="47">
        <v>0.1283</v>
      </c>
      <c r="AT106" s="48">
        <v>5.8300000000000005E-2</v>
      </c>
      <c r="AU106" s="49"/>
      <c r="AV106" s="41">
        <v>45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1738</v>
      </c>
      <c r="C107" s="29">
        <v>45427.981354166666</v>
      </c>
      <c r="D107" s="30" t="s">
        <v>288</v>
      </c>
      <c r="E107" s="31" t="s">
        <v>289</v>
      </c>
      <c r="F107" s="31" t="s">
        <v>69</v>
      </c>
      <c r="G107" s="32">
        <v>0</v>
      </c>
      <c r="H107" s="33" t="s">
        <v>52</v>
      </c>
      <c r="I107" s="33" t="s">
        <v>109</v>
      </c>
      <c r="J107" s="33" t="s">
        <v>54</v>
      </c>
      <c r="K107" s="33" t="s">
        <v>55</v>
      </c>
      <c r="L107" s="33" t="s">
        <v>56</v>
      </c>
      <c r="M107" s="34" t="s">
        <v>57</v>
      </c>
      <c r="N107" s="35" t="s">
        <v>57</v>
      </c>
      <c r="O107" s="36"/>
      <c r="P107" s="37">
        <v>11.951720159771881</v>
      </c>
      <c r="Q107" s="38">
        <v>0.91552800000000001</v>
      </c>
      <c r="R107" s="38">
        <v>0.89679188066675941</v>
      </c>
      <c r="S107" s="38">
        <v>0.89679188066675941</v>
      </c>
      <c r="T107" s="39">
        <v>0</v>
      </c>
      <c r="U107" s="40">
        <v>9.5000000000000001E-2</v>
      </c>
      <c r="V107" s="41">
        <v>130000</v>
      </c>
      <c r="W107" s="41">
        <v>119018.64</v>
      </c>
      <c r="X107" s="42">
        <v>10981.36</v>
      </c>
      <c r="Y107" s="43">
        <v>918.81</v>
      </c>
      <c r="Z107" s="41">
        <v>0</v>
      </c>
      <c r="AA107" s="41">
        <v>0</v>
      </c>
      <c r="AB107" s="41">
        <v>19800</v>
      </c>
      <c r="AC107" s="41">
        <v>0</v>
      </c>
      <c r="AD107" s="41">
        <v>106734.95</v>
      </c>
      <c r="AE107" s="44">
        <v>79.02</v>
      </c>
      <c r="AF107" s="41">
        <v>12283.69</v>
      </c>
      <c r="AG107" s="38">
        <v>13.369129635071452</v>
      </c>
      <c r="AH107" s="45" t="s">
        <v>626</v>
      </c>
      <c r="AI107" s="41">
        <v>12283.69</v>
      </c>
      <c r="AJ107" s="46">
        <v>0</v>
      </c>
      <c r="AK107" s="45">
        <v>106734.95</v>
      </c>
      <c r="AL107" s="46">
        <v>0</v>
      </c>
      <c r="AM107" s="46">
        <v>0</v>
      </c>
      <c r="AN107" s="46">
        <v>0</v>
      </c>
      <c r="AO107" s="46">
        <v>0</v>
      </c>
      <c r="AP107" s="41">
        <v>0</v>
      </c>
      <c r="AQ107" s="47">
        <v>7.0000000000000007E-2</v>
      </c>
      <c r="AR107" s="47">
        <v>0.16500000000000001</v>
      </c>
      <c r="AS107" s="47">
        <v>0.17199999999999999</v>
      </c>
      <c r="AT107" s="48">
        <v>0.10199999999999999</v>
      </c>
      <c r="AU107" s="49"/>
      <c r="AV107" s="41">
        <v>23.33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1738</v>
      </c>
      <c r="C108" s="29">
        <v>45427.981354166666</v>
      </c>
      <c r="D108" s="30" t="s">
        <v>301</v>
      </c>
      <c r="E108" s="31" t="s">
        <v>302</v>
      </c>
      <c r="F108" s="31" t="s">
        <v>618</v>
      </c>
      <c r="G108" s="32">
        <v>0</v>
      </c>
      <c r="H108" s="33" t="s">
        <v>52</v>
      </c>
      <c r="I108" s="33" t="s">
        <v>53</v>
      </c>
      <c r="J108" s="33" t="s">
        <v>54</v>
      </c>
      <c r="K108" s="33" t="s">
        <v>95</v>
      </c>
      <c r="L108" s="33" t="s">
        <v>70</v>
      </c>
      <c r="M108" s="34">
        <v>45156</v>
      </c>
      <c r="N108" s="35">
        <v>1</v>
      </c>
      <c r="O108" s="36"/>
      <c r="P108" s="37" t="s">
        <v>57</v>
      </c>
      <c r="Q108" s="38">
        <v>1.0665993619930503</v>
      </c>
      <c r="R108" s="38">
        <v>0.93422001635017138</v>
      </c>
      <c r="S108" s="38">
        <v>0.91318969260101113</v>
      </c>
      <c r="T108" s="39">
        <v>3019.54</v>
      </c>
      <c r="U108" s="40">
        <v>1E-4</v>
      </c>
      <c r="V108" s="41">
        <v>112196.27</v>
      </c>
      <c r="W108" s="41">
        <v>119668.47</v>
      </c>
      <c r="X108" s="42">
        <v>-7472.1999999999971</v>
      </c>
      <c r="Y108" s="43">
        <v>0</v>
      </c>
      <c r="Z108" s="41">
        <v>0</v>
      </c>
      <c r="AA108" s="41">
        <v>0</v>
      </c>
      <c r="AB108" s="41">
        <v>0</v>
      </c>
      <c r="AC108" s="41">
        <v>7472.2</v>
      </c>
      <c r="AD108" s="41">
        <v>111796.68</v>
      </c>
      <c r="AE108" s="44">
        <v>12465.69</v>
      </c>
      <c r="AF108" s="41">
        <v>7871.79</v>
      </c>
      <c r="AG108" s="38">
        <v>0</v>
      </c>
      <c r="AH108" s="45" t="s">
        <v>625</v>
      </c>
      <c r="AI108" s="41">
        <v>7871.79</v>
      </c>
      <c r="AJ108" s="46">
        <v>3020</v>
      </c>
      <c r="AK108" s="45">
        <v>109280.01333333332</v>
      </c>
      <c r="AL108" s="46">
        <v>0</v>
      </c>
      <c r="AM108" s="46">
        <v>0</v>
      </c>
      <c r="AN108" s="46">
        <v>0</v>
      </c>
      <c r="AO108" s="46">
        <v>3019.54</v>
      </c>
      <c r="AP108" s="41">
        <v>3019.54</v>
      </c>
      <c r="AQ108" s="47">
        <v>7.0000000000000007E-2</v>
      </c>
      <c r="AR108" s="47">
        <v>7.0099999999999996E-2</v>
      </c>
      <c r="AS108" s="47">
        <v>0</v>
      </c>
      <c r="AT108" s="48">
        <v>-7.0000000000000007E-2</v>
      </c>
      <c r="AU108" s="49"/>
      <c r="AV108" s="41">
        <v>32.26</v>
      </c>
      <c r="AW108" s="58"/>
      <c r="AX108" s="52"/>
      <c r="AY108" s="52"/>
      <c r="AZ108" s="52"/>
      <c r="BA108" s="52"/>
      <c r="BB108" s="53">
        <v>0</v>
      </c>
      <c r="BC108" s="55"/>
    </row>
    <row r="109" spans="2:55">
      <c r="B109" s="28">
        <v>1738</v>
      </c>
      <c r="C109" s="29">
        <v>45427.981354166666</v>
      </c>
      <c r="D109" s="30" t="s">
        <v>256</v>
      </c>
      <c r="E109" s="31" t="s">
        <v>257</v>
      </c>
      <c r="F109" s="31" t="s">
        <v>225</v>
      </c>
      <c r="G109" s="32">
        <v>0</v>
      </c>
      <c r="H109" s="33" t="s">
        <v>258</v>
      </c>
      <c r="I109" s="33" t="s">
        <v>259</v>
      </c>
      <c r="J109" s="33" t="s">
        <v>65</v>
      </c>
      <c r="K109" s="33" t="s">
        <v>55</v>
      </c>
      <c r="L109" s="33" t="s">
        <v>56</v>
      </c>
      <c r="M109" s="34" t="s">
        <v>57</v>
      </c>
      <c r="N109" s="35" t="s">
        <v>57</v>
      </c>
      <c r="O109" s="36"/>
      <c r="P109" s="37">
        <v>-8.2802774076731236</v>
      </c>
      <c r="Q109" s="38">
        <v>1.6378210526315788</v>
      </c>
      <c r="R109" s="38">
        <v>0.76758594538314706</v>
      </c>
      <c r="S109" s="38">
        <v>0.60616051707553265</v>
      </c>
      <c r="T109" s="39">
        <v>0</v>
      </c>
      <c r="U109" s="40">
        <v>2.1800000000000003E-2</v>
      </c>
      <c r="V109" s="41">
        <v>76000</v>
      </c>
      <c r="W109" s="41">
        <v>124474.4</v>
      </c>
      <c r="X109" s="42">
        <v>-48474.399999999994</v>
      </c>
      <c r="Y109" s="43">
        <v>5854.2</v>
      </c>
      <c r="Z109" s="41">
        <v>0</v>
      </c>
      <c r="AA109" s="41">
        <v>0</v>
      </c>
      <c r="AB109" s="41">
        <v>49859.199999999997</v>
      </c>
      <c r="AC109" s="41">
        <v>48474.400000000001</v>
      </c>
      <c r="AD109" s="41">
        <v>95544.8</v>
      </c>
      <c r="AE109" s="44">
        <v>138.94999999999999</v>
      </c>
      <c r="AF109" s="41">
        <v>28929.599999999999</v>
      </c>
      <c r="AG109" s="38">
        <v>4.9416828943322741</v>
      </c>
      <c r="AH109" s="45" t="s">
        <v>626</v>
      </c>
      <c r="AI109" s="41">
        <v>28929.599999999999</v>
      </c>
      <c r="AJ109" s="46">
        <v>24112</v>
      </c>
      <c r="AK109" s="45">
        <v>75451.466666666674</v>
      </c>
      <c r="AL109" s="46">
        <v>24112.32</v>
      </c>
      <c r="AM109" s="46">
        <v>0</v>
      </c>
      <c r="AN109" s="46">
        <v>0</v>
      </c>
      <c r="AO109" s="46">
        <v>0</v>
      </c>
      <c r="AP109" s="41">
        <v>0</v>
      </c>
      <c r="AQ109" s="47">
        <v>0.23</v>
      </c>
      <c r="AR109" s="47">
        <v>0.25180000000000002</v>
      </c>
      <c r="AS109" s="47">
        <v>0.25</v>
      </c>
      <c r="AT109" s="48">
        <v>0.02</v>
      </c>
      <c r="AU109" s="49"/>
      <c r="AV109" s="41">
        <v>80</v>
      </c>
      <c r="AW109" s="58"/>
      <c r="AX109" s="52"/>
      <c r="AY109" s="52"/>
      <c r="AZ109" s="52"/>
      <c r="BA109" s="52"/>
      <c r="BB109" s="53">
        <v>0</v>
      </c>
      <c r="BC109" s="55"/>
    </row>
    <row r="110" spans="2:55">
      <c r="B110" s="28">
        <v>1738</v>
      </c>
      <c r="C110" s="29">
        <v>45427.981354166666</v>
      </c>
      <c r="D110" s="30" t="s">
        <v>307</v>
      </c>
      <c r="E110" s="31" t="s">
        <v>308</v>
      </c>
      <c r="F110" s="31" t="s">
        <v>618</v>
      </c>
      <c r="G110" s="32">
        <v>0</v>
      </c>
      <c r="H110" s="33" t="s">
        <v>52</v>
      </c>
      <c r="I110" s="33" t="s">
        <v>53</v>
      </c>
      <c r="J110" s="33" t="s">
        <v>54</v>
      </c>
      <c r="K110" s="33" t="s">
        <v>106</v>
      </c>
      <c r="L110" s="33" t="s">
        <v>70</v>
      </c>
      <c r="M110" s="34">
        <v>45091</v>
      </c>
      <c r="N110" s="35">
        <v>1</v>
      </c>
      <c r="O110" s="36"/>
      <c r="P110" s="37" t="s">
        <v>57</v>
      </c>
      <c r="Q110" s="38">
        <v>0.65166715415460719</v>
      </c>
      <c r="R110" s="38">
        <v>1.0160674006178243</v>
      </c>
      <c r="S110" s="38">
        <v>1.0160674006178243</v>
      </c>
      <c r="T110" s="39">
        <v>0</v>
      </c>
      <c r="U110" s="40">
        <v>0.1201</v>
      </c>
      <c r="V110" s="41">
        <v>173987.21</v>
      </c>
      <c r="W110" s="41">
        <v>113381.75</v>
      </c>
      <c r="X110" s="42">
        <v>60605.459999999992</v>
      </c>
      <c r="Y110" s="43">
        <v>0</v>
      </c>
      <c r="Z110" s="41">
        <v>50078</v>
      </c>
      <c r="AA110" s="41">
        <v>58423.58</v>
      </c>
      <c r="AB110" s="41">
        <v>0</v>
      </c>
      <c r="AC110" s="41">
        <v>0</v>
      </c>
      <c r="AD110" s="41">
        <v>115203.5</v>
      </c>
      <c r="AE110" s="44">
        <v>12813.9</v>
      </c>
      <c r="AF110" s="41">
        <v>10678.25</v>
      </c>
      <c r="AG110" s="38">
        <v>0</v>
      </c>
      <c r="AH110" s="45" t="s">
        <v>625</v>
      </c>
      <c r="AI110" s="41">
        <v>19023.830000000002</v>
      </c>
      <c r="AJ110" s="46">
        <v>0</v>
      </c>
      <c r="AK110" s="45">
        <v>115203.5</v>
      </c>
      <c r="AL110" s="46">
        <v>0</v>
      </c>
      <c r="AM110" s="46">
        <v>0</v>
      </c>
      <c r="AN110" s="46">
        <v>0</v>
      </c>
      <c r="AO110" s="46">
        <v>0</v>
      </c>
      <c r="AP110" s="41">
        <v>0</v>
      </c>
      <c r="AQ110" s="47">
        <v>0.01</v>
      </c>
      <c r="AR110" s="47">
        <v>0.13009999999999999</v>
      </c>
      <c r="AS110" s="47">
        <v>0</v>
      </c>
      <c r="AT110" s="48">
        <v>-0.01</v>
      </c>
      <c r="AU110" s="49"/>
      <c r="AV110" s="41">
        <v>45</v>
      </c>
      <c r="AW110" s="58"/>
      <c r="AX110" s="52"/>
      <c r="AY110" s="52"/>
      <c r="AZ110" s="52"/>
      <c r="BA110" s="52"/>
      <c r="BB110" s="53">
        <v>12500</v>
      </c>
      <c r="BC110" s="55"/>
    </row>
    <row r="111" spans="2:55">
      <c r="B111" s="28">
        <v>1738</v>
      </c>
      <c r="C111" s="29">
        <v>45427.981354166666</v>
      </c>
      <c r="D111" s="30" t="s">
        <v>472</v>
      </c>
      <c r="E111" s="31" t="s">
        <v>473</v>
      </c>
      <c r="F111" s="31" t="s">
        <v>463</v>
      </c>
      <c r="G111" s="32">
        <v>0</v>
      </c>
      <c r="H111" s="33" t="s">
        <v>459</v>
      </c>
      <c r="I111" s="33" t="s">
        <v>123</v>
      </c>
      <c r="J111" s="33" t="s">
        <v>54</v>
      </c>
      <c r="K111" s="33" t="s">
        <v>95</v>
      </c>
      <c r="L111" s="33" t="s">
        <v>56</v>
      </c>
      <c r="M111" s="34" t="s">
        <v>57</v>
      </c>
      <c r="N111" s="35" t="s">
        <v>57</v>
      </c>
      <c r="O111" s="36"/>
      <c r="P111" s="37">
        <v>0.3689297853319739</v>
      </c>
      <c r="Q111" s="38">
        <v>0.98744333623129577</v>
      </c>
      <c r="R111" s="38">
        <v>0.84154128027591202</v>
      </c>
      <c r="S111" s="38">
        <v>0.24622821630119449</v>
      </c>
      <c r="T111" s="39">
        <v>0</v>
      </c>
      <c r="U111" s="40">
        <v>-0.1072</v>
      </c>
      <c r="V111" s="41">
        <v>127848.45</v>
      </c>
      <c r="W111" s="41">
        <v>126243.1</v>
      </c>
      <c r="X111" s="42">
        <v>1605.3499999999913</v>
      </c>
      <c r="Y111" s="43">
        <v>4351.37</v>
      </c>
      <c r="Z111" s="41">
        <v>0</v>
      </c>
      <c r="AA111" s="41">
        <v>0</v>
      </c>
      <c r="AB111" s="41">
        <v>0</v>
      </c>
      <c r="AC111" s="41">
        <v>0</v>
      </c>
      <c r="AD111" s="41">
        <v>106238.78</v>
      </c>
      <c r="AE111" s="44">
        <v>81</v>
      </c>
      <c r="AF111" s="41">
        <v>20004.32</v>
      </c>
      <c r="AG111" s="38">
        <v>4.5972463844720171</v>
      </c>
      <c r="AH111" s="45" t="s">
        <v>626</v>
      </c>
      <c r="AI111" s="41">
        <v>20004.32</v>
      </c>
      <c r="AJ111" s="46">
        <v>90185</v>
      </c>
      <c r="AK111" s="45">
        <v>31084.613333333327</v>
      </c>
      <c r="AL111" s="46">
        <v>90184.78</v>
      </c>
      <c r="AM111" s="46">
        <v>0</v>
      </c>
      <c r="AN111" s="46">
        <v>0</v>
      </c>
      <c r="AO111" s="46">
        <v>0</v>
      </c>
      <c r="AP111" s="41">
        <v>0</v>
      </c>
      <c r="AQ111" s="47">
        <v>0.32</v>
      </c>
      <c r="AR111" s="47">
        <v>0.21280000000000002</v>
      </c>
      <c r="AS111" s="47">
        <v>0.21280000000000002</v>
      </c>
      <c r="AT111" s="48">
        <v>-0.1072</v>
      </c>
      <c r="AU111" s="49"/>
      <c r="AV111" s="41">
        <v>64.540000000000006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1738</v>
      </c>
      <c r="C112" s="29">
        <v>45427.981354166666</v>
      </c>
      <c r="D112" s="30" t="s">
        <v>286</v>
      </c>
      <c r="E112" s="31" t="s">
        <v>287</v>
      </c>
      <c r="F112" s="31" t="s">
        <v>69</v>
      </c>
      <c r="G112" s="32">
        <v>0</v>
      </c>
      <c r="H112" s="33" t="s">
        <v>52</v>
      </c>
      <c r="I112" s="33" t="s">
        <v>53</v>
      </c>
      <c r="J112" s="33" t="s">
        <v>54</v>
      </c>
      <c r="K112" s="33" t="s">
        <v>55</v>
      </c>
      <c r="L112" s="33" t="s">
        <v>70</v>
      </c>
      <c r="M112" s="34" t="s">
        <v>57</v>
      </c>
      <c r="N112" s="35" t="s">
        <v>57</v>
      </c>
      <c r="O112" s="36"/>
      <c r="P112" s="37">
        <v>23.283950617283949</v>
      </c>
      <c r="Q112" s="38">
        <v>0.65330882352941178</v>
      </c>
      <c r="R112" s="38">
        <v>0.54642656162070902</v>
      </c>
      <c r="S112" s="38">
        <v>0.54642656162070902</v>
      </c>
      <c r="T112" s="39">
        <v>0</v>
      </c>
      <c r="U112" s="40">
        <v>5.7300000000000004E-2</v>
      </c>
      <c r="V112" s="41">
        <v>195840</v>
      </c>
      <c r="W112" s="41">
        <v>127944</v>
      </c>
      <c r="X112" s="42">
        <v>67896</v>
      </c>
      <c r="Y112" s="43">
        <v>2916</v>
      </c>
      <c r="Z112" s="41">
        <v>0</v>
      </c>
      <c r="AA112" s="41">
        <v>0</v>
      </c>
      <c r="AB112" s="41">
        <v>0</v>
      </c>
      <c r="AC112" s="41">
        <v>0</v>
      </c>
      <c r="AD112" s="41">
        <v>69912</v>
      </c>
      <c r="AE112" s="44">
        <v>232.6</v>
      </c>
      <c r="AF112" s="41">
        <v>58032</v>
      </c>
      <c r="AG112" s="38">
        <v>19.901234567901234</v>
      </c>
      <c r="AH112" s="45" t="s">
        <v>626</v>
      </c>
      <c r="AI112" s="41">
        <v>58032</v>
      </c>
      <c r="AJ112" s="46">
        <v>0</v>
      </c>
      <c r="AK112" s="45">
        <v>69912</v>
      </c>
      <c r="AL112" s="46">
        <v>0</v>
      </c>
      <c r="AM112" s="46">
        <v>0</v>
      </c>
      <c r="AN112" s="46">
        <v>0</v>
      </c>
      <c r="AO112" s="46">
        <v>0</v>
      </c>
      <c r="AP112" s="41">
        <v>0</v>
      </c>
      <c r="AQ112" s="47">
        <v>7.0000000000000007E-2</v>
      </c>
      <c r="AR112" s="47">
        <v>0.1273</v>
      </c>
      <c r="AS112" s="47">
        <v>4.6900000000000004E-2</v>
      </c>
      <c r="AT112" s="48">
        <v>-2.3100000000000002E-2</v>
      </c>
      <c r="AU112" s="49"/>
      <c r="AV112" s="41">
        <v>48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1738</v>
      </c>
      <c r="C113" s="29">
        <v>45427.981354166666</v>
      </c>
      <c r="D113" s="30" t="s">
        <v>492</v>
      </c>
      <c r="E113" s="31" t="s">
        <v>493</v>
      </c>
      <c r="F113" s="31" t="s">
        <v>463</v>
      </c>
      <c r="G113" s="32">
        <v>0</v>
      </c>
      <c r="H113" s="33" t="s">
        <v>459</v>
      </c>
      <c r="I113" s="33" t="s">
        <v>123</v>
      </c>
      <c r="J113" s="33" t="s">
        <v>54</v>
      </c>
      <c r="K113" s="33" t="s">
        <v>106</v>
      </c>
      <c r="L113" s="33" t="s">
        <v>70</v>
      </c>
      <c r="M113" s="34" t="s">
        <v>57</v>
      </c>
      <c r="N113" s="35" t="s">
        <v>57</v>
      </c>
      <c r="O113" s="36"/>
      <c r="P113" s="37">
        <v>-2.8046103398081015</v>
      </c>
      <c r="Q113" s="38">
        <v>1.0585302463776838</v>
      </c>
      <c r="R113" s="38">
        <v>0.66431486920052063</v>
      </c>
      <c r="S113" s="38">
        <v>0.12743674905852498</v>
      </c>
      <c r="T113" s="39">
        <v>0</v>
      </c>
      <c r="U113" s="40">
        <v>-5.1500000000000004E-2</v>
      </c>
      <c r="V113" s="41">
        <v>122455.49</v>
      </c>
      <c r="W113" s="41">
        <v>129622.84</v>
      </c>
      <c r="X113" s="42">
        <v>-7167.3499999999913</v>
      </c>
      <c r="Y113" s="43">
        <v>2555.56</v>
      </c>
      <c r="Z113" s="41">
        <v>0</v>
      </c>
      <c r="AA113" s="41">
        <v>0</v>
      </c>
      <c r="AB113" s="41">
        <v>14830.4</v>
      </c>
      <c r="AC113" s="41">
        <v>7167.35</v>
      </c>
      <c r="AD113" s="41">
        <v>86110.38</v>
      </c>
      <c r="AE113" s="44">
        <v>330.97</v>
      </c>
      <c r="AF113" s="41">
        <v>43512.46</v>
      </c>
      <c r="AG113" s="38">
        <v>17.026585171156224</v>
      </c>
      <c r="AH113" s="45" t="s">
        <v>626</v>
      </c>
      <c r="AI113" s="41">
        <v>43512.46</v>
      </c>
      <c r="AJ113" s="46">
        <v>83510</v>
      </c>
      <c r="AK113" s="45">
        <v>16518.713333333333</v>
      </c>
      <c r="AL113" s="46">
        <v>0</v>
      </c>
      <c r="AM113" s="46">
        <v>83510.02</v>
      </c>
      <c r="AN113" s="46">
        <v>0</v>
      </c>
      <c r="AO113" s="46">
        <v>0</v>
      </c>
      <c r="AP113" s="41">
        <v>0</v>
      </c>
      <c r="AQ113" s="47">
        <v>0.37</v>
      </c>
      <c r="AR113" s="47">
        <v>0.31850000000000001</v>
      </c>
      <c r="AS113" s="47">
        <v>0.33159999999999995</v>
      </c>
      <c r="AT113" s="48">
        <v>-3.8399999999999997E-2</v>
      </c>
      <c r="AU113" s="49"/>
      <c r="AV113" s="41">
        <v>60.88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1738</v>
      </c>
      <c r="C114" s="29">
        <v>45427.981354166666</v>
      </c>
      <c r="D114" s="30" t="s">
        <v>494</v>
      </c>
      <c r="E114" s="31" t="s">
        <v>495</v>
      </c>
      <c r="F114" s="31" t="s">
        <v>532</v>
      </c>
      <c r="G114" s="32">
        <v>0</v>
      </c>
      <c r="H114" s="33" t="s">
        <v>459</v>
      </c>
      <c r="I114" s="33" t="s">
        <v>123</v>
      </c>
      <c r="J114" s="33" t="s">
        <v>54</v>
      </c>
      <c r="K114" s="33" t="s">
        <v>95</v>
      </c>
      <c r="L114" s="33" t="s">
        <v>56</v>
      </c>
      <c r="M114" s="34" t="s">
        <v>57</v>
      </c>
      <c r="N114" s="35" t="s">
        <v>57</v>
      </c>
      <c r="O114" s="36"/>
      <c r="P114" s="37">
        <v>13.40481121315805</v>
      </c>
      <c r="Q114" s="38">
        <v>0.74487591432676137</v>
      </c>
      <c r="R114" s="38">
        <v>0.85983994429377364</v>
      </c>
      <c r="S114" s="38">
        <v>0.61577371697315708</v>
      </c>
      <c r="T114" s="39">
        <v>38190.649999999994</v>
      </c>
      <c r="U114" s="40">
        <v>-4.2000000000000003E-2</v>
      </c>
      <c r="V114" s="41">
        <v>175060.5</v>
      </c>
      <c r="W114" s="41">
        <v>130398.35</v>
      </c>
      <c r="X114" s="42">
        <v>44662.149999999994</v>
      </c>
      <c r="Y114" s="43">
        <v>3331.8</v>
      </c>
      <c r="Z114" s="41">
        <v>0</v>
      </c>
      <c r="AA114" s="41">
        <v>0</v>
      </c>
      <c r="AB114" s="41">
        <v>0</v>
      </c>
      <c r="AC114" s="41">
        <v>0</v>
      </c>
      <c r="AD114" s="41">
        <v>112121.71</v>
      </c>
      <c r="AE114" s="44">
        <v>148.87</v>
      </c>
      <c r="AF114" s="41">
        <v>18276.64</v>
      </c>
      <c r="AG114" s="38">
        <v>5.4855153370550447</v>
      </c>
      <c r="AH114" s="45" t="s">
        <v>626</v>
      </c>
      <c r="AI114" s="41">
        <v>18276.64</v>
      </c>
      <c r="AJ114" s="46">
        <v>38191</v>
      </c>
      <c r="AK114" s="45">
        <v>80295.876666666678</v>
      </c>
      <c r="AL114" s="46">
        <v>0</v>
      </c>
      <c r="AM114" s="46">
        <v>10272.549999999999</v>
      </c>
      <c r="AN114" s="46">
        <v>13518.34</v>
      </c>
      <c r="AO114" s="46">
        <v>14399.76</v>
      </c>
      <c r="AP114" s="41">
        <v>38190.649999999994</v>
      </c>
      <c r="AQ114" s="47">
        <v>0.31</v>
      </c>
      <c r="AR114" s="47">
        <v>0.26800000000000002</v>
      </c>
      <c r="AS114" s="47">
        <v>0.27440000000000003</v>
      </c>
      <c r="AT114" s="48">
        <v>-3.56E-2</v>
      </c>
      <c r="AU114" s="49"/>
      <c r="AV114" s="41">
        <v>55.8</v>
      </c>
      <c r="AW114" s="58"/>
      <c r="AX114" s="52"/>
      <c r="AY114" s="52"/>
      <c r="AZ114" s="52"/>
      <c r="BA114" s="52"/>
      <c r="BB114" s="53">
        <v>0</v>
      </c>
      <c r="BC114" s="55"/>
    </row>
    <row r="115" spans="2:55">
      <c r="B115" s="28">
        <v>1738</v>
      </c>
      <c r="C115" s="29">
        <v>45427.981354166666</v>
      </c>
      <c r="D115" s="30" t="s">
        <v>290</v>
      </c>
      <c r="E115" s="31" t="s">
        <v>291</v>
      </c>
      <c r="F115" s="31" t="s">
        <v>62</v>
      </c>
      <c r="G115" s="32">
        <v>0</v>
      </c>
      <c r="H115" s="33" t="s">
        <v>292</v>
      </c>
      <c r="I115" s="33" t="s">
        <v>64</v>
      </c>
      <c r="J115" s="33" t="s">
        <v>148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>
        <v>34.503151053633559</v>
      </c>
      <c r="Q115" s="38">
        <v>0.67767360138680777</v>
      </c>
      <c r="R115" s="38">
        <v>0.95916185892190797</v>
      </c>
      <c r="S115" s="38">
        <v>0.78282593281761481</v>
      </c>
      <c r="T115" s="39">
        <v>0</v>
      </c>
      <c r="U115" s="40">
        <v>-7.7600000000000002E-2</v>
      </c>
      <c r="V115" s="41">
        <v>195672.4</v>
      </c>
      <c r="W115" s="41">
        <v>132602.01999999999</v>
      </c>
      <c r="X115" s="42">
        <v>63070.380000000005</v>
      </c>
      <c r="Y115" s="43">
        <v>1827.96</v>
      </c>
      <c r="Z115" s="41">
        <v>0</v>
      </c>
      <c r="AA115" s="41">
        <v>0</v>
      </c>
      <c r="AB115" s="41">
        <v>0</v>
      </c>
      <c r="AC115" s="41">
        <v>0</v>
      </c>
      <c r="AD115" s="41">
        <v>127186.8</v>
      </c>
      <c r="AE115" s="44">
        <v>115.15</v>
      </c>
      <c r="AF115" s="41">
        <v>5415.22</v>
      </c>
      <c r="AG115" s="38">
        <v>2.9624390030416423</v>
      </c>
      <c r="AH115" s="45" t="s">
        <v>626</v>
      </c>
      <c r="AI115" s="41">
        <v>5415.22</v>
      </c>
      <c r="AJ115" s="46">
        <v>28059</v>
      </c>
      <c r="AK115" s="45">
        <v>103804.3</v>
      </c>
      <c r="AL115" s="46">
        <v>7411.63</v>
      </c>
      <c r="AM115" s="46">
        <v>0</v>
      </c>
      <c r="AN115" s="46">
        <v>20647.759999999998</v>
      </c>
      <c r="AO115" s="46">
        <v>0</v>
      </c>
      <c r="AP115" s="41">
        <v>0</v>
      </c>
      <c r="AQ115" s="47">
        <v>0.3</v>
      </c>
      <c r="AR115" s="47">
        <v>0.22239999999999999</v>
      </c>
      <c r="AS115" s="47">
        <v>0.30370000000000003</v>
      </c>
      <c r="AT115" s="48">
        <v>3.7000000000000002E-3</v>
      </c>
      <c r="AU115" s="49"/>
      <c r="AV115" s="41">
        <v>49.73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1738</v>
      </c>
      <c r="C116" s="29">
        <v>45427.981354166666</v>
      </c>
      <c r="D116" s="30" t="s">
        <v>595</v>
      </c>
      <c r="E116" s="31" t="s">
        <v>596</v>
      </c>
      <c r="F116" s="31" t="s">
        <v>326</v>
      </c>
      <c r="G116" s="32">
        <v>0</v>
      </c>
      <c r="H116" s="33" t="s">
        <v>52</v>
      </c>
      <c r="I116" s="33" t="s">
        <v>53</v>
      </c>
      <c r="J116" s="33" t="s">
        <v>54</v>
      </c>
      <c r="K116" s="33" t="s">
        <v>55</v>
      </c>
      <c r="L116" s="33" t="s">
        <v>56</v>
      </c>
      <c r="M116" s="34" t="s">
        <v>57</v>
      </c>
      <c r="N116" s="35" t="s">
        <v>57</v>
      </c>
      <c r="O116" s="36"/>
      <c r="P116" s="37">
        <v>-127327.99999999999</v>
      </c>
      <c r="Q116" s="38" t="s">
        <v>57</v>
      </c>
      <c r="R116" s="38">
        <v>0</v>
      </c>
      <c r="S116" s="38">
        <v>0</v>
      </c>
      <c r="T116" s="39">
        <v>0</v>
      </c>
      <c r="U116" s="40">
        <v>-0.20629999999999998</v>
      </c>
      <c r="V116" s="41">
        <v>0</v>
      </c>
      <c r="W116" s="41">
        <v>133694.39999999999</v>
      </c>
      <c r="X116" s="42">
        <v>-133694.39999999999</v>
      </c>
      <c r="Y116" s="43">
        <v>1.05</v>
      </c>
      <c r="Z116" s="41">
        <v>0</v>
      </c>
      <c r="AA116" s="41">
        <v>0</v>
      </c>
      <c r="AB116" s="41">
        <v>134000</v>
      </c>
      <c r="AC116" s="41">
        <v>133694.39999999999</v>
      </c>
      <c r="AD116" s="41">
        <v>0</v>
      </c>
      <c r="AE116" s="44">
        <v>277.60000000000002</v>
      </c>
      <c r="AF116" s="41">
        <v>133694.39999999999</v>
      </c>
      <c r="AG116" s="38">
        <v>127327.99999999999</v>
      </c>
      <c r="AH116" s="45" t="s">
        <v>626</v>
      </c>
      <c r="AI116" s="41">
        <v>133694.39999999999</v>
      </c>
      <c r="AJ116" s="46">
        <v>0</v>
      </c>
      <c r="AK116" s="45">
        <v>0</v>
      </c>
      <c r="AL116" s="46">
        <v>0</v>
      </c>
      <c r="AM116" s="46">
        <v>0</v>
      </c>
      <c r="AN116" s="46">
        <v>0</v>
      </c>
      <c r="AO116" s="46">
        <v>0</v>
      </c>
      <c r="AP116" s="41">
        <v>0</v>
      </c>
      <c r="AQ116" s="47">
        <v>0.18</v>
      </c>
      <c r="AR116" s="47">
        <v>-2.63E-2</v>
      </c>
      <c r="AS116" s="47">
        <v>-2.63E-2</v>
      </c>
      <c r="AT116" s="48">
        <v>-0.20629999999999998</v>
      </c>
      <c r="AU116" s="49"/>
      <c r="AV116" s="41">
        <v>42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1738</v>
      </c>
      <c r="C117" s="29">
        <v>45427.981354166666</v>
      </c>
      <c r="D117" s="30" t="s">
        <v>293</v>
      </c>
      <c r="E117" s="31" t="s">
        <v>294</v>
      </c>
      <c r="F117" s="31" t="s">
        <v>661</v>
      </c>
      <c r="G117" s="32">
        <v>0</v>
      </c>
      <c r="H117" s="33" t="s">
        <v>52</v>
      </c>
      <c r="I117" s="33" t="s">
        <v>109</v>
      </c>
      <c r="J117" s="33" t="s">
        <v>54</v>
      </c>
      <c r="K117" s="33" t="s">
        <v>55</v>
      </c>
      <c r="L117" s="33" t="s">
        <v>56</v>
      </c>
      <c r="M117" s="34" t="s">
        <v>57</v>
      </c>
      <c r="N117" s="35" t="s">
        <v>57</v>
      </c>
      <c r="O117" s="36"/>
      <c r="P117" s="37">
        <v>4.8217759575557322</v>
      </c>
      <c r="Q117" s="38">
        <v>0.94173246724031268</v>
      </c>
      <c r="R117" s="38">
        <v>0.91516768194819398</v>
      </c>
      <c r="S117" s="38">
        <v>0.65609073862788647</v>
      </c>
      <c r="T117" s="39">
        <v>15962.69</v>
      </c>
      <c r="U117" s="40">
        <v>3.8E-3</v>
      </c>
      <c r="V117" s="41">
        <v>142248</v>
      </c>
      <c r="W117" s="41">
        <v>133959.56</v>
      </c>
      <c r="X117" s="42">
        <v>8288.4400000000023</v>
      </c>
      <c r="Y117" s="43">
        <v>1718.96</v>
      </c>
      <c r="Z117" s="41">
        <v>0</v>
      </c>
      <c r="AA117" s="41">
        <v>0</v>
      </c>
      <c r="AB117" s="41">
        <v>0</v>
      </c>
      <c r="AC117" s="41">
        <v>0</v>
      </c>
      <c r="AD117" s="41">
        <v>122595.46</v>
      </c>
      <c r="AE117" s="44">
        <v>190.39</v>
      </c>
      <c r="AF117" s="41">
        <v>11364.1</v>
      </c>
      <c r="AG117" s="38">
        <v>6.6110322520593847</v>
      </c>
      <c r="AH117" s="45" t="s">
        <v>626</v>
      </c>
      <c r="AI117" s="41">
        <v>11364.1</v>
      </c>
      <c r="AJ117" s="46">
        <v>41647</v>
      </c>
      <c r="AK117" s="45">
        <v>87889.626666666678</v>
      </c>
      <c r="AL117" s="46">
        <v>7981.34</v>
      </c>
      <c r="AM117" s="46">
        <v>10030.61</v>
      </c>
      <c r="AN117" s="46">
        <v>23635.49</v>
      </c>
      <c r="AO117" s="46">
        <v>0</v>
      </c>
      <c r="AP117" s="41">
        <v>15962.69</v>
      </c>
      <c r="AQ117" s="47">
        <v>0.13</v>
      </c>
      <c r="AR117" s="47">
        <v>0.1338</v>
      </c>
      <c r="AS117" s="47">
        <v>0.1099</v>
      </c>
      <c r="AT117" s="48">
        <v>-2.01E-2</v>
      </c>
      <c r="AU117" s="49"/>
      <c r="AV117" s="41">
        <v>45.31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1738</v>
      </c>
      <c r="C118" s="29">
        <v>45427.981354166666</v>
      </c>
      <c r="D118" s="30" t="s">
        <v>299</v>
      </c>
      <c r="E118" s="31" t="s">
        <v>300</v>
      </c>
      <c r="F118" s="31" t="s">
        <v>69</v>
      </c>
      <c r="G118" s="32">
        <v>0</v>
      </c>
      <c r="H118" s="33" t="s">
        <v>52</v>
      </c>
      <c r="I118" s="33" t="s">
        <v>109</v>
      </c>
      <c r="J118" s="33" t="s">
        <v>54</v>
      </c>
      <c r="K118" s="33" t="s">
        <v>55</v>
      </c>
      <c r="L118" s="33" t="s">
        <v>56</v>
      </c>
      <c r="M118" s="34" t="s">
        <v>57</v>
      </c>
      <c r="N118" s="35" t="s">
        <v>57</v>
      </c>
      <c r="O118" s="36"/>
      <c r="P118" s="37">
        <v>15.106803423848881</v>
      </c>
      <c r="Q118" s="38">
        <v>0.72453256189451021</v>
      </c>
      <c r="R118" s="38">
        <v>0.80930194034013991</v>
      </c>
      <c r="S118" s="38">
        <v>0.80930194034013991</v>
      </c>
      <c r="T118" s="39">
        <v>0</v>
      </c>
      <c r="U118" s="40">
        <v>-0.10869999999999999</v>
      </c>
      <c r="V118" s="41">
        <v>185800</v>
      </c>
      <c r="W118" s="41">
        <v>134618.15</v>
      </c>
      <c r="X118" s="42">
        <v>51181.850000000006</v>
      </c>
      <c r="Y118" s="43">
        <v>3388</v>
      </c>
      <c r="Z118" s="41">
        <v>0</v>
      </c>
      <c r="AA118" s="41">
        <v>0</v>
      </c>
      <c r="AB118" s="41">
        <v>0</v>
      </c>
      <c r="AC118" s="41">
        <v>0</v>
      </c>
      <c r="AD118" s="41">
        <v>108946.73</v>
      </c>
      <c r="AE118" s="44">
        <v>135.61000000000001</v>
      </c>
      <c r="AF118" s="41">
        <v>25671.42</v>
      </c>
      <c r="AG118" s="38">
        <v>7.5771605667060209</v>
      </c>
      <c r="AH118" s="45" t="s">
        <v>626</v>
      </c>
      <c r="AI118" s="41">
        <v>25671.42</v>
      </c>
      <c r="AJ118" s="46">
        <v>0</v>
      </c>
      <c r="AK118" s="45">
        <v>108946.73</v>
      </c>
      <c r="AL118" s="46">
        <v>0</v>
      </c>
      <c r="AM118" s="46">
        <v>0</v>
      </c>
      <c r="AN118" s="46">
        <v>0</v>
      </c>
      <c r="AO118" s="46">
        <v>0</v>
      </c>
      <c r="AP118" s="41">
        <v>0</v>
      </c>
      <c r="AQ118" s="47">
        <v>0.26</v>
      </c>
      <c r="AR118" s="47">
        <v>0.15130000000000002</v>
      </c>
      <c r="AS118" s="47">
        <v>0.22960000000000003</v>
      </c>
      <c r="AT118" s="48">
        <v>-3.04E-2</v>
      </c>
      <c r="AU118" s="49"/>
      <c r="AV118" s="41">
        <v>37.409999999999997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1738</v>
      </c>
      <c r="C119" s="29">
        <v>45427.981354166666</v>
      </c>
      <c r="D119" s="30" t="s">
        <v>319</v>
      </c>
      <c r="E119" s="31" t="s">
        <v>320</v>
      </c>
      <c r="F119" s="31" t="s">
        <v>62</v>
      </c>
      <c r="G119" s="32">
        <v>0</v>
      </c>
      <c r="H119" s="33" t="s">
        <v>126</v>
      </c>
      <c r="I119" s="33" t="s">
        <v>127</v>
      </c>
      <c r="J119" s="33" t="s">
        <v>54</v>
      </c>
      <c r="K119" s="33" t="s">
        <v>106</v>
      </c>
      <c r="L119" s="33" t="s">
        <v>70</v>
      </c>
      <c r="M119" s="34">
        <v>45268</v>
      </c>
      <c r="N119" s="35">
        <v>1</v>
      </c>
      <c r="O119" s="36"/>
      <c r="P119" s="37" t="s">
        <v>57</v>
      </c>
      <c r="Q119" s="38">
        <v>1.0240625000000001</v>
      </c>
      <c r="R119" s="38">
        <v>0.97650289899298137</v>
      </c>
      <c r="S119" s="38">
        <v>0.73237717424473603</v>
      </c>
      <c r="T119" s="39">
        <v>42000</v>
      </c>
      <c r="U119" s="40">
        <v>3.3300000000000003E-2</v>
      </c>
      <c r="V119" s="41">
        <v>140000</v>
      </c>
      <c r="W119" s="41">
        <v>143368.75</v>
      </c>
      <c r="X119" s="42">
        <v>-3368.75</v>
      </c>
      <c r="Y119" s="43">
        <v>0</v>
      </c>
      <c r="Z119" s="41">
        <v>0</v>
      </c>
      <c r="AA119" s="41">
        <v>0</v>
      </c>
      <c r="AB119" s="41">
        <v>3369</v>
      </c>
      <c r="AC119" s="41">
        <v>3368.75</v>
      </c>
      <c r="AD119" s="41">
        <v>140000</v>
      </c>
      <c r="AE119" s="44">
        <v>41999.7</v>
      </c>
      <c r="AF119" s="41">
        <v>-0.25</v>
      </c>
      <c r="AG119" s="38">
        <v>0</v>
      </c>
      <c r="AH119" s="45" t="s">
        <v>625</v>
      </c>
      <c r="AI119" s="41">
        <v>-0.25</v>
      </c>
      <c r="AJ119" s="46">
        <v>42000</v>
      </c>
      <c r="AK119" s="45">
        <v>105000</v>
      </c>
      <c r="AL119" s="46">
        <v>0</v>
      </c>
      <c r="AM119" s="46">
        <v>0</v>
      </c>
      <c r="AN119" s="46">
        <v>42000</v>
      </c>
      <c r="AO119" s="46">
        <v>0</v>
      </c>
      <c r="AP119" s="41">
        <v>42000</v>
      </c>
      <c r="AQ119" s="47">
        <v>0.27</v>
      </c>
      <c r="AR119" s="47">
        <v>0.30330000000000001</v>
      </c>
      <c r="AS119" s="47">
        <v>0</v>
      </c>
      <c r="AT119" s="48">
        <v>-0.27</v>
      </c>
      <c r="AU119" s="49"/>
      <c r="AV119" s="41">
        <v>60.04</v>
      </c>
      <c r="AW119" s="50"/>
      <c r="AX119" s="52"/>
      <c r="AY119" s="52"/>
      <c r="AZ119" s="52"/>
      <c r="BA119" s="52"/>
      <c r="BB119" s="53">
        <v>-3369</v>
      </c>
      <c r="BC119" s="55"/>
    </row>
    <row r="120" spans="2:55">
      <c r="B120" s="28">
        <v>1738</v>
      </c>
      <c r="C120" s="29">
        <v>45427.981354166666</v>
      </c>
      <c r="D120" s="30" t="s">
        <v>598</v>
      </c>
      <c r="E120" s="31" t="s">
        <v>599</v>
      </c>
      <c r="F120" s="31" t="s">
        <v>62</v>
      </c>
      <c r="G120" s="32">
        <v>0</v>
      </c>
      <c r="H120" s="33" t="s">
        <v>63</v>
      </c>
      <c r="I120" s="33" t="s">
        <v>64</v>
      </c>
      <c r="J120" s="33" t="s">
        <v>65</v>
      </c>
      <c r="K120" s="33" t="s">
        <v>95</v>
      </c>
      <c r="L120" s="33" t="s">
        <v>56</v>
      </c>
      <c r="M120" s="34" t="s">
        <v>57</v>
      </c>
      <c r="N120" s="35" t="s">
        <v>57</v>
      </c>
      <c r="O120" s="36"/>
      <c r="P120" s="37">
        <v>29.25282198723259</v>
      </c>
      <c r="Q120" s="38">
        <v>0.24421587603218384</v>
      </c>
      <c r="R120" s="38">
        <v>0.78240925410226125</v>
      </c>
      <c r="S120" s="38">
        <v>0</v>
      </c>
      <c r="T120" s="39">
        <v>0</v>
      </c>
      <c r="U120" s="40">
        <v>-2.3700000000000002E-2</v>
      </c>
      <c r="V120" s="41">
        <v>595703</v>
      </c>
      <c r="W120" s="41">
        <v>145480.13</v>
      </c>
      <c r="X120" s="42">
        <v>450222.87</v>
      </c>
      <c r="Y120" s="43">
        <v>15390.75</v>
      </c>
      <c r="Z120" s="41">
        <v>0</v>
      </c>
      <c r="AA120" s="41">
        <v>0</v>
      </c>
      <c r="AB120" s="41">
        <v>0</v>
      </c>
      <c r="AC120" s="41">
        <v>0</v>
      </c>
      <c r="AD120" s="41">
        <v>113825</v>
      </c>
      <c r="AE120" s="44">
        <v>96.88</v>
      </c>
      <c r="AF120" s="41">
        <v>31655.13</v>
      </c>
      <c r="AG120" s="38">
        <v>2.0567633156278933</v>
      </c>
      <c r="AH120" s="45" t="s">
        <v>626</v>
      </c>
      <c r="AI120" s="41">
        <v>31655.13</v>
      </c>
      <c r="AJ120" s="46">
        <v>136590</v>
      </c>
      <c r="AK120" s="45">
        <v>0</v>
      </c>
      <c r="AL120" s="46">
        <v>136590</v>
      </c>
      <c r="AM120" s="46">
        <v>0</v>
      </c>
      <c r="AN120" s="46">
        <v>0</v>
      </c>
      <c r="AO120" s="46">
        <v>0</v>
      </c>
      <c r="AP120" s="41">
        <v>0</v>
      </c>
      <c r="AQ120" s="47">
        <v>0.17</v>
      </c>
      <c r="AR120" s="47">
        <v>0.14630000000000001</v>
      </c>
      <c r="AS120" s="47">
        <v>0.14630000000000001</v>
      </c>
      <c r="AT120" s="48">
        <v>-2.3700000000000002E-2</v>
      </c>
      <c r="AU120" s="49"/>
      <c r="AV120" s="41">
        <v>78.5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1738</v>
      </c>
      <c r="C121" s="29">
        <v>45427.981354166666</v>
      </c>
      <c r="D121" s="30" t="s">
        <v>324</v>
      </c>
      <c r="E121" s="31" t="s">
        <v>325</v>
      </c>
      <c r="F121" s="31" t="s">
        <v>326</v>
      </c>
      <c r="G121" s="32">
        <v>0</v>
      </c>
      <c r="H121" s="33" t="s">
        <v>272</v>
      </c>
      <c r="I121" s="33" t="s">
        <v>327</v>
      </c>
      <c r="J121" s="33" t="s">
        <v>148</v>
      </c>
      <c r="K121" s="33" t="s">
        <v>106</v>
      </c>
      <c r="L121" s="33" t="s">
        <v>56</v>
      </c>
      <c r="M121" s="34" t="s">
        <v>57</v>
      </c>
      <c r="N121" s="35" t="s">
        <v>57</v>
      </c>
      <c r="O121" s="36"/>
      <c r="P121" s="37" t="s">
        <v>57</v>
      </c>
      <c r="Q121" s="38">
        <v>0.94810586003270192</v>
      </c>
      <c r="R121" s="38">
        <v>0.58010291960514848</v>
      </c>
      <c r="S121" s="38">
        <v>0.58010291960514848</v>
      </c>
      <c r="T121" s="39">
        <v>0</v>
      </c>
      <c r="U121" s="40">
        <v>3.0999999999999999E-3</v>
      </c>
      <c r="V121" s="41">
        <v>155501.18</v>
      </c>
      <c r="W121" s="41">
        <v>147431.57999999999</v>
      </c>
      <c r="X121" s="42">
        <v>8069.6000000000058</v>
      </c>
      <c r="Y121" s="43">
        <v>0</v>
      </c>
      <c r="Z121" s="41">
        <v>23043</v>
      </c>
      <c r="AA121" s="41">
        <v>23043</v>
      </c>
      <c r="AB121" s="41">
        <v>0</v>
      </c>
      <c r="AC121" s="41">
        <v>0</v>
      </c>
      <c r="AD121" s="41">
        <v>85525.49</v>
      </c>
      <c r="AE121" s="44">
        <v>61906.09</v>
      </c>
      <c r="AF121" s="41">
        <v>61906.09</v>
      </c>
      <c r="AG121" s="38">
        <v>0</v>
      </c>
      <c r="AH121" s="45" t="s">
        <v>625</v>
      </c>
      <c r="AI121" s="41">
        <v>61906.09</v>
      </c>
      <c r="AJ121" s="46">
        <v>0</v>
      </c>
      <c r="AK121" s="45">
        <v>85525.49</v>
      </c>
      <c r="AL121" s="46">
        <v>0</v>
      </c>
      <c r="AM121" s="46">
        <v>0</v>
      </c>
      <c r="AN121" s="46">
        <v>0</v>
      </c>
      <c r="AO121" s="46">
        <v>0</v>
      </c>
      <c r="AP121" s="41">
        <v>0</v>
      </c>
      <c r="AQ121" s="47">
        <v>0.3</v>
      </c>
      <c r="AR121" s="47">
        <v>0.30309999999999998</v>
      </c>
      <c r="AS121" s="47">
        <v>0</v>
      </c>
      <c r="AT121" s="48">
        <v>-0.3</v>
      </c>
      <c r="AU121" s="49"/>
      <c r="AV121" s="41">
        <v>60.79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1738</v>
      </c>
      <c r="C122" s="29">
        <v>45427.981354166666</v>
      </c>
      <c r="D122" s="30" t="s">
        <v>309</v>
      </c>
      <c r="E122" s="31" t="s">
        <v>310</v>
      </c>
      <c r="F122" s="31" t="s">
        <v>452</v>
      </c>
      <c r="G122" s="32">
        <v>0</v>
      </c>
      <c r="H122" s="33" t="s">
        <v>63</v>
      </c>
      <c r="I122" s="33" t="s">
        <v>64</v>
      </c>
      <c r="J122" s="33" t="s">
        <v>65</v>
      </c>
      <c r="K122" s="33" t="s">
        <v>55</v>
      </c>
      <c r="L122" s="33" t="s">
        <v>56</v>
      </c>
      <c r="M122" s="34" t="s">
        <v>57</v>
      </c>
      <c r="N122" s="35" t="s">
        <v>57</v>
      </c>
      <c r="O122" s="36"/>
      <c r="P122" s="37" t="s">
        <v>57</v>
      </c>
      <c r="Q122" s="38">
        <v>0.98779385232208494</v>
      </c>
      <c r="R122" s="38">
        <v>1</v>
      </c>
      <c r="S122" s="38">
        <v>1</v>
      </c>
      <c r="T122" s="39">
        <v>0</v>
      </c>
      <c r="U122" s="40">
        <v>4.3099999999999999E-2</v>
      </c>
      <c r="V122" s="41">
        <v>149650</v>
      </c>
      <c r="W122" s="41">
        <v>147823.35</v>
      </c>
      <c r="X122" s="42">
        <v>1826.6499999999942</v>
      </c>
      <c r="Y122" s="43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147823.35</v>
      </c>
      <c r="AE122" s="44">
        <v>0</v>
      </c>
      <c r="AF122" s="41">
        <v>0</v>
      </c>
      <c r="AG122" s="38">
        <v>0</v>
      </c>
      <c r="AH122" s="45" t="s">
        <v>625</v>
      </c>
      <c r="AI122" s="41">
        <v>0</v>
      </c>
      <c r="AJ122" s="46">
        <v>0</v>
      </c>
      <c r="AK122" s="45">
        <v>147823.35</v>
      </c>
      <c r="AL122" s="46">
        <v>0</v>
      </c>
      <c r="AM122" s="46">
        <v>0</v>
      </c>
      <c r="AN122" s="46">
        <v>0</v>
      </c>
      <c r="AO122" s="46">
        <v>0</v>
      </c>
      <c r="AP122" s="41">
        <v>0</v>
      </c>
      <c r="AQ122" s="47">
        <v>0.18</v>
      </c>
      <c r="AR122" s="47">
        <v>0.22309999999999999</v>
      </c>
      <c r="AS122" s="47">
        <v>0.2261</v>
      </c>
      <c r="AT122" s="48">
        <v>4.6100000000000002E-2</v>
      </c>
      <c r="AU122" s="49"/>
      <c r="AV122" s="41">
        <v>78.5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1738</v>
      </c>
      <c r="C123" s="29">
        <v>45427.981354166666</v>
      </c>
      <c r="D123" s="30" t="s">
        <v>303</v>
      </c>
      <c r="E123" s="31" t="s">
        <v>304</v>
      </c>
      <c r="F123" s="31" t="s">
        <v>452</v>
      </c>
      <c r="G123" s="32">
        <v>0</v>
      </c>
      <c r="H123" s="33" t="s">
        <v>63</v>
      </c>
      <c r="I123" s="33" t="s">
        <v>64</v>
      </c>
      <c r="J123" s="33" t="s">
        <v>65</v>
      </c>
      <c r="K123" s="33" t="s">
        <v>95</v>
      </c>
      <c r="L123" s="33" t="s">
        <v>56</v>
      </c>
      <c r="M123" s="34" t="s">
        <v>57</v>
      </c>
      <c r="N123" s="35" t="s">
        <v>57</v>
      </c>
      <c r="O123" s="36"/>
      <c r="P123" s="37" t="s">
        <v>57</v>
      </c>
      <c r="Q123" s="38">
        <v>0.98727512487512481</v>
      </c>
      <c r="R123" s="38">
        <v>1</v>
      </c>
      <c r="S123" s="38">
        <v>0.96081225211261934</v>
      </c>
      <c r="T123" s="39">
        <v>0</v>
      </c>
      <c r="U123" s="40">
        <v>-6.2899999999999998E-2</v>
      </c>
      <c r="V123" s="41">
        <v>150150</v>
      </c>
      <c r="W123" s="41">
        <v>148239.35999999999</v>
      </c>
      <c r="X123" s="42">
        <v>1910.640000000014</v>
      </c>
      <c r="Y123" s="43">
        <v>0</v>
      </c>
      <c r="Z123" s="41">
        <v>737.86</v>
      </c>
      <c r="AA123" s="41">
        <v>737.86</v>
      </c>
      <c r="AB123" s="41">
        <v>0</v>
      </c>
      <c r="AC123" s="41">
        <v>0</v>
      </c>
      <c r="AD123" s="41">
        <v>148239.35999999999</v>
      </c>
      <c r="AE123" s="44">
        <v>45.5</v>
      </c>
      <c r="AF123" s="41">
        <v>0</v>
      </c>
      <c r="AG123" s="38">
        <v>0</v>
      </c>
      <c r="AH123" s="45" t="s">
        <v>625</v>
      </c>
      <c r="AI123" s="41">
        <v>0</v>
      </c>
      <c r="AJ123" s="46">
        <v>6971</v>
      </c>
      <c r="AK123" s="45">
        <v>142430.19333333333</v>
      </c>
      <c r="AL123" s="46">
        <v>0</v>
      </c>
      <c r="AM123" s="46">
        <v>0</v>
      </c>
      <c r="AN123" s="46">
        <v>6970.8</v>
      </c>
      <c r="AO123" s="46">
        <v>0</v>
      </c>
      <c r="AP123" s="41">
        <v>0</v>
      </c>
      <c r="AQ123" s="47">
        <v>0.22</v>
      </c>
      <c r="AR123" s="47">
        <v>0.15710000000000002</v>
      </c>
      <c r="AS123" s="47">
        <v>0.16239999999999999</v>
      </c>
      <c r="AT123" s="48">
        <v>-5.7599999999999998E-2</v>
      </c>
      <c r="AU123" s="49"/>
      <c r="AV123" s="41">
        <v>78.5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1738</v>
      </c>
      <c r="C124" s="29">
        <v>45427.981354166666</v>
      </c>
      <c r="D124" s="30" t="s">
        <v>500</v>
      </c>
      <c r="E124" s="31" t="s">
        <v>501</v>
      </c>
      <c r="F124" s="31" t="s">
        <v>463</v>
      </c>
      <c r="G124" s="32">
        <v>0</v>
      </c>
      <c r="H124" s="33" t="s">
        <v>459</v>
      </c>
      <c r="I124" s="33" t="s">
        <v>123</v>
      </c>
      <c r="J124" s="33" t="s">
        <v>54</v>
      </c>
      <c r="K124" s="33" t="s">
        <v>106</v>
      </c>
      <c r="L124" s="33" t="s">
        <v>70</v>
      </c>
      <c r="M124" s="34" t="s">
        <v>57</v>
      </c>
      <c r="N124" s="35" t="s">
        <v>57</v>
      </c>
      <c r="O124" s="36"/>
      <c r="P124" s="37" t="s">
        <v>57</v>
      </c>
      <c r="Q124" s="38">
        <v>1.0249007792371807</v>
      </c>
      <c r="R124" s="38">
        <v>0.97570420499073685</v>
      </c>
      <c r="S124" s="38">
        <v>0.97570420499073685</v>
      </c>
      <c r="T124" s="39">
        <v>0</v>
      </c>
      <c r="U124" s="40">
        <v>5.1100000000000007E-2</v>
      </c>
      <c r="V124" s="41">
        <v>149494.92000000001</v>
      </c>
      <c r="W124" s="41">
        <v>153217.46</v>
      </c>
      <c r="X124" s="42">
        <v>-3722.539999999979</v>
      </c>
      <c r="Y124" s="43">
        <v>0</v>
      </c>
      <c r="Z124" s="41">
        <v>0</v>
      </c>
      <c r="AA124" s="41">
        <v>0</v>
      </c>
      <c r="AB124" s="41">
        <v>2396.12</v>
      </c>
      <c r="AC124" s="41">
        <v>3722.54</v>
      </c>
      <c r="AD124" s="41">
        <v>149494.92000000001</v>
      </c>
      <c r="AE124" s="44">
        <v>51.51</v>
      </c>
      <c r="AF124" s="41">
        <v>3722.54</v>
      </c>
      <c r="AG124" s="38">
        <v>0</v>
      </c>
      <c r="AH124" s="45" t="s">
        <v>625</v>
      </c>
      <c r="AI124" s="41">
        <v>3722.54</v>
      </c>
      <c r="AJ124" s="46">
        <v>0</v>
      </c>
      <c r="AK124" s="45">
        <v>149494.92000000001</v>
      </c>
      <c r="AL124" s="46">
        <v>0</v>
      </c>
      <c r="AM124" s="46">
        <v>0</v>
      </c>
      <c r="AN124" s="46">
        <v>0</v>
      </c>
      <c r="AO124" s="46">
        <v>0</v>
      </c>
      <c r="AP124" s="41">
        <v>0</v>
      </c>
      <c r="AQ124" s="47">
        <v>0.26</v>
      </c>
      <c r="AR124" s="47">
        <v>0.31109999999999999</v>
      </c>
      <c r="AS124" s="47">
        <v>0.33799999999999997</v>
      </c>
      <c r="AT124" s="48">
        <v>7.8E-2</v>
      </c>
      <c r="AU124" s="49"/>
      <c r="AV124" s="41">
        <v>61.6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1738</v>
      </c>
      <c r="C125" s="29">
        <v>45427.981354166666</v>
      </c>
      <c r="D125" s="30" t="s">
        <v>330</v>
      </c>
      <c r="E125" s="31" t="s">
        <v>331</v>
      </c>
      <c r="F125" s="31" t="s">
        <v>618</v>
      </c>
      <c r="G125" s="32">
        <v>0</v>
      </c>
      <c r="H125" s="33" t="s">
        <v>52</v>
      </c>
      <c r="I125" s="33" t="s">
        <v>53</v>
      </c>
      <c r="J125" s="33" t="s">
        <v>54</v>
      </c>
      <c r="K125" s="33" t="s">
        <v>95</v>
      </c>
      <c r="L125" s="33" t="s">
        <v>70</v>
      </c>
      <c r="M125" s="34">
        <v>44654</v>
      </c>
      <c r="N125" s="35">
        <v>3</v>
      </c>
      <c r="O125" s="36"/>
      <c r="P125" s="37" t="s">
        <v>57</v>
      </c>
      <c r="Q125" s="38">
        <v>0.88562680115273773</v>
      </c>
      <c r="R125" s="38">
        <v>0.92560582468985153</v>
      </c>
      <c r="S125" s="38">
        <v>0.92560582468985153</v>
      </c>
      <c r="T125" s="39">
        <v>0</v>
      </c>
      <c r="U125" s="40">
        <v>0.11509999999999999</v>
      </c>
      <c r="V125" s="41">
        <v>173500</v>
      </c>
      <c r="W125" s="41">
        <v>153656.25</v>
      </c>
      <c r="X125" s="42">
        <v>19843.75</v>
      </c>
      <c r="Y125" s="43">
        <v>0</v>
      </c>
      <c r="Z125" s="41">
        <v>52115</v>
      </c>
      <c r="AA125" s="41">
        <v>55720</v>
      </c>
      <c r="AB125" s="41">
        <v>0</v>
      </c>
      <c r="AC125" s="41">
        <v>0</v>
      </c>
      <c r="AD125" s="41">
        <v>142225.12</v>
      </c>
      <c r="AE125" s="44">
        <v>13717.36</v>
      </c>
      <c r="AF125" s="41">
        <v>11431.13</v>
      </c>
      <c r="AG125" s="38">
        <v>0</v>
      </c>
      <c r="AH125" s="45" t="s">
        <v>625</v>
      </c>
      <c r="AI125" s="41">
        <v>15036.13</v>
      </c>
      <c r="AJ125" s="46">
        <v>0</v>
      </c>
      <c r="AK125" s="45">
        <v>142225.12</v>
      </c>
      <c r="AL125" s="46">
        <v>0</v>
      </c>
      <c r="AM125" s="46">
        <v>0</v>
      </c>
      <c r="AN125" s="46">
        <v>0</v>
      </c>
      <c r="AO125" s="46">
        <v>0</v>
      </c>
      <c r="AP125" s="41">
        <v>0</v>
      </c>
      <c r="AQ125" s="47">
        <v>0</v>
      </c>
      <c r="AR125" s="47">
        <v>0.11509999999999999</v>
      </c>
      <c r="AS125" s="47">
        <v>0</v>
      </c>
      <c r="AT125" s="48">
        <v>0</v>
      </c>
      <c r="AU125" s="49"/>
      <c r="AV125" s="41">
        <v>44.73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1738</v>
      </c>
      <c r="C126" s="29">
        <v>45427.981354166666</v>
      </c>
      <c r="D126" s="30" t="s">
        <v>503</v>
      </c>
      <c r="E126" s="31" t="s">
        <v>504</v>
      </c>
      <c r="F126" s="31" t="s">
        <v>69</v>
      </c>
      <c r="G126" s="32">
        <v>0</v>
      </c>
      <c r="H126" s="33" t="s">
        <v>470</v>
      </c>
      <c r="I126" s="33" t="s">
        <v>53</v>
      </c>
      <c r="J126" s="33" t="s">
        <v>148</v>
      </c>
      <c r="K126" s="33" t="s">
        <v>55</v>
      </c>
      <c r="L126" s="33" t="s">
        <v>56</v>
      </c>
      <c r="M126" s="34" t="s">
        <v>57</v>
      </c>
      <c r="N126" s="35" t="s">
        <v>57</v>
      </c>
      <c r="O126" s="36"/>
      <c r="P126" s="37">
        <v>240.89392699728151</v>
      </c>
      <c r="Q126" s="38">
        <v>0.63118279569892477</v>
      </c>
      <c r="R126" s="38">
        <v>0.96274843838727997</v>
      </c>
      <c r="S126" s="38">
        <v>0.81272243551618739</v>
      </c>
      <c r="T126" s="39">
        <v>8217.17</v>
      </c>
      <c r="U126" s="40">
        <v>-6.8999999999999999E-3</v>
      </c>
      <c r="V126" s="41">
        <v>247473</v>
      </c>
      <c r="W126" s="41">
        <v>156200.70000000001</v>
      </c>
      <c r="X126" s="42">
        <v>91272.299999999988</v>
      </c>
      <c r="Y126" s="43">
        <v>378.89</v>
      </c>
      <c r="Z126" s="41">
        <v>0</v>
      </c>
      <c r="AA126" s="41">
        <v>0</v>
      </c>
      <c r="AB126" s="41">
        <v>0</v>
      </c>
      <c r="AC126" s="41">
        <v>0</v>
      </c>
      <c r="AD126" s="41">
        <v>150381.98000000001</v>
      </c>
      <c r="AE126" s="44">
        <v>203.88</v>
      </c>
      <c r="AF126" s="41">
        <v>5818.72</v>
      </c>
      <c r="AG126" s="38">
        <v>15.357280477183352</v>
      </c>
      <c r="AH126" s="45" t="s">
        <v>626</v>
      </c>
      <c r="AI126" s="41">
        <v>5818.72</v>
      </c>
      <c r="AJ126" s="46">
        <v>28121</v>
      </c>
      <c r="AK126" s="45">
        <v>126947.81333333334</v>
      </c>
      <c r="AL126" s="46">
        <v>0</v>
      </c>
      <c r="AM126" s="46">
        <v>15604.11</v>
      </c>
      <c r="AN126" s="46">
        <v>4300.18</v>
      </c>
      <c r="AO126" s="46">
        <v>8217.17</v>
      </c>
      <c r="AP126" s="41">
        <v>8217.17</v>
      </c>
      <c r="AQ126" s="47">
        <v>7.0000000000000007E-2</v>
      </c>
      <c r="AR126" s="47">
        <v>6.3100000000000003E-2</v>
      </c>
      <c r="AS126" s="47">
        <v>5.3E-3</v>
      </c>
      <c r="AT126" s="48">
        <v>-6.4699999999999994E-2</v>
      </c>
      <c r="AU126" s="49"/>
      <c r="AV126" s="41">
        <v>35.479999999999997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1738</v>
      </c>
      <c r="C127" s="29">
        <v>45427.981354166666</v>
      </c>
      <c r="D127" s="30" t="s">
        <v>305</v>
      </c>
      <c r="E127" s="31" t="s">
        <v>306</v>
      </c>
      <c r="F127" s="31" t="s">
        <v>452</v>
      </c>
      <c r="G127" s="32">
        <v>0</v>
      </c>
      <c r="H127" s="33" t="s">
        <v>63</v>
      </c>
      <c r="I127" s="33" t="s">
        <v>64</v>
      </c>
      <c r="J127" s="33" t="s">
        <v>65</v>
      </c>
      <c r="K127" s="33" t="s">
        <v>95</v>
      </c>
      <c r="L127" s="33" t="s">
        <v>56</v>
      </c>
      <c r="M127" s="34" t="s">
        <v>57</v>
      </c>
      <c r="N127" s="35" t="s">
        <v>57</v>
      </c>
      <c r="O127" s="36"/>
      <c r="P127" s="37">
        <v>9.1247380316416642</v>
      </c>
      <c r="Q127" s="38">
        <v>0.88538548174636933</v>
      </c>
      <c r="R127" s="38">
        <v>0.92743576626484592</v>
      </c>
      <c r="S127" s="38">
        <v>0.82446649089745772</v>
      </c>
      <c r="T127" s="39">
        <v>0</v>
      </c>
      <c r="U127" s="40">
        <v>-5.6100000000000004E-2</v>
      </c>
      <c r="V127" s="41">
        <v>193736.8</v>
      </c>
      <c r="W127" s="41">
        <v>171531.75</v>
      </c>
      <c r="X127" s="42">
        <v>22205.049999999988</v>
      </c>
      <c r="Y127" s="43">
        <v>2433.5</v>
      </c>
      <c r="Z127" s="41">
        <v>3927.4</v>
      </c>
      <c r="AA127" s="41">
        <v>3927.4</v>
      </c>
      <c r="AB127" s="41">
        <v>0</v>
      </c>
      <c r="AC127" s="41">
        <v>0</v>
      </c>
      <c r="AD127" s="41">
        <v>159084.68</v>
      </c>
      <c r="AE127" s="44">
        <v>86.61</v>
      </c>
      <c r="AF127" s="41">
        <v>12447.07</v>
      </c>
      <c r="AG127" s="38">
        <v>5.1148839120608178</v>
      </c>
      <c r="AH127" s="45" t="s">
        <v>626</v>
      </c>
      <c r="AI127" s="41">
        <v>12447.07</v>
      </c>
      <c r="AJ127" s="46">
        <v>21195</v>
      </c>
      <c r="AK127" s="45">
        <v>141422.18</v>
      </c>
      <c r="AL127" s="46">
        <v>11351.1</v>
      </c>
      <c r="AM127" s="46">
        <v>0</v>
      </c>
      <c r="AN127" s="46">
        <v>9843.9</v>
      </c>
      <c r="AO127" s="46">
        <v>0</v>
      </c>
      <c r="AP127" s="41">
        <v>0</v>
      </c>
      <c r="AQ127" s="47">
        <v>0.3</v>
      </c>
      <c r="AR127" s="47">
        <v>0.24390000000000001</v>
      </c>
      <c r="AS127" s="47">
        <v>3.5000000000000003E-2</v>
      </c>
      <c r="AT127" s="48">
        <v>-0.26500000000000001</v>
      </c>
      <c r="AU127" s="49"/>
      <c r="AV127" s="41">
        <v>68.69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1738</v>
      </c>
      <c r="C128" s="29">
        <v>45427.981354166666</v>
      </c>
      <c r="D128" s="30" t="s">
        <v>317</v>
      </c>
      <c r="E128" s="31" t="s">
        <v>318</v>
      </c>
      <c r="F128" s="31" t="s">
        <v>452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95</v>
      </c>
      <c r="L128" s="33" t="s">
        <v>56</v>
      </c>
      <c r="M128" s="34" t="s">
        <v>57</v>
      </c>
      <c r="N128" s="35" t="s">
        <v>57</v>
      </c>
      <c r="O128" s="36"/>
      <c r="P128" s="37" t="s">
        <v>57</v>
      </c>
      <c r="Q128" s="38">
        <v>0.80767081474524538</v>
      </c>
      <c r="R128" s="38">
        <v>1.0000001744251963</v>
      </c>
      <c r="S128" s="38">
        <v>0.97056107740505693</v>
      </c>
      <c r="T128" s="39">
        <v>0</v>
      </c>
      <c r="U128" s="40">
        <v>0.1077</v>
      </c>
      <c r="V128" s="41">
        <v>212950</v>
      </c>
      <c r="W128" s="41">
        <v>171993.5</v>
      </c>
      <c r="X128" s="42">
        <v>40956.5</v>
      </c>
      <c r="Y128" s="43">
        <v>0</v>
      </c>
      <c r="Z128" s="41">
        <v>0</v>
      </c>
      <c r="AA128" s="41">
        <v>0</v>
      </c>
      <c r="AB128" s="41">
        <v>0</v>
      </c>
      <c r="AC128" s="41">
        <v>0</v>
      </c>
      <c r="AD128" s="41">
        <v>171993.53</v>
      </c>
      <c r="AE128" s="44">
        <v>37.75</v>
      </c>
      <c r="AF128" s="41">
        <v>-0.03</v>
      </c>
      <c r="AG128" s="38">
        <v>0</v>
      </c>
      <c r="AH128" s="45" t="s">
        <v>625</v>
      </c>
      <c r="AI128" s="41">
        <v>-0.03</v>
      </c>
      <c r="AJ128" s="46">
        <v>6076</v>
      </c>
      <c r="AK128" s="45">
        <v>166930.19666666666</v>
      </c>
      <c r="AL128" s="46">
        <v>0</v>
      </c>
      <c r="AM128" s="46">
        <v>0</v>
      </c>
      <c r="AN128" s="46">
        <v>6075.9</v>
      </c>
      <c r="AO128" s="46">
        <v>0</v>
      </c>
      <c r="AP128" s="41">
        <v>0</v>
      </c>
      <c r="AQ128" s="47">
        <v>0.24</v>
      </c>
      <c r="AR128" s="47">
        <v>0.34770000000000006</v>
      </c>
      <c r="AS128" s="47">
        <v>0.33600000000000002</v>
      </c>
      <c r="AT128" s="48">
        <v>9.6000000000000002E-2</v>
      </c>
      <c r="AU128" s="49"/>
      <c r="AV128" s="41">
        <v>78.5</v>
      </c>
      <c r="AW128" s="58"/>
      <c r="AX128" s="52"/>
      <c r="AY128" s="52"/>
      <c r="AZ128" s="52"/>
      <c r="BA128" s="52"/>
      <c r="BB128" s="53">
        <v>0</v>
      </c>
      <c r="BC128" s="55"/>
    </row>
    <row r="129" spans="2:55">
      <c r="B129" s="28">
        <v>1738</v>
      </c>
      <c r="C129" s="29">
        <v>45427.981354166666</v>
      </c>
      <c r="D129" s="30" t="s">
        <v>311</v>
      </c>
      <c r="E129" s="31" t="s">
        <v>312</v>
      </c>
      <c r="F129" s="31" t="s">
        <v>661</v>
      </c>
      <c r="G129" s="32">
        <v>0</v>
      </c>
      <c r="H129" s="33" t="s">
        <v>52</v>
      </c>
      <c r="I129" s="33" t="s">
        <v>109</v>
      </c>
      <c r="J129" s="33" t="s">
        <v>54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>
        <v>80.547637225220484</v>
      </c>
      <c r="Q129" s="38">
        <v>0.53968797015105008</v>
      </c>
      <c r="R129" s="38">
        <v>0.96647299647245566</v>
      </c>
      <c r="S129" s="38">
        <v>0.61378360863641568</v>
      </c>
      <c r="T129" s="39">
        <v>55648.56</v>
      </c>
      <c r="U129" s="40">
        <v>-9.4800000000000009E-2</v>
      </c>
      <c r="V129" s="41">
        <v>332340</v>
      </c>
      <c r="W129" s="41">
        <v>179359.9</v>
      </c>
      <c r="X129" s="42">
        <v>152980.1</v>
      </c>
      <c r="Y129" s="43">
        <v>1899.25</v>
      </c>
      <c r="Z129" s="41">
        <v>0</v>
      </c>
      <c r="AA129" s="41">
        <v>0</v>
      </c>
      <c r="AB129" s="41">
        <v>0</v>
      </c>
      <c r="AC129" s="41">
        <v>0</v>
      </c>
      <c r="AD129" s="41">
        <v>173346.5</v>
      </c>
      <c r="AE129" s="44">
        <v>244.86</v>
      </c>
      <c r="AF129" s="41">
        <v>6013.4</v>
      </c>
      <c r="AG129" s="38">
        <v>3.1661971830985913</v>
      </c>
      <c r="AH129" s="45" t="s">
        <v>626</v>
      </c>
      <c r="AI129" s="41">
        <v>6013.4</v>
      </c>
      <c r="AJ129" s="46">
        <v>75910</v>
      </c>
      <c r="AK129" s="45">
        <v>110088.16666666666</v>
      </c>
      <c r="AL129" s="46">
        <v>1900.32</v>
      </c>
      <c r="AM129" s="46">
        <v>18361.2</v>
      </c>
      <c r="AN129" s="46">
        <v>27785.759999999998</v>
      </c>
      <c r="AO129" s="46">
        <v>27862.799999999999</v>
      </c>
      <c r="AP129" s="41">
        <v>55648.56</v>
      </c>
      <c r="AQ129" s="47">
        <v>0.26</v>
      </c>
      <c r="AR129" s="47">
        <v>0.16519999999999999</v>
      </c>
      <c r="AS129" s="47">
        <v>0.14380000000000001</v>
      </c>
      <c r="AT129" s="48">
        <v>-0.1162</v>
      </c>
      <c r="AU129" s="49"/>
      <c r="AV129" s="41">
        <v>42.88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1738</v>
      </c>
      <c r="C130" s="29">
        <v>45427.981354166666</v>
      </c>
      <c r="D130" s="30" t="s">
        <v>295</v>
      </c>
      <c r="E130" s="31" t="s">
        <v>296</v>
      </c>
      <c r="F130" s="31" t="s">
        <v>62</v>
      </c>
      <c r="G130" s="32">
        <v>0</v>
      </c>
      <c r="H130" s="33" t="s">
        <v>63</v>
      </c>
      <c r="I130" s="33" t="s">
        <v>64</v>
      </c>
      <c r="J130" s="33" t="s">
        <v>65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>
        <v>55.389701207883029</v>
      </c>
      <c r="Q130" s="38">
        <v>0.45271356783919597</v>
      </c>
      <c r="R130" s="38">
        <v>0.93528693528693529</v>
      </c>
      <c r="S130" s="38">
        <v>0.76068376068376065</v>
      </c>
      <c r="T130" s="39">
        <v>0</v>
      </c>
      <c r="U130" s="40">
        <v>-0.1081</v>
      </c>
      <c r="V130" s="41">
        <v>398000</v>
      </c>
      <c r="W130" s="41">
        <v>180180</v>
      </c>
      <c r="X130" s="42">
        <v>217820</v>
      </c>
      <c r="Y130" s="43">
        <v>3932.5</v>
      </c>
      <c r="Z130" s="41">
        <v>0</v>
      </c>
      <c r="AA130" s="41">
        <v>0</v>
      </c>
      <c r="AB130" s="41">
        <v>0</v>
      </c>
      <c r="AC130" s="41">
        <v>0</v>
      </c>
      <c r="AD130" s="41">
        <v>168520</v>
      </c>
      <c r="AE130" s="44">
        <v>76.55</v>
      </c>
      <c r="AF130" s="41">
        <v>11660</v>
      </c>
      <c r="AG130" s="38">
        <v>2.965034965034965</v>
      </c>
      <c r="AH130" s="45" t="s">
        <v>626</v>
      </c>
      <c r="AI130" s="41">
        <v>11660</v>
      </c>
      <c r="AJ130" s="46">
        <v>37752</v>
      </c>
      <c r="AK130" s="45">
        <v>137060</v>
      </c>
      <c r="AL130" s="46">
        <v>18216</v>
      </c>
      <c r="AM130" s="46">
        <v>19536</v>
      </c>
      <c r="AN130" s="46">
        <v>0</v>
      </c>
      <c r="AO130" s="46">
        <v>0</v>
      </c>
      <c r="AP130" s="41">
        <v>0</v>
      </c>
      <c r="AQ130" s="47">
        <v>0.47000000000000003</v>
      </c>
      <c r="AR130" s="47">
        <v>0.3619</v>
      </c>
      <c r="AS130" s="47">
        <v>0.29320000000000002</v>
      </c>
      <c r="AT130" s="48">
        <v>-0.17680000000000001</v>
      </c>
      <c r="AU130" s="49"/>
      <c r="AV130" s="41">
        <v>110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1738</v>
      </c>
      <c r="C131" s="29">
        <v>45427.981354166666</v>
      </c>
      <c r="D131" s="30" t="s">
        <v>297</v>
      </c>
      <c r="E131" s="31" t="s">
        <v>298</v>
      </c>
      <c r="F131" s="31" t="s">
        <v>661</v>
      </c>
      <c r="G131" s="32">
        <v>0</v>
      </c>
      <c r="H131" s="33" t="s">
        <v>52</v>
      </c>
      <c r="I131" s="33" t="s">
        <v>109</v>
      </c>
      <c r="J131" s="33" t="s">
        <v>54</v>
      </c>
      <c r="K131" s="33" t="s">
        <v>55</v>
      </c>
      <c r="L131" s="33" t="s">
        <v>56</v>
      </c>
      <c r="M131" s="34" t="s">
        <v>57</v>
      </c>
      <c r="N131" s="35" t="s">
        <v>57</v>
      </c>
      <c r="O131" s="36"/>
      <c r="P131" s="37">
        <v>14.274399892399956</v>
      </c>
      <c r="Q131" s="38">
        <v>0.83378268795783039</v>
      </c>
      <c r="R131" s="38">
        <v>0.72151427735619678</v>
      </c>
      <c r="S131" s="38">
        <v>0.59166530160421782</v>
      </c>
      <c r="T131" s="39">
        <v>15800.9</v>
      </c>
      <c r="U131" s="40">
        <v>-0.28149999999999997</v>
      </c>
      <c r="V131" s="41">
        <v>217089.12</v>
      </c>
      <c r="W131" s="41">
        <v>181005.15</v>
      </c>
      <c r="X131" s="42">
        <v>36083.97</v>
      </c>
      <c r="Y131" s="43">
        <v>2527.88</v>
      </c>
      <c r="Z131" s="41">
        <v>0</v>
      </c>
      <c r="AA131" s="41">
        <v>0</v>
      </c>
      <c r="AB131" s="41">
        <v>0</v>
      </c>
      <c r="AC131" s="41">
        <v>0</v>
      </c>
      <c r="AD131" s="41">
        <v>130597.8</v>
      </c>
      <c r="AE131" s="44">
        <v>129.16999999999999</v>
      </c>
      <c r="AF131" s="41">
        <v>50407.35</v>
      </c>
      <c r="AG131" s="38">
        <v>19.940562843172934</v>
      </c>
      <c r="AH131" s="45" t="s">
        <v>626</v>
      </c>
      <c r="AI131" s="41">
        <v>50407.35</v>
      </c>
      <c r="AJ131" s="46">
        <v>28204</v>
      </c>
      <c r="AK131" s="45">
        <v>107094.46666666667</v>
      </c>
      <c r="AL131" s="46">
        <v>12403.44</v>
      </c>
      <c r="AM131" s="46">
        <v>0</v>
      </c>
      <c r="AN131" s="46">
        <v>15800.9</v>
      </c>
      <c r="AO131" s="46">
        <v>0</v>
      </c>
      <c r="AP131" s="41">
        <v>15800.9</v>
      </c>
      <c r="AQ131" s="47">
        <v>0.28999999999999998</v>
      </c>
      <c r="AR131" s="47">
        <v>8.5000000000000006E-3</v>
      </c>
      <c r="AS131" s="47">
        <v>5.6100000000000004E-2</v>
      </c>
      <c r="AT131" s="48">
        <v>-0.2339</v>
      </c>
      <c r="AU131" s="49"/>
      <c r="AV131" s="41">
        <v>45.94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1738</v>
      </c>
      <c r="C132" s="29">
        <v>45427.981354166666</v>
      </c>
      <c r="D132" s="30" t="s">
        <v>461</v>
      </c>
      <c r="E132" s="31" t="s">
        <v>462</v>
      </c>
      <c r="F132" s="31" t="s">
        <v>463</v>
      </c>
      <c r="G132" s="32">
        <v>0</v>
      </c>
      <c r="H132" s="33" t="s">
        <v>459</v>
      </c>
      <c r="I132" s="33" t="s">
        <v>123</v>
      </c>
      <c r="J132" s="33" t="s">
        <v>54</v>
      </c>
      <c r="K132" s="33" t="s">
        <v>106</v>
      </c>
      <c r="L132" s="33" t="s">
        <v>70</v>
      </c>
      <c r="M132" s="34" t="s">
        <v>57</v>
      </c>
      <c r="N132" s="35" t="s">
        <v>57</v>
      </c>
      <c r="O132" s="36"/>
      <c r="P132" s="37">
        <v>8.8214539960088505</v>
      </c>
      <c r="Q132" s="38">
        <v>0.60307983696702272</v>
      </c>
      <c r="R132" s="38">
        <v>0</v>
      </c>
      <c r="S132" s="38">
        <v>0</v>
      </c>
      <c r="T132" s="39">
        <v>0</v>
      </c>
      <c r="U132" s="40">
        <v>-1.29E-2</v>
      </c>
      <c r="V132" s="41">
        <v>310945.68</v>
      </c>
      <c r="W132" s="41">
        <v>187525.07</v>
      </c>
      <c r="X132" s="42">
        <v>123420.60999999999</v>
      </c>
      <c r="Y132" s="43">
        <v>13990.96</v>
      </c>
      <c r="Z132" s="41">
        <v>1784.87</v>
      </c>
      <c r="AA132" s="41">
        <v>1784.87</v>
      </c>
      <c r="AB132" s="41">
        <v>0</v>
      </c>
      <c r="AC132" s="41">
        <v>0</v>
      </c>
      <c r="AD132" s="41">
        <v>0</v>
      </c>
      <c r="AE132" s="44">
        <v>115.83</v>
      </c>
      <c r="AF132" s="41">
        <v>187525.07</v>
      </c>
      <c r="AG132" s="38">
        <v>13.403302561082301</v>
      </c>
      <c r="AH132" s="45" t="s">
        <v>626</v>
      </c>
      <c r="AI132" s="41">
        <v>187525.07</v>
      </c>
      <c r="AJ132" s="46">
        <v>0</v>
      </c>
      <c r="AK132" s="45">
        <v>0</v>
      </c>
      <c r="AL132" s="46">
        <v>0</v>
      </c>
      <c r="AM132" s="46">
        <v>0</v>
      </c>
      <c r="AN132" s="46">
        <v>0</v>
      </c>
      <c r="AO132" s="46">
        <v>0</v>
      </c>
      <c r="AP132" s="41">
        <v>0</v>
      </c>
      <c r="AQ132" s="47">
        <v>0.36</v>
      </c>
      <c r="AR132" s="47">
        <v>0.34710000000000002</v>
      </c>
      <c r="AS132" s="47">
        <v>0.34710000000000002</v>
      </c>
      <c r="AT132" s="48">
        <v>-1.29E-2</v>
      </c>
      <c r="AU132" s="49"/>
      <c r="AV132" s="41">
        <v>61.54</v>
      </c>
      <c r="AW132" s="58"/>
      <c r="AX132" s="52"/>
      <c r="AY132" s="52"/>
      <c r="AZ132" s="52"/>
      <c r="BA132" s="52"/>
      <c r="BB132" s="53">
        <v>0</v>
      </c>
      <c r="BC132" s="55"/>
    </row>
    <row r="133" spans="2:55">
      <c r="B133" s="28">
        <v>1738</v>
      </c>
      <c r="C133" s="29">
        <v>45427.981354166666</v>
      </c>
      <c r="D133" s="30" t="s">
        <v>341</v>
      </c>
      <c r="E133" s="31" t="s">
        <v>342</v>
      </c>
      <c r="F133" s="31" t="s">
        <v>51</v>
      </c>
      <c r="G133" s="32">
        <v>0</v>
      </c>
      <c r="H133" s="33" t="s">
        <v>52</v>
      </c>
      <c r="I133" s="33" t="s">
        <v>109</v>
      </c>
      <c r="J133" s="33" t="s">
        <v>54</v>
      </c>
      <c r="K133" s="33" t="s">
        <v>55</v>
      </c>
      <c r="L133" s="33" t="s">
        <v>56</v>
      </c>
      <c r="M133" s="34" t="s">
        <v>57</v>
      </c>
      <c r="N133" s="35" t="s">
        <v>57</v>
      </c>
      <c r="O133" s="36"/>
      <c r="P133" s="37" t="s">
        <v>57</v>
      </c>
      <c r="Q133" s="38">
        <v>0.68487315305269036</v>
      </c>
      <c r="R133" s="38">
        <v>0.91320258564543433</v>
      </c>
      <c r="S133" s="38">
        <v>0.91320258564543433</v>
      </c>
      <c r="T133" s="39">
        <v>0</v>
      </c>
      <c r="U133" s="40">
        <v>-9.6999999999999989E-2</v>
      </c>
      <c r="V133" s="41">
        <v>286960</v>
      </c>
      <c r="W133" s="41">
        <v>196531.20000000001</v>
      </c>
      <c r="X133" s="42">
        <v>90428.799999999988</v>
      </c>
      <c r="Y133" s="43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179472.8</v>
      </c>
      <c r="AE133" s="44">
        <v>20470.080000000002</v>
      </c>
      <c r="AF133" s="41">
        <v>17058.400000000001</v>
      </c>
      <c r="AG133" s="38">
        <v>0</v>
      </c>
      <c r="AH133" s="45" t="s">
        <v>625</v>
      </c>
      <c r="AI133" s="41">
        <v>17058.400000000001</v>
      </c>
      <c r="AJ133" s="46">
        <v>0</v>
      </c>
      <c r="AK133" s="45">
        <v>179472.8</v>
      </c>
      <c r="AL133" s="46">
        <v>0</v>
      </c>
      <c r="AM133" s="46">
        <v>0</v>
      </c>
      <c r="AN133" s="46">
        <v>0</v>
      </c>
      <c r="AO133" s="46">
        <v>0</v>
      </c>
      <c r="AP133" s="41">
        <v>0</v>
      </c>
      <c r="AQ133" s="47">
        <v>0.15</v>
      </c>
      <c r="AR133" s="47">
        <v>5.2999999999999999E-2</v>
      </c>
      <c r="AS133" s="47">
        <v>3.0999999999999999E-3</v>
      </c>
      <c r="AT133" s="48">
        <v>-0.1469</v>
      </c>
      <c r="AU133" s="49"/>
      <c r="AV133" s="41">
        <v>46.04</v>
      </c>
      <c r="AW133" s="58"/>
      <c r="AX133" s="52"/>
      <c r="AY133" s="52"/>
      <c r="AZ133" s="52"/>
      <c r="BA133" s="52"/>
      <c r="BB133" s="53">
        <v>0</v>
      </c>
      <c r="BC133" s="55"/>
    </row>
    <row r="134" spans="2:55">
      <c r="B134" s="28">
        <v>1738</v>
      </c>
      <c r="C134" s="29">
        <v>45427.981354166666</v>
      </c>
      <c r="D134" s="30" t="s">
        <v>343</v>
      </c>
      <c r="E134" s="31" t="s">
        <v>344</v>
      </c>
      <c r="F134" s="31" t="s">
        <v>452</v>
      </c>
      <c r="G134" s="32">
        <v>0</v>
      </c>
      <c r="H134" s="33" t="s">
        <v>63</v>
      </c>
      <c r="I134" s="33" t="s">
        <v>64</v>
      </c>
      <c r="J134" s="33" t="s">
        <v>65</v>
      </c>
      <c r="K134" s="33" t="s">
        <v>55</v>
      </c>
      <c r="L134" s="33" t="s">
        <v>56</v>
      </c>
      <c r="M134" s="34" t="s">
        <v>57</v>
      </c>
      <c r="N134" s="35" t="s">
        <v>57</v>
      </c>
      <c r="O134" s="36"/>
      <c r="P134" s="37" t="s">
        <v>57</v>
      </c>
      <c r="Q134" s="38">
        <v>1.0309654952278264</v>
      </c>
      <c r="R134" s="38">
        <v>0.89911245631156134</v>
      </c>
      <c r="S134" s="38">
        <v>0.89911245631156134</v>
      </c>
      <c r="T134" s="39">
        <v>0</v>
      </c>
      <c r="U134" s="40">
        <v>-0.1668</v>
      </c>
      <c r="V134" s="41">
        <v>215541.2</v>
      </c>
      <c r="W134" s="41">
        <v>222215.54</v>
      </c>
      <c r="X134" s="42">
        <v>-6674.3399999999965</v>
      </c>
      <c r="Y134" s="43">
        <v>0</v>
      </c>
      <c r="Z134" s="41">
        <v>12297.9</v>
      </c>
      <c r="AA134" s="41">
        <v>12297.9</v>
      </c>
      <c r="AB134" s="41">
        <v>0</v>
      </c>
      <c r="AC134" s="41">
        <v>6674.34</v>
      </c>
      <c r="AD134" s="41">
        <v>199796.76</v>
      </c>
      <c r="AE134" s="44">
        <v>122.03</v>
      </c>
      <c r="AF134" s="41">
        <v>397.78</v>
      </c>
      <c r="AG134" s="38">
        <v>0</v>
      </c>
      <c r="AH134" s="45" t="s">
        <v>625</v>
      </c>
      <c r="AI134" s="41">
        <v>397.78</v>
      </c>
      <c r="AJ134" s="46">
        <v>0</v>
      </c>
      <c r="AK134" s="45">
        <v>199796.76</v>
      </c>
      <c r="AL134" s="46">
        <v>0</v>
      </c>
      <c r="AM134" s="46">
        <v>0</v>
      </c>
      <c r="AN134" s="46">
        <v>0</v>
      </c>
      <c r="AO134" s="46">
        <v>0</v>
      </c>
      <c r="AP134" s="41">
        <v>0</v>
      </c>
      <c r="AQ134" s="47">
        <v>0.34</v>
      </c>
      <c r="AR134" s="47">
        <v>0.17319999999999999</v>
      </c>
      <c r="AS134" s="47">
        <v>0.7964</v>
      </c>
      <c r="AT134" s="48">
        <v>0.45640000000000003</v>
      </c>
      <c r="AU134" s="49"/>
      <c r="AV134" s="41">
        <v>58.45</v>
      </c>
      <c r="AW134" s="58"/>
      <c r="AX134" s="52"/>
      <c r="AY134" s="52"/>
      <c r="AZ134" s="52"/>
      <c r="BA134" s="52"/>
      <c r="BB134" s="53">
        <v>-22021</v>
      </c>
      <c r="BC134" s="55"/>
    </row>
    <row r="135" spans="2:55">
      <c r="B135" s="28">
        <v>1738</v>
      </c>
      <c r="C135" s="29">
        <v>45427.981354166666</v>
      </c>
      <c r="D135" s="30" t="s">
        <v>89</v>
      </c>
      <c r="E135" s="31" t="s">
        <v>90</v>
      </c>
      <c r="F135" s="31" t="s">
        <v>91</v>
      </c>
      <c r="G135" s="32">
        <v>0</v>
      </c>
      <c r="H135" s="33" t="s">
        <v>92</v>
      </c>
      <c r="I135" s="33" t="s">
        <v>93</v>
      </c>
      <c r="J135" s="33" t="s">
        <v>94</v>
      </c>
      <c r="K135" s="33" t="s">
        <v>95</v>
      </c>
      <c r="L135" s="33" t="s">
        <v>70</v>
      </c>
      <c r="M135" s="34" t="s">
        <v>57</v>
      </c>
      <c r="N135" s="35" t="s">
        <v>57</v>
      </c>
      <c r="O135" s="36"/>
      <c r="P135" s="37">
        <v>30.897548616768162</v>
      </c>
      <c r="Q135" s="38">
        <v>0.32820546431714764</v>
      </c>
      <c r="R135" s="38">
        <v>0.94285320324461053</v>
      </c>
      <c r="S135" s="38">
        <v>0.21341413161656783</v>
      </c>
      <c r="T135" s="39">
        <v>52662</v>
      </c>
      <c r="U135" s="40">
        <v>2.7799999999999998E-2</v>
      </c>
      <c r="V135" s="41">
        <v>640812</v>
      </c>
      <c r="W135" s="41">
        <v>210318</v>
      </c>
      <c r="X135" s="42">
        <v>430494</v>
      </c>
      <c r="Y135" s="43">
        <v>13932.95</v>
      </c>
      <c r="Z135" s="41">
        <v>0</v>
      </c>
      <c r="AA135" s="41">
        <v>0</v>
      </c>
      <c r="AB135" s="41">
        <v>0</v>
      </c>
      <c r="AC135" s="41">
        <v>0</v>
      </c>
      <c r="AD135" s="41">
        <v>198299</v>
      </c>
      <c r="AE135" s="44">
        <v>98.34</v>
      </c>
      <c r="AF135" s="41">
        <v>18019</v>
      </c>
      <c r="AG135" s="38">
        <v>1.293265245335697</v>
      </c>
      <c r="AH135" s="45" t="s">
        <v>625</v>
      </c>
      <c r="AI135" s="41">
        <v>18019</v>
      </c>
      <c r="AJ135" s="46">
        <v>184097</v>
      </c>
      <c r="AK135" s="45">
        <v>44884.833333333314</v>
      </c>
      <c r="AL135" s="46">
        <v>68808</v>
      </c>
      <c r="AM135" s="46">
        <v>62626.8</v>
      </c>
      <c r="AN135" s="46">
        <v>0</v>
      </c>
      <c r="AO135" s="46">
        <v>52662</v>
      </c>
      <c r="AP135" s="41">
        <v>52662</v>
      </c>
      <c r="AQ135" s="47">
        <v>0.28000000000000003</v>
      </c>
      <c r="AR135" s="47">
        <v>0.30780000000000002</v>
      </c>
      <c r="AS135" s="47">
        <v>0.30780000000000002</v>
      </c>
      <c r="AT135" s="48">
        <v>2.7799999999999998E-2</v>
      </c>
      <c r="AU135" s="49"/>
      <c r="AV135" s="41">
        <v>38.82</v>
      </c>
      <c r="AW135" s="58"/>
      <c r="AX135" s="52"/>
      <c r="AY135" s="52"/>
      <c r="AZ135" s="52"/>
      <c r="BA135" s="52"/>
      <c r="BB135" s="53">
        <v>6000</v>
      </c>
      <c r="BC135" s="55"/>
    </row>
    <row r="136" spans="2:55">
      <c r="B136" s="28">
        <v>1738</v>
      </c>
      <c r="C136" s="29">
        <v>45427.981354166666</v>
      </c>
      <c r="D136" s="30" t="s">
        <v>336</v>
      </c>
      <c r="E136" s="31" t="s">
        <v>337</v>
      </c>
      <c r="F136" s="31" t="s">
        <v>452</v>
      </c>
      <c r="G136" s="32">
        <v>0</v>
      </c>
      <c r="H136" s="33" t="s">
        <v>63</v>
      </c>
      <c r="I136" s="33" t="s">
        <v>64</v>
      </c>
      <c r="J136" s="33" t="s">
        <v>65</v>
      </c>
      <c r="K136" s="33" t="s">
        <v>55</v>
      </c>
      <c r="L136" s="33" t="s">
        <v>56</v>
      </c>
      <c r="M136" s="34" t="s">
        <v>57</v>
      </c>
      <c r="N136" s="35" t="s">
        <v>57</v>
      </c>
      <c r="O136" s="36"/>
      <c r="P136" s="37">
        <v>30.989962668421207</v>
      </c>
      <c r="Q136" s="38">
        <v>0.71627848581970077</v>
      </c>
      <c r="R136" s="38">
        <v>0.95864410361705554</v>
      </c>
      <c r="S136" s="38">
        <v>0.85656926182506188</v>
      </c>
      <c r="T136" s="39">
        <v>0</v>
      </c>
      <c r="U136" s="40">
        <v>6.9900000000000004E-2</v>
      </c>
      <c r="V136" s="41">
        <v>305459</v>
      </c>
      <c r="W136" s="41">
        <v>218793.71</v>
      </c>
      <c r="X136" s="42">
        <v>86665.290000000008</v>
      </c>
      <c r="Y136" s="43">
        <v>2796.56</v>
      </c>
      <c r="Z136" s="41">
        <v>775.55</v>
      </c>
      <c r="AA136" s="41">
        <v>775.55</v>
      </c>
      <c r="AB136" s="41">
        <v>0</v>
      </c>
      <c r="AC136" s="41">
        <v>0</v>
      </c>
      <c r="AD136" s="41">
        <v>209745.3</v>
      </c>
      <c r="AE136" s="44">
        <v>77.52</v>
      </c>
      <c r="AF136" s="41">
        <v>8694.41</v>
      </c>
      <c r="AG136" s="38">
        <v>3.1089660153903367</v>
      </c>
      <c r="AH136" s="45" t="s">
        <v>626</v>
      </c>
      <c r="AI136" s="41">
        <v>8694.41</v>
      </c>
      <c r="AJ136" s="46">
        <v>26800</v>
      </c>
      <c r="AK136" s="45">
        <v>187411.96666666665</v>
      </c>
      <c r="AL136" s="46">
        <v>12669.9</v>
      </c>
      <c r="AM136" s="46">
        <v>0</v>
      </c>
      <c r="AN136" s="46">
        <v>14130</v>
      </c>
      <c r="AO136" s="46">
        <v>0</v>
      </c>
      <c r="AP136" s="41">
        <v>0</v>
      </c>
      <c r="AQ136" s="47">
        <v>0.15</v>
      </c>
      <c r="AR136" s="47">
        <v>0.21989999999999998</v>
      </c>
      <c r="AS136" s="47">
        <v>7.2599999999999998E-2</v>
      </c>
      <c r="AT136" s="48">
        <v>-7.740000000000001E-2</v>
      </c>
      <c r="AU136" s="49"/>
      <c r="AV136" s="41">
        <v>78.22</v>
      </c>
      <c r="AW136" s="58"/>
      <c r="AX136" s="52"/>
      <c r="AY136" s="52"/>
      <c r="AZ136" s="52"/>
      <c r="BA136" s="52"/>
      <c r="BB136" s="53">
        <v>-354</v>
      </c>
      <c r="BC136" s="55"/>
    </row>
    <row r="137" spans="2:55">
      <c r="B137" s="28">
        <v>1738</v>
      </c>
      <c r="C137" s="29">
        <v>45427.981354166666</v>
      </c>
      <c r="D137" s="30" t="s">
        <v>322</v>
      </c>
      <c r="E137" s="31" t="s">
        <v>323</v>
      </c>
      <c r="F137" s="31" t="s">
        <v>452</v>
      </c>
      <c r="G137" s="32">
        <v>0</v>
      </c>
      <c r="H137" s="33" t="s">
        <v>63</v>
      </c>
      <c r="I137" s="33" t="s">
        <v>64</v>
      </c>
      <c r="J137" s="33" t="s">
        <v>65</v>
      </c>
      <c r="K137" s="33" t="s">
        <v>55</v>
      </c>
      <c r="L137" s="33" t="s">
        <v>56</v>
      </c>
      <c r="M137" s="34" t="s">
        <v>57</v>
      </c>
      <c r="N137" s="35" t="s">
        <v>57</v>
      </c>
      <c r="O137" s="36"/>
      <c r="P137" s="37">
        <v>25.197475226034722</v>
      </c>
      <c r="Q137" s="38">
        <v>0.66973193637197914</v>
      </c>
      <c r="R137" s="38">
        <v>0.94507986535021726</v>
      </c>
      <c r="S137" s="38">
        <v>0.79811868680697873</v>
      </c>
      <c r="T137" s="39">
        <v>0</v>
      </c>
      <c r="U137" s="40">
        <v>9.7999999999999997E-3</v>
      </c>
      <c r="V137" s="41">
        <v>326900</v>
      </c>
      <c r="W137" s="41">
        <v>218935.37</v>
      </c>
      <c r="X137" s="42">
        <v>107964.63</v>
      </c>
      <c r="Y137" s="43">
        <v>4284.74</v>
      </c>
      <c r="Z137" s="41">
        <v>3830.37</v>
      </c>
      <c r="AA137" s="41">
        <v>3830.37</v>
      </c>
      <c r="AB137" s="41">
        <v>0</v>
      </c>
      <c r="AC137" s="41">
        <v>0</v>
      </c>
      <c r="AD137" s="41">
        <v>206911.41</v>
      </c>
      <c r="AE137" s="44">
        <v>77.489999999999995</v>
      </c>
      <c r="AF137" s="41">
        <v>12023.96</v>
      </c>
      <c r="AG137" s="38">
        <v>2.8062286159720311</v>
      </c>
      <c r="AH137" s="45" t="s">
        <v>626</v>
      </c>
      <c r="AI137" s="41">
        <v>12023.96</v>
      </c>
      <c r="AJ137" s="46">
        <v>38610</v>
      </c>
      <c r="AK137" s="45">
        <v>174736.41</v>
      </c>
      <c r="AL137" s="46">
        <v>24552</v>
      </c>
      <c r="AM137" s="46">
        <v>14058</v>
      </c>
      <c r="AN137" s="46">
        <v>0</v>
      </c>
      <c r="AO137" s="46">
        <v>0</v>
      </c>
      <c r="AP137" s="41">
        <v>0</v>
      </c>
      <c r="AQ137" s="47">
        <v>0.25</v>
      </c>
      <c r="AR137" s="47">
        <v>0.25980000000000003</v>
      </c>
      <c r="AS137" s="47">
        <v>0.26069999999999999</v>
      </c>
      <c r="AT137" s="48">
        <v>1.0700000000000001E-2</v>
      </c>
      <c r="AU137" s="49"/>
      <c r="AV137" s="41">
        <v>110</v>
      </c>
      <c r="AW137" s="58"/>
      <c r="AX137" s="52"/>
      <c r="AY137" s="52"/>
      <c r="AZ137" s="52"/>
      <c r="BA137" s="52"/>
      <c r="BB137" s="53">
        <v>0</v>
      </c>
      <c r="BC137" s="55"/>
    </row>
    <row r="138" spans="2:55">
      <c r="B138" s="28">
        <v>1738</v>
      </c>
      <c r="C138" s="29">
        <v>45427.981354166666</v>
      </c>
      <c r="D138" s="30" t="s">
        <v>328</v>
      </c>
      <c r="E138" s="31" t="s">
        <v>329</v>
      </c>
      <c r="F138" s="31" t="s">
        <v>452</v>
      </c>
      <c r="G138" s="32">
        <v>0</v>
      </c>
      <c r="H138" s="33" t="s">
        <v>63</v>
      </c>
      <c r="I138" s="33" t="s">
        <v>64</v>
      </c>
      <c r="J138" s="33" t="s">
        <v>65</v>
      </c>
      <c r="K138" s="33" t="s">
        <v>55</v>
      </c>
      <c r="L138" s="33" t="s">
        <v>56</v>
      </c>
      <c r="M138" s="34" t="s">
        <v>57</v>
      </c>
      <c r="N138" s="35" t="s">
        <v>57</v>
      </c>
      <c r="O138" s="36"/>
      <c r="P138" s="37">
        <v>6.8453968607369458</v>
      </c>
      <c r="Q138" s="38">
        <v>0.88785362504680965</v>
      </c>
      <c r="R138" s="38">
        <v>0.94464386308649484</v>
      </c>
      <c r="S138" s="38">
        <v>0.81957895509155676</v>
      </c>
      <c r="T138" s="39">
        <v>0</v>
      </c>
      <c r="U138" s="40">
        <v>-1.3999999999999999E-2</v>
      </c>
      <c r="V138" s="41">
        <v>246744.4</v>
      </c>
      <c r="W138" s="41">
        <v>219072.91</v>
      </c>
      <c r="X138" s="42">
        <v>27671.489999999991</v>
      </c>
      <c r="Y138" s="43">
        <v>4042.35</v>
      </c>
      <c r="Z138" s="41">
        <v>0</v>
      </c>
      <c r="AA138" s="41">
        <v>0</v>
      </c>
      <c r="AB138" s="41">
        <v>0</v>
      </c>
      <c r="AC138" s="41">
        <v>0</v>
      </c>
      <c r="AD138" s="41">
        <v>206945.88</v>
      </c>
      <c r="AE138" s="44">
        <v>75.55</v>
      </c>
      <c r="AF138" s="41">
        <v>12127.03</v>
      </c>
      <c r="AG138" s="38">
        <v>2.9999950523828964</v>
      </c>
      <c r="AH138" s="45" t="s">
        <v>626</v>
      </c>
      <c r="AI138" s="41">
        <v>12127.03</v>
      </c>
      <c r="AJ138" s="46">
        <v>32878</v>
      </c>
      <c r="AK138" s="45">
        <v>179547.54666666666</v>
      </c>
      <c r="AL138" s="46">
        <v>13636.2</v>
      </c>
      <c r="AM138" s="46">
        <v>0</v>
      </c>
      <c r="AN138" s="46">
        <v>19241.59</v>
      </c>
      <c r="AO138" s="46">
        <v>0</v>
      </c>
      <c r="AP138" s="41">
        <v>0</v>
      </c>
      <c r="AQ138" s="47">
        <v>0.2</v>
      </c>
      <c r="AR138" s="47">
        <v>0.18600000000000003</v>
      </c>
      <c r="AS138" s="47">
        <v>0.15670000000000001</v>
      </c>
      <c r="AT138" s="48">
        <v>-4.3299999999999998E-2</v>
      </c>
      <c r="AU138" s="49"/>
      <c r="AV138" s="41">
        <v>89.83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1738</v>
      </c>
      <c r="C139" s="29">
        <v>45427.981354166666</v>
      </c>
      <c r="D139" s="30" t="s">
        <v>332</v>
      </c>
      <c r="E139" s="31" t="s">
        <v>333</v>
      </c>
      <c r="F139" s="31" t="s">
        <v>225</v>
      </c>
      <c r="G139" s="32">
        <v>0</v>
      </c>
      <c r="H139" s="33" t="s">
        <v>334</v>
      </c>
      <c r="I139" s="33" t="s">
        <v>335</v>
      </c>
      <c r="J139" s="33" t="s">
        <v>65</v>
      </c>
      <c r="K139" s="33" t="s">
        <v>55</v>
      </c>
      <c r="L139" s="33" t="s">
        <v>56</v>
      </c>
      <c r="M139" s="34" t="s">
        <v>57</v>
      </c>
      <c r="N139" s="35" t="s">
        <v>57</v>
      </c>
      <c r="O139" s="36"/>
      <c r="P139" s="37">
        <v>-2.7817184885205646</v>
      </c>
      <c r="Q139" s="38">
        <v>1.0372976954518272</v>
      </c>
      <c r="R139" s="38">
        <v>0.94674005963497221</v>
      </c>
      <c r="S139" s="38">
        <v>0.76958588533757066</v>
      </c>
      <c r="T139" s="39">
        <v>24734.7</v>
      </c>
      <c r="U139" s="40">
        <v>-7.7300000000000008E-2</v>
      </c>
      <c r="V139" s="41">
        <v>214367.4</v>
      </c>
      <c r="W139" s="41">
        <v>222362.81</v>
      </c>
      <c r="X139" s="42">
        <v>-7995.4100000000035</v>
      </c>
      <c r="Y139" s="43">
        <v>2874.27</v>
      </c>
      <c r="Z139" s="41">
        <v>0</v>
      </c>
      <c r="AA139" s="41">
        <v>0</v>
      </c>
      <c r="AB139" s="41">
        <v>13558.28</v>
      </c>
      <c r="AC139" s="41">
        <v>7995.41</v>
      </c>
      <c r="AD139" s="41">
        <v>210519.78</v>
      </c>
      <c r="AE139" s="44">
        <v>109.33</v>
      </c>
      <c r="AF139" s="41">
        <v>11843.03</v>
      </c>
      <c r="AG139" s="38">
        <v>4.1203609960094214</v>
      </c>
      <c r="AH139" s="45" t="s">
        <v>626</v>
      </c>
      <c r="AI139" s="41">
        <v>11843.03</v>
      </c>
      <c r="AJ139" s="46">
        <v>47271</v>
      </c>
      <c r="AK139" s="45">
        <v>171127.28</v>
      </c>
      <c r="AL139" s="46">
        <v>22536.06</v>
      </c>
      <c r="AM139" s="46">
        <v>0</v>
      </c>
      <c r="AN139" s="46">
        <v>24734.7</v>
      </c>
      <c r="AO139" s="46">
        <v>0</v>
      </c>
      <c r="AP139" s="41">
        <v>24734.7</v>
      </c>
      <c r="AQ139" s="47">
        <v>0.45</v>
      </c>
      <c r="AR139" s="47">
        <v>0.37270000000000003</v>
      </c>
      <c r="AS139" s="47">
        <v>0.38700000000000001</v>
      </c>
      <c r="AT139" s="48">
        <v>-6.3E-2</v>
      </c>
      <c r="AU139" s="49"/>
      <c r="AV139" s="41">
        <v>91.61</v>
      </c>
      <c r="AW139" s="58"/>
      <c r="AX139" s="52"/>
      <c r="AY139" s="52"/>
      <c r="AZ139" s="52"/>
      <c r="BA139" s="52"/>
      <c r="BB139" s="53">
        <v>0</v>
      </c>
      <c r="BC139" s="55"/>
    </row>
    <row r="140" spans="2:55">
      <c r="B140" s="28">
        <v>1738</v>
      </c>
      <c r="C140" s="29">
        <v>45427.981354166666</v>
      </c>
      <c r="D140" s="30" t="s">
        <v>338</v>
      </c>
      <c r="E140" s="31" t="s">
        <v>339</v>
      </c>
      <c r="F140" s="31" t="s">
        <v>51</v>
      </c>
      <c r="G140" s="32">
        <v>0</v>
      </c>
      <c r="H140" s="33" t="s">
        <v>52</v>
      </c>
      <c r="I140" s="33" t="s">
        <v>109</v>
      </c>
      <c r="J140" s="33" t="s">
        <v>54</v>
      </c>
      <c r="K140" s="33" t="s">
        <v>55</v>
      </c>
      <c r="L140" s="33" t="s">
        <v>56</v>
      </c>
      <c r="M140" s="34" t="s">
        <v>57</v>
      </c>
      <c r="N140" s="35" t="s">
        <v>57</v>
      </c>
      <c r="O140" s="36"/>
      <c r="P140" s="37">
        <v>-8.9197806585915629</v>
      </c>
      <c r="Q140" s="38">
        <v>1.5588661367889498</v>
      </c>
      <c r="R140" s="38">
        <v>0.47727026761074526</v>
      </c>
      <c r="S140" s="38">
        <v>0.46377136094179133</v>
      </c>
      <c r="T140" s="39">
        <v>3694.07</v>
      </c>
      <c r="U140" s="40">
        <v>-3.78E-2</v>
      </c>
      <c r="V140" s="41">
        <v>146287.84</v>
      </c>
      <c r="W140" s="41">
        <v>228043.16</v>
      </c>
      <c r="X140" s="42">
        <v>-81755.320000000007</v>
      </c>
      <c r="Y140" s="43">
        <v>9165.6200000000008</v>
      </c>
      <c r="Z140" s="41">
        <v>0</v>
      </c>
      <c r="AA140" s="41">
        <v>0</v>
      </c>
      <c r="AB140" s="41">
        <v>113075</v>
      </c>
      <c r="AC140" s="41">
        <v>81755.320000000007</v>
      </c>
      <c r="AD140" s="41">
        <v>108838.22</v>
      </c>
      <c r="AE140" s="44">
        <v>302.95</v>
      </c>
      <c r="AF140" s="41">
        <v>119204.94</v>
      </c>
      <c r="AG140" s="38">
        <v>13.005660282665001</v>
      </c>
      <c r="AH140" s="45" t="s">
        <v>626</v>
      </c>
      <c r="AI140" s="41">
        <v>119204.94</v>
      </c>
      <c r="AJ140" s="46">
        <v>3694</v>
      </c>
      <c r="AK140" s="45">
        <v>105759.88666666667</v>
      </c>
      <c r="AL140" s="46">
        <v>0</v>
      </c>
      <c r="AM140" s="46">
        <v>0</v>
      </c>
      <c r="AN140" s="46">
        <v>0</v>
      </c>
      <c r="AO140" s="46">
        <v>3694.07</v>
      </c>
      <c r="AP140" s="41">
        <v>3694.07</v>
      </c>
      <c r="AQ140" s="47">
        <v>0.18</v>
      </c>
      <c r="AR140" s="47">
        <v>0.14220000000000002</v>
      </c>
      <c r="AS140" s="47">
        <v>0.17399999999999999</v>
      </c>
      <c r="AT140" s="48">
        <v>-6.0000000000000001E-3</v>
      </c>
      <c r="AU140" s="49"/>
      <c r="AV140" s="41">
        <v>43.74</v>
      </c>
      <c r="AW140" s="58"/>
      <c r="AX140" s="52"/>
      <c r="AY140" s="52"/>
      <c r="AZ140" s="52"/>
      <c r="BA140" s="52"/>
      <c r="BB140" s="53">
        <v>0</v>
      </c>
      <c r="BC140" s="55"/>
    </row>
    <row r="141" spans="2:55">
      <c r="B141" s="28">
        <v>1738</v>
      </c>
      <c r="C141" s="29">
        <v>45427.981354166666</v>
      </c>
      <c r="D141" s="30" t="s">
        <v>96</v>
      </c>
      <c r="E141" s="31" t="s">
        <v>97</v>
      </c>
      <c r="F141" s="31" t="s">
        <v>91</v>
      </c>
      <c r="G141" s="32">
        <v>0</v>
      </c>
      <c r="H141" s="33" t="s">
        <v>92</v>
      </c>
      <c r="I141" s="33" t="s">
        <v>93</v>
      </c>
      <c r="J141" s="33" t="s">
        <v>94</v>
      </c>
      <c r="K141" s="33" t="s">
        <v>95</v>
      </c>
      <c r="L141" s="33" t="s">
        <v>70</v>
      </c>
      <c r="M141" s="34" t="s">
        <v>57</v>
      </c>
      <c r="N141" s="35" t="s">
        <v>57</v>
      </c>
      <c r="O141" s="36"/>
      <c r="P141" s="37">
        <v>30.958697539284639</v>
      </c>
      <c r="Q141" s="38">
        <v>0.33453758370042713</v>
      </c>
      <c r="R141" s="38">
        <v>1.0055066189614554</v>
      </c>
      <c r="S141" s="38">
        <v>0.25365476373687573</v>
      </c>
      <c r="T141" s="39">
        <v>65650.8</v>
      </c>
      <c r="U141" s="40">
        <v>6.5599999999999992E-2</v>
      </c>
      <c r="V141" s="41">
        <v>656508</v>
      </c>
      <c r="W141" s="41">
        <v>219626.6</v>
      </c>
      <c r="X141" s="42">
        <v>436881.4</v>
      </c>
      <c r="Y141" s="43">
        <v>14111.75</v>
      </c>
      <c r="Z141" s="41">
        <v>0</v>
      </c>
      <c r="AA141" s="41">
        <v>0</v>
      </c>
      <c r="AB141" s="41">
        <v>0</v>
      </c>
      <c r="AC141" s="41">
        <v>0</v>
      </c>
      <c r="AD141" s="41">
        <v>220836</v>
      </c>
      <c r="AE141" s="44">
        <v>106.91</v>
      </c>
      <c r="AF141" s="41">
        <v>10790.6</v>
      </c>
      <c r="AG141" s="38">
        <v>0.76465356883448188</v>
      </c>
      <c r="AH141" s="45" t="s">
        <v>625</v>
      </c>
      <c r="AI141" s="41">
        <v>10790.6</v>
      </c>
      <c r="AJ141" s="46">
        <v>198152</v>
      </c>
      <c r="AK141" s="45">
        <v>55709.333333333314</v>
      </c>
      <c r="AL141" s="46">
        <v>66850.8</v>
      </c>
      <c r="AM141" s="46">
        <v>65650.8</v>
      </c>
      <c r="AN141" s="46">
        <v>0</v>
      </c>
      <c r="AO141" s="46">
        <v>65650.8</v>
      </c>
      <c r="AP141" s="41">
        <v>65650.8</v>
      </c>
      <c r="AQ141" s="47">
        <v>0.28000000000000003</v>
      </c>
      <c r="AR141" s="47">
        <v>0.34560000000000002</v>
      </c>
      <c r="AS141" s="47">
        <v>0.34560000000000002</v>
      </c>
      <c r="AT141" s="48">
        <v>6.5599999999999992E-2</v>
      </c>
      <c r="AU141" s="49"/>
      <c r="AV141" s="41">
        <v>37.729999999999997</v>
      </c>
      <c r="AW141" s="58"/>
      <c r="AX141" s="52"/>
      <c r="AY141" s="52"/>
      <c r="AZ141" s="52"/>
      <c r="BA141" s="52"/>
      <c r="BB141" s="53">
        <v>12000</v>
      </c>
      <c r="BC141" s="55"/>
    </row>
    <row r="142" spans="2:55">
      <c r="B142" s="28">
        <v>1738</v>
      </c>
      <c r="C142" s="29">
        <v>45427.981354166666</v>
      </c>
      <c r="D142" s="30" t="s">
        <v>264</v>
      </c>
      <c r="E142" s="31" t="s">
        <v>265</v>
      </c>
      <c r="F142" s="31" t="s">
        <v>62</v>
      </c>
      <c r="G142" s="32">
        <v>0</v>
      </c>
      <c r="H142" s="33" t="s">
        <v>63</v>
      </c>
      <c r="I142" s="33" t="s">
        <v>64</v>
      </c>
      <c r="J142" s="33" t="s">
        <v>65</v>
      </c>
      <c r="K142" s="33" t="s">
        <v>95</v>
      </c>
      <c r="L142" s="33" t="s">
        <v>56</v>
      </c>
      <c r="M142" s="34" t="s">
        <v>57</v>
      </c>
      <c r="N142" s="35" t="s">
        <v>57</v>
      </c>
      <c r="O142" s="36"/>
      <c r="P142" s="37">
        <v>13.313950663195735</v>
      </c>
      <c r="Q142" s="38">
        <v>0.63812789757412403</v>
      </c>
      <c r="R142" s="38">
        <v>0.6897828448234169</v>
      </c>
      <c r="S142" s="38">
        <v>0.57408896348377558</v>
      </c>
      <c r="T142" s="39">
        <v>0</v>
      </c>
      <c r="U142" s="40">
        <v>7.1300000000000002E-2</v>
      </c>
      <c r="V142" s="41">
        <v>371000</v>
      </c>
      <c r="W142" s="41">
        <v>236745.45</v>
      </c>
      <c r="X142" s="42">
        <v>134254.54999999999</v>
      </c>
      <c r="Y142" s="43">
        <v>10083.75</v>
      </c>
      <c r="Z142" s="41">
        <v>1032.95</v>
      </c>
      <c r="AA142" s="41">
        <v>1032.95</v>
      </c>
      <c r="AB142" s="41">
        <v>0</v>
      </c>
      <c r="AC142" s="41">
        <v>0</v>
      </c>
      <c r="AD142" s="41">
        <v>163302.95000000001</v>
      </c>
      <c r="AE142" s="44">
        <v>78.680000000000007</v>
      </c>
      <c r="AF142" s="41">
        <v>73442.5</v>
      </c>
      <c r="AG142" s="38">
        <v>7.28325275815049</v>
      </c>
      <c r="AH142" s="45" t="s">
        <v>626</v>
      </c>
      <c r="AI142" s="41">
        <v>73442.5</v>
      </c>
      <c r="AJ142" s="46">
        <v>32868</v>
      </c>
      <c r="AK142" s="45">
        <v>135912.95000000001</v>
      </c>
      <c r="AL142" s="46">
        <v>13332</v>
      </c>
      <c r="AM142" s="46">
        <v>19536</v>
      </c>
      <c r="AN142" s="46">
        <v>0</v>
      </c>
      <c r="AO142" s="46">
        <v>0</v>
      </c>
      <c r="AP142" s="41">
        <v>0</v>
      </c>
      <c r="AQ142" s="47">
        <v>0.22</v>
      </c>
      <c r="AR142" s="47">
        <v>0.2913</v>
      </c>
      <c r="AS142" s="47">
        <v>0.29760000000000003</v>
      </c>
      <c r="AT142" s="48">
        <v>7.7600000000000002E-2</v>
      </c>
      <c r="AU142" s="49"/>
      <c r="AV142" s="41">
        <v>102.22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1738</v>
      </c>
      <c r="C143" s="29">
        <v>45427.981354166666</v>
      </c>
      <c r="D143" s="30" t="s">
        <v>505</v>
      </c>
      <c r="E143" s="31" t="s">
        <v>506</v>
      </c>
      <c r="F143" s="31" t="s">
        <v>463</v>
      </c>
      <c r="G143" s="32">
        <v>0</v>
      </c>
      <c r="H143" s="33" t="s">
        <v>459</v>
      </c>
      <c r="I143" s="33" t="s">
        <v>123</v>
      </c>
      <c r="J143" s="33" t="s">
        <v>54</v>
      </c>
      <c r="K143" s="33" t="s">
        <v>95</v>
      </c>
      <c r="L143" s="33" t="s">
        <v>56</v>
      </c>
      <c r="M143" s="34" t="s">
        <v>57</v>
      </c>
      <c r="N143" s="35" t="s">
        <v>57</v>
      </c>
      <c r="O143" s="36"/>
      <c r="P143" s="37">
        <v>68.23543240223465</v>
      </c>
      <c r="Q143" s="38">
        <v>0.52670082020827991</v>
      </c>
      <c r="R143" s="38">
        <v>1.2738207874678036</v>
      </c>
      <c r="S143" s="38">
        <v>1.0888329624486683</v>
      </c>
      <c r="T143" s="39">
        <v>0</v>
      </c>
      <c r="U143" s="40">
        <v>-0.1169</v>
      </c>
      <c r="V143" s="41">
        <v>483869.78</v>
      </c>
      <c r="W143" s="41">
        <v>254854.61</v>
      </c>
      <c r="X143" s="42">
        <v>229015.17000000004</v>
      </c>
      <c r="Y143" s="43">
        <v>3356.25</v>
      </c>
      <c r="Z143" s="41">
        <v>238975</v>
      </c>
      <c r="AA143" s="41">
        <v>356900</v>
      </c>
      <c r="AB143" s="41">
        <v>0</v>
      </c>
      <c r="AC143" s="41">
        <v>0</v>
      </c>
      <c r="AD143" s="41">
        <v>324639.09999999998</v>
      </c>
      <c r="AE143" s="44">
        <v>4.08</v>
      </c>
      <c r="AF143" s="41">
        <v>-44784.5</v>
      </c>
      <c r="AG143" s="38">
        <v>-13.343612662942272</v>
      </c>
      <c r="AH143" s="45" t="s">
        <v>625</v>
      </c>
      <c r="AI143" s="41">
        <v>73140.5</v>
      </c>
      <c r="AJ143" s="46">
        <v>56574</v>
      </c>
      <c r="AK143" s="45">
        <v>277494.09999999998</v>
      </c>
      <c r="AL143" s="46">
        <v>23857.58</v>
      </c>
      <c r="AM143" s="46">
        <v>32716.75</v>
      </c>
      <c r="AN143" s="46">
        <v>0</v>
      </c>
      <c r="AO143" s="46">
        <v>0</v>
      </c>
      <c r="AP143" s="41">
        <v>0</v>
      </c>
      <c r="AQ143" s="47">
        <v>0.23</v>
      </c>
      <c r="AR143" s="47">
        <v>0.11310000000000001</v>
      </c>
      <c r="AS143" s="47">
        <v>0.28889999999999999</v>
      </c>
      <c r="AT143" s="48">
        <v>5.8900000000000001E-2</v>
      </c>
      <c r="AU143" s="49"/>
      <c r="AV143" s="41">
        <v>46.74</v>
      </c>
      <c r="AW143" s="58"/>
      <c r="AX143" s="52"/>
      <c r="AY143" s="52"/>
      <c r="AZ143" s="52"/>
      <c r="BA143" s="52"/>
      <c r="BB143" s="53">
        <v>25000</v>
      </c>
      <c r="BC143" s="55"/>
    </row>
    <row r="144" spans="2:55">
      <c r="B144" s="28">
        <v>1738</v>
      </c>
      <c r="C144" s="29">
        <v>45427.981354166666</v>
      </c>
      <c r="D144" s="30" t="s">
        <v>349</v>
      </c>
      <c r="E144" s="31" t="s">
        <v>350</v>
      </c>
      <c r="F144" s="31" t="s">
        <v>452</v>
      </c>
      <c r="G144" s="32">
        <v>0</v>
      </c>
      <c r="H144" s="33" t="s">
        <v>63</v>
      </c>
      <c r="I144" s="33" t="s">
        <v>64</v>
      </c>
      <c r="J144" s="33" t="s">
        <v>65</v>
      </c>
      <c r="K144" s="33" t="s">
        <v>55</v>
      </c>
      <c r="L144" s="33" t="s">
        <v>56</v>
      </c>
      <c r="M144" s="34" t="s">
        <v>57</v>
      </c>
      <c r="N144" s="35" t="s">
        <v>57</v>
      </c>
      <c r="O144" s="36"/>
      <c r="P144" s="37">
        <v>84.206061012403637</v>
      </c>
      <c r="Q144" s="38">
        <v>0.69099928650510511</v>
      </c>
      <c r="R144" s="38">
        <v>0.98756205389610496</v>
      </c>
      <c r="S144" s="38">
        <v>0.92488476743498516</v>
      </c>
      <c r="T144" s="39">
        <v>0</v>
      </c>
      <c r="U144" s="40">
        <v>-2.5600000000000001E-2</v>
      </c>
      <c r="V144" s="41">
        <v>406450</v>
      </c>
      <c r="W144" s="41">
        <v>280856.65999999997</v>
      </c>
      <c r="X144" s="42">
        <v>125593.34000000003</v>
      </c>
      <c r="Y144" s="43">
        <v>1491.5</v>
      </c>
      <c r="Z144" s="41">
        <v>0</v>
      </c>
      <c r="AA144" s="41">
        <v>0</v>
      </c>
      <c r="AB144" s="41">
        <v>0</v>
      </c>
      <c r="AC144" s="41">
        <v>0</v>
      </c>
      <c r="AD144" s="41">
        <v>277363.38</v>
      </c>
      <c r="AE144" s="44">
        <v>70.13</v>
      </c>
      <c r="AF144" s="41">
        <v>3463.28</v>
      </c>
      <c r="AG144" s="38">
        <v>2.3220113979215555</v>
      </c>
      <c r="AH144" s="45" t="s">
        <v>626</v>
      </c>
      <c r="AI144" s="41">
        <v>3463.28</v>
      </c>
      <c r="AJ144" s="46">
        <v>21124</v>
      </c>
      <c r="AK144" s="45">
        <v>259760.04666666666</v>
      </c>
      <c r="AL144" s="46">
        <v>9631.9599999999991</v>
      </c>
      <c r="AM144" s="46">
        <v>11492.4</v>
      </c>
      <c r="AN144" s="46">
        <v>0</v>
      </c>
      <c r="AO144" s="46">
        <v>0</v>
      </c>
      <c r="AP144" s="41">
        <v>0</v>
      </c>
      <c r="AQ144" s="47">
        <v>0.25</v>
      </c>
      <c r="AR144" s="47">
        <v>0.22440000000000002</v>
      </c>
      <c r="AS144" s="47">
        <v>0.2994</v>
      </c>
      <c r="AT144" s="48">
        <v>4.9400000000000006E-2</v>
      </c>
      <c r="AU144" s="49"/>
      <c r="AV144" s="41">
        <v>70.040000000000006</v>
      </c>
      <c r="AW144" s="58"/>
      <c r="AX144" s="52"/>
      <c r="AY144" s="52"/>
      <c r="AZ144" s="52"/>
      <c r="BA144" s="52"/>
      <c r="BB144" s="53">
        <v>-30</v>
      </c>
      <c r="BC144" s="55"/>
    </row>
    <row r="145" spans="2:55">
      <c r="B145" s="28">
        <v>1738</v>
      </c>
      <c r="C145" s="29">
        <v>45427.981354166666</v>
      </c>
      <c r="D145" s="30" t="s">
        <v>507</v>
      </c>
      <c r="E145" s="31" t="s">
        <v>508</v>
      </c>
      <c r="F145" s="31" t="s">
        <v>532</v>
      </c>
      <c r="G145" s="32">
        <v>0</v>
      </c>
      <c r="H145" s="33" t="s">
        <v>459</v>
      </c>
      <c r="I145" s="33" t="s">
        <v>123</v>
      </c>
      <c r="J145" s="33" t="s">
        <v>54</v>
      </c>
      <c r="K145" s="33" t="s">
        <v>95</v>
      </c>
      <c r="L145" s="33" t="s">
        <v>56</v>
      </c>
      <c r="M145" s="34" t="s">
        <v>57</v>
      </c>
      <c r="N145" s="35" t="s">
        <v>57</v>
      </c>
      <c r="O145" s="36"/>
      <c r="P145" s="37">
        <v>2.572661512881615</v>
      </c>
      <c r="Q145" s="38">
        <v>0.96064170671441473</v>
      </c>
      <c r="R145" s="38">
        <v>0.40881652392408019</v>
      </c>
      <c r="S145" s="38">
        <v>0.40881652392408019</v>
      </c>
      <c r="T145" s="39">
        <v>0</v>
      </c>
      <c r="U145" s="40">
        <v>3.4500000000000003E-2</v>
      </c>
      <c r="V145" s="41">
        <v>305067.09000000003</v>
      </c>
      <c r="W145" s="41">
        <v>293060.17</v>
      </c>
      <c r="X145" s="42">
        <v>12006.920000000042</v>
      </c>
      <c r="Y145" s="43">
        <v>4667.12</v>
      </c>
      <c r="Z145" s="41">
        <v>1500</v>
      </c>
      <c r="AA145" s="41">
        <v>1500</v>
      </c>
      <c r="AB145" s="41">
        <v>0</v>
      </c>
      <c r="AC145" s="41">
        <v>0</v>
      </c>
      <c r="AD145" s="41">
        <v>119807.84</v>
      </c>
      <c r="AE145" s="44">
        <v>406.39</v>
      </c>
      <c r="AF145" s="41">
        <v>173252.33</v>
      </c>
      <c r="AG145" s="38">
        <v>37.121893158950272</v>
      </c>
      <c r="AH145" s="45" t="s">
        <v>626</v>
      </c>
      <c r="AI145" s="41">
        <v>173252.33</v>
      </c>
      <c r="AJ145" s="46">
        <v>0</v>
      </c>
      <c r="AK145" s="45">
        <v>119807.84</v>
      </c>
      <c r="AL145" s="46">
        <v>0</v>
      </c>
      <c r="AM145" s="46">
        <v>0</v>
      </c>
      <c r="AN145" s="46">
        <v>0</v>
      </c>
      <c r="AO145" s="46">
        <v>0</v>
      </c>
      <c r="AP145" s="41">
        <v>0</v>
      </c>
      <c r="AQ145" s="47">
        <v>0.26</v>
      </c>
      <c r="AR145" s="47">
        <v>0.29449999999999998</v>
      </c>
      <c r="AS145" s="47">
        <v>0.26860000000000001</v>
      </c>
      <c r="AT145" s="48">
        <v>8.6E-3</v>
      </c>
      <c r="AU145" s="49"/>
      <c r="AV145" s="41">
        <v>56.7</v>
      </c>
      <c r="AW145" s="58"/>
      <c r="AX145" s="52"/>
      <c r="AY145" s="52"/>
      <c r="AZ145" s="52"/>
      <c r="BA145" s="52"/>
      <c r="BB145" s="53">
        <v>0</v>
      </c>
      <c r="BC145" s="55"/>
    </row>
    <row r="146" spans="2:55">
      <c r="B146" s="28">
        <v>1738</v>
      </c>
      <c r="C146" s="29">
        <v>45427.981354166666</v>
      </c>
      <c r="D146" s="30" t="s">
        <v>362</v>
      </c>
      <c r="E146" s="31" t="s">
        <v>363</v>
      </c>
      <c r="F146" s="31" t="s">
        <v>225</v>
      </c>
      <c r="G146" s="32">
        <v>0</v>
      </c>
      <c r="H146" s="33" t="s">
        <v>226</v>
      </c>
      <c r="I146" s="33" t="s">
        <v>133</v>
      </c>
      <c r="J146" s="33" t="s">
        <v>65</v>
      </c>
      <c r="K146" s="33" t="s">
        <v>55</v>
      </c>
      <c r="L146" s="33" t="s">
        <v>56</v>
      </c>
      <c r="M146" s="34" t="s">
        <v>57</v>
      </c>
      <c r="N146" s="35" t="s">
        <v>57</v>
      </c>
      <c r="O146" s="36"/>
      <c r="P146" s="37">
        <v>19.822291761974153</v>
      </c>
      <c r="Q146" s="38">
        <v>0.85528676113576207</v>
      </c>
      <c r="R146" s="38">
        <v>0.94100887608662287</v>
      </c>
      <c r="S146" s="38">
        <v>0.89666574195809268</v>
      </c>
      <c r="T146" s="39">
        <v>0</v>
      </c>
      <c r="U146" s="40">
        <v>-3.9900000000000005E-2</v>
      </c>
      <c r="V146" s="41">
        <v>356307</v>
      </c>
      <c r="W146" s="41">
        <v>304744.65999999997</v>
      </c>
      <c r="X146" s="42">
        <v>51562.340000000026</v>
      </c>
      <c r="Y146" s="43">
        <v>2601.23</v>
      </c>
      <c r="Z146" s="41">
        <v>613.89</v>
      </c>
      <c r="AA146" s="41">
        <v>613.89</v>
      </c>
      <c r="AB146" s="41">
        <v>0</v>
      </c>
      <c r="AC146" s="41">
        <v>0</v>
      </c>
      <c r="AD146" s="41">
        <v>286767.43</v>
      </c>
      <c r="AE146" s="44">
        <v>122.04</v>
      </c>
      <c r="AF146" s="41">
        <v>17977.23</v>
      </c>
      <c r="AG146" s="38">
        <v>6.9110497726075737</v>
      </c>
      <c r="AH146" s="45" t="s">
        <v>626</v>
      </c>
      <c r="AI146" s="41">
        <v>17977.23</v>
      </c>
      <c r="AJ146" s="46">
        <v>16216</v>
      </c>
      <c r="AK146" s="45">
        <v>273254.09666666668</v>
      </c>
      <c r="AL146" s="46">
        <v>15829.13</v>
      </c>
      <c r="AM146" s="46">
        <v>386.92</v>
      </c>
      <c r="AN146" s="46">
        <v>0</v>
      </c>
      <c r="AO146" s="46">
        <v>0</v>
      </c>
      <c r="AP146" s="41">
        <v>0</v>
      </c>
      <c r="AQ146" s="47">
        <v>0.24</v>
      </c>
      <c r="AR146" s="47">
        <v>0.20010000000000003</v>
      </c>
      <c r="AS146" s="47">
        <v>0.1187</v>
      </c>
      <c r="AT146" s="48">
        <v>-0.12130000000000001</v>
      </c>
      <c r="AU146" s="49"/>
      <c r="AV146" s="41">
        <v>75.81</v>
      </c>
      <c r="AW146" s="58"/>
      <c r="AX146" s="52"/>
      <c r="AY146" s="52"/>
      <c r="AZ146" s="52"/>
      <c r="BA146" s="52"/>
      <c r="BB146" s="53">
        <v>0</v>
      </c>
      <c r="BC146" s="55"/>
    </row>
    <row r="147" spans="2:55">
      <c r="B147" s="28">
        <v>1738</v>
      </c>
      <c r="C147" s="29">
        <v>45427.981354166666</v>
      </c>
      <c r="D147" s="30" t="s">
        <v>497</v>
      </c>
      <c r="E147" s="31" t="s">
        <v>498</v>
      </c>
      <c r="F147" s="31" t="s">
        <v>532</v>
      </c>
      <c r="G147" s="32">
        <v>0</v>
      </c>
      <c r="H147" s="33" t="s">
        <v>459</v>
      </c>
      <c r="I147" s="33" t="s">
        <v>123</v>
      </c>
      <c r="J147" s="33" t="s">
        <v>54</v>
      </c>
      <c r="K147" s="33" t="s">
        <v>55</v>
      </c>
      <c r="L147" s="33" t="s">
        <v>56</v>
      </c>
      <c r="M147" s="34" t="s">
        <v>57</v>
      </c>
      <c r="N147" s="35" t="s">
        <v>57</v>
      </c>
      <c r="O147" s="36"/>
      <c r="P147" s="37">
        <v>-18.058493434273689</v>
      </c>
      <c r="Q147" s="38" t="s">
        <v>57</v>
      </c>
      <c r="R147" s="38">
        <v>0.79596799131470863</v>
      </c>
      <c r="S147" s="38">
        <v>0.76073164012139305</v>
      </c>
      <c r="T147" s="39">
        <v>0</v>
      </c>
      <c r="U147" s="40">
        <v>-1.3899999999999999E-2</v>
      </c>
      <c r="V147" s="41">
        <v>0</v>
      </c>
      <c r="W147" s="41">
        <v>309930.88</v>
      </c>
      <c r="X147" s="42">
        <v>-309930.88</v>
      </c>
      <c r="Y147" s="43">
        <v>17162.61</v>
      </c>
      <c r="Z147" s="41">
        <v>0</v>
      </c>
      <c r="AA147" s="41">
        <v>0</v>
      </c>
      <c r="AB147" s="41">
        <v>0</v>
      </c>
      <c r="AC147" s="41">
        <v>309930.88</v>
      </c>
      <c r="AD147" s="41">
        <v>246695.06</v>
      </c>
      <c r="AE147" s="44">
        <v>45.76</v>
      </c>
      <c r="AF147" s="41">
        <v>63235.82</v>
      </c>
      <c r="AG147" s="38">
        <v>3.6845106892250068</v>
      </c>
      <c r="AH147" s="45" t="s">
        <v>626</v>
      </c>
      <c r="AI147" s="41">
        <v>63235.82</v>
      </c>
      <c r="AJ147" s="46">
        <v>13105</v>
      </c>
      <c r="AK147" s="45">
        <v>235774.22666666665</v>
      </c>
      <c r="AL147" s="46">
        <v>13105.21</v>
      </c>
      <c r="AM147" s="46">
        <v>0</v>
      </c>
      <c r="AN147" s="46">
        <v>0</v>
      </c>
      <c r="AO147" s="46">
        <v>0</v>
      </c>
      <c r="AP147" s="41">
        <v>0</v>
      </c>
      <c r="AQ147" s="47">
        <v>0.31</v>
      </c>
      <c r="AR147" s="47">
        <v>0.29609999999999997</v>
      </c>
      <c r="AS147" s="47">
        <v>0.28660000000000002</v>
      </c>
      <c r="AT147" s="48">
        <v>-2.3400000000000001E-2</v>
      </c>
      <c r="AU147" s="49"/>
      <c r="AV147" s="41">
        <v>61.38</v>
      </c>
      <c r="AW147" s="58"/>
      <c r="AX147" s="52"/>
      <c r="AY147" s="52"/>
      <c r="AZ147" s="52"/>
      <c r="BA147" s="52"/>
      <c r="BB147" s="53">
        <v>0</v>
      </c>
      <c r="BC147" s="55"/>
    </row>
    <row r="148" spans="2:55">
      <c r="B148" s="28">
        <v>1738</v>
      </c>
      <c r="C148" s="29">
        <v>45427.981354166666</v>
      </c>
      <c r="D148" s="30" t="s">
        <v>368</v>
      </c>
      <c r="E148" s="31" t="s">
        <v>369</v>
      </c>
      <c r="F148" s="31" t="s">
        <v>51</v>
      </c>
      <c r="G148" s="32">
        <v>0</v>
      </c>
      <c r="H148" s="33" t="s">
        <v>52</v>
      </c>
      <c r="I148" s="33" t="s">
        <v>109</v>
      </c>
      <c r="J148" s="33" t="s">
        <v>54</v>
      </c>
      <c r="K148" s="33" t="s">
        <v>55</v>
      </c>
      <c r="L148" s="33" t="s">
        <v>56</v>
      </c>
      <c r="M148" s="34">
        <v>45054</v>
      </c>
      <c r="N148" s="35">
        <v>2</v>
      </c>
      <c r="O148" s="36"/>
      <c r="P148" s="37" t="s">
        <v>57</v>
      </c>
      <c r="Q148" s="38">
        <v>1.0314908471900133</v>
      </c>
      <c r="R148" s="38">
        <v>0.80830868837814474</v>
      </c>
      <c r="S148" s="38">
        <v>0.79355709318284462</v>
      </c>
      <c r="T148" s="39">
        <v>5920.8</v>
      </c>
      <c r="U148" s="40">
        <v>-9.5100000000000004E-2</v>
      </c>
      <c r="V148" s="41">
        <v>324272</v>
      </c>
      <c r="W148" s="41">
        <v>334483.59999999998</v>
      </c>
      <c r="X148" s="42">
        <v>-10211.599999999977</v>
      </c>
      <c r="Y148" s="43">
        <v>0</v>
      </c>
      <c r="Z148" s="41">
        <v>66696.600000000006</v>
      </c>
      <c r="AA148" s="41">
        <v>67387.899999999994</v>
      </c>
      <c r="AB148" s="41">
        <v>0</v>
      </c>
      <c r="AC148" s="41">
        <v>10211.6</v>
      </c>
      <c r="AD148" s="41">
        <v>270366</v>
      </c>
      <c r="AE148" s="44">
        <v>70861.919999999998</v>
      </c>
      <c r="AF148" s="41">
        <v>54117.599999999999</v>
      </c>
      <c r="AG148" s="38">
        <v>0</v>
      </c>
      <c r="AH148" s="45" t="s">
        <v>625</v>
      </c>
      <c r="AI148" s="41">
        <v>54808.899999999987</v>
      </c>
      <c r="AJ148" s="46">
        <v>5921</v>
      </c>
      <c r="AK148" s="45">
        <v>265431.83333333331</v>
      </c>
      <c r="AL148" s="46">
        <v>0</v>
      </c>
      <c r="AM148" s="46">
        <v>0</v>
      </c>
      <c r="AN148" s="46">
        <v>5920.8</v>
      </c>
      <c r="AO148" s="46">
        <v>0</v>
      </c>
      <c r="AP148" s="41">
        <v>5920.8</v>
      </c>
      <c r="AQ148" s="47">
        <v>0.17</v>
      </c>
      <c r="AR148" s="47">
        <v>7.4900000000000008E-2</v>
      </c>
      <c r="AS148" s="47">
        <v>1</v>
      </c>
      <c r="AT148" s="48">
        <v>0.83000000000000007</v>
      </c>
      <c r="AU148" s="49"/>
      <c r="AV148" s="41">
        <v>46.19</v>
      </c>
      <c r="AW148" s="58"/>
      <c r="AX148" s="52"/>
      <c r="AY148" s="52"/>
      <c r="AZ148" s="52"/>
      <c r="BA148" s="52"/>
      <c r="BB148" s="53">
        <v>-10000</v>
      </c>
      <c r="BC148" s="55"/>
    </row>
    <row r="149" spans="2:55">
      <c r="B149" s="28">
        <v>1738</v>
      </c>
      <c r="C149" s="29">
        <v>45427.981354166666</v>
      </c>
      <c r="D149" s="30" t="s">
        <v>357</v>
      </c>
      <c r="E149" s="31" t="s">
        <v>358</v>
      </c>
      <c r="F149" s="31" t="s">
        <v>354</v>
      </c>
      <c r="G149" s="32">
        <v>0</v>
      </c>
      <c r="H149" s="33" t="s">
        <v>359</v>
      </c>
      <c r="I149" s="33" t="s">
        <v>360</v>
      </c>
      <c r="J149" s="33" t="s">
        <v>65</v>
      </c>
      <c r="K149" s="33" t="s">
        <v>106</v>
      </c>
      <c r="L149" s="33" t="s">
        <v>70</v>
      </c>
      <c r="M149" s="34" t="s">
        <v>57</v>
      </c>
      <c r="N149" s="35" t="s">
        <v>57</v>
      </c>
      <c r="O149" s="36"/>
      <c r="P149" s="37">
        <v>4.2463736928637195</v>
      </c>
      <c r="Q149" s="38">
        <v>0.87543562641551254</v>
      </c>
      <c r="R149" s="38">
        <v>1.1422341379043599</v>
      </c>
      <c r="S149" s="38">
        <v>1.1129789478888332</v>
      </c>
      <c r="T149" s="39">
        <v>0</v>
      </c>
      <c r="U149" s="40">
        <v>-0.23690000000000003</v>
      </c>
      <c r="V149" s="41">
        <v>378612.83</v>
      </c>
      <c r="W149" s="41">
        <v>331451.15999999997</v>
      </c>
      <c r="X149" s="42">
        <v>47161.670000000042</v>
      </c>
      <c r="Y149" s="43">
        <v>11106.34</v>
      </c>
      <c r="Z149" s="41">
        <v>75403.45</v>
      </c>
      <c r="AA149" s="41">
        <v>79611.429999999993</v>
      </c>
      <c r="AB149" s="41">
        <v>45616.14</v>
      </c>
      <c r="AC149" s="41">
        <v>0</v>
      </c>
      <c r="AD149" s="41">
        <v>378594.83</v>
      </c>
      <c r="AE149" s="44">
        <v>0</v>
      </c>
      <c r="AF149" s="41">
        <v>-47143.67</v>
      </c>
      <c r="AG149" s="38">
        <v>-4.2447529969368842</v>
      </c>
      <c r="AH149" s="45" t="s">
        <v>625</v>
      </c>
      <c r="AI149" s="41">
        <v>-42935.69</v>
      </c>
      <c r="AJ149" s="46">
        <v>11636</v>
      </c>
      <c r="AK149" s="45">
        <v>368898.16333333333</v>
      </c>
      <c r="AL149" s="46">
        <v>11635.81</v>
      </c>
      <c r="AM149" s="46">
        <v>0</v>
      </c>
      <c r="AN149" s="46">
        <v>0</v>
      </c>
      <c r="AO149" s="46">
        <v>0</v>
      </c>
      <c r="AP149" s="41">
        <v>0</v>
      </c>
      <c r="AQ149" s="47">
        <v>0.48</v>
      </c>
      <c r="AR149" s="47">
        <v>0.24309999999999998</v>
      </c>
      <c r="AS149" s="47">
        <v>0.39030000000000004</v>
      </c>
      <c r="AT149" s="48">
        <v>-8.9700000000000002E-2</v>
      </c>
      <c r="AU149" s="49"/>
      <c r="AV149" s="41">
        <v>56.15</v>
      </c>
      <c r="AW149" s="58"/>
      <c r="AX149" s="52"/>
      <c r="AY149" s="52"/>
      <c r="AZ149" s="52"/>
      <c r="BA149" s="52"/>
      <c r="BB149" s="53">
        <v>0</v>
      </c>
      <c r="BC149" s="55"/>
    </row>
    <row r="150" spans="2:55">
      <c r="B150" s="28">
        <v>1738</v>
      </c>
      <c r="C150" s="29">
        <v>45427.981354166666</v>
      </c>
      <c r="D150" s="30" t="s">
        <v>104</v>
      </c>
      <c r="E150" s="31" t="s">
        <v>105</v>
      </c>
      <c r="F150" s="31" t="s">
        <v>91</v>
      </c>
      <c r="G150" s="32">
        <v>0</v>
      </c>
      <c r="H150" s="33" t="s">
        <v>92</v>
      </c>
      <c r="I150" s="33" t="s">
        <v>103</v>
      </c>
      <c r="J150" s="33" t="s">
        <v>94</v>
      </c>
      <c r="K150" s="33" t="s">
        <v>106</v>
      </c>
      <c r="L150" s="33" t="s">
        <v>70</v>
      </c>
      <c r="M150" s="34" t="s">
        <v>57</v>
      </c>
      <c r="N150" s="35" t="s">
        <v>57</v>
      </c>
      <c r="O150" s="36"/>
      <c r="P150" s="37">
        <v>31.338441127868897</v>
      </c>
      <c r="Q150" s="38">
        <v>0.29460839566929137</v>
      </c>
      <c r="R150" s="38">
        <v>1.1438379113498891</v>
      </c>
      <c r="S150" s="38">
        <v>0.28533696010604581</v>
      </c>
      <c r="T150" s="39">
        <v>102412.8</v>
      </c>
      <c r="U150" s="40">
        <v>8.8499999999999995E-2</v>
      </c>
      <c r="V150" s="41">
        <v>1016000</v>
      </c>
      <c r="W150" s="41">
        <v>299322.13</v>
      </c>
      <c r="X150" s="42">
        <v>716677.87</v>
      </c>
      <c r="Y150" s="43">
        <v>22868.97</v>
      </c>
      <c r="Z150" s="41">
        <v>0</v>
      </c>
      <c r="AA150" s="41">
        <v>0</v>
      </c>
      <c r="AB150" s="41">
        <v>0</v>
      </c>
      <c r="AC150" s="41">
        <v>0</v>
      </c>
      <c r="AD150" s="41">
        <v>342376</v>
      </c>
      <c r="AE150" s="44">
        <v>90.81</v>
      </c>
      <c r="AF150" s="41">
        <v>-8053.88</v>
      </c>
      <c r="AG150" s="38">
        <v>-0.35217502143734503</v>
      </c>
      <c r="AH150" s="45" t="s">
        <v>625</v>
      </c>
      <c r="AI150" s="41">
        <v>-8053.88</v>
      </c>
      <c r="AJ150" s="46">
        <v>308362</v>
      </c>
      <c r="AK150" s="45">
        <v>85407.666666666657</v>
      </c>
      <c r="AL150" s="46">
        <v>103612.8</v>
      </c>
      <c r="AM150" s="46">
        <v>102336</v>
      </c>
      <c r="AN150" s="46">
        <v>0</v>
      </c>
      <c r="AO150" s="46">
        <v>102412.8</v>
      </c>
      <c r="AP150" s="41">
        <v>102412.8</v>
      </c>
      <c r="AQ150" s="47">
        <v>0.28000000000000003</v>
      </c>
      <c r="AR150" s="47">
        <v>0.36849999999999999</v>
      </c>
      <c r="AS150" s="47">
        <v>0.36849999999999999</v>
      </c>
      <c r="AT150" s="48">
        <v>8.8499999999999995E-2</v>
      </c>
      <c r="AU150" s="49"/>
      <c r="AV150" s="41">
        <v>55.2</v>
      </c>
      <c r="AW150" s="58"/>
      <c r="AX150" s="52"/>
      <c r="AY150" s="52"/>
      <c r="AZ150" s="52"/>
      <c r="BA150" s="52"/>
      <c r="BB150" s="53">
        <v>35000</v>
      </c>
      <c r="BC150" s="55"/>
    </row>
    <row r="151" spans="2:55">
      <c r="B151" s="28">
        <v>1738</v>
      </c>
      <c r="C151" s="29">
        <v>45427.981354166666</v>
      </c>
      <c r="D151" s="30" t="s">
        <v>366</v>
      </c>
      <c r="E151" s="31" t="s">
        <v>367</v>
      </c>
      <c r="F151" s="31" t="s">
        <v>661</v>
      </c>
      <c r="G151" s="32">
        <v>0</v>
      </c>
      <c r="H151" s="33" t="s">
        <v>52</v>
      </c>
      <c r="I151" s="33" t="s">
        <v>109</v>
      </c>
      <c r="J151" s="33" t="s">
        <v>54</v>
      </c>
      <c r="K151" s="33" t="s">
        <v>55</v>
      </c>
      <c r="L151" s="33" t="s">
        <v>56</v>
      </c>
      <c r="M151" s="34" t="s">
        <v>57</v>
      </c>
      <c r="N151" s="35" t="s">
        <v>57</v>
      </c>
      <c r="O151" s="36"/>
      <c r="P151" s="37">
        <v>41.134341459770411</v>
      </c>
      <c r="Q151" s="38">
        <v>0.83507606892725317</v>
      </c>
      <c r="R151" s="38">
        <v>0.98122171003680136</v>
      </c>
      <c r="S151" s="38">
        <v>0.88913683646321273</v>
      </c>
      <c r="T151" s="39">
        <v>18386.68</v>
      </c>
      <c r="U151" s="40">
        <v>6.1000000000000004E-3</v>
      </c>
      <c r="V151" s="41">
        <v>400628.76</v>
      </c>
      <c r="W151" s="41">
        <v>334555.49</v>
      </c>
      <c r="X151" s="42">
        <v>66073.270000000019</v>
      </c>
      <c r="Y151" s="43">
        <v>1606.28</v>
      </c>
      <c r="Z151" s="41">
        <v>3450.98</v>
      </c>
      <c r="AA151" s="41">
        <v>3450.98</v>
      </c>
      <c r="AB151" s="41">
        <v>0</v>
      </c>
      <c r="AC151" s="41">
        <v>0</v>
      </c>
      <c r="AD151" s="41">
        <v>328273.11</v>
      </c>
      <c r="AE151" s="44">
        <v>156.38</v>
      </c>
      <c r="AF151" s="41">
        <v>6282.38</v>
      </c>
      <c r="AG151" s="38">
        <v>3.9111362900615085</v>
      </c>
      <c r="AH151" s="45" t="s">
        <v>626</v>
      </c>
      <c r="AI151" s="41">
        <v>6282.38</v>
      </c>
      <c r="AJ151" s="46">
        <v>36969</v>
      </c>
      <c r="AK151" s="45">
        <v>297465.61</v>
      </c>
      <c r="AL151" s="46">
        <v>0</v>
      </c>
      <c r="AM151" s="46">
        <v>18582.689999999999</v>
      </c>
      <c r="AN151" s="46">
        <v>18386.68</v>
      </c>
      <c r="AO151" s="46">
        <v>0</v>
      </c>
      <c r="AP151" s="41">
        <v>18386.68</v>
      </c>
      <c r="AQ151" s="47">
        <v>0.1</v>
      </c>
      <c r="AR151" s="47">
        <v>0.1061</v>
      </c>
      <c r="AS151" s="47">
        <v>6.8499999999999991E-2</v>
      </c>
      <c r="AT151" s="48">
        <v>-3.15E-2</v>
      </c>
      <c r="AU151" s="49"/>
      <c r="AV151" s="41">
        <v>40.54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1738</v>
      </c>
      <c r="C152" s="29">
        <v>45427.981354166666</v>
      </c>
      <c r="D152" s="30" t="s">
        <v>486</v>
      </c>
      <c r="E152" s="31" t="s">
        <v>487</v>
      </c>
      <c r="F152" s="31" t="s">
        <v>589</v>
      </c>
      <c r="G152" s="32">
        <v>0</v>
      </c>
      <c r="H152" s="33" t="s">
        <v>470</v>
      </c>
      <c r="I152" s="33" t="s">
        <v>53</v>
      </c>
      <c r="J152" s="33" t="s">
        <v>148</v>
      </c>
      <c r="K152" s="33" t="s">
        <v>95</v>
      </c>
      <c r="L152" s="33" t="s">
        <v>70</v>
      </c>
      <c r="M152" s="34" t="s">
        <v>57</v>
      </c>
      <c r="N152" s="35" t="s">
        <v>57</v>
      </c>
      <c r="O152" s="36"/>
      <c r="P152" s="37">
        <v>8.6601677363576108</v>
      </c>
      <c r="Q152" s="38">
        <v>0.61262869769119765</v>
      </c>
      <c r="R152" s="38">
        <v>0.70274128871528752</v>
      </c>
      <c r="S152" s="38">
        <v>0</v>
      </c>
      <c r="T152" s="39">
        <v>0</v>
      </c>
      <c r="U152" s="40">
        <v>-0.14510000000000001</v>
      </c>
      <c r="V152" s="41">
        <v>554400</v>
      </c>
      <c r="W152" s="41">
        <v>339641.35</v>
      </c>
      <c r="X152" s="42">
        <v>214758.65000000002</v>
      </c>
      <c r="Y152" s="43">
        <v>24798.44</v>
      </c>
      <c r="Z152" s="41">
        <v>0</v>
      </c>
      <c r="AA152" s="41">
        <v>38000</v>
      </c>
      <c r="AB152" s="41">
        <v>0</v>
      </c>
      <c r="AC152" s="41">
        <v>0</v>
      </c>
      <c r="AD152" s="41">
        <v>238680</v>
      </c>
      <c r="AE152" s="44">
        <v>122.72</v>
      </c>
      <c r="AF152" s="41">
        <v>100961.35</v>
      </c>
      <c r="AG152" s="38">
        <v>4.0712782739559428</v>
      </c>
      <c r="AH152" s="45" t="s">
        <v>626</v>
      </c>
      <c r="AI152" s="41">
        <v>138961.35</v>
      </c>
      <c r="AJ152" s="46">
        <v>286416</v>
      </c>
      <c r="AK152" s="45">
        <v>0</v>
      </c>
      <c r="AL152" s="46">
        <v>71536.5</v>
      </c>
      <c r="AM152" s="46">
        <v>214879.5</v>
      </c>
      <c r="AN152" s="46">
        <v>0</v>
      </c>
      <c r="AO152" s="46">
        <v>0</v>
      </c>
      <c r="AP152" s="41">
        <v>0</v>
      </c>
      <c r="AQ152" s="47">
        <v>0.33</v>
      </c>
      <c r="AR152" s="47">
        <v>0.18489999999999998</v>
      </c>
      <c r="AS152" s="47">
        <v>0.20600000000000002</v>
      </c>
      <c r="AT152" s="48">
        <v>-0.12400000000000001</v>
      </c>
      <c r="AU152" s="49"/>
      <c r="AV152" s="41">
        <v>44.11</v>
      </c>
      <c r="AW152" s="58"/>
      <c r="AX152" s="52"/>
      <c r="AY152" s="52"/>
      <c r="AZ152" s="52"/>
      <c r="BA152" s="52"/>
      <c r="BB152" s="53">
        <v>0</v>
      </c>
      <c r="BC152" s="55"/>
    </row>
    <row r="153" spans="2:55">
      <c r="B153" s="28">
        <v>1738</v>
      </c>
      <c r="C153" s="29">
        <v>45427.981354166666</v>
      </c>
      <c r="D153" s="30" t="s">
        <v>372</v>
      </c>
      <c r="E153" s="31" t="s">
        <v>373</v>
      </c>
      <c r="F153" s="31" t="s">
        <v>618</v>
      </c>
      <c r="G153" s="32">
        <v>0</v>
      </c>
      <c r="H153" s="33" t="s">
        <v>146</v>
      </c>
      <c r="I153" s="33" t="s">
        <v>374</v>
      </c>
      <c r="J153" s="33" t="s">
        <v>148</v>
      </c>
      <c r="K153" s="33" t="s">
        <v>95</v>
      </c>
      <c r="L153" s="33" t="s">
        <v>70</v>
      </c>
      <c r="M153" s="34">
        <v>45091</v>
      </c>
      <c r="N153" s="35">
        <v>4</v>
      </c>
      <c r="O153" s="36"/>
      <c r="P153" s="37" t="s">
        <v>57</v>
      </c>
      <c r="Q153" s="38">
        <v>0.99313995546034683</v>
      </c>
      <c r="R153" s="38">
        <v>1.005102755865583</v>
      </c>
      <c r="S153" s="38">
        <v>0.86628336026998054</v>
      </c>
      <c r="T153" s="39">
        <v>57290.84</v>
      </c>
      <c r="U153" s="40">
        <v>4.8999999999999998E-3</v>
      </c>
      <c r="V153" s="41">
        <v>346293.67</v>
      </c>
      <c r="W153" s="41">
        <v>343918.08000000002</v>
      </c>
      <c r="X153" s="42">
        <v>2375.5899999999674</v>
      </c>
      <c r="Y153" s="43">
        <v>0</v>
      </c>
      <c r="Z153" s="41">
        <v>2909.86</v>
      </c>
      <c r="AA153" s="41">
        <v>2909.86</v>
      </c>
      <c r="AB153" s="41">
        <v>0</v>
      </c>
      <c r="AC153" s="41">
        <v>0</v>
      </c>
      <c r="AD153" s="41">
        <v>345673.01</v>
      </c>
      <c r="AE153" s="44">
        <v>55184.93</v>
      </c>
      <c r="AF153" s="41">
        <v>-1754.93</v>
      </c>
      <c r="AG153" s="38">
        <v>0</v>
      </c>
      <c r="AH153" s="45" t="s">
        <v>625</v>
      </c>
      <c r="AI153" s="41">
        <v>-1754.93</v>
      </c>
      <c r="AJ153" s="46">
        <v>57291</v>
      </c>
      <c r="AK153" s="45">
        <v>297930.51</v>
      </c>
      <c r="AL153" s="46">
        <v>0</v>
      </c>
      <c r="AM153" s="46">
        <v>0</v>
      </c>
      <c r="AN153" s="46">
        <v>0</v>
      </c>
      <c r="AO153" s="46">
        <v>57290.84</v>
      </c>
      <c r="AP153" s="41">
        <v>57290.84</v>
      </c>
      <c r="AQ153" s="47">
        <v>0.13</v>
      </c>
      <c r="AR153" s="47">
        <v>0.13489999999999999</v>
      </c>
      <c r="AS153" s="47">
        <v>0</v>
      </c>
      <c r="AT153" s="48">
        <v>-0.13</v>
      </c>
      <c r="AU153" s="49"/>
      <c r="AV153" s="41">
        <v>46.3</v>
      </c>
      <c r="AW153" s="58"/>
      <c r="AX153" s="52"/>
      <c r="AY153" s="52"/>
      <c r="AZ153" s="52"/>
      <c r="BA153" s="52"/>
      <c r="BB153" s="53">
        <v>0</v>
      </c>
      <c r="BC153" s="55"/>
    </row>
    <row r="154" spans="2:55">
      <c r="B154" s="28">
        <v>1738</v>
      </c>
      <c r="C154" s="29">
        <v>45427.981354166666</v>
      </c>
      <c r="D154" s="30" t="s">
        <v>382</v>
      </c>
      <c r="E154" s="31" t="s">
        <v>383</v>
      </c>
      <c r="F154" s="31" t="s">
        <v>384</v>
      </c>
      <c r="G154" s="32">
        <v>0</v>
      </c>
      <c r="H154" s="33" t="s">
        <v>385</v>
      </c>
      <c r="I154" s="33" t="s">
        <v>386</v>
      </c>
      <c r="J154" s="33" t="s">
        <v>65</v>
      </c>
      <c r="K154" s="33" t="s">
        <v>55</v>
      </c>
      <c r="L154" s="33" t="s">
        <v>56</v>
      </c>
      <c r="M154" s="34">
        <v>45390</v>
      </c>
      <c r="N154" s="35">
        <v>0</v>
      </c>
      <c r="O154" s="36"/>
      <c r="P154" s="37" t="s">
        <v>57</v>
      </c>
      <c r="Q154" s="38">
        <v>0.82005649876822562</v>
      </c>
      <c r="R154" s="38">
        <v>1.0071435622847238</v>
      </c>
      <c r="S154" s="38">
        <v>1.0071435622847238</v>
      </c>
      <c r="T154" s="39">
        <v>0</v>
      </c>
      <c r="U154" s="40">
        <v>1.3000000000000002E-3</v>
      </c>
      <c r="V154" s="41">
        <v>434434.25</v>
      </c>
      <c r="W154" s="41">
        <v>356260.63</v>
      </c>
      <c r="X154" s="42">
        <v>78173.62</v>
      </c>
      <c r="Y154" s="43">
        <v>0</v>
      </c>
      <c r="Z154" s="41">
        <v>0</v>
      </c>
      <c r="AA154" s="41">
        <v>0</v>
      </c>
      <c r="AB154" s="41">
        <v>0</v>
      </c>
      <c r="AC154" s="41">
        <v>0</v>
      </c>
      <c r="AD154" s="41">
        <v>358805.6</v>
      </c>
      <c r="AE154" s="44">
        <v>0</v>
      </c>
      <c r="AF154" s="41">
        <v>-2544.9699999999998</v>
      </c>
      <c r="AG154" s="38">
        <v>0</v>
      </c>
      <c r="AH154" s="45" t="s">
        <v>625</v>
      </c>
      <c r="AI154" s="41">
        <v>-2544.9699999999998</v>
      </c>
      <c r="AJ154" s="46">
        <v>0</v>
      </c>
      <c r="AK154" s="45">
        <v>358805.6</v>
      </c>
      <c r="AL154" s="46">
        <v>0</v>
      </c>
      <c r="AM154" s="46">
        <v>0</v>
      </c>
      <c r="AN154" s="46">
        <v>0</v>
      </c>
      <c r="AO154" s="46">
        <v>0</v>
      </c>
      <c r="AP154" s="41">
        <v>0</v>
      </c>
      <c r="AQ154" s="47">
        <v>0.06</v>
      </c>
      <c r="AR154" s="47">
        <v>6.13E-2</v>
      </c>
      <c r="AS154" s="47">
        <v>6.0900000000000003E-2</v>
      </c>
      <c r="AT154" s="48">
        <v>8.9999999999999998E-4</v>
      </c>
      <c r="AU154" s="49"/>
      <c r="AV154" s="41">
        <v>57.33</v>
      </c>
      <c r="AW154" s="58"/>
      <c r="AX154" s="52"/>
      <c r="AY154" s="52"/>
      <c r="AZ154" s="52"/>
      <c r="BA154" s="52"/>
      <c r="BB154" s="53">
        <v>0</v>
      </c>
      <c r="BC154" s="55"/>
    </row>
    <row r="155" spans="2:55">
      <c r="B155" s="28">
        <v>1738</v>
      </c>
      <c r="C155" s="29">
        <v>45427.981354166666</v>
      </c>
      <c r="D155" s="30" t="s">
        <v>606</v>
      </c>
      <c r="E155" s="31" t="s">
        <v>607</v>
      </c>
      <c r="F155" s="31" t="s">
        <v>532</v>
      </c>
      <c r="G155" s="32">
        <v>0</v>
      </c>
      <c r="H155" s="33" t="s">
        <v>459</v>
      </c>
      <c r="I155" s="33" t="s">
        <v>123</v>
      </c>
      <c r="J155" s="33" t="s">
        <v>54</v>
      </c>
      <c r="K155" s="33" t="s">
        <v>106</v>
      </c>
      <c r="L155" s="33" t="s">
        <v>70</v>
      </c>
      <c r="M155" s="34" t="s">
        <v>57</v>
      </c>
      <c r="N155" s="35" t="s">
        <v>57</v>
      </c>
      <c r="O155" s="36"/>
      <c r="P155" s="37">
        <v>2.6131125532471851</v>
      </c>
      <c r="Q155" s="38">
        <v>0.85995719940773419</v>
      </c>
      <c r="R155" s="38">
        <v>0.52793267816850376</v>
      </c>
      <c r="S155" s="38">
        <v>4.7951333919883275E-7</v>
      </c>
      <c r="T155" s="39">
        <v>0</v>
      </c>
      <c r="U155" s="40">
        <v>-1.44E-2</v>
      </c>
      <c r="V155" s="41">
        <v>404176.65</v>
      </c>
      <c r="W155" s="41">
        <v>347574.62</v>
      </c>
      <c r="X155" s="42">
        <v>56602.030000000028</v>
      </c>
      <c r="Y155" s="43">
        <v>21660.77</v>
      </c>
      <c r="Z155" s="41">
        <v>0</v>
      </c>
      <c r="AA155" s="41">
        <v>0</v>
      </c>
      <c r="AB155" s="41">
        <v>0</v>
      </c>
      <c r="AC155" s="41">
        <v>0</v>
      </c>
      <c r="AD155" s="41">
        <v>183496</v>
      </c>
      <c r="AE155" s="44">
        <v>101.63</v>
      </c>
      <c r="AF155" s="41">
        <v>174078.62</v>
      </c>
      <c r="AG155" s="38">
        <v>8.036585033680705</v>
      </c>
      <c r="AH155" s="45" t="s">
        <v>626</v>
      </c>
      <c r="AI155" s="41">
        <v>174078.62</v>
      </c>
      <c r="AJ155" s="46">
        <v>220195</v>
      </c>
      <c r="AK155" s="45">
        <v>0.16666666665696539</v>
      </c>
      <c r="AL155" s="46">
        <v>220195.20000000001</v>
      </c>
      <c r="AM155" s="46">
        <v>0</v>
      </c>
      <c r="AN155" s="46">
        <v>0</v>
      </c>
      <c r="AO155" s="46">
        <v>0</v>
      </c>
      <c r="AP155" s="41">
        <v>0</v>
      </c>
      <c r="AQ155" s="47">
        <v>0.3</v>
      </c>
      <c r="AR155" s="47">
        <v>0.28560000000000002</v>
      </c>
      <c r="AS155" s="47">
        <v>0.28560000000000002</v>
      </c>
      <c r="AT155" s="48">
        <v>-1.44E-2</v>
      </c>
      <c r="AU155" s="49"/>
      <c r="AV155" s="41">
        <v>52.01</v>
      </c>
      <c r="AW155" s="58"/>
      <c r="AX155" s="52"/>
      <c r="AY155" s="52"/>
      <c r="AZ155" s="52"/>
      <c r="BA155" s="52"/>
      <c r="BB155" s="53">
        <v>10000</v>
      </c>
      <c r="BC155" s="55"/>
    </row>
    <row r="156" spans="2:55">
      <c r="B156" s="28">
        <v>1738</v>
      </c>
      <c r="C156" s="29">
        <v>45427.981354166666</v>
      </c>
      <c r="D156" s="30" t="s">
        <v>510</v>
      </c>
      <c r="E156" s="31" t="s">
        <v>511</v>
      </c>
      <c r="F156" s="31" t="s">
        <v>463</v>
      </c>
      <c r="G156" s="32">
        <v>0</v>
      </c>
      <c r="H156" s="33" t="s">
        <v>459</v>
      </c>
      <c r="I156" s="33" t="s">
        <v>123</v>
      </c>
      <c r="J156" s="33" t="s">
        <v>54</v>
      </c>
      <c r="K156" s="33" t="s">
        <v>106</v>
      </c>
      <c r="L156" s="33" t="s">
        <v>70</v>
      </c>
      <c r="M156" s="34" t="s">
        <v>57</v>
      </c>
      <c r="N156" s="35" t="s">
        <v>57</v>
      </c>
      <c r="O156" s="36"/>
      <c r="P156" s="37">
        <v>-15.613512965537579</v>
      </c>
      <c r="Q156" s="38">
        <v>1.4852299414505237</v>
      </c>
      <c r="R156" s="38">
        <v>0.27865414468801081</v>
      </c>
      <c r="S156" s="38">
        <v>0.15932153457259998</v>
      </c>
      <c r="T156" s="39">
        <v>29536.68</v>
      </c>
      <c r="U156" s="40">
        <v>0.1164</v>
      </c>
      <c r="V156" s="41">
        <v>244405.26</v>
      </c>
      <c r="W156" s="41">
        <v>362998.01</v>
      </c>
      <c r="X156" s="42">
        <v>-118592.75</v>
      </c>
      <c r="Y156" s="43">
        <v>7595.52</v>
      </c>
      <c r="Z156" s="41">
        <v>0</v>
      </c>
      <c r="AA156" s="41">
        <v>0</v>
      </c>
      <c r="AB156" s="41">
        <v>120669.84</v>
      </c>
      <c r="AC156" s="41">
        <v>118592.75</v>
      </c>
      <c r="AD156" s="41">
        <v>101150.9</v>
      </c>
      <c r="AE156" s="44">
        <v>369.76</v>
      </c>
      <c r="AF156" s="41">
        <v>261847.11</v>
      </c>
      <c r="AG156" s="38">
        <v>34.473888555358947</v>
      </c>
      <c r="AH156" s="45" t="s">
        <v>626</v>
      </c>
      <c r="AI156" s="41">
        <v>261847.11</v>
      </c>
      <c r="AJ156" s="46">
        <v>51981</v>
      </c>
      <c r="AK156" s="45">
        <v>57833.399999999994</v>
      </c>
      <c r="AL156" s="46">
        <v>0</v>
      </c>
      <c r="AM156" s="46">
        <v>22444.14</v>
      </c>
      <c r="AN156" s="46">
        <v>0</v>
      </c>
      <c r="AO156" s="46">
        <v>29536.68</v>
      </c>
      <c r="AP156" s="41">
        <v>29536.68</v>
      </c>
      <c r="AQ156" s="47">
        <v>0.22</v>
      </c>
      <c r="AR156" s="47">
        <v>0.33640000000000003</v>
      </c>
      <c r="AS156" s="47">
        <v>0.33329999999999999</v>
      </c>
      <c r="AT156" s="48">
        <v>0.1133</v>
      </c>
      <c r="AU156" s="49"/>
      <c r="AV156" s="41">
        <v>62.15</v>
      </c>
      <c r="AW156" s="50"/>
      <c r="AX156" s="52"/>
      <c r="AY156" s="52"/>
      <c r="AZ156" s="52"/>
      <c r="BA156" s="52"/>
      <c r="BB156" s="53">
        <v>0</v>
      </c>
      <c r="BC156" s="55"/>
    </row>
    <row r="157" spans="2:55">
      <c r="B157" s="28">
        <v>1738</v>
      </c>
      <c r="C157" s="29">
        <v>45427.981354166666</v>
      </c>
      <c r="D157" s="30" t="s">
        <v>393</v>
      </c>
      <c r="E157" s="31" t="s">
        <v>394</v>
      </c>
      <c r="F157" s="31" t="s">
        <v>51</v>
      </c>
      <c r="G157" s="32">
        <v>0</v>
      </c>
      <c r="H157" s="33" t="s">
        <v>52</v>
      </c>
      <c r="I157" s="33" t="s">
        <v>109</v>
      </c>
      <c r="J157" s="33" t="s">
        <v>54</v>
      </c>
      <c r="K157" s="33" t="s">
        <v>55</v>
      </c>
      <c r="L157" s="33" t="s">
        <v>56</v>
      </c>
      <c r="M157" s="34" t="s">
        <v>57</v>
      </c>
      <c r="N157" s="35" t="s">
        <v>57</v>
      </c>
      <c r="O157" s="36"/>
      <c r="P157" s="37" t="s">
        <v>57</v>
      </c>
      <c r="Q157" s="38">
        <v>0.65769894003937324</v>
      </c>
      <c r="R157" s="38">
        <v>1.2860311594933012</v>
      </c>
      <c r="S157" s="38">
        <v>1.0382453215872574</v>
      </c>
      <c r="T157" s="39">
        <v>69935.399999999994</v>
      </c>
      <c r="U157" s="40">
        <v>-0.1153</v>
      </c>
      <c r="V157" s="41">
        <v>449545</v>
      </c>
      <c r="W157" s="41">
        <v>295665.27</v>
      </c>
      <c r="X157" s="42">
        <v>153879.72999999998</v>
      </c>
      <c r="Y157" s="43">
        <v>0</v>
      </c>
      <c r="Z157" s="41">
        <v>295665.27</v>
      </c>
      <c r="AA157" s="41">
        <v>451827.33</v>
      </c>
      <c r="AB157" s="41">
        <v>0</v>
      </c>
      <c r="AC157" s="41">
        <v>0</v>
      </c>
      <c r="AD157" s="41">
        <v>380234.75</v>
      </c>
      <c r="AE157" s="44">
        <v>120831.02</v>
      </c>
      <c r="AF157" s="41">
        <v>27430.52</v>
      </c>
      <c r="AG157" s="38">
        <v>0</v>
      </c>
      <c r="AH157" s="45" t="s">
        <v>625</v>
      </c>
      <c r="AI157" s="41">
        <v>183592.58</v>
      </c>
      <c r="AJ157" s="46">
        <v>87914</v>
      </c>
      <c r="AK157" s="45">
        <v>306973.08333333331</v>
      </c>
      <c r="AL157" s="46">
        <v>0</v>
      </c>
      <c r="AM157" s="46">
        <v>0</v>
      </c>
      <c r="AN157" s="46">
        <v>87914.4</v>
      </c>
      <c r="AO157" s="46">
        <v>0</v>
      </c>
      <c r="AP157" s="41">
        <v>69935.399999999994</v>
      </c>
      <c r="AQ157" s="47">
        <v>0.39</v>
      </c>
      <c r="AR157" s="47">
        <v>0.2747</v>
      </c>
      <c r="AS157" s="47">
        <v>0</v>
      </c>
      <c r="AT157" s="48">
        <v>-0.39</v>
      </c>
      <c r="AU157" s="49"/>
      <c r="AV157" s="41">
        <v>0</v>
      </c>
      <c r="AW157" s="58"/>
      <c r="AX157" s="52"/>
      <c r="AY157" s="52"/>
      <c r="AZ157" s="52"/>
      <c r="BA157" s="52"/>
      <c r="BB157" s="53">
        <v>112000</v>
      </c>
      <c r="BC157" s="55"/>
    </row>
    <row r="158" spans="2:55">
      <c r="B158" s="28">
        <v>1738</v>
      </c>
      <c r="C158" s="29">
        <v>45427.981354166666</v>
      </c>
      <c r="D158" s="30" t="s">
        <v>364</v>
      </c>
      <c r="E158" s="31" t="s">
        <v>365</v>
      </c>
      <c r="F158" s="31" t="s">
        <v>354</v>
      </c>
      <c r="G158" s="32">
        <v>0</v>
      </c>
      <c r="H158" s="33" t="s">
        <v>63</v>
      </c>
      <c r="I158" s="33" t="s">
        <v>64</v>
      </c>
      <c r="J158" s="33" t="s">
        <v>65</v>
      </c>
      <c r="K158" s="33" t="s">
        <v>106</v>
      </c>
      <c r="L158" s="33" t="s">
        <v>70</v>
      </c>
      <c r="M158" s="34">
        <v>45349</v>
      </c>
      <c r="N158" s="35">
        <v>4</v>
      </c>
      <c r="O158" s="36"/>
      <c r="P158" s="37">
        <v>15.075196110655092</v>
      </c>
      <c r="Q158" s="38">
        <v>0.78518957720761207</v>
      </c>
      <c r="R158" s="38">
        <v>1.2735777817585445</v>
      </c>
      <c r="S158" s="38">
        <v>1.2735777817585445</v>
      </c>
      <c r="T158" s="39">
        <v>0</v>
      </c>
      <c r="U158" s="40">
        <v>2.52E-2</v>
      </c>
      <c r="V158" s="41">
        <v>399276.11</v>
      </c>
      <c r="W158" s="41">
        <v>313507.44</v>
      </c>
      <c r="X158" s="42">
        <v>85768.669999999984</v>
      </c>
      <c r="Y158" s="43">
        <v>5689.39</v>
      </c>
      <c r="Z158" s="41">
        <v>214550.47</v>
      </c>
      <c r="AA158" s="41">
        <v>214550.47</v>
      </c>
      <c r="AB158" s="41">
        <v>0</v>
      </c>
      <c r="AC158" s="41">
        <v>0</v>
      </c>
      <c r="AD158" s="41">
        <v>399276.11</v>
      </c>
      <c r="AE158" s="44">
        <v>320.77</v>
      </c>
      <c r="AF158" s="41">
        <v>14994.33</v>
      </c>
      <c r="AG158" s="38">
        <v>2.6354899207120619</v>
      </c>
      <c r="AH158" s="45" t="s">
        <v>626</v>
      </c>
      <c r="AI158" s="41">
        <v>14994.33</v>
      </c>
      <c r="AJ158" s="46">
        <v>0</v>
      </c>
      <c r="AK158" s="45">
        <v>399276.11</v>
      </c>
      <c r="AL158" s="46">
        <v>0</v>
      </c>
      <c r="AM158" s="46">
        <v>0</v>
      </c>
      <c r="AN158" s="46">
        <v>0</v>
      </c>
      <c r="AO158" s="46">
        <v>0</v>
      </c>
      <c r="AP158" s="41">
        <v>0</v>
      </c>
      <c r="AQ158" s="47">
        <v>0.31</v>
      </c>
      <c r="AR158" s="47">
        <v>0.33520000000000005</v>
      </c>
      <c r="AS158" s="47">
        <v>0.94299999999999995</v>
      </c>
      <c r="AT158" s="48">
        <v>0.63300000000000001</v>
      </c>
      <c r="AU158" s="49"/>
      <c r="AV158" s="41">
        <v>58.38</v>
      </c>
      <c r="AW158" s="58"/>
      <c r="AX158" s="52"/>
      <c r="AY158" s="52"/>
      <c r="AZ158" s="52"/>
      <c r="BA158" s="52"/>
      <c r="BB158" s="53">
        <v>100763</v>
      </c>
      <c r="BC158" s="55"/>
    </row>
    <row r="159" spans="2:55">
      <c r="B159" s="28">
        <v>1738</v>
      </c>
      <c r="C159" s="29">
        <v>45427.981354166666</v>
      </c>
      <c r="D159" s="30" t="s">
        <v>209</v>
      </c>
      <c r="E159" s="31" t="s">
        <v>210</v>
      </c>
      <c r="F159" s="31" t="s">
        <v>661</v>
      </c>
      <c r="G159" s="32">
        <v>0</v>
      </c>
      <c r="H159" s="33" t="s">
        <v>52</v>
      </c>
      <c r="I159" s="33" t="s">
        <v>109</v>
      </c>
      <c r="J159" s="33" t="s">
        <v>54</v>
      </c>
      <c r="K159" s="33" t="s">
        <v>55</v>
      </c>
      <c r="L159" s="33" t="s">
        <v>56</v>
      </c>
      <c r="M159" s="34" t="s">
        <v>57</v>
      </c>
      <c r="N159" s="35" t="s">
        <v>57</v>
      </c>
      <c r="O159" s="36"/>
      <c r="P159" s="37">
        <v>-0.9620314792951643</v>
      </c>
      <c r="Q159" s="38">
        <v>1.0512468640773529</v>
      </c>
      <c r="R159" s="38">
        <v>0</v>
      </c>
      <c r="S159" s="38">
        <v>0</v>
      </c>
      <c r="T159" s="39">
        <v>0</v>
      </c>
      <c r="U159" s="40">
        <v>7.46E-2</v>
      </c>
      <c r="V159" s="41">
        <v>408328.79</v>
      </c>
      <c r="W159" s="41">
        <v>429254.36</v>
      </c>
      <c r="X159" s="42">
        <v>-20925.570000000007</v>
      </c>
      <c r="Y159" s="43">
        <v>21751.439999999999</v>
      </c>
      <c r="Z159" s="41">
        <v>12000</v>
      </c>
      <c r="AA159" s="41">
        <v>12000</v>
      </c>
      <c r="AB159" s="41">
        <v>185592</v>
      </c>
      <c r="AC159" s="41">
        <v>20925.57</v>
      </c>
      <c r="AD159" s="41">
        <v>0</v>
      </c>
      <c r="AE159" s="44">
        <v>155.15</v>
      </c>
      <c r="AF159" s="41">
        <v>429254.36</v>
      </c>
      <c r="AG159" s="38">
        <v>19.734526081951355</v>
      </c>
      <c r="AH159" s="45" t="s">
        <v>626</v>
      </c>
      <c r="AI159" s="41">
        <v>429254.36</v>
      </c>
      <c r="AJ159" s="46">
        <v>0</v>
      </c>
      <c r="AK159" s="45">
        <v>0</v>
      </c>
      <c r="AL159" s="46">
        <v>0</v>
      </c>
      <c r="AM159" s="46">
        <v>0</v>
      </c>
      <c r="AN159" s="46">
        <v>0</v>
      </c>
      <c r="AO159" s="46">
        <v>0</v>
      </c>
      <c r="AP159" s="41">
        <v>0</v>
      </c>
      <c r="AQ159" s="47">
        <v>0.13</v>
      </c>
      <c r="AR159" s="47">
        <v>0.2046</v>
      </c>
      <c r="AS159" s="47">
        <v>0.2054</v>
      </c>
      <c r="AT159" s="48">
        <v>7.5400000000000009E-2</v>
      </c>
      <c r="AU159" s="49"/>
      <c r="AV159" s="41">
        <v>61.88</v>
      </c>
      <c r="AW159" s="58"/>
      <c r="AX159" s="52"/>
      <c r="AY159" s="52"/>
      <c r="AZ159" s="52"/>
      <c r="BA159" s="52"/>
      <c r="BB159" s="53">
        <v>0</v>
      </c>
      <c r="BC159" s="55"/>
    </row>
    <row r="160" spans="2:55">
      <c r="B160" s="28">
        <v>1738</v>
      </c>
      <c r="C160" s="29">
        <v>45427.981354166666</v>
      </c>
      <c r="D160" s="30" t="s">
        <v>375</v>
      </c>
      <c r="E160" s="31" t="s">
        <v>376</v>
      </c>
      <c r="F160" s="31" t="s">
        <v>206</v>
      </c>
      <c r="G160" s="32">
        <v>0</v>
      </c>
      <c r="H160" s="33" t="s">
        <v>52</v>
      </c>
      <c r="I160" s="33" t="s">
        <v>109</v>
      </c>
      <c r="J160" s="33" t="s">
        <v>54</v>
      </c>
      <c r="K160" s="33" t="s">
        <v>95</v>
      </c>
      <c r="L160" s="33" t="s">
        <v>56</v>
      </c>
      <c r="M160" s="34" t="s">
        <v>57</v>
      </c>
      <c r="N160" s="35" t="s">
        <v>57</v>
      </c>
      <c r="O160" s="36"/>
      <c r="P160" s="37">
        <v>77.391483621484269</v>
      </c>
      <c r="Q160" s="38">
        <v>0.70860570686891933</v>
      </c>
      <c r="R160" s="38">
        <v>1.0442491141626109</v>
      </c>
      <c r="S160" s="38">
        <v>0.91620821498176286</v>
      </c>
      <c r="T160" s="39">
        <v>0</v>
      </c>
      <c r="U160" s="40">
        <v>-1.1000000000000001E-2</v>
      </c>
      <c r="V160" s="41">
        <v>590659.43999999994</v>
      </c>
      <c r="W160" s="41">
        <v>418544.65</v>
      </c>
      <c r="X160" s="42">
        <v>172114.78999999992</v>
      </c>
      <c r="Y160" s="43">
        <v>2223.9499999999998</v>
      </c>
      <c r="Z160" s="41">
        <v>237621.5</v>
      </c>
      <c r="AA160" s="41">
        <v>267726</v>
      </c>
      <c r="AB160" s="41">
        <v>0</v>
      </c>
      <c r="AC160" s="41">
        <v>0</v>
      </c>
      <c r="AD160" s="41">
        <v>437064.88</v>
      </c>
      <c r="AE160" s="44">
        <v>68.05</v>
      </c>
      <c r="AF160" s="41">
        <v>3845.77</v>
      </c>
      <c r="AG160" s="38">
        <v>1.729252006564896</v>
      </c>
      <c r="AH160" s="45" t="s">
        <v>626</v>
      </c>
      <c r="AI160" s="41">
        <v>33950.269999999997</v>
      </c>
      <c r="AJ160" s="46">
        <v>64309</v>
      </c>
      <c r="AK160" s="45">
        <v>383474.04666666669</v>
      </c>
      <c r="AL160" s="46">
        <v>20217.14</v>
      </c>
      <c r="AM160" s="46">
        <v>24971.11</v>
      </c>
      <c r="AN160" s="46">
        <v>19120.72</v>
      </c>
      <c r="AO160" s="46">
        <v>0</v>
      </c>
      <c r="AP160" s="41">
        <v>0</v>
      </c>
      <c r="AQ160" s="47">
        <v>0.09</v>
      </c>
      <c r="AR160" s="47">
        <v>7.9000000000000001E-2</v>
      </c>
      <c r="AS160" s="47">
        <v>0.11410000000000001</v>
      </c>
      <c r="AT160" s="48">
        <v>2.4100000000000003E-2</v>
      </c>
      <c r="AU160" s="49"/>
      <c r="AV160" s="41">
        <v>29.68</v>
      </c>
      <c r="AW160" s="58"/>
      <c r="AX160" s="52"/>
      <c r="AY160" s="52"/>
      <c r="AZ160" s="52"/>
      <c r="BA160" s="52"/>
      <c r="BB160" s="53">
        <v>22366</v>
      </c>
      <c r="BC160" s="55"/>
    </row>
    <row r="161" spans="2:55">
      <c r="B161" s="28">
        <v>1738</v>
      </c>
      <c r="C161" s="29">
        <v>45427.981354166666</v>
      </c>
      <c r="D161" s="30" t="s">
        <v>396</v>
      </c>
      <c r="E161" s="31" t="s">
        <v>397</v>
      </c>
      <c r="F161" s="31" t="s">
        <v>51</v>
      </c>
      <c r="G161" s="32">
        <v>0</v>
      </c>
      <c r="H161" s="33" t="s">
        <v>52</v>
      </c>
      <c r="I161" s="33" t="s">
        <v>109</v>
      </c>
      <c r="J161" s="33" t="s">
        <v>54</v>
      </c>
      <c r="K161" s="33" t="s">
        <v>95</v>
      </c>
      <c r="L161" s="33" t="s">
        <v>56</v>
      </c>
      <c r="M161" s="34" t="s">
        <v>57</v>
      </c>
      <c r="N161" s="35" t="s">
        <v>57</v>
      </c>
      <c r="O161" s="36"/>
      <c r="P161" s="37">
        <v>5.9549998505723103</v>
      </c>
      <c r="Q161" s="38">
        <v>0.96690812390754677</v>
      </c>
      <c r="R161" s="38">
        <v>0.83020585255681745</v>
      </c>
      <c r="S161" s="38">
        <v>0.65227411047297024</v>
      </c>
      <c r="T161" s="39">
        <v>99451.32</v>
      </c>
      <c r="U161" s="40">
        <v>-7.9000000000000001E-2</v>
      </c>
      <c r="V161" s="41">
        <v>481714</v>
      </c>
      <c r="W161" s="41">
        <v>465773.18</v>
      </c>
      <c r="X161" s="42">
        <v>15940.820000000007</v>
      </c>
      <c r="Y161" s="43">
        <v>2676.88</v>
      </c>
      <c r="Z161" s="41">
        <v>0</v>
      </c>
      <c r="AA161" s="41">
        <v>0</v>
      </c>
      <c r="AB161" s="41">
        <v>0</v>
      </c>
      <c r="AC161" s="41">
        <v>0</v>
      </c>
      <c r="AD161" s="41">
        <v>386687.62</v>
      </c>
      <c r="AE161" s="44">
        <v>374.43</v>
      </c>
      <c r="AF161" s="41">
        <v>87085.56</v>
      </c>
      <c r="AG161" s="38">
        <v>32.532485580227728</v>
      </c>
      <c r="AH161" s="45" t="s">
        <v>626</v>
      </c>
      <c r="AI161" s="41">
        <v>87085.56</v>
      </c>
      <c r="AJ161" s="46">
        <v>99451</v>
      </c>
      <c r="AK161" s="45">
        <v>303811.78666666662</v>
      </c>
      <c r="AL161" s="46">
        <v>0</v>
      </c>
      <c r="AM161" s="46">
        <v>0</v>
      </c>
      <c r="AN161" s="46">
        <v>0</v>
      </c>
      <c r="AO161" s="46">
        <v>99451.32</v>
      </c>
      <c r="AP161" s="41">
        <v>99451.32</v>
      </c>
      <c r="AQ161" s="47">
        <v>0.13</v>
      </c>
      <c r="AR161" s="47">
        <v>5.0999999999999997E-2</v>
      </c>
      <c r="AS161" s="47">
        <v>2.5499999999999998E-2</v>
      </c>
      <c r="AT161" s="48">
        <v>-0.1045</v>
      </c>
      <c r="AU161" s="49"/>
      <c r="AV161" s="41">
        <v>36.950000000000003</v>
      </c>
      <c r="AW161" s="58"/>
      <c r="AX161" s="52"/>
      <c r="AY161" s="52"/>
      <c r="AZ161" s="52"/>
      <c r="BA161" s="52"/>
      <c r="BB161" s="53">
        <v>8000</v>
      </c>
      <c r="BC161" s="55"/>
    </row>
    <row r="162" spans="2:55">
      <c r="B162" s="28">
        <v>1738</v>
      </c>
      <c r="C162" s="29">
        <v>45427.981354166666</v>
      </c>
      <c r="D162" s="30" t="s">
        <v>400</v>
      </c>
      <c r="E162" s="31" t="s">
        <v>401</v>
      </c>
      <c r="F162" s="31" t="s">
        <v>402</v>
      </c>
      <c r="G162" s="32">
        <v>0</v>
      </c>
      <c r="H162" s="33" t="s">
        <v>403</v>
      </c>
      <c r="I162" s="33" t="s">
        <v>404</v>
      </c>
      <c r="J162" s="33" t="s">
        <v>65</v>
      </c>
      <c r="K162" s="33" t="s">
        <v>55</v>
      </c>
      <c r="L162" s="33" t="s">
        <v>70</v>
      </c>
      <c r="M162" s="34" t="s">
        <v>57</v>
      </c>
      <c r="N162" s="35" t="s">
        <v>57</v>
      </c>
      <c r="O162" s="36"/>
      <c r="P162" s="37" t="s">
        <v>57</v>
      </c>
      <c r="Q162" s="38">
        <v>0.95626110548539334</v>
      </c>
      <c r="R162" s="38">
        <v>0.95661566741092607</v>
      </c>
      <c r="S162" s="38">
        <v>0.86690159957508939</v>
      </c>
      <c r="T162" s="39">
        <v>0</v>
      </c>
      <c r="U162" s="40">
        <v>5.6600000000000004E-2</v>
      </c>
      <c r="V162" s="41">
        <v>523390</v>
      </c>
      <c r="W162" s="41">
        <v>500497.5</v>
      </c>
      <c r="X162" s="42">
        <v>22892.5</v>
      </c>
      <c r="Y162" s="43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478783.75</v>
      </c>
      <c r="AE162" s="44">
        <v>79938</v>
      </c>
      <c r="AF162" s="41">
        <v>21713.75</v>
      </c>
      <c r="AG162" s="38">
        <v>0</v>
      </c>
      <c r="AH162" s="45" t="s">
        <v>625</v>
      </c>
      <c r="AI162" s="41">
        <v>21713.75</v>
      </c>
      <c r="AJ162" s="46">
        <v>53882</v>
      </c>
      <c r="AK162" s="45">
        <v>433882.08333333331</v>
      </c>
      <c r="AL162" s="46">
        <v>0</v>
      </c>
      <c r="AM162" s="46">
        <v>53881.5</v>
      </c>
      <c r="AN162" s="46">
        <v>0</v>
      </c>
      <c r="AO162" s="46">
        <v>0</v>
      </c>
      <c r="AP162" s="41">
        <v>0</v>
      </c>
      <c r="AQ162" s="47">
        <v>0.21</v>
      </c>
      <c r="AR162" s="47">
        <v>0.2666</v>
      </c>
      <c r="AS162" s="47">
        <v>0.25879999999999997</v>
      </c>
      <c r="AT162" s="48">
        <v>4.8800000000000003E-2</v>
      </c>
      <c r="AU162" s="49"/>
      <c r="AV162" s="41">
        <v>83.05</v>
      </c>
      <c r="AW162" s="50"/>
      <c r="AX162" s="52"/>
      <c r="AY162" s="52"/>
      <c r="AZ162" s="52"/>
      <c r="BA162" s="52"/>
      <c r="BB162" s="53">
        <v>0</v>
      </c>
      <c r="BC162" s="55"/>
    </row>
    <row r="163" spans="2:55">
      <c r="B163" s="28">
        <v>1738</v>
      </c>
      <c r="C163" s="29">
        <v>45427.981354166666</v>
      </c>
      <c r="D163" s="30" t="s">
        <v>514</v>
      </c>
      <c r="E163" s="31" t="s">
        <v>515</v>
      </c>
      <c r="F163" s="31" t="s">
        <v>532</v>
      </c>
      <c r="G163" s="32">
        <v>0</v>
      </c>
      <c r="H163" s="33" t="s">
        <v>516</v>
      </c>
      <c r="I163" s="33" t="s">
        <v>123</v>
      </c>
      <c r="J163" s="33" t="s">
        <v>148</v>
      </c>
      <c r="K163" s="33" t="s">
        <v>95</v>
      </c>
      <c r="L163" s="33" t="s">
        <v>56</v>
      </c>
      <c r="M163" s="34" t="s">
        <v>57</v>
      </c>
      <c r="N163" s="35" t="s">
        <v>57</v>
      </c>
      <c r="O163" s="36"/>
      <c r="P163" s="37">
        <v>-64.206034182159982</v>
      </c>
      <c r="Q163" s="38" t="s">
        <v>57</v>
      </c>
      <c r="R163" s="38">
        <v>0.95514007631981335</v>
      </c>
      <c r="S163" s="38">
        <v>0.91999193949180125</v>
      </c>
      <c r="T163" s="39">
        <v>0</v>
      </c>
      <c r="U163" s="40">
        <v>3.5200000000000002E-2</v>
      </c>
      <c r="V163" s="41">
        <v>0</v>
      </c>
      <c r="W163" s="41">
        <v>508206.17</v>
      </c>
      <c r="X163" s="42">
        <v>-508206.17</v>
      </c>
      <c r="Y163" s="43">
        <v>7915.24</v>
      </c>
      <c r="Z163" s="41">
        <v>287.44</v>
      </c>
      <c r="AA163" s="41">
        <v>287.44</v>
      </c>
      <c r="AB163" s="41">
        <v>0</v>
      </c>
      <c r="AC163" s="41">
        <v>508206.17</v>
      </c>
      <c r="AD163" s="41">
        <v>485408.08</v>
      </c>
      <c r="AE163" s="44">
        <v>28.54</v>
      </c>
      <c r="AF163" s="41">
        <v>22798.09</v>
      </c>
      <c r="AG163" s="38">
        <v>2.880277793219157</v>
      </c>
      <c r="AH163" s="45" t="s">
        <v>626</v>
      </c>
      <c r="AI163" s="41">
        <v>22798.09</v>
      </c>
      <c r="AJ163" s="46">
        <v>21435</v>
      </c>
      <c r="AK163" s="45">
        <v>467545.58</v>
      </c>
      <c r="AL163" s="46">
        <v>21434.91</v>
      </c>
      <c r="AM163" s="46">
        <v>0</v>
      </c>
      <c r="AN163" s="46">
        <v>0</v>
      </c>
      <c r="AO163" s="46">
        <v>0</v>
      </c>
      <c r="AP163" s="41">
        <v>0</v>
      </c>
      <c r="AQ163" s="47">
        <v>0.25</v>
      </c>
      <c r="AR163" s="47">
        <v>0.28520000000000001</v>
      </c>
      <c r="AS163" s="47">
        <v>0.31790000000000002</v>
      </c>
      <c r="AT163" s="48">
        <v>6.7900000000000002E-2</v>
      </c>
      <c r="AU163" s="49"/>
      <c r="AV163" s="41">
        <v>60.02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1738</v>
      </c>
      <c r="C164" s="29">
        <v>45427.981354166666</v>
      </c>
      <c r="D164" s="30" t="s">
        <v>377</v>
      </c>
      <c r="E164" s="31" t="s">
        <v>378</v>
      </c>
      <c r="F164" s="31" t="s">
        <v>225</v>
      </c>
      <c r="G164" s="32">
        <v>0</v>
      </c>
      <c r="H164" s="33" t="s">
        <v>379</v>
      </c>
      <c r="I164" s="33" t="s">
        <v>380</v>
      </c>
      <c r="J164" s="33" t="s">
        <v>54</v>
      </c>
      <c r="K164" s="33" t="s">
        <v>106</v>
      </c>
      <c r="L164" s="33" t="s">
        <v>56</v>
      </c>
      <c r="M164" s="34" t="s">
        <v>57</v>
      </c>
      <c r="N164" s="35" t="s">
        <v>57</v>
      </c>
      <c r="O164" s="36"/>
      <c r="P164" s="37">
        <v>-0.23454879244481647</v>
      </c>
      <c r="Q164" s="38">
        <v>1.0047563353347881</v>
      </c>
      <c r="R164" s="38">
        <v>0.83823161433917281</v>
      </c>
      <c r="S164" s="38">
        <v>0.83823161433917281</v>
      </c>
      <c r="T164" s="39">
        <v>0</v>
      </c>
      <c r="U164" s="40">
        <v>5.5599999999999997E-2</v>
      </c>
      <c r="V164" s="41">
        <v>508481.81</v>
      </c>
      <c r="W164" s="41">
        <v>510900.32</v>
      </c>
      <c r="X164" s="42">
        <v>-2418.5100000000093</v>
      </c>
      <c r="Y164" s="43">
        <v>10311.33</v>
      </c>
      <c r="Z164" s="41">
        <v>4046.44</v>
      </c>
      <c r="AA164" s="41">
        <v>4046.44</v>
      </c>
      <c r="AB164" s="41">
        <v>32100</v>
      </c>
      <c r="AC164" s="41">
        <v>2418.5100000000002</v>
      </c>
      <c r="AD164" s="41">
        <v>428252.8</v>
      </c>
      <c r="AE164" s="44">
        <v>66.25</v>
      </c>
      <c r="AF164" s="41">
        <v>82647.520000000004</v>
      </c>
      <c r="AG164" s="38">
        <v>8.0152143321957503</v>
      </c>
      <c r="AH164" s="45" t="s">
        <v>626</v>
      </c>
      <c r="AI164" s="41">
        <v>82647.520000000004</v>
      </c>
      <c r="AJ164" s="46">
        <v>0</v>
      </c>
      <c r="AK164" s="45">
        <v>428252.8</v>
      </c>
      <c r="AL164" s="46">
        <v>0</v>
      </c>
      <c r="AM164" s="46">
        <v>0</v>
      </c>
      <c r="AN164" s="46">
        <v>0</v>
      </c>
      <c r="AO164" s="46">
        <v>0</v>
      </c>
      <c r="AP164" s="41">
        <v>0</v>
      </c>
      <c r="AQ164" s="47">
        <v>0.21</v>
      </c>
      <c r="AR164" s="47">
        <v>0.2656</v>
      </c>
      <c r="AS164" s="47">
        <v>0.22719999999999999</v>
      </c>
      <c r="AT164" s="48">
        <v>1.72E-2</v>
      </c>
      <c r="AU164" s="49"/>
      <c r="AV164" s="41">
        <v>65.81</v>
      </c>
      <c r="AW164" s="58"/>
      <c r="AX164" s="52"/>
      <c r="AY164" s="52"/>
      <c r="AZ164" s="52"/>
      <c r="BA164" s="52"/>
      <c r="BB164" s="53">
        <v>0</v>
      </c>
      <c r="BC164" s="55"/>
    </row>
    <row r="165" spans="2:55">
      <c r="B165" s="28">
        <v>1738</v>
      </c>
      <c r="C165" s="29">
        <v>45427.981354166666</v>
      </c>
      <c r="D165" s="30" t="s">
        <v>408</v>
      </c>
      <c r="E165" s="31" t="s">
        <v>346</v>
      </c>
      <c r="F165" s="31" t="s">
        <v>62</v>
      </c>
      <c r="G165" s="32">
        <v>0</v>
      </c>
      <c r="H165" s="33" t="s">
        <v>63</v>
      </c>
      <c r="I165" s="33" t="s">
        <v>64</v>
      </c>
      <c r="J165" s="33" t="s">
        <v>65</v>
      </c>
      <c r="K165" s="33" t="s">
        <v>106</v>
      </c>
      <c r="L165" s="33" t="s">
        <v>56</v>
      </c>
      <c r="M165" s="34">
        <v>45350</v>
      </c>
      <c r="N165" s="35">
        <v>0</v>
      </c>
      <c r="O165" s="36"/>
      <c r="P165" s="37" t="s">
        <v>57</v>
      </c>
      <c r="Q165" s="38">
        <v>0.44428817715493674</v>
      </c>
      <c r="R165" s="38">
        <v>0.9731343710887701</v>
      </c>
      <c r="S165" s="38">
        <v>0.9731343710887701</v>
      </c>
      <c r="T165" s="39">
        <v>0</v>
      </c>
      <c r="U165" s="40">
        <v>-0.17250000000000001</v>
      </c>
      <c r="V165" s="41">
        <v>1177697.24</v>
      </c>
      <c r="W165" s="41">
        <v>523236.96</v>
      </c>
      <c r="X165" s="42">
        <v>654460.28</v>
      </c>
      <c r="Y165" s="43">
        <v>0</v>
      </c>
      <c r="Z165" s="41">
        <v>2133.2800000000002</v>
      </c>
      <c r="AA165" s="41">
        <v>2133.2800000000002</v>
      </c>
      <c r="AB165" s="41">
        <v>0</v>
      </c>
      <c r="AC165" s="41">
        <v>0</v>
      </c>
      <c r="AD165" s="41">
        <v>509179.87</v>
      </c>
      <c r="AE165" s="44">
        <v>15792.1</v>
      </c>
      <c r="AF165" s="41">
        <v>13160.09</v>
      </c>
      <c r="AG165" s="38">
        <v>0</v>
      </c>
      <c r="AH165" s="45" t="s">
        <v>625</v>
      </c>
      <c r="AI165" s="41">
        <v>13160.09</v>
      </c>
      <c r="AJ165" s="46">
        <v>0</v>
      </c>
      <c r="AK165" s="45">
        <v>509179.87</v>
      </c>
      <c r="AL165" s="46">
        <v>0</v>
      </c>
      <c r="AM165" s="46">
        <v>0</v>
      </c>
      <c r="AN165" s="46">
        <v>0</v>
      </c>
      <c r="AO165" s="46">
        <v>0</v>
      </c>
      <c r="AP165" s="41">
        <v>0</v>
      </c>
      <c r="AQ165" s="47">
        <v>0.25</v>
      </c>
      <c r="AR165" s="47">
        <v>7.7499999999999999E-2</v>
      </c>
      <c r="AS165" s="47">
        <v>1</v>
      </c>
      <c r="AT165" s="48">
        <v>0.75</v>
      </c>
      <c r="AU165" s="49"/>
      <c r="AV165" s="41">
        <v>70.48</v>
      </c>
      <c r="AW165" s="58"/>
      <c r="AX165" s="52"/>
      <c r="AY165" s="52"/>
      <c r="AZ165" s="52"/>
      <c r="BA165" s="52"/>
      <c r="BB165" s="53">
        <v>-897</v>
      </c>
      <c r="BC165" s="55"/>
    </row>
    <row r="166" spans="2:55">
      <c r="B166" s="28">
        <v>1738</v>
      </c>
      <c r="C166" s="29">
        <v>45427.981354166666</v>
      </c>
      <c r="D166" s="30" t="s">
        <v>370</v>
      </c>
      <c r="E166" s="31" t="s">
        <v>371</v>
      </c>
      <c r="F166" s="31" t="s">
        <v>452</v>
      </c>
      <c r="G166" s="32">
        <v>0</v>
      </c>
      <c r="H166" s="33" t="s">
        <v>63</v>
      </c>
      <c r="I166" s="33" t="s">
        <v>64</v>
      </c>
      <c r="J166" s="33" t="s">
        <v>65</v>
      </c>
      <c r="K166" s="33" t="s">
        <v>106</v>
      </c>
      <c r="L166" s="33" t="s">
        <v>56</v>
      </c>
      <c r="M166" s="34" t="s">
        <v>57</v>
      </c>
      <c r="N166" s="35" t="s">
        <v>57</v>
      </c>
      <c r="O166" s="36"/>
      <c r="P166" s="37">
        <v>23.543029619620686</v>
      </c>
      <c r="Q166" s="38">
        <v>0.6714337073164115</v>
      </c>
      <c r="R166" s="38">
        <v>0.94115655489573113</v>
      </c>
      <c r="S166" s="38">
        <v>0.75986175067663908</v>
      </c>
      <c r="T166" s="39">
        <v>0</v>
      </c>
      <c r="U166" s="40">
        <v>-6.5799999999999997E-2</v>
      </c>
      <c r="V166" s="41">
        <v>810821</v>
      </c>
      <c r="W166" s="41">
        <v>544412.55000000005</v>
      </c>
      <c r="X166" s="42">
        <v>266408.44999999995</v>
      </c>
      <c r="Y166" s="43">
        <v>11315.81</v>
      </c>
      <c r="Z166" s="41">
        <v>423</v>
      </c>
      <c r="AA166" s="41">
        <v>423</v>
      </c>
      <c r="AB166" s="41">
        <v>0</v>
      </c>
      <c r="AC166" s="41">
        <v>0</v>
      </c>
      <c r="AD166" s="41">
        <v>512377.44</v>
      </c>
      <c r="AE166" s="44">
        <v>73.55</v>
      </c>
      <c r="AF166" s="41">
        <v>27752.11</v>
      </c>
      <c r="AG166" s="38">
        <v>2.4525075977769157</v>
      </c>
      <c r="AH166" s="45" t="s">
        <v>626</v>
      </c>
      <c r="AI166" s="41">
        <v>27752.11</v>
      </c>
      <c r="AJ166" s="46">
        <v>118439</v>
      </c>
      <c r="AK166" s="45">
        <v>413678.27333333332</v>
      </c>
      <c r="AL166" s="46">
        <v>56206.8</v>
      </c>
      <c r="AM166" s="46">
        <v>0</v>
      </c>
      <c r="AN166" s="46">
        <v>62232.160000000003</v>
      </c>
      <c r="AO166" s="46">
        <v>0</v>
      </c>
      <c r="AP166" s="41">
        <v>0</v>
      </c>
      <c r="AQ166" s="47">
        <v>0.22</v>
      </c>
      <c r="AR166" s="47">
        <v>0.1542</v>
      </c>
      <c r="AS166" s="47">
        <v>0.16300000000000001</v>
      </c>
      <c r="AT166" s="48">
        <v>-5.7000000000000002E-2</v>
      </c>
      <c r="AU166" s="49"/>
      <c r="AV166" s="41">
        <v>81.099999999999994</v>
      </c>
      <c r="AW166" s="50"/>
      <c r="AX166" s="52"/>
      <c r="AY166" s="52"/>
      <c r="AZ166" s="52"/>
      <c r="BA166" s="52"/>
      <c r="BB166" s="53">
        <v>-4283</v>
      </c>
      <c r="BC166" s="55"/>
    </row>
    <row r="167" spans="2:55">
      <c r="B167" s="28">
        <v>1738</v>
      </c>
      <c r="C167" s="29">
        <v>45427.981354166666</v>
      </c>
      <c r="D167" s="30" t="s">
        <v>405</v>
      </c>
      <c r="E167" s="31" t="s">
        <v>406</v>
      </c>
      <c r="F167" s="31" t="s">
        <v>661</v>
      </c>
      <c r="G167" s="32">
        <v>0</v>
      </c>
      <c r="H167" s="33" t="s">
        <v>52</v>
      </c>
      <c r="I167" s="33" t="s">
        <v>109</v>
      </c>
      <c r="J167" s="33" t="s">
        <v>54</v>
      </c>
      <c r="K167" s="33" t="s">
        <v>55</v>
      </c>
      <c r="L167" s="33" t="s">
        <v>56</v>
      </c>
      <c r="M167" s="34" t="s">
        <v>57</v>
      </c>
      <c r="N167" s="35" t="s">
        <v>57</v>
      </c>
      <c r="O167" s="36"/>
      <c r="P167" s="37">
        <v>-20.435657800143769</v>
      </c>
      <c r="Q167" s="38">
        <v>1.1285081374321879</v>
      </c>
      <c r="R167" s="38">
        <v>0.7587811365803242</v>
      </c>
      <c r="S167" s="38">
        <v>0.66672068687483754</v>
      </c>
      <c r="T167" s="39">
        <v>29236.68</v>
      </c>
      <c r="U167" s="40">
        <v>0.1143</v>
      </c>
      <c r="V167" s="41">
        <v>486640</v>
      </c>
      <c r="W167" s="41">
        <v>549177.19999999995</v>
      </c>
      <c r="X167" s="42">
        <v>-62537.199999999953</v>
      </c>
      <c r="Y167" s="43">
        <v>3060.2</v>
      </c>
      <c r="Z167" s="41">
        <v>0</v>
      </c>
      <c r="AA167" s="41">
        <v>0</v>
      </c>
      <c r="AB167" s="41">
        <v>65953.2</v>
      </c>
      <c r="AC167" s="41">
        <v>62537.2</v>
      </c>
      <c r="AD167" s="41">
        <v>416705.3</v>
      </c>
      <c r="AE167" s="44">
        <v>433.35</v>
      </c>
      <c r="AF167" s="41">
        <v>132471.9</v>
      </c>
      <c r="AG167" s="38">
        <v>43.28864126527678</v>
      </c>
      <c r="AH167" s="45" t="s">
        <v>626</v>
      </c>
      <c r="AI167" s="41">
        <v>132471.9</v>
      </c>
      <c r="AJ167" s="46">
        <v>60669</v>
      </c>
      <c r="AK167" s="45">
        <v>366147.8</v>
      </c>
      <c r="AL167" s="46">
        <v>21930.720000000001</v>
      </c>
      <c r="AM167" s="46">
        <v>9501.6</v>
      </c>
      <c r="AN167" s="46">
        <v>29236.68</v>
      </c>
      <c r="AO167" s="46">
        <v>0</v>
      </c>
      <c r="AP167" s="41">
        <v>29236.68</v>
      </c>
      <c r="AQ167" s="47">
        <v>0.09</v>
      </c>
      <c r="AR167" s="47">
        <v>0.20430000000000001</v>
      </c>
      <c r="AS167" s="47">
        <v>0.1152</v>
      </c>
      <c r="AT167" s="48">
        <v>2.52E-2</v>
      </c>
      <c r="AU167" s="49"/>
      <c r="AV167" s="41">
        <v>43.56</v>
      </c>
      <c r="AW167" s="58"/>
      <c r="AX167" s="52"/>
      <c r="AY167" s="52"/>
      <c r="AZ167" s="52"/>
      <c r="BA167" s="52"/>
      <c r="BB167" s="53">
        <v>0</v>
      </c>
      <c r="BC167" s="55"/>
    </row>
    <row r="168" spans="2:55">
      <c r="B168" s="28">
        <v>1738</v>
      </c>
      <c r="C168" s="29">
        <v>45427.981354166666</v>
      </c>
      <c r="D168" s="30" t="s">
        <v>398</v>
      </c>
      <c r="E168" s="31" t="s">
        <v>399</v>
      </c>
      <c r="F168" s="31" t="s">
        <v>51</v>
      </c>
      <c r="G168" s="32">
        <v>0</v>
      </c>
      <c r="H168" s="33" t="s">
        <v>52</v>
      </c>
      <c r="I168" s="33" t="s">
        <v>109</v>
      </c>
      <c r="J168" s="33" t="s">
        <v>54</v>
      </c>
      <c r="K168" s="33" t="s">
        <v>106</v>
      </c>
      <c r="L168" s="33" t="s">
        <v>70</v>
      </c>
      <c r="M168" s="34" t="s">
        <v>57</v>
      </c>
      <c r="N168" s="35" t="s">
        <v>57</v>
      </c>
      <c r="O168" s="36"/>
      <c r="P168" s="37">
        <v>12.463665166953243</v>
      </c>
      <c r="Q168" s="38">
        <v>0.72752368424415559</v>
      </c>
      <c r="R168" s="38">
        <v>1.0108238096118141</v>
      </c>
      <c r="S168" s="38">
        <v>0.6177200347311379</v>
      </c>
      <c r="T168" s="39">
        <v>0</v>
      </c>
      <c r="U168" s="40">
        <v>-0.1459</v>
      </c>
      <c r="V168" s="41">
        <v>735573.4</v>
      </c>
      <c r="W168" s="41">
        <v>535147.06999999995</v>
      </c>
      <c r="X168" s="42">
        <v>200426.33000000007</v>
      </c>
      <c r="Y168" s="43">
        <v>16080.85</v>
      </c>
      <c r="Z168" s="41">
        <v>20870.3</v>
      </c>
      <c r="AA168" s="41">
        <v>87811.88</v>
      </c>
      <c r="AB168" s="41">
        <v>0</v>
      </c>
      <c r="AC168" s="41">
        <v>0</v>
      </c>
      <c r="AD168" s="41">
        <v>540939.4</v>
      </c>
      <c r="AE168" s="44">
        <v>188.87</v>
      </c>
      <c r="AF168" s="41">
        <v>19207.669999999998</v>
      </c>
      <c r="AG168" s="38">
        <v>1.1944437016699987</v>
      </c>
      <c r="AH168" s="45" t="s">
        <v>625</v>
      </c>
      <c r="AI168" s="41">
        <v>86149.25</v>
      </c>
      <c r="AJ168" s="46">
        <v>252442</v>
      </c>
      <c r="AK168" s="45">
        <v>330571.06666666665</v>
      </c>
      <c r="AL168" s="46">
        <v>0</v>
      </c>
      <c r="AM168" s="46">
        <v>204098.4</v>
      </c>
      <c r="AN168" s="46">
        <v>48343.199999999997</v>
      </c>
      <c r="AO168" s="46">
        <v>0</v>
      </c>
      <c r="AP168" s="41">
        <v>0</v>
      </c>
      <c r="AQ168" s="47">
        <v>0.25</v>
      </c>
      <c r="AR168" s="47">
        <v>0.1041</v>
      </c>
      <c r="AS168" s="47">
        <v>-9.2600000000000002E-2</v>
      </c>
      <c r="AT168" s="48">
        <v>-0.34259999999999996</v>
      </c>
      <c r="AU168" s="49"/>
      <c r="AV168" s="41">
        <v>45.12</v>
      </c>
      <c r="AW168" s="50"/>
      <c r="AX168" s="52"/>
      <c r="AY168" s="52"/>
      <c r="AZ168" s="52"/>
      <c r="BA168" s="52"/>
      <c r="BB168" s="53">
        <v>25000</v>
      </c>
      <c r="BC168" s="55"/>
    </row>
    <row r="169" spans="2:55">
      <c r="B169" s="28">
        <v>1738</v>
      </c>
      <c r="C169" s="29">
        <v>45427.981354166666</v>
      </c>
      <c r="D169" s="30" t="s">
        <v>530</v>
      </c>
      <c r="E169" s="31" t="s">
        <v>531</v>
      </c>
      <c r="F169" s="31" t="s">
        <v>532</v>
      </c>
      <c r="G169" s="32">
        <v>0</v>
      </c>
      <c r="H169" s="33" t="s">
        <v>533</v>
      </c>
      <c r="I169" s="33" t="s">
        <v>123</v>
      </c>
      <c r="J169" s="33" t="s">
        <v>65</v>
      </c>
      <c r="K169" s="33" t="s">
        <v>95</v>
      </c>
      <c r="L169" s="33" t="s">
        <v>56</v>
      </c>
      <c r="M169" s="34" t="s">
        <v>57</v>
      </c>
      <c r="N169" s="35" t="s">
        <v>57</v>
      </c>
      <c r="O169" s="36"/>
      <c r="P169" s="37" t="s">
        <v>57</v>
      </c>
      <c r="Q169" s="38">
        <v>0.98482598049576786</v>
      </c>
      <c r="R169" s="38">
        <v>0.95486295099886209</v>
      </c>
      <c r="S169" s="38">
        <v>0.95486295099886209</v>
      </c>
      <c r="T169" s="39">
        <v>0</v>
      </c>
      <c r="U169" s="40">
        <v>-1.52E-2</v>
      </c>
      <c r="V169" s="41">
        <v>615046</v>
      </c>
      <c r="W169" s="41">
        <v>605713.28</v>
      </c>
      <c r="X169" s="42">
        <v>9332.7199999999721</v>
      </c>
      <c r="Y169" s="43">
        <v>-7373.61</v>
      </c>
      <c r="Z169" s="41">
        <v>459.21</v>
      </c>
      <c r="AA169" s="41">
        <v>459.21</v>
      </c>
      <c r="AB169" s="41">
        <v>0</v>
      </c>
      <c r="AC169" s="41">
        <v>0</v>
      </c>
      <c r="AD169" s="41">
        <v>578373.17000000004</v>
      </c>
      <c r="AE169" s="44">
        <v>13.69</v>
      </c>
      <c r="AF169" s="41">
        <v>2433.11</v>
      </c>
      <c r="AG169" s="38">
        <v>-0.32997541231499905</v>
      </c>
      <c r="AH169" s="45" t="s">
        <v>625</v>
      </c>
      <c r="AI169" s="41">
        <v>2433.11</v>
      </c>
      <c r="AJ169" s="46">
        <v>0</v>
      </c>
      <c r="AK169" s="45">
        <v>578373.17000000004</v>
      </c>
      <c r="AL169" s="46">
        <v>0</v>
      </c>
      <c r="AM169" s="46">
        <v>0</v>
      </c>
      <c r="AN169" s="46">
        <v>0</v>
      </c>
      <c r="AO169" s="46">
        <v>0</v>
      </c>
      <c r="AP169" s="41">
        <v>0</v>
      </c>
      <c r="AQ169" s="47">
        <v>0.31</v>
      </c>
      <c r="AR169" s="47">
        <v>0.29480000000000001</v>
      </c>
      <c r="AS169" s="47">
        <v>3.0720999999999998</v>
      </c>
      <c r="AT169" s="48">
        <v>2.7620999999999998</v>
      </c>
      <c r="AU169" s="49"/>
      <c r="AV169" s="41">
        <v>81.67</v>
      </c>
      <c r="AW169" s="50"/>
      <c r="AX169" s="52"/>
      <c r="AY169" s="52"/>
      <c r="AZ169" s="52"/>
      <c r="BA169" s="52"/>
      <c r="BB169" s="53">
        <v>-24907</v>
      </c>
      <c r="BC169" s="55"/>
    </row>
    <row r="170" spans="2:55">
      <c r="B170" s="28">
        <v>1738</v>
      </c>
      <c r="C170" s="29">
        <v>45427.981354166666</v>
      </c>
      <c r="D170" s="30" t="s">
        <v>517</v>
      </c>
      <c r="E170" s="31" t="s">
        <v>518</v>
      </c>
      <c r="F170" s="31" t="s">
        <v>463</v>
      </c>
      <c r="G170" s="32">
        <v>0</v>
      </c>
      <c r="H170" s="33" t="s">
        <v>459</v>
      </c>
      <c r="I170" s="33" t="s">
        <v>123</v>
      </c>
      <c r="J170" s="33" t="s">
        <v>54</v>
      </c>
      <c r="K170" s="33" t="s">
        <v>95</v>
      </c>
      <c r="L170" s="33" t="s">
        <v>56</v>
      </c>
      <c r="M170" s="34" t="s">
        <v>57</v>
      </c>
      <c r="N170" s="35" t="s">
        <v>57</v>
      </c>
      <c r="O170" s="36"/>
      <c r="P170" s="37">
        <v>26.954001375458532</v>
      </c>
      <c r="Q170" s="38">
        <v>0.68637187485527773</v>
      </c>
      <c r="R170" s="38">
        <v>1.0208110384552529</v>
      </c>
      <c r="S170" s="38">
        <v>0.84931606079074407</v>
      </c>
      <c r="T170" s="39">
        <v>0</v>
      </c>
      <c r="U170" s="40">
        <v>-7.0900000000000005E-2</v>
      </c>
      <c r="V170" s="41">
        <v>846017.62</v>
      </c>
      <c r="W170" s="41">
        <v>580682.69999999995</v>
      </c>
      <c r="X170" s="42">
        <v>265334.92000000004</v>
      </c>
      <c r="Y170" s="43">
        <v>9843.99</v>
      </c>
      <c r="Z170" s="41">
        <v>106750</v>
      </c>
      <c r="AA170" s="41">
        <v>112425</v>
      </c>
      <c r="AB170" s="41">
        <v>0</v>
      </c>
      <c r="AC170" s="41">
        <v>0</v>
      </c>
      <c r="AD170" s="41">
        <v>592767.31000000006</v>
      </c>
      <c r="AE170" s="44">
        <v>61.79</v>
      </c>
      <c r="AF170" s="41">
        <v>-7084.61</v>
      </c>
      <c r="AG170" s="38">
        <v>-0.71968886599844162</v>
      </c>
      <c r="AH170" s="45" t="s">
        <v>625</v>
      </c>
      <c r="AI170" s="41">
        <v>-1409.6099999999997</v>
      </c>
      <c r="AJ170" s="46">
        <v>119501</v>
      </c>
      <c r="AK170" s="45">
        <v>493183.14333333337</v>
      </c>
      <c r="AL170" s="46">
        <v>45333.23</v>
      </c>
      <c r="AM170" s="46">
        <v>74168.03</v>
      </c>
      <c r="AN170" s="46">
        <v>0</v>
      </c>
      <c r="AO170" s="46">
        <v>0</v>
      </c>
      <c r="AP170" s="41">
        <v>0</v>
      </c>
      <c r="AQ170" s="47">
        <v>0.28999999999999998</v>
      </c>
      <c r="AR170" s="47">
        <v>0.21910000000000002</v>
      </c>
      <c r="AS170" s="47">
        <v>0.24370000000000003</v>
      </c>
      <c r="AT170" s="48">
        <v>-4.6300000000000001E-2</v>
      </c>
      <c r="AU170" s="49"/>
      <c r="AV170" s="41">
        <v>62.58</v>
      </c>
      <c r="AW170" s="58"/>
      <c r="AX170" s="52"/>
      <c r="AY170" s="52"/>
      <c r="AZ170" s="52"/>
      <c r="BA170" s="52"/>
      <c r="BB170" s="53">
        <v>5000</v>
      </c>
      <c r="BC170" s="55"/>
    </row>
    <row r="171" spans="2:55">
      <c r="B171" s="28">
        <v>1738</v>
      </c>
      <c r="C171" s="29">
        <v>45427.981354166666</v>
      </c>
      <c r="D171" s="30" t="s">
        <v>519</v>
      </c>
      <c r="E171" s="31" t="s">
        <v>520</v>
      </c>
      <c r="F171" s="31" t="s">
        <v>142</v>
      </c>
      <c r="G171" s="32">
        <v>0</v>
      </c>
      <c r="H171" s="33" t="s">
        <v>516</v>
      </c>
      <c r="I171" s="33" t="s">
        <v>123</v>
      </c>
      <c r="J171" s="33" t="s">
        <v>148</v>
      </c>
      <c r="K171" s="33" t="s">
        <v>95</v>
      </c>
      <c r="L171" s="33" t="s">
        <v>56</v>
      </c>
      <c r="M171" s="34" t="s">
        <v>57</v>
      </c>
      <c r="N171" s="35" t="s">
        <v>57</v>
      </c>
      <c r="O171" s="36"/>
      <c r="P171" s="37">
        <v>2.586379024809367</v>
      </c>
      <c r="Q171" s="38">
        <v>0.87376789418281986</v>
      </c>
      <c r="R171" s="38">
        <v>0.98771477327488644</v>
      </c>
      <c r="S171" s="38">
        <v>0.73981985069596856</v>
      </c>
      <c r="T171" s="39">
        <v>0</v>
      </c>
      <c r="U171" s="40">
        <v>-3.1800000000000002E-2</v>
      </c>
      <c r="V171" s="41">
        <v>674141.57</v>
      </c>
      <c r="W171" s="41">
        <v>589043.26</v>
      </c>
      <c r="X171" s="42">
        <v>85098.309999999939</v>
      </c>
      <c r="Y171" s="43">
        <v>32902.49</v>
      </c>
      <c r="Z171" s="41">
        <v>0</v>
      </c>
      <c r="AA171" s="41">
        <v>0</v>
      </c>
      <c r="AB171" s="41">
        <v>0</v>
      </c>
      <c r="AC171" s="41">
        <v>0</v>
      </c>
      <c r="AD171" s="41">
        <v>581806.73</v>
      </c>
      <c r="AE171" s="44">
        <v>148.08000000000001</v>
      </c>
      <c r="AF171" s="41">
        <v>7236.53</v>
      </c>
      <c r="AG171" s="38">
        <v>0.21993867333444977</v>
      </c>
      <c r="AH171" s="45" t="s">
        <v>625</v>
      </c>
      <c r="AI171" s="41">
        <v>7236.53</v>
      </c>
      <c r="AJ171" s="46">
        <v>175225</v>
      </c>
      <c r="AK171" s="45">
        <v>435785.89666666661</v>
      </c>
      <c r="AL171" s="46">
        <v>175224.95</v>
      </c>
      <c r="AM171" s="46">
        <v>0</v>
      </c>
      <c r="AN171" s="46">
        <v>0</v>
      </c>
      <c r="AO171" s="46">
        <v>0</v>
      </c>
      <c r="AP171" s="41">
        <v>0</v>
      </c>
      <c r="AQ171" s="47">
        <v>0.25</v>
      </c>
      <c r="AR171" s="47">
        <v>0.21820000000000001</v>
      </c>
      <c r="AS171" s="47">
        <v>0.18290000000000001</v>
      </c>
      <c r="AT171" s="48">
        <v>-6.7100000000000007E-2</v>
      </c>
      <c r="AU171" s="49"/>
      <c r="AV171" s="41">
        <v>53.91</v>
      </c>
      <c r="AW171" s="58"/>
      <c r="AX171" s="52"/>
      <c r="AY171" s="52"/>
      <c r="AZ171" s="52"/>
      <c r="BA171" s="52"/>
      <c r="BB171" s="53">
        <v>0</v>
      </c>
      <c r="BC171" s="55"/>
    </row>
    <row r="172" spans="2:55">
      <c r="B172" s="28">
        <v>1738</v>
      </c>
      <c r="C172" s="29">
        <v>45427.981354166666</v>
      </c>
      <c r="D172" s="30" t="s">
        <v>387</v>
      </c>
      <c r="E172" s="31" t="s">
        <v>388</v>
      </c>
      <c r="F172" s="31" t="s">
        <v>389</v>
      </c>
      <c r="G172" s="32">
        <v>0</v>
      </c>
      <c r="H172" s="33" t="s">
        <v>390</v>
      </c>
      <c r="I172" s="33" t="s">
        <v>64</v>
      </c>
      <c r="J172" s="33" t="s">
        <v>94</v>
      </c>
      <c r="K172" s="33" t="s">
        <v>95</v>
      </c>
      <c r="L172" s="33" t="s">
        <v>56</v>
      </c>
      <c r="M172" s="34" t="s">
        <v>57</v>
      </c>
      <c r="N172" s="35" t="s">
        <v>57</v>
      </c>
      <c r="O172" s="36"/>
      <c r="P172" s="37">
        <v>74.019215762036083</v>
      </c>
      <c r="Q172" s="38">
        <v>0.25267193979419444</v>
      </c>
      <c r="R172" s="38">
        <v>1.9120479811226594</v>
      </c>
      <c r="S172" s="38">
        <v>1.7146188152183359</v>
      </c>
      <c r="T172" s="39">
        <v>0</v>
      </c>
      <c r="U172" s="40">
        <v>3.4100000000000005E-2</v>
      </c>
      <c r="V172" s="41">
        <v>1302200</v>
      </c>
      <c r="W172" s="41">
        <v>329029.40000000002</v>
      </c>
      <c r="X172" s="42">
        <v>973170.6</v>
      </c>
      <c r="Y172" s="43">
        <v>13147.54</v>
      </c>
      <c r="Z172" s="41">
        <v>273532.34000000003</v>
      </c>
      <c r="AA172" s="41">
        <v>900687.4</v>
      </c>
      <c r="AB172" s="41">
        <v>0</v>
      </c>
      <c r="AC172" s="41">
        <v>0</v>
      </c>
      <c r="AD172" s="41">
        <v>629120</v>
      </c>
      <c r="AE172" s="44">
        <v>38.619999999999997</v>
      </c>
      <c r="AF172" s="41">
        <v>-6955.6</v>
      </c>
      <c r="AG172" s="38">
        <v>-0.52904193484104245</v>
      </c>
      <c r="AH172" s="45" t="s">
        <v>625</v>
      </c>
      <c r="AI172" s="41">
        <v>620199.46000000008</v>
      </c>
      <c r="AJ172" s="46">
        <v>77952</v>
      </c>
      <c r="AK172" s="45">
        <v>564160</v>
      </c>
      <c r="AL172" s="46">
        <v>77952</v>
      </c>
      <c r="AM172" s="46">
        <v>0</v>
      </c>
      <c r="AN172" s="46">
        <v>0</v>
      </c>
      <c r="AO172" s="46">
        <v>0</v>
      </c>
      <c r="AP172" s="41">
        <v>0</v>
      </c>
      <c r="AQ172" s="47">
        <v>0.43</v>
      </c>
      <c r="AR172" s="47">
        <v>0.46409999999999996</v>
      </c>
      <c r="AS172" s="47">
        <v>0.24160000000000001</v>
      </c>
      <c r="AT172" s="48">
        <v>-0.18840000000000001</v>
      </c>
      <c r="AU172" s="49"/>
      <c r="AV172" s="41">
        <v>45.64</v>
      </c>
      <c r="AW172" s="58"/>
      <c r="AX172" s="52"/>
      <c r="AY172" s="52"/>
      <c r="AZ172" s="52"/>
      <c r="BA172" s="52"/>
      <c r="BB172" s="53">
        <v>293135</v>
      </c>
      <c r="BC172" s="55"/>
    </row>
    <row r="173" spans="2:55">
      <c r="B173" s="28">
        <v>1738</v>
      </c>
      <c r="C173" s="29">
        <v>45427.981354166666</v>
      </c>
      <c r="D173" s="30" t="s">
        <v>522</v>
      </c>
      <c r="E173" s="31" t="s">
        <v>523</v>
      </c>
      <c r="F173" s="31" t="s">
        <v>627</v>
      </c>
      <c r="G173" s="32">
        <v>0</v>
      </c>
      <c r="H173" s="33" t="s">
        <v>516</v>
      </c>
      <c r="I173" s="33" t="s">
        <v>123</v>
      </c>
      <c r="J173" s="33" t="s">
        <v>148</v>
      </c>
      <c r="K173" s="33" t="s">
        <v>55</v>
      </c>
      <c r="L173" s="33" t="s">
        <v>56</v>
      </c>
      <c r="M173" s="34" t="s">
        <v>57</v>
      </c>
      <c r="N173" s="35" t="s">
        <v>57</v>
      </c>
      <c r="O173" s="36"/>
      <c r="P173" s="37">
        <v>-1.0372771950562949</v>
      </c>
      <c r="Q173" s="38">
        <v>1.0165895247944781</v>
      </c>
      <c r="R173" s="38">
        <v>0.9147127934225151</v>
      </c>
      <c r="S173" s="38">
        <v>0.81591898229206983</v>
      </c>
      <c r="T173" s="39">
        <v>40305.01</v>
      </c>
      <c r="U173" s="40">
        <v>-2.23E-2</v>
      </c>
      <c r="V173" s="41">
        <v>617809.74</v>
      </c>
      <c r="W173" s="41">
        <v>628058.91</v>
      </c>
      <c r="X173" s="42">
        <v>-10249.170000000042</v>
      </c>
      <c r="Y173" s="43">
        <v>9880.84</v>
      </c>
      <c r="Z173" s="41">
        <v>15941.56</v>
      </c>
      <c r="AA173" s="41">
        <v>15941.56</v>
      </c>
      <c r="AB173" s="41">
        <v>49744.45</v>
      </c>
      <c r="AC173" s="41">
        <v>10249.17</v>
      </c>
      <c r="AD173" s="41">
        <v>574493.52</v>
      </c>
      <c r="AE173" s="44">
        <v>84.5</v>
      </c>
      <c r="AF173" s="41">
        <v>53565.39</v>
      </c>
      <c r="AG173" s="38">
        <v>5.4211372717299335</v>
      </c>
      <c r="AH173" s="45" t="s">
        <v>626</v>
      </c>
      <c r="AI173" s="41">
        <v>53565.39</v>
      </c>
      <c r="AJ173" s="46">
        <v>74458</v>
      </c>
      <c r="AK173" s="45">
        <v>512445.1866666667</v>
      </c>
      <c r="AL173" s="46">
        <v>0</v>
      </c>
      <c r="AM173" s="46">
        <v>74458.13</v>
      </c>
      <c r="AN173" s="46">
        <v>0</v>
      </c>
      <c r="AO173" s="46">
        <v>0</v>
      </c>
      <c r="AP173" s="41">
        <v>40305.01</v>
      </c>
      <c r="AQ173" s="47">
        <v>0.32</v>
      </c>
      <c r="AR173" s="47">
        <v>0.29770000000000002</v>
      </c>
      <c r="AS173" s="47">
        <v>0.36479999999999996</v>
      </c>
      <c r="AT173" s="48">
        <v>4.4800000000000006E-2</v>
      </c>
      <c r="AU173" s="49"/>
      <c r="AV173" s="41">
        <v>57.55</v>
      </c>
      <c r="AW173" s="58"/>
      <c r="AX173" s="52"/>
      <c r="AY173" s="52"/>
      <c r="AZ173" s="52"/>
      <c r="BA173" s="52"/>
      <c r="BB173" s="53">
        <v>0</v>
      </c>
      <c r="BC173" s="55"/>
    </row>
    <row r="174" spans="2:55">
      <c r="B174" s="28">
        <v>1738</v>
      </c>
      <c r="C174" s="29">
        <v>45427.981354166666</v>
      </c>
      <c r="D174" s="30" t="s">
        <v>345</v>
      </c>
      <c r="E174" s="31" t="s">
        <v>597</v>
      </c>
      <c r="F174" s="31" t="s">
        <v>62</v>
      </c>
      <c r="G174" s="32">
        <v>0</v>
      </c>
      <c r="H174" s="33" t="s">
        <v>63</v>
      </c>
      <c r="I174" s="33" t="s">
        <v>64</v>
      </c>
      <c r="J174" s="33" t="s">
        <v>65</v>
      </c>
      <c r="K174" s="33" t="s">
        <v>106</v>
      </c>
      <c r="L174" s="33" t="s">
        <v>56</v>
      </c>
      <c r="M174" s="34" t="s">
        <v>57</v>
      </c>
      <c r="N174" s="35" t="s">
        <v>57</v>
      </c>
      <c r="O174" s="36"/>
      <c r="P174" s="37">
        <v>0.79292899868330879</v>
      </c>
      <c r="Q174" s="38">
        <v>0.96956863669110893</v>
      </c>
      <c r="R174" s="38">
        <v>0.86890655340554712</v>
      </c>
      <c r="S174" s="38">
        <v>0.57697666687851257</v>
      </c>
      <c r="T174" s="39">
        <v>0</v>
      </c>
      <c r="U174" s="40">
        <v>1.9400000000000001E-2</v>
      </c>
      <c r="V174" s="41">
        <v>648492.80000000005</v>
      </c>
      <c r="W174" s="41">
        <v>628758.28</v>
      </c>
      <c r="X174" s="42">
        <v>19734.520000000019</v>
      </c>
      <c r="Y174" s="43">
        <v>24888.13</v>
      </c>
      <c r="Z174" s="41">
        <v>444.4</v>
      </c>
      <c r="AA174" s="41">
        <v>444.4</v>
      </c>
      <c r="AB174" s="41">
        <v>0</v>
      </c>
      <c r="AC174" s="41">
        <v>0</v>
      </c>
      <c r="AD174" s="41">
        <v>546332.18999999994</v>
      </c>
      <c r="AE174" s="44">
        <v>78.16</v>
      </c>
      <c r="AF174" s="41">
        <v>82426.09</v>
      </c>
      <c r="AG174" s="38">
        <v>3.3118635269102175</v>
      </c>
      <c r="AH174" s="45" t="s">
        <v>626</v>
      </c>
      <c r="AI174" s="41">
        <v>82426.09</v>
      </c>
      <c r="AJ174" s="46">
        <v>220264</v>
      </c>
      <c r="AK174" s="45">
        <v>362778.85666666657</v>
      </c>
      <c r="AL174" s="46">
        <v>142737.46</v>
      </c>
      <c r="AM174" s="46">
        <v>77526.61</v>
      </c>
      <c r="AN174" s="46">
        <v>0</v>
      </c>
      <c r="AO174" s="46">
        <v>0</v>
      </c>
      <c r="AP174" s="41">
        <v>0</v>
      </c>
      <c r="AQ174" s="47">
        <v>0.21</v>
      </c>
      <c r="AR174" s="47">
        <v>0.22940000000000002</v>
      </c>
      <c r="AS174" s="47">
        <v>0.20329999999999998</v>
      </c>
      <c r="AT174" s="48">
        <v>-6.7000000000000002E-3</v>
      </c>
      <c r="AU174" s="49"/>
      <c r="AV174" s="41">
        <v>88.61</v>
      </c>
      <c r="AW174" s="58"/>
      <c r="AX174" s="52"/>
      <c r="AY174" s="52"/>
      <c r="AZ174" s="52"/>
      <c r="BA174" s="52"/>
      <c r="BB174" s="53">
        <v>0</v>
      </c>
      <c r="BC174" s="55"/>
    </row>
    <row r="175" spans="2:55">
      <c r="B175" s="28">
        <v>1738</v>
      </c>
      <c r="C175" s="29">
        <v>45427.981354166666</v>
      </c>
      <c r="D175" s="30" t="s">
        <v>527</v>
      </c>
      <c r="E175" s="31" t="s">
        <v>528</v>
      </c>
      <c r="F175" s="31" t="s">
        <v>532</v>
      </c>
      <c r="G175" s="32">
        <v>0</v>
      </c>
      <c r="H175" s="33" t="s">
        <v>459</v>
      </c>
      <c r="I175" s="33" t="s">
        <v>123</v>
      </c>
      <c r="J175" s="33" t="s">
        <v>54</v>
      </c>
      <c r="K175" s="33" t="s">
        <v>106</v>
      </c>
      <c r="L175" s="33" t="s">
        <v>56</v>
      </c>
      <c r="M175" s="34" t="s">
        <v>57</v>
      </c>
      <c r="N175" s="35" t="s">
        <v>57</v>
      </c>
      <c r="O175" s="36"/>
      <c r="P175" s="37" t="s">
        <v>57</v>
      </c>
      <c r="Q175" s="38">
        <v>1.1951183570815058</v>
      </c>
      <c r="R175" s="38">
        <v>0.83589460782622049</v>
      </c>
      <c r="S175" s="38">
        <v>0.81233560656222492</v>
      </c>
      <c r="T175" s="39">
        <v>0</v>
      </c>
      <c r="U175" s="40">
        <v>5.1200000000000002E-2</v>
      </c>
      <c r="V175" s="41">
        <v>545536.01</v>
      </c>
      <c r="W175" s="41">
        <v>651980.1</v>
      </c>
      <c r="X175" s="42">
        <v>-106444.08999999997</v>
      </c>
      <c r="Y175" s="43">
        <v>-587.74</v>
      </c>
      <c r="Z175" s="41">
        <v>5554</v>
      </c>
      <c r="AA175" s="41">
        <v>5554</v>
      </c>
      <c r="AB175" s="41">
        <v>81999.09</v>
      </c>
      <c r="AC175" s="41">
        <v>106444.09</v>
      </c>
      <c r="AD175" s="41">
        <v>544986.65</v>
      </c>
      <c r="AE175" s="44">
        <v>811.27</v>
      </c>
      <c r="AF175" s="41">
        <v>106993.45</v>
      </c>
      <c r="AG175" s="38">
        <v>-182.04214448565691</v>
      </c>
      <c r="AH175" s="45" t="s">
        <v>625</v>
      </c>
      <c r="AI175" s="41">
        <v>106993.45</v>
      </c>
      <c r="AJ175" s="46">
        <v>18432</v>
      </c>
      <c r="AK175" s="45">
        <v>529626.65</v>
      </c>
      <c r="AL175" s="46">
        <v>0</v>
      </c>
      <c r="AM175" s="46">
        <v>18432.36</v>
      </c>
      <c r="AN175" s="46">
        <v>0</v>
      </c>
      <c r="AO175" s="46">
        <v>0</v>
      </c>
      <c r="AP175" s="41">
        <v>0</v>
      </c>
      <c r="AQ175" s="47">
        <v>0.23</v>
      </c>
      <c r="AR175" s="47">
        <v>0.28120000000000001</v>
      </c>
      <c r="AS175" s="47">
        <v>0.28670000000000001</v>
      </c>
      <c r="AT175" s="48">
        <v>5.67E-2</v>
      </c>
      <c r="AU175" s="49"/>
      <c r="AV175" s="41">
        <v>55.83</v>
      </c>
      <c r="AW175" s="58"/>
      <c r="AX175" s="52"/>
      <c r="AY175" s="52"/>
      <c r="AZ175" s="52"/>
      <c r="BA175" s="52"/>
      <c r="BB175" s="53">
        <v>0</v>
      </c>
      <c r="BC175" s="55"/>
    </row>
    <row r="176" spans="2:55">
      <c r="B176" s="28">
        <v>1738</v>
      </c>
      <c r="C176" s="29">
        <v>45427.981354166666</v>
      </c>
      <c r="D176" s="30" t="s">
        <v>414</v>
      </c>
      <c r="E176" s="31" t="s">
        <v>415</v>
      </c>
      <c r="F176" s="31" t="s">
        <v>206</v>
      </c>
      <c r="G176" s="32">
        <v>0</v>
      </c>
      <c r="H176" s="33" t="s">
        <v>52</v>
      </c>
      <c r="I176" s="33" t="s">
        <v>109</v>
      </c>
      <c r="J176" s="33" t="s">
        <v>54</v>
      </c>
      <c r="K176" s="33" t="s">
        <v>106</v>
      </c>
      <c r="L176" s="33" t="s">
        <v>56</v>
      </c>
      <c r="M176" s="34">
        <v>45410</v>
      </c>
      <c r="N176" s="35">
        <v>0</v>
      </c>
      <c r="O176" s="36"/>
      <c r="P176" s="37">
        <v>-134.62001137455627</v>
      </c>
      <c r="Q176" s="38">
        <v>1.9743937372246194</v>
      </c>
      <c r="R176" s="38">
        <v>0.89112742500310416</v>
      </c>
      <c r="S176" s="38">
        <v>0.89112742500310416</v>
      </c>
      <c r="T176" s="39">
        <v>0</v>
      </c>
      <c r="U176" s="40">
        <v>1.11E-2</v>
      </c>
      <c r="V176" s="41">
        <v>352240</v>
      </c>
      <c r="W176" s="41">
        <v>695460.45</v>
      </c>
      <c r="X176" s="42">
        <v>-343220.44999999995</v>
      </c>
      <c r="Y176" s="43">
        <v>2549.5500000000002</v>
      </c>
      <c r="Z176" s="41">
        <v>1611.52</v>
      </c>
      <c r="AA176" s="41">
        <v>1611.52</v>
      </c>
      <c r="AB176" s="41">
        <v>44500</v>
      </c>
      <c r="AC176" s="41">
        <v>343220.45</v>
      </c>
      <c r="AD176" s="41">
        <v>619743.88</v>
      </c>
      <c r="AE176" s="44">
        <v>396.6</v>
      </c>
      <c r="AF176" s="41">
        <v>44446.57</v>
      </c>
      <c r="AG176" s="38">
        <v>17.433103881077052</v>
      </c>
      <c r="AH176" s="45" t="s">
        <v>626</v>
      </c>
      <c r="AI176" s="41">
        <v>44446.57</v>
      </c>
      <c r="AJ176" s="46">
        <v>0</v>
      </c>
      <c r="AK176" s="45">
        <v>619743.88</v>
      </c>
      <c r="AL176" s="46">
        <v>0</v>
      </c>
      <c r="AM176" s="46">
        <v>0</v>
      </c>
      <c r="AN176" s="46">
        <v>0</v>
      </c>
      <c r="AO176" s="46">
        <v>0</v>
      </c>
      <c r="AP176" s="41">
        <v>0</v>
      </c>
      <c r="AQ176" s="47">
        <v>0.13</v>
      </c>
      <c r="AR176" s="47">
        <v>0.1411</v>
      </c>
      <c r="AS176" s="47">
        <v>-2.7200000000000002E-2</v>
      </c>
      <c r="AT176" s="48">
        <v>-0.15720000000000001</v>
      </c>
      <c r="AU176" s="49"/>
      <c r="AV176" s="41">
        <v>45.08</v>
      </c>
      <c r="AW176" s="50"/>
      <c r="AX176" s="52"/>
      <c r="AY176" s="52"/>
      <c r="AZ176" s="52"/>
      <c r="BA176" s="52"/>
      <c r="BB176" s="53">
        <v>-31270</v>
      </c>
      <c r="BC176" s="55"/>
    </row>
    <row r="177" spans="2:55">
      <c r="B177" s="28">
        <v>1738</v>
      </c>
      <c r="C177" s="29">
        <v>45427.981354166666</v>
      </c>
      <c r="D177" s="30" t="s">
        <v>169</v>
      </c>
      <c r="E177" s="31" t="s">
        <v>170</v>
      </c>
      <c r="F177" s="31" t="s">
        <v>91</v>
      </c>
      <c r="G177" s="32">
        <v>0</v>
      </c>
      <c r="H177" s="33" t="s">
        <v>92</v>
      </c>
      <c r="I177" s="33" t="s">
        <v>103</v>
      </c>
      <c r="J177" s="33" t="s">
        <v>94</v>
      </c>
      <c r="K177" s="33" t="s">
        <v>106</v>
      </c>
      <c r="L177" s="33" t="s">
        <v>70</v>
      </c>
      <c r="M177" s="34" t="s">
        <v>57</v>
      </c>
      <c r="N177" s="35" t="s">
        <v>57</v>
      </c>
      <c r="O177" s="36"/>
      <c r="P177" s="37">
        <v>28.043453867174733</v>
      </c>
      <c r="Q177" s="38">
        <v>0.27134243577981654</v>
      </c>
      <c r="R177" s="38">
        <v>1.636220834802484</v>
      </c>
      <c r="S177" s="38">
        <v>0.42504801123227193</v>
      </c>
      <c r="T177" s="39">
        <v>288001.19999999995</v>
      </c>
      <c r="U177" s="40">
        <v>9.4600000000000017E-2</v>
      </c>
      <c r="V177" s="41">
        <v>2180000</v>
      </c>
      <c r="W177" s="41">
        <v>591526.51</v>
      </c>
      <c r="X177" s="42">
        <v>1588473.49</v>
      </c>
      <c r="Y177" s="43">
        <v>56643.29</v>
      </c>
      <c r="Z177" s="41">
        <v>0</v>
      </c>
      <c r="AA177" s="41">
        <v>0</v>
      </c>
      <c r="AB177" s="41">
        <v>0</v>
      </c>
      <c r="AC177" s="41">
        <v>0</v>
      </c>
      <c r="AD177" s="41">
        <v>967868</v>
      </c>
      <c r="AE177" s="44">
        <v>87.12</v>
      </c>
      <c r="AF177" s="41">
        <v>-262577.49</v>
      </c>
      <c r="AG177" s="38">
        <v>-4.6356327466148235</v>
      </c>
      <c r="AH177" s="45" t="s">
        <v>625</v>
      </c>
      <c r="AI177" s="41">
        <v>-262577.49</v>
      </c>
      <c r="AJ177" s="46">
        <v>859729</v>
      </c>
      <c r="AK177" s="45">
        <v>251427.16666666663</v>
      </c>
      <c r="AL177" s="46">
        <v>297441.59999999998</v>
      </c>
      <c r="AM177" s="46">
        <v>274286.40000000002</v>
      </c>
      <c r="AN177" s="46">
        <v>0</v>
      </c>
      <c r="AO177" s="46">
        <v>288001.2</v>
      </c>
      <c r="AP177" s="41">
        <v>288001.19999999995</v>
      </c>
      <c r="AQ177" s="47">
        <v>0.3</v>
      </c>
      <c r="AR177" s="47">
        <v>0.39460000000000001</v>
      </c>
      <c r="AS177" s="47">
        <v>0.39460000000000001</v>
      </c>
      <c r="AT177" s="48">
        <v>9.4600000000000017E-2</v>
      </c>
      <c r="AU177" s="49"/>
      <c r="AV177" s="41">
        <v>57.65</v>
      </c>
      <c r="AW177" s="58"/>
      <c r="AX177" s="52"/>
      <c r="AY177" s="52"/>
      <c r="AZ177" s="52"/>
      <c r="BA177" s="52"/>
      <c r="BB177" s="53">
        <v>113764</v>
      </c>
      <c r="BC177" s="55"/>
    </row>
    <row r="178" spans="2:55">
      <c r="B178" s="28">
        <v>1738</v>
      </c>
      <c r="C178" s="29">
        <v>45427.981354166666</v>
      </c>
      <c r="D178" s="30" t="s">
        <v>525</v>
      </c>
      <c r="E178" s="31" t="s">
        <v>526</v>
      </c>
      <c r="F178" s="31" t="s">
        <v>463</v>
      </c>
      <c r="G178" s="32">
        <v>0</v>
      </c>
      <c r="H178" s="33" t="s">
        <v>459</v>
      </c>
      <c r="I178" s="33" t="s">
        <v>123</v>
      </c>
      <c r="J178" s="33" t="s">
        <v>54</v>
      </c>
      <c r="K178" s="33" t="s">
        <v>95</v>
      </c>
      <c r="L178" s="33" t="s">
        <v>56</v>
      </c>
      <c r="M178" s="34" t="s">
        <v>57</v>
      </c>
      <c r="N178" s="35" t="s">
        <v>57</v>
      </c>
      <c r="O178" s="36"/>
      <c r="P178" s="37">
        <v>4.8556428015752742</v>
      </c>
      <c r="Q178" s="38">
        <v>0.8979749416082613</v>
      </c>
      <c r="R178" s="38">
        <v>0.94199833498916485</v>
      </c>
      <c r="S178" s="38">
        <v>0.74547094806023306</v>
      </c>
      <c r="T178" s="39">
        <v>0</v>
      </c>
      <c r="U178" s="40">
        <v>-6.2699999999999992E-2</v>
      </c>
      <c r="V178" s="41">
        <v>884012.04</v>
      </c>
      <c r="W178" s="41">
        <v>793820.66</v>
      </c>
      <c r="X178" s="42">
        <v>90191.38</v>
      </c>
      <c r="Y178" s="43">
        <v>18574.55</v>
      </c>
      <c r="Z178" s="41">
        <v>213.34</v>
      </c>
      <c r="AA178" s="41">
        <v>213.34</v>
      </c>
      <c r="AB178" s="41">
        <v>0</v>
      </c>
      <c r="AC178" s="41">
        <v>0</v>
      </c>
      <c r="AD178" s="41">
        <v>747777.74</v>
      </c>
      <c r="AE178" s="44">
        <v>78.239999999999995</v>
      </c>
      <c r="AF178" s="41">
        <v>46042.92</v>
      </c>
      <c r="AG178" s="38">
        <v>2.4788175218242166</v>
      </c>
      <c r="AH178" s="45" t="s">
        <v>626</v>
      </c>
      <c r="AI178" s="41">
        <v>46042.92</v>
      </c>
      <c r="AJ178" s="46">
        <v>187209</v>
      </c>
      <c r="AK178" s="45">
        <v>591770.24</v>
      </c>
      <c r="AL178" s="46">
        <v>79451.210000000006</v>
      </c>
      <c r="AM178" s="46">
        <v>107757.52</v>
      </c>
      <c r="AN178" s="46">
        <v>0</v>
      </c>
      <c r="AO178" s="46">
        <v>0</v>
      </c>
      <c r="AP178" s="41">
        <v>0</v>
      </c>
      <c r="AQ178" s="47">
        <v>0.33</v>
      </c>
      <c r="AR178" s="47">
        <v>0.26729999999999998</v>
      </c>
      <c r="AS178" s="47">
        <v>0.26879999999999998</v>
      </c>
      <c r="AT178" s="48">
        <v>-6.1200000000000004E-2</v>
      </c>
      <c r="AU178" s="49"/>
      <c r="AV178" s="41">
        <v>51.92</v>
      </c>
      <c r="AW178" s="50"/>
      <c r="AX178" s="52"/>
      <c r="AY178" s="52"/>
      <c r="AZ178" s="52"/>
      <c r="BA178" s="52"/>
      <c r="BB178" s="53">
        <v>0</v>
      </c>
      <c r="BC178" s="55"/>
    </row>
    <row r="179" spans="2:55">
      <c r="B179" s="28">
        <v>1738</v>
      </c>
      <c r="C179" s="29">
        <v>45427.981354166666</v>
      </c>
      <c r="D179" s="30" t="s">
        <v>391</v>
      </c>
      <c r="E179" s="31" t="s">
        <v>392</v>
      </c>
      <c r="F179" s="31" t="s">
        <v>62</v>
      </c>
      <c r="G179" s="32">
        <v>0</v>
      </c>
      <c r="H179" s="33" t="s">
        <v>63</v>
      </c>
      <c r="I179" s="33" t="s">
        <v>64</v>
      </c>
      <c r="J179" s="33" t="s">
        <v>65</v>
      </c>
      <c r="K179" s="33" t="s">
        <v>106</v>
      </c>
      <c r="L179" s="33" t="s">
        <v>56</v>
      </c>
      <c r="M179" s="34" t="s">
        <v>57</v>
      </c>
      <c r="N179" s="35" t="s">
        <v>57</v>
      </c>
      <c r="O179" s="36"/>
      <c r="P179" s="37">
        <v>11.935220594234522</v>
      </c>
      <c r="Q179" s="38">
        <v>0.69245869879735955</v>
      </c>
      <c r="R179" s="38">
        <v>0.88601747896336558</v>
      </c>
      <c r="S179" s="38">
        <v>0.62646164993570708</v>
      </c>
      <c r="T179" s="39">
        <v>0</v>
      </c>
      <c r="U179" s="40">
        <v>-1.0900000000000002E-2</v>
      </c>
      <c r="V179" s="41">
        <v>1327080</v>
      </c>
      <c r="W179" s="41">
        <v>918948.09</v>
      </c>
      <c r="X179" s="42">
        <v>408131.91000000003</v>
      </c>
      <c r="Y179" s="43">
        <v>34195.589999999997</v>
      </c>
      <c r="Z179" s="41">
        <v>3624.28</v>
      </c>
      <c r="AA179" s="41">
        <v>3868.41</v>
      </c>
      <c r="AB179" s="41">
        <v>0</v>
      </c>
      <c r="AC179" s="41">
        <v>0</v>
      </c>
      <c r="AD179" s="41">
        <v>814204.07</v>
      </c>
      <c r="AE179" s="44">
        <v>76.84</v>
      </c>
      <c r="AF179" s="41">
        <v>104744.02</v>
      </c>
      <c r="AG179" s="38">
        <v>3.0630856201048151</v>
      </c>
      <c r="AH179" s="45" t="s">
        <v>626</v>
      </c>
      <c r="AI179" s="41">
        <v>104988.15000000001</v>
      </c>
      <c r="AJ179" s="46">
        <v>286222</v>
      </c>
      <c r="AK179" s="45">
        <v>575685.73666666658</v>
      </c>
      <c r="AL179" s="46">
        <v>143172.62</v>
      </c>
      <c r="AM179" s="46">
        <v>143049.25</v>
      </c>
      <c r="AN179" s="46">
        <v>0</v>
      </c>
      <c r="AO179" s="46">
        <v>0</v>
      </c>
      <c r="AP179" s="41">
        <v>0</v>
      </c>
      <c r="AQ179" s="47">
        <v>0.24</v>
      </c>
      <c r="AR179" s="47">
        <v>0.2291</v>
      </c>
      <c r="AS179" s="47">
        <v>0.22589999999999999</v>
      </c>
      <c r="AT179" s="48">
        <v>-1.41E-2</v>
      </c>
      <c r="AU179" s="49"/>
      <c r="AV179" s="41">
        <v>83.42</v>
      </c>
      <c r="AW179" s="58"/>
      <c r="AX179" s="52"/>
      <c r="AY179" s="52"/>
      <c r="AZ179" s="52"/>
      <c r="BA179" s="52"/>
      <c r="BB179" s="53">
        <v>0</v>
      </c>
      <c r="BC179" s="55"/>
    </row>
    <row r="180" spans="2:55">
      <c r="B180" s="28">
        <v>1738</v>
      </c>
      <c r="C180" s="29">
        <v>45427.981354166666</v>
      </c>
      <c r="D180" s="30" t="s">
        <v>535</v>
      </c>
      <c r="E180" s="31" t="s">
        <v>536</v>
      </c>
      <c r="F180" s="31" t="s">
        <v>627</v>
      </c>
      <c r="G180" s="32">
        <v>0</v>
      </c>
      <c r="H180" s="33" t="s">
        <v>516</v>
      </c>
      <c r="I180" s="33" t="s">
        <v>123</v>
      </c>
      <c r="J180" s="33" t="s">
        <v>148</v>
      </c>
      <c r="K180" s="33" t="s">
        <v>95</v>
      </c>
      <c r="L180" s="33" t="s">
        <v>56</v>
      </c>
      <c r="M180" s="34" t="s">
        <v>57</v>
      </c>
      <c r="N180" s="35" t="s">
        <v>57</v>
      </c>
      <c r="O180" s="36"/>
      <c r="P180" s="37">
        <v>1.7751214943243032</v>
      </c>
      <c r="Q180" s="38">
        <v>0.96670137381125265</v>
      </c>
      <c r="R180" s="38">
        <v>0.71639149853848916</v>
      </c>
      <c r="S180" s="38">
        <v>0.64210790255137362</v>
      </c>
      <c r="T180" s="39">
        <v>39715.08</v>
      </c>
      <c r="U180" s="40">
        <v>-3.1200000000000002E-2</v>
      </c>
      <c r="V180" s="41">
        <v>953905.42</v>
      </c>
      <c r="W180" s="41">
        <v>922141.68</v>
      </c>
      <c r="X180" s="42">
        <v>31763.739999999991</v>
      </c>
      <c r="Y180" s="43">
        <v>17893.84</v>
      </c>
      <c r="Z180" s="41">
        <v>0</v>
      </c>
      <c r="AA180" s="41">
        <v>0</v>
      </c>
      <c r="AB180" s="41">
        <v>0</v>
      </c>
      <c r="AC180" s="41">
        <v>0</v>
      </c>
      <c r="AD180" s="41">
        <v>660614.46</v>
      </c>
      <c r="AE180" s="44">
        <v>118.95</v>
      </c>
      <c r="AF180" s="41">
        <v>260444.22</v>
      </c>
      <c r="AG180" s="38">
        <v>14.554965284142476</v>
      </c>
      <c r="AH180" s="45" t="s">
        <v>626</v>
      </c>
      <c r="AI180" s="41">
        <v>260444.22</v>
      </c>
      <c r="AJ180" s="46">
        <v>82200</v>
      </c>
      <c r="AK180" s="45">
        <v>592114.46</v>
      </c>
      <c r="AL180" s="46">
        <v>42485.15</v>
      </c>
      <c r="AM180" s="46">
        <v>57003.88</v>
      </c>
      <c r="AN180" s="46">
        <v>-44513.7</v>
      </c>
      <c r="AO180" s="46">
        <v>27224.9</v>
      </c>
      <c r="AP180" s="41">
        <v>39715.08</v>
      </c>
      <c r="AQ180" s="47">
        <v>0.28000000000000003</v>
      </c>
      <c r="AR180" s="47">
        <v>0.24879999999999999</v>
      </c>
      <c r="AS180" s="47">
        <v>0.26350000000000001</v>
      </c>
      <c r="AT180" s="48">
        <v>-1.6500000000000001E-2</v>
      </c>
      <c r="AU180" s="49"/>
      <c r="AV180" s="41">
        <v>53.8</v>
      </c>
      <c r="AW180" s="50"/>
      <c r="AX180" s="52"/>
      <c r="AY180" s="52"/>
      <c r="AZ180" s="52"/>
      <c r="BA180" s="52"/>
      <c r="BB180" s="53">
        <v>-1083</v>
      </c>
      <c r="BC180" s="55"/>
    </row>
    <row r="181" spans="2:55">
      <c r="B181" s="28">
        <v>1738</v>
      </c>
      <c r="C181" s="29">
        <v>45427.981354166666</v>
      </c>
      <c r="D181" s="30" t="s">
        <v>428</v>
      </c>
      <c r="E181" s="31" t="s">
        <v>429</v>
      </c>
      <c r="F181" s="31" t="s">
        <v>225</v>
      </c>
      <c r="G181" s="32">
        <v>0</v>
      </c>
      <c r="H181" s="33" t="s">
        <v>430</v>
      </c>
      <c r="I181" s="33" t="s">
        <v>335</v>
      </c>
      <c r="J181" s="33" t="s">
        <v>54</v>
      </c>
      <c r="K181" s="33" t="s">
        <v>195</v>
      </c>
      <c r="L181" s="33" t="s">
        <v>56</v>
      </c>
      <c r="M181" s="34">
        <v>45120</v>
      </c>
      <c r="N181" s="35">
        <v>2</v>
      </c>
      <c r="O181" s="36"/>
      <c r="P181" s="37" t="s">
        <v>57</v>
      </c>
      <c r="Q181" s="38">
        <v>0.7696175046140773</v>
      </c>
      <c r="R181" s="38">
        <v>0.944895393846367</v>
      </c>
      <c r="S181" s="38">
        <v>0.90072418780809305</v>
      </c>
      <c r="T181" s="39">
        <v>49156.800000000003</v>
      </c>
      <c r="U181" s="40">
        <v>-2.0199999999999999E-2</v>
      </c>
      <c r="V181" s="41">
        <v>1205008</v>
      </c>
      <c r="W181" s="41">
        <v>927395.25</v>
      </c>
      <c r="X181" s="42">
        <v>277612.75</v>
      </c>
      <c r="Y181" s="43">
        <v>0</v>
      </c>
      <c r="Z181" s="41">
        <v>0</v>
      </c>
      <c r="AA181" s="41">
        <v>0</v>
      </c>
      <c r="AB181" s="41">
        <v>0</v>
      </c>
      <c r="AC181" s="41">
        <v>0</v>
      </c>
      <c r="AD181" s="41">
        <v>876291.5</v>
      </c>
      <c r="AE181" s="44">
        <v>107644.5</v>
      </c>
      <c r="AF181" s="41">
        <v>48739.75</v>
      </c>
      <c r="AG181" s="38">
        <v>0</v>
      </c>
      <c r="AH181" s="45" t="s">
        <v>625</v>
      </c>
      <c r="AI181" s="41">
        <v>48739.75</v>
      </c>
      <c r="AJ181" s="46">
        <v>49157</v>
      </c>
      <c r="AK181" s="45">
        <v>835327.33333333337</v>
      </c>
      <c r="AL181" s="46">
        <v>0</v>
      </c>
      <c r="AM181" s="46">
        <v>0</v>
      </c>
      <c r="AN181" s="46">
        <v>0</v>
      </c>
      <c r="AO181" s="46">
        <v>49156.800000000003</v>
      </c>
      <c r="AP181" s="41">
        <v>49156.800000000003</v>
      </c>
      <c r="AQ181" s="47">
        <v>0.26</v>
      </c>
      <c r="AR181" s="47">
        <v>0.23980000000000001</v>
      </c>
      <c r="AS181" s="47">
        <v>1</v>
      </c>
      <c r="AT181" s="48">
        <v>0.74</v>
      </c>
      <c r="AU181" s="49"/>
      <c r="AV181" s="41">
        <v>48.97</v>
      </c>
      <c r="AW181" s="58"/>
      <c r="AX181" s="52"/>
      <c r="AY181" s="52"/>
      <c r="AZ181" s="52"/>
      <c r="BA181" s="52"/>
      <c r="BB181" s="53">
        <v>-2364</v>
      </c>
      <c r="BC181" s="55"/>
    </row>
    <row r="182" spans="2:55">
      <c r="B182" s="28">
        <v>1738</v>
      </c>
      <c r="C182" s="29">
        <v>45427.981354166666</v>
      </c>
      <c r="D182" s="30" t="s">
        <v>538</v>
      </c>
      <c r="E182" s="31" t="s">
        <v>539</v>
      </c>
      <c r="F182" s="31" t="s">
        <v>532</v>
      </c>
      <c r="G182" s="32">
        <v>0</v>
      </c>
      <c r="H182" s="33" t="s">
        <v>459</v>
      </c>
      <c r="I182" s="33" t="s">
        <v>123</v>
      </c>
      <c r="J182" s="33" t="s">
        <v>54</v>
      </c>
      <c r="K182" s="33" t="s">
        <v>95</v>
      </c>
      <c r="L182" s="33" t="s">
        <v>56</v>
      </c>
      <c r="M182" s="34">
        <v>45363</v>
      </c>
      <c r="N182" s="35">
        <v>9</v>
      </c>
      <c r="O182" s="36"/>
      <c r="P182" s="37" t="s">
        <v>57</v>
      </c>
      <c r="Q182" s="38">
        <v>1.0523642897809811</v>
      </c>
      <c r="R182" s="38">
        <v>0.95007880049071403</v>
      </c>
      <c r="S182" s="38">
        <v>0.95007880049071403</v>
      </c>
      <c r="T182" s="39">
        <v>0</v>
      </c>
      <c r="U182" s="40">
        <v>-1.06E-2</v>
      </c>
      <c r="V182" s="41">
        <v>950771.99</v>
      </c>
      <c r="W182" s="41">
        <v>1000558.49</v>
      </c>
      <c r="X182" s="42">
        <v>-49786.5</v>
      </c>
      <c r="Y182" s="43">
        <v>-5566.92</v>
      </c>
      <c r="Z182" s="41">
        <v>19090.009999999998</v>
      </c>
      <c r="AA182" s="41">
        <v>21165.02</v>
      </c>
      <c r="AB182" s="41">
        <v>69773.84</v>
      </c>
      <c r="AC182" s="41">
        <v>49786.5</v>
      </c>
      <c r="AD182" s="41">
        <v>950609.41</v>
      </c>
      <c r="AE182" s="44">
        <v>27423.69</v>
      </c>
      <c r="AF182" s="41">
        <v>22853.08</v>
      </c>
      <c r="AG182" s="38">
        <v>-4.1051568910636407</v>
      </c>
      <c r="AH182" s="45" t="s">
        <v>625</v>
      </c>
      <c r="AI182" s="41">
        <v>24928.090000000004</v>
      </c>
      <c r="AJ182" s="46">
        <v>0</v>
      </c>
      <c r="AK182" s="45">
        <v>950609.41</v>
      </c>
      <c r="AL182" s="46">
        <v>0</v>
      </c>
      <c r="AM182" s="46">
        <v>0</v>
      </c>
      <c r="AN182" s="46">
        <v>0</v>
      </c>
      <c r="AO182" s="46">
        <v>0</v>
      </c>
      <c r="AP182" s="41">
        <v>0</v>
      </c>
      <c r="AQ182" s="47">
        <v>0.3</v>
      </c>
      <c r="AR182" s="47">
        <v>0.28940000000000005</v>
      </c>
      <c r="AS182" s="47">
        <v>0.1207</v>
      </c>
      <c r="AT182" s="48">
        <v>-0.17929999999999999</v>
      </c>
      <c r="AU182" s="49"/>
      <c r="AV182" s="41">
        <v>52.3</v>
      </c>
      <c r="AW182" s="58"/>
      <c r="AX182" s="52"/>
      <c r="AY182" s="52"/>
      <c r="AZ182" s="52"/>
      <c r="BA182" s="52"/>
      <c r="BB182" s="53">
        <v>-27096</v>
      </c>
      <c r="BC182" s="55"/>
    </row>
    <row r="183" spans="2:55">
      <c r="B183" s="28">
        <v>1738</v>
      </c>
      <c r="C183" s="29">
        <v>45427.981354166666</v>
      </c>
      <c r="D183" s="30" t="s">
        <v>422</v>
      </c>
      <c r="E183" s="31" t="s">
        <v>423</v>
      </c>
      <c r="F183" s="31" t="s">
        <v>225</v>
      </c>
      <c r="G183" s="32">
        <v>0</v>
      </c>
      <c r="H183" s="33" t="s">
        <v>425</v>
      </c>
      <c r="I183" s="33" t="s">
        <v>631</v>
      </c>
      <c r="J183" s="33" t="s">
        <v>427</v>
      </c>
      <c r="K183" s="33" t="s">
        <v>55</v>
      </c>
      <c r="L183" s="33" t="s">
        <v>56</v>
      </c>
      <c r="M183" s="34" t="s">
        <v>57</v>
      </c>
      <c r="N183" s="35" t="s">
        <v>57</v>
      </c>
      <c r="O183" s="36"/>
      <c r="P183" s="37">
        <v>2.1538842182986495</v>
      </c>
      <c r="Q183" s="38">
        <v>0.99182995738830337</v>
      </c>
      <c r="R183" s="38">
        <v>0.98639074458550369</v>
      </c>
      <c r="S183" s="38">
        <v>0.95184749213823938</v>
      </c>
      <c r="T183" s="39">
        <v>0</v>
      </c>
      <c r="U183" s="40">
        <v>-2.12E-2</v>
      </c>
      <c r="V183" s="41">
        <v>1017579.76</v>
      </c>
      <c r="W183" s="41">
        <v>1009266.09</v>
      </c>
      <c r="X183" s="42">
        <v>8313.6700000000419</v>
      </c>
      <c r="Y183" s="43">
        <v>3859.85</v>
      </c>
      <c r="Z183" s="41">
        <v>400</v>
      </c>
      <c r="AA183" s="41">
        <v>400</v>
      </c>
      <c r="AB183" s="41">
        <v>0</v>
      </c>
      <c r="AC183" s="41">
        <v>0</v>
      </c>
      <c r="AD183" s="41">
        <v>995530.73</v>
      </c>
      <c r="AE183" s="44">
        <v>62.56</v>
      </c>
      <c r="AF183" s="41">
        <v>13735.36</v>
      </c>
      <c r="AG183" s="38">
        <v>3.5585217042113038</v>
      </c>
      <c r="AH183" s="45" t="s">
        <v>626</v>
      </c>
      <c r="AI183" s="41">
        <v>13735.36</v>
      </c>
      <c r="AJ183" s="46">
        <v>41836</v>
      </c>
      <c r="AK183" s="45">
        <v>960667.39666666661</v>
      </c>
      <c r="AL183" s="46">
        <v>16974.240000000002</v>
      </c>
      <c r="AM183" s="46">
        <v>24861.97</v>
      </c>
      <c r="AN183" s="46">
        <v>0</v>
      </c>
      <c r="AO183" s="46">
        <v>0</v>
      </c>
      <c r="AP183" s="41">
        <v>0</v>
      </c>
      <c r="AQ183" s="47">
        <v>0.32</v>
      </c>
      <c r="AR183" s="47">
        <v>0.29880000000000001</v>
      </c>
      <c r="AS183" s="47">
        <v>0.27610000000000001</v>
      </c>
      <c r="AT183" s="48">
        <v>-4.3899999999999995E-2</v>
      </c>
      <c r="AU183" s="49"/>
      <c r="AV183" s="41">
        <v>44.14</v>
      </c>
      <c r="AW183" s="50"/>
      <c r="AX183" s="52"/>
      <c r="AY183" s="52"/>
      <c r="AZ183" s="52"/>
      <c r="BA183" s="52"/>
      <c r="BB183" s="53">
        <v>0</v>
      </c>
      <c r="BC183" s="55"/>
    </row>
    <row r="184" spans="2:55">
      <c r="B184" s="28">
        <v>1738</v>
      </c>
      <c r="C184" s="29">
        <v>45427.981354166666</v>
      </c>
      <c r="D184" s="30" t="s">
        <v>433</v>
      </c>
      <c r="E184" s="31" t="s">
        <v>434</v>
      </c>
      <c r="F184" s="31" t="s">
        <v>206</v>
      </c>
      <c r="G184" s="32">
        <v>0</v>
      </c>
      <c r="H184" s="33" t="s">
        <v>52</v>
      </c>
      <c r="I184" s="33" t="s">
        <v>109</v>
      </c>
      <c r="J184" s="33" t="s">
        <v>54</v>
      </c>
      <c r="K184" s="33" t="s">
        <v>413</v>
      </c>
      <c r="L184" s="33" t="s">
        <v>70</v>
      </c>
      <c r="M184" s="34">
        <v>45049</v>
      </c>
      <c r="N184" s="35">
        <v>0</v>
      </c>
      <c r="O184" s="36"/>
      <c r="P184" s="37" t="s">
        <v>57</v>
      </c>
      <c r="Q184" s="38">
        <v>1.0497092865912132</v>
      </c>
      <c r="R184" s="38">
        <v>0.9526447110393419</v>
      </c>
      <c r="S184" s="38">
        <v>0.9526447110393419</v>
      </c>
      <c r="T184" s="39">
        <v>0</v>
      </c>
      <c r="U184" s="40">
        <v>-7.2099999999999997E-2</v>
      </c>
      <c r="V184" s="41">
        <v>1198494.77</v>
      </c>
      <c r="W184" s="41">
        <v>1258071.0900000001</v>
      </c>
      <c r="X184" s="42">
        <v>-59576.320000000065</v>
      </c>
      <c r="Y184" s="43">
        <v>0</v>
      </c>
      <c r="Z184" s="41">
        <v>106494.89</v>
      </c>
      <c r="AA184" s="41">
        <v>106494.89</v>
      </c>
      <c r="AB184" s="41">
        <v>0</v>
      </c>
      <c r="AC184" s="41">
        <v>59576.32</v>
      </c>
      <c r="AD184" s="41">
        <v>1198494.77</v>
      </c>
      <c r="AE184" s="44">
        <v>2544.39</v>
      </c>
      <c r="AF184" s="41">
        <v>2120.3200000000002</v>
      </c>
      <c r="AG184" s="38">
        <v>0</v>
      </c>
      <c r="AH184" s="45" t="s">
        <v>625</v>
      </c>
      <c r="AI184" s="41">
        <v>2120.3200000000002</v>
      </c>
      <c r="AJ184" s="46">
        <v>0</v>
      </c>
      <c r="AK184" s="45">
        <v>1198494.77</v>
      </c>
      <c r="AL184" s="46">
        <v>0</v>
      </c>
      <c r="AM184" s="46">
        <v>0</v>
      </c>
      <c r="AN184" s="46">
        <v>0</v>
      </c>
      <c r="AO184" s="46">
        <v>0</v>
      </c>
      <c r="AP184" s="41">
        <v>0</v>
      </c>
      <c r="AQ184" s="47">
        <v>0.2</v>
      </c>
      <c r="AR184" s="47">
        <v>0.12789999999999999</v>
      </c>
      <c r="AS184" s="47">
        <v>0</v>
      </c>
      <c r="AT184" s="48">
        <v>-0.2</v>
      </c>
      <c r="AU184" s="49"/>
      <c r="AV184" s="41">
        <v>45.4</v>
      </c>
      <c r="AW184" s="58"/>
      <c r="AX184" s="52"/>
      <c r="AY184" s="52"/>
      <c r="AZ184" s="52"/>
      <c r="BA184" s="52"/>
      <c r="BB184" s="53">
        <v>-57456</v>
      </c>
      <c r="BC184" s="55"/>
    </row>
    <row r="185" spans="2:55">
      <c r="B185" s="28">
        <v>1738</v>
      </c>
      <c r="C185" s="29">
        <v>45427.981354166666</v>
      </c>
      <c r="D185" s="30" t="s">
        <v>431</v>
      </c>
      <c r="E185" s="31" t="s">
        <v>432</v>
      </c>
      <c r="F185" s="31" t="s">
        <v>51</v>
      </c>
      <c r="G185" s="32">
        <v>0</v>
      </c>
      <c r="H185" s="33" t="s">
        <v>52</v>
      </c>
      <c r="I185" s="33" t="s">
        <v>109</v>
      </c>
      <c r="J185" s="33" t="s">
        <v>54</v>
      </c>
      <c r="K185" s="33" t="s">
        <v>95</v>
      </c>
      <c r="L185" s="33" t="s">
        <v>56</v>
      </c>
      <c r="M185" s="34" t="s">
        <v>57</v>
      </c>
      <c r="N185" s="35" t="s">
        <v>57</v>
      </c>
      <c r="O185" s="36"/>
      <c r="P185" s="37">
        <v>-1.1283232401673202</v>
      </c>
      <c r="Q185" s="38">
        <v>1.0103732626458357</v>
      </c>
      <c r="R185" s="38">
        <v>0.75547192164600485</v>
      </c>
      <c r="S185" s="38">
        <v>0.54130779479190305</v>
      </c>
      <c r="T185" s="39">
        <v>0</v>
      </c>
      <c r="U185" s="40">
        <v>-9.5399999999999999E-2</v>
      </c>
      <c r="V185" s="41">
        <v>1333452.21</v>
      </c>
      <c r="W185" s="41">
        <v>1347284.46</v>
      </c>
      <c r="X185" s="42">
        <v>-13832.25</v>
      </c>
      <c r="Y185" s="43">
        <v>12259.12</v>
      </c>
      <c r="Z185" s="41">
        <v>0</v>
      </c>
      <c r="AA185" s="41">
        <v>0</v>
      </c>
      <c r="AB185" s="41">
        <v>0</v>
      </c>
      <c r="AC185" s="41">
        <v>13832.25</v>
      </c>
      <c r="AD185" s="41">
        <v>1017835.58</v>
      </c>
      <c r="AE185" s="44">
        <v>365.56</v>
      </c>
      <c r="AF185" s="41">
        <v>329448.88</v>
      </c>
      <c r="AG185" s="38">
        <v>26.873778868303759</v>
      </c>
      <c r="AH185" s="45" t="s">
        <v>626</v>
      </c>
      <c r="AI185" s="41">
        <v>329448.88</v>
      </c>
      <c r="AJ185" s="46">
        <v>346248</v>
      </c>
      <c r="AK185" s="45">
        <v>729295.58</v>
      </c>
      <c r="AL185" s="46">
        <v>0</v>
      </c>
      <c r="AM185" s="46">
        <v>346247.55</v>
      </c>
      <c r="AN185" s="46">
        <v>0</v>
      </c>
      <c r="AO185" s="46">
        <v>0</v>
      </c>
      <c r="AP185" s="41">
        <v>0</v>
      </c>
      <c r="AQ185" s="47">
        <v>0.39</v>
      </c>
      <c r="AR185" s="47">
        <v>0.29460000000000003</v>
      </c>
      <c r="AS185" s="47">
        <v>0.29260000000000003</v>
      </c>
      <c r="AT185" s="48">
        <v>-9.74E-2</v>
      </c>
      <c r="AU185" s="49"/>
      <c r="AV185" s="41">
        <v>51.98</v>
      </c>
      <c r="AW185" s="58"/>
      <c r="AX185" s="52"/>
      <c r="AY185" s="52"/>
      <c r="AZ185" s="52"/>
      <c r="BA185" s="52"/>
      <c r="BB185" s="53">
        <v>0</v>
      </c>
      <c r="BC185" s="55"/>
    </row>
    <row r="186" spans="2:55">
      <c r="B186" s="28">
        <v>1738</v>
      </c>
      <c r="C186" s="29">
        <v>45427.981354166666</v>
      </c>
      <c r="D186" s="30" t="s">
        <v>541</v>
      </c>
      <c r="E186" s="31" t="s">
        <v>542</v>
      </c>
      <c r="F186" s="31" t="s">
        <v>463</v>
      </c>
      <c r="G186" s="32">
        <v>0</v>
      </c>
      <c r="H186" s="33" t="s">
        <v>459</v>
      </c>
      <c r="I186" s="33" t="s">
        <v>123</v>
      </c>
      <c r="J186" s="33" t="s">
        <v>54</v>
      </c>
      <c r="K186" s="33" t="s">
        <v>95</v>
      </c>
      <c r="L186" s="33" t="s">
        <v>56</v>
      </c>
      <c r="M186" s="34" t="s">
        <v>57</v>
      </c>
      <c r="N186" s="35" t="s">
        <v>57</v>
      </c>
      <c r="O186" s="36"/>
      <c r="P186" s="37">
        <v>6.3001381405679107</v>
      </c>
      <c r="Q186" s="38">
        <v>0.91175647568389939</v>
      </c>
      <c r="R186" s="38">
        <v>0.96477159441145621</v>
      </c>
      <c r="S186" s="38">
        <v>0.75451277762656543</v>
      </c>
      <c r="T186" s="39">
        <v>155584.84999999998</v>
      </c>
      <c r="U186" s="40">
        <v>1.4499999999999999E-2</v>
      </c>
      <c r="V186" s="41">
        <v>1498284.22</v>
      </c>
      <c r="W186" s="41">
        <v>1366070.34</v>
      </c>
      <c r="X186" s="42">
        <v>132213.87999999989</v>
      </c>
      <c r="Y186" s="43">
        <v>20985.87</v>
      </c>
      <c r="Z186" s="41">
        <v>0</v>
      </c>
      <c r="AA186" s="41">
        <v>0</v>
      </c>
      <c r="AB186" s="41">
        <v>0</v>
      </c>
      <c r="AC186" s="41">
        <v>0</v>
      </c>
      <c r="AD186" s="41">
        <v>1317945.8600000001</v>
      </c>
      <c r="AE186" s="44">
        <v>107.31</v>
      </c>
      <c r="AF186" s="41">
        <v>48124.480000000003</v>
      </c>
      <c r="AG186" s="38">
        <v>2.2931848905954344</v>
      </c>
      <c r="AH186" s="45" t="s">
        <v>626</v>
      </c>
      <c r="AI186" s="41">
        <v>48124.480000000003</v>
      </c>
      <c r="AJ186" s="46">
        <v>344674</v>
      </c>
      <c r="AK186" s="45">
        <v>1030717.5266666667</v>
      </c>
      <c r="AL186" s="46">
        <v>-17826.650000000001</v>
      </c>
      <c r="AM186" s="46">
        <v>245826.2</v>
      </c>
      <c r="AN186" s="46">
        <v>116674.18</v>
      </c>
      <c r="AO186" s="46">
        <v>0</v>
      </c>
      <c r="AP186" s="41">
        <v>155584.84999999998</v>
      </c>
      <c r="AQ186" s="47">
        <v>0.32</v>
      </c>
      <c r="AR186" s="47">
        <v>0.33450000000000002</v>
      </c>
      <c r="AS186" s="47">
        <v>0.31879999999999997</v>
      </c>
      <c r="AT186" s="48">
        <v>-1.1999999999999999E-3</v>
      </c>
      <c r="AU186" s="49"/>
      <c r="AV186" s="41">
        <v>53.88</v>
      </c>
      <c r="AW186" s="58"/>
      <c r="AX186" s="52"/>
      <c r="AY186" s="52"/>
      <c r="AZ186" s="52"/>
      <c r="BA186" s="52"/>
      <c r="BB186" s="53">
        <v>0</v>
      </c>
      <c r="BC186" s="55"/>
    </row>
    <row r="187" spans="2:55">
      <c r="B187" s="28">
        <v>1738</v>
      </c>
      <c r="C187" s="29">
        <v>45427.981354166666</v>
      </c>
      <c r="D187" s="30" t="s">
        <v>419</v>
      </c>
      <c r="E187" s="31" t="s">
        <v>420</v>
      </c>
      <c r="F187" s="31" t="s">
        <v>62</v>
      </c>
      <c r="G187" s="32">
        <v>0</v>
      </c>
      <c r="H187" s="33" t="s">
        <v>156</v>
      </c>
      <c r="I187" s="33" t="s">
        <v>143</v>
      </c>
      <c r="J187" s="33" t="s">
        <v>54</v>
      </c>
      <c r="K187" s="33" t="s">
        <v>106</v>
      </c>
      <c r="L187" s="33" t="s">
        <v>56</v>
      </c>
      <c r="M187" s="34" t="s">
        <v>57</v>
      </c>
      <c r="N187" s="35" t="s">
        <v>57</v>
      </c>
      <c r="O187" s="36"/>
      <c r="P187" s="37">
        <v>11.527118408085157</v>
      </c>
      <c r="Q187" s="38">
        <v>0.81309199726680359</v>
      </c>
      <c r="R187" s="38">
        <v>0.94809699036325834</v>
      </c>
      <c r="S187" s="38">
        <v>0.75761330771229929</v>
      </c>
      <c r="T187" s="39">
        <v>0</v>
      </c>
      <c r="U187" s="40">
        <v>-1.5900000000000001E-2</v>
      </c>
      <c r="V187" s="41">
        <v>1807261.3</v>
      </c>
      <c r="W187" s="41">
        <v>1469469.7</v>
      </c>
      <c r="X187" s="42">
        <v>337791.60000000009</v>
      </c>
      <c r="Y187" s="43">
        <v>29304.080000000002</v>
      </c>
      <c r="Z187" s="41">
        <v>1004.45</v>
      </c>
      <c r="AA187" s="41">
        <v>1504.45</v>
      </c>
      <c r="AB187" s="41">
        <v>0</v>
      </c>
      <c r="AC187" s="41">
        <v>0</v>
      </c>
      <c r="AD187" s="41">
        <v>1393199.8</v>
      </c>
      <c r="AE187" s="44">
        <v>80.209999999999994</v>
      </c>
      <c r="AF187" s="41">
        <v>76269.899999999994</v>
      </c>
      <c r="AG187" s="38">
        <v>2.6027058348189054</v>
      </c>
      <c r="AH187" s="45" t="s">
        <v>626</v>
      </c>
      <c r="AI187" s="41">
        <v>76769.899999999994</v>
      </c>
      <c r="AJ187" s="46">
        <v>335892</v>
      </c>
      <c r="AK187" s="45">
        <v>1113289.8</v>
      </c>
      <c r="AL187" s="46">
        <v>141083.4</v>
      </c>
      <c r="AM187" s="46">
        <v>194808.9</v>
      </c>
      <c r="AN187" s="46">
        <v>0</v>
      </c>
      <c r="AO187" s="46">
        <v>0</v>
      </c>
      <c r="AP187" s="41">
        <v>0</v>
      </c>
      <c r="AQ187" s="47">
        <v>0.33</v>
      </c>
      <c r="AR187" s="47">
        <v>0.31409999999999999</v>
      </c>
      <c r="AS187" s="47">
        <v>0.31409999999999999</v>
      </c>
      <c r="AT187" s="48">
        <v>-1.5900000000000001E-2</v>
      </c>
      <c r="AU187" s="49"/>
      <c r="AV187" s="41">
        <v>56.66</v>
      </c>
      <c r="AW187" s="58"/>
      <c r="AX187" s="52"/>
      <c r="AY187" s="52"/>
      <c r="AZ187" s="52"/>
      <c r="BA187" s="52"/>
      <c r="BB187" s="53">
        <v>0</v>
      </c>
      <c r="BC187" s="55"/>
    </row>
    <row r="188" spans="2:55">
      <c r="B188" s="28">
        <v>1738</v>
      </c>
      <c r="C188" s="29">
        <v>45427.981354166666</v>
      </c>
      <c r="D188" s="30" t="s">
        <v>439</v>
      </c>
      <c r="E188" s="31" t="s">
        <v>440</v>
      </c>
      <c r="F188" s="31" t="s">
        <v>389</v>
      </c>
      <c r="G188" s="32">
        <v>0</v>
      </c>
      <c r="H188" s="33" t="s">
        <v>390</v>
      </c>
      <c r="I188" s="33" t="s">
        <v>64</v>
      </c>
      <c r="J188" s="33" t="s">
        <v>94</v>
      </c>
      <c r="K188" s="33" t="s">
        <v>106</v>
      </c>
      <c r="L188" s="33" t="s">
        <v>56</v>
      </c>
      <c r="M188" s="34">
        <v>45152</v>
      </c>
      <c r="N188" s="35">
        <v>0</v>
      </c>
      <c r="O188" s="36"/>
      <c r="P188" s="37" t="s">
        <v>57</v>
      </c>
      <c r="Q188" s="38">
        <v>0.36304937273823884</v>
      </c>
      <c r="R188" s="38">
        <v>1.7051650652612722</v>
      </c>
      <c r="S188" s="38">
        <v>1.7051650652612722</v>
      </c>
      <c r="T188" s="39">
        <v>0</v>
      </c>
      <c r="U188" s="40">
        <v>0.1308</v>
      </c>
      <c r="V188" s="41">
        <v>2487000</v>
      </c>
      <c r="W188" s="41">
        <v>902903.79</v>
      </c>
      <c r="X188" s="42">
        <v>1584096.21</v>
      </c>
      <c r="Y188" s="43">
        <v>0</v>
      </c>
      <c r="Z188" s="41">
        <v>894178.59</v>
      </c>
      <c r="AA188" s="41">
        <v>894178.59</v>
      </c>
      <c r="AB188" s="41">
        <v>0</v>
      </c>
      <c r="AC188" s="41">
        <v>0</v>
      </c>
      <c r="AD188" s="41">
        <v>1539600</v>
      </c>
      <c r="AE188" s="44">
        <v>19368.95</v>
      </c>
      <c r="AF188" s="41">
        <v>16140.79</v>
      </c>
      <c r="AG188" s="38">
        <v>0</v>
      </c>
      <c r="AH188" s="45" t="s">
        <v>625</v>
      </c>
      <c r="AI188" s="41">
        <v>16140.79</v>
      </c>
      <c r="AJ188" s="46">
        <v>0</v>
      </c>
      <c r="AK188" s="45">
        <v>1539600</v>
      </c>
      <c r="AL188" s="46">
        <v>0</v>
      </c>
      <c r="AM188" s="46">
        <v>0</v>
      </c>
      <c r="AN188" s="46">
        <v>0</v>
      </c>
      <c r="AO188" s="46">
        <v>0</v>
      </c>
      <c r="AP188" s="41">
        <v>0</v>
      </c>
      <c r="AQ188" s="47">
        <v>0.28999999999999998</v>
      </c>
      <c r="AR188" s="47">
        <v>0.42080000000000001</v>
      </c>
      <c r="AS188" s="47">
        <v>0</v>
      </c>
      <c r="AT188" s="48">
        <v>-0.28999999999999998</v>
      </c>
      <c r="AU188" s="49"/>
      <c r="AV188" s="41">
        <v>74.569999999999993</v>
      </c>
      <c r="AW188" s="58"/>
      <c r="AX188" s="52"/>
      <c r="AY188" s="52"/>
      <c r="AZ188" s="52"/>
      <c r="BA188" s="52"/>
      <c r="BB188" s="53">
        <v>652837</v>
      </c>
      <c r="BC188" s="55"/>
    </row>
    <row r="189" spans="2:55">
      <c r="B189" s="28">
        <v>1738</v>
      </c>
      <c r="C189" s="29">
        <v>45427.981354166666</v>
      </c>
      <c r="D189" s="30" t="s">
        <v>543</v>
      </c>
      <c r="E189" s="31" t="s">
        <v>544</v>
      </c>
      <c r="F189" s="31" t="s">
        <v>225</v>
      </c>
      <c r="G189" s="32">
        <v>0</v>
      </c>
      <c r="H189" s="33" t="s">
        <v>545</v>
      </c>
      <c r="I189" s="33" t="s">
        <v>546</v>
      </c>
      <c r="J189" s="33" t="s">
        <v>54</v>
      </c>
      <c r="K189" s="33" t="s">
        <v>195</v>
      </c>
      <c r="L189" s="33" t="s">
        <v>56</v>
      </c>
      <c r="M189" s="34" t="s">
        <v>57</v>
      </c>
      <c r="N189" s="35" t="s">
        <v>57</v>
      </c>
      <c r="O189" s="36"/>
      <c r="P189" s="37">
        <v>1448.0223708467311</v>
      </c>
      <c r="Q189" s="38">
        <v>0.19784803651007321</v>
      </c>
      <c r="R189" s="38">
        <v>4.5872208285914322</v>
      </c>
      <c r="S189" s="38">
        <v>4.5872208285914322</v>
      </c>
      <c r="T189" s="39">
        <v>0</v>
      </c>
      <c r="U189" s="40">
        <v>-0.15770000000000001</v>
      </c>
      <c r="V189" s="41">
        <v>2105282</v>
      </c>
      <c r="W189" s="41">
        <v>416525.91</v>
      </c>
      <c r="X189" s="42">
        <v>1688756.09</v>
      </c>
      <c r="Y189" s="43">
        <v>1166.25</v>
      </c>
      <c r="Z189" s="41">
        <v>49400.29</v>
      </c>
      <c r="AA189" s="41">
        <v>49400.29</v>
      </c>
      <c r="AB189" s="41">
        <v>0</v>
      </c>
      <c r="AC189" s="41">
        <v>0</v>
      </c>
      <c r="AD189" s="41">
        <v>1910696.33</v>
      </c>
      <c r="AE189" s="44">
        <v>113.47</v>
      </c>
      <c r="AF189" s="41">
        <v>16229.58</v>
      </c>
      <c r="AG189" s="38">
        <v>13.916038585209003</v>
      </c>
      <c r="AH189" s="45" t="s">
        <v>626</v>
      </c>
      <c r="AI189" s="41">
        <v>16229.58</v>
      </c>
      <c r="AJ189" s="46">
        <v>0</v>
      </c>
      <c r="AK189" s="45">
        <v>1910696.33</v>
      </c>
      <c r="AL189" s="46">
        <v>0</v>
      </c>
      <c r="AM189" s="46">
        <v>0</v>
      </c>
      <c r="AN189" s="46">
        <v>0</v>
      </c>
      <c r="AO189" s="46">
        <v>0</v>
      </c>
      <c r="AP189" s="41">
        <v>0</v>
      </c>
      <c r="AQ189" s="47">
        <v>0.95000000000000007</v>
      </c>
      <c r="AR189" s="47">
        <v>0.7923</v>
      </c>
      <c r="AS189" s="47">
        <v>0.67159999999999997</v>
      </c>
      <c r="AT189" s="48">
        <v>-0.27839999999999998</v>
      </c>
      <c r="AU189" s="49"/>
      <c r="AV189" s="41">
        <v>34.119999999999997</v>
      </c>
      <c r="AW189" s="50"/>
      <c r="AX189" s="52"/>
      <c r="AY189" s="52"/>
      <c r="AZ189" s="52"/>
      <c r="BA189" s="52"/>
      <c r="BB189" s="53">
        <v>1510400</v>
      </c>
      <c r="BC189" s="55"/>
    </row>
    <row r="190" spans="2:55">
      <c r="B190" s="28">
        <v>1738</v>
      </c>
      <c r="C190" s="29">
        <v>45427.981354166666</v>
      </c>
      <c r="D190" s="30" t="s">
        <v>549</v>
      </c>
      <c r="E190" s="31" t="s">
        <v>550</v>
      </c>
      <c r="F190" s="31" t="s">
        <v>532</v>
      </c>
      <c r="G190" s="32">
        <v>0</v>
      </c>
      <c r="H190" s="33" t="s">
        <v>459</v>
      </c>
      <c r="I190" s="33" t="s">
        <v>123</v>
      </c>
      <c r="J190" s="33" t="s">
        <v>54</v>
      </c>
      <c r="K190" s="33" t="s">
        <v>106</v>
      </c>
      <c r="L190" s="33" t="s">
        <v>56</v>
      </c>
      <c r="M190" s="34">
        <v>45363</v>
      </c>
      <c r="N190" s="35">
        <v>2</v>
      </c>
      <c r="O190" s="36"/>
      <c r="P190" s="37" t="s">
        <v>57</v>
      </c>
      <c r="Q190" s="38">
        <v>1.0381736998658784</v>
      </c>
      <c r="R190" s="38">
        <v>0.96322603642523741</v>
      </c>
      <c r="S190" s="38">
        <v>0.96322603642523741</v>
      </c>
      <c r="T190" s="39">
        <v>0</v>
      </c>
      <c r="U190" s="40">
        <v>-1.6299999999999999E-2</v>
      </c>
      <c r="V190" s="41">
        <v>1984265.09</v>
      </c>
      <c r="W190" s="41">
        <v>2060011.83</v>
      </c>
      <c r="X190" s="42">
        <v>-75746.739999999991</v>
      </c>
      <c r="Y190" s="43">
        <v>0</v>
      </c>
      <c r="Z190" s="41">
        <v>57677.87</v>
      </c>
      <c r="AA190" s="41">
        <v>86030.82</v>
      </c>
      <c r="AB190" s="41">
        <v>15444.64</v>
      </c>
      <c r="AC190" s="41">
        <v>75746.740000000005</v>
      </c>
      <c r="AD190" s="41">
        <v>1984257.03</v>
      </c>
      <c r="AE190" s="44">
        <v>84731.75</v>
      </c>
      <c r="AF190" s="41">
        <v>70609.8</v>
      </c>
      <c r="AG190" s="38">
        <v>0</v>
      </c>
      <c r="AH190" s="45" t="s">
        <v>625</v>
      </c>
      <c r="AI190" s="41">
        <v>98962.75</v>
      </c>
      <c r="AJ190" s="46">
        <v>0</v>
      </c>
      <c r="AK190" s="45">
        <v>1984257.03</v>
      </c>
      <c r="AL190" s="46">
        <v>0</v>
      </c>
      <c r="AM190" s="46">
        <v>0</v>
      </c>
      <c r="AN190" s="46">
        <v>0</v>
      </c>
      <c r="AO190" s="46">
        <v>0</v>
      </c>
      <c r="AP190" s="41">
        <v>0</v>
      </c>
      <c r="AQ190" s="47">
        <v>0.28999999999999998</v>
      </c>
      <c r="AR190" s="47">
        <v>0.2737</v>
      </c>
      <c r="AS190" s="47">
        <v>0</v>
      </c>
      <c r="AT190" s="48">
        <v>-0.28999999999999998</v>
      </c>
      <c r="AU190" s="49"/>
      <c r="AV190" s="41">
        <v>51.76</v>
      </c>
      <c r="AW190" s="58"/>
      <c r="AX190" s="52"/>
      <c r="AY190" s="52"/>
      <c r="AZ190" s="52"/>
      <c r="BA190" s="52"/>
      <c r="BB190" s="53">
        <v>-5145</v>
      </c>
      <c r="BC190" s="55"/>
    </row>
    <row r="191" spans="2:55">
      <c r="B191" s="28">
        <v>1738</v>
      </c>
      <c r="C191" s="29">
        <v>45427.981354166666</v>
      </c>
      <c r="D191" s="30" t="s">
        <v>443</v>
      </c>
      <c r="E191" s="31" t="s">
        <v>444</v>
      </c>
      <c r="F191" s="31" t="s">
        <v>206</v>
      </c>
      <c r="G191" s="32">
        <v>0</v>
      </c>
      <c r="H191" s="33" t="s">
        <v>52</v>
      </c>
      <c r="I191" s="33" t="s">
        <v>109</v>
      </c>
      <c r="J191" s="33" t="s">
        <v>54</v>
      </c>
      <c r="K191" s="33" t="s">
        <v>55</v>
      </c>
      <c r="L191" s="33" t="s">
        <v>56</v>
      </c>
      <c r="M191" s="34" t="s">
        <v>57</v>
      </c>
      <c r="N191" s="35" t="s">
        <v>57</v>
      </c>
      <c r="O191" s="36"/>
      <c r="P191" s="37">
        <v>42.225281505745464</v>
      </c>
      <c r="Q191" s="38">
        <v>0.8745628188689939</v>
      </c>
      <c r="R191" s="38">
        <v>1.0613876877327897</v>
      </c>
      <c r="S191" s="38">
        <v>0.73331702989348446</v>
      </c>
      <c r="T191" s="39">
        <v>33464.400000000001</v>
      </c>
      <c r="U191" s="40">
        <v>0.22309999999999999</v>
      </c>
      <c r="V191" s="41">
        <v>1925837.92</v>
      </c>
      <c r="W191" s="41">
        <v>1684266.24</v>
      </c>
      <c r="X191" s="42">
        <v>241571.67999999993</v>
      </c>
      <c r="Y191" s="43">
        <v>5721.02</v>
      </c>
      <c r="Z191" s="41">
        <v>1086670.26</v>
      </c>
      <c r="AA191" s="41">
        <v>2010741.94</v>
      </c>
      <c r="AB191" s="41">
        <v>0</v>
      </c>
      <c r="AC191" s="41">
        <v>0</v>
      </c>
      <c r="AD191" s="41">
        <v>1787659.45</v>
      </c>
      <c r="AE191" s="44">
        <v>393.63</v>
      </c>
      <c r="AF191" s="41">
        <v>273880.78999999998</v>
      </c>
      <c r="AG191" s="38">
        <v>47.87272024918633</v>
      </c>
      <c r="AH191" s="45" t="s">
        <v>626</v>
      </c>
      <c r="AI191" s="41">
        <v>1197952.47</v>
      </c>
      <c r="AJ191" s="46">
        <v>663070</v>
      </c>
      <c r="AK191" s="45">
        <v>1235101.1166666667</v>
      </c>
      <c r="AL191" s="46">
        <v>110245.82</v>
      </c>
      <c r="AM191" s="46">
        <v>140525.66</v>
      </c>
      <c r="AN191" s="46">
        <v>412298.62</v>
      </c>
      <c r="AO191" s="46">
        <v>0</v>
      </c>
      <c r="AP191" s="41">
        <v>33464.400000000001</v>
      </c>
      <c r="AQ191" s="47">
        <v>0.05</v>
      </c>
      <c r="AR191" s="47">
        <v>0.27310000000000001</v>
      </c>
      <c r="AS191" s="47">
        <v>0.47960000000000003</v>
      </c>
      <c r="AT191" s="48">
        <v>0.42960000000000004</v>
      </c>
      <c r="AU191" s="49"/>
      <c r="AV191" s="41">
        <v>48.22</v>
      </c>
      <c r="AW191" s="58"/>
      <c r="AX191" s="52"/>
      <c r="AY191" s="52"/>
      <c r="AZ191" s="52"/>
      <c r="BA191" s="52"/>
      <c r="BB191" s="53">
        <v>377274</v>
      </c>
      <c r="BC191" s="55"/>
    </row>
    <row r="192" spans="2:55">
      <c r="B192" s="28">
        <v>1738</v>
      </c>
      <c r="C192" s="29">
        <v>45427.981354166666</v>
      </c>
      <c r="D192" s="30" t="s">
        <v>445</v>
      </c>
      <c r="E192" s="31" t="s">
        <v>446</v>
      </c>
      <c r="F192" s="31" t="s">
        <v>51</v>
      </c>
      <c r="G192" s="32">
        <v>0</v>
      </c>
      <c r="H192" s="33" t="s">
        <v>52</v>
      </c>
      <c r="I192" s="33" t="s">
        <v>53</v>
      </c>
      <c r="J192" s="33" t="s">
        <v>54</v>
      </c>
      <c r="K192" s="33" t="s">
        <v>106</v>
      </c>
      <c r="L192" s="33" t="s">
        <v>70</v>
      </c>
      <c r="M192" s="34">
        <v>45314</v>
      </c>
      <c r="N192" s="35">
        <v>1</v>
      </c>
      <c r="O192" s="36"/>
      <c r="P192" s="37" t="s">
        <v>57</v>
      </c>
      <c r="Q192" s="38">
        <v>0.86301778250186723</v>
      </c>
      <c r="R192" s="38">
        <v>1.1182808938381747</v>
      </c>
      <c r="S192" s="38">
        <v>1.1124552885150851</v>
      </c>
      <c r="T192" s="39">
        <v>12156.8</v>
      </c>
      <c r="U192" s="40">
        <v>2.0899999999999998E-2</v>
      </c>
      <c r="V192" s="41">
        <v>2015043.23</v>
      </c>
      <c r="W192" s="41">
        <v>1739018.14</v>
      </c>
      <c r="X192" s="42">
        <v>276025.09000000008</v>
      </c>
      <c r="Y192" s="43">
        <v>0</v>
      </c>
      <c r="Z192" s="41">
        <v>44317.61</v>
      </c>
      <c r="AA192" s="41">
        <v>44317.61</v>
      </c>
      <c r="AB192" s="41">
        <v>0</v>
      </c>
      <c r="AC192" s="41">
        <v>0</v>
      </c>
      <c r="AD192" s="41">
        <v>1944710.76</v>
      </c>
      <c r="AE192" s="44">
        <v>248541.66</v>
      </c>
      <c r="AF192" s="41">
        <v>196987.38</v>
      </c>
      <c r="AG192" s="38">
        <v>0</v>
      </c>
      <c r="AH192" s="45" t="s">
        <v>625</v>
      </c>
      <c r="AI192" s="41">
        <v>196987.38</v>
      </c>
      <c r="AJ192" s="46">
        <v>12157</v>
      </c>
      <c r="AK192" s="45">
        <v>1934579.9266666668</v>
      </c>
      <c r="AL192" s="46">
        <v>0</v>
      </c>
      <c r="AM192" s="46">
        <v>0</v>
      </c>
      <c r="AN192" s="46">
        <v>0</v>
      </c>
      <c r="AO192" s="46">
        <v>12156.8</v>
      </c>
      <c r="AP192" s="41">
        <v>12156.8</v>
      </c>
      <c r="AQ192" s="47">
        <v>0.25</v>
      </c>
      <c r="AR192" s="47">
        <v>0.27090000000000003</v>
      </c>
      <c r="AS192" s="47">
        <v>9.3200000000000005E-2</v>
      </c>
      <c r="AT192" s="48">
        <v>-0.15679999999999999</v>
      </c>
      <c r="AU192" s="49"/>
      <c r="AV192" s="41">
        <v>40.869999999999997</v>
      </c>
      <c r="AW192" s="58"/>
      <c r="AX192" s="52"/>
      <c r="AY192" s="52"/>
      <c r="AZ192" s="52"/>
      <c r="BA192" s="52"/>
      <c r="BB192" s="53">
        <v>402680</v>
      </c>
      <c r="BC192" s="55"/>
    </row>
    <row r="193" spans="2:55">
      <c r="B193" s="28">
        <v>1738</v>
      </c>
      <c r="C193" s="29">
        <v>45427.981354166666</v>
      </c>
      <c r="D193" s="30" t="s">
        <v>435</v>
      </c>
      <c r="E193" s="31" t="s">
        <v>436</v>
      </c>
      <c r="F193" s="31" t="s">
        <v>62</v>
      </c>
      <c r="G193" s="32">
        <v>0</v>
      </c>
      <c r="H193" s="33" t="s">
        <v>63</v>
      </c>
      <c r="I193" s="33" t="s">
        <v>64</v>
      </c>
      <c r="J193" s="33" t="s">
        <v>65</v>
      </c>
      <c r="K193" s="33" t="s">
        <v>106</v>
      </c>
      <c r="L193" s="33" t="s">
        <v>56</v>
      </c>
      <c r="M193" s="34" t="s">
        <v>57</v>
      </c>
      <c r="N193" s="35" t="s">
        <v>57</v>
      </c>
      <c r="O193" s="36"/>
      <c r="P193" s="37">
        <v>36.059794969634922</v>
      </c>
      <c r="Q193" s="38">
        <v>0.55079116478061751</v>
      </c>
      <c r="R193" s="38">
        <v>0.91786928901808762</v>
      </c>
      <c r="S193" s="38">
        <v>0.67101847935668302</v>
      </c>
      <c r="T193" s="39">
        <v>0</v>
      </c>
      <c r="U193" s="40">
        <v>-7.1300000000000002E-2</v>
      </c>
      <c r="V193" s="41">
        <v>4023207.4</v>
      </c>
      <c r="W193" s="41">
        <v>2215947.09</v>
      </c>
      <c r="X193" s="42">
        <v>1807260.31</v>
      </c>
      <c r="Y193" s="43">
        <v>50118.43</v>
      </c>
      <c r="Z193" s="41">
        <v>2596.25</v>
      </c>
      <c r="AA193" s="41">
        <v>2596.25</v>
      </c>
      <c r="AB193" s="41">
        <v>0</v>
      </c>
      <c r="AC193" s="41">
        <v>0</v>
      </c>
      <c r="AD193" s="41">
        <v>2033949.78</v>
      </c>
      <c r="AE193" s="44">
        <v>103.79</v>
      </c>
      <c r="AF193" s="41">
        <v>181997.31</v>
      </c>
      <c r="AG193" s="38">
        <v>3.6313449962419013</v>
      </c>
      <c r="AH193" s="45" t="s">
        <v>626</v>
      </c>
      <c r="AI193" s="41">
        <v>181997.31</v>
      </c>
      <c r="AJ193" s="46">
        <v>656410</v>
      </c>
      <c r="AK193" s="45">
        <v>1486941.4466666668</v>
      </c>
      <c r="AL193" s="46">
        <v>166805.62</v>
      </c>
      <c r="AM193" s="46">
        <v>0</v>
      </c>
      <c r="AN193" s="46">
        <v>489604.46</v>
      </c>
      <c r="AO193" s="46">
        <v>0</v>
      </c>
      <c r="AP193" s="41">
        <v>0</v>
      </c>
      <c r="AQ193" s="47">
        <v>0.25</v>
      </c>
      <c r="AR193" s="47">
        <v>0.17870000000000003</v>
      </c>
      <c r="AS193" s="47">
        <v>0.19640000000000002</v>
      </c>
      <c r="AT193" s="48">
        <v>-5.3600000000000002E-2</v>
      </c>
      <c r="AU193" s="49"/>
      <c r="AV193" s="41">
        <v>81.040000000000006</v>
      </c>
      <c r="AW193" s="58"/>
      <c r="AX193" s="52"/>
      <c r="AY193" s="52"/>
      <c r="AZ193" s="52"/>
      <c r="BA193" s="52"/>
      <c r="BB193" s="53">
        <v>0</v>
      </c>
      <c r="BC193" s="55"/>
    </row>
    <row r="194" spans="2:55">
      <c r="B194" s="28">
        <v>1738</v>
      </c>
      <c r="C194" s="29">
        <v>45427.981354166666</v>
      </c>
      <c r="D194" s="30" t="s">
        <v>547</v>
      </c>
      <c r="E194" s="31" t="s">
        <v>548</v>
      </c>
      <c r="F194" s="31" t="s">
        <v>463</v>
      </c>
      <c r="G194" s="32">
        <v>0</v>
      </c>
      <c r="H194" s="33" t="s">
        <v>459</v>
      </c>
      <c r="I194" s="33" t="s">
        <v>123</v>
      </c>
      <c r="J194" s="33" t="s">
        <v>54</v>
      </c>
      <c r="K194" s="33" t="s">
        <v>95</v>
      </c>
      <c r="L194" s="33" t="s">
        <v>56</v>
      </c>
      <c r="M194" s="34" t="s">
        <v>57</v>
      </c>
      <c r="N194" s="35" t="s">
        <v>57</v>
      </c>
      <c r="O194" s="36"/>
      <c r="P194" s="37">
        <v>2.9326459304743362</v>
      </c>
      <c r="Q194" s="38">
        <v>0.98063789584037142</v>
      </c>
      <c r="R194" s="38">
        <v>0.99542729073571756</v>
      </c>
      <c r="S194" s="38">
        <v>0.93697643370948402</v>
      </c>
      <c r="T194" s="39">
        <v>0</v>
      </c>
      <c r="U194" s="40">
        <v>-5.7000000000000002E-2</v>
      </c>
      <c r="V194" s="41">
        <v>2265401.5099999998</v>
      </c>
      <c r="W194" s="41">
        <v>2221538.5699999998</v>
      </c>
      <c r="X194" s="42">
        <v>43862.939999999944</v>
      </c>
      <c r="Y194" s="43">
        <v>14956.78</v>
      </c>
      <c r="Z194" s="41">
        <v>78100</v>
      </c>
      <c r="AA194" s="41">
        <v>78100</v>
      </c>
      <c r="AB194" s="41">
        <v>0</v>
      </c>
      <c r="AC194" s="41">
        <v>0</v>
      </c>
      <c r="AD194" s="41">
        <v>2211380.12</v>
      </c>
      <c r="AE194" s="44">
        <v>59.16</v>
      </c>
      <c r="AF194" s="41">
        <v>10158.450000000001</v>
      </c>
      <c r="AG194" s="38">
        <v>0.67918696403905121</v>
      </c>
      <c r="AH194" s="45" t="s">
        <v>625</v>
      </c>
      <c r="AI194" s="41">
        <v>10158.450000000001</v>
      </c>
      <c r="AJ194" s="46">
        <v>155821</v>
      </c>
      <c r="AK194" s="45">
        <v>2081529.2866666669</v>
      </c>
      <c r="AL194" s="46">
        <v>67820.899999999994</v>
      </c>
      <c r="AM194" s="46">
        <v>87999.86</v>
      </c>
      <c r="AN194" s="46">
        <v>0</v>
      </c>
      <c r="AO194" s="46">
        <v>0</v>
      </c>
      <c r="AP194" s="41">
        <v>0</v>
      </c>
      <c r="AQ194" s="47">
        <v>0.33</v>
      </c>
      <c r="AR194" s="47">
        <v>0.27300000000000002</v>
      </c>
      <c r="AS194" s="47">
        <v>0.28260000000000002</v>
      </c>
      <c r="AT194" s="48">
        <v>-4.7400000000000005E-2</v>
      </c>
      <c r="AU194" s="49"/>
      <c r="AV194" s="41">
        <v>61.05</v>
      </c>
      <c r="AW194" s="58"/>
      <c r="AX194" s="52"/>
      <c r="AY194" s="52"/>
      <c r="AZ194" s="52"/>
      <c r="BA194" s="52"/>
      <c r="BB194" s="53">
        <v>0</v>
      </c>
      <c r="BC194" s="55"/>
    </row>
    <row r="195" spans="2:55">
      <c r="B195" s="28">
        <v>1738</v>
      </c>
      <c r="C195" s="29">
        <v>45427.981354166666</v>
      </c>
      <c r="D195" s="30" t="s">
        <v>448</v>
      </c>
      <c r="E195" s="31" t="s">
        <v>415</v>
      </c>
      <c r="F195" s="31" t="s">
        <v>206</v>
      </c>
      <c r="G195" s="32">
        <v>0</v>
      </c>
      <c r="H195" s="33" t="s">
        <v>52</v>
      </c>
      <c r="I195" s="33" t="s">
        <v>109</v>
      </c>
      <c r="J195" s="33" t="s">
        <v>54</v>
      </c>
      <c r="K195" s="33" t="s">
        <v>413</v>
      </c>
      <c r="L195" s="33" t="s">
        <v>70</v>
      </c>
      <c r="M195" s="34" t="s">
        <v>57</v>
      </c>
      <c r="N195" s="35" t="s">
        <v>57</v>
      </c>
      <c r="O195" s="36"/>
      <c r="P195" s="37">
        <v>-3.9673066035781459</v>
      </c>
      <c r="Q195" s="38">
        <v>1.006779882086791</v>
      </c>
      <c r="R195" s="38">
        <v>0.94232305314277276</v>
      </c>
      <c r="S195" s="38">
        <v>0.86149901073950341</v>
      </c>
      <c r="T195" s="39">
        <v>85390.96</v>
      </c>
      <c r="U195" s="40">
        <v>-9.2600000000000002E-2</v>
      </c>
      <c r="V195" s="41">
        <v>2542643.04</v>
      </c>
      <c r="W195" s="41">
        <v>2559881.86</v>
      </c>
      <c r="X195" s="42">
        <v>-17238.819999999832</v>
      </c>
      <c r="Y195" s="43">
        <v>4345.22</v>
      </c>
      <c r="Z195" s="41">
        <v>156991.12</v>
      </c>
      <c r="AA195" s="41">
        <v>248243.92</v>
      </c>
      <c r="AB195" s="41">
        <v>0</v>
      </c>
      <c r="AC195" s="41">
        <v>17238.82</v>
      </c>
      <c r="AD195" s="41">
        <v>2412235.69</v>
      </c>
      <c r="AE195" s="44">
        <v>789.42</v>
      </c>
      <c r="AF195" s="41">
        <v>147646.17000000001</v>
      </c>
      <c r="AG195" s="38">
        <v>33.978986104270902</v>
      </c>
      <c r="AH195" s="45" t="s">
        <v>626</v>
      </c>
      <c r="AI195" s="41">
        <v>238898.97000000003</v>
      </c>
      <c r="AJ195" s="46">
        <v>248280</v>
      </c>
      <c r="AK195" s="45">
        <v>2205335.69</v>
      </c>
      <c r="AL195" s="46">
        <v>0</v>
      </c>
      <c r="AM195" s="46">
        <v>0</v>
      </c>
      <c r="AN195" s="46">
        <v>248280.21</v>
      </c>
      <c r="AO195" s="46">
        <v>0</v>
      </c>
      <c r="AP195" s="41">
        <v>85390.96</v>
      </c>
      <c r="AQ195" s="47">
        <v>0.22</v>
      </c>
      <c r="AR195" s="47">
        <v>0.12740000000000001</v>
      </c>
      <c r="AS195" s="47">
        <v>0.17670000000000002</v>
      </c>
      <c r="AT195" s="48">
        <v>-4.3299999999999998E-2</v>
      </c>
      <c r="AU195" s="49"/>
      <c r="AV195" s="41">
        <v>44.4</v>
      </c>
      <c r="AW195" s="58"/>
      <c r="AX195" s="52"/>
      <c r="AY195" s="52"/>
      <c r="AZ195" s="52"/>
      <c r="BA195" s="52"/>
      <c r="BB195" s="53">
        <v>0</v>
      </c>
      <c r="BC195" s="55"/>
    </row>
    <row r="196" spans="2:55">
      <c r="B196" s="28">
        <v>1738</v>
      </c>
      <c r="C196" s="29">
        <v>45427.981354166666</v>
      </c>
      <c r="D196" s="30" t="s">
        <v>449</v>
      </c>
      <c r="E196" s="31" t="s">
        <v>450</v>
      </c>
      <c r="F196" s="31" t="s">
        <v>85</v>
      </c>
      <c r="G196" s="32">
        <v>0</v>
      </c>
      <c r="H196" s="33" t="s">
        <v>411</v>
      </c>
      <c r="I196" s="33" t="s">
        <v>451</v>
      </c>
      <c r="J196" s="33" t="s">
        <v>54</v>
      </c>
      <c r="K196" s="33" t="s">
        <v>413</v>
      </c>
      <c r="L196" s="33" t="s">
        <v>70</v>
      </c>
      <c r="M196" s="34">
        <v>45425</v>
      </c>
      <c r="N196" s="35">
        <v>4</v>
      </c>
      <c r="O196" s="36"/>
      <c r="P196" s="37">
        <v>-5.7487816649402896</v>
      </c>
      <c r="Q196" s="38">
        <v>1.0032776543624162</v>
      </c>
      <c r="R196" s="38">
        <v>0.99673305355883846</v>
      </c>
      <c r="S196" s="38">
        <v>0.87214142186398369</v>
      </c>
      <c r="T196" s="39">
        <v>447000</v>
      </c>
      <c r="U196" s="40">
        <v>-0.15410000000000001</v>
      </c>
      <c r="V196" s="41">
        <v>2980000</v>
      </c>
      <c r="W196" s="41">
        <v>2989767.41</v>
      </c>
      <c r="X196" s="42">
        <v>-9767.410000000149</v>
      </c>
      <c r="Y196" s="43">
        <v>1699.04</v>
      </c>
      <c r="Z196" s="41">
        <v>366282.13</v>
      </c>
      <c r="AA196" s="41">
        <v>500382.13</v>
      </c>
      <c r="AB196" s="41">
        <v>0</v>
      </c>
      <c r="AC196" s="41">
        <v>9767.41</v>
      </c>
      <c r="AD196" s="41">
        <v>2980000</v>
      </c>
      <c r="AE196" s="44">
        <v>859.77</v>
      </c>
      <c r="AF196" s="41">
        <v>-215232.59</v>
      </c>
      <c r="AG196" s="38">
        <v>-126.67894222619833</v>
      </c>
      <c r="AH196" s="45" t="s">
        <v>625</v>
      </c>
      <c r="AI196" s="41">
        <v>-81132.59</v>
      </c>
      <c r="AJ196" s="46">
        <v>447000</v>
      </c>
      <c r="AK196" s="45">
        <v>2607500</v>
      </c>
      <c r="AL196" s="46">
        <v>0</v>
      </c>
      <c r="AM196" s="46">
        <v>0</v>
      </c>
      <c r="AN196" s="46">
        <v>0</v>
      </c>
      <c r="AO196" s="46">
        <v>447000</v>
      </c>
      <c r="AP196" s="41">
        <v>447000</v>
      </c>
      <c r="AQ196" s="47">
        <v>0.38</v>
      </c>
      <c r="AR196" s="47">
        <v>0.22589999999999999</v>
      </c>
      <c r="AS196" s="47">
        <v>0.1547</v>
      </c>
      <c r="AT196" s="48">
        <v>-0.22530000000000003</v>
      </c>
      <c r="AU196" s="49"/>
      <c r="AV196" s="41">
        <v>64.849999999999994</v>
      </c>
      <c r="AW196" s="58"/>
      <c r="AX196" s="52"/>
      <c r="AY196" s="52"/>
      <c r="AZ196" s="52"/>
      <c r="BA196" s="52"/>
      <c r="BB196" s="53">
        <v>-225000</v>
      </c>
      <c r="BC196" s="55"/>
    </row>
    <row r="197" spans="2:55">
      <c r="B197" s="28">
        <v>1738</v>
      </c>
      <c r="C197" s="29">
        <v>45427.981354166666</v>
      </c>
      <c r="D197" s="30" t="s">
        <v>441</v>
      </c>
      <c r="E197" s="31" t="s">
        <v>442</v>
      </c>
      <c r="F197" s="31" t="s">
        <v>206</v>
      </c>
      <c r="G197" s="32">
        <v>0</v>
      </c>
      <c r="H197" s="33" t="s">
        <v>52</v>
      </c>
      <c r="I197" s="33" t="s">
        <v>109</v>
      </c>
      <c r="J197" s="33" t="s">
        <v>54</v>
      </c>
      <c r="K197" s="33" t="s">
        <v>106</v>
      </c>
      <c r="L197" s="33" t="s">
        <v>70</v>
      </c>
      <c r="M197" s="34" t="s">
        <v>57</v>
      </c>
      <c r="N197" s="35" t="s">
        <v>57</v>
      </c>
      <c r="O197" s="36"/>
      <c r="P197" s="37">
        <v>5.9789414464250195</v>
      </c>
      <c r="Q197" s="38">
        <v>0.88451462225184918</v>
      </c>
      <c r="R197" s="38">
        <v>0.95638653886938985</v>
      </c>
      <c r="S197" s="38">
        <v>0.72674590541113682</v>
      </c>
      <c r="T197" s="39">
        <v>0</v>
      </c>
      <c r="U197" s="40">
        <v>-4.2699999999999995E-2</v>
      </c>
      <c r="V197" s="41">
        <v>3135290</v>
      </c>
      <c r="W197" s="41">
        <v>2773209.85</v>
      </c>
      <c r="X197" s="42">
        <v>362080.14999999991</v>
      </c>
      <c r="Y197" s="43">
        <v>60559.24</v>
      </c>
      <c r="Z197" s="41">
        <v>36201.43</v>
      </c>
      <c r="AA197" s="41">
        <v>36766.42</v>
      </c>
      <c r="AB197" s="41">
        <v>0</v>
      </c>
      <c r="AC197" s="41">
        <v>0</v>
      </c>
      <c r="AD197" s="41">
        <v>2652260.5699999998</v>
      </c>
      <c r="AE197" s="44">
        <v>91</v>
      </c>
      <c r="AF197" s="41">
        <v>120949.28</v>
      </c>
      <c r="AG197" s="38">
        <v>1.9972060415553432</v>
      </c>
      <c r="AH197" s="45" t="s">
        <v>626</v>
      </c>
      <c r="AI197" s="41">
        <v>121514.26999999999</v>
      </c>
      <c r="AJ197" s="46">
        <v>764210</v>
      </c>
      <c r="AK197" s="45">
        <v>2015418.9033333331</v>
      </c>
      <c r="AL197" s="46">
        <v>232534.01</v>
      </c>
      <c r="AM197" s="46">
        <v>342017.26</v>
      </c>
      <c r="AN197" s="46">
        <v>189658.31</v>
      </c>
      <c r="AO197" s="46">
        <v>0</v>
      </c>
      <c r="AP197" s="41">
        <v>0</v>
      </c>
      <c r="AQ197" s="47">
        <v>0.22</v>
      </c>
      <c r="AR197" s="47">
        <v>0.17730000000000001</v>
      </c>
      <c r="AS197" s="47">
        <v>0.16769999999999999</v>
      </c>
      <c r="AT197" s="48">
        <v>-5.2300000000000006E-2</v>
      </c>
      <c r="AU197" s="49"/>
      <c r="AV197" s="41">
        <v>54.54</v>
      </c>
      <c r="AW197" s="58"/>
      <c r="AX197" s="52"/>
      <c r="AY197" s="52"/>
      <c r="AZ197" s="52"/>
      <c r="BA197" s="52"/>
      <c r="BB197" s="53">
        <v>0</v>
      </c>
      <c r="BC197" s="55"/>
    </row>
    <row r="198" spans="2:55">
      <c r="B198" s="28">
        <v>1738</v>
      </c>
      <c r="C198" s="29">
        <v>45427.981354166666</v>
      </c>
      <c r="D198" s="30" t="s">
        <v>552</v>
      </c>
      <c r="E198" s="31" t="s">
        <v>531</v>
      </c>
      <c r="F198" s="31" t="s">
        <v>532</v>
      </c>
      <c r="G198" s="32">
        <v>0</v>
      </c>
      <c r="H198" s="33" t="s">
        <v>533</v>
      </c>
      <c r="I198" s="33" t="s">
        <v>123</v>
      </c>
      <c r="J198" s="33" t="s">
        <v>65</v>
      </c>
      <c r="K198" s="33" t="s">
        <v>106</v>
      </c>
      <c r="L198" s="33" t="s">
        <v>70</v>
      </c>
      <c r="M198" s="34" t="s">
        <v>57</v>
      </c>
      <c r="N198" s="35" t="s">
        <v>57</v>
      </c>
      <c r="O198" s="36"/>
      <c r="P198" s="37">
        <v>11.691100987753442</v>
      </c>
      <c r="Q198" s="38">
        <v>0.77899188006210651</v>
      </c>
      <c r="R198" s="38">
        <v>0.88863911858791933</v>
      </c>
      <c r="S198" s="38">
        <v>0.77163637665478113</v>
      </c>
      <c r="T198" s="39">
        <v>47390.579999999994</v>
      </c>
      <c r="U198" s="40">
        <v>-2.8399999999999998E-2</v>
      </c>
      <c r="V198" s="41">
        <v>4286367.76</v>
      </c>
      <c r="W198" s="41">
        <v>3339045.68</v>
      </c>
      <c r="X198" s="42">
        <v>947322.07999999961</v>
      </c>
      <c r="Y198" s="43">
        <v>81029.33</v>
      </c>
      <c r="Z198" s="41">
        <v>0</v>
      </c>
      <c r="AA198" s="41">
        <v>0</v>
      </c>
      <c r="AB198" s="41">
        <v>0</v>
      </c>
      <c r="AC198" s="41">
        <v>0</v>
      </c>
      <c r="AD198" s="41">
        <v>2967206.61</v>
      </c>
      <c r="AE198" s="44">
        <v>95.27</v>
      </c>
      <c r="AF198" s="41">
        <v>443839.07</v>
      </c>
      <c r="AG198" s="38">
        <v>5.4775112912818109</v>
      </c>
      <c r="AH198" s="45" t="s">
        <v>626</v>
      </c>
      <c r="AI198" s="41">
        <v>443839.07</v>
      </c>
      <c r="AJ198" s="46">
        <v>468813</v>
      </c>
      <c r="AK198" s="45">
        <v>2576529.11</v>
      </c>
      <c r="AL198" s="46">
        <v>421421.93</v>
      </c>
      <c r="AM198" s="46">
        <v>0</v>
      </c>
      <c r="AN198" s="46">
        <v>8658.1</v>
      </c>
      <c r="AO198" s="46">
        <v>38732.480000000003</v>
      </c>
      <c r="AP198" s="41">
        <v>47390.579999999994</v>
      </c>
      <c r="AQ198" s="47">
        <v>0.4</v>
      </c>
      <c r="AR198" s="47">
        <v>0.37159999999999999</v>
      </c>
      <c r="AS198" s="47">
        <v>0.40880000000000005</v>
      </c>
      <c r="AT198" s="48">
        <v>8.8000000000000005E-3</v>
      </c>
      <c r="AU198" s="49"/>
      <c r="AV198" s="41">
        <v>78.97</v>
      </c>
      <c r="AW198" s="58"/>
      <c r="AX198" s="52"/>
      <c r="AY198" s="52"/>
      <c r="AZ198" s="52"/>
      <c r="BA198" s="52"/>
      <c r="BB198" s="53">
        <v>72000</v>
      </c>
      <c r="BC198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4" name="Project ID"/>
  </protectedRanges>
  <dataConsolidate/>
  <conditionalFormatting sqref="N2:N198">
    <cfRule type="expression" dxfId="431" priority="1">
      <formula>AND(N2&lt;&gt;"",N2&gt;0)</formula>
    </cfRule>
  </conditionalFormatting>
  <conditionalFormatting sqref="O2:U198">
    <cfRule type="containsText" dxfId="430" priority="15" operator="containsText" text="Green">
      <formula>NOT(ISERROR(SEARCH("Green",O2)))</formula>
    </cfRule>
    <cfRule type="containsText" dxfId="429" priority="16" operator="containsText" text="Amber">
      <formula>NOT(ISERROR(SEARCH("Amber",O2)))</formula>
    </cfRule>
    <cfRule type="containsText" dxfId="428" priority="17" operator="containsText" text="Red">
      <formula>NOT(ISERROR(SEARCH("Red",O2)))</formula>
    </cfRule>
  </conditionalFormatting>
  <conditionalFormatting sqref="Q2:Q198">
    <cfRule type="expression" dxfId="427" priority="7">
      <formula>AND(Q2&lt;&gt;"",Q2&gt;100%)</formula>
    </cfRule>
    <cfRule type="expression" dxfId="426" priority="8">
      <formula>AND(Q2&lt;&gt;"",Q2&gt;80%)</formula>
    </cfRule>
  </conditionalFormatting>
  <conditionalFormatting sqref="T2:T198">
    <cfRule type="expression" dxfId="425" priority="6">
      <formula>AND(T2&lt;&gt;"",T2&gt;0.001)</formula>
    </cfRule>
  </conditionalFormatting>
  <conditionalFormatting sqref="U2:U198">
    <cfRule type="expression" dxfId="424" priority="4">
      <formula>AND(U2&lt;&gt;"",U2&lt;-3%)</formula>
    </cfRule>
    <cfRule type="expression" dxfId="423" priority="5">
      <formula>AND(U2&lt;&gt;"",U2&lt;0%)</formula>
    </cfRule>
  </conditionalFormatting>
  <conditionalFormatting sqref="AE2:AE198">
    <cfRule type="expression" dxfId="422" priority="2">
      <formula>AND(AE2&lt;&gt;"",AE2&gt;90)</formula>
    </cfRule>
    <cfRule type="expression" dxfId="421" priority="3">
      <formula>AND(AE2&lt;&gt;"",AE2&gt;75)</formula>
    </cfRule>
  </conditionalFormatting>
  <conditionalFormatting sqref="AP2:AP198">
    <cfRule type="cellIs" dxfId="420" priority="9" operator="greaterThan">
      <formula>0</formula>
    </cfRule>
  </conditionalFormatting>
  <conditionalFormatting sqref="AU2:AU198">
    <cfRule type="containsBlanks" dxfId="419" priority="11">
      <formula>LEN(TRIM(AU2))=0</formula>
    </cfRule>
  </conditionalFormatting>
  <conditionalFormatting sqref="AW2:AW198">
    <cfRule type="containsBlanks" dxfId="418" priority="10">
      <formula>LEN(TRIM(AW2))=0</formula>
    </cfRule>
  </conditionalFormatting>
  <conditionalFormatting sqref="D2:D198">
    <cfRule type="expression" dxfId="417" priority="56">
      <formula>M2&lt;&gt;""</formula>
    </cfRule>
    <cfRule type="duplicateValues" dxfId="416" priority="57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1C0CD599-1EE6-4665-8FA4-1FD5E8B7D87A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908A0319-8446-4BDC-8767-6E4D487BFD7F}"/>
    <dataValidation allowBlank="1" showErrorMessage="1" sqref="P1" xr:uid="{C34A4319-6281-4CD0-9EA2-76F2B2E558BA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478A7CDB-E4CA-4DC7-BB02-13C844D14683}"/>
    <dataValidation allowBlank="1" showInputMessage="1" showErrorMessage="1" prompt="To view detail of the actions required, see the 'Closing Projects Prelim' tab." sqref="N1:O1" xr:uid="{5A7E824B-094B-4AB7-AA5A-83CD1BB52677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47767253-5D17-4C09-9A7D-2B1955C3D12A}"/>
    <dataValidation type="list" allowBlank="1" showInputMessage="1" showErrorMessage="1" sqref="O2:O198" xr:uid="{4BA10047-285E-439D-8E41-AC4BB4423A88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19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912B6-718A-4647-8B29-28A4BA83E115}">
  <sheetPr codeName="Sheet3">
    <tabColor theme="9"/>
  </sheetPr>
  <dimension ref="A1:BC198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31</v>
      </c>
      <c r="AM1" s="24" t="s">
        <v>32</v>
      </c>
      <c r="AN1" s="24" t="s">
        <v>33</v>
      </c>
      <c r="AO1" s="24" t="s">
        <v>34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1739</v>
      </c>
      <c r="C2" s="29">
        <v>45434.982766203706</v>
      </c>
      <c r="D2" s="30" t="s">
        <v>313</v>
      </c>
      <c r="E2" s="31" t="s">
        <v>314</v>
      </c>
      <c r="F2" s="31" t="s">
        <v>619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>
        <v>45323</v>
      </c>
      <c r="N2" s="35">
        <v>1</v>
      </c>
      <c r="O2" s="36"/>
      <c r="P2" s="37" t="s">
        <v>57</v>
      </c>
      <c r="Q2" s="38" t="s">
        <v>57</v>
      </c>
      <c r="R2" s="38">
        <v>0</v>
      </c>
      <c r="S2" s="38">
        <v>0</v>
      </c>
      <c r="T2" s="39">
        <v>0</v>
      </c>
      <c r="U2" s="40">
        <v>330425.15000000002</v>
      </c>
      <c r="V2" s="41">
        <v>0</v>
      </c>
      <c r="W2" s="41">
        <v>240971.5</v>
      </c>
      <c r="X2" s="42">
        <v>-240971.5</v>
      </c>
      <c r="Y2" s="43">
        <v>-35243</v>
      </c>
      <c r="Z2" s="41">
        <v>0</v>
      </c>
      <c r="AA2" s="41">
        <v>0</v>
      </c>
      <c r="AB2" s="41">
        <v>266000</v>
      </c>
      <c r="AC2" s="41">
        <v>240971.5</v>
      </c>
      <c r="AD2" s="41">
        <v>0</v>
      </c>
      <c r="AE2" s="44">
        <v>0</v>
      </c>
      <c r="AF2" s="41">
        <v>-0.5</v>
      </c>
      <c r="AG2" s="38">
        <v>1.4187214482308543E-5</v>
      </c>
      <c r="AH2" s="45" t="s">
        <v>625</v>
      </c>
      <c r="AI2" s="41">
        <v>-0.5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0.03</v>
      </c>
      <c r="AR2" s="47">
        <v>330425.18</v>
      </c>
      <c r="AS2" s="47">
        <v>1.6559999999999999</v>
      </c>
      <c r="AT2" s="48">
        <v>1.6259999999999999</v>
      </c>
      <c r="AU2" s="49"/>
      <c r="AV2" s="41">
        <v>82.3</v>
      </c>
      <c r="AW2" s="50"/>
      <c r="AX2" s="51"/>
      <c r="AY2" s="52"/>
      <c r="AZ2" s="52"/>
      <c r="BA2" s="52"/>
      <c r="BB2" s="53">
        <v>-240972</v>
      </c>
      <c r="BC2" s="54"/>
    </row>
    <row r="3" spans="2:55">
      <c r="B3" s="28">
        <v>1739</v>
      </c>
      <c r="C3" s="29">
        <v>45434.982766203706</v>
      </c>
      <c r="D3" s="30" t="s">
        <v>60</v>
      </c>
      <c r="E3" s="31" t="s">
        <v>61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>
        <v>45410</v>
      </c>
      <c r="N3" s="35">
        <v>0</v>
      </c>
      <c r="O3" s="36"/>
      <c r="P3" s="37" t="s">
        <v>57</v>
      </c>
      <c r="Q3" s="38" t="s">
        <v>57</v>
      </c>
      <c r="R3" s="38" t="s">
        <v>57</v>
      </c>
      <c r="S3" s="38" t="s">
        <v>57</v>
      </c>
      <c r="T3" s="39">
        <v>0</v>
      </c>
      <c r="U3" s="40">
        <v>-0.35000000000000003</v>
      </c>
      <c r="V3" s="41">
        <v>0</v>
      </c>
      <c r="W3" s="41">
        <v>0</v>
      </c>
      <c r="X3" s="42">
        <v>0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0.35000000000000003</v>
      </c>
      <c r="AR3" s="47">
        <v>0</v>
      </c>
      <c r="AS3" s="47">
        <v>0</v>
      </c>
      <c r="AT3" s="48">
        <v>-0.35000000000000003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1739</v>
      </c>
      <c r="C4" s="29">
        <v>45434.982766203706</v>
      </c>
      <c r="D4" s="30" t="s">
        <v>74</v>
      </c>
      <c r="E4" s="31" t="s">
        <v>75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-0.25</v>
      </c>
      <c r="V4" s="41">
        <v>597871</v>
      </c>
      <c r="W4" s="41">
        <v>0</v>
      </c>
      <c r="X4" s="42">
        <v>597871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0.25</v>
      </c>
      <c r="AR4" s="47">
        <v>0</v>
      </c>
      <c r="AS4" s="47">
        <v>0</v>
      </c>
      <c r="AT4" s="48">
        <v>-0.25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1739</v>
      </c>
      <c r="C5" s="29">
        <v>45434.982766203706</v>
      </c>
      <c r="D5" s="30" t="s">
        <v>77</v>
      </c>
      <c r="E5" s="31" t="s">
        <v>78</v>
      </c>
      <c r="F5" s="31" t="s">
        <v>62</v>
      </c>
      <c r="G5" s="32">
        <v>0</v>
      </c>
      <c r="H5" s="33" t="s">
        <v>63</v>
      </c>
      <c r="I5" s="33" t="s">
        <v>64</v>
      </c>
      <c r="J5" s="33" t="s">
        <v>65</v>
      </c>
      <c r="K5" s="33" t="s">
        <v>55</v>
      </c>
      <c r="L5" s="33" t="s">
        <v>56</v>
      </c>
      <c r="M5" s="34" t="s">
        <v>57</v>
      </c>
      <c r="N5" s="35" t="s">
        <v>57</v>
      </c>
      <c r="O5" s="36"/>
      <c r="P5" s="37" t="s">
        <v>57</v>
      </c>
      <c r="Q5" s="38">
        <v>0</v>
      </c>
      <c r="R5" s="38" t="s">
        <v>57</v>
      </c>
      <c r="S5" s="38" t="s">
        <v>57</v>
      </c>
      <c r="T5" s="39">
        <v>0</v>
      </c>
      <c r="U5" s="40">
        <v>-0.26</v>
      </c>
      <c r="V5" s="41">
        <v>385921</v>
      </c>
      <c r="W5" s="41">
        <v>0</v>
      </c>
      <c r="X5" s="42">
        <v>385921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0.26</v>
      </c>
      <c r="AR5" s="47">
        <v>0</v>
      </c>
      <c r="AS5" s="47">
        <v>0</v>
      </c>
      <c r="AT5" s="48">
        <v>-0.26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1739</v>
      </c>
      <c r="C6" s="29">
        <v>45434.982766203706</v>
      </c>
      <c r="D6" s="30" t="s">
        <v>564</v>
      </c>
      <c r="E6" s="31" t="s">
        <v>565</v>
      </c>
      <c r="F6" s="31" t="s">
        <v>142</v>
      </c>
      <c r="G6" s="32">
        <v>0</v>
      </c>
      <c r="H6" s="33" t="s">
        <v>516</v>
      </c>
      <c r="I6" s="33" t="s">
        <v>123</v>
      </c>
      <c r="J6" s="33" t="s">
        <v>148</v>
      </c>
      <c r="K6" s="33" t="s">
        <v>55</v>
      </c>
      <c r="L6" s="33" t="s">
        <v>56</v>
      </c>
      <c r="M6" s="34">
        <v>45421</v>
      </c>
      <c r="N6" s="35">
        <v>48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-0.25</v>
      </c>
      <c r="V6" s="41">
        <v>0</v>
      </c>
      <c r="W6" s="41">
        <v>0</v>
      </c>
      <c r="X6" s="42">
        <v>0</v>
      </c>
      <c r="Y6" s="43">
        <v>-26713.47</v>
      </c>
      <c r="Z6" s="41">
        <v>0</v>
      </c>
      <c r="AA6" s="41">
        <v>0</v>
      </c>
      <c r="AB6" s="41">
        <v>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0.25</v>
      </c>
      <c r="AR6" s="47">
        <v>0</v>
      </c>
      <c r="AS6" s="47">
        <v>0</v>
      </c>
      <c r="AT6" s="48">
        <v>-0.25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1739</v>
      </c>
      <c r="C7" s="29">
        <v>45434.982766203706</v>
      </c>
      <c r="D7" s="30" t="s">
        <v>134</v>
      </c>
      <c r="E7" s="31" t="s">
        <v>135</v>
      </c>
      <c r="F7" s="31" t="s">
        <v>69</v>
      </c>
      <c r="G7" s="32">
        <v>0</v>
      </c>
      <c r="H7" s="33" t="s">
        <v>52</v>
      </c>
      <c r="I7" s="33" t="s">
        <v>53</v>
      </c>
      <c r="J7" s="33" t="s">
        <v>54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-7.0000000000000007E-2</v>
      </c>
      <c r="V7" s="41">
        <v>0</v>
      </c>
      <c r="W7" s="41">
        <v>0</v>
      </c>
      <c r="X7" s="42">
        <v>0</v>
      </c>
      <c r="Y7" s="43">
        <v>-977.31</v>
      </c>
      <c r="Z7" s="41">
        <v>0</v>
      </c>
      <c r="AA7" s="41">
        <v>0</v>
      </c>
      <c r="AB7" s="41">
        <v>4454.8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7.0000000000000007E-2</v>
      </c>
      <c r="AR7" s="47">
        <v>0</v>
      </c>
      <c r="AS7" s="47">
        <v>3.3000000000000004E-3</v>
      </c>
      <c r="AT7" s="48">
        <v>-6.6699999999999995E-2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1739</v>
      </c>
      <c r="C8" s="29">
        <v>45434.982766203706</v>
      </c>
      <c r="D8" s="30" t="s">
        <v>72</v>
      </c>
      <c r="E8" s="31" t="s">
        <v>73</v>
      </c>
      <c r="F8" s="31" t="s">
        <v>69</v>
      </c>
      <c r="G8" s="32">
        <v>0</v>
      </c>
      <c r="H8" s="33" t="s">
        <v>52</v>
      </c>
      <c r="I8" s="33" t="s">
        <v>53</v>
      </c>
      <c r="J8" s="33" t="s">
        <v>54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0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0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</v>
      </c>
      <c r="AR8" s="47">
        <v>0</v>
      </c>
      <c r="AS8" s="47">
        <v>0</v>
      </c>
      <c r="AT8" s="48">
        <v>0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1739</v>
      </c>
      <c r="C9" s="29">
        <v>45434.982766203706</v>
      </c>
      <c r="D9" s="30" t="s">
        <v>80</v>
      </c>
      <c r="E9" s="31" t="s">
        <v>81</v>
      </c>
      <c r="F9" s="31" t="s">
        <v>452</v>
      </c>
      <c r="G9" s="32">
        <v>0</v>
      </c>
      <c r="H9" s="33" t="s">
        <v>63</v>
      </c>
      <c r="I9" s="33" t="s">
        <v>64</v>
      </c>
      <c r="J9" s="33" t="s">
        <v>65</v>
      </c>
      <c r="K9" s="33" t="s">
        <v>55</v>
      </c>
      <c r="L9" s="33" t="s">
        <v>56</v>
      </c>
      <c r="M9" s="34">
        <v>45410</v>
      </c>
      <c r="N9" s="35">
        <v>0</v>
      </c>
      <c r="O9" s="36"/>
      <c r="P9" s="37" t="s">
        <v>57</v>
      </c>
      <c r="Q9" s="38" t="s">
        <v>57</v>
      </c>
      <c r="R9" s="38" t="s">
        <v>57</v>
      </c>
      <c r="S9" s="38" t="s">
        <v>57</v>
      </c>
      <c r="T9" s="39">
        <v>0</v>
      </c>
      <c r="U9" s="40">
        <v>-0.35000000000000003</v>
      </c>
      <c r="V9" s="41">
        <v>0</v>
      </c>
      <c r="W9" s="41">
        <v>0</v>
      </c>
      <c r="X9" s="42">
        <v>0</v>
      </c>
      <c r="Y9" s="43">
        <v>0</v>
      </c>
      <c r="Z9" s="41">
        <v>0</v>
      </c>
      <c r="AA9" s="41">
        <v>0</v>
      </c>
      <c r="AB9" s="41">
        <v>0</v>
      </c>
      <c r="AC9" s="41">
        <v>0</v>
      </c>
      <c r="AD9" s="41">
        <v>0</v>
      </c>
      <c r="AE9" s="44">
        <v>0</v>
      </c>
      <c r="AF9" s="41">
        <v>0</v>
      </c>
      <c r="AG9" s="38">
        <v>0</v>
      </c>
      <c r="AH9" s="45" t="s">
        <v>625</v>
      </c>
      <c r="AI9" s="41">
        <v>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0.35000000000000003</v>
      </c>
      <c r="AR9" s="47">
        <v>0</v>
      </c>
      <c r="AS9" s="47">
        <v>0</v>
      </c>
      <c r="AT9" s="48">
        <v>-0.35000000000000003</v>
      </c>
      <c r="AU9" s="49"/>
      <c r="AV9" s="41">
        <v>0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1739</v>
      </c>
      <c r="C10" s="29">
        <v>45434.982766203706</v>
      </c>
      <c r="D10" s="30" t="s">
        <v>83</v>
      </c>
      <c r="E10" s="31" t="s">
        <v>84</v>
      </c>
      <c r="F10" s="31" t="s">
        <v>452</v>
      </c>
      <c r="G10" s="32">
        <v>0</v>
      </c>
      <c r="H10" s="33" t="s">
        <v>86</v>
      </c>
      <c r="I10" s="33" t="s">
        <v>87</v>
      </c>
      <c r="J10" s="33" t="s">
        <v>54</v>
      </c>
      <c r="K10" s="33" t="s">
        <v>55</v>
      </c>
      <c r="L10" s="33" t="s">
        <v>56</v>
      </c>
      <c r="M10" s="34">
        <v>45410</v>
      </c>
      <c r="N10" s="35">
        <v>0</v>
      </c>
      <c r="O10" s="36"/>
      <c r="P10" s="37" t="s">
        <v>57</v>
      </c>
      <c r="Q10" s="38" t="s">
        <v>57</v>
      </c>
      <c r="R10" s="38" t="s">
        <v>57</v>
      </c>
      <c r="S10" s="38" t="s">
        <v>57</v>
      </c>
      <c r="T10" s="39">
        <v>0</v>
      </c>
      <c r="U10" s="40">
        <v>0</v>
      </c>
      <c r="V10" s="41">
        <v>0</v>
      </c>
      <c r="W10" s="41">
        <v>0</v>
      </c>
      <c r="X10" s="42">
        <v>0</v>
      </c>
      <c r="Y10" s="43">
        <v>0</v>
      </c>
      <c r="Z10" s="41">
        <v>0</v>
      </c>
      <c r="AA10" s="41">
        <v>0</v>
      </c>
      <c r="AB10" s="41">
        <v>0</v>
      </c>
      <c r="AC10" s="41">
        <v>0</v>
      </c>
      <c r="AD10" s="41">
        <v>0</v>
      </c>
      <c r="AE10" s="44">
        <v>0</v>
      </c>
      <c r="AF10" s="41">
        <v>0</v>
      </c>
      <c r="AG10" s="38">
        <v>0</v>
      </c>
      <c r="AH10" s="45" t="s">
        <v>625</v>
      </c>
      <c r="AI10" s="41">
        <v>0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</v>
      </c>
      <c r="AR10" s="47">
        <v>0</v>
      </c>
      <c r="AS10" s="47">
        <v>0</v>
      </c>
      <c r="AT10" s="48">
        <v>0</v>
      </c>
      <c r="AU10" s="49"/>
      <c r="AV10" s="41">
        <v>0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1739</v>
      </c>
      <c r="C11" s="29">
        <v>45434.982766203706</v>
      </c>
      <c r="D11" s="30" t="s">
        <v>659</v>
      </c>
      <c r="E11" s="31" t="s">
        <v>660</v>
      </c>
      <c r="F11" s="31" t="s">
        <v>634</v>
      </c>
      <c r="G11" s="32">
        <v>0</v>
      </c>
      <c r="H11" s="33" t="s">
        <v>126</v>
      </c>
      <c r="I11" s="33" t="s">
        <v>127</v>
      </c>
      <c r="J11" s="33" t="s">
        <v>54</v>
      </c>
      <c r="K11" s="33" t="s">
        <v>55</v>
      </c>
      <c r="L11" s="33" t="s">
        <v>56</v>
      </c>
      <c r="M11" s="34" t="s">
        <v>57</v>
      </c>
      <c r="N11" s="35" t="s">
        <v>57</v>
      </c>
      <c r="O11" s="36"/>
      <c r="P11" s="37" t="s">
        <v>57</v>
      </c>
      <c r="Q11" s="38">
        <v>0</v>
      </c>
      <c r="R11" s="38" t="s">
        <v>57</v>
      </c>
      <c r="S11" s="38" t="s">
        <v>57</v>
      </c>
      <c r="T11" s="39">
        <v>0</v>
      </c>
      <c r="U11" s="40">
        <v>-0.16</v>
      </c>
      <c r="V11" s="41">
        <v>24864</v>
      </c>
      <c r="W11" s="41">
        <v>0</v>
      </c>
      <c r="X11" s="42">
        <v>24864</v>
      </c>
      <c r="Y11" s="43">
        <v>0</v>
      </c>
      <c r="Z11" s="41">
        <v>0</v>
      </c>
      <c r="AA11" s="41">
        <v>0</v>
      </c>
      <c r="AB11" s="41">
        <v>0</v>
      </c>
      <c r="AC11" s="41">
        <v>0</v>
      </c>
      <c r="AD11" s="41">
        <v>0</v>
      </c>
      <c r="AE11" s="44">
        <v>0</v>
      </c>
      <c r="AF11" s="41">
        <v>0</v>
      </c>
      <c r="AG11" s="38">
        <v>0</v>
      </c>
      <c r="AH11" s="45" t="s">
        <v>625</v>
      </c>
      <c r="AI11" s="41">
        <v>0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0.16</v>
      </c>
      <c r="AR11" s="47">
        <v>0</v>
      </c>
      <c r="AS11" s="47">
        <v>0</v>
      </c>
      <c r="AT11" s="48">
        <v>-0.16</v>
      </c>
      <c r="AU11" s="49"/>
      <c r="AV11" s="41">
        <v>0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1739</v>
      </c>
      <c r="C12" s="29">
        <v>45434.982766203706</v>
      </c>
      <c r="D12" s="30" t="s">
        <v>49</v>
      </c>
      <c r="E12" s="31" t="s">
        <v>50</v>
      </c>
      <c r="F12" s="31" t="s">
        <v>661</v>
      </c>
      <c r="G12" s="32">
        <v>0</v>
      </c>
      <c r="H12" s="33" t="s">
        <v>52</v>
      </c>
      <c r="I12" s="33" t="s">
        <v>53</v>
      </c>
      <c r="J12" s="33" t="s">
        <v>54</v>
      </c>
      <c r="K12" s="33" t="s">
        <v>55</v>
      </c>
      <c r="L12" s="33" t="s">
        <v>56</v>
      </c>
      <c r="M12" s="34" t="s">
        <v>57</v>
      </c>
      <c r="N12" s="35" t="s">
        <v>57</v>
      </c>
      <c r="O12" s="36"/>
      <c r="P12" s="37" t="s">
        <v>57</v>
      </c>
      <c r="Q12" s="38" t="s">
        <v>57</v>
      </c>
      <c r="R12" s="38">
        <v>0</v>
      </c>
      <c r="S12" s="38">
        <v>0</v>
      </c>
      <c r="T12" s="39">
        <v>0</v>
      </c>
      <c r="U12" s="40">
        <v>-0.18030000000000002</v>
      </c>
      <c r="V12" s="41">
        <v>0</v>
      </c>
      <c r="W12" s="41">
        <v>1120</v>
      </c>
      <c r="X12" s="42">
        <v>-1120</v>
      </c>
      <c r="Y12" s="43">
        <v>0</v>
      </c>
      <c r="Z12" s="41">
        <v>0</v>
      </c>
      <c r="AA12" s="41">
        <v>0</v>
      </c>
      <c r="AB12" s="41">
        <v>24000</v>
      </c>
      <c r="AC12" s="41">
        <v>1120</v>
      </c>
      <c r="AD12" s="41">
        <v>0</v>
      </c>
      <c r="AE12" s="44">
        <v>1344</v>
      </c>
      <c r="AF12" s="41">
        <v>1120</v>
      </c>
      <c r="AG12" s="38">
        <v>0</v>
      </c>
      <c r="AH12" s="45" t="s">
        <v>625</v>
      </c>
      <c r="AI12" s="41">
        <v>1120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</v>
      </c>
      <c r="AR12" s="47">
        <v>-0.18030000000000002</v>
      </c>
      <c r="AS12" s="47">
        <v>-0.18030000000000002</v>
      </c>
      <c r="AT12" s="48">
        <v>-0.18030000000000002</v>
      </c>
      <c r="AU12" s="49"/>
      <c r="AV12" s="41">
        <v>35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1739</v>
      </c>
      <c r="C13" s="29">
        <v>45434.982766203706</v>
      </c>
      <c r="D13" s="30" t="s">
        <v>652</v>
      </c>
      <c r="E13" s="31" t="s">
        <v>653</v>
      </c>
      <c r="F13" s="31" t="s">
        <v>634</v>
      </c>
      <c r="G13" s="32">
        <v>0</v>
      </c>
      <c r="H13" s="33" t="s">
        <v>126</v>
      </c>
      <c r="I13" s="33" t="s">
        <v>127</v>
      </c>
      <c r="J13" s="33" t="s">
        <v>54</v>
      </c>
      <c r="K13" s="33" t="s">
        <v>55</v>
      </c>
      <c r="L13" s="33" t="s">
        <v>56</v>
      </c>
      <c r="M13" s="34" t="s">
        <v>57</v>
      </c>
      <c r="N13" s="35" t="s">
        <v>57</v>
      </c>
      <c r="O13" s="36"/>
      <c r="P13" s="37">
        <v>4.7777777777777777</v>
      </c>
      <c r="Q13" s="38">
        <v>0.38571428571428573</v>
      </c>
      <c r="R13" s="38">
        <v>0</v>
      </c>
      <c r="S13" s="38">
        <v>0</v>
      </c>
      <c r="T13" s="39">
        <v>0</v>
      </c>
      <c r="U13" s="40">
        <v>3.5799999999999998E-2</v>
      </c>
      <c r="V13" s="41">
        <v>3920</v>
      </c>
      <c r="W13" s="41">
        <v>1512</v>
      </c>
      <c r="X13" s="42">
        <v>2408</v>
      </c>
      <c r="Y13" s="43">
        <v>504</v>
      </c>
      <c r="Z13" s="41">
        <v>0</v>
      </c>
      <c r="AA13" s="41">
        <v>0</v>
      </c>
      <c r="AB13" s="41">
        <v>0</v>
      </c>
      <c r="AC13" s="41">
        <v>0</v>
      </c>
      <c r="AD13" s="41">
        <v>0</v>
      </c>
      <c r="AE13" s="56">
        <v>14</v>
      </c>
      <c r="AF13" s="41">
        <v>1512</v>
      </c>
      <c r="AG13" s="38">
        <v>3</v>
      </c>
      <c r="AH13" s="45" t="s">
        <v>626</v>
      </c>
      <c r="AI13" s="41">
        <v>1512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0.32</v>
      </c>
      <c r="AR13" s="47">
        <v>0.35580000000000001</v>
      </c>
      <c r="AS13" s="47">
        <v>0.35580000000000001</v>
      </c>
      <c r="AT13" s="48">
        <v>3.5799999999999998E-2</v>
      </c>
      <c r="AU13" s="49"/>
      <c r="AV13" s="41">
        <v>56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1739</v>
      </c>
      <c r="C14" s="29">
        <v>45434.982766203706</v>
      </c>
      <c r="D14" s="30" t="s">
        <v>114</v>
      </c>
      <c r="E14" s="31" t="s">
        <v>115</v>
      </c>
      <c r="F14" s="31" t="s">
        <v>51</v>
      </c>
      <c r="G14" s="32">
        <v>0</v>
      </c>
      <c r="H14" s="33" t="s">
        <v>52</v>
      </c>
      <c r="I14" s="33" t="s">
        <v>109</v>
      </c>
      <c r="J14" s="33" t="s">
        <v>54</v>
      </c>
      <c r="K14" s="33" t="s">
        <v>55</v>
      </c>
      <c r="L14" s="33" t="s">
        <v>56</v>
      </c>
      <c r="M14" s="34">
        <v>45358</v>
      </c>
      <c r="N14" s="35">
        <v>0</v>
      </c>
      <c r="O14" s="36"/>
      <c r="P14" s="37" t="s">
        <v>57</v>
      </c>
      <c r="Q14" s="38" t="s">
        <v>57</v>
      </c>
      <c r="R14" s="38">
        <v>0</v>
      </c>
      <c r="S14" s="38">
        <v>0</v>
      </c>
      <c r="T14" s="39">
        <v>0</v>
      </c>
      <c r="U14" s="40">
        <v>7.85E-2</v>
      </c>
      <c r="V14" s="41">
        <v>0</v>
      </c>
      <c r="W14" s="41">
        <v>1628</v>
      </c>
      <c r="X14" s="42">
        <v>-1628</v>
      </c>
      <c r="Y14" s="43">
        <v>0</v>
      </c>
      <c r="Z14" s="41">
        <v>0</v>
      </c>
      <c r="AA14" s="41">
        <v>0</v>
      </c>
      <c r="AB14" s="41">
        <v>15000</v>
      </c>
      <c r="AC14" s="41">
        <v>1628</v>
      </c>
      <c r="AD14" s="41">
        <v>0</v>
      </c>
      <c r="AE14" s="44">
        <v>1953.6</v>
      </c>
      <c r="AF14" s="41">
        <v>1628</v>
      </c>
      <c r="AG14" s="38">
        <v>0</v>
      </c>
      <c r="AH14" s="45" t="s">
        <v>625</v>
      </c>
      <c r="AI14" s="41">
        <v>1628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0.03</v>
      </c>
      <c r="AR14" s="47">
        <v>0.1085</v>
      </c>
      <c r="AS14" s="47">
        <v>0</v>
      </c>
      <c r="AT14" s="48">
        <v>-0.03</v>
      </c>
      <c r="AU14" s="49"/>
      <c r="AV14" s="41">
        <v>44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1739</v>
      </c>
      <c r="C15" s="57">
        <v>45434.982766203706</v>
      </c>
      <c r="D15" s="30" t="s">
        <v>119</v>
      </c>
      <c r="E15" s="31" t="s">
        <v>120</v>
      </c>
      <c r="F15" s="31" t="s">
        <v>121</v>
      </c>
      <c r="G15" s="32">
        <v>0</v>
      </c>
      <c r="H15" s="33" t="s">
        <v>122</v>
      </c>
      <c r="I15" s="33" t="s">
        <v>123</v>
      </c>
      <c r="J15" s="33" t="s">
        <v>54</v>
      </c>
      <c r="K15" s="33" t="s">
        <v>95</v>
      </c>
      <c r="L15" s="33" t="s">
        <v>56</v>
      </c>
      <c r="M15" s="34" t="s">
        <v>57</v>
      </c>
      <c r="N15" s="35" t="s">
        <v>57</v>
      </c>
      <c r="O15" s="36"/>
      <c r="P15" s="37" t="s">
        <v>57</v>
      </c>
      <c r="Q15" s="38" t="s">
        <v>57</v>
      </c>
      <c r="R15" s="38">
        <v>0</v>
      </c>
      <c r="S15" s="38">
        <v>0</v>
      </c>
      <c r="T15" s="39">
        <v>0</v>
      </c>
      <c r="U15" s="40">
        <v>0</v>
      </c>
      <c r="V15" s="41">
        <v>0</v>
      </c>
      <c r="W15" s="41">
        <v>2680</v>
      </c>
      <c r="X15" s="42">
        <v>-2680</v>
      </c>
      <c r="Y15" s="43">
        <v>0</v>
      </c>
      <c r="Z15" s="41">
        <v>2680</v>
      </c>
      <c r="AA15" s="41">
        <v>2680</v>
      </c>
      <c r="AB15" s="41">
        <v>0</v>
      </c>
      <c r="AC15" s="41">
        <v>2680</v>
      </c>
      <c r="AD15" s="41">
        <v>0</v>
      </c>
      <c r="AE15" s="44">
        <v>3216</v>
      </c>
      <c r="AF15" s="41">
        <v>2680</v>
      </c>
      <c r="AG15" s="38">
        <v>0</v>
      </c>
      <c r="AH15" s="45" t="s">
        <v>625</v>
      </c>
      <c r="AI15" s="41">
        <v>2680</v>
      </c>
      <c r="AJ15" s="46">
        <v>0</v>
      </c>
      <c r="AK15" s="45">
        <v>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</v>
      </c>
      <c r="AR15" s="47">
        <v>0</v>
      </c>
      <c r="AS15" s="47">
        <v>0</v>
      </c>
      <c r="AT15" s="48">
        <v>0</v>
      </c>
      <c r="AU15" s="49"/>
      <c r="AV15" s="41">
        <v>0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1739</v>
      </c>
      <c r="C16" s="29">
        <v>45434.982766203706</v>
      </c>
      <c r="D16" s="30" t="s">
        <v>642</v>
      </c>
      <c r="E16" s="31" t="s">
        <v>643</v>
      </c>
      <c r="F16" s="31" t="s">
        <v>589</v>
      </c>
      <c r="G16" s="32">
        <v>0</v>
      </c>
      <c r="H16" s="33" t="s">
        <v>52</v>
      </c>
      <c r="I16" s="33" t="s">
        <v>109</v>
      </c>
      <c r="J16" s="33" t="s">
        <v>54</v>
      </c>
      <c r="K16" s="33" t="s">
        <v>55</v>
      </c>
      <c r="L16" s="33" t="s">
        <v>56</v>
      </c>
      <c r="M16" s="34" t="s">
        <v>57</v>
      </c>
      <c r="N16" s="35" t="s">
        <v>57</v>
      </c>
      <c r="O16" s="36"/>
      <c r="P16" s="37">
        <v>-4</v>
      </c>
      <c r="Q16" s="38" t="s">
        <v>57</v>
      </c>
      <c r="R16" s="38">
        <v>0</v>
      </c>
      <c r="S16" s="38">
        <v>0</v>
      </c>
      <c r="T16" s="39">
        <v>0</v>
      </c>
      <c r="U16" s="40">
        <v>-9.0700000000000003E-2</v>
      </c>
      <c r="V16" s="41">
        <v>0</v>
      </c>
      <c r="W16" s="41">
        <v>3380.2</v>
      </c>
      <c r="X16" s="42">
        <v>-3380.2</v>
      </c>
      <c r="Y16" s="43">
        <v>845.05</v>
      </c>
      <c r="Z16" s="41">
        <v>0</v>
      </c>
      <c r="AA16" s="41">
        <v>0</v>
      </c>
      <c r="AB16" s="41">
        <v>12199.2</v>
      </c>
      <c r="AC16" s="41">
        <v>3380.2</v>
      </c>
      <c r="AD16" s="41">
        <v>0</v>
      </c>
      <c r="AE16" s="44">
        <v>21</v>
      </c>
      <c r="AF16" s="41">
        <v>3380.2</v>
      </c>
      <c r="AG16" s="38">
        <v>4</v>
      </c>
      <c r="AH16" s="45" t="s">
        <v>626</v>
      </c>
      <c r="AI16" s="41">
        <v>3380.2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0.18</v>
      </c>
      <c r="AR16" s="47">
        <v>8.9300000000000004E-2</v>
      </c>
      <c r="AS16" s="47">
        <v>8.9300000000000004E-2</v>
      </c>
      <c r="AT16" s="48">
        <v>-9.0700000000000003E-2</v>
      </c>
      <c r="AU16" s="49"/>
      <c r="AV16" s="41">
        <v>50.83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1739</v>
      </c>
      <c r="C17" s="29">
        <v>45434.982766203706</v>
      </c>
      <c r="D17" s="30" t="s">
        <v>129</v>
      </c>
      <c r="E17" s="31" t="s">
        <v>130</v>
      </c>
      <c r="F17" s="31" t="s">
        <v>131</v>
      </c>
      <c r="G17" s="32">
        <v>0</v>
      </c>
      <c r="H17" s="33" t="s">
        <v>132</v>
      </c>
      <c r="I17" s="33" t="s">
        <v>133</v>
      </c>
      <c r="J17" s="33" t="s">
        <v>94</v>
      </c>
      <c r="K17" s="33" t="s">
        <v>95</v>
      </c>
      <c r="L17" s="33" t="s">
        <v>70</v>
      </c>
      <c r="M17" s="34">
        <v>45292</v>
      </c>
      <c r="N17" s="35">
        <v>0</v>
      </c>
      <c r="O17" s="36"/>
      <c r="P17" s="37" t="s">
        <v>57</v>
      </c>
      <c r="Q17" s="38">
        <v>0.86167800453514742</v>
      </c>
      <c r="R17" s="38">
        <v>1.1605263157894736</v>
      </c>
      <c r="S17" s="38">
        <v>1.1605263157894736</v>
      </c>
      <c r="T17" s="39">
        <v>0</v>
      </c>
      <c r="U17" s="40">
        <v>0.35859999999999997</v>
      </c>
      <c r="V17" s="41">
        <v>4410</v>
      </c>
      <c r="W17" s="41">
        <v>3800</v>
      </c>
      <c r="X17" s="42">
        <v>610</v>
      </c>
      <c r="Y17" s="43">
        <v>0</v>
      </c>
      <c r="Z17" s="41">
        <v>0</v>
      </c>
      <c r="AA17" s="41">
        <v>0</v>
      </c>
      <c r="AB17" s="41">
        <v>0</v>
      </c>
      <c r="AC17" s="41">
        <v>0</v>
      </c>
      <c r="AD17" s="41">
        <v>4410</v>
      </c>
      <c r="AE17" s="44">
        <v>0</v>
      </c>
      <c r="AF17" s="41">
        <v>-610</v>
      </c>
      <c r="AG17" s="38">
        <v>0</v>
      </c>
      <c r="AH17" s="45" t="s">
        <v>625</v>
      </c>
      <c r="AI17" s="41">
        <v>-610</v>
      </c>
      <c r="AJ17" s="46">
        <v>0</v>
      </c>
      <c r="AK17" s="45">
        <v>4410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0.24</v>
      </c>
      <c r="AR17" s="47">
        <v>0.59860000000000002</v>
      </c>
      <c r="AS17" s="47">
        <v>0</v>
      </c>
      <c r="AT17" s="48">
        <v>-0.24</v>
      </c>
      <c r="AU17" s="49"/>
      <c r="AV17" s="41">
        <v>95</v>
      </c>
      <c r="AW17" s="50"/>
      <c r="AX17" s="52"/>
      <c r="AY17" s="52"/>
      <c r="AZ17" s="52"/>
      <c r="BA17" s="52"/>
      <c r="BB17" s="53">
        <v>0</v>
      </c>
      <c r="BC17" s="55"/>
    </row>
    <row r="18" spans="2:55">
      <c r="B18" s="28">
        <v>1739</v>
      </c>
      <c r="C18" s="29">
        <v>45434.982766203706</v>
      </c>
      <c r="D18" s="30" t="s">
        <v>648</v>
      </c>
      <c r="E18" s="31" t="s">
        <v>649</v>
      </c>
      <c r="F18" s="31" t="s">
        <v>634</v>
      </c>
      <c r="G18" s="32">
        <v>0</v>
      </c>
      <c r="H18" s="33" t="s">
        <v>126</v>
      </c>
      <c r="I18" s="33" t="s">
        <v>127</v>
      </c>
      <c r="J18" s="33" t="s">
        <v>54</v>
      </c>
      <c r="K18" s="33" t="s">
        <v>55</v>
      </c>
      <c r="L18" s="33" t="s">
        <v>56</v>
      </c>
      <c r="M18" s="34" t="s">
        <v>57</v>
      </c>
      <c r="N18" s="35" t="s">
        <v>57</v>
      </c>
      <c r="O18" s="36"/>
      <c r="P18" s="37">
        <v>0.4</v>
      </c>
      <c r="Q18" s="38">
        <v>0.90909090909090906</v>
      </c>
      <c r="R18" s="38">
        <v>0</v>
      </c>
      <c r="S18" s="38">
        <v>0</v>
      </c>
      <c r="T18" s="39">
        <v>0</v>
      </c>
      <c r="U18" s="40">
        <v>3.5799999999999998E-2</v>
      </c>
      <c r="V18" s="41">
        <v>5544</v>
      </c>
      <c r="W18" s="41">
        <v>5040</v>
      </c>
      <c r="X18" s="42">
        <v>504</v>
      </c>
      <c r="Y18" s="43">
        <v>1260</v>
      </c>
      <c r="Z18" s="41">
        <v>0</v>
      </c>
      <c r="AA18" s="41">
        <v>0</v>
      </c>
      <c r="AB18" s="41">
        <v>0</v>
      </c>
      <c r="AC18" s="41">
        <v>0</v>
      </c>
      <c r="AD18" s="41">
        <v>0</v>
      </c>
      <c r="AE18" s="44">
        <v>35</v>
      </c>
      <c r="AF18" s="41">
        <v>5040</v>
      </c>
      <c r="AG18" s="38">
        <v>4</v>
      </c>
      <c r="AH18" s="45" t="s">
        <v>626</v>
      </c>
      <c r="AI18" s="41">
        <v>5040</v>
      </c>
      <c r="AJ18" s="46">
        <v>0</v>
      </c>
      <c r="AK18" s="45">
        <v>0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0.32</v>
      </c>
      <c r="AR18" s="47">
        <v>0.35580000000000001</v>
      </c>
      <c r="AS18" s="47">
        <v>0.35580000000000001</v>
      </c>
      <c r="AT18" s="48">
        <v>3.5799999999999998E-2</v>
      </c>
      <c r="AU18" s="49"/>
      <c r="AV18" s="41">
        <v>56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1739</v>
      </c>
      <c r="C19" s="29">
        <v>45434.982766203706</v>
      </c>
      <c r="D19" s="30" t="s">
        <v>662</v>
      </c>
      <c r="E19" s="31" t="s">
        <v>663</v>
      </c>
      <c r="F19" s="31" t="s">
        <v>634</v>
      </c>
      <c r="G19" s="32">
        <v>0</v>
      </c>
      <c r="H19" s="33" t="s">
        <v>63</v>
      </c>
      <c r="I19" s="33" t="s">
        <v>64</v>
      </c>
      <c r="J19" s="33" t="s">
        <v>65</v>
      </c>
      <c r="K19" s="33" t="s">
        <v>55</v>
      </c>
      <c r="L19" s="33" t="s">
        <v>56</v>
      </c>
      <c r="M19" s="34" t="s">
        <v>57</v>
      </c>
      <c r="N19" s="35" t="s">
        <v>57</v>
      </c>
      <c r="O19" s="36"/>
      <c r="P19" s="37">
        <v>-1.9999961687732029</v>
      </c>
      <c r="Q19" s="38" t="s">
        <v>57</v>
      </c>
      <c r="R19" s="38">
        <v>0</v>
      </c>
      <c r="S19" s="38">
        <v>0</v>
      </c>
      <c r="T19" s="39">
        <v>0</v>
      </c>
      <c r="U19" s="40">
        <v>-0.13039999999999999</v>
      </c>
      <c r="V19" s="41">
        <v>0</v>
      </c>
      <c r="W19" s="41">
        <v>5220.25</v>
      </c>
      <c r="X19" s="42">
        <v>-5220.25</v>
      </c>
      <c r="Y19" s="43">
        <v>2610.13</v>
      </c>
      <c r="Z19" s="41">
        <v>0</v>
      </c>
      <c r="AA19" s="41">
        <v>0</v>
      </c>
      <c r="AB19" s="41">
        <v>12618</v>
      </c>
      <c r="AC19" s="41">
        <v>5220.25</v>
      </c>
      <c r="AD19" s="41">
        <v>0</v>
      </c>
      <c r="AE19" s="44">
        <v>13</v>
      </c>
      <c r="AF19" s="41">
        <v>5220.25</v>
      </c>
      <c r="AG19" s="38">
        <v>1.9999961687732029</v>
      </c>
      <c r="AH19" s="45" t="s">
        <v>626</v>
      </c>
      <c r="AI19" s="41">
        <v>5220.25</v>
      </c>
      <c r="AJ19" s="46">
        <v>0</v>
      </c>
      <c r="AK19" s="45">
        <v>0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0.21</v>
      </c>
      <c r="AR19" s="47">
        <v>7.9600000000000004E-2</v>
      </c>
      <c r="AS19" s="47">
        <v>7.9600000000000004E-2</v>
      </c>
      <c r="AT19" s="48">
        <v>-0.13039999999999999</v>
      </c>
      <c r="AU19" s="49"/>
      <c r="AV19" s="41">
        <v>78.5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1739</v>
      </c>
      <c r="C20" s="29">
        <v>45434.982766203706</v>
      </c>
      <c r="D20" s="30" t="s">
        <v>137</v>
      </c>
      <c r="E20" s="31" t="s">
        <v>138</v>
      </c>
      <c r="F20" s="31" t="s">
        <v>139</v>
      </c>
      <c r="G20" s="32">
        <v>0</v>
      </c>
      <c r="H20" s="33" t="s">
        <v>52</v>
      </c>
      <c r="I20" s="33" t="s">
        <v>53</v>
      </c>
      <c r="J20" s="33" t="s">
        <v>54</v>
      </c>
      <c r="K20" s="33" t="s">
        <v>95</v>
      </c>
      <c r="L20" s="33" t="s">
        <v>70</v>
      </c>
      <c r="M20" s="34">
        <v>45385</v>
      </c>
      <c r="N20" s="35">
        <v>1</v>
      </c>
      <c r="O20" s="36"/>
      <c r="P20" s="37" t="s">
        <v>57</v>
      </c>
      <c r="Q20" s="38">
        <v>0.62413727560718057</v>
      </c>
      <c r="R20" s="38">
        <v>1.6022116272853086</v>
      </c>
      <c r="S20" s="38">
        <v>1.6022116272853086</v>
      </c>
      <c r="T20" s="39">
        <v>0</v>
      </c>
      <c r="U20" s="40">
        <v>0.38540000000000002</v>
      </c>
      <c r="V20" s="41">
        <v>4735</v>
      </c>
      <c r="W20" s="41">
        <v>2955.29</v>
      </c>
      <c r="X20" s="42">
        <v>1779.71</v>
      </c>
      <c r="Y20" s="43">
        <v>0</v>
      </c>
      <c r="Z20" s="41">
        <v>1492.79</v>
      </c>
      <c r="AA20" s="41">
        <v>2242.5</v>
      </c>
      <c r="AB20" s="41">
        <v>0</v>
      </c>
      <c r="AC20" s="41">
        <v>0</v>
      </c>
      <c r="AD20" s="41">
        <v>4735</v>
      </c>
      <c r="AE20" s="44">
        <v>91.03</v>
      </c>
      <c r="AF20" s="41">
        <v>1493.29</v>
      </c>
      <c r="AG20" s="38">
        <v>0</v>
      </c>
      <c r="AH20" s="45" t="s">
        <v>625</v>
      </c>
      <c r="AI20" s="41">
        <v>2243</v>
      </c>
      <c r="AJ20" s="46">
        <v>0</v>
      </c>
      <c r="AK20" s="45">
        <v>4735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0.1</v>
      </c>
      <c r="AR20" s="47">
        <v>0.4854</v>
      </c>
      <c r="AS20" s="47">
        <v>0</v>
      </c>
      <c r="AT20" s="48">
        <v>-0.1</v>
      </c>
      <c r="AU20" s="49"/>
      <c r="AV20" s="41">
        <v>45</v>
      </c>
      <c r="AW20" s="50"/>
      <c r="AX20" s="52"/>
      <c r="AY20" s="52"/>
      <c r="AZ20" s="52"/>
      <c r="BA20" s="52"/>
      <c r="BB20" s="53">
        <v>3273</v>
      </c>
      <c r="BC20" s="55"/>
    </row>
    <row r="21" spans="2:55">
      <c r="B21" s="28">
        <v>1739</v>
      </c>
      <c r="C21" s="29">
        <v>45434.982766203706</v>
      </c>
      <c r="D21" s="30" t="s">
        <v>654</v>
      </c>
      <c r="E21" s="31" t="s">
        <v>655</v>
      </c>
      <c r="F21" s="31" t="s">
        <v>634</v>
      </c>
      <c r="G21" s="32">
        <v>0</v>
      </c>
      <c r="H21" s="33" t="s">
        <v>63</v>
      </c>
      <c r="I21" s="33" t="s">
        <v>64</v>
      </c>
      <c r="J21" s="33" t="s">
        <v>65</v>
      </c>
      <c r="K21" s="33" t="s">
        <v>55</v>
      </c>
      <c r="L21" s="33" t="s">
        <v>56</v>
      </c>
      <c r="M21" s="34" t="s">
        <v>57</v>
      </c>
      <c r="N21" s="35" t="s">
        <v>57</v>
      </c>
      <c r="O21" s="36"/>
      <c r="P21" s="37">
        <v>-3</v>
      </c>
      <c r="Q21" s="38" t="s">
        <v>57</v>
      </c>
      <c r="R21" s="38">
        <v>0</v>
      </c>
      <c r="S21" s="38">
        <v>0</v>
      </c>
      <c r="T21" s="39">
        <v>0</v>
      </c>
      <c r="U21" s="40">
        <v>0.106</v>
      </c>
      <c r="V21" s="41">
        <v>0</v>
      </c>
      <c r="W21" s="41">
        <v>6611.58</v>
      </c>
      <c r="X21" s="42">
        <v>-6611.58</v>
      </c>
      <c r="Y21" s="43">
        <v>2203.86</v>
      </c>
      <c r="Z21" s="41">
        <v>0</v>
      </c>
      <c r="AA21" s="41">
        <v>0</v>
      </c>
      <c r="AB21" s="41">
        <v>15430</v>
      </c>
      <c r="AC21" s="41">
        <v>6611.58</v>
      </c>
      <c r="AD21" s="41">
        <v>0</v>
      </c>
      <c r="AE21" s="44">
        <v>21</v>
      </c>
      <c r="AF21" s="41">
        <v>6611.58</v>
      </c>
      <c r="AG21" s="38">
        <v>3</v>
      </c>
      <c r="AH21" s="45" t="s">
        <v>626</v>
      </c>
      <c r="AI21" s="41">
        <v>6611.58</v>
      </c>
      <c r="AJ21" s="46">
        <v>0</v>
      </c>
      <c r="AK21" s="45">
        <v>0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0.23</v>
      </c>
      <c r="AR21" s="47">
        <v>0.33600000000000002</v>
      </c>
      <c r="AS21" s="47">
        <v>0.33600000000000002</v>
      </c>
      <c r="AT21" s="48">
        <v>0.106</v>
      </c>
      <c r="AU21" s="49"/>
      <c r="AV21" s="41">
        <v>63.88</v>
      </c>
      <c r="AW21" s="50"/>
      <c r="AX21" s="52"/>
      <c r="AY21" s="52"/>
      <c r="AZ21" s="52"/>
      <c r="BA21" s="52"/>
      <c r="BB21" s="53">
        <v>0</v>
      </c>
      <c r="BC21" s="55"/>
    </row>
    <row r="22" spans="2:55">
      <c r="B22" s="28">
        <v>1739</v>
      </c>
      <c r="C22" s="29">
        <v>45434.982766203706</v>
      </c>
      <c r="D22" s="30" t="s">
        <v>646</v>
      </c>
      <c r="E22" s="31" t="s">
        <v>647</v>
      </c>
      <c r="F22" s="31" t="s">
        <v>634</v>
      </c>
      <c r="G22" s="32">
        <v>0</v>
      </c>
      <c r="H22" s="33" t="s">
        <v>126</v>
      </c>
      <c r="I22" s="33" t="s">
        <v>127</v>
      </c>
      <c r="J22" s="33" t="s">
        <v>54</v>
      </c>
      <c r="K22" s="33" t="s">
        <v>55</v>
      </c>
      <c r="L22" s="33" t="s">
        <v>56</v>
      </c>
      <c r="M22" s="34" t="s">
        <v>57</v>
      </c>
      <c r="N22" s="35" t="s">
        <v>57</v>
      </c>
      <c r="O22" s="36"/>
      <c r="P22" s="37">
        <v>0.53639846743295017</v>
      </c>
      <c r="Q22" s="38">
        <v>0.8817567567567568</v>
      </c>
      <c r="R22" s="38">
        <v>0</v>
      </c>
      <c r="S22" s="38">
        <v>0</v>
      </c>
      <c r="T22" s="39">
        <v>0</v>
      </c>
      <c r="U22" s="40">
        <v>1.29E-2</v>
      </c>
      <c r="V22" s="41">
        <v>8288</v>
      </c>
      <c r="W22" s="41">
        <v>7308</v>
      </c>
      <c r="X22" s="42">
        <v>980</v>
      </c>
      <c r="Y22" s="43">
        <v>1827</v>
      </c>
      <c r="Z22" s="41">
        <v>0</v>
      </c>
      <c r="AA22" s="41">
        <v>0</v>
      </c>
      <c r="AB22" s="41">
        <v>0</v>
      </c>
      <c r="AC22" s="41">
        <v>0</v>
      </c>
      <c r="AD22" s="41">
        <v>0</v>
      </c>
      <c r="AE22" s="44">
        <v>28</v>
      </c>
      <c r="AF22" s="41">
        <v>7308</v>
      </c>
      <c r="AG22" s="38">
        <v>4</v>
      </c>
      <c r="AH22" s="45" t="s">
        <v>626</v>
      </c>
      <c r="AI22" s="41">
        <v>7308</v>
      </c>
      <c r="AJ22" s="46">
        <v>0</v>
      </c>
      <c r="AK22" s="45">
        <v>0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0.13</v>
      </c>
      <c r="AR22" s="47">
        <v>0.1429</v>
      </c>
      <c r="AS22" s="47">
        <v>0.1429</v>
      </c>
      <c r="AT22" s="48">
        <v>1.29E-2</v>
      </c>
      <c r="AU22" s="49"/>
      <c r="AV22" s="41">
        <v>56</v>
      </c>
      <c r="AW22" s="50"/>
      <c r="AX22" s="52"/>
      <c r="AY22" s="52"/>
      <c r="AZ22" s="52"/>
      <c r="BA22" s="52"/>
      <c r="BB22" s="53">
        <v>0</v>
      </c>
      <c r="BC22" s="55"/>
    </row>
    <row r="23" spans="2:55">
      <c r="B23" s="28">
        <v>1739</v>
      </c>
      <c r="C23" s="29">
        <v>45434.982766203706</v>
      </c>
      <c r="D23" s="30" t="s">
        <v>628</v>
      </c>
      <c r="E23" s="31" t="s">
        <v>629</v>
      </c>
      <c r="F23" s="31" t="s">
        <v>51</v>
      </c>
      <c r="G23" s="32">
        <v>0</v>
      </c>
      <c r="H23" s="33" t="s">
        <v>52</v>
      </c>
      <c r="I23" s="33" t="s">
        <v>109</v>
      </c>
      <c r="J23" s="33" t="s">
        <v>54</v>
      </c>
      <c r="K23" s="33" t="s">
        <v>55</v>
      </c>
      <c r="L23" s="33" t="s">
        <v>56</v>
      </c>
      <c r="M23" s="34" t="s">
        <v>57</v>
      </c>
      <c r="N23" s="35" t="s">
        <v>57</v>
      </c>
      <c r="O23" s="36"/>
      <c r="P23" s="37">
        <v>43.10791366906475</v>
      </c>
      <c r="Q23" s="38">
        <v>0.15079365079365079</v>
      </c>
      <c r="R23" s="38">
        <v>0</v>
      </c>
      <c r="S23" s="38">
        <v>0</v>
      </c>
      <c r="T23" s="39">
        <v>0</v>
      </c>
      <c r="U23" s="40">
        <v>-0.1024</v>
      </c>
      <c r="V23" s="41">
        <v>52920</v>
      </c>
      <c r="W23" s="41">
        <v>7980</v>
      </c>
      <c r="X23" s="42">
        <v>44940</v>
      </c>
      <c r="Y23" s="43">
        <v>1042.5</v>
      </c>
      <c r="Z23" s="41">
        <v>0</v>
      </c>
      <c r="AA23" s="41">
        <v>0</v>
      </c>
      <c r="AB23" s="41">
        <v>0</v>
      </c>
      <c r="AC23" s="41">
        <v>0</v>
      </c>
      <c r="AD23" s="41">
        <v>0</v>
      </c>
      <c r="AE23" s="44">
        <v>63</v>
      </c>
      <c r="AF23" s="41">
        <v>7980</v>
      </c>
      <c r="AG23" s="38">
        <v>7.6546762589928061</v>
      </c>
      <c r="AH23" s="45" t="s">
        <v>626</v>
      </c>
      <c r="AI23" s="41">
        <v>7980</v>
      </c>
      <c r="AJ23" s="46">
        <v>0</v>
      </c>
      <c r="AK23" s="45">
        <v>0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0.27</v>
      </c>
      <c r="AR23" s="47">
        <v>0.16760000000000003</v>
      </c>
      <c r="AS23" s="47">
        <v>0.16760000000000003</v>
      </c>
      <c r="AT23" s="48">
        <v>-0.1024</v>
      </c>
      <c r="AU23" s="49"/>
      <c r="AV23" s="41">
        <v>30</v>
      </c>
      <c r="AW23" s="50"/>
      <c r="AX23" s="52"/>
      <c r="AY23" s="52"/>
      <c r="AZ23" s="52"/>
      <c r="BA23" s="52"/>
      <c r="BB23" s="53">
        <v>0</v>
      </c>
      <c r="BC23" s="55"/>
    </row>
    <row r="24" spans="2:55">
      <c r="B24" s="28">
        <v>1739</v>
      </c>
      <c r="C24" s="29">
        <v>45434.982766203706</v>
      </c>
      <c r="D24" s="30" t="s">
        <v>640</v>
      </c>
      <c r="E24" s="31" t="s">
        <v>656</v>
      </c>
      <c r="F24" s="31" t="s">
        <v>589</v>
      </c>
      <c r="G24" s="32">
        <v>0</v>
      </c>
      <c r="H24" s="33" t="s">
        <v>52</v>
      </c>
      <c r="I24" s="33" t="s">
        <v>109</v>
      </c>
      <c r="J24" s="33" t="s">
        <v>54</v>
      </c>
      <c r="K24" s="33" t="s">
        <v>413</v>
      </c>
      <c r="L24" s="33" t="s">
        <v>70</v>
      </c>
      <c r="M24" s="34" t="s">
        <v>57</v>
      </c>
      <c r="N24" s="35" t="s">
        <v>57</v>
      </c>
      <c r="O24" s="36"/>
      <c r="P24" s="37">
        <v>11.544041450777202</v>
      </c>
      <c r="Q24" s="38">
        <v>0.25733333333333336</v>
      </c>
      <c r="R24" s="38">
        <v>0</v>
      </c>
      <c r="S24" s="38">
        <v>0</v>
      </c>
      <c r="T24" s="39">
        <v>0</v>
      </c>
      <c r="U24" s="40">
        <v>4.2900000000000001E-2</v>
      </c>
      <c r="V24" s="41">
        <v>31500</v>
      </c>
      <c r="W24" s="41">
        <v>8106</v>
      </c>
      <c r="X24" s="42">
        <v>23394</v>
      </c>
      <c r="Y24" s="43">
        <v>2026.5</v>
      </c>
      <c r="Z24" s="41">
        <v>0</v>
      </c>
      <c r="AA24" s="41">
        <v>0</v>
      </c>
      <c r="AB24" s="41">
        <v>0</v>
      </c>
      <c r="AC24" s="41">
        <v>0</v>
      </c>
      <c r="AD24" s="41">
        <v>0</v>
      </c>
      <c r="AE24" s="44">
        <v>35</v>
      </c>
      <c r="AF24" s="41">
        <v>8106</v>
      </c>
      <c r="AG24" s="38">
        <v>4</v>
      </c>
      <c r="AH24" s="45" t="s">
        <v>626</v>
      </c>
      <c r="AI24" s="41">
        <v>8106</v>
      </c>
      <c r="AJ24" s="46">
        <v>0</v>
      </c>
      <c r="AK24" s="45">
        <v>0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0.1</v>
      </c>
      <c r="AR24" s="47">
        <v>0.1429</v>
      </c>
      <c r="AS24" s="47">
        <v>0.1429</v>
      </c>
      <c r="AT24" s="48">
        <v>4.2900000000000001E-2</v>
      </c>
      <c r="AU24" s="49"/>
      <c r="AV24" s="41">
        <v>42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1739</v>
      </c>
      <c r="C25" s="29">
        <v>45434.982766203706</v>
      </c>
      <c r="D25" s="30" t="s">
        <v>140</v>
      </c>
      <c r="E25" s="31" t="s">
        <v>141</v>
      </c>
      <c r="F25" s="31" t="s">
        <v>142</v>
      </c>
      <c r="G25" s="32">
        <v>0</v>
      </c>
      <c r="H25" s="33" t="s">
        <v>122</v>
      </c>
      <c r="I25" s="33" t="s">
        <v>143</v>
      </c>
      <c r="J25" s="33" t="s">
        <v>54</v>
      </c>
      <c r="K25" s="33" t="s">
        <v>95</v>
      </c>
      <c r="L25" s="33" t="s">
        <v>70</v>
      </c>
      <c r="M25" s="34" t="s">
        <v>57</v>
      </c>
      <c r="N25" s="35" t="s">
        <v>57</v>
      </c>
      <c r="O25" s="36"/>
      <c r="P25" s="37" t="s">
        <v>57</v>
      </c>
      <c r="Q25" s="38">
        <v>0.9568509615384615</v>
      </c>
      <c r="R25" s="38">
        <v>1.0450948373319935</v>
      </c>
      <c r="S25" s="38">
        <v>1.0450948373319935</v>
      </c>
      <c r="T25" s="39">
        <v>0</v>
      </c>
      <c r="U25" s="40">
        <v>-0.19520000000000001</v>
      </c>
      <c r="V25" s="41">
        <v>8736</v>
      </c>
      <c r="W25" s="41">
        <v>8359.0499999999993</v>
      </c>
      <c r="X25" s="42">
        <v>376.95000000000073</v>
      </c>
      <c r="Y25" s="43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8736</v>
      </c>
      <c r="AE25" s="44">
        <v>0.06</v>
      </c>
      <c r="AF25" s="41">
        <v>0.05</v>
      </c>
      <c r="AG25" s="38">
        <v>0</v>
      </c>
      <c r="AH25" s="45" t="s">
        <v>625</v>
      </c>
      <c r="AI25" s="41">
        <v>0.05</v>
      </c>
      <c r="AJ25" s="46">
        <v>0</v>
      </c>
      <c r="AK25" s="45">
        <v>8736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0.23</v>
      </c>
      <c r="AR25" s="47">
        <v>3.4799999999999998E-2</v>
      </c>
      <c r="AS25" s="47">
        <v>8.5000000000000006E-2</v>
      </c>
      <c r="AT25" s="48">
        <v>-0.14499999999999999</v>
      </c>
      <c r="AU25" s="49"/>
      <c r="AV25" s="41">
        <v>50.46</v>
      </c>
      <c r="AW25" s="58"/>
      <c r="AX25" s="52"/>
      <c r="AY25" s="52"/>
      <c r="AZ25" s="52"/>
      <c r="BA25" s="52"/>
      <c r="BB25" s="53">
        <v>377</v>
      </c>
      <c r="BC25" s="55"/>
    </row>
    <row r="26" spans="2:55">
      <c r="B26" s="28">
        <v>1739</v>
      </c>
      <c r="C26" s="29">
        <v>45434.982766203706</v>
      </c>
      <c r="D26" s="30" t="s">
        <v>144</v>
      </c>
      <c r="E26" s="31" t="s">
        <v>145</v>
      </c>
      <c r="F26" s="31" t="s">
        <v>618</v>
      </c>
      <c r="G26" s="32">
        <v>0</v>
      </c>
      <c r="H26" s="33" t="s">
        <v>146</v>
      </c>
      <c r="I26" s="33" t="s">
        <v>147</v>
      </c>
      <c r="J26" s="33" t="s">
        <v>148</v>
      </c>
      <c r="K26" s="33" t="s">
        <v>95</v>
      </c>
      <c r="L26" s="33" t="s">
        <v>70</v>
      </c>
      <c r="M26" s="34">
        <v>45156</v>
      </c>
      <c r="N26" s="35">
        <v>0</v>
      </c>
      <c r="O26" s="36"/>
      <c r="P26" s="37" t="s">
        <v>57</v>
      </c>
      <c r="Q26" s="38">
        <v>0.51875000000000004</v>
      </c>
      <c r="R26" s="38">
        <v>0.56295180722891569</v>
      </c>
      <c r="S26" s="38">
        <v>0.56295180722891569</v>
      </c>
      <c r="T26" s="39">
        <v>0</v>
      </c>
      <c r="U26" s="40">
        <v>-1.7000000000000001E-3</v>
      </c>
      <c r="V26" s="41">
        <v>17280</v>
      </c>
      <c r="W26" s="41">
        <v>8964</v>
      </c>
      <c r="X26" s="42">
        <v>8316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5046.3</v>
      </c>
      <c r="AE26" s="44">
        <v>4701.24</v>
      </c>
      <c r="AF26" s="41">
        <v>3917.7</v>
      </c>
      <c r="AG26" s="38">
        <v>0</v>
      </c>
      <c r="AH26" s="45" t="s">
        <v>625</v>
      </c>
      <c r="AI26" s="41">
        <v>3917.7</v>
      </c>
      <c r="AJ26" s="46">
        <v>0</v>
      </c>
      <c r="AK26" s="45">
        <v>5046.3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0.21</v>
      </c>
      <c r="AR26" s="47">
        <v>0.20829999999999999</v>
      </c>
      <c r="AS26" s="47">
        <v>0</v>
      </c>
      <c r="AT26" s="48">
        <v>-0.21</v>
      </c>
      <c r="AU26" s="49"/>
      <c r="AV26" s="41">
        <v>48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1739</v>
      </c>
      <c r="C27" s="29">
        <v>45434.982766203706</v>
      </c>
      <c r="D27" s="30" t="s">
        <v>149</v>
      </c>
      <c r="E27" s="31" t="s">
        <v>150</v>
      </c>
      <c r="F27" s="31" t="s">
        <v>151</v>
      </c>
      <c r="G27" s="32">
        <v>0</v>
      </c>
      <c r="H27" s="33" t="s">
        <v>52</v>
      </c>
      <c r="I27" s="33" t="s">
        <v>53</v>
      </c>
      <c r="J27" s="33" t="s">
        <v>54</v>
      </c>
      <c r="K27" s="33" t="s">
        <v>55</v>
      </c>
      <c r="L27" s="33" t="s">
        <v>56</v>
      </c>
      <c r="M27" s="34">
        <v>45049</v>
      </c>
      <c r="N27" s="35">
        <v>0</v>
      </c>
      <c r="O27" s="36"/>
      <c r="P27" s="37" t="s">
        <v>57</v>
      </c>
      <c r="Q27" s="38">
        <v>0.97222222222222221</v>
      </c>
      <c r="R27" s="38">
        <v>0.48571428571428577</v>
      </c>
      <c r="S27" s="38">
        <v>0.48571428571428577</v>
      </c>
      <c r="T27" s="39">
        <v>0</v>
      </c>
      <c r="U27" s="40">
        <v>-7.9899999999999999E-2</v>
      </c>
      <c r="V27" s="41">
        <v>9910.08</v>
      </c>
      <c r="W27" s="41">
        <v>9634.7999999999993</v>
      </c>
      <c r="X27" s="42">
        <v>275.28000000000065</v>
      </c>
      <c r="Y27" s="43">
        <v>0</v>
      </c>
      <c r="Z27" s="41">
        <v>0</v>
      </c>
      <c r="AA27" s="41">
        <v>0</v>
      </c>
      <c r="AB27" s="41">
        <v>0</v>
      </c>
      <c r="AC27" s="41">
        <v>0</v>
      </c>
      <c r="AD27" s="41">
        <v>4679.76</v>
      </c>
      <c r="AE27" s="44">
        <v>5946.05</v>
      </c>
      <c r="AF27" s="41">
        <v>4955.04</v>
      </c>
      <c r="AG27" s="38">
        <v>0</v>
      </c>
      <c r="AH27" s="45" t="s">
        <v>625</v>
      </c>
      <c r="AI27" s="41">
        <v>4955.04</v>
      </c>
      <c r="AJ27" s="46">
        <v>0</v>
      </c>
      <c r="AK27" s="45">
        <v>4679.76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7.0000000000000007E-2</v>
      </c>
      <c r="AR27" s="47">
        <v>-9.9000000000000008E-3</v>
      </c>
      <c r="AS27" s="47">
        <v>0</v>
      </c>
      <c r="AT27" s="48">
        <v>-7.0000000000000007E-2</v>
      </c>
      <c r="AU27" s="49"/>
      <c r="AV27" s="41">
        <v>34.409999999999997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1739</v>
      </c>
      <c r="C28" s="29">
        <v>45434.982766203706</v>
      </c>
      <c r="D28" s="30" t="s">
        <v>152</v>
      </c>
      <c r="E28" s="31" t="s">
        <v>153</v>
      </c>
      <c r="F28" s="31" t="s">
        <v>69</v>
      </c>
      <c r="G28" s="32">
        <v>0</v>
      </c>
      <c r="H28" s="33" t="s">
        <v>52</v>
      </c>
      <c r="I28" s="33" t="s">
        <v>109</v>
      </c>
      <c r="J28" s="33" t="s">
        <v>54</v>
      </c>
      <c r="K28" s="33" t="s">
        <v>55</v>
      </c>
      <c r="L28" s="33" t="s">
        <v>56</v>
      </c>
      <c r="M28" s="34">
        <v>45401</v>
      </c>
      <c r="N28" s="35">
        <v>0</v>
      </c>
      <c r="O28" s="36"/>
      <c r="P28" s="37" t="s">
        <v>57</v>
      </c>
      <c r="Q28" s="38">
        <v>1.0095041322314049</v>
      </c>
      <c r="R28" s="38">
        <v>0.9905853458862055</v>
      </c>
      <c r="S28" s="38">
        <v>0.9905853458862055</v>
      </c>
      <c r="T28" s="39">
        <v>0</v>
      </c>
      <c r="U28" s="40">
        <v>-9.5500000000000015E-2</v>
      </c>
      <c r="V28" s="41">
        <v>9680</v>
      </c>
      <c r="W28" s="41">
        <v>9772</v>
      </c>
      <c r="X28" s="42">
        <v>-92</v>
      </c>
      <c r="Y28" s="43">
        <v>0</v>
      </c>
      <c r="Z28" s="41">
        <v>0</v>
      </c>
      <c r="AA28" s="41">
        <v>0</v>
      </c>
      <c r="AB28" s="41">
        <v>0</v>
      </c>
      <c r="AC28" s="41">
        <v>92</v>
      </c>
      <c r="AD28" s="41">
        <v>9680</v>
      </c>
      <c r="AE28" s="44">
        <v>110.4</v>
      </c>
      <c r="AF28" s="41">
        <v>92</v>
      </c>
      <c r="AG28" s="38">
        <v>0</v>
      </c>
      <c r="AH28" s="45" t="s">
        <v>625</v>
      </c>
      <c r="AI28" s="41">
        <v>92</v>
      </c>
      <c r="AJ28" s="46">
        <v>0</v>
      </c>
      <c r="AK28" s="45">
        <v>9680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0.41000000000000003</v>
      </c>
      <c r="AR28" s="47">
        <v>0.3145</v>
      </c>
      <c r="AS28" s="47">
        <v>0</v>
      </c>
      <c r="AT28" s="48">
        <v>-0.41000000000000003</v>
      </c>
      <c r="AU28" s="49"/>
      <c r="AV28" s="41">
        <v>44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1739</v>
      </c>
      <c r="C29" s="29">
        <v>45434.982766203706</v>
      </c>
      <c r="D29" s="30" t="s">
        <v>154</v>
      </c>
      <c r="E29" s="31" t="s">
        <v>155</v>
      </c>
      <c r="F29" s="31" t="s">
        <v>62</v>
      </c>
      <c r="G29" s="32">
        <v>0</v>
      </c>
      <c r="H29" s="33" t="s">
        <v>156</v>
      </c>
      <c r="I29" s="33" t="s">
        <v>157</v>
      </c>
      <c r="J29" s="33" t="s">
        <v>54</v>
      </c>
      <c r="K29" s="33" t="s">
        <v>55</v>
      </c>
      <c r="L29" s="33" t="s">
        <v>70</v>
      </c>
      <c r="M29" s="34" t="s">
        <v>57</v>
      </c>
      <c r="N29" s="35" t="s">
        <v>57</v>
      </c>
      <c r="O29" s="36"/>
      <c r="P29" s="37" t="s">
        <v>57</v>
      </c>
      <c r="Q29" s="38">
        <v>0.61198148373405192</v>
      </c>
      <c r="R29" s="38">
        <v>1.0000292594139641</v>
      </c>
      <c r="S29" s="38">
        <v>1.0000292594139641</v>
      </c>
      <c r="T29" s="39">
        <v>0</v>
      </c>
      <c r="U29" s="40">
        <v>-1.8700000000000001E-2</v>
      </c>
      <c r="V29" s="41">
        <v>16195.49</v>
      </c>
      <c r="W29" s="41">
        <v>9911.34</v>
      </c>
      <c r="X29" s="42">
        <v>6284.15</v>
      </c>
      <c r="Y29" s="43">
        <v>0</v>
      </c>
      <c r="Z29" s="41">
        <v>0</v>
      </c>
      <c r="AA29" s="41">
        <v>0</v>
      </c>
      <c r="AB29" s="41">
        <v>0</v>
      </c>
      <c r="AC29" s="41">
        <v>0</v>
      </c>
      <c r="AD29" s="41">
        <v>9911.6299999999992</v>
      </c>
      <c r="AE29" s="44">
        <v>0</v>
      </c>
      <c r="AF29" s="41">
        <v>-0.28999999999999998</v>
      </c>
      <c r="AG29" s="38">
        <v>0</v>
      </c>
      <c r="AH29" s="45" t="s">
        <v>625</v>
      </c>
      <c r="AI29" s="41">
        <v>-0.28999999999999998</v>
      </c>
      <c r="AJ29" s="46">
        <v>0</v>
      </c>
      <c r="AK29" s="45">
        <v>9911.6299999999992</v>
      </c>
      <c r="AL29" s="46">
        <v>0</v>
      </c>
      <c r="AM29" s="46">
        <v>0</v>
      </c>
      <c r="AN29" s="46">
        <v>0</v>
      </c>
      <c r="AO29" s="46">
        <v>0</v>
      </c>
      <c r="AP29" s="41">
        <v>0</v>
      </c>
      <c r="AQ29" s="47">
        <v>0.26</v>
      </c>
      <c r="AR29" s="47">
        <v>0.24129999999999999</v>
      </c>
      <c r="AS29" s="47">
        <v>0</v>
      </c>
      <c r="AT29" s="48">
        <v>-0.26</v>
      </c>
      <c r="AU29" s="49"/>
      <c r="AV29" s="41">
        <v>64.78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1739</v>
      </c>
      <c r="C30" s="29">
        <v>45434.982766203706</v>
      </c>
      <c r="D30" s="30" t="s">
        <v>158</v>
      </c>
      <c r="E30" s="31" t="s">
        <v>159</v>
      </c>
      <c r="F30" s="31" t="s">
        <v>142</v>
      </c>
      <c r="G30" s="32">
        <v>0</v>
      </c>
      <c r="H30" s="33" t="s">
        <v>122</v>
      </c>
      <c r="I30" s="33" t="s">
        <v>160</v>
      </c>
      <c r="J30" s="33" t="s">
        <v>54</v>
      </c>
      <c r="K30" s="33" t="s">
        <v>95</v>
      </c>
      <c r="L30" s="33" t="s">
        <v>70</v>
      </c>
      <c r="M30" s="34">
        <v>45250</v>
      </c>
      <c r="N30" s="35">
        <v>0</v>
      </c>
      <c r="O30" s="36"/>
      <c r="P30" s="37" t="s">
        <v>57</v>
      </c>
      <c r="Q30" s="38">
        <v>0.89869281045751637</v>
      </c>
      <c r="R30" s="38">
        <v>1.1127272727272728</v>
      </c>
      <c r="S30" s="38">
        <v>1.1127272727272728</v>
      </c>
      <c r="T30" s="39">
        <v>0</v>
      </c>
      <c r="U30" s="40">
        <v>5.3E-3</v>
      </c>
      <c r="V30" s="41">
        <v>13770</v>
      </c>
      <c r="W30" s="41">
        <v>12375</v>
      </c>
      <c r="X30" s="42">
        <v>1395</v>
      </c>
      <c r="Y30" s="43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13770</v>
      </c>
      <c r="AE30" s="44">
        <v>0</v>
      </c>
      <c r="AF30" s="41">
        <v>-1395</v>
      </c>
      <c r="AG30" s="38">
        <v>0</v>
      </c>
      <c r="AH30" s="45" t="s">
        <v>625</v>
      </c>
      <c r="AI30" s="41">
        <v>-1395</v>
      </c>
      <c r="AJ30" s="46">
        <v>0</v>
      </c>
      <c r="AK30" s="45">
        <v>13770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0.17</v>
      </c>
      <c r="AR30" s="47">
        <v>0.17530000000000001</v>
      </c>
      <c r="AS30" s="47">
        <v>0</v>
      </c>
      <c r="AT30" s="48">
        <v>-0.17</v>
      </c>
      <c r="AU30" s="49"/>
      <c r="AV30" s="41">
        <v>45</v>
      </c>
      <c r="AW30" s="58"/>
      <c r="AX30" s="52"/>
      <c r="AY30" s="52"/>
      <c r="AZ30" s="52"/>
      <c r="BA30" s="52"/>
      <c r="BB30" s="53">
        <v>0</v>
      </c>
      <c r="BC30" s="55"/>
    </row>
    <row r="31" spans="2:55">
      <c r="B31" s="28">
        <v>1739</v>
      </c>
      <c r="C31" s="29">
        <v>45434.982766203706</v>
      </c>
      <c r="D31" s="30" t="s">
        <v>657</v>
      </c>
      <c r="E31" s="31" t="s">
        <v>658</v>
      </c>
      <c r="F31" s="31" t="s">
        <v>532</v>
      </c>
      <c r="G31" s="32">
        <v>0</v>
      </c>
      <c r="H31" s="33" t="s">
        <v>459</v>
      </c>
      <c r="I31" s="33" t="s">
        <v>123</v>
      </c>
      <c r="J31" s="33" t="s">
        <v>54</v>
      </c>
      <c r="K31" s="33" t="s">
        <v>106</v>
      </c>
      <c r="L31" s="33" t="s">
        <v>70</v>
      </c>
      <c r="M31" s="34" t="s">
        <v>57</v>
      </c>
      <c r="N31" s="35" t="s">
        <v>57</v>
      </c>
      <c r="O31" s="36"/>
      <c r="P31" s="37">
        <v>-1.9999984151235253</v>
      </c>
      <c r="Q31" s="38" t="s">
        <v>57</v>
      </c>
      <c r="R31" s="38">
        <v>0</v>
      </c>
      <c r="S31" s="38">
        <v>0</v>
      </c>
      <c r="T31" s="39">
        <v>0</v>
      </c>
      <c r="U31" s="40">
        <v>-8.5000000000000006E-3</v>
      </c>
      <c r="V31" s="41">
        <v>0</v>
      </c>
      <c r="W31" s="41">
        <v>12619.27</v>
      </c>
      <c r="X31" s="42">
        <v>-12619.27</v>
      </c>
      <c r="Y31" s="43">
        <v>6309.64</v>
      </c>
      <c r="Z31" s="41">
        <v>0</v>
      </c>
      <c r="AA31" s="41">
        <v>0</v>
      </c>
      <c r="AB31" s="41">
        <v>45382.5</v>
      </c>
      <c r="AC31" s="41">
        <v>12619.27</v>
      </c>
      <c r="AD31" s="41">
        <v>0</v>
      </c>
      <c r="AE31" s="44">
        <v>13</v>
      </c>
      <c r="AF31" s="41">
        <v>12619.27</v>
      </c>
      <c r="AG31" s="38">
        <v>1.9999984151235253</v>
      </c>
      <c r="AH31" s="45" t="s">
        <v>626</v>
      </c>
      <c r="AI31" s="41">
        <v>12619.27</v>
      </c>
      <c r="AJ31" s="46">
        <v>0</v>
      </c>
      <c r="AK31" s="45">
        <v>0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0.3</v>
      </c>
      <c r="AR31" s="47">
        <v>0.29149999999999998</v>
      </c>
      <c r="AS31" s="47">
        <v>0.29149999999999998</v>
      </c>
      <c r="AT31" s="48">
        <v>-8.5000000000000006E-3</v>
      </c>
      <c r="AU31" s="49"/>
      <c r="AV31" s="41">
        <v>52.15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1739</v>
      </c>
      <c r="C32" s="29">
        <v>45434.982766203706</v>
      </c>
      <c r="D32" s="30" t="s">
        <v>616</v>
      </c>
      <c r="E32" s="31" t="s">
        <v>617</v>
      </c>
      <c r="F32" s="31" t="s">
        <v>62</v>
      </c>
      <c r="G32" s="32">
        <v>0</v>
      </c>
      <c r="H32" s="33" t="s">
        <v>63</v>
      </c>
      <c r="I32" s="33" t="s">
        <v>64</v>
      </c>
      <c r="J32" s="33" t="s">
        <v>65</v>
      </c>
      <c r="K32" s="33" t="s">
        <v>55</v>
      </c>
      <c r="L32" s="33" t="s">
        <v>56</v>
      </c>
      <c r="M32" s="34" t="s">
        <v>57</v>
      </c>
      <c r="N32" s="35" t="s">
        <v>57</v>
      </c>
      <c r="O32" s="36"/>
      <c r="P32" s="37">
        <v>62.425236916508211</v>
      </c>
      <c r="Q32" s="38">
        <v>7.2839664435342164E-2</v>
      </c>
      <c r="R32" s="38">
        <v>0</v>
      </c>
      <c r="S32" s="38">
        <v>0</v>
      </c>
      <c r="T32" s="39">
        <v>0</v>
      </c>
      <c r="U32" s="40">
        <v>-0.11170000000000001</v>
      </c>
      <c r="V32" s="41">
        <v>175985.16</v>
      </c>
      <c r="W32" s="41">
        <v>12818.7</v>
      </c>
      <c r="X32" s="42">
        <v>163166.46</v>
      </c>
      <c r="Y32" s="43">
        <v>2613.79</v>
      </c>
      <c r="Z32" s="41">
        <v>0</v>
      </c>
      <c r="AA32" s="41">
        <v>0</v>
      </c>
      <c r="AB32" s="41">
        <v>0</v>
      </c>
      <c r="AC32" s="41">
        <v>0</v>
      </c>
      <c r="AD32" s="41">
        <v>0</v>
      </c>
      <c r="AE32" s="44">
        <v>63</v>
      </c>
      <c r="AF32" s="41">
        <v>12818.7</v>
      </c>
      <c r="AG32" s="38">
        <v>4.9042578018892113</v>
      </c>
      <c r="AH32" s="45" t="s">
        <v>626</v>
      </c>
      <c r="AI32" s="41">
        <v>12818.7</v>
      </c>
      <c r="AJ32" s="46">
        <v>0</v>
      </c>
      <c r="AK32" s="45">
        <v>0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0.2</v>
      </c>
      <c r="AR32" s="47">
        <v>8.8300000000000003E-2</v>
      </c>
      <c r="AS32" s="47">
        <v>8.8300000000000003E-2</v>
      </c>
      <c r="AT32" s="48">
        <v>-0.11170000000000001</v>
      </c>
      <c r="AU32" s="49"/>
      <c r="AV32" s="41">
        <v>71.87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1739</v>
      </c>
      <c r="C33" s="29">
        <v>45434.982766203706</v>
      </c>
      <c r="D33" s="30" t="s">
        <v>98</v>
      </c>
      <c r="E33" s="31" t="s">
        <v>99</v>
      </c>
      <c r="F33" s="31" t="s">
        <v>91</v>
      </c>
      <c r="G33" s="32">
        <v>0</v>
      </c>
      <c r="H33" s="33" t="s">
        <v>92</v>
      </c>
      <c r="I33" s="33" t="s">
        <v>100</v>
      </c>
      <c r="J33" s="33" t="s">
        <v>94</v>
      </c>
      <c r="K33" s="33" t="s">
        <v>95</v>
      </c>
      <c r="L33" s="33" t="s">
        <v>70</v>
      </c>
      <c r="M33" s="34" t="s">
        <v>57</v>
      </c>
      <c r="N33" s="35" t="s">
        <v>57</v>
      </c>
      <c r="O33" s="36"/>
      <c r="P33" s="37">
        <v>121.73854716981133</v>
      </c>
      <c r="Q33" s="38">
        <v>0.13351019969649355</v>
      </c>
      <c r="R33" s="38">
        <v>1.8231526811157595</v>
      </c>
      <c r="S33" s="38">
        <v>1.8231526811157595</v>
      </c>
      <c r="T33" s="39">
        <v>0</v>
      </c>
      <c r="U33" s="40">
        <v>0.16059999999999999</v>
      </c>
      <c r="V33" s="41">
        <v>74463</v>
      </c>
      <c r="W33" s="41">
        <v>9941.57</v>
      </c>
      <c r="X33" s="42">
        <v>64521.43</v>
      </c>
      <c r="Y33" s="43">
        <v>530</v>
      </c>
      <c r="Z33" s="41">
        <v>991.93</v>
      </c>
      <c r="AA33" s="41">
        <v>991.93</v>
      </c>
      <c r="AB33" s="41">
        <v>0</v>
      </c>
      <c r="AC33" s="41">
        <v>0</v>
      </c>
      <c r="AD33" s="41">
        <v>18125</v>
      </c>
      <c r="AE33" s="44">
        <v>0</v>
      </c>
      <c r="AF33" s="41">
        <v>-5183.43</v>
      </c>
      <c r="AG33" s="38">
        <v>-9.7800566037735859</v>
      </c>
      <c r="AH33" s="45" t="s">
        <v>625</v>
      </c>
      <c r="AI33" s="41">
        <v>-5183.43</v>
      </c>
      <c r="AJ33" s="46">
        <v>0</v>
      </c>
      <c r="AK33" s="45">
        <v>18125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0.28000000000000003</v>
      </c>
      <c r="AR33" s="47">
        <v>0.44060000000000005</v>
      </c>
      <c r="AS33" s="47">
        <v>0.44060000000000005</v>
      </c>
      <c r="AT33" s="48">
        <v>0.16059999999999999</v>
      </c>
      <c r="AU33" s="49"/>
      <c r="AV33" s="41">
        <v>80</v>
      </c>
      <c r="AW33" s="50"/>
      <c r="AX33" s="52"/>
      <c r="AY33" s="52"/>
      <c r="AZ33" s="52"/>
      <c r="BA33" s="52"/>
      <c r="BB33" s="53">
        <v>3000</v>
      </c>
      <c r="BC33" s="55"/>
    </row>
    <row r="34" spans="2:55">
      <c r="B34" s="28">
        <v>1739</v>
      </c>
      <c r="C34" s="29">
        <v>45434.982766203706</v>
      </c>
      <c r="D34" s="30" t="s">
        <v>164</v>
      </c>
      <c r="E34" s="31" t="s">
        <v>165</v>
      </c>
      <c r="F34" s="31" t="s">
        <v>618</v>
      </c>
      <c r="G34" s="32">
        <v>0</v>
      </c>
      <c r="H34" s="33" t="s">
        <v>122</v>
      </c>
      <c r="I34" s="33" t="s">
        <v>166</v>
      </c>
      <c r="J34" s="33" t="s">
        <v>54</v>
      </c>
      <c r="K34" s="33" t="s">
        <v>95</v>
      </c>
      <c r="L34" s="33" t="s">
        <v>70</v>
      </c>
      <c r="M34" s="34">
        <v>44880</v>
      </c>
      <c r="N34" s="35">
        <v>0</v>
      </c>
      <c r="O34" s="36"/>
      <c r="P34" s="37" t="s">
        <v>57</v>
      </c>
      <c r="Q34" s="38">
        <v>0.72180816591056385</v>
      </c>
      <c r="R34" s="38">
        <v>0.96978675645342316</v>
      </c>
      <c r="S34" s="38">
        <v>0.96978675645342316</v>
      </c>
      <c r="T34" s="39">
        <v>0</v>
      </c>
      <c r="U34" s="40">
        <v>7.9200000000000007E-2</v>
      </c>
      <c r="V34" s="41">
        <v>12961.2</v>
      </c>
      <c r="W34" s="41">
        <v>9355.5</v>
      </c>
      <c r="X34" s="42">
        <v>3605.7000000000007</v>
      </c>
      <c r="Y34" s="43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9072.84</v>
      </c>
      <c r="AE34" s="44">
        <v>4666.3900000000003</v>
      </c>
      <c r="AF34" s="41">
        <v>3888.66</v>
      </c>
      <c r="AG34" s="38">
        <v>0</v>
      </c>
      <c r="AH34" s="45" t="s">
        <v>625</v>
      </c>
      <c r="AI34" s="41">
        <v>3888.66</v>
      </c>
      <c r="AJ34" s="46">
        <v>0</v>
      </c>
      <c r="AK34" s="45">
        <v>9072.84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0.23</v>
      </c>
      <c r="AR34" s="47">
        <v>0.30920000000000003</v>
      </c>
      <c r="AS34" s="47">
        <v>0</v>
      </c>
      <c r="AT34" s="48">
        <v>-0.23</v>
      </c>
      <c r="AU34" s="49"/>
      <c r="AV34" s="41">
        <v>42.19</v>
      </c>
      <c r="AW34" s="50"/>
      <c r="AX34" s="52"/>
      <c r="AY34" s="52"/>
      <c r="AZ34" s="52"/>
      <c r="BA34" s="52"/>
      <c r="BB34" s="53">
        <v>3606</v>
      </c>
      <c r="BC34" s="55"/>
    </row>
    <row r="35" spans="2:55">
      <c r="B35" s="28">
        <v>1739</v>
      </c>
      <c r="C35" s="29">
        <v>45434.982766203706</v>
      </c>
      <c r="D35" s="30" t="s">
        <v>173</v>
      </c>
      <c r="E35" s="31" t="s">
        <v>174</v>
      </c>
      <c r="F35" s="31" t="s">
        <v>69</v>
      </c>
      <c r="G35" s="32">
        <v>0</v>
      </c>
      <c r="H35" s="33" t="s">
        <v>52</v>
      </c>
      <c r="I35" s="33" t="s">
        <v>53</v>
      </c>
      <c r="J35" s="33" t="s">
        <v>54</v>
      </c>
      <c r="K35" s="33" t="s">
        <v>95</v>
      </c>
      <c r="L35" s="33" t="s">
        <v>70</v>
      </c>
      <c r="M35" s="34">
        <v>45147</v>
      </c>
      <c r="N35" s="35">
        <v>0</v>
      </c>
      <c r="O35" s="36"/>
      <c r="P35" s="37" t="s">
        <v>57</v>
      </c>
      <c r="Q35" s="38">
        <v>0.14154411764705882</v>
      </c>
      <c r="R35" s="38">
        <v>0.72640692640692639</v>
      </c>
      <c r="S35" s="38">
        <v>0.72640692640692639</v>
      </c>
      <c r="T35" s="39">
        <v>0</v>
      </c>
      <c r="U35" s="40">
        <v>-2.8999999999999998E-3</v>
      </c>
      <c r="V35" s="41">
        <v>97920</v>
      </c>
      <c r="W35" s="41">
        <v>13860</v>
      </c>
      <c r="X35" s="42">
        <v>84060</v>
      </c>
      <c r="Y35" s="43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10068</v>
      </c>
      <c r="AE35" s="44">
        <v>4550.3999999999996</v>
      </c>
      <c r="AF35" s="41">
        <v>3792</v>
      </c>
      <c r="AG35" s="38">
        <v>0</v>
      </c>
      <c r="AH35" s="45" t="s">
        <v>625</v>
      </c>
      <c r="AI35" s="41">
        <v>3792</v>
      </c>
      <c r="AJ35" s="46">
        <v>0</v>
      </c>
      <c r="AK35" s="45">
        <v>10068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0.18</v>
      </c>
      <c r="AR35" s="47">
        <v>0.17710000000000001</v>
      </c>
      <c r="AS35" s="47">
        <v>0</v>
      </c>
      <c r="AT35" s="48">
        <v>-0.18</v>
      </c>
      <c r="AU35" s="49"/>
      <c r="AV35" s="41">
        <v>48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1739</v>
      </c>
      <c r="C36" s="29">
        <v>45434.982766203706</v>
      </c>
      <c r="D36" s="30" t="s">
        <v>475</v>
      </c>
      <c r="E36" s="31" t="s">
        <v>476</v>
      </c>
      <c r="F36" s="31" t="s">
        <v>69</v>
      </c>
      <c r="G36" s="32">
        <v>0</v>
      </c>
      <c r="H36" s="33" t="s">
        <v>470</v>
      </c>
      <c r="I36" s="33" t="s">
        <v>53</v>
      </c>
      <c r="J36" s="33" t="s">
        <v>148</v>
      </c>
      <c r="K36" s="33" t="s">
        <v>55</v>
      </c>
      <c r="L36" s="33" t="s">
        <v>56</v>
      </c>
      <c r="M36" s="34" t="s">
        <v>57</v>
      </c>
      <c r="N36" s="35" t="s">
        <v>57</v>
      </c>
      <c r="O36" s="36"/>
      <c r="P36" s="37" t="s">
        <v>57</v>
      </c>
      <c r="Q36" s="38">
        <v>0.38749999999999996</v>
      </c>
      <c r="R36" s="38">
        <v>1</v>
      </c>
      <c r="S36" s="38">
        <v>1</v>
      </c>
      <c r="T36" s="39">
        <v>0</v>
      </c>
      <c r="U36" s="40">
        <v>5.8200000000000002E-2</v>
      </c>
      <c r="V36" s="41">
        <v>35786.400000000001</v>
      </c>
      <c r="W36" s="41">
        <v>13867.23</v>
      </c>
      <c r="X36" s="42">
        <v>21919.170000000002</v>
      </c>
      <c r="Y36" s="43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13867.23</v>
      </c>
      <c r="AE36" s="44">
        <v>0</v>
      </c>
      <c r="AF36" s="41">
        <v>0</v>
      </c>
      <c r="AG36" s="38">
        <v>0</v>
      </c>
      <c r="AH36" s="45" t="s">
        <v>625</v>
      </c>
      <c r="AI36" s="41">
        <v>0</v>
      </c>
      <c r="AJ36" s="46">
        <v>0</v>
      </c>
      <c r="AK36" s="45">
        <v>13867.23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7.0000000000000007E-2</v>
      </c>
      <c r="AR36" s="47">
        <v>0.12820000000000001</v>
      </c>
      <c r="AS36" s="47">
        <v>0</v>
      </c>
      <c r="AT36" s="48">
        <v>-7.0000000000000007E-2</v>
      </c>
      <c r="AU36" s="49"/>
      <c r="AV36" s="41">
        <v>34.409999999999997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1739</v>
      </c>
      <c r="C37" s="29">
        <v>45434.982766203706</v>
      </c>
      <c r="D37" s="30" t="s">
        <v>635</v>
      </c>
      <c r="E37" s="31" t="s">
        <v>636</v>
      </c>
      <c r="F37" s="31" t="s">
        <v>634</v>
      </c>
      <c r="G37" s="32">
        <v>0</v>
      </c>
      <c r="H37" s="33" t="s">
        <v>63</v>
      </c>
      <c r="I37" s="33" t="s">
        <v>64</v>
      </c>
      <c r="J37" s="33" t="s">
        <v>65</v>
      </c>
      <c r="K37" s="33" t="s">
        <v>55</v>
      </c>
      <c r="L37" s="33" t="s">
        <v>56</v>
      </c>
      <c r="M37" s="34" t="s">
        <v>57</v>
      </c>
      <c r="N37" s="35" t="s">
        <v>57</v>
      </c>
      <c r="O37" s="36"/>
      <c r="P37" s="37">
        <v>51.10738315241769</v>
      </c>
      <c r="Q37" s="38">
        <v>8.980028758587634E-2</v>
      </c>
      <c r="R37" s="38">
        <v>0</v>
      </c>
      <c r="S37" s="38">
        <v>0</v>
      </c>
      <c r="T37" s="39">
        <v>0</v>
      </c>
      <c r="U37" s="40">
        <v>-9.7200000000000009E-2</v>
      </c>
      <c r="V37" s="41">
        <v>156475</v>
      </c>
      <c r="W37" s="41">
        <v>14051.5</v>
      </c>
      <c r="X37" s="42">
        <v>142423.5</v>
      </c>
      <c r="Y37" s="43">
        <v>2786.75</v>
      </c>
      <c r="Z37" s="41">
        <v>0</v>
      </c>
      <c r="AA37" s="41">
        <v>0</v>
      </c>
      <c r="AB37" s="41">
        <v>0</v>
      </c>
      <c r="AC37" s="41">
        <v>0</v>
      </c>
      <c r="AD37" s="41">
        <v>0</v>
      </c>
      <c r="AE37" s="44">
        <v>35</v>
      </c>
      <c r="AF37" s="41">
        <v>14051.5</v>
      </c>
      <c r="AG37" s="38">
        <v>5.042253521126761</v>
      </c>
      <c r="AH37" s="45" t="s">
        <v>626</v>
      </c>
      <c r="AI37" s="41">
        <v>14051.5</v>
      </c>
      <c r="AJ37" s="46">
        <v>0</v>
      </c>
      <c r="AK37" s="45">
        <v>0</v>
      </c>
      <c r="AL37" s="46">
        <v>0</v>
      </c>
      <c r="AM37" s="46">
        <v>0</v>
      </c>
      <c r="AN37" s="46">
        <v>0</v>
      </c>
      <c r="AO37" s="46">
        <v>0</v>
      </c>
      <c r="AP37" s="41">
        <v>0</v>
      </c>
      <c r="AQ37" s="47">
        <v>0.18</v>
      </c>
      <c r="AR37" s="47">
        <v>8.2799999999999999E-2</v>
      </c>
      <c r="AS37" s="47">
        <v>8.2799999999999999E-2</v>
      </c>
      <c r="AT37" s="48">
        <v>-9.7200000000000009E-2</v>
      </c>
      <c r="AU37" s="49"/>
      <c r="AV37" s="41">
        <v>78.5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1739</v>
      </c>
      <c r="C38" s="29">
        <v>45434.982766203706</v>
      </c>
      <c r="D38" s="30" t="s">
        <v>477</v>
      </c>
      <c r="E38" s="31" t="s">
        <v>478</v>
      </c>
      <c r="F38" s="31" t="s">
        <v>69</v>
      </c>
      <c r="G38" s="32">
        <v>0</v>
      </c>
      <c r="H38" s="33" t="s">
        <v>470</v>
      </c>
      <c r="I38" s="33" t="s">
        <v>53</v>
      </c>
      <c r="J38" s="33" t="s">
        <v>148</v>
      </c>
      <c r="K38" s="33" t="s">
        <v>55</v>
      </c>
      <c r="L38" s="33" t="s">
        <v>56</v>
      </c>
      <c r="M38" s="34" t="s">
        <v>57</v>
      </c>
      <c r="N38" s="35" t="s">
        <v>57</v>
      </c>
      <c r="O38" s="36"/>
      <c r="P38" s="37" t="s">
        <v>57</v>
      </c>
      <c r="Q38" s="38">
        <v>0.25280297256432954</v>
      </c>
      <c r="R38" s="38">
        <v>1</v>
      </c>
      <c r="S38" s="38">
        <v>1</v>
      </c>
      <c r="T38" s="39">
        <v>0</v>
      </c>
      <c r="U38" s="40">
        <v>1E-4</v>
      </c>
      <c r="V38" s="41">
        <v>56812.9</v>
      </c>
      <c r="W38" s="41">
        <v>14362.47</v>
      </c>
      <c r="X38" s="42">
        <v>42450.43</v>
      </c>
      <c r="Y38" s="43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14362.47</v>
      </c>
      <c r="AE38" s="44">
        <v>0</v>
      </c>
      <c r="AF38" s="41">
        <v>0</v>
      </c>
      <c r="AG38" s="38">
        <v>0</v>
      </c>
      <c r="AH38" s="45" t="s">
        <v>625</v>
      </c>
      <c r="AI38" s="41">
        <v>0</v>
      </c>
      <c r="AJ38" s="46">
        <v>0</v>
      </c>
      <c r="AK38" s="45">
        <v>14362.47</v>
      </c>
      <c r="AL38" s="46">
        <v>0</v>
      </c>
      <c r="AM38" s="46">
        <v>0</v>
      </c>
      <c r="AN38" s="46">
        <v>0</v>
      </c>
      <c r="AO38" s="46">
        <v>0</v>
      </c>
      <c r="AP38" s="41">
        <v>0</v>
      </c>
      <c r="AQ38" s="47">
        <v>7.0000000000000007E-2</v>
      </c>
      <c r="AR38" s="47">
        <v>7.0099999999999996E-2</v>
      </c>
      <c r="AS38" s="47">
        <v>0</v>
      </c>
      <c r="AT38" s="48">
        <v>-7.0000000000000007E-2</v>
      </c>
      <c r="AU38" s="49"/>
      <c r="AV38" s="41">
        <v>30.11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1739</v>
      </c>
      <c r="C39" s="29">
        <v>45434.982766203706</v>
      </c>
      <c r="D39" s="30" t="s">
        <v>117</v>
      </c>
      <c r="E39" s="31" t="s">
        <v>108</v>
      </c>
      <c r="F39" s="31" t="s">
        <v>51</v>
      </c>
      <c r="G39" s="32">
        <v>0</v>
      </c>
      <c r="H39" s="33" t="s">
        <v>52</v>
      </c>
      <c r="I39" s="33" t="s">
        <v>109</v>
      </c>
      <c r="J39" s="33" t="s">
        <v>54</v>
      </c>
      <c r="K39" s="33" t="s">
        <v>55</v>
      </c>
      <c r="L39" s="33" t="s">
        <v>56</v>
      </c>
      <c r="M39" s="34">
        <v>45338</v>
      </c>
      <c r="N39" s="35">
        <v>1</v>
      </c>
      <c r="O39" s="36"/>
      <c r="P39" s="37" t="s">
        <v>57</v>
      </c>
      <c r="Q39" s="38" t="s">
        <v>57</v>
      </c>
      <c r="R39" s="38">
        <v>0</v>
      </c>
      <c r="S39" s="38">
        <v>0</v>
      </c>
      <c r="T39" s="39">
        <v>0</v>
      </c>
      <c r="U39" s="40">
        <v>-0.10039999999999999</v>
      </c>
      <c r="V39" s="41">
        <v>0</v>
      </c>
      <c r="W39" s="41">
        <v>15100.57</v>
      </c>
      <c r="X39" s="42">
        <v>-15100.57</v>
      </c>
      <c r="Y39" s="43">
        <v>0</v>
      </c>
      <c r="Z39" s="41">
        <v>9448.07</v>
      </c>
      <c r="AA39" s="41">
        <v>17381.62</v>
      </c>
      <c r="AB39" s="41">
        <v>24200</v>
      </c>
      <c r="AC39" s="41">
        <v>15100.57</v>
      </c>
      <c r="AD39" s="41">
        <v>0</v>
      </c>
      <c r="AE39" s="44">
        <v>18120.68</v>
      </c>
      <c r="AF39" s="41">
        <v>15100.57</v>
      </c>
      <c r="AG39" s="38">
        <v>0</v>
      </c>
      <c r="AH39" s="45" t="s">
        <v>625</v>
      </c>
      <c r="AI39" s="41">
        <v>23034.12</v>
      </c>
      <c r="AJ39" s="46">
        <v>0</v>
      </c>
      <c r="AK39" s="45">
        <v>0</v>
      </c>
      <c r="AL39" s="46">
        <v>0</v>
      </c>
      <c r="AM39" s="46">
        <v>0</v>
      </c>
      <c r="AN39" s="46">
        <v>0</v>
      </c>
      <c r="AO39" s="46">
        <v>0</v>
      </c>
      <c r="AP39" s="41">
        <v>0</v>
      </c>
      <c r="AQ39" s="47">
        <v>0.18</v>
      </c>
      <c r="AR39" s="47">
        <v>7.9600000000000004E-2</v>
      </c>
      <c r="AS39" s="47">
        <v>8.9499999999999996E-2</v>
      </c>
      <c r="AT39" s="48">
        <v>-9.0500000000000011E-2</v>
      </c>
      <c r="AU39" s="49"/>
      <c r="AV39" s="41">
        <v>42.5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1739</v>
      </c>
      <c r="C40" s="29">
        <v>45434.982766203706</v>
      </c>
      <c r="D40" s="30" t="s">
        <v>632</v>
      </c>
      <c r="E40" s="31" t="s">
        <v>633</v>
      </c>
      <c r="F40" s="31" t="s">
        <v>634</v>
      </c>
      <c r="G40" s="32">
        <v>0</v>
      </c>
      <c r="H40" s="33" t="s">
        <v>63</v>
      </c>
      <c r="I40" s="33" t="s">
        <v>64</v>
      </c>
      <c r="J40" s="33" t="s">
        <v>65</v>
      </c>
      <c r="K40" s="33" t="s">
        <v>55</v>
      </c>
      <c r="L40" s="33" t="s">
        <v>56</v>
      </c>
      <c r="M40" s="34" t="s">
        <v>57</v>
      </c>
      <c r="N40" s="35" t="s">
        <v>57</v>
      </c>
      <c r="O40" s="36"/>
      <c r="P40" s="37">
        <v>36.814209487207151</v>
      </c>
      <c r="Q40" s="38">
        <v>9.8005027843682008E-2</v>
      </c>
      <c r="R40" s="38">
        <v>0.55492971703053595</v>
      </c>
      <c r="S40" s="38">
        <v>-4.5991919220036457E-6</v>
      </c>
      <c r="T40" s="39">
        <v>0</v>
      </c>
      <c r="U40" s="40">
        <v>8.1000000000000013E-3</v>
      </c>
      <c r="V40" s="41">
        <v>162694</v>
      </c>
      <c r="W40" s="41">
        <v>15944.83</v>
      </c>
      <c r="X40" s="42">
        <v>146749.17000000001</v>
      </c>
      <c r="Y40" s="43">
        <v>3986.21</v>
      </c>
      <c r="Z40" s="41">
        <v>0</v>
      </c>
      <c r="AA40" s="41">
        <v>0</v>
      </c>
      <c r="AB40" s="41">
        <v>0</v>
      </c>
      <c r="AC40" s="41">
        <v>0</v>
      </c>
      <c r="AD40" s="41">
        <v>8848.26</v>
      </c>
      <c r="AE40" s="44">
        <v>56</v>
      </c>
      <c r="AF40" s="41">
        <v>7096.57</v>
      </c>
      <c r="AG40" s="38">
        <v>1.7802800153529292</v>
      </c>
      <c r="AH40" s="45" t="s">
        <v>626</v>
      </c>
      <c r="AI40" s="41">
        <v>7096.57</v>
      </c>
      <c r="AJ40" s="46">
        <v>10618</v>
      </c>
      <c r="AK40" s="45">
        <v>-7.3333333333721384E-2</v>
      </c>
      <c r="AL40" s="46">
        <v>10617.91</v>
      </c>
      <c r="AM40" s="46">
        <v>0</v>
      </c>
      <c r="AN40" s="46">
        <v>0</v>
      </c>
      <c r="AO40" s="46">
        <v>0</v>
      </c>
      <c r="AP40" s="41">
        <v>0</v>
      </c>
      <c r="AQ40" s="47">
        <v>0.26</v>
      </c>
      <c r="AR40" s="47">
        <v>0.2681</v>
      </c>
      <c r="AS40" s="47">
        <v>0.2681</v>
      </c>
      <c r="AT40" s="48">
        <v>8.1000000000000013E-3</v>
      </c>
      <c r="AU40" s="49"/>
      <c r="AV40" s="41">
        <v>89.83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1739</v>
      </c>
      <c r="C41" s="29">
        <v>45434.982766203706</v>
      </c>
      <c r="D41" s="30" t="s">
        <v>178</v>
      </c>
      <c r="E41" s="31" t="s">
        <v>179</v>
      </c>
      <c r="F41" s="31" t="s">
        <v>69</v>
      </c>
      <c r="G41" s="32">
        <v>0</v>
      </c>
      <c r="H41" s="33" t="s">
        <v>52</v>
      </c>
      <c r="I41" s="33" t="s">
        <v>53</v>
      </c>
      <c r="J41" s="33" t="s">
        <v>54</v>
      </c>
      <c r="K41" s="33" t="s">
        <v>55</v>
      </c>
      <c r="L41" s="33" t="s">
        <v>56</v>
      </c>
      <c r="M41" s="34">
        <v>45147</v>
      </c>
      <c r="N41" s="35">
        <v>0</v>
      </c>
      <c r="O41" s="36"/>
      <c r="P41" s="37" t="s">
        <v>57</v>
      </c>
      <c r="Q41" s="38">
        <v>0.246422893481717</v>
      </c>
      <c r="R41" s="38">
        <v>1</v>
      </c>
      <c r="S41" s="38">
        <v>1</v>
      </c>
      <c r="T41" s="39">
        <v>0</v>
      </c>
      <c r="U41" s="40">
        <v>-2.0000000000000001E-4</v>
      </c>
      <c r="V41" s="41">
        <v>65120.37</v>
      </c>
      <c r="W41" s="41">
        <v>16047.15</v>
      </c>
      <c r="X41" s="42">
        <v>49073.22</v>
      </c>
      <c r="Y41" s="43">
        <v>-638.44000000000005</v>
      </c>
      <c r="Z41" s="41">
        <v>0</v>
      </c>
      <c r="AA41" s="41">
        <v>0</v>
      </c>
      <c r="AB41" s="41">
        <v>0</v>
      </c>
      <c r="AC41" s="41">
        <v>0</v>
      </c>
      <c r="AD41" s="41">
        <v>16047.15</v>
      </c>
      <c r="AE41" s="44">
        <v>0</v>
      </c>
      <c r="AF41" s="41">
        <v>0</v>
      </c>
      <c r="AG41" s="38">
        <v>0</v>
      </c>
      <c r="AH41" s="45" t="s">
        <v>625</v>
      </c>
      <c r="AI41" s="41">
        <v>0</v>
      </c>
      <c r="AJ41" s="46">
        <v>0</v>
      </c>
      <c r="AK41" s="45">
        <v>16047.15</v>
      </c>
      <c r="AL41" s="46">
        <v>0</v>
      </c>
      <c r="AM41" s="46">
        <v>0</v>
      </c>
      <c r="AN41" s="46">
        <v>0</v>
      </c>
      <c r="AO41" s="46">
        <v>0</v>
      </c>
      <c r="AP41" s="41">
        <v>0</v>
      </c>
      <c r="AQ41" s="47">
        <v>7.0000000000000007E-2</v>
      </c>
      <c r="AR41" s="47">
        <v>6.9800000000000001E-2</v>
      </c>
      <c r="AS41" s="47">
        <v>6.9800000000000001E-2</v>
      </c>
      <c r="AT41" s="48">
        <v>-2.0000000000000001E-4</v>
      </c>
      <c r="AU41" s="49"/>
      <c r="AV41" s="41">
        <v>34.51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1739</v>
      </c>
      <c r="C42" s="29">
        <v>45434.982766203706</v>
      </c>
      <c r="D42" s="30" t="s">
        <v>167</v>
      </c>
      <c r="E42" s="31" t="s">
        <v>168</v>
      </c>
      <c r="F42" s="31" t="s">
        <v>69</v>
      </c>
      <c r="G42" s="32">
        <v>0</v>
      </c>
      <c r="H42" s="33" t="s">
        <v>52</v>
      </c>
      <c r="I42" s="33" t="s">
        <v>53</v>
      </c>
      <c r="J42" s="33" t="s">
        <v>54</v>
      </c>
      <c r="K42" s="33" t="s">
        <v>55</v>
      </c>
      <c r="L42" s="33" t="s">
        <v>56</v>
      </c>
      <c r="M42" s="34" t="s">
        <v>57</v>
      </c>
      <c r="N42" s="35" t="s">
        <v>57</v>
      </c>
      <c r="O42" s="36"/>
      <c r="P42" s="37" t="s">
        <v>57</v>
      </c>
      <c r="Q42" s="38">
        <v>0.49895245769540691</v>
      </c>
      <c r="R42" s="38">
        <v>1</v>
      </c>
      <c r="S42" s="38">
        <v>8.9721504448880993E-6</v>
      </c>
      <c r="T42" s="39">
        <v>0</v>
      </c>
      <c r="U42" s="40">
        <v>-3.4000000000000002E-2</v>
      </c>
      <c r="V42" s="41">
        <v>37230</v>
      </c>
      <c r="W42" s="41">
        <v>18576</v>
      </c>
      <c r="X42" s="42">
        <v>18654</v>
      </c>
      <c r="Y42" s="43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18576</v>
      </c>
      <c r="AE42" s="44">
        <v>22291.200000000001</v>
      </c>
      <c r="AF42" s="41">
        <v>0</v>
      </c>
      <c r="AG42" s="38">
        <v>0</v>
      </c>
      <c r="AH42" s="45" t="s">
        <v>625</v>
      </c>
      <c r="AI42" s="41">
        <v>0</v>
      </c>
      <c r="AJ42" s="46">
        <v>22291</v>
      </c>
      <c r="AK42" s="45">
        <v>0.16666666666424135</v>
      </c>
      <c r="AL42" s="46">
        <v>0</v>
      </c>
      <c r="AM42" s="46">
        <v>7058.88</v>
      </c>
      <c r="AN42" s="46">
        <v>15232.32</v>
      </c>
      <c r="AO42" s="46">
        <v>0</v>
      </c>
      <c r="AP42" s="41">
        <v>0</v>
      </c>
      <c r="AQ42" s="47">
        <v>0.08</v>
      </c>
      <c r="AR42" s="47">
        <v>4.5999999999999999E-2</v>
      </c>
      <c r="AS42" s="47">
        <v>5.04E-2</v>
      </c>
      <c r="AT42" s="48">
        <v>-2.9600000000000001E-2</v>
      </c>
      <c r="AU42" s="49"/>
      <c r="AV42" s="41">
        <v>38.700000000000003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1739</v>
      </c>
      <c r="C43" s="29">
        <v>45434.982766203706</v>
      </c>
      <c r="D43" s="30" t="s">
        <v>182</v>
      </c>
      <c r="E43" s="31" t="s">
        <v>183</v>
      </c>
      <c r="F43" s="31" t="s">
        <v>69</v>
      </c>
      <c r="G43" s="32">
        <v>0</v>
      </c>
      <c r="H43" s="33" t="s">
        <v>52</v>
      </c>
      <c r="I43" s="33" t="s">
        <v>53</v>
      </c>
      <c r="J43" s="33" t="s">
        <v>54</v>
      </c>
      <c r="K43" s="33" t="s">
        <v>95</v>
      </c>
      <c r="L43" s="33" t="s">
        <v>70</v>
      </c>
      <c r="M43" s="34">
        <v>45161</v>
      </c>
      <c r="N43" s="35">
        <v>0</v>
      </c>
      <c r="O43" s="36"/>
      <c r="P43" s="37" t="s">
        <v>57</v>
      </c>
      <c r="Q43" s="38">
        <v>0.22933921568627452</v>
      </c>
      <c r="R43" s="38">
        <v>0.89023879346459989</v>
      </c>
      <c r="S43" s="38">
        <v>0.89023879346459989</v>
      </c>
      <c r="T43" s="39">
        <v>0</v>
      </c>
      <c r="U43" s="40">
        <v>-8.199999999999999E-3</v>
      </c>
      <c r="V43" s="41">
        <v>91800</v>
      </c>
      <c r="W43" s="41">
        <v>21053.34</v>
      </c>
      <c r="X43" s="42">
        <v>70746.66</v>
      </c>
      <c r="Y43" s="43">
        <v>0</v>
      </c>
      <c r="Z43" s="41">
        <v>0</v>
      </c>
      <c r="AA43" s="41">
        <v>0</v>
      </c>
      <c r="AB43" s="41">
        <v>0</v>
      </c>
      <c r="AC43" s="41">
        <v>0</v>
      </c>
      <c r="AD43" s="41">
        <v>18742.5</v>
      </c>
      <c r="AE43" s="44">
        <v>2773.01</v>
      </c>
      <c r="AF43" s="41">
        <v>2310.84</v>
      </c>
      <c r="AG43" s="38">
        <v>0</v>
      </c>
      <c r="AH43" s="45" t="s">
        <v>625</v>
      </c>
      <c r="AI43" s="41">
        <v>2310.84</v>
      </c>
      <c r="AJ43" s="46">
        <v>0</v>
      </c>
      <c r="AK43" s="45">
        <v>18742.5</v>
      </c>
      <c r="AL43" s="46">
        <v>0</v>
      </c>
      <c r="AM43" s="46">
        <v>0</v>
      </c>
      <c r="AN43" s="46">
        <v>0</v>
      </c>
      <c r="AO43" s="46">
        <v>0</v>
      </c>
      <c r="AP43" s="41">
        <v>0</v>
      </c>
      <c r="AQ43" s="47">
        <v>0.2</v>
      </c>
      <c r="AR43" s="47">
        <v>0.1918</v>
      </c>
      <c r="AS43" s="47">
        <v>0</v>
      </c>
      <c r="AT43" s="48">
        <v>-0.2</v>
      </c>
      <c r="AU43" s="49"/>
      <c r="AV43" s="41">
        <v>44.46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1739</v>
      </c>
      <c r="C44" s="29">
        <v>45434.982766203706</v>
      </c>
      <c r="D44" s="30" t="s">
        <v>611</v>
      </c>
      <c r="E44" s="31" t="s">
        <v>612</v>
      </c>
      <c r="F44" s="31" t="s">
        <v>630</v>
      </c>
      <c r="G44" s="32">
        <v>0</v>
      </c>
      <c r="H44" s="33" t="s">
        <v>156</v>
      </c>
      <c r="I44" s="33" t="s">
        <v>157</v>
      </c>
      <c r="J44" s="33" t="s">
        <v>54</v>
      </c>
      <c r="K44" s="33" t="s">
        <v>55</v>
      </c>
      <c r="L44" s="33" t="s">
        <v>70</v>
      </c>
      <c r="M44" s="34" t="s">
        <v>57</v>
      </c>
      <c r="N44" s="35" t="s">
        <v>57</v>
      </c>
      <c r="O44" s="36"/>
      <c r="P44" s="37">
        <v>4.3336153507732948</v>
      </c>
      <c r="Q44" s="38">
        <v>0.89354267761938766</v>
      </c>
      <c r="R44" s="38">
        <v>0</v>
      </c>
      <c r="S44" s="38">
        <v>0</v>
      </c>
      <c r="T44" s="39">
        <v>0</v>
      </c>
      <c r="U44" s="40">
        <v>-4.9299999999999997E-2</v>
      </c>
      <c r="V44" s="41">
        <v>24057.34</v>
      </c>
      <c r="W44" s="41">
        <v>21496.26</v>
      </c>
      <c r="X44" s="42">
        <v>2561.0800000000017</v>
      </c>
      <c r="Y44" s="43">
        <v>590.98</v>
      </c>
      <c r="Z44" s="41">
        <v>2126.9299999999998</v>
      </c>
      <c r="AA44" s="41">
        <v>2126.9299999999998</v>
      </c>
      <c r="AB44" s="41">
        <v>0</v>
      </c>
      <c r="AC44" s="41">
        <v>0</v>
      </c>
      <c r="AD44" s="41">
        <v>0</v>
      </c>
      <c r="AE44" s="44">
        <v>106.39</v>
      </c>
      <c r="AF44" s="41">
        <v>21496.26</v>
      </c>
      <c r="AG44" s="38">
        <v>36.373921283292155</v>
      </c>
      <c r="AH44" s="45" t="s">
        <v>626</v>
      </c>
      <c r="AI44" s="41">
        <v>21496.26</v>
      </c>
      <c r="AJ44" s="46">
        <v>0</v>
      </c>
      <c r="AK44" s="45">
        <v>0</v>
      </c>
      <c r="AL44" s="46">
        <v>0</v>
      </c>
      <c r="AM44" s="46">
        <v>0</v>
      </c>
      <c r="AN44" s="46">
        <v>0</v>
      </c>
      <c r="AO44" s="46">
        <v>0</v>
      </c>
      <c r="AP44" s="41">
        <v>0</v>
      </c>
      <c r="AQ44" s="47">
        <v>7.0000000000000007E-2</v>
      </c>
      <c r="AR44" s="47">
        <v>2.07E-2</v>
      </c>
      <c r="AS44" s="47">
        <v>2.07E-2</v>
      </c>
      <c r="AT44" s="48">
        <v>-4.9299999999999997E-2</v>
      </c>
      <c r="AU44" s="49"/>
      <c r="AV44" s="41">
        <v>43.77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1739</v>
      </c>
      <c r="C45" s="29">
        <v>45434.982766203706</v>
      </c>
      <c r="D45" s="30" t="s">
        <v>468</v>
      </c>
      <c r="E45" s="31" t="s">
        <v>469</v>
      </c>
      <c r="F45" s="31" t="s">
        <v>69</v>
      </c>
      <c r="G45" s="32">
        <v>0</v>
      </c>
      <c r="H45" s="33" t="s">
        <v>470</v>
      </c>
      <c r="I45" s="33" t="s">
        <v>53</v>
      </c>
      <c r="J45" s="33" t="s">
        <v>148</v>
      </c>
      <c r="K45" s="33" t="s">
        <v>95</v>
      </c>
      <c r="L45" s="33" t="s">
        <v>70</v>
      </c>
      <c r="M45" s="34" t="s">
        <v>57</v>
      </c>
      <c r="N45" s="35" t="s">
        <v>57</v>
      </c>
      <c r="O45" s="36"/>
      <c r="P45" s="37">
        <v>0.3870979838256049</v>
      </c>
      <c r="Q45" s="38">
        <v>0.9866071428571429</v>
      </c>
      <c r="R45" s="38">
        <v>0.75113122171945701</v>
      </c>
      <c r="S45" s="38">
        <v>1.5195461115671169E-5</v>
      </c>
      <c r="T45" s="39">
        <v>0</v>
      </c>
      <c r="U45" s="40">
        <v>-6.3899999999999998E-2</v>
      </c>
      <c r="V45" s="41">
        <v>23123.52</v>
      </c>
      <c r="W45" s="41">
        <v>22813.83</v>
      </c>
      <c r="X45" s="42">
        <v>309.68999999999869</v>
      </c>
      <c r="Y45" s="43">
        <v>800.03</v>
      </c>
      <c r="Z45" s="41">
        <v>0</v>
      </c>
      <c r="AA45" s="41">
        <v>0</v>
      </c>
      <c r="AB45" s="41">
        <v>0</v>
      </c>
      <c r="AC45" s="41">
        <v>0</v>
      </c>
      <c r="AD45" s="41">
        <v>17136.18</v>
      </c>
      <c r="AE45" s="44">
        <v>195.25</v>
      </c>
      <c r="AF45" s="41">
        <v>5677.65</v>
      </c>
      <c r="AG45" s="38">
        <v>7.0967963701361194</v>
      </c>
      <c r="AH45" s="45" t="s">
        <v>626</v>
      </c>
      <c r="AI45" s="41">
        <v>5677.65</v>
      </c>
      <c r="AJ45" s="46">
        <v>20563</v>
      </c>
      <c r="AK45" s="45">
        <v>0.34666666666453239</v>
      </c>
      <c r="AL45" s="46">
        <v>0</v>
      </c>
      <c r="AM45" s="46">
        <v>12635.35</v>
      </c>
      <c r="AN45" s="46">
        <v>7928.06</v>
      </c>
      <c r="AO45" s="46">
        <v>0</v>
      </c>
      <c r="AP45" s="41">
        <v>0</v>
      </c>
      <c r="AQ45" s="47">
        <v>0.11</v>
      </c>
      <c r="AR45" s="47">
        <v>4.6100000000000002E-2</v>
      </c>
      <c r="AS45" s="47">
        <v>4.8200000000000007E-2</v>
      </c>
      <c r="AT45" s="48">
        <v>-6.1800000000000001E-2</v>
      </c>
      <c r="AU45" s="49"/>
      <c r="AV45" s="41">
        <v>34.409999999999997</v>
      </c>
      <c r="AW45" s="50"/>
      <c r="AX45" s="52"/>
      <c r="AY45" s="52"/>
      <c r="AZ45" s="52"/>
      <c r="BA45" s="52"/>
      <c r="BB45" s="53">
        <v>0</v>
      </c>
      <c r="BC45" s="55"/>
    </row>
    <row r="46" spans="2:55">
      <c r="B46" s="28">
        <v>1739</v>
      </c>
      <c r="C46" s="29">
        <v>45434.982766203706</v>
      </c>
      <c r="D46" s="30" t="s">
        <v>184</v>
      </c>
      <c r="E46" s="31" t="s">
        <v>185</v>
      </c>
      <c r="F46" s="31" t="s">
        <v>69</v>
      </c>
      <c r="G46" s="32">
        <v>0</v>
      </c>
      <c r="H46" s="33" t="s">
        <v>52</v>
      </c>
      <c r="I46" s="33" t="s">
        <v>53</v>
      </c>
      <c r="J46" s="33" t="s">
        <v>54</v>
      </c>
      <c r="K46" s="33" t="s">
        <v>95</v>
      </c>
      <c r="L46" s="33" t="s">
        <v>70</v>
      </c>
      <c r="M46" s="34">
        <v>45147</v>
      </c>
      <c r="N46" s="35">
        <v>0</v>
      </c>
      <c r="O46" s="36"/>
      <c r="P46" s="37" t="s">
        <v>57</v>
      </c>
      <c r="Q46" s="38">
        <v>0.26470588235294118</v>
      </c>
      <c r="R46" s="38">
        <v>0.93148148148148147</v>
      </c>
      <c r="S46" s="38">
        <v>0.93148148148148147</v>
      </c>
      <c r="T46" s="39">
        <v>0</v>
      </c>
      <c r="U46" s="40">
        <v>8.9999999999999998E-4</v>
      </c>
      <c r="V46" s="41">
        <v>93840</v>
      </c>
      <c r="W46" s="41">
        <v>24840</v>
      </c>
      <c r="X46" s="42">
        <v>69000</v>
      </c>
      <c r="Y46" s="43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23138</v>
      </c>
      <c r="AE46" s="44">
        <v>2042.4</v>
      </c>
      <c r="AF46" s="41">
        <v>1702</v>
      </c>
      <c r="AG46" s="38">
        <v>0</v>
      </c>
      <c r="AH46" s="45" t="s">
        <v>625</v>
      </c>
      <c r="AI46" s="41">
        <v>1702</v>
      </c>
      <c r="AJ46" s="46">
        <v>0</v>
      </c>
      <c r="AK46" s="45">
        <v>23138</v>
      </c>
      <c r="AL46" s="46">
        <v>0</v>
      </c>
      <c r="AM46" s="46">
        <v>0</v>
      </c>
      <c r="AN46" s="46">
        <v>0</v>
      </c>
      <c r="AO46" s="46">
        <v>0</v>
      </c>
      <c r="AP46" s="41">
        <v>0</v>
      </c>
      <c r="AQ46" s="47">
        <v>0.26</v>
      </c>
      <c r="AR46" s="47">
        <v>0.26090000000000002</v>
      </c>
      <c r="AS46" s="47">
        <v>0</v>
      </c>
      <c r="AT46" s="48">
        <v>-0.26</v>
      </c>
      <c r="AU46" s="49"/>
      <c r="AV46" s="41">
        <v>46</v>
      </c>
      <c r="AW46" s="58"/>
      <c r="AX46" s="52"/>
      <c r="AY46" s="52"/>
      <c r="AZ46" s="52"/>
      <c r="BA46" s="52"/>
      <c r="BB46" s="53">
        <v>0</v>
      </c>
      <c r="BC46" s="55"/>
    </row>
    <row r="47" spans="2:55">
      <c r="B47" s="28">
        <v>1739</v>
      </c>
      <c r="C47" s="29">
        <v>45434.982766203706</v>
      </c>
      <c r="D47" s="30" t="s">
        <v>186</v>
      </c>
      <c r="E47" s="31" t="s">
        <v>187</v>
      </c>
      <c r="F47" s="31" t="s">
        <v>69</v>
      </c>
      <c r="G47" s="32">
        <v>0</v>
      </c>
      <c r="H47" s="33" t="s">
        <v>52</v>
      </c>
      <c r="I47" s="33" t="s">
        <v>53</v>
      </c>
      <c r="J47" s="33" t="s">
        <v>54</v>
      </c>
      <c r="K47" s="33" t="s">
        <v>55</v>
      </c>
      <c r="L47" s="33" t="s">
        <v>70</v>
      </c>
      <c r="M47" s="34">
        <v>45147</v>
      </c>
      <c r="N47" s="35">
        <v>1</v>
      </c>
      <c r="O47" s="36"/>
      <c r="P47" s="37" t="s">
        <v>57</v>
      </c>
      <c r="Q47" s="38" t="s">
        <v>57</v>
      </c>
      <c r="R47" s="38">
        <v>0.76657230045222247</v>
      </c>
      <c r="S47" s="38">
        <v>1.3321035353446524E-5</v>
      </c>
      <c r="T47" s="39">
        <v>23018.400000000001</v>
      </c>
      <c r="U47" s="40">
        <v>4.7999999999999996E-3</v>
      </c>
      <c r="V47" s="41">
        <v>0</v>
      </c>
      <c r="W47" s="41">
        <v>25023.08</v>
      </c>
      <c r="X47" s="42">
        <v>-25023.08</v>
      </c>
      <c r="Y47" s="43">
        <v>0</v>
      </c>
      <c r="Z47" s="41">
        <v>0</v>
      </c>
      <c r="AA47" s="41">
        <v>0</v>
      </c>
      <c r="AB47" s="41">
        <v>25300</v>
      </c>
      <c r="AC47" s="41">
        <v>25023.08</v>
      </c>
      <c r="AD47" s="41">
        <v>19182</v>
      </c>
      <c r="AE47" s="44">
        <v>30027.7</v>
      </c>
      <c r="AF47" s="41">
        <v>5841.08</v>
      </c>
      <c r="AG47" s="38">
        <v>0</v>
      </c>
      <c r="AH47" s="45" t="s">
        <v>625</v>
      </c>
      <c r="AI47" s="41">
        <v>5841.08</v>
      </c>
      <c r="AJ47" s="46">
        <v>23018</v>
      </c>
      <c r="AK47" s="45">
        <v>0.33333333333212067</v>
      </c>
      <c r="AL47" s="46">
        <v>0</v>
      </c>
      <c r="AM47" s="46">
        <v>0</v>
      </c>
      <c r="AN47" s="46">
        <v>0</v>
      </c>
      <c r="AO47" s="46">
        <v>23018.400000000001</v>
      </c>
      <c r="AP47" s="41">
        <v>23018.400000000001</v>
      </c>
      <c r="AQ47" s="47">
        <v>0.18</v>
      </c>
      <c r="AR47" s="47">
        <v>0.18480000000000002</v>
      </c>
      <c r="AS47" s="47">
        <v>0</v>
      </c>
      <c r="AT47" s="48">
        <v>-0.18</v>
      </c>
      <c r="AU47" s="49"/>
      <c r="AV47" s="41">
        <v>46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1739</v>
      </c>
      <c r="C48" s="29">
        <v>45434.982766203706</v>
      </c>
      <c r="D48" s="30" t="s">
        <v>189</v>
      </c>
      <c r="E48" s="31" t="s">
        <v>190</v>
      </c>
      <c r="F48" s="31" t="s">
        <v>69</v>
      </c>
      <c r="G48" s="32">
        <v>0</v>
      </c>
      <c r="H48" s="33" t="s">
        <v>52</v>
      </c>
      <c r="I48" s="33" t="s">
        <v>109</v>
      </c>
      <c r="J48" s="33" t="s">
        <v>54</v>
      </c>
      <c r="K48" s="33" t="s">
        <v>55</v>
      </c>
      <c r="L48" s="33" t="s">
        <v>56</v>
      </c>
      <c r="M48" s="34" t="s">
        <v>57</v>
      </c>
      <c r="N48" s="35" t="s">
        <v>57</v>
      </c>
      <c r="O48" s="36"/>
      <c r="P48" s="37" t="s">
        <v>57</v>
      </c>
      <c r="Q48" s="38">
        <v>0.66302083333333339</v>
      </c>
      <c r="R48" s="38">
        <v>1.0008242427994845</v>
      </c>
      <c r="S48" s="38">
        <v>1.0008242427994845</v>
      </c>
      <c r="T48" s="39">
        <v>0</v>
      </c>
      <c r="U48" s="40">
        <v>5.6000000000000008E-3</v>
      </c>
      <c r="V48" s="41">
        <v>38976</v>
      </c>
      <c r="W48" s="41">
        <v>25841.9</v>
      </c>
      <c r="X48" s="42">
        <v>13134.099999999999</v>
      </c>
      <c r="Y48" s="43">
        <v>0</v>
      </c>
      <c r="Z48" s="41">
        <v>0</v>
      </c>
      <c r="AA48" s="41">
        <v>0</v>
      </c>
      <c r="AB48" s="41">
        <v>0</v>
      </c>
      <c r="AC48" s="41">
        <v>0</v>
      </c>
      <c r="AD48" s="41">
        <v>25863.200000000001</v>
      </c>
      <c r="AE48" s="44">
        <v>0</v>
      </c>
      <c r="AF48" s="41">
        <v>-0.3</v>
      </c>
      <c r="AG48" s="38">
        <v>0</v>
      </c>
      <c r="AH48" s="45" t="s">
        <v>625</v>
      </c>
      <c r="AI48" s="41">
        <v>-0.3</v>
      </c>
      <c r="AJ48" s="46">
        <v>0</v>
      </c>
      <c r="AK48" s="45">
        <v>25863.200000000001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7.0000000000000007E-2</v>
      </c>
      <c r="AR48" s="47">
        <v>7.5600000000000001E-2</v>
      </c>
      <c r="AS48" s="47">
        <v>0</v>
      </c>
      <c r="AT48" s="48">
        <v>-7.0000000000000007E-2</v>
      </c>
      <c r="AU48" s="49"/>
      <c r="AV48" s="41">
        <v>20.3</v>
      </c>
      <c r="AW48" s="50"/>
      <c r="AX48" s="52"/>
      <c r="AY48" s="52"/>
      <c r="AZ48" s="52"/>
      <c r="BA48" s="52"/>
      <c r="BB48" s="53">
        <v>21</v>
      </c>
      <c r="BC48" s="55"/>
    </row>
    <row r="49" spans="2:55">
      <c r="B49" s="28">
        <v>1739</v>
      </c>
      <c r="C49" s="29">
        <v>45434.982766203706</v>
      </c>
      <c r="D49" s="30" t="s">
        <v>586</v>
      </c>
      <c r="E49" s="31" t="s">
        <v>587</v>
      </c>
      <c r="F49" s="31" t="s">
        <v>131</v>
      </c>
      <c r="G49" s="32">
        <v>0</v>
      </c>
      <c r="H49" s="33" t="s">
        <v>132</v>
      </c>
      <c r="I49" s="33" t="s">
        <v>133</v>
      </c>
      <c r="J49" s="33" t="s">
        <v>94</v>
      </c>
      <c r="K49" s="33" t="s">
        <v>95</v>
      </c>
      <c r="L49" s="33" t="s">
        <v>70</v>
      </c>
      <c r="M49" s="34" t="s">
        <v>57</v>
      </c>
      <c r="N49" s="35" t="s">
        <v>57</v>
      </c>
      <c r="O49" s="36"/>
      <c r="P49" s="37">
        <v>1.2444444444444445</v>
      </c>
      <c r="Q49" s="38">
        <v>0.9490909090909091</v>
      </c>
      <c r="R49" s="38">
        <v>1.053639846743295</v>
      </c>
      <c r="S49" s="38">
        <v>0</v>
      </c>
      <c r="T49" s="39">
        <v>0</v>
      </c>
      <c r="U49" s="40">
        <v>-9.5999999999999992E-3</v>
      </c>
      <c r="V49" s="41">
        <v>27500</v>
      </c>
      <c r="W49" s="41">
        <v>26100</v>
      </c>
      <c r="X49" s="42">
        <v>1400</v>
      </c>
      <c r="Y49" s="43">
        <v>1125</v>
      </c>
      <c r="Z49" s="41">
        <v>0</v>
      </c>
      <c r="AA49" s="41">
        <v>0</v>
      </c>
      <c r="AB49" s="41">
        <v>0</v>
      </c>
      <c r="AC49" s="41">
        <v>0</v>
      </c>
      <c r="AD49" s="41">
        <v>27500</v>
      </c>
      <c r="AE49" s="44">
        <v>131.94999999999999</v>
      </c>
      <c r="AF49" s="41">
        <v>-1400</v>
      </c>
      <c r="AG49" s="38">
        <v>-1.2444444444444445</v>
      </c>
      <c r="AH49" s="45" t="s">
        <v>625</v>
      </c>
      <c r="AI49" s="41">
        <v>-1400</v>
      </c>
      <c r="AJ49" s="46">
        <v>33000</v>
      </c>
      <c r="AK49" s="45">
        <v>0</v>
      </c>
      <c r="AL49" s="46">
        <v>33000</v>
      </c>
      <c r="AM49" s="46">
        <v>0</v>
      </c>
      <c r="AN49" s="46">
        <v>0</v>
      </c>
      <c r="AO49" s="46">
        <v>0</v>
      </c>
      <c r="AP49" s="41">
        <v>0</v>
      </c>
      <c r="AQ49" s="47">
        <v>0.32</v>
      </c>
      <c r="AR49" s="47">
        <v>0.31040000000000001</v>
      </c>
      <c r="AS49" s="47">
        <v>0.31040000000000001</v>
      </c>
      <c r="AT49" s="48">
        <v>-9.5999999999999992E-3</v>
      </c>
      <c r="AU49" s="49"/>
      <c r="AV49" s="41">
        <v>100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1739</v>
      </c>
      <c r="C50" s="29">
        <v>45434.982766203706</v>
      </c>
      <c r="D50" s="30" t="s">
        <v>191</v>
      </c>
      <c r="E50" s="31" t="s">
        <v>192</v>
      </c>
      <c r="F50" s="31" t="s">
        <v>69</v>
      </c>
      <c r="G50" s="32">
        <v>0</v>
      </c>
      <c r="H50" s="33" t="s">
        <v>52</v>
      </c>
      <c r="I50" s="33" t="s">
        <v>53</v>
      </c>
      <c r="J50" s="33" t="s">
        <v>54</v>
      </c>
      <c r="K50" s="33" t="s">
        <v>95</v>
      </c>
      <c r="L50" s="33" t="s">
        <v>70</v>
      </c>
      <c r="M50" s="34">
        <v>45147</v>
      </c>
      <c r="N50" s="35">
        <v>0</v>
      </c>
      <c r="O50" s="36"/>
      <c r="P50" s="37" t="s">
        <v>57</v>
      </c>
      <c r="Q50" s="38">
        <v>0.27972058823529411</v>
      </c>
      <c r="R50" s="38">
        <v>0.99363860995741549</v>
      </c>
      <c r="S50" s="38">
        <v>0.99363860995741549</v>
      </c>
      <c r="T50" s="39">
        <v>0</v>
      </c>
      <c r="U50" s="40">
        <v>4.7999999999999996E-3</v>
      </c>
      <c r="V50" s="41">
        <v>93840</v>
      </c>
      <c r="W50" s="41">
        <v>26248.98</v>
      </c>
      <c r="X50" s="42">
        <v>67591.02</v>
      </c>
      <c r="Y50" s="43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26082</v>
      </c>
      <c r="AE50" s="44">
        <v>200.38</v>
      </c>
      <c r="AF50" s="41">
        <v>166.98</v>
      </c>
      <c r="AG50" s="38">
        <v>0</v>
      </c>
      <c r="AH50" s="45" t="s">
        <v>625</v>
      </c>
      <c r="AI50" s="41">
        <v>166.98</v>
      </c>
      <c r="AJ50" s="46">
        <v>0</v>
      </c>
      <c r="AK50" s="45">
        <v>26082</v>
      </c>
      <c r="AL50" s="46">
        <v>0</v>
      </c>
      <c r="AM50" s="46">
        <v>0</v>
      </c>
      <c r="AN50" s="46">
        <v>0</v>
      </c>
      <c r="AO50" s="46">
        <v>0</v>
      </c>
      <c r="AP50" s="41">
        <v>0</v>
      </c>
      <c r="AQ50" s="47">
        <v>0.18</v>
      </c>
      <c r="AR50" s="47">
        <v>0.18480000000000002</v>
      </c>
      <c r="AS50" s="47">
        <v>0</v>
      </c>
      <c r="AT50" s="48">
        <v>-0.18</v>
      </c>
      <c r="AU50" s="49"/>
      <c r="AV50" s="41">
        <v>46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1739</v>
      </c>
      <c r="C51" s="29">
        <v>45434.982766203706</v>
      </c>
      <c r="D51" s="30" t="s">
        <v>193</v>
      </c>
      <c r="E51" s="31" t="s">
        <v>194</v>
      </c>
      <c r="F51" s="31" t="s">
        <v>139</v>
      </c>
      <c r="G51" s="32">
        <v>0</v>
      </c>
      <c r="H51" s="33" t="s">
        <v>52</v>
      </c>
      <c r="I51" s="33" t="s">
        <v>53</v>
      </c>
      <c r="J51" s="33" t="s">
        <v>54</v>
      </c>
      <c r="K51" s="33" t="s">
        <v>195</v>
      </c>
      <c r="L51" s="33" t="s">
        <v>56</v>
      </c>
      <c r="M51" s="34">
        <v>44643</v>
      </c>
      <c r="N51" s="35">
        <v>1</v>
      </c>
      <c r="O51" s="36"/>
      <c r="P51" s="37" t="s">
        <v>57</v>
      </c>
      <c r="Q51" s="38">
        <v>0.68390384659468628</v>
      </c>
      <c r="R51" s="38">
        <v>1.1970888857697712</v>
      </c>
      <c r="S51" s="38">
        <v>1.1970888857697712</v>
      </c>
      <c r="T51" s="39">
        <v>0</v>
      </c>
      <c r="U51" s="40">
        <v>0.16460000000000002</v>
      </c>
      <c r="V51" s="41">
        <v>34898.400000000001</v>
      </c>
      <c r="W51" s="41">
        <v>23867.15</v>
      </c>
      <c r="X51" s="42">
        <v>11031.25</v>
      </c>
      <c r="Y51" s="43">
        <v>0</v>
      </c>
      <c r="Z51" s="41">
        <v>23867.15</v>
      </c>
      <c r="AA51" s="41">
        <v>24342.3</v>
      </c>
      <c r="AB51" s="41">
        <v>0</v>
      </c>
      <c r="AC51" s="41">
        <v>0</v>
      </c>
      <c r="AD51" s="41">
        <v>28571.1</v>
      </c>
      <c r="AE51" s="44">
        <v>0.06</v>
      </c>
      <c r="AF51" s="41">
        <v>0.05</v>
      </c>
      <c r="AG51" s="38">
        <v>0</v>
      </c>
      <c r="AH51" s="45" t="s">
        <v>625</v>
      </c>
      <c r="AI51" s="41">
        <v>475.19999999999783</v>
      </c>
      <c r="AJ51" s="46">
        <v>0</v>
      </c>
      <c r="AK51" s="45">
        <v>28571.1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0</v>
      </c>
      <c r="AR51" s="47">
        <v>0.16460000000000002</v>
      </c>
      <c r="AS51" s="47">
        <v>0</v>
      </c>
      <c r="AT51" s="48">
        <v>0</v>
      </c>
      <c r="AU51" s="49"/>
      <c r="AV51" s="41">
        <v>0</v>
      </c>
      <c r="AW51" s="50"/>
      <c r="AX51" s="52"/>
      <c r="AY51" s="52"/>
      <c r="AZ51" s="52"/>
      <c r="BA51" s="52"/>
      <c r="BB51" s="53">
        <v>4704</v>
      </c>
      <c r="BC51" s="55"/>
    </row>
    <row r="52" spans="2:55">
      <c r="B52" s="28">
        <v>1739</v>
      </c>
      <c r="C52" s="29">
        <v>45434.982766203706</v>
      </c>
      <c r="D52" s="30" t="s">
        <v>614</v>
      </c>
      <c r="E52" s="31" t="s">
        <v>615</v>
      </c>
      <c r="F52" s="31" t="s">
        <v>532</v>
      </c>
      <c r="G52" s="32">
        <v>0</v>
      </c>
      <c r="H52" s="33" t="s">
        <v>459</v>
      </c>
      <c r="I52" s="33" t="s">
        <v>123</v>
      </c>
      <c r="J52" s="33" t="s">
        <v>54</v>
      </c>
      <c r="K52" s="33" t="s">
        <v>106</v>
      </c>
      <c r="L52" s="33" t="s">
        <v>70</v>
      </c>
      <c r="M52" s="34" t="s">
        <v>57</v>
      </c>
      <c r="N52" s="35" t="s">
        <v>57</v>
      </c>
      <c r="O52" s="36"/>
      <c r="P52" s="37">
        <v>17.286750777517053</v>
      </c>
      <c r="Q52" s="38">
        <v>0.25955798777707967</v>
      </c>
      <c r="R52" s="38">
        <v>0</v>
      </c>
      <c r="S52" s="38">
        <v>0</v>
      </c>
      <c r="T52" s="39">
        <v>0</v>
      </c>
      <c r="U52" s="40">
        <v>-0.1018</v>
      </c>
      <c r="V52" s="41">
        <v>112526.3</v>
      </c>
      <c r="W52" s="41">
        <v>29207.1</v>
      </c>
      <c r="X52" s="42">
        <v>83319.200000000012</v>
      </c>
      <c r="Y52" s="43">
        <v>4819.83</v>
      </c>
      <c r="Z52" s="41">
        <v>1000</v>
      </c>
      <c r="AA52" s="41">
        <v>1000</v>
      </c>
      <c r="AB52" s="41">
        <v>0</v>
      </c>
      <c r="AC52" s="41">
        <v>0</v>
      </c>
      <c r="AD52" s="41">
        <v>0</v>
      </c>
      <c r="AE52" s="44">
        <v>63</v>
      </c>
      <c r="AF52" s="41">
        <v>29207.1</v>
      </c>
      <c r="AG52" s="38">
        <v>6.0597780419641358</v>
      </c>
      <c r="AH52" s="45" t="s">
        <v>626</v>
      </c>
      <c r="AI52" s="41">
        <v>29207.1</v>
      </c>
      <c r="AJ52" s="46">
        <v>0</v>
      </c>
      <c r="AK52" s="45">
        <v>0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0.31</v>
      </c>
      <c r="AR52" s="47">
        <v>0.2082</v>
      </c>
      <c r="AS52" s="47">
        <v>0.2082</v>
      </c>
      <c r="AT52" s="48">
        <v>-0.1018</v>
      </c>
      <c r="AU52" s="49"/>
      <c r="AV52" s="41">
        <v>56.14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1739</v>
      </c>
      <c r="C53" s="29">
        <v>45434.982766203706</v>
      </c>
      <c r="D53" s="30" t="s">
        <v>196</v>
      </c>
      <c r="E53" s="31" t="s">
        <v>197</v>
      </c>
      <c r="F53" s="31" t="s">
        <v>51</v>
      </c>
      <c r="G53" s="32">
        <v>0</v>
      </c>
      <c r="H53" s="33" t="s">
        <v>52</v>
      </c>
      <c r="I53" s="33" t="s">
        <v>109</v>
      </c>
      <c r="J53" s="33" t="s">
        <v>54</v>
      </c>
      <c r="K53" s="33" t="s">
        <v>55</v>
      </c>
      <c r="L53" s="33" t="s">
        <v>56</v>
      </c>
      <c r="M53" s="34">
        <v>45149</v>
      </c>
      <c r="N53" s="35">
        <v>0</v>
      </c>
      <c r="O53" s="36"/>
      <c r="P53" s="37" t="s">
        <v>57</v>
      </c>
      <c r="Q53" s="38">
        <v>1.0131944444444445</v>
      </c>
      <c r="R53" s="38">
        <v>0.94653872515421511</v>
      </c>
      <c r="S53" s="38">
        <v>0.94653872515421511</v>
      </c>
      <c r="T53" s="39">
        <v>0</v>
      </c>
      <c r="U53" s="40">
        <v>8.6400000000000005E-2</v>
      </c>
      <c r="V53" s="41">
        <v>30384</v>
      </c>
      <c r="W53" s="41">
        <v>30784.9</v>
      </c>
      <c r="X53" s="42">
        <v>-400.90000000000146</v>
      </c>
      <c r="Y53" s="43">
        <v>0</v>
      </c>
      <c r="Z53" s="41">
        <v>0</v>
      </c>
      <c r="AA53" s="41">
        <v>0</v>
      </c>
      <c r="AB53" s="41">
        <v>0</v>
      </c>
      <c r="AC53" s="41">
        <v>400.9</v>
      </c>
      <c r="AD53" s="41">
        <v>29139.1</v>
      </c>
      <c r="AE53" s="44">
        <v>1974.96</v>
      </c>
      <c r="AF53" s="41">
        <v>1645.8</v>
      </c>
      <c r="AG53" s="38">
        <v>0</v>
      </c>
      <c r="AH53" s="45" t="s">
        <v>625</v>
      </c>
      <c r="AI53" s="41">
        <v>1645.8</v>
      </c>
      <c r="AJ53" s="46">
        <v>0</v>
      </c>
      <c r="AK53" s="45">
        <v>29139.1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7.0000000000000007E-2</v>
      </c>
      <c r="AR53" s="47">
        <v>0.15640000000000001</v>
      </c>
      <c r="AS53" s="47">
        <v>0</v>
      </c>
      <c r="AT53" s="48">
        <v>-7.0000000000000007E-2</v>
      </c>
      <c r="AU53" s="49"/>
      <c r="AV53" s="41">
        <v>42.2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1739</v>
      </c>
      <c r="C54" s="29">
        <v>45434.982766203706</v>
      </c>
      <c r="D54" s="30" t="s">
        <v>637</v>
      </c>
      <c r="E54" s="31" t="s">
        <v>638</v>
      </c>
      <c r="F54" s="31" t="s">
        <v>634</v>
      </c>
      <c r="G54" s="32">
        <v>0</v>
      </c>
      <c r="H54" s="33" t="s">
        <v>63</v>
      </c>
      <c r="I54" s="33" t="s">
        <v>64</v>
      </c>
      <c r="J54" s="33" t="s">
        <v>65</v>
      </c>
      <c r="K54" s="33" t="s">
        <v>55</v>
      </c>
      <c r="L54" s="33" t="s">
        <v>56</v>
      </c>
      <c r="M54" s="34" t="s">
        <v>57</v>
      </c>
      <c r="N54" s="35" t="s">
        <v>57</v>
      </c>
      <c r="O54" s="36"/>
      <c r="P54" s="37">
        <v>-5.5225352136638719</v>
      </c>
      <c r="Q54" s="38" t="s">
        <v>57</v>
      </c>
      <c r="R54" s="38">
        <v>0</v>
      </c>
      <c r="S54" s="38">
        <v>0</v>
      </c>
      <c r="T54" s="39">
        <v>0</v>
      </c>
      <c r="U54" s="40">
        <v>-1.0200000000000001E-2</v>
      </c>
      <c r="V54" s="41">
        <v>0</v>
      </c>
      <c r="W54" s="41">
        <v>32459.75</v>
      </c>
      <c r="X54" s="42">
        <v>-32459.75</v>
      </c>
      <c r="Y54" s="43">
        <v>5877.69</v>
      </c>
      <c r="Z54" s="41">
        <v>0</v>
      </c>
      <c r="AA54" s="41">
        <v>0</v>
      </c>
      <c r="AB54" s="41">
        <v>49199</v>
      </c>
      <c r="AC54" s="41">
        <v>32459.75</v>
      </c>
      <c r="AD54" s="41">
        <v>0</v>
      </c>
      <c r="AE54" s="44">
        <v>42</v>
      </c>
      <c r="AF54" s="41">
        <v>32459.75</v>
      </c>
      <c r="AG54" s="38">
        <v>5.5225352136638719</v>
      </c>
      <c r="AH54" s="45" t="s">
        <v>626</v>
      </c>
      <c r="AI54" s="41">
        <v>32459.75</v>
      </c>
      <c r="AJ54" s="46">
        <v>0</v>
      </c>
      <c r="AK54" s="45">
        <v>0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0.2</v>
      </c>
      <c r="AR54" s="47">
        <v>0.1898</v>
      </c>
      <c r="AS54" s="47">
        <v>0.1898</v>
      </c>
      <c r="AT54" s="48">
        <v>-1.0200000000000001E-2</v>
      </c>
      <c r="AU54" s="49"/>
      <c r="AV54" s="41">
        <v>78.5</v>
      </c>
      <c r="AW54" s="50"/>
      <c r="AX54" s="52"/>
      <c r="AY54" s="52"/>
      <c r="AZ54" s="52"/>
      <c r="BA54" s="52"/>
      <c r="BB54" s="53">
        <v>0</v>
      </c>
      <c r="BC54" s="55"/>
    </row>
    <row r="55" spans="2:55">
      <c r="B55" s="28">
        <v>1739</v>
      </c>
      <c r="C55" s="29">
        <v>45434.982766203706</v>
      </c>
      <c r="D55" s="30" t="s">
        <v>199</v>
      </c>
      <c r="E55" s="31" t="s">
        <v>200</v>
      </c>
      <c r="F55" s="31" t="s">
        <v>85</v>
      </c>
      <c r="G55" s="32">
        <v>0</v>
      </c>
      <c r="H55" s="33" t="s">
        <v>122</v>
      </c>
      <c r="I55" s="33" t="s">
        <v>87</v>
      </c>
      <c r="J55" s="33" t="s">
        <v>54</v>
      </c>
      <c r="K55" s="33" t="s">
        <v>95</v>
      </c>
      <c r="L55" s="33" t="s">
        <v>70</v>
      </c>
      <c r="M55" s="34">
        <v>45211</v>
      </c>
      <c r="N55" s="35">
        <v>0</v>
      </c>
      <c r="O55" s="36"/>
      <c r="P55" s="37" t="s">
        <v>57</v>
      </c>
      <c r="Q55" s="38">
        <v>0.41908865753612928</v>
      </c>
      <c r="R55" s="38">
        <v>1.1316793300632664</v>
      </c>
      <c r="S55" s="38">
        <v>1.1316793300632664</v>
      </c>
      <c r="T55" s="39">
        <v>0</v>
      </c>
      <c r="U55" s="40">
        <v>-9.2600000000000002E-2</v>
      </c>
      <c r="V55" s="41">
        <v>79161.460000000006</v>
      </c>
      <c r="W55" s="41">
        <v>33175.67</v>
      </c>
      <c r="X55" s="42">
        <v>45985.790000000008</v>
      </c>
      <c r="Y55" s="43">
        <v>0</v>
      </c>
      <c r="Z55" s="41">
        <v>5109.88</v>
      </c>
      <c r="AA55" s="41">
        <v>5109.88</v>
      </c>
      <c r="AB55" s="41">
        <v>0</v>
      </c>
      <c r="AC55" s="41">
        <v>0</v>
      </c>
      <c r="AD55" s="41">
        <v>37544.22</v>
      </c>
      <c r="AE55" s="44">
        <v>0</v>
      </c>
      <c r="AF55" s="41">
        <v>-4368.55</v>
      </c>
      <c r="AG55" s="38">
        <v>0</v>
      </c>
      <c r="AH55" s="45" t="s">
        <v>625</v>
      </c>
      <c r="AI55" s="41">
        <v>-4368.55</v>
      </c>
      <c r="AJ55" s="46">
        <v>0</v>
      </c>
      <c r="AK55" s="45">
        <v>37544.22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0.22</v>
      </c>
      <c r="AR55" s="47">
        <v>0.12740000000000001</v>
      </c>
      <c r="AS55" s="47">
        <v>0</v>
      </c>
      <c r="AT55" s="48">
        <v>-0.22</v>
      </c>
      <c r="AU55" s="49"/>
      <c r="AV55" s="41">
        <v>56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1739</v>
      </c>
      <c r="C56" s="29">
        <v>45434.982766203706</v>
      </c>
      <c r="D56" s="30" t="s">
        <v>650</v>
      </c>
      <c r="E56" s="31" t="s">
        <v>651</v>
      </c>
      <c r="F56" s="31" t="s">
        <v>589</v>
      </c>
      <c r="G56" s="32">
        <v>0</v>
      </c>
      <c r="H56" s="33" t="s">
        <v>52</v>
      </c>
      <c r="I56" s="33" t="s">
        <v>109</v>
      </c>
      <c r="J56" s="33" t="s">
        <v>54</v>
      </c>
      <c r="K56" s="33" t="s">
        <v>55</v>
      </c>
      <c r="L56" s="33" t="s">
        <v>56</v>
      </c>
      <c r="M56" s="34" t="s">
        <v>57</v>
      </c>
      <c r="N56" s="35" t="s">
        <v>57</v>
      </c>
      <c r="O56" s="36"/>
      <c r="P56" s="37">
        <v>-3.0000000000000004</v>
      </c>
      <c r="Q56" s="38" t="s">
        <v>57</v>
      </c>
      <c r="R56" s="38">
        <v>0</v>
      </c>
      <c r="S56" s="38">
        <v>0</v>
      </c>
      <c r="T56" s="39">
        <v>0</v>
      </c>
      <c r="U56" s="40">
        <v>6.6100000000000006E-2</v>
      </c>
      <c r="V56" s="41">
        <v>0</v>
      </c>
      <c r="W56" s="41">
        <v>34297.440000000002</v>
      </c>
      <c r="X56" s="42">
        <v>-34297.440000000002</v>
      </c>
      <c r="Y56" s="43">
        <v>11432.48</v>
      </c>
      <c r="Z56" s="41">
        <v>0</v>
      </c>
      <c r="AA56" s="41">
        <v>0</v>
      </c>
      <c r="AB56" s="41">
        <v>36633.599999999999</v>
      </c>
      <c r="AC56" s="41">
        <v>34297.440000000002</v>
      </c>
      <c r="AD56" s="41">
        <v>0</v>
      </c>
      <c r="AE56" s="44">
        <v>52</v>
      </c>
      <c r="AF56" s="41">
        <v>34297.440000000002</v>
      </c>
      <c r="AG56" s="38">
        <v>3.0000000000000004</v>
      </c>
      <c r="AH56" s="45" t="s">
        <v>626</v>
      </c>
      <c r="AI56" s="41">
        <v>34297.440000000002</v>
      </c>
      <c r="AJ56" s="46">
        <v>0</v>
      </c>
      <c r="AK56" s="45">
        <v>0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7.0000000000000007E-2</v>
      </c>
      <c r="AR56" s="47">
        <v>0.1361</v>
      </c>
      <c r="AS56" s="47">
        <v>0.1361</v>
      </c>
      <c r="AT56" s="48">
        <v>6.6100000000000006E-2</v>
      </c>
      <c r="AU56" s="49"/>
      <c r="AV56" s="41">
        <v>49.92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1739</v>
      </c>
      <c r="C57" s="29">
        <v>45434.982766203706</v>
      </c>
      <c r="D57" s="30" t="s">
        <v>171</v>
      </c>
      <c r="E57" s="31" t="s">
        <v>172</v>
      </c>
      <c r="F57" s="31" t="s">
        <v>51</v>
      </c>
      <c r="G57" s="32">
        <v>0</v>
      </c>
      <c r="H57" s="33" t="s">
        <v>52</v>
      </c>
      <c r="I57" s="33" t="s">
        <v>109</v>
      </c>
      <c r="J57" s="33" t="s">
        <v>54</v>
      </c>
      <c r="K57" s="33" t="s">
        <v>55</v>
      </c>
      <c r="L57" s="33" t="s">
        <v>56</v>
      </c>
      <c r="M57" s="34" t="s">
        <v>57</v>
      </c>
      <c r="N57" s="35" t="s">
        <v>57</v>
      </c>
      <c r="O57" s="36"/>
      <c r="P57" s="37">
        <v>4.7993989481592774</v>
      </c>
      <c r="Q57" s="38">
        <v>0.81852272727272735</v>
      </c>
      <c r="R57" s="38">
        <v>0.4008514970614096</v>
      </c>
      <c r="S57" s="38">
        <v>0.4008514970614096</v>
      </c>
      <c r="T57" s="39">
        <v>0</v>
      </c>
      <c r="U57" s="40">
        <v>-4.3E-3</v>
      </c>
      <c r="V57" s="41">
        <v>42240</v>
      </c>
      <c r="W57" s="41">
        <v>34574.400000000001</v>
      </c>
      <c r="X57" s="42">
        <v>7665.5999999999985</v>
      </c>
      <c r="Y57" s="43">
        <v>1597.2</v>
      </c>
      <c r="Z57" s="41">
        <v>0</v>
      </c>
      <c r="AA57" s="41">
        <v>0</v>
      </c>
      <c r="AB57" s="41">
        <v>0</v>
      </c>
      <c r="AC57" s="41">
        <v>0</v>
      </c>
      <c r="AD57" s="41">
        <v>13859.2</v>
      </c>
      <c r="AE57" s="44">
        <v>91</v>
      </c>
      <c r="AF57" s="41">
        <v>20715.2</v>
      </c>
      <c r="AG57" s="38">
        <v>12.969696969696971</v>
      </c>
      <c r="AH57" s="45" t="s">
        <v>626</v>
      </c>
      <c r="AI57" s="41">
        <v>20715.2</v>
      </c>
      <c r="AJ57" s="46">
        <v>0</v>
      </c>
      <c r="AK57" s="45">
        <v>13859.2</v>
      </c>
      <c r="AL57" s="46">
        <v>0</v>
      </c>
      <c r="AM57" s="46">
        <v>0</v>
      </c>
      <c r="AN57" s="46">
        <v>0</v>
      </c>
      <c r="AO57" s="46">
        <v>0</v>
      </c>
      <c r="AP57" s="41">
        <v>0</v>
      </c>
      <c r="AQ57" s="47">
        <v>7.0000000000000007E-2</v>
      </c>
      <c r="AR57" s="47">
        <v>6.5700000000000008E-2</v>
      </c>
      <c r="AS57" s="47">
        <v>6.5100000000000005E-2</v>
      </c>
      <c r="AT57" s="48">
        <v>-4.8999999999999998E-3</v>
      </c>
      <c r="AU57" s="49"/>
      <c r="AV57" s="41">
        <v>46.5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1739</v>
      </c>
      <c r="C58" s="29">
        <v>45434.982766203706</v>
      </c>
      <c r="D58" s="30" t="s">
        <v>608</v>
      </c>
      <c r="E58" s="31" t="s">
        <v>609</v>
      </c>
      <c r="F58" s="31" t="s">
        <v>354</v>
      </c>
      <c r="G58" s="32">
        <v>0</v>
      </c>
      <c r="H58" s="33" t="s">
        <v>359</v>
      </c>
      <c r="I58" s="33" t="s">
        <v>360</v>
      </c>
      <c r="J58" s="33" t="s">
        <v>65</v>
      </c>
      <c r="K58" s="33" t="s">
        <v>106</v>
      </c>
      <c r="L58" s="33" t="s">
        <v>70</v>
      </c>
      <c r="M58" s="34" t="s">
        <v>57</v>
      </c>
      <c r="N58" s="35" t="s">
        <v>57</v>
      </c>
      <c r="O58" s="36"/>
      <c r="P58" s="37">
        <v>7.0810717248706325</v>
      </c>
      <c r="Q58" s="38">
        <v>0.74462145820014247</v>
      </c>
      <c r="R58" s="38">
        <v>0.1635028385126529</v>
      </c>
      <c r="S58" s="38">
        <v>0.1635028385126529</v>
      </c>
      <c r="T58" s="39">
        <v>0</v>
      </c>
      <c r="U58" s="40">
        <v>0.1711</v>
      </c>
      <c r="V58" s="41">
        <v>46455.9</v>
      </c>
      <c r="W58" s="41">
        <v>34592.06</v>
      </c>
      <c r="X58" s="42">
        <v>11863.840000000004</v>
      </c>
      <c r="Y58" s="43">
        <v>1675.43</v>
      </c>
      <c r="Z58" s="41">
        <v>0</v>
      </c>
      <c r="AA58" s="41">
        <v>0</v>
      </c>
      <c r="AB58" s="41">
        <v>0</v>
      </c>
      <c r="AC58" s="41">
        <v>0</v>
      </c>
      <c r="AD58" s="41">
        <v>5655.9</v>
      </c>
      <c r="AE58" s="44">
        <v>76.92</v>
      </c>
      <c r="AF58" s="41">
        <v>28936.16</v>
      </c>
      <c r="AG58" s="38">
        <v>17.270885683078372</v>
      </c>
      <c r="AH58" s="45" t="s">
        <v>626</v>
      </c>
      <c r="AI58" s="41">
        <v>28936.16</v>
      </c>
      <c r="AJ58" s="46">
        <v>0</v>
      </c>
      <c r="AK58" s="45">
        <v>5655.9</v>
      </c>
      <c r="AL58" s="46">
        <v>0</v>
      </c>
      <c r="AM58" s="46">
        <v>0</v>
      </c>
      <c r="AN58" s="46">
        <v>0</v>
      </c>
      <c r="AO58" s="46">
        <v>0</v>
      </c>
      <c r="AP58" s="41">
        <v>0</v>
      </c>
      <c r="AQ58" s="47">
        <v>0.34</v>
      </c>
      <c r="AR58" s="47">
        <v>0.5111</v>
      </c>
      <c r="AS58" s="47">
        <v>0.5111</v>
      </c>
      <c r="AT58" s="48">
        <v>0.1711</v>
      </c>
      <c r="AU58" s="49"/>
      <c r="AV58" s="41">
        <v>80.260000000000005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1739</v>
      </c>
      <c r="C59" s="29">
        <v>45434.982766203706</v>
      </c>
      <c r="D59" s="30" t="s">
        <v>201</v>
      </c>
      <c r="E59" s="31" t="s">
        <v>202</v>
      </c>
      <c r="F59" s="31" t="s">
        <v>618</v>
      </c>
      <c r="G59" s="32">
        <v>0</v>
      </c>
      <c r="H59" s="33" t="s">
        <v>52</v>
      </c>
      <c r="I59" s="33" t="s">
        <v>109</v>
      </c>
      <c r="J59" s="33" t="s">
        <v>54</v>
      </c>
      <c r="K59" s="33" t="s">
        <v>95</v>
      </c>
      <c r="L59" s="33" t="s">
        <v>56</v>
      </c>
      <c r="M59" s="34">
        <v>45134</v>
      </c>
      <c r="N59" s="35">
        <v>0</v>
      </c>
      <c r="O59" s="36"/>
      <c r="P59" s="37" t="s">
        <v>57</v>
      </c>
      <c r="Q59" s="38" t="s">
        <v>57</v>
      </c>
      <c r="R59" s="38">
        <v>0</v>
      </c>
      <c r="S59" s="38">
        <v>0</v>
      </c>
      <c r="T59" s="39">
        <v>0</v>
      </c>
      <c r="U59" s="40">
        <v>-0.17070000000000002</v>
      </c>
      <c r="V59" s="41">
        <v>0</v>
      </c>
      <c r="W59" s="41">
        <v>34614</v>
      </c>
      <c r="X59" s="42">
        <v>-34614</v>
      </c>
      <c r="Y59" s="43">
        <v>0</v>
      </c>
      <c r="Z59" s="41">
        <v>0</v>
      </c>
      <c r="AA59" s="41">
        <v>0</v>
      </c>
      <c r="AB59" s="41">
        <v>36800</v>
      </c>
      <c r="AC59" s="41">
        <v>34614</v>
      </c>
      <c r="AD59" s="41">
        <v>0</v>
      </c>
      <c r="AE59" s="44">
        <v>41536.800000000003</v>
      </c>
      <c r="AF59" s="41">
        <v>34614</v>
      </c>
      <c r="AG59" s="38">
        <v>0</v>
      </c>
      <c r="AH59" s="45" t="s">
        <v>625</v>
      </c>
      <c r="AI59" s="41">
        <v>34614</v>
      </c>
      <c r="AJ59" s="46">
        <v>0</v>
      </c>
      <c r="AK59" s="45">
        <v>0</v>
      </c>
      <c r="AL59" s="46">
        <v>0</v>
      </c>
      <c r="AM59" s="46">
        <v>0</v>
      </c>
      <c r="AN59" s="46">
        <v>0</v>
      </c>
      <c r="AO59" s="46">
        <v>0</v>
      </c>
      <c r="AP59" s="41">
        <v>0</v>
      </c>
      <c r="AQ59" s="47">
        <v>0.1</v>
      </c>
      <c r="AR59" s="47">
        <v>-7.0699999999999999E-2</v>
      </c>
      <c r="AS59" s="47">
        <v>0</v>
      </c>
      <c r="AT59" s="48">
        <v>-0.1</v>
      </c>
      <c r="AU59" s="49"/>
      <c r="AV59" s="41">
        <v>36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1739</v>
      </c>
      <c r="C60" s="29">
        <v>45434.982766203706</v>
      </c>
      <c r="D60" s="30" t="s">
        <v>111</v>
      </c>
      <c r="E60" s="31" t="s">
        <v>112</v>
      </c>
      <c r="F60" s="31" t="s">
        <v>452</v>
      </c>
      <c r="G60" s="32">
        <v>0</v>
      </c>
      <c r="H60" s="33" t="s">
        <v>86</v>
      </c>
      <c r="I60" s="33" t="s">
        <v>87</v>
      </c>
      <c r="J60" s="33" t="s">
        <v>54</v>
      </c>
      <c r="K60" s="33" t="s">
        <v>55</v>
      </c>
      <c r="L60" s="33" t="s">
        <v>56</v>
      </c>
      <c r="M60" s="34" t="s">
        <v>57</v>
      </c>
      <c r="N60" s="35" t="s">
        <v>57</v>
      </c>
      <c r="O60" s="36"/>
      <c r="P60" s="37">
        <v>8.2571256523484529</v>
      </c>
      <c r="Q60" s="38">
        <v>0.71100060216780414</v>
      </c>
      <c r="R60" s="38">
        <v>0.85513289038889617</v>
      </c>
      <c r="S60" s="38">
        <v>-7.7164741547835027E-6</v>
      </c>
      <c r="T60" s="39">
        <v>0</v>
      </c>
      <c r="U60" s="40">
        <v>9.0000000000000011E-3</v>
      </c>
      <c r="V60" s="41">
        <v>49820</v>
      </c>
      <c r="W60" s="41">
        <v>35422.050000000003</v>
      </c>
      <c r="X60" s="42">
        <v>14397.949999999997</v>
      </c>
      <c r="Y60" s="43">
        <v>1743.7</v>
      </c>
      <c r="Z60" s="41">
        <v>0</v>
      </c>
      <c r="AA60" s="41">
        <v>0</v>
      </c>
      <c r="AB60" s="41">
        <v>0</v>
      </c>
      <c r="AC60" s="41">
        <v>0</v>
      </c>
      <c r="AD60" s="41">
        <v>30290.560000000001</v>
      </c>
      <c r="AE60" s="44">
        <v>140.65</v>
      </c>
      <c r="AF60" s="41">
        <v>5131.49</v>
      </c>
      <c r="AG60" s="38">
        <v>2.9428743476515455</v>
      </c>
      <c r="AH60" s="45" t="s">
        <v>626</v>
      </c>
      <c r="AI60" s="41">
        <v>5131.49</v>
      </c>
      <c r="AJ60" s="46">
        <v>36349</v>
      </c>
      <c r="AK60" s="45">
        <v>-0.27333333333444898</v>
      </c>
      <c r="AL60" s="46">
        <v>8369.76</v>
      </c>
      <c r="AM60" s="46">
        <v>10761.12</v>
      </c>
      <c r="AN60" s="46">
        <v>8848.0300000000007</v>
      </c>
      <c r="AO60" s="46">
        <v>8369.76</v>
      </c>
      <c r="AP60" s="41">
        <v>0</v>
      </c>
      <c r="AQ60" s="47">
        <v>0.19</v>
      </c>
      <c r="AR60" s="47">
        <v>0.19899999999999998</v>
      </c>
      <c r="AS60" s="47">
        <v>0.19899999999999998</v>
      </c>
      <c r="AT60" s="48">
        <v>9.0000000000000011E-3</v>
      </c>
      <c r="AU60" s="49"/>
      <c r="AV60" s="41">
        <v>49.61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1739</v>
      </c>
      <c r="C61" s="29">
        <v>45434.982766203706</v>
      </c>
      <c r="D61" s="30" t="s">
        <v>602</v>
      </c>
      <c r="E61" s="31" t="s">
        <v>603</v>
      </c>
      <c r="F61" s="31" t="s">
        <v>604</v>
      </c>
      <c r="G61" s="32">
        <v>0</v>
      </c>
      <c r="H61" s="33" t="s">
        <v>359</v>
      </c>
      <c r="I61" s="33" t="s">
        <v>157</v>
      </c>
      <c r="J61" s="33" t="s">
        <v>65</v>
      </c>
      <c r="K61" s="33" t="s">
        <v>55</v>
      </c>
      <c r="L61" s="33" t="s">
        <v>56</v>
      </c>
      <c r="M61" s="34" t="s">
        <v>57</v>
      </c>
      <c r="N61" s="35" t="s">
        <v>57</v>
      </c>
      <c r="O61" s="36"/>
      <c r="P61" s="37">
        <v>-1.8664373865396422</v>
      </c>
      <c r="Q61" s="38">
        <v>1.0659089866507636</v>
      </c>
      <c r="R61" s="38">
        <v>0.48997772828507796</v>
      </c>
      <c r="S61" s="38">
        <v>0.48997772828507796</v>
      </c>
      <c r="T61" s="39">
        <v>0</v>
      </c>
      <c r="U61" s="40">
        <v>0.45100000000000001</v>
      </c>
      <c r="V61" s="41">
        <v>34006.44</v>
      </c>
      <c r="W61" s="41">
        <v>36247.769999999997</v>
      </c>
      <c r="X61" s="42">
        <v>-2241.3299999999945</v>
      </c>
      <c r="Y61" s="43">
        <v>1200.8599999999999</v>
      </c>
      <c r="Z61" s="41">
        <v>0</v>
      </c>
      <c r="AA61" s="41">
        <v>0</v>
      </c>
      <c r="AB61" s="41">
        <v>0</v>
      </c>
      <c r="AC61" s="41">
        <v>2241.33</v>
      </c>
      <c r="AD61" s="41">
        <v>17760.599999999999</v>
      </c>
      <c r="AE61" s="44">
        <v>78.64</v>
      </c>
      <c r="AF61" s="41">
        <v>18487.169999999998</v>
      </c>
      <c r="AG61" s="38">
        <v>15.394941958263244</v>
      </c>
      <c r="AH61" s="45" t="s">
        <v>626</v>
      </c>
      <c r="AI61" s="41">
        <v>18487.169999999998</v>
      </c>
      <c r="AJ61" s="46">
        <v>0</v>
      </c>
      <c r="AK61" s="45">
        <v>17760.599999999999</v>
      </c>
      <c r="AL61" s="46">
        <v>0</v>
      </c>
      <c r="AM61" s="46">
        <v>0</v>
      </c>
      <c r="AN61" s="46">
        <v>0</v>
      </c>
      <c r="AO61" s="46">
        <v>0</v>
      </c>
      <c r="AP61" s="41">
        <v>0</v>
      </c>
      <c r="AQ61" s="47">
        <v>0</v>
      </c>
      <c r="AR61" s="47">
        <v>0.45100000000000001</v>
      </c>
      <c r="AS61" s="47">
        <v>0.45100000000000001</v>
      </c>
      <c r="AT61" s="48">
        <v>0.45100000000000001</v>
      </c>
      <c r="AU61" s="49"/>
      <c r="AV61" s="41">
        <v>80.73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1739</v>
      </c>
      <c r="C62" s="29">
        <v>45434.982766203706</v>
      </c>
      <c r="D62" s="30" t="s">
        <v>175</v>
      </c>
      <c r="E62" s="31" t="s">
        <v>176</v>
      </c>
      <c r="F62" s="31" t="s">
        <v>51</v>
      </c>
      <c r="G62" s="32">
        <v>0</v>
      </c>
      <c r="H62" s="33" t="s">
        <v>52</v>
      </c>
      <c r="I62" s="33" t="s">
        <v>109</v>
      </c>
      <c r="J62" s="33" t="s">
        <v>54</v>
      </c>
      <c r="K62" s="33" t="s">
        <v>55</v>
      </c>
      <c r="L62" s="33" t="s">
        <v>56</v>
      </c>
      <c r="M62" s="34" t="s">
        <v>57</v>
      </c>
      <c r="N62" s="35" t="s">
        <v>57</v>
      </c>
      <c r="O62" s="36"/>
      <c r="P62" s="37">
        <v>7.8698224852071004</v>
      </c>
      <c r="Q62" s="38">
        <v>0.75712198685171661</v>
      </c>
      <c r="R62" s="38">
        <v>0.62855764592378194</v>
      </c>
      <c r="S62" s="38">
        <v>-4.4665987743977952E-6</v>
      </c>
      <c r="T62" s="39">
        <v>0</v>
      </c>
      <c r="U62" s="40">
        <v>-0.19359999999999999</v>
      </c>
      <c r="V62" s="41">
        <v>49284</v>
      </c>
      <c r="W62" s="41">
        <v>37314</v>
      </c>
      <c r="X62" s="42">
        <v>11970</v>
      </c>
      <c r="Y62" s="43">
        <v>1521</v>
      </c>
      <c r="Z62" s="41">
        <v>0</v>
      </c>
      <c r="AA62" s="41">
        <v>0</v>
      </c>
      <c r="AB62" s="41">
        <v>0</v>
      </c>
      <c r="AC62" s="41">
        <v>0</v>
      </c>
      <c r="AD62" s="41">
        <v>23454</v>
      </c>
      <c r="AE62" s="44">
        <v>221.67</v>
      </c>
      <c r="AF62" s="41">
        <v>13860</v>
      </c>
      <c r="AG62" s="38">
        <v>9.112426035502958</v>
      </c>
      <c r="AH62" s="45" t="s">
        <v>626</v>
      </c>
      <c r="AI62" s="41">
        <v>13860</v>
      </c>
      <c r="AJ62" s="46">
        <v>28145</v>
      </c>
      <c r="AK62" s="45">
        <v>-0.16666666666787933</v>
      </c>
      <c r="AL62" s="46">
        <v>0</v>
      </c>
      <c r="AM62" s="46">
        <v>0</v>
      </c>
      <c r="AN62" s="46">
        <v>28144.799999999999</v>
      </c>
      <c r="AO62" s="46">
        <v>0</v>
      </c>
      <c r="AP62" s="41">
        <v>0</v>
      </c>
      <c r="AQ62" s="47">
        <v>0.43</v>
      </c>
      <c r="AR62" s="47">
        <v>0.2364</v>
      </c>
      <c r="AS62" s="47">
        <v>0.2311</v>
      </c>
      <c r="AT62" s="48">
        <v>-0.19890000000000002</v>
      </c>
      <c r="AU62" s="49"/>
      <c r="AV62" s="41">
        <v>36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1739</v>
      </c>
      <c r="C63" s="29">
        <v>45434.982766203706</v>
      </c>
      <c r="D63" s="30" t="s">
        <v>479</v>
      </c>
      <c r="E63" s="31" t="s">
        <v>480</v>
      </c>
      <c r="F63" s="31" t="s">
        <v>69</v>
      </c>
      <c r="G63" s="32">
        <v>0</v>
      </c>
      <c r="H63" s="33" t="s">
        <v>470</v>
      </c>
      <c r="I63" s="33" t="s">
        <v>53</v>
      </c>
      <c r="J63" s="33" t="s">
        <v>148</v>
      </c>
      <c r="K63" s="33" t="s">
        <v>55</v>
      </c>
      <c r="L63" s="33" t="s">
        <v>56</v>
      </c>
      <c r="M63" s="34" t="s">
        <v>57</v>
      </c>
      <c r="N63" s="35" t="s">
        <v>57</v>
      </c>
      <c r="O63" s="36"/>
      <c r="P63" s="37">
        <v>28.081930439945896</v>
      </c>
      <c r="Q63" s="38">
        <v>0.59394111112224102</v>
      </c>
      <c r="R63" s="38">
        <v>0.96814576620739934</v>
      </c>
      <c r="S63" s="38">
        <v>0.48300529297692729</v>
      </c>
      <c r="T63" s="39">
        <v>0</v>
      </c>
      <c r="U63" s="40">
        <v>-2.9300000000000003E-2</v>
      </c>
      <c r="V63" s="41">
        <v>62893.71</v>
      </c>
      <c r="W63" s="41">
        <v>37355.160000000003</v>
      </c>
      <c r="X63" s="42">
        <v>25538.549999999996</v>
      </c>
      <c r="Y63" s="43">
        <v>909.43</v>
      </c>
      <c r="Z63" s="41">
        <v>0</v>
      </c>
      <c r="AA63" s="41">
        <v>0</v>
      </c>
      <c r="AB63" s="41">
        <v>0</v>
      </c>
      <c r="AC63" s="41">
        <v>0</v>
      </c>
      <c r="AD63" s="41">
        <v>36165.24</v>
      </c>
      <c r="AE63" s="44">
        <v>243.79</v>
      </c>
      <c r="AF63" s="41">
        <v>1189.92</v>
      </c>
      <c r="AG63" s="38">
        <v>1.3084239578637169</v>
      </c>
      <c r="AH63" s="45" t="s">
        <v>626</v>
      </c>
      <c r="AI63" s="41">
        <v>1189.92</v>
      </c>
      <c r="AJ63" s="46">
        <v>21747</v>
      </c>
      <c r="AK63" s="45">
        <v>18042.739999999998</v>
      </c>
      <c r="AL63" s="46">
        <v>21747.46</v>
      </c>
      <c r="AM63" s="46">
        <v>0</v>
      </c>
      <c r="AN63" s="46">
        <v>0</v>
      </c>
      <c r="AO63" s="46">
        <v>0</v>
      </c>
      <c r="AP63" s="41">
        <v>0</v>
      </c>
      <c r="AQ63" s="47">
        <v>7.0000000000000007E-2</v>
      </c>
      <c r="AR63" s="47">
        <v>4.0700000000000007E-2</v>
      </c>
      <c r="AS63" s="47">
        <v>-5.7500000000000002E-2</v>
      </c>
      <c r="AT63" s="48">
        <v>-0.1275</v>
      </c>
      <c r="AU63" s="49"/>
      <c r="AV63" s="41">
        <v>16.579999999999998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1739</v>
      </c>
      <c r="C64" s="29">
        <v>45434.982766203706</v>
      </c>
      <c r="D64" s="30" t="s">
        <v>481</v>
      </c>
      <c r="E64" s="31" t="s">
        <v>482</v>
      </c>
      <c r="F64" s="31" t="s">
        <v>69</v>
      </c>
      <c r="G64" s="32">
        <v>0</v>
      </c>
      <c r="H64" s="33" t="s">
        <v>470</v>
      </c>
      <c r="I64" s="33" t="s">
        <v>53</v>
      </c>
      <c r="J64" s="33" t="s">
        <v>148</v>
      </c>
      <c r="K64" s="33" t="s">
        <v>55</v>
      </c>
      <c r="L64" s="33" t="s">
        <v>56</v>
      </c>
      <c r="M64" s="34" t="s">
        <v>57</v>
      </c>
      <c r="N64" s="35" t="s">
        <v>57</v>
      </c>
      <c r="O64" s="36"/>
      <c r="P64" s="37">
        <v>-10.648648648648646</v>
      </c>
      <c r="Q64" s="38">
        <v>1.2047817047817047</v>
      </c>
      <c r="R64" s="38">
        <v>0.82916307161345992</v>
      </c>
      <c r="S64" s="38">
        <v>0.39343281623407456</v>
      </c>
      <c r="T64" s="39">
        <v>0</v>
      </c>
      <c r="U64" s="40">
        <v>-3.8E-3</v>
      </c>
      <c r="V64" s="41">
        <v>31034.12</v>
      </c>
      <c r="W64" s="41">
        <v>37389.339999999997</v>
      </c>
      <c r="X64" s="42">
        <v>-6355.2199999999975</v>
      </c>
      <c r="Y64" s="43">
        <v>596.80999999999995</v>
      </c>
      <c r="Z64" s="41">
        <v>0</v>
      </c>
      <c r="AA64" s="41">
        <v>0</v>
      </c>
      <c r="AB64" s="41">
        <v>10500</v>
      </c>
      <c r="AC64" s="41">
        <v>6355.22</v>
      </c>
      <c r="AD64" s="41">
        <v>31001.86</v>
      </c>
      <c r="AE64" s="44">
        <v>27214.54</v>
      </c>
      <c r="AF64" s="41">
        <v>6387.48</v>
      </c>
      <c r="AG64" s="38">
        <v>10.702702702702704</v>
      </c>
      <c r="AH64" s="45" t="s">
        <v>626</v>
      </c>
      <c r="AI64" s="41">
        <v>6387.48</v>
      </c>
      <c r="AJ64" s="46">
        <v>19550</v>
      </c>
      <c r="AK64" s="45">
        <v>14710.193333333333</v>
      </c>
      <c r="AL64" s="46">
        <v>19549.560000000001</v>
      </c>
      <c r="AM64" s="46">
        <v>0</v>
      </c>
      <c r="AN64" s="46">
        <v>0</v>
      </c>
      <c r="AO64" s="46">
        <v>0</v>
      </c>
      <c r="AP64" s="41">
        <v>0</v>
      </c>
      <c r="AQ64" s="47">
        <v>7.0000000000000007E-2</v>
      </c>
      <c r="AR64" s="47">
        <v>6.6200000000000009E-2</v>
      </c>
      <c r="AS64" s="47">
        <v>7.0099999999999996E-2</v>
      </c>
      <c r="AT64" s="48">
        <v>1E-4</v>
      </c>
      <c r="AU64" s="49"/>
      <c r="AV64" s="41">
        <v>32.26</v>
      </c>
      <c r="AW64" s="58"/>
      <c r="AX64" s="52"/>
      <c r="AY64" s="52"/>
      <c r="AZ64" s="52"/>
      <c r="BA64" s="52"/>
      <c r="BB64" s="53">
        <v>0</v>
      </c>
      <c r="BC64" s="55"/>
    </row>
    <row r="65" spans="2:55">
      <c r="B65" s="28">
        <v>1739</v>
      </c>
      <c r="C65" s="29">
        <v>45434.982766203706</v>
      </c>
      <c r="D65" s="30" t="s">
        <v>204</v>
      </c>
      <c r="E65" s="31" t="s">
        <v>205</v>
      </c>
      <c r="F65" s="31" t="s">
        <v>206</v>
      </c>
      <c r="G65" s="32">
        <v>0</v>
      </c>
      <c r="H65" s="33" t="s">
        <v>52</v>
      </c>
      <c r="I65" s="33" t="s">
        <v>109</v>
      </c>
      <c r="J65" s="33" t="s">
        <v>54</v>
      </c>
      <c r="K65" s="33" t="s">
        <v>195</v>
      </c>
      <c r="L65" s="33" t="s">
        <v>56</v>
      </c>
      <c r="M65" s="34" t="s">
        <v>57</v>
      </c>
      <c r="N65" s="35" t="s">
        <v>57</v>
      </c>
      <c r="O65" s="36"/>
      <c r="P65" s="37" t="s">
        <v>57</v>
      </c>
      <c r="Q65" s="38">
        <v>2.0593434343434343</v>
      </c>
      <c r="R65" s="38">
        <v>1.0539546290619253</v>
      </c>
      <c r="S65" s="38">
        <v>1.0539546290619253</v>
      </c>
      <c r="T65" s="39">
        <v>0</v>
      </c>
      <c r="U65" s="40">
        <v>-6.3E-3</v>
      </c>
      <c r="V65" s="41">
        <v>18216</v>
      </c>
      <c r="W65" s="41">
        <v>37513</v>
      </c>
      <c r="X65" s="42">
        <v>-19297</v>
      </c>
      <c r="Y65" s="43">
        <v>0</v>
      </c>
      <c r="Z65" s="41">
        <v>0</v>
      </c>
      <c r="AA65" s="41">
        <v>0</v>
      </c>
      <c r="AB65" s="41">
        <v>0</v>
      </c>
      <c r="AC65" s="41">
        <v>19297</v>
      </c>
      <c r="AD65" s="41">
        <v>39537</v>
      </c>
      <c r="AE65" s="44">
        <v>0</v>
      </c>
      <c r="AF65" s="41">
        <v>0</v>
      </c>
      <c r="AG65" s="38">
        <v>0</v>
      </c>
      <c r="AH65" s="45" t="s">
        <v>625</v>
      </c>
      <c r="AI65" s="41">
        <v>0</v>
      </c>
      <c r="AJ65" s="46">
        <v>0</v>
      </c>
      <c r="AK65" s="45">
        <v>39537</v>
      </c>
      <c r="AL65" s="46">
        <v>0</v>
      </c>
      <c r="AM65" s="46">
        <v>0</v>
      </c>
      <c r="AN65" s="46">
        <v>0</v>
      </c>
      <c r="AO65" s="46">
        <v>0</v>
      </c>
      <c r="AP65" s="41">
        <v>0</v>
      </c>
      <c r="AQ65" s="47">
        <v>0.3</v>
      </c>
      <c r="AR65" s="47">
        <v>0.29370000000000002</v>
      </c>
      <c r="AS65" s="47">
        <v>0</v>
      </c>
      <c r="AT65" s="48">
        <v>-0.3</v>
      </c>
      <c r="AU65" s="49"/>
      <c r="AV65" s="41">
        <v>46</v>
      </c>
      <c r="AW65" s="50"/>
      <c r="AX65" s="52"/>
      <c r="AY65" s="52"/>
      <c r="AZ65" s="52"/>
      <c r="BA65" s="52"/>
      <c r="BB65" s="53">
        <v>2024</v>
      </c>
      <c r="BC65" s="55"/>
    </row>
    <row r="66" spans="2:55">
      <c r="B66" s="28">
        <v>1739</v>
      </c>
      <c r="C66" s="29">
        <v>45434.982766203706</v>
      </c>
      <c r="D66" s="30" t="s">
        <v>207</v>
      </c>
      <c r="E66" s="31" t="s">
        <v>208</v>
      </c>
      <c r="F66" s="31" t="s">
        <v>618</v>
      </c>
      <c r="G66" s="32">
        <v>0</v>
      </c>
      <c r="H66" s="33" t="s">
        <v>52</v>
      </c>
      <c r="I66" s="33" t="s">
        <v>53</v>
      </c>
      <c r="J66" s="33" t="s">
        <v>54</v>
      </c>
      <c r="K66" s="33" t="s">
        <v>95</v>
      </c>
      <c r="L66" s="33" t="s">
        <v>56</v>
      </c>
      <c r="M66" s="34">
        <v>45049</v>
      </c>
      <c r="N66" s="35">
        <v>0</v>
      </c>
      <c r="O66" s="36"/>
      <c r="P66" s="37" t="s">
        <v>57</v>
      </c>
      <c r="Q66" s="38">
        <v>1.0110097266472566</v>
      </c>
      <c r="R66" s="38">
        <v>0.74021944496582848</v>
      </c>
      <c r="S66" s="38">
        <v>0.74021944496582848</v>
      </c>
      <c r="T66" s="39">
        <v>0</v>
      </c>
      <c r="U66" s="40">
        <v>-8.5000000000000006E-2</v>
      </c>
      <c r="V66" s="41">
        <v>41525.1</v>
      </c>
      <c r="W66" s="41">
        <v>41982.28</v>
      </c>
      <c r="X66" s="42">
        <v>-457.18000000000029</v>
      </c>
      <c r="Y66" s="43">
        <v>0</v>
      </c>
      <c r="Z66" s="41">
        <v>0</v>
      </c>
      <c r="AA66" s="41">
        <v>0</v>
      </c>
      <c r="AB66" s="41">
        <v>0</v>
      </c>
      <c r="AC66" s="41">
        <v>457.18</v>
      </c>
      <c r="AD66" s="41">
        <v>31076.1</v>
      </c>
      <c r="AE66" s="44">
        <v>13087.42</v>
      </c>
      <c r="AF66" s="41">
        <v>10906.18</v>
      </c>
      <c r="AG66" s="38">
        <v>0</v>
      </c>
      <c r="AH66" s="45" t="s">
        <v>625</v>
      </c>
      <c r="AI66" s="41">
        <v>10906.18</v>
      </c>
      <c r="AJ66" s="46">
        <v>0</v>
      </c>
      <c r="AK66" s="45">
        <v>31076.1</v>
      </c>
      <c r="AL66" s="46">
        <v>0</v>
      </c>
      <c r="AM66" s="46">
        <v>0</v>
      </c>
      <c r="AN66" s="46">
        <v>0</v>
      </c>
      <c r="AO66" s="46">
        <v>0</v>
      </c>
      <c r="AP66" s="41">
        <v>0</v>
      </c>
      <c r="AQ66" s="47">
        <v>0</v>
      </c>
      <c r="AR66" s="47">
        <v>-8.5000000000000006E-2</v>
      </c>
      <c r="AS66" s="47">
        <v>0</v>
      </c>
      <c r="AT66" s="48">
        <v>0</v>
      </c>
      <c r="AU66" s="49"/>
      <c r="AV66" s="41">
        <v>39.090000000000003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1739</v>
      </c>
      <c r="C67" s="29">
        <v>45434.982766203706</v>
      </c>
      <c r="D67" s="30" t="s">
        <v>593</v>
      </c>
      <c r="E67" s="31" t="s">
        <v>594</v>
      </c>
      <c r="F67" s="31" t="s">
        <v>206</v>
      </c>
      <c r="G67" s="32">
        <v>0</v>
      </c>
      <c r="H67" s="33" t="s">
        <v>52</v>
      </c>
      <c r="I67" s="33" t="s">
        <v>109</v>
      </c>
      <c r="J67" s="33" t="s">
        <v>54</v>
      </c>
      <c r="K67" s="33" t="s">
        <v>55</v>
      </c>
      <c r="L67" s="33" t="s">
        <v>56</v>
      </c>
      <c r="M67" s="34" t="s">
        <v>57</v>
      </c>
      <c r="N67" s="35" t="s">
        <v>57</v>
      </c>
      <c r="O67" s="36"/>
      <c r="P67" s="37">
        <v>-12.033454702960247</v>
      </c>
      <c r="Q67" s="38" t="s">
        <v>57</v>
      </c>
      <c r="R67" s="38">
        <v>0</v>
      </c>
      <c r="S67" s="38">
        <v>0</v>
      </c>
      <c r="T67" s="39">
        <v>0</v>
      </c>
      <c r="U67" s="40">
        <v>-7.1900000000000006E-2</v>
      </c>
      <c r="V67" s="41">
        <v>0</v>
      </c>
      <c r="W67" s="41">
        <v>44450.98</v>
      </c>
      <c r="X67" s="42">
        <v>-44450.98</v>
      </c>
      <c r="Y67" s="43">
        <v>3693.95</v>
      </c>
      <c r="Z67" s="41">
        <v>0</v>
      </c>
      <c r="AA67" s="41">
        <v>0</v>
      </c>
      <c r="AB67" s="41">
        <v>50000</v>
      </c>
      <c r="AC67" s="41">
        <v>44450.98</v>
      </c>
      <c r="AD67" s="41">
        <v>0</v>
      </c>
      <c r="AE67" s="44">
        <v>97.14</v>
      </c>
      <c r="AF67" s="41">
        <v>44450.98</v>
      </c>
      <c r="AG67" s="38">
        <v>12.033454702960247</v>
      </c>
      <c r="AH67" s="45" t="s">
        <v>626</v>
      </c>
      <c r="AI67" s="41">
        <v>44450.98</v>
      </c>
      <c r="AJ67" s="46">
        <v>0</v>
      </c>
      <c r="AK67" s="45">
        <v>0</v>
      </c>
      <c r="AL67" s="46">
        <v>0</v>
      </c>
      <c r="AM67" s="46">
        <v>0</v>
      </c>
      <c r="AN67" s="46">
        <v>0</v>
      </c>
      <c r="AO67" s="46">
        <v>0</v>
      </c>
      <c r="AP67" s="41">
        <v>0</v>
      </c>
      <c r="AQ67" s="47">
        <v>0.21</v>
      </c>
      <c r="AR67" s="47">
        <v>0.1381</v>
      </c>
      <c r="AS67" s="47">
        <v>0.1381</v>
      </c>
      <c r="AT67" s="48">
        <v>-7.1900000000000006E-2</v>
      </c>
      <c r="AU67" s="49"/>
      <c r="AV67" s="41">
        <v>47.19</v>
      </c>
      <c r="AW67" s="50"/>
      <c r="AX67" s="52"/>
      <c r="AY67" s="52"/>
      <c r="AZ67" s="52"/>
      <c r="BA67" s="52"/>
      <c r="BB67" s="53">
        <v>0</v>
      </c>
      <c r="BC67" s="55"/>
    </row>
    <row r="68" spans="2:55">
      <c r="B68" s="28">
        <v>1739</v>
      </c>
      <c r="C68" s="29">
        <v>45434.982766203706</v>
      </c>
      <c r="D68" s="30" t="s">
        <v>600</v>
      </c>
      <c r="E68" s="31" t="s">
        <v>601</v>
      </c>
      <c r="F68" s="31" t="s">
        <v>62</v>
      </c>
      <c r="G68" s="32">
        <v>0</v>
      </c>
      <c r="H68" s="33" t="s">
        <v>63</v>
      </c>
      <c r="I68" s="33" t="s">
        <v>64</v>
      </c>
      <c r="J68" s="33" t="s">
        <v>65</v>
      </c>
      <c r="K68" s="33" t="s">
        <v>55</v>
      </c>
      <c r="L68" s="33" t="s">
        <v>56</v>
      </c>
      <c r="M68" s="34" t="s">
        <v>57</v>
      </c>
      <c r="N68" s="35" t="s">
        <v>57</v>
      </c>
      <c r="O68" s="36"/>
      <c r="P68" s="37">
        <v>10.422702468230041</v>
      </c>
      <c r="Q68" s="38">
        <v>0.54645790853480924</v>
      </c>
      <c r="R68" s="38">
        <v>0.66015554453915004</v>
      </c>
      <c r="S68" s="38">
        <v>7.8382720590195062E-2</v>
      </c>
      <c r="T68" s="39">
        <v>0</v>
      </c>
      <c r="U68" s="40">
        <v>2.0000000000000001E-4</v>
      </c>
      <c r="V68" s="41">
        <v>85825</v>
      </c>
      <c r="W68" s="41">
        <v>46899.75</v>
      </c>
      <c r="X68" s="42">
        <v>38925.25</v>
      </c>
      <c r="Y68" s="43">
        <v>3734.66</v>
      </c>
      <c r="Z68" s="41">
        <v>1000</v>
      </c>
      <c r="AA68" s="41">
        <v>1000</v>
      </c>
      <c r="AB68" s="41">
        <v>0</v>
      </c>
      <c r="AC68" s="41">
        <v>0</v>
      </c>
      <c r="AD68" s="41">
        <v>30961.13</v>
      </c>
      <c r="AE68" s="44">
        <v>83.87</v>
      </c>
      <c r="AF68" s="41">
        <v>15938.62</v>
      </c>
      <c r="AG68" s="38">
        <v>4.2677566364809651</v>
      </c>
      <c r="AH68" s="45" t="s">
        <v>626</v>
      </c>
      <c r="AI68" s="41">
        <v>15938.62</v>
      </c>
      <c r="AJ68" s="46">
        <v>32742</v>
      </c>
      <c r="AK68" s="45">
        <v>3676.130000000001</v>
      </c>
      <c r="AL68" s="46">
        <v>15494.7</v>
      </c>
      <c r="AM68" s="46">
        <v>17247.759999999998</v>
      </c>
      <c r="AN68" s="46">
        <v>0</v>
      </c>
      <c r="AO68" s="46">
        <v>0</v>
      </c>
      <c r="AP68" s="41">
        <v>0</v>
      </c>
      <c r="AQ68" s="47">
        <v>0.14000000000000001</v>
      </c>
      <c r="AR68" s="47">
        <v>0.14019999999999999</v>
      </c>
      <c r="AS68" s="47">
        <v>0.14019999999999999</v>
      </c>
      <c r="AT68" s="48">
        <v>2.0000000000000001E-4</v>
      </c>
      <c r="AU68" s="49"/>
      <c r="AV68" s="41">
        <v>94.25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1739</v>
      </c>
      <c r="C69" s="29">
        <v>45434.982766203706</v>
      </c>
      <c r="D69" s="30" t="s">
        <v>484</v>
      </c>
      <c r="E69" s="31" t="s">
        <v>485</v>
      </c>
      <c r="F69" s="31" t="s">
        <v>69</v>
      </c>
      <c r="G69" s="32">
        <v>0</v>
      </c>
      <c r="H69" s="33" t="s">
        <v>470</v>
      </c>
      <c r="I69" s="33" t="s">
        <v>53</v>
      </c>
      <c r="J69" s="33" t="s">
        <v>148</v>
      </c>
      <c r="K69" s="33" t="s">
        <v>55</v>
      </c>
      <c r="L69" s="33" t="s">
        <v>56</v>
      </c>
      <c r="M69" s="34" t="s">
        <v>57</v>
      </c>
      <c r="N69" s="35" t="s">
        <v>57</v>
      </c>
      <c r="O69" s="36"/>
      <c r="P69" s="37" t="s">
        <v>57</v>
      </c>
      <c r="Q69" s="38">
        <v>0.64509803921568631</v>
      </c>
      <c r="R69" s="38">
        <v>1.0000004260602295</v>
      </c>
      <c r="S69" s="38">
        <v>1.0000004260602295</v>
      </c>
      <c r="T69" s="39">
        <v>0</v>
      </c>
      <c r="U69" s="40">
        <v>6.1999999999999998E-3</v>
      </c>
      <c r="V69" s="41">
        <v>72766.8</v>
      </c>
      <c r="W69" s="41">
        <v>46941.72</v>
      </c>
      <c r="X69" s="42">
        <v>25825.08</v>
      </c>
      <c r="Y69" s="43">
        <v>0</v>
      </c>
      <c r="Z69" s="41">
        <v>0</v>
      </c>
      <c r="AA69" s="41">
        <v>0</v>
      </c>
      <c r="AB69" s="41">
        <v>0</v>
      </c>
      <c r="AC69" s="41">
        <v>0</v>
      </c>
      <c r="AD69" s="41">
        <v>46941.74</v>
      </c>
      <c r="AE69" s="44">
        <v>0</v>
      </c>
      <c r="AF69" s="41">
        <v>-0.02</v>
      </c>
      <c r="AG69" s="38">
        <v>0</v>
      </c>
      <c r="AH69" s="45" t="s">
        <v>625</v>
      </c>
      <c r="AI69" s="41">
        <v>-0.02</v>
      </c>
      <c r="AJ69" s="46">
        <v>0</v>
      </c>
      <c r="AK69" s="45">
        <v>46941.74</v>
      </c>
      <c r="AL69" s="46">
        <v>0</v>
      </c>
      <c r="AM69" s="46">
        <v>0</v>
      </c>
      <c r="AN69" s="46">
        <v>0</v>
      </c>
      <c r="AO69" s="46">
        <v>0</v>
      </c>
      <c r="AP69" s="41">
        <v>0</v>
      </c>
      <c r="AQ69" s="47">
        <v>7.0000000000000007E-2</v>
      </c>
      <c r="AR69" s="47">
        <v>7.6200000000000004E-2</v>
      </c>
      <c r="AS69" s="47">
        <v>0</v>
      </c>
      <c r="AT69" s="48">
        <v>-7.0000000000000007E-2</v>
      </c>
      <c r="AU69" s="49"/>
      <c r="AV69" s="41">
        <v>35.67</v>
      </c>
      <c r="AW69" s="58"/>
      <c r="AX69" s="52"/>
      <c r="AY69" s="52"/>
      <c r="AZ69" s="52"/>
      <c r="BA69" s="52"/>
      <c r="BB69" s="53">
        <v>0</v>
      </c>
      <c r="BC69" s="55"/>
    </row>
    <row r="70" spans="2:55">
      <c r="B70" s="28">
        <v>1739</v>
      </c>
      <c r="C70" s="29">
        <v>45434.982766203706</v>
      </c>
      <c r="D70" s="30" t="s">
        <v>101</v>
      </c>
      <c r="E70" s="31" t="s">
        <v>102</v>
      </c>
      <c r="F70" s="31" t="s">
        <v>91</v>
      </c>
      <c r="G70" s="32">
        <v>0</v>
      </c>
      <c r="H70" s="33" t="s">
        <v>92</v>
      </c>
      <c r="I70" s="33" t="s">
        <v>103</v>
      </c>
      <c r="J70" s="33" t="s">
        <v>94</v>
      </c>
      <c r="K70" s="33" t="s">
        <v>95</v>
      </c>
      <c r="L70" s="33" t="s">
        <v>70</v>
      </c>
      <c r="M70" s="34" t="s">
        <v>57</v>
      </c>
      <c r="N70" s="35" t="s">
        <v>57</v>
      </c>
      <c r="O70" s="36"/>
      <c r="P70" s="37">
        <v>26.060809850816955</v>
      </c>
      <c r="Q70" s="38">
        <v>0.21823198140602712</v>
      </c>
      <c r="R70" s="38">
        <v>1.9638565197578282</v>
      </c>
      <c r="S70" s="38">
        <v>0.65461015992882399</v>
      </c>
      <c r="T70" s="39">
        <v>0</v>
      </c>
      <c r="U70" s="40">
        <v>0.189</v>
      </c>
      <c r="V70" s="41">
        <v>175971</v>
      </c>
      <c r="W70" s="41">
        <v>38402.5</v>
      </c>
      <c r="X70" s="42">
        <v>137568.5</v>
      </c>
      <c r="Y70" s="43">
        <v>5278.75</v>
      </c>
      <c r="Z70" s="41">
        <v>0</v>
      </c>
      <c r="AA70" s="41">
        <v>0</v>
      </c>
      <c r="AB70" s="41">
        <v>0</v>
      </c>
      <c r="AC70" s="41">
        <v>0</v>
      </c>
      <c r="AD70" s="41">
        <v>75417</v>
      </c>
      <c r="AE70" s="44">
        <v>65.680000000000007</v>
      </c>
      <c r="AF70" s="41">
        <v>-25014.5</v>
      </c>
      <c r="AG70" s="38">
        <v>-4.7387165522140657</v>
      </c>
      <c r="AH70" s="45" t="s">
        <v>625</v>
      </c>
      <c r="AI70" s="41">
        <v>-25014.5</v>
      </c>
      <c r="AJ70" s="46">
        <v>60334</v>
      </c>
      <c r="AK70" s="45">
        <v>25138.666666666664</v>
      </c>
      <c r="AL70" s="46">
        <v>30166.799999999999</v>
      </c>
      <c r="AM70" s="46">
        <v>30166.799999999999</v>
      </c>
      <c r="AN70" s="46">
        <v>0</v>
      </c>
      <c r="AO70" s="46">
        <v>0</v>
      </c>
      <c r="AP70" s="41">
        <v>0</v>
      </c>
      <c r="AQ70" s="47">
        <v>0.28000000000000003</v>
      </c>
      <c r="AR70" s="47">
        <v>0.46899999999999997</v>
      </c>
      <c r="AS70" s="47">
        <v>0.46899999999999997</v>
      </c>
      <c r="AT70" s="48">
        <v>0.189</v>
      </c>
      <c r="AU70" s="49"/>
      <c r="AV70" s="41">
        <v>42.88</v>
      </c>
      <c r="AW70" s="58"/>
      <c r="AX70" s="52"/>
      <c r="AY70" s="52"/>
      <c r="AZ70" s="52"/>
      <c r="BA70" s="52"/>
      <c r="BB70" s="53">
        <v>12000</v>
      </c>
      <c r="BC70" s="55"/>
    </row>
    <row r="71" spans="2:55">
      <c r="B71" s="28">
        <v>1739</v>
      </c>
      <c r="C71" s="29">
        <v>45434.982766203706</v>
      </c>
      <c r="D71" s="30" t="s">
        <v>214</v>
      </c>
      <c r="E71" s="31" t="s">
        <v>215</v>
      </c>
      <c r="F71" s="31" t="s">
        <v>139</v>
      </c>
      <c r="G71" s="32">
        <v>0</v>
      </c>
      <c r="H71" s="33" t="s">
        <v>52</v>
      </c>
      <c r="I71" s="33" t="s">
        <v>53</v>
      </c>
      <c r="J71" s="33" t="s">
        <v>54</v>
      </c>
      <c r="K71" s="33" t="s">
        <v>95</v>
      </c>
      <c r="L71" s="33" t="s">
        <v>70</v>
      </c>
      <c r="M71" s="34">
        <v>44880</v>
      </c>
      <c r="N71" s="35">
        <v>1</v>
      </c>
      <c r="O71" s="36"/>
      <c r="P71" s="37" t="s">
        <v>57</v>
      </c>
      <c r="Q71" s="38">
        <v>0.85985063798596872</v>
      </c>
      <c r="R71" s="38">
        <v>1.1071272466320907</v>
      </c>
      <c r="S71" s="38">
        <v>1.1629963068068558</v>
      </c>
      <c r="T71" s="39">
        <v>-3082.8</v>
      </c>
      <c r="U71" s="40">
        <v>3.9700000000000006E-2</v>
      </c>
      <c r="V71" s="41">
        <v>53480.800000000003</v>
      </c>
      <c r="W71" s="41">
        <v>45985.5</v>
      </c>
      <c r="X71" s="42">
        <v>7495.3000000000029</v>
      </c>
      <c r="Y71" s="43">
        <v>0</v>
      </c>
      <c r="Z71" s="41">
        <v>42804</v>
      </c>
      <c r="AA71" s="41">
        <v>42804</v>
      </c>
      <c r="AB71" s="41">
        <v>0</v>
      </c>
      <c r="AC71" s="41">
        <v>0</v>
      </c>
      <c r="AD71" s="41">
        <v>50911.8</v>
      </c>
      <c r="AE71" s="44">
        <v>0</v>
      </c>
      <c r="AF71" s="41">
        <v>-0.3</v>
      </c>
      <c r="AG71" s="38">
        <v>0</v>
      </c>
      <c r="AH71" s="45" t="s">
        <v>625</v>
      </c>
      <c r="AI71" s="41">
        <v>-0.3</v>
      </c>
      <c r="AJ71" s="46">
        <v>-3083</v>
      </c>
      <c r="AK71" s="45">
        <v>53480.966666666667</v>
      </c>
      <c r="AL71" s="46">
        <v>0</v>
      </c>
      <c r="AM71" s="46">
        <v>0</v>
      </c>
      <c r="AN71" s="46">
        <v>0</v>
      </c>
      <c r="AO71" s="46">
        <v>-3082.8</v>
      </c>
      <c r="AP71" s="41">
        <v>-3082.8</v>
      </c>
      <c r="AQ71" s="47">
        <v>0.06</v>
      </c>
      <c r="AR71" s="47">
        <v>9.9700000000000011E-2</v>
      </c>
      <c r="AS71" s="47">
        <v>0</v>
      </c>
      <c r="AT71" s="48">
        <v>-0.06</v>
      </c>
      <c r="AU71" s="49"/>
      <c r="AV71" s="41">
        <v>42</v>
      </c>
      <c r="AW71" s="58"/>
      <c r="AX71" s="52"/>
      <c r="AY71" s="52"/>
      <c r="AZ71" s="52"/>
      <c r="BA71" s="52"/>
      <c r="BB71" s="53">
        <v>4926</v>
      </c>
      <c r="BC71" s="55"/>
    </row>
    <row r="72" spans="2:55">
      <c r="B72" s="28">
        <v>1739</v>
      </c>
      <c r="C72" s="29">
        <v>45434.982766203706</v>
      </c>
      <c r="D72" s="30" t="s">
        <v>180</v>
      </c>
      <c r="E72" s="31" t="s">
        <v>181</v>
      </c>
      <c r="F72" s="31" t="s">
        <v>589</v>
      </c>
      <c r="G72" s="32">
        <v>0</v>
      </c>
      <c r="H72" s="33" t="s">
        <v>52</v>
      </c>
      <c r="I72" s="33" t="s">
        <v>53</v>
      </c>
      <c r="J72" s="33" t="s">
        <v>54</v>
      </c>
      <c r="K72" s="33" t="s">
        <v>55</v>
      </c>
      <c r="L72" s="33" t="s">
        <v>56</v>
      </c>
      <c r="M72" s="34" t="s">
        <v>57</v>
      </c>
      <c r="N72" s="35" t="s">
        <v>57</v>
      </c>
      <c r="O72" s="36"/>
      <c r="P72" s="37">
        <v>-33.492978159195481</v>
      </c>
      <c r="Q72" s="38" t="s">
        <v>57</v>
      </c>
      <c r="R72" s="38">
        <v>0</v>
      </c>
      <c r="S72" s="38">
        <v>0</v>
      </c>
      <c r="T72" s="39">
        <v>0</v>
      </c>
      <c r="U72" s="40">
        <v>-0.44180000000000003</v>
      </c>
      <c r="V72" s="41">
        <v>0</v>
      </c>
      <c r="W72" s="41">
        <v>52921.25</v>
      </c>
      <c r="X72" s="42">
        <v>-52921.25</v>
      </c>
      <c r="Y72" s="43">
        <v>1580.07</v>
      </c>
      <c r="Z72" s="41">
        <v>3566.12</v>
      </c>
      <c r="AA72" s="41">
        <v>3566.12</v>
      </c>
      <c r="AB72" s="41">
        <v>48125</v>
      </c>
      <c r="AC72" s="41">
        <v>52921.25</v>
      </c>
      <c r="AD72" s="41">
        <v>0</v>
      </c>
      <c r="AE72" s="44">
        <v>234.79</v>
      </c>
      <c r="AF72" s="41">
        <v>52921.25</v>
      </c>
      <c r="AG72" s="38">
        <v>33.492978159195481</v>
      </c>
      <c r="AH72" s="45" t="s">
        <v>626</v>
      </c>
      <c r="AI72" s="41">
        <v>52921.25</v>
      </c>
      <c r="AJ72" s="46">
        <v>0</v>
      </c>
      <c r="AK72" s="45">
        <v>0</v>
      </c>
      <c r="AL72" s="46">
        <v>0</v>
      </c>
      <c r="AM72" s="46">
        <v>0</v>
      </c>
      <c r="AN72" s="46">
        <v>0</v>
      </c>
      <c r="AO72" s="46">
        <v>0</v>
      </c>
      <c r="AP72" s="41">
        <v>0</v>
      </c>
      <c r="AQ72" s="47">
        <v>0.22</v>
      </c>
      <c r="AR72" s="47">
        <v>-0.2218</v>
      </c>
      <c r="AS72" s="47">
        <v>-0.2445</v>
      </c>
      <c r="AT72" s="48">
        <v>-0.46450000000000002</v>
      </c>
      <c r="AU72" s="49"/>
      <c r="AV72" s="41">
        <v>38.520000000000003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1739</v>
      </c>
      <c r="C73" s="29">
        <v>45434.982766203706</v>
      </c>
      <c r="D73" s="30" t="s">
        <v>107</v>
      </c>
      <c r="E73" s="31" t="s">
        <v>108</v>
      </c>
      <c r="F73" s="31" t="s">
        <v>589</v>
      </c>
      <c r="G73" s="32">
        <v>0</v>
      </c>
      <c r="H73" s="33" t="s">
        <v>52</v>
      </c>
      <c r="I73" s="33" t="s">
        <v>109</v>
      </c>
      <c r="J73" s="33" t="s">
        <v>54</v>
      </c>
      <c r="K73" s="33" t="s">
        <v>55</v>
      </c>
      <c r="L73" s="33" t="s">
        <v>56</v>
      </c>
      <c r="M73" s="34" t="s">
        <v>57</v>
      </c>
      <c r="N73" s="35" t="s">
        <v>57</v>
      </c>
      <c r="O73" s="36"/>
      <c r="P73" s="37">
        <v>20.762412908151902</v>
      </c>
      <c r="Q73" s="38">
        <v>0.41142579064454066</v>
      </c>
      <c r="R73" s="38">
        <v>0</v>
      </c>
      <c r="S73" s="38">
        <v>0</v>
      </c>
      <c r="T73" s="39">
        <v>0</v>
      </c>
      <c r="U73" s="40">
        <v>-0.1014</v>
      </c>
      <c r="V73" s="41">
        <v>133056</v>
      </c>
      <c r="W73" s="41">
        <v>54742.67</v>
      </c>
      <c r="X73" s="42">
        <v>78313.33</v>
      </c>
      <c r="Y73" s="43">
        <v>3771.88</v>
      </c>
      <c r="Z73" s="41">
        <v>8736.42</v>
      </c>
      <c r="AA73" s="41">
        <v>14079.58</v>
      </c>
      <c r="AB73" s="41">
        <v>0</v>
      </c>
      <c r="AC73" s="41">
        <v>0</v>
      </c>
      <c r="AD73" s="41">
        <v>0</v>
      </c>
      <c r="AE73" s="44">
        <v>133.88</v>
      </c>
      <c r="AF73" s="41">
        <v>54742.67</v>
      </c>
      <c r="AG73" s="38">
        <v>14.513364688166112</v>
      </c>
      <c r="AH73" s="45" t="s">
        <v>626</v>
      </c>
      <c r="AI73" s="41">
        <v>60085.83</v>
      </c>
      <c r="AJ73" s="46">
        <v>0</v>
      </c>
      <c r="AK73" s="45">
        <v>0</v>
      </c>
      <c r="AL73" s="46">
        <v>0</v>
      </c>
      <c r="AM73" s="46">
        <v>0</v>
      </c>
      <c r="AN73" s="46">
        <v>0</v>
      </c>
      <c r="AO73" s="46">
        <v>0</v>
      </c>
      <c r="AP73" s="41">
        <v>0</v>
      </c>
      <c r="AQ73" s="47">
        <v>0.28000000000000003</v>
      </c>
      <c r="AR73" s="47">
        <v>0.17860000000000001</v>
      </c>
      <c r="AS73" s="47">
        <v>0.18149999999999999</v>
      </c>
      <c r="AT73" s="48">
        <v>-9.8500000000000004E-2</v>
      </c>
      <c r="AU73" s="49"/>
      <c r="AV73" s="41">
        <v>42.5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1739</v>
      </c>
      <c r="C74" s="29">
        <v>45434.982766203706</v>
      </c>
      <c r="D74" s="30" t="s">
        <v>465</v>
      </c>
      <c r="E74" s="31" t="s">
        <v>605</v>
      </c>
      <c r="F74" s="31" t="s">
        <v>62</v>
      </c>
      <c r="G74" s="32">
        <v>0</v>
      </c>
      <c r="H74" s="33" t="s">
        <v>63</v>
      </c>
      <c r="I74" s="33" t="s">
        <v>64</v>
      </c>
      <c r="J74" s="33" t="s">
        <v>65</v>
      </c>
      <c r="K74" s="33" t="s">
        <v>55</v>
      </c>
      <c r="L74" s="33" t="s">
        <v>56</v>
      </c>
      <c r="M74" s="34" t="s">
        <v>57</v>
      </c>
      <c r="N74" s="35" t="s">
        <v>57</v>
      </c>
      <c r="O74" s="36"/>
      <c r="P74" s="37">
        <v>29.113036093418259</v>
      </c>
      <c r="Q74" s="38">
        <v>0.39774068868587492</v>
      </c>
      <c r="R74" s="38">
        <v>0.79195561719833563</v>
      </c>
      <c r="S74" s="38">
        <v>0.42093577273838234</v>
      </c>
      <c r="T74" s="39">
        <v>0</v>
      </c>
      <c r="U74" s="40">
        <v>-2.0000000000000001E-4</v>
      </c>
      <c r="V74" s="41">
        <v>142300</v>
      </c>
      <c r="W74" s="41">
        <v>56598.5</v>
      </c>
      <c r="X74" s="42">
        <v>85701.5</v>
      </c>
      <c r="Y74" s="43">
        <v>2943.75</v>
      </c>
      <c r="Z74" s="41">
        <v>0</v>
      </c>
      <c r="AA74" s="41">
        <v>0</v>
      </c>
      <c r="AB74" s="41">
        <v>0</v>
      </c>
      <c r="AC74" s="41">
        <v>0</v>
      </c>
      <c r="AD74" s="41">
        <v>44823.5</v>
      </c>
      <c r="AE74" s="44">
        <v>83.5</v>
      </c>
      <c r="AF74" s="41">
        <v>11775</v>
      </c>
      <c r="AG74" s="38">
        <v>4</v>
      </c>
      <c r="AH74" s="45" t="s">
        <v>626</v>
      </c>
      <c r="AI74" s="41">
        <v>11775</v>
      </c>
      <c r="AJ74" s="46">
        <v>25199</v>
      </c>
      <c r="AK74" s="45">
        <v>23824.333333333332</v>
      </c>
      <c r="AL74" s="46">
        <v>12387.3</v>
      </c>
      <c r="AM74" s="46">
        <v>0</v>
      </c>
      <c r="AN74" s="46">
        <v>12811.2</v>
      </c>
      <c r="AO74" s="46">
        <v>0</v>
      </c>
      <c r="AP74" s="41">
        <v>0</v>
      </c>
      <c r="AQ74" s="47">
        <v>0.28999999999999998</v>
      </c>
      <c r="AR74" s="47">
        <v>0.2898</v>
      </c>
      <c r="AS74" s="47">
        <v>0.2898</v>
      </c>
      <c r="AT74" s="48">
        <v>-2.0000000000000001E-4</v>
      </c>
      <c r="AU74" s="49"/>
      <c r="AV74" s="41">
        <v>78.5</v>
      </c>
      <c r="AW74" s="58"/>
      <c r="AX74" s="52"/>
      <c r="AY74" s="52"/>
      <c r="AZ74" s="52"/>
      <c r="BA74" s="52"/>
      <c r="BB74" s="53">
        <v>0</v>
      </c>
      <c r="BC74" s="55"/>
    </row>
    <row r="75" spans="2:55">
      <c r="B75" s="28">
        <v>1739</v>
      </c>
      <c r="C75" s="29">
        <v>45434.982766203706</v>
      </c>
      <c r="D75" s="30" t="s">
        <v>227</v>
      </c>
      <c r="E75" s="31" t="s">
        <v>228</v>
      </c>
      <c r="F75" s="31" t="s">
        <v>69</v>
      </c>
      <c r="G75" s="32">
        <v>0</v>
      </c>
      <c r="H75" s="33" t="s">
        <v>52</v>
      </c>
      <c r="I75" s="33" t="s">
        <v>53</v>
      </c>
      <c r="J75" s="33" t="s">
        <v>54</v>
      </c>
      <c r="K75" s="33" t="s">
        <v>95</v>
      </c>
      <c r="L75" s="33" t="s">
        <v>70</v>
      </c>
      <c r="M75" s="34">
        <v>45147</v>
      </c>
      <c r="N75" s="35">
        <v>0</v>
      </c>
      <c r="O75" s="36"/>
      <c r="P75" s="37" t="s">
        <v>57</v>
      </c>
      <c r="Q75" s="38">
        <v>0.58235294117647063</v>
      </c>
      <c r="R75" s="38">
        <v>0.8005050505050505</v>
      </c>
      <c r="S75" s="38">
        <v>0.8005050505050505</v>
      </c>
      <c r="T75" s="39">
        <v>0</v>
      </c>
      <c r="U75" s="40">
        <v>-2.8999999999999998E-3</v>
      </c>
      <c r="V75" s="41">
        <v>97920</v>
      </c>
      <c r="W75" s="41">
        <v>57024</v>
      </c>
      <c r="X75" s="42">
        <v>40896</v>
      </c>
      <c r="Y75" s="43">
        <v>0</v>
      </c>
      <c r="Z75" s="41">
        <v>0</v>
      </c>
      <c r="AA75" s="41">
        <v>0</v>
      </c>
      <c r="AB75" s="41">
        <v>0</v>
      </c>
      <c r="AC75" s="41">
        <v>0</v>
      </c>
      <c r="AD75" s="41">
        <v>45648</v>
      </c>
      <c r="AE75" s="44">
        <v>13651.2</v>
      </c>
      <c r="AF75" s="41">
        <v>11376</v>
      </c>
      <c r="AG75" s="38">
        <v>0</v>
      </c>
      <c r="AH75" s="45" t="s">
        <v>625</v>
      </c>
      <c r="AI75" s="41">
        <v>11376</v>
      </c>
      <c r="AJ75" s="46">
        <v>0</v>
      </c>
      <c r="AK75" s="45">
        <v>45648</v>
      </c>
      <c r="AL75" s="46">
        <v>0</v>
      </c>
      <c r="AM75" s="46">
        <v>0</v>
      </c>
      <c r="AN75" s="46">
        <v>0</v>
      </c>
      <c r="AO75" s="46">
        <v>0</v>
      </c>
      <c r="AP75" s="41">
        <v>0</v>
      </c>
      <c r="AQ75" s="47">
        <v>0.18</v>
      </c>
      <c r="AR75" s="47">
        <v>0.17710000000000001</v>
      </c>
      <c r="AS75" s="47">
        <v>0</v>
      </c>
      <c r="AT75" s="48">
        <v>-0.18</v>
      </c>
      <c r="AU75" s="49"/>
      <c r="AV75" s="41">
        <v>48</v>
      </c>
      <c r="AW75" s="58"/>
      <c r="AX75" s="52"/>
      <c r="AY75" s="52"/>
      <c r="AZ75" s="52"/>
      <c r="BA75" s="52"/>
      <c r="BB75" s="53">
        <v>0</v>
      </c>
      <c r="BC75" s="55"/>
    </row>
    <row r="76" spans="2:55">
      <c r="B76" s="28">
        <v>1739</v>
      </c>
      <c r="C76" s="29">
        <v>45434.982766203706</v>
      </c>
      <c r="D76" s="30" t="s">
        <v>212</v>
      </c>
      <c r="E76" s="31" t="s">
        <v>213</v>
      </c>
      <c r="F76" s="31" t="s">
        <v>85</v>
      </c>
      <c r="G76" s="32">
        <v>0</v>
      </c>
      <c r="H76" s="33" t="s">
        <v>86</v>
      </c>
      <c r="I76" s="33" t="s">
        <v>87</v>
      </c>
      <c r="J76" s="33" t="s">
        <v>54</v>
      </c>
      <c r="K76" s="33" t="s">
        <v>55</v>
      </c>
      <c r="L76" s="33" t="s">
        <v>56</v>
      </c>
      <c r="M76" s="34">
        <v>45397</v>
      </c>
      <c r="N76" s="35">
        <v>0</v>
      </c>
      <c r="O76" s="36"/>
      <c r="P76" s="37" t="s">
        <v>57</v>
      </c>
      <c r="Q76" s="38">
        <v>0.99660740941783144</v>
      </c>
      <c r="R76" s="38">
        <v>1</v>
      </c>
      <c r="S76" s="38">
        <v>1</v>
      </c>
      <c r="T76" s="39">
        <v>0</v>
      </c>
      <c r="U76" s="40">
        <v>-3.3000000000000004E-3</v>
      </c>
      <c r="V76" s="41">
        <v>58952</v>
      </c>
      <c r="W76" s="41">
        <v>58752</v>
      </c>
      <c r="X76" s="42">
        <v>200</v>
      </c>
      <c r="Y76" s="43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58752</v>
      </c>
      <c r="AE76" s="44">
        <v>0</v>
      </c>
      <c r="AF76" s="41">
        <v>0</v>
      </c>
      <c r="AG76" s="38">
        <v>0</v>
      </c>
      <c r="AH76" s="45" t="s">
        <v>625</v>
      </c>
      <c r="AI76" s="41">
        <v>0</v>
      </c>
      <c r="AJ76" s="46">
        <v>0</v>
      </c>
      <c r="AK76" s="45">
        <v>58752</v>
      </c>
      <c r="AL76" s="46">
        <v>0</v>
      </c>
      <c r="AM76" s="46">
        <v>0</v>
      </c>
      <c r="AN76" s="46">
        <v>0</v>
      </c>
      <c r="AO76" s="46">
        <v>0</v>
      </c>
      <c r="AP76" s="41">
        <v>0</v>
      </c>
      <c r="AQ76" s="47">
        <v>0.17</v>
      </c>
      <c r="AR76" s="47">
        <v>0.16670000000000001</v>
      </c>
      <c r="AS76" s="47">
        <v>0.16670000000000001</v>
      </c>
      <c r="AT76" s="48">
        <v>-3.3000000000000004E-3</v>
      </c>
      <c r="AU76" s="49"/>
      <c r="AV76" s="41">
        <v>48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1739</v>
      </c>
      <c r="C77" s="29">
        <v>45434.982766203706</v>
      </c>
      <c r="D77" s="30" t="s">
        <v>488</v>
      </c>
      <c r="E77" s="31" t="s">
        <v>489</v>
      </c>
      <c r="F77" s="31" t="s">
        <v>69</v>
      </c>
      <c r="G77" s="32">
        <v>0</v>
      </c>
      <c r="H77" s="33" t="s">
        <v>470</v>
      </c>
      <c r="I77" s="33" t="s">
        <v>53</v>
      </c>
      <c r="J77" s="33" t="s">
        <v>148</v>
      </c>
      <c r="K77" s="33" t="s">
        <v>95</v>
      </c>
      <c r="L77" s="33" t="s">
        <v>70</v>
      </c>
      <c r="M77" s="34" t="s">
        <v>57</v>
      </c>
      <c r="N77" s="35" t="s">
        <v>57</v>
      </c>
      <c r="O77" s="36"/>
      <c r="P77" s="37" t="s">
        <v>57</v>
      </c>
      <c r="Q77" s="38">
        <v>0.95793087171678726</v>
      </c>
      <c r="R77" s="38">
        <v>0.97028616589079586</v>
      </c>
      <c r="S77" s="38">
        <v>0.97028616589079586</v>
      </c>
      <c r="T77" s="39">
        <v>0</v>
      </c>
      <c r="U77" s="40">
        <v>3.0000000000000001E-3</v>
      </c>
      <c r="V77" s="41">
        <v>65675</v>
      </c>
      <c r="W77" s="41">
        <v>62912.11</v>
      </c>
      <c r="X77" s="42">
        <v>2762.8899999999994</v>
      </c>
      <c r="Y77" s="43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61042.75</v>
      </c>
      <c r="AE77" s="44">
        <v>2243.2399999999998</v>
      </c>
      <c r="AF77" s="41">
        <v>1869.36</v>
      </c>
      <c r="AG77" s="38">
        <v>0</v>
      </c>
      <c r="AH77" s="45" t="s">
        <v>625</v>
      </c>
      <c r="AI77" s="41">
        <v>1869.36</v>
      </c>
      <c r="AJ77" s="46">
        <v>0</v>
      </c>
      <c r="AK77" s="45">
        <v>61042.75</v>
      </c>
      <c r="AL77" s="46">
        <v>0</v>
      </c>
      <c r="AM77" s="46">
        <v>0</v>
      </c>
      <c r="AN77" s="46">
        <v>0</v>
      </c>
      <c r="AO77" s="46">
        <v>0</v>
      </c>
      <c r="AP77" s="41">
        <v>0</v>
      </c>
      <c r="AQ77" s="47">
        <v>0.15</v>
      </c>
      <c r="AR77" s="47">
        <v>0.153</v>
      </c>
      <c r="AS77" s="47">
        <v>0</v>
      </c>
      <c r="AT77" s="48">
        <v>-0.15</v>
      </c>
      <c r="AU77" s="49"/>
      <c r="AV77" s="41">
        <v>35.65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1739</v>
      </c>
      <c r="C78" s="29">
        <v>45434.982766203706</v>
      </c>
      <c r="D78" s="30" t="s">
        <v>237</v>
      </c>
      <c r="E78" s="31" t="s">
        <v>238</v>
      </c>
      <c r="F78" s="31" t="s">
        <v>139</v>
      </c>
      <c r="G78" s="32">
        <v>0</v>
      </c>
      <c r="H78" s="33" t="s">
        <v>52</v>
      </c>
      <c r="I78" s="33" t="s">
        <v>53</v>
      </c>
      <c r="J78" s="33" t="s">
        <v>54</v>
      </c>
      <c r="K78" s="33" t="s">
        <v>195</v>
      </c>
      <c r="L78" s="33" t="s">
        <v>56</v>
      </c>
      <c r="M78" s="34">
        <v>44952</v>
      </c>
      <c r="N78" s="35">
        <v>2</v>
      </c>
      <c r="O78" s="36"/>
      <c r="P78" s="37" t="s">
        <v>57</v>
      </c>
      <c r="Q78" s="38">
        <v>0.69687037231685844</v>
      </c>
      <c r="R78" s="38">
        <v>1.212551896235214</v>
      </c>
      <c r="S78" s="38">
        <v>1.212551896235214</v>
      </c>
      <c r="T78" s="39">
        <v>0</v>
      </c>
      <c r="U78" s="40">
        <v>9.5299999999999996E-2</v>
      </c>
      <c r="V78" s="41">
        <v>75159.100000000006</v>
      </c>
      <c r="W78" s="41">
        <v>52376.15</v>
      </c>
      <c r="X78" s="42">
        <v>22782.950000000004</v>
      </c>
      <c r="Y78" s="43">
        <v>0</v>
      </c>
      <c r="Z78" s="41">
        <v>52376.15</v>
      </c>
      <c r="AA78" s="41">
        <v>54898.1</v>
      </c>
      <c r="AB78" s="41">
        <v>0</v>
      </c>
      <c r="AC78" s="41">
        <v>0</v>
      </c>
      <c r="AD78" s="41">
        <v>63508.800000000003</v>
      </c>
      <c r="AE78" s="44">
        <v>0.42</v>
      </c>
      <c r="AF78" s="41">
        <v>0.35</v>
      </c>
      <c r="AG78" s="38">
        <v>0</v>
      </c>
      <c r="AH78" s="45" t="s">
        <v>625</v>
      </c>
      <c r="AI78" s="41">
        <v>2522.299999999997</v>
      </c>
      <c r="AJ78" s="46">
        <v>0</v>
      </c>
      <c r="AK78" s="45">
        <v>63508.800000000003</v>
      </c>
      <c r="AL78" s="46">
        <v>0</v>
      </c>
      <c r="AM78" s="46">
        <v>0</v>
      </c>
      <c r="AN78" s="46">
        <v>0</v>
      </c>
      <c r="AO78" s="46">
        <v>0</v>
      </c>
      <c r="AP78" s="41">
        <v>0</v>
      </c>
      <c r="AQ78" s="47">
        <v>0.08</v>
      </c>
      <c r="AR78" s="47">
        <v>0.17530000000000001</v>
      </c>
      <c r="AS78" s="47">
        <v>0</v>
      </c>
      <c r="AT78" s="48">
        <v>-0.08</v>
      </c>
      <c r="AU78" s="49"/>
      <c r="AV78" s="41">
        <v>0</v>
      </c>
      <c r="AW78" s="58"/>
      <c r="AX78" s="52"/>
      <c r="AY78" s="52"/>
      <c r="AZ78" s="52"/>
      <c r="BA78" s="52"/>
      <c r="BB78" s="53">
        <v>11133</v>
      </c>
      <c r="BC78" s="55"/>
    </row>
    <row r="79" spans="2:55">
      <c r="B79" s="28">
        <v>1739</v>
      </c>
      <c r="C79" s="29">
        <v>45434.982766203706</v>
      </c>
      <c r="D79" s="30" t="s">
        <v>221</v>
      </c>
      <c r="E79" s="31" t="s">
        <v>222</v>
      </c>
      <c r="F79" s="31" t="s">
        <v>69</v>
      </c>
      <c r="G79" s="32">
        <v>0</v>
      </c>
      <c r="H79" s="33" t="s">
        <v>52</v>
      </c>
      <c r="I79" s="33" t="s">
        <v>109</v>
      </c>
      <c r="J79" s="33" t="s">
        <v>54</v>
      </c>
      <c r="K79" s="33" t="s">
        <v>55</v>
      </c>
      <c r="L79" s="33" t="s">
        <v>56</v>
      </c>
      <c r="M79" s="34" t="s">
        <v>57</v>
      </c>
      <c r="N79" s="35" t="s">
        <v>57</v>
      </c>
      <c r="O79" s="36"/>
      <c r="P79" s="37">
        <v>-9.255184275184277</v>
      </c>
      <c r="Q79" s="38">
        <v>1.1225553097345133</v>
      </c>
      <c r="R79" s="38">
        <v>0.87982242631480401</v>
      </c>
      <c r="S79" s="38">
        <v>0.87982242631480401</v>
      </c>
      <c r="T79" s="39">
        <v>0</v>
      </c>
      <c r="U79" s="40">
        <v>8.77E-2</v>
      </c>
      <c r="V79" s="41">
        <v>61472</v>
      </c>
      <c r="W79" s="41">
        <v>69005.72</v>
      </c>
      <c r="X79" s="42">
        <v>-7533.7200000000012</v>
      </c>
      <c r="Y79" s="43">
        <v>814</v>
      </c>
      <c r="Z79" s="41">
        <v>0</v>
      </c>
      <c r="AA79" s="41">
        <v>0</v>
      </c>
      <c r="AB79" s="41">
        <v>10878</v>
      </c>
      <c r="AC79" s="41">
        <v>7533.72</v>
      </c>
      <c r="AD79" s="41">
        <v>60712.78</v>
      </c>
      <c r="AE79" s="44">
        <v>88.08</v>
      </c>
      <c r="AF79" s="41">
        <v>8292.94</v>
      </c>
      <c r="AG79" s="38">
        <v>10.187886977886979</v>
      </c>
      <c r="AH79" s="45" t="s">
        <v>626</v>
      </c>
      <c r="AI79" s="41">
        <v>8292.94</v>
      </c>
      <c r="AJ79" s="46">
        <v>0</v>
      </c>
      <c r="AK79" s="45">
        <v>60712.78</v>
      </c>
      <c r="AL79" s="46">
        <v>0</v>
      </c>
      <c r="AM79" s="46">
        <v>0</v>
      </c>
      <c r="AN79" s="46">
        <v>0</v>
      </c>
      <c r="AO79" s="46">
        <v>0</v>
      </c>
      <c r="AP79" s="41">
        <v>0</v>
      </c>
      <c r="AQ79" s="47">
        <v>0.23</v>
      </c>
      <c r="AR79" s="47">
        <v>0.31769999999999998</v>
      </c>
      <c r="AS79" s="47">
        <v>0.34029999999999999</v>
      </c>
      <c r="AT79" s="48">
        <v>0.1103</v>
      </c>
      <c r="AU79" s="49"/>
      <c r="AV79" s="41">
        <v>35.18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1739</v>
      </c>
      <c r="C80" s="29">
        <v>45434.982766203706</v>
      </c>
      <c r="D80" s="30" t="s">
        <v>639</v>
      </c>
      <c r="E80" s="31" t="s">
        <v>596</v>
      </c>
      <c r="F80" s="31" t="s">
        <v>326</v>
      </c>
      <c r="G80" s="32">
        <v>0</v>
      </c>
      <c r="H80" s="33" t="s">
        <v>52</v>
      </c>
      <c r="I80" s="33" t="s">
        <v>53</v>
      </c>
      <c r="J80" s="33" t="s">
        <v>54</v>
      </c>
      <c r="K80" s="33" t="s">
        <v>55</v>
      </c>
      <c r="L80" s="33" t="s">
        <v>56</v>
      </c>
      <c r="M80" s="34" t="s">
        <v>57</v>
      </c>
      <c r="N80" s="35" t="s">
        <v>57</v>
      </c>
      <c r="O80" s="36"/>
      <c r="P80" s="37">
        <v>-10.168643819042233</v>
      </c>
      <c r="Q80" s="38" t="s">
        <v>57</v>
      </c>
      <c r="R80" s="38">
        <v>0</v>
      </c>
      <c r="S80" s="38">
        <v>0</v>
      </c>
      <c r="T80" s="39">
        <v>0</v>
      </c>
      <c r="U80" s="40">
        <v>-0.1699</v>
      </c>
      <c r="V80" s="41">
        <v>0</v>
      </c>
      <c r="W80" s="41">
        <v>71017.3</v>
      </c>
      <c r="X80" s="42">
        <v>-71017.3</v>
      </c>
      <c r="Y80" s="43">
        <v>6983.95</v>
      </c>
      <c r="Z80" s="41">
        <v>4000</v>
      </c>
      <c r="AA80" s="41">
        <v>4000</v>
      </c>
      <c r="AB80" s="41">
        <v>67200</v>
      </c>
      <c r="AC80" s="41">
        <v>71017.3</v>
      </c>
      <c r="AD80" s="41">
        <v>0</v>
      </c>
      <c r="AE80" s="44">
        <v>107.46</v>
      </c>
      <c r="AF80" s="41">
        <v>71017.3</v>
      </c>
      <c r="AG80" s="38">
        <v>10.168643819042233</v>
      </c>
      <c r="AH80" s="45" t="s">
        <v>626</v>
      </c>
      <c r="AI80" s="41">
        <v>71017.3</v>
      </c>
      <c r="AJ80" s="46">
        <v>0</v>
      </c>
      <c r="AK80" s="45">
        <v>0</v>
      </c>
      <c r="AL80" s="46">
        <v>0</v>
      </c>
      <c r="AM80" s="46">
        <v>0</v>
      </c>
      <c r="AN80" s="46">
        <v>0</v>
      </c>
      <c r="AO80" s="46">
        <v>0</v>
      </c>
      <c r="AP80" s="41">
        <v>0</v>
      </c>
      <c r="AQ80" s="47">
        <v>0.18</v>
      </c>
      <c r="AR80" s="47">
        <v>1.01E-2</v>
      </c>
      <c r="AS80" s="47">
        <v>1.01E-2</v>
      </c>
      <c r="AT80" s="48">
        <v>-0.1699</v>
      </c>
      <c r="AU80" s="49"/>
      <c r="AV80" s="41">
        <v>42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1739</v>
      </c>
      <c r="C81" s="29">
        <v>45434.982766203706</v>
      </c>
      <c r="D81" s="30" t="s">
        <v>216</v>
      </c>
      <c r="E81" s="31" t="s">
        <v>217</v>
      </c>
      <c r="F81" s="31" t="s">
        <v>69</v>
      </c>
      <c r="G81" s="32">
        <v>0</v>
      </c>
      <c r="H81" s="33" t="s">
        <v>52</v>
      </c>
      <c r="I81" s="33" t="s">
        <v>53</v>
      </c>
      <c r="J81" s="33" t="s">
        <v>54</v>
      </c>
      <c r="K81" s="33" t="s">
        <v>55</v>
      </c>
      <c r="L81" s="33" t="s">
        <v>56</v>
      </c>
      <c r="M81" s="34" t="s">
        <v>57</v>
      </c>
      <c r="N81" s="35" t="s">
        <v>57</v>
      </c>
      <c r="O81" s="36"/>
      <c r="P81" s="37">
        <v>36.644999656131169</v>
      </c>
      <c r="Q81" s="38">
        <v>0.65676253193259382</v>
      </c>
      <c r="R81" s="38">
        <v>0.96930151628138206</v>
      </c>
      <c r="S81" s="38">
        <v>0.60278581358989647</v>
      </c>
      <c r="T81" s="39">
        <v>7110.19</v>
      </c>
      <c r="U81" s="40">
        <v>-1E-4</v>
      </c>
      <c r="V81" s="41">
        <v>108666.4</v>
      </c>
      <c r="W81" s="41">
        <v>71368.02</v>
      </c>
      <c r="X81" s="42">
        <v>37298.37999999999</v>
      </c>
      <c r="Y81" s="43">
        <v>1017.83</v>
      </c>
      <c r="Z81" s="41">
        <v>0</v>
      </c>
      <c r="AA81" s="41">
        <v>0</v>
      </c>
      <c r="AB81" s="41">
        <v>0</v>
      </c>
      <c r="AC81" s="41">
        <v>0</v>
      </c>
      <c r="AD81" s="41">
        <v>69177.13</v>
      </c>
      <c r="AE81" s="44">
        <v>186.31</v>
      </c>
      <c r="AF81" s="41">
        <v>2190.89</v>
      </c>
      <c r="AG81" s="38">
        <v>2.1525107336195628</v>
      </c>
      <c r="AH81" s="45" t="s">
        <v>626</v>
      </c>
      <c r="AI81" s="41">
        <v>2190.89</v>
      </c>
      <c r="AJ81" s="46">
        <v>31389</v>
      </c>
      <c r="AK81" s="45">
        <v>43019.630000000005</v>
      </c>
      <c r="AL81" s="46">
        <v>5886.13</v>
      </c>
      <c r="AM81" s="46">
        <v>16061.8</v>
      </c>
      <c r="AN81" s="46">
        <v>2331.04</v>
      </c>
      <c r="AO81" s="46">
        <v>7110.19</v>
      </c>
      <c r="AP81" s="41">
        <v>7110.19</v>
      </c>
      <c r="AQ81" s="47">
        <v>7.0000000000000007E-2</v>
      </c>
      <c r="AR81" s="47">
        <v>6.9900000000000004E-2</v>
      </c>
      <c r="AS81" s="47">
        <v>6.9900000000000004E-2</v>
      </c>
      <c r="AT81" s="48">
        <v>-1E-4</v>
      </c>
      <c r="AU81" s="49"/>
      <c r="AV81" s="41">
        <v>35.479999999999997</v>
      </c>
      <c r="AW81" s="58"/>
      <c r="AX81" s="52"/>
      <c r="AY81" s="52"/>
      <c r="AZ81" s="52"/>
      <c r="BA81" s="52"/>
      <c r="BB81" s="53">
        <v>0</v>
      </c>
      <c r="BC81" s="55"/>
    </row>
    <row r="82" spans="2:55">
      <c r="B82" s="28">
        <v>1739</v>
      </c>
      <c r="C82" s="29">
        <v>45434.982766203706</v>
      </c>
      <c r="D82" s="30" t="s">
        <v>260</v>
      </c>
      <c r="E82" s="31" t="s">
        <v>261</v>
      </c>
      <c r="F82" s="31" t="s">
        <v>62</v>
      </c>
      <c r="G82" s="32">
        <v>0</v>
      </c>
      <c r="H82" s="33" t="s">
        <v>63</v>
      </c>
      <c r="I82" s="33" t="s">
        <v>64</v>
      </c>
      <c r="J82" s="33" t="s">
        <v>65</v>
      </c>
      <c r="K82" s="33" t="s">
        <v>55</v>
      </c>
      <c r="L82" s="33" t="s">
        <v>56</v>
      </c>
      <c r="M82" s="34" t="s">
        <v>57</v>
      </c>
      <c r="N82" s="35" t="s">
        <v>57</v>
      </c>
      <c r="O82" s="36"/>
      <c r="P82" s="37" t="s">
        <v>57</v>
      </c>
      <c r="Q82" s="38">
        <v>0.59650078988941546</v>
      </c>
      <c r="R82" s="38">
        <v>1</v>
      </c>
      <c r="S82" s="38">
        <v>1</v>
      </c>
      <c r="T82" s="39">
        <v>0</v>
      </c>
      <c r="U82" s="40">
        <v>4.0000000000000001E-3</v>
      </c>
      <c r="V82" s="41">
        <v>126600</v>
      </c>
      <c r="W82" s="41">
        <v>75517</v>
      </c>
      <c r="X82" s="42">
        <v>51083</v>
      </c>
      <c r="Y82" s="43">
        <v>0</v>
      </c>
      <c r="Z82" s="41">
        <v>0</v>
      </c>
      <c r="AA82" s="41">
        <v>0</v>
      </c>
      <c r="AB82" s="41">
        <v>0</v>
      </c>
      <c r="AC82" s="41">
        <v>0</v>
      </c>
      <c r="AD82" s="41">
        <v>75517</v>
      </c>
      <c r="AE82" s="44">
        <v>0</v>
      </c>
      <c r="AF82" s="41">
        <v>0</v>
      </c>
      <c r="AG82" s="38">
        <v>0</v>
      </c>
      <c r="AH82" s="45" t="s">
        <v>625</v>
      </c>
      <c r="AI82" s="41">
        <v>0</v>
      </c>
      <c r="AJ82" s="46">
        <v>0</v>
      </c>
      <c r="AK82" s="45">
        <v>75517</v>
      </c>
      <c r="AL82" s="46">
        <v>0</v>
      </c>
      <c r="AM82" s="46">
        <v>0</v>
      </c>
      <c r="AN82" s="46">
        <v>0</v>
      </c>
      <c r="AO82" s="46">
        <v>0</v>
      </c>
      <c r="AP82" s="41">
        <v>0</v>
      </c>
      <c r="AQ82" s="47">
        <v>0.41000000000000003</v>
      </c>
      <c r="AR82" s="47">
        <v>0.41399999999999998</v>
      </c>
      <c r="AS82" s="47">
        <v>0</v>
      </c>
      <c r="AT82" s="48">
        <v>-0.41000000000000003</v>
      </c>
      <c r="AU82" s="49"/>
      <c r="AV82" s="41">
        <v>78.5</v>
      </c>
      <c r="AW82" s="50"/>
      <c r="AX82" s="52"/>
      <c r="AY82" s="52"/>
      <c r="AZ82" s="52"/>
      <c r="BA82" s="52"/>
      <c r="BB82" s="53">
        <v>0</v>
      </c>
      <c r="BC82" s="55"/>
    </row>
    <row r="83" spans="2:55">
      <c r="B83" s="28">
        <v>1739</v>
      </c>
      <c r="C83" s="29">
        <v>45434.982766203706</v>
      </c>
      <c r="D83" s="30" t="s">
        <v>251</v>
      </c>
      <c r="E83" s="31" t="s">
        <v>252</v>
      </c>
      <c r="F83" s="31" t="s">
        <v>69</v>
      </c>
      <c r="G83" s="32">
        <v>0</v>
      </c>
      <c r="H83" s="33" t="s">
        <v>52</v>
      </c>
      <c r="I83" s="33" t="s">
        <v>109</v>
      </c>
      <c r="J83" s="33" t="s">
        <v>54</v>
      </c>
      <c r="K83" s="33" t="s">
        <v>55</v>
      </c>
      <c r="L83" s="33" t="s">
        <v>56</v>
      </c>
      <c r="M83" s="34" t="s">
        <v>57</v>
      </c>
      <c r="N83" s="35" t="s">
        <v>57</v>
      </c>
      <c r="O83" s="36"/>
      <c r="P83" s="37">
        <v>881.97998311829258</v>
      </c>
      <c r="Q83" s="38">
        <v>0.5110788770053476</v>
      </c>
      <c r="R83" s="38">
        <v>0.97047113817629171</v>
      </c>
      <c r="S83" s="38">
        <v>0.94542451090411139</v>
      </c>
      <c r="T83" s="39">
        <v>2298.36</v>
      </c>
      <c r="U83" s="40">
        <v>-1.3000000000000001E-2</v>
      </c>
      <c r="V83" s="41">
        <v>149600</v>
      </c>
      <c r="W83" s="41">
        <v>76457.399999999994</v>
      </c>
      <c r="X83" s="42">
        <v>73142.600000000006</v>
      </c>
      <c r="Y83" s="43">
        <v>82.93</v>
      </c>
      <c r="Z83" s="41">
        <v>0</v>
      </c>
      <c r="AA83" s="41">
        <v>0</v>
      </c>
      <c r="AB83" s="41">
        <v>0</v>
      </c>
      <c r="AC83" s="41">
        <v>0</v>
      </c>
      <c r="AD83" s="41">
        <v>74199.7</v>
      </c>
      <c r="AE83" s="44">
        <v>142.53</v>
      </c>
      <c r="AF83" s="41">
        <v>2257.6999999999998</v>
      </c>
      <c r="AG83" s="38">
        <v>27.224164958398646</v>
      </c>
      <c r="AH83" s="45" t="s">
        <v>626</v>
      </c>
      <c r="AI83" s="41">
        <v>2257.6999999999998</v>
      </c>
      <c r="AJ83" s="46">
        <v>2298</v>
      </c>
      <c r="AK83" s="45">
        <v>72284.7</v>
      </c>
      <c r="AL83" s="46">
        <v>0</v>
      </c>
      <c r="AM83" s="46">
        <v>0</v>
      </c>
      <c r="AN83" s="46">
        <v>2298.36</v>
      </c>
      <c r="AO83" s="46">
        <v>0</v>
      </c>
      <c r="AP83" s="41">
        <v>2298.36</v>
      </c>
      <c r="AQ83" s="47">
        <v>0.24</v>
      </c>
      <c r="AR83" s="47">
        <v>0.22700000000000001</v>
      </c>
      <c r="AS83" s="47">
        <v>0.1303</v>
      </c>
      <c r="AT83" s="48">
        <v>-0.10970000000000001</v>
      </c>
      <c r="AU83" s="49"/>
      <c r="AV83" s="41">
        <v>44.38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1739</v>
      </c>
      <c r="C84" s="29">
        <v>45434.982766203706</v>
      </c>
      <c r="D84" s="30" t="s">
        <v>262</v>
      </c>
      <c r="E84" s="31" t="s">
        <v>263</v>
      </c>
      <c r="F84" s="31" t="s">
        <v>618</v>
      </c>
      <c r="G84" s="32">
        <v>0</v>
      </c>
      <c r="H84" s="33" t="s">
        <v>52</v>
      </c>
      <c r="I84" s="33" t="s">
        <v>53</v>
      </c>
      <c r="J84" s="33" t="s">
        <v>54</v>
      </c>
      <c r="K84" s="33" t="s">
        <v>95</v>
      </c>
      <c r="L84" s="33" t="s">
        <v>70</v>
      </c>
      <c r="M84" s="34">
        <v>44654</v>
      </c>
      <c r="N84" s="35">
        <v>1</v>
      </c>
      <c r="O84" s="36"/>
      <c r="P84" s="37" t="s">
        <v>57</v>
      </c>
      <c r="Q84" s="38">
        <v>0.91165865384615385</v>
      </c>
      <c r="R84" s="38">
        <v>1</v>
      </c>
      <c r="S84" s="38">
        <v>0.95781650684159592</v>
      </c>
      <c r="T84" s="39">
        <v>4020.48</v>
      </c>
      <c r="U84" s="40">
        <v>0.21199999999999999</v>
      </c>
      <c r="V84" s="41">
        <v>87110.399999999994</v>
      </c>
      <c r="W84" s="41">
        <v>79414.95</v>
      </c>
      <c r="X84" s="42">
        <v>7695.4499999999971</v>
      </c>
      <c r="Y84" s="43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79414.95</v>
      </c>
      <c r="AE84" s="44">
        <v>4020.48</v>
      </c>
      <c r="AF84" s="41">
        <v>0</v>
      </c>
      <c r="AG84" s="38">
        <v>0</v>
      </c>
      <c r="AH84" s="45" t="s">
        <v>625</v>
      </c>
      <c r="AI84" s="41">
        <v>0</v>
      </c>
      <c r="AJ84" s="46">
        <v>4020</v>
      </c>
      <c r="AK84" s="45">
        <v>76064.95</v>
      </c>
      <c r="AL84" s="46">
        <v>0</v>
      </c>
      <c r="AM84" s="46">
        <v>0</v>
      </c>
      <c r="AN84" s="46">
        <v>0</v>
      </c>
      <c r="AO84" s="46">
        <v>4020.48</v>
      </c>
      <c r="AP84" s="41">
        <v>4020.48</v>
      </c>
      <c r="AQ84" s="47">
        <v>0</v>
      </c>
      <c r="AR84" s="47">
        <v>0.21199999999999999</v>
      </c>
      <c r="AS84" s="47">
        <v>0</v>
      </c>
      <c r="AT84" s="48">
        <v>0</v>
      </c>
      <c r="AU84" s="49"/>
      <c r="AV84" s="41">
        <v>41.88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1739</v>
      </c>
      <c r="C85" s="29">
        <v>45434.982766203706</v>
      </c>
      <c r="D85" s="30" t="s">
        <v>270</v>
      </c>
      <c r="E85" s="31" t="s">
        <v>271</v>
      </c>
      <c r="F85" s="31" t="s">
        <v>618</v>
      </c>
      <c r="G85" s="32">
        <v>0</v>
      </c>
      <c r="H85" s="33" t="s">
        <v>272</v>
      </c>
      <c r="I85" s="33" t="s">
        <v>273</v>
      </c>
      <c r="J85" s="33" t="s">
        <v>148</v>
      </c>
      <c r="K85" s="33" t="s">
        <v>95</v>
      </c>
      <c r="L85" s="33" t="s">
        <v>70</v>
      </c>
      <c r="M85" s="34">
        <v>44938</v>
      </c>
      <c r="N85" s="35">
        <v>0</v>
      </c>
      <c r="O85" s="36"/>
      <c r="P85" s="37" t="s">
        <v>57</v>
      </c>
      <c r="Q85" s="38">
        <v>0.68778208914016825</v>
      </c>
      <c r="R85" s="38">
        <v>1.0873719529687931</v>
      </c>
      <c r="S85" s="38">
        <v>1.0873719529687931</v>
      </c>
      <c r="T85" s="39">
        <v>0</v>
      </c>
      <c r="U85" s="40">
        <v>0.1305</v>
      </c>
      <c r="V85" s="41">
        <v>106632.96000000001</v>
      </c>
      <c r="W85" s="41">
        <v>73340.240000000005</v>
      </c>
      <c r="X85" s="42">
        <v>33292.720000000001</v>
      </c>
      <c r="Y85" s="43">
        <v>0</v>
      </c>
      <c r="Z85" s="41">
        <v>0</v>
      </c>
      <c r="AA85" s="41">
        <v>0</v>
      </c>
      <c r="AB85" s="41">
        <v>0</v>
      </c>
      <c r="AC85" s="41">
        <v>0</v>
      </c>
      <c r="AD85" s="41">
        <v>79748.12</v>
      </c>
      <c r="AE85" s="44">
        <v>1531.35</v>
      </c>
      <c r="AF85" s="41">
        <v>1276.1199999999999</v>
      </c>
      <c r="AG85" s="38">
        <v>0</v>
      </c>
      <c r="AH85" s="45" t="s">
        <v>625</v>
      </c>
      <c r="AI85" s="41">
        <v>1276.1199999999999</v>
      </c>
      <c r="AJ85" s="46">
        <v>0</v>
      </c>
      <c r="AK85" s="45">
        <v>79748.12</v>
      </c>
      <c r="AL85" s="46">
        <v>0</v>
      </c>
      <c r="AM85" s="46">
        <v>0</v>
      </c>
      <c r="AN85" s="46">
        <v>0</v>
      </c>
      <c r="AO85" s="46">
        <v>0</v>
      </c>
      <c r="AP85" s="41">
        <v>0</v>
      </c>
      <c r="AQ85" s="47">
        <v>0.15</v>
      </c>
      <c r="AR85" s="47">
        <v>0.28050000000000003</v>
      </c>
      <c r="AS85" s="47">
        <v>0</v>
      </c>
      <c r="AT85" s="48">
        <v>-0.15</v>
      </c>
      <c r="AU85" s="49"/>
      <c r="AV85" s="41">
        <v>44.37</v>
      </c>
      <c r="AW85" s="58"/>
      <c r="AX85" s="52"/>
      <c r="AY85" s="52"/>
      <c r="AZ85" s="52"/>
      <c r="BA85" s="52"/>
      <c r="BB85" s="53">
        <v>7684</v>
      </c>
      <c r="BC85" s="55"/>
    </row>
    <row r="86" spans="2:55">
      <c r="B86" s="28">
        <v>1739</v>
      </c>
      <c r="C86" s="29">
        <v>45434.982766203706</v>
      </c>
      <c r="D86" s="30" t="s">
        <v>276</v>
      </c>
      <c r="E86" s="31" t="s">
        <v>277</v>
      </c>
      <c r="F86" s="31" t="s">
        <v>618</v>
      </c>
      <c r="G86" s="32">
        <v>0</v>
      </c>
      <c r="H86" s="33" t="s">
        <v>52</v>
      </c>
      <c r="I86" s="33" t="s">
        <v>53</v>
      </c>
      <c r="J86" s="33" t="s">
        <v>54</v>
      </c>
      <c r="K86" s="33" t="s">
        <v>95</v>
      </c>
      <c r="L86" s="33" t="s">
        <v>70</v>
      </c>
      <c r="M86" s="34">
        <v>45049</v>
      </c>
      <c r="N86" s="35">
        <v>0</v>
      </c>
      <c r="O86" s="36"/>
      <c r="P86" s="37" t="s">
        <v>57</v>
      </c>
      <c r="Q86" s="38">
        <v>1.0669554128419287</v>
      </c>
      <c r="R86" s="38">
        <v>0.96661615246580923</v>
      </c>
      <c r="S86" s="38">
        <v>0.96661615246580923</v>
      </c>
      <c r="T86" s="39">
        <v>0</v>
      </c>
      <c r="U86" s="40">
        <v>3.1400000000000004E-2</v>
      </c>
      <c r="V86" s="41">
        <v>80079.56</v>
      </c>
      <c r="W86" s="41">
        <v>85441.32</v>
      </c>
      <c r="X86" s="42">
        <v>-5361.7600000000093</v>
      </c>
      <c r="Y86" s="43">
        <v>0</v>
      </c>
      <c r="Z86" s="41">
        <v>0</v>
      </c>
      <c r="AA86" s="41">
        <v>0</v>
      </c>
      <c r="AB86" s="41">
        <v>0</v>
      </c>
      <c r="AC86" s="41">
        <v>5361.76</v>
      </c>
      <c r="AD86" s="41">
        <v>82588.960000000006</v>
      </c>
      <c r="AE86" s="44">
        <v>3422.84</v>
      </c>
      <c r="AF86" s="41">
        <v>2852.36</v>
      </c>
      <c r="AG86" s="38">
        <v>0</v>
      </c>
      <c r="AH86" s="45" t="s">
        <v>625</v>
      </c>
      <c r="AI86" s="41">
        <v>2852.36</v>
      </c>
      <c r="AJ86" s="46">
        <v>0</v>
      </c>
      <c r="AK86" s="45">
        <v>82588.960000000006</v>
      </c>
      <c r="AL86" s="46">
        <v>0</v>
      </c>
      <c r="AM86" s="46">
        <v>0</v>
      </c>
      <c r="AN86" s="46">
        <v>0</v>
      </c>
      <c r="AO86" s="46">
        <v>0</v>
      </c>
      <c r="AP86" s="41">
        <v>0</v>
      </c>
      <c r="AQ86" s="47">
        <v>0.14000000000000001</v>
      </c>
      <c r="AR86" s="47">
        <v>0.1714</v>
      </c>
      <c r="AS86" s="47">
        <v>0</v>
      </c>
      <c r="AT86" s="48">
        <v>-0.14000000000000001</v>
      </c>
      <c r="AU86" s="49"/>
      <c r="AV86" s="41">
        <v>42.44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1739</v>
      </c>
      <c r="C87" s="29">
        <v>45434.982766203706</v>
      </c>
      <c r="D87" s="30" t="s">
        <v>278</v>
      </c>
      <c r="E87" s="31" t="s">
        <v>279</v>
      </c>
      <c r="F87" s="31" t="s">
        <v>62</v>
      </c>
      <c r="G87" s="32">
        <v>0</v>
      </c>
      <c r="H87" s="33" t="s">
        <v>126</v>
      </c>
      <c r="I87" s="33" t="s">
        <v>127</v>
      </c>
      <c r="J87" s="33" t="s">
        <v>54</v>
      </c>
      <c r="K87" s="33" t="s">
        <v>106</v>
      </c>
      <c r="L87" s="33" t="s">
        <v>70</v>
      </c>
      <c r="M87" s="34">
        <v>45278</v>
      </c>
      <c r="N87" s="35">
        <v>1</v>
      </c>
      <c r="O87" s="36"/>
      <c r="P87" s="37" t="s">
        <v>57</v>
      </c>
      <c r="Q87" s="38">
        <v>0.72425126903553294</v>
      </c>
      <c r="R87" s="38">
        <v>1.3807362758669026</v>
      </c>
      <c r="S87" s="38">
        <v>0.98473830842284171</v>
      </c>
      <c r="T87" s="39">
        <v>40680</v>
      </c>
      <c r="U87" s="40">
        <v>3.4200000000000001E-2</v>
      </c>
      <c r="V87" s="41">
        <v>118200</v>
      </c>
      <c r="W87" s="41">
        <v>85606.5</v>
      </c>
      <c r="X87" s="42">
        <v>32593.5</v>
      </c>
      <c r="Y87" s="43">
        <v>0</v>
      </c>
      <c r="Z87" s="41">
        <v>0</v>
      </c>
      <c r="AA87" s="41">
        <v>0</v>
      </c>
      <c r="AB87" s="41">
        <v>0</v>
      </c>
      <c r="AC87" s="41">
        <v>0</v>
      </c>
      <c r="AD87" s="41">
        <v>118200</v>
      </c>
      <c r="AE87" s="44">
        <v>1567.8</v>
      </c>
      <c r="AF87" s="41">
        <v>-32593.5</v>
      </c>
      <c r="AG87" s="38">
        <v>0</v>
      </c>
      <c r="AH87" s="45" t="s">
        <v>625</v>
      </c>
      <c r="AI87" s="41">
        <v>-32593.5</v>
      </c>
      <c r="AJ87" s="46">
        <v>40680</v>
      </c>
      <c r="AK87" s="45">
        <v>84300</v>
      </c>
      <c r="AL87" s="46">
        <v>0</v>
      </c>
      <c r="AM87" s="46">
        <v>0</v>
      </c>
      <c r="AN87" s="46">
        <v>40680</v>
      </c>
      <c r="AO87" s="46">
        <v>0</v>
      </c>
      <c r="AP87" s="41">
        <v>40680</v>
      </c>
      <c r="AQ87" s="47">
        <v>0.25</v>
      </c>
      <c r="AR87" s="47">
        <v>0.28420000000000001</v>
      </c>
      <c r="AS87" s="47">
        <v>0</v>
      </c>
      <c r="AT87" s="48">
        <v>-0.25</v>
      </c>
      <c r="AU87" s="49"/>
      <c r="AV87" s="41">
        <v>64.290000000000006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1739</v>
      </c>
      <c r="C88" s="29">
        <v>45434.982766203706</v>
      </c>
      <c r="D88" s="30" t="s">
        <v>280</v>
      </c>
      <c r="E88" s="31" t="s">
        <v>281</v>
      </c>
      <c r="F88" s="31" t="s">
        <v>618</v>
      </c>
      <c r="G88" s="32">
        <v>0</v>
      </c>
      <c r="H88" s="33" t="s">
        <v>52</v>
      </c>
      <c r="I88" s="33" t="s">
        <v>53</v>
      </c>
      <c r="J88" s="33" t="s">
        <v>54</v>
      </c>
      <c r="K88" s="33" t="s">
        <v>95</v>
      </c>
      <c r="L88" s="33" t="s">
        <v>70</v>
      </c>
      <c r="M88" s="34">
        <v>45049</v>
      </c>
      <c r="N88" s="35">
        <v>0</v>
      </c>
      <c r="O88" s="36"/>
      <c r="P88" s="37" t="s">
        <v>57</v>
      </c>
      <c r="Q88" s="38">
        <v>1.0061457104331704</v>
      </c>
      <c r="R88" s="38">
        <v>0.9795193732545715</v>
      </c>
      <c r="S88" s="38">
        <v>0.9795193732545715</v>
      </c>
      <c r="T88" s="39">
        <v>0</v>
      </c>
      <c r="U88" s="40">
        <v>1.9099999999999999E-2</v>
      </c>
      <c r="V88" s="41">
        <v>85435.199999999997</v>
      </c>
      <c r="W88" s="41">
        <v>85960.26</v>
      </c>
      <c r="X88" s="42">
        <v>-525.05999999999767</v>
      </c>
      <c r="Y88" s="43">
        <v>0</v>
      </c>
      <c r="Z88" s="41">
        <v>0</v>
      </c>
      <c r="AA88" s="41">
        <v>0</v>
      </c>
      <c r="AB88" s="41">
        <v>0</v>
      </c>
      <c r="AC88" s="41">
        <v>525.05999999999995</v>
      </c>
      <c r="AD88" s="41">
        <v>84199.74</v>
      </c>
      <c r="AE88" s="44">
        <v>2112.62</v>
      </c>
      <c r="AF88" s="41">
        <v>1760.52</v>
      </c>
      <c r="AG88" s="38">
        <v>0</v>
      </c>
      <c r="AH88" s="45" t="s">
        <v>625</v>
      </c>
      <c r="AI88" s="41">
        <v>1760.52</v>
      </c>
      <c r="AJ88" s="46">
        <v>0</v>
      </c>
      <c r="AK88" s="45">
        <v>84199.74</v>
      </c>
      <c r="AL88" s="46">
        <v>0</v>
      </c>
      <c r="AM88" s="46">
        <v>0</v>
      </c>
      <c r="AN88" s="46">
        <v>0</v>
      </c>
      <c r="AO88" s="46">
        <v>0</v>
      </c>
      <c r="AP88" s="41">
        <v>0</v>
      </c>
      <c r="AQ88" s="47">
        <v>0.16</v>
      </c>
      <c r="AR88" s="47">
        <v>0.17910000000000001</v>
      </c>
      <c r="AS88" s="47">
        <v>0</v>
      </c>
      <c r="AT88" s="48">
        <v>-0.16</v>
      </c>
      <c r="AU88" s="49"/>
      <c r="AV88" s="41">
        <v>42.69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1739</v>
      </c>
      <c r="C89" s="29">
        <v>45434.982766203706</v>
      </c>
      <c r="D89" s="30" t="s">
        <v>282</v>
      </c>
      <c r="E89" s="31" t="s">
        <v>283</v>
      </c>
      <c r="F89" s="31" t="s">
        <v>618</v>
      </c>
      <c r="G89" s="32">
        <v>0</v>
      </c>
      <c r="H89" s="33" t="s">
        <v>52</v>
      </c>
      <c r="I89" s="33" t="s">
        <v>53</v>
      </c>
      <c r="J89" s="33" t="s">
        <v>54</v>
      </c>
      <c r="K89" s="33" t="s">
        <v>95</v>
      </c>
      <c r="L89" s="33" t="s">
        <v>70</v>
      </c>
      <c r="M89" s="34">
        <v>45049</v>
      </c>
      <c r="N89" s="35">
        <v>0</v>
      </c>
      <c r="O89" s="36"/>
      <c r="P89" s="37" t="s">
        <v>57</v>
      </c>
      <c r="Q89" s="38">
        <v>1.0855047155603752</v>
      </c>
      <c r="R89" s="38">
        <v>1.039840559993392</v>
      </c>
      <c r="S89" s="38">
        <v>1.039840559993392</v>
      </c>
      <c r="T89" s="39">
        <v>0</v>
      </c>
      <c r="U89" s="40">
        <v>3.1800000000000002E-2</v>
      </c>
      <c r="V89" s="41">
        <v>80079.56</v>
      </c>
      <c r="W89" s="41">
        <v>86926.74</v>
      </c>
      <c r="X89" s="42">
        <v>-6847.1800000000076</v>
      </c>
      <c r="Y89" s="43">
        <v>0</v>
      </c>
      <c r="Z89" s="41">
        <v>0</v>
      </c>
      <c r="AA89" s="41">
        <v>0</v>
      </c>
      <c r="AB89" s="41">
        <v>0</v>
      </c>
      <c r="AC89" s="41">
        <v>6847.18</v>
      </c>
      <c r="AD89" s="41">
        <v>90389.95</v>
      </c>
      <c r="AE89" s="44">
        <v>0</v>
      </c>
      <c r="AF89" s="41">
        <v>-3463.21</v>
      </c>
      <c r="AG89" s="38">
        <v>0</v>
      </c>
      <c r="AH89" s="45" t="s">
        <v>625</v>
      </c>
      <c r="AI89" s="41">
        <v>-3463.21</v>
      </c>
      <c r="AJ89" s="46">
        <v>0</v>
      </c>
      <c r="AK89" s="45">
        <v>90389.95</v>
      </c>
      <c r="AL89" s="46">
        <v>0</v>
      </c>
      <c r="AM89" s="46">
        <v>0</v>
      </c>
      <c r="AN89" s="46">
        <v>0</v>
      </c>
      <c r="AO89" s="46">
        <v>0</v>
      </c>
      <c r="AP89" s="41">
        <v>0</v>
      </c>
      <c r="AQ89" s="47">
        <v>0.13</v>
      </c>
      <c r="AR89" s="47">
        <v>0.1618</v>
      </c>
      <c r="AS89" s="47">
        <v>0</v>
      </c>
      <c r="AT89" s="48">
        <v>-0.13</v>
      </c>
      <c r="AU89" s="49"/>
      <c r="AV89" s="41">
        <v>42.39</v>
      </c>
      <c r="AW89" s="58"/>
      <c r="AX89" s="52"/>
      <c r="AY89" s="52"/>
      <c r="AZ89" s="52"/>
      <c r="BA89" s="52"/>
      <c r="BB89" s="53">
        <v>0</v>
      </c>
      <c r="BC89" s="55"/>
    </row>
    <row r="90" spans="2:55">
      <c r="B90" s="28">
        <v>1739</v>
      </c>
      <c r="C90" s="29">
        <v>45434.982766203706</v>
      </c>
      <c r="D90" s="30" t="s">
        <v>239</v>
      </c>
      <c r="E90" s="31" t="s">
        <v>240</v>
      </c>
      <c r="F90" s="31" t="s">
        <v>69</v>
      </c>
      <c r="G90" s="32">
        <v>0</v>
      </c>
      <c r="H90" s="33" t="s">
        <v>52</v>
      </c>
      <c r="I90" s="33" t="s">
        <v>53</v>
      </c>
      <c r="J90" s="33" t="s">
        <v>54</v>
      </c>
      <c r="K90" s="33" t="s">
        <v>55</v>
      </c>
      <c r="L90" s="33" t="s">
        <v>56</v>
      </c>
      <c r="M90" s="34" t="s">
        <v>57</v>
      </c>
      <c r="N90" s="35" t="s">
        <v>57</v>
      </c>
      <c r="O90" s="36"/>
      <c r="P90" s="37" t="s">
        <v>57</v>
      </c>
      <c r="Q90" s="38">
        <v>0.53174294109455333</v>
      </c>
      <c r="R90" s="38">
        <v>1.1929452627425094</v>
      </c>
      <c r="S90" s="38">
        <v>0.77237712246780699</v>
      </c>
      <c r="T90" s="39">
        <v>0</v>
      </c>
      <c r="U90" s="40">
        <v>-3.73E-2</v>
      </c>
      <c r="V90" s="41">
        <v>158696.70000000001</v>
      </c>
      <c r="W90" s="41">
        <v>84385.85</v>
      </c>
      <c r="X90" s="42">
        <v>74310.850000000006</v>
      </c>
      <c r="Y90" s="43">
        <v>0</v>
      </c>
      <c r="Z90" s="41">
        <v>84385.85</v>
      </c>
      <c r="AA90" s="41">
        <v>108671.94</v>
      </c>
      <c r="AB90" s="41">
        <v>0</v>
      </c>
      <c r="AC90" s="41">
        <v>0</v>
      </c>
      <c r="AD90" s="41">
        <v>100667.7</v>
      </c>
      <c r="AE90" s="44">
        <v>91.65</v>
      </c>
      <c r="AF90" s="41">
        <v>-13431.85</v>
      </c>
      <c r="AG90" s="38">
        <v>0</v>
      </c>
      <c r="AH90" s="45" t="s">
        <v>625</v>
      </c>
      <c r="AI90" s="41">
        <v>10854.239999999996</v>
      </c>
      <c r="AJ90" s="46">
        <v>42588</v>
      </c>
      <c r="AK90" s="45">
        <v>65177.7</v>
      </c>
      <c r="AL90" s="46">
        <v>10092</v>
      </c>
      <c r="AM90" s="46">
        <v>32496.240000000002</v>
      </c>
      <c r="AN90" s="46">
        <v>0</v>
      </c>
      <c r="AO90" s="46">
        <v>0</v>
      </c>
      <c r="AP90" s="41">
        <v>0</v>
      </c>
      <c r="AQ90" s="47">
        <v>7.0000000000000007E-2</v>
      </c>
      <c r="AR90" s="47">
        <v>3.27E-2</v>
      </c>
      <c r="AS90" s="47">
        <v>0</v>
      </c>
      <c r="AT90" s="48">
        <v>-7.0000000000000007E-2</v>
      </c>
      <c r="AU90" s="49"/>
      <c r="AV90" s="41">
        <v>0</v>
      </c>
      <c r="AW90" s="58"/>
      <c r="AX90" s="52"/>
      <c r="AY90" s="52"/>
      <c r="AZ90" s="52"/>
      <c r="BA90" s="52"/>
      <c r="BB90" s="53">
        <v>2850</v>
      </c>
      <c r="BC90" s="55"/>
    </row>
    <row r="91" spans="2:55">
      <c r="B91" s="28">
        <v>1739</v>
      </c>
      <c r="C91" s="29">
        <v>45434.982766203706</v>
      </c>
      <c r="D91" s="30" t="s">
        <v>161</v>
      </c>
      <c r="E91" s="31" t="s">
        <v>162</v>
      </c>
      <c r="F91" s="31" t="s">
        <v>661</v>
      </c>
      <c r="G91" s="32">
        <v>0</v>
      </c>
      <c r="H91" s="33" t="s">
        <v>52</v>
      </c>
      <c r="I91" s="33" t="s">
        <v>109</v>
      </c>
      <c r="J91" s="33" t="s">
        <v>54</v>
      </c>
      <c r="K91" s="33" t="s">
        <v>55</v>
      </c>
      <c r="L91" s="33" t="s">
        <v>56</v>
      </c>
      <c r="M91" s="34" t="s">
        <v>57</v>
      </c>
      <c r="N91" s="35" t="s">
        <v>57</v>
      </c>
      <c r="O91" s="36"/>
      <c r="P91" s="37">
        <v>13.074740558253964</v>
      </c>
      <c r="Q91" s="38">
        <v>0.53657655294483941</v>
      </c>
      <c r="R91" s="38">
        <v>0.27451316317973939</v>
      </c>
      <c r="S91" s="38">
        <v>0.27451316317973939</v>
      </c>
      <c r="T91" s="39">
        <v>0</v>
      </c>
      <c r="U91" s="40">
        <v>-1.7000000000000001E-2</v>
      </c>
      <c r="V91" s="41">
        <v>169263.9</v>
      </c>
      <c r="W91" s="41">
        <v>90823.039999999994</v>
      </c>
      <c r="X91" s="42">
        <v>78440.86</v>
      </c>
      <c r="Y91" s="43">
        <v>5999.42</v>
      </c>
      <c r="Z91" s="41">
        <v>0</v>
      </c>
      <c r="AA91" s="41">
        <v>0</v>
      </c>
      <c r="AB91" s="41">
        <v>0</v>
      </c>
      <c r="AC91" s="41">
        <v>0</v>
      </c>
      <c r="AD91" s="41">
        <v>24932.12</v>
      </c>
      <c r="AE91" s="44">
        <v>103.2</v>
      </c>
      <c r="AF91" s="41">
        <v>65890.92</v>
      </c>
      <c r="AG91" s="38">
        <v>10.982881678562261</v>
      </c>
      <c r="AH91" s="45" t="s">
        <v>626</v>
      </c>
      <c r="AI91" s="41">
        <v>65890.92</v>
      </c>
      <c r="AJ91" s="46">
        <v>0</v>
      </c>
      <c r="AK91" s="45">
        <v>24932.12</v>
      </c>
      <c r="AL91" s="46">
        <v>0</v>
      </c>
      <c r="AM91" s="46">
        <v>0</v>
      </c>
      <c r="AN91" s="46">
        <v>0</v>
      </c>
      <c r="AO91" s="46">
        <v>0</v>
      </c>
      <c r="AP91" s="41">
        <v>0</v>
      </c>
      <c r="AQ91" s="47">
        <v>0.26</v>
      </c>
      <c r="AR91" s="47">
        <v>0.24300000000000002</v>
      </c>
      <c r="AS91" s="47">
        <v>0.22960000000000003</v>
      </c>
      <c r="AT91" s="48">
        <v>-3.04E-2</v>
      </c>
      <c r="AU91" s="49"/>
      <c r="AV91" s="41">
        <v>49.95</v>
      </c>
      <c r="AW91" s="58"/>
      <c r="AX91" s="52"/>
      <c r="AY91" s="52"/>
      <c r="AZ91" s="52"/>
      <c r="BA91" s="52"/>
      <c r="BB91" s="53">
        <v>0</v>
      </c>
      <c r="BC91" s="55"/>
    </row>
    <row r="92" spans="2:55">
      <c r="B92" s="28">
        <v>1739</v>
      </c>
      <c r="C92" s="29">
        <v>45434.982766203706</v>
      </c>
      <c r="D92" s="30" t="s">
        <v>268</v>
      </c>
      <c r="E92" s="31" t="s">
        <v>269</v>
      </c>
      <c r="F92" s="31" t="s">
        <v>69</v>
      </c>
      <c r="G92" s="32">
        <v>0</v>
      </c>
      <c r="H92" s="33" t="s">
        <v>52</v>
      </c>
      <c r="I92" s="33" t="s">
        <v>109</v>
      </c>
      <c r="J92" s="33" t="s">
        <v>54</v>
      </c>
      <c r="K92" s="33" t="s">
        <v>55</v>
      </c>
      <c r="L92" s="33" t="s">
        <v>56</v>
      </c>
      <c r="M92" s="34" t="s">
        <v>57</v>
      </c>
      <c r="N92" s="35" t="s">
        <v>57</v>
      </c>
      <c r="O92" s="36"/>
      <c r="P92" s="37">
        <v>-5.3637670740474546</v>
      </c>
      <c r="Q92" s="38">
        <v>1.0506087841275225</v>
      </c>
      <c r="R92" s="38">
        <v>0.84131985245061947</v>
      </c>
      <c r="S92" s="38">
        <v>0.78791139576491376</v>
      </c>
      <c r="T92" s="39">
        <v>0</v>
      </c>
      <c r="U92" s="40">
        <v>0.15160000000000001</v>
      </c>
      <c r="V92" s="41">
        <v>88455</v>
      </c>
      <c r="W92" s="41">
        <v>92931.6</v>
      </c>
      <c r="X92" s="42">
        <v>-4476.6000000000058</v>
      </c>
      <c r="Y92" s="43">
        <v>834.6</v>
      </c>
      <c r="Z92" s="41">
        <v>0</v>
      </c>
      <c r="AA92" s="41">
        <v>0</v>
      </c>
      <c r="AB92" s="41">
        <v>5136</v>
      </c>
      <c r="AC92" s="41">
        <v>4476.6000000000004</v>
      </c>
      <c r="AD92" s="41">
        <v>78185.2</v>
      </c>
      <c r="AE92" s="44">
        <v>214.9</v>
      </c>
      <c r="AF92" s="41">
        <v>14746.4</v>
      </c>
      <c r="AG92" s="38">
        <v>17.668823388449557</v>
      </c>
      <c r="AH92" s="45" t="s">
        <v>626</v>
      </c>
      <c r="AI92" s="41">
        <v>14746.4</v>
      </c>
      <c r="AJ92" s="46">
        <v>5956</v>
      </c>
      <c r="AK92" s="45">
        <v>73221.866666666669</v>
      </c>
      <c r="AL92" s="46">
        <v>0</v>
      </c>
      <c r="AM92" s="46">
        <v>0</v>
      </c>
      <c r="AN92" s="46">
        <v>5955.6</v>
      </c>
      <c r="AO92" s="46">
        <v>0</v>
      </c>
      <c r="AP92" s="41">
        <v>0</v>
      </c>
      <c r="AQ92" s="47">
        <v>7.0000000000000007E-2</v>
      </c>
      <c r="AR92" s="47">
        <v>0.22160000000000002</v>
      </c>
      <c r="AS92" s="47">
        <v>0.25230000000000002</v>
      </c>
      <c r="AT92" s="48">
        <v>0.18230000000000002</v>
      </c>
      <c r="AU92" s="49"/>
      <c r="AV92" s="41">
        <v>30.83</v>
      </c>
      <c r="AW92" s="50"/>
      <c r="AX92" s="52"/>
      <c r="AY92" s="52"/>
      <c r="AZ92" s="52"/>
      <c r="BA92" s="52"/>
      <c r="BB92" s="53">
        <v>0</v>
      </c>
      <c r="BC92" s="55"/>
    </row>
    <row r="93" spans="2:55">
      <c r="B93" s="28">
        <v>1739</v>
      </c>
      <c r="C93" s="29">
        <v>45434.982766203706</v>
      </c>
      <c r="D93" s="30" t="s">
        <v>243</v>
      </c>
      <c r="E93" s="31" t="s">
        <v>244</v>
      </c>
      <c r="F93" s="31" t="s">
        <v>661</v>
      </c>
      <c r="G93" s="32">
        <v>0</v>
      </c>
      <c r="H93" s="33" t="s">
        <v>52</v>
      </c>
      <c r="I93" s="33" t="s">
        <v>109</v>
      </c>
      <c r="J93" s="33" t="s">
        <v>54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>
        <v>0.5651515151515113</v>
      </c>
      <c r="Q93" s="38">
        <v>0.98211374316677869</v>
      </c>
      <c r="R93" s="38">
        <v>0.68419510766075875</v>
      </c>
      <c r="S93" s="38">
        <v>0.68419510766075875</v>
      </c>
      <c r="T93" s="39">
        <v>0</v>
      </c>
      <c r="U93" s="40">
        <v>-7.0999999999999994E-2</v>
      </c>
      <c r="V93" s="41">
        <v>95928.4</v>
      </c>
      <c r="W93" s="41">
        <v>94212.6</v>
      </c>
      <c r="X93" s="42">
        <v>1715.7999999999884</v>
      </c>
      <c r="Y93" s="43">
        <v>3036</v>
      </c>
      <c r="Z93" s="41">
        <v>0</v>
      </c>
      <c r="AA93" s="41">
        <v>0</v>
      </c>
      <c r="AB93" s="41">
        <v>0</v>
      </c>
      <c r="AC93" s="41">
        <v>0</v>
      </c>
      <c r="AD93" s="41">
        <v>64459.8</v>
      </c>
      <c r="AE93" s="44">
        <v>139.53</v>
      </c>
      <c r="AF93" s="41">
        <v>29752.799999999999</v>
      </c>
      <c r="AG93" s="38">
        <v>9.7999999999999989</v>
      </c>
      <c r="AH93" s="45" t="s">
        <v>626</v>
      </c>
      <c r="AI93" s="41">
        <v>29752.799999999999</v>
      </c>
      <c r="AJ93" s="46">
        <v>0</v>
      </c>
      <c r="AK93" s="45">
        <v>64459.8</v>
      </c>
      <c r="AL93" s="46">
        <v>0</v>
      </c>
      <c r="AM93" s="46">
        <v>0</v>
      </c>
      <c r="AN93" s="46">
        <v>0</v>
      </c>
      <c r="AO93" s="46">
        <v>0</v>
      </c>
      <c r="AP93" s="41">
        <v>0</v>
      </c>
      <c r="AQ93" s="47">
        <v>0.23</v>
      </c>
      <c r="AR93" s="47">
        <v>0.159</v>
      </c>
      <c r="AS93" s="47">
        <v>0.17030000000000001</v>
      </c>
      <c r="AT93" s="48">
        <v>-5.9699999999999996E-2</v>
      </c>
      <c r="AU93" s="49"/>
      <c r="AV93" s="41">
        <v>49.91</v>
      </c>
      <c r="AW93" s="58"/>
      <c r="AX93" s="52"/>
      <c r="AY93" s="52"/>
      <c r="AZ93" s="52"/>
      <c r="BA93" s="52"/>
      <c r="BB93" s="53">
        <v>0</v>
      </c>
      <c r="BC93" s="55"/>
    </row>
    <row r="94" spans="2:55">
      <c r="B94" s="28">
        <v>1739</v>
      </c>
      <c r="C94" s="29">
        <v>45434.982766203706</v>
      </c>
      <c r="D94" s="30" t="s">
        <v>266</v>
      </c>
      <c r="E94" s="31" t="s">
        <v>267</v>
      </c>
      <c r="F94" s="31" t="s">
        <v>85</v>
      </c>
      <c r="G94" s="32">
        <v>0</v>
      </c>
      <c r="H94" s="33" t="s">
        <v>86</v>
      </c>
      <c r="I94" s="33" t="s">
        <v>87</v>
      </c>
      <c r="J94" s="33" t="s">
        <v>54</v>
      </c>
      <c r="K94" s="33" t="s">
        <v>55</v>
      </c>
      <c r="L94" s="33" t="s">
        <v>56</v>
      </c>
      <c r="M94" s="34">
        <v>45352</v>
      </c>
      <c r="N94" s="35">
        <v>1</v>
      </c>
      <c r="O94" s="36"/>
      <c r="P94" s="37" t="s">
        <v>57</v>
      </c>
      <c r="Q94" s="38">
        <v>0.93372532335727754</v>
      </c>
      <c r="R94" s="38">
        <v>1.0526022587066795</v>
      </c>
      <c r="S94" s="38">
        <v>0.97180183888633365</v>
      </c>
      <c r="T94" s="39">
        <v>0</v>
      </c>
      <c r="U94" s="40">
        <v>-0.1593</v>
      </c>
      <c r="V94" s="41">
        <v>97123.22</v>
      </c>
      <c r="W94" s="41">
        <v>90686.41</v>
      </c>
      <c r="X94" s="42">
        <v>6436.8099999999977</v>
      </c>
      <c r="Y94" s="43">
        <v>0</v>
      </c>
      <c r="Z94" s="41">
        <v>90686.41</v>
      </c>
      <c r="AA94" s="41">
        <v>90686.41</v>
      </c>
      <c r="AB94" s="41">
        <v>0</v>
      </c>
      <c r="AC94" s="41">
        <v>0</v>
      </c>
      <c r="AD94" s="41">
        <v>95456.72</v>
      </c>
      <c r="AE94" s="44">
        <v>7688.92</v>
      </c>
      <c r="AF94" s="41">
        <v>-920.31</v>
      </c>
      <c r="AG94" s="38">
        <v>0</v>
      </c>
      <c r="AH94" s="45" t="s">
        <v>625</v>
      </c>
      <c r="AI94" s="41">
        <v>-920.31</v>
      </c>
      <c r="AJ94" s="46">
        <v>8793</v>
      </c>
      <c r="AK94" s="45">
        <v>88129.22</v>
      </c>
      <c r="AL94" s="46">
        <v>0</v>
      </c>
      <c r="AM94" s="46">
        <v>0</v>
      </c>
      <c r="AN94" s="46">
        <v>0</v>
      </c>
      <c r="AO94" s="46">
        <v>8793.2900000000009</v>
      </c>
      <c r="AP94" s="41">
        <v>0</v>
      </c>
      <c r="AQ94" s="47">
        <v>0.2</v>
      </c>
      <c r="AR94" s="47">
        <v>4.0700000000000007E-2</v>
      </c>
      <c r="AS94" s="47">
        <v>0</v>
      </c>
      <c r="AT94" s="48">
        <v>-0.2</v>
      </c>
      <c r="AU94" s="49"/>
      <c r="AV94" s="41">
        <v>0</v>
      </c>
      <c r="AW94" s="58"/>
      <c r="AX94" s="52"/>
      <c r="AY94" s="52"/>
      <c r="AZ94" s="52"/>
      <c r="BA94" s="52"/>
      <c r="BB94" s="53">
        <v>3850</v>
      </c>
      <c r="BC94" s="55"/>
    </row>
    <row r="95" spans="2:55">
      <c r="B95" s="28">
        <v>1739</v>
      </c>
      <c r="C95" s="29">
        <v>45434.982766203706</v>
      </c>
      <c r="D95" s="30" t="s">
        <v>241</v>
      </c>
      <c r="E95" s="31" t="s">
        <v>242</v>
      </c>
      <c r="F95" s="31" t="s">
        <v>69</v>
      </c>
      <c r="G95" s="32">
        <v>0</v>
      </c>
      <c r="H95" s="33" t="s">
        <v>52</v>
      </c>
      <c r="I95" s="33" t="s">
        <v>53</v>
      </c>
      <c r="J95" s="33" t="s">
        <v>54</v>
      </c>
      <c r="K95" s="33" t="s">
        <v>55</v>
      </c>
      <c r="L95" s="33" t="s">
        <v>56</v>
      </c>
      <c r="M95" s="34" t="s">
        <v>57</v>
      </c>
      <c r="N95" s="35" t="s">
        <v>57</v>
      </c>
      <c r="O95" s="36"/>
      <c r="P95" s="37">
        <v>37.351351351351362</v>
      </c>
      <c r="Q95" s="38">
        <v>0.6338102808691044</v>
      </c>
      <c r="R95" s="38">
        <v>0.96906354515050164</v>
      </c>
      <c r="S95" s="38">
        <v>0.66053658835972429</v>
      </c>
      <c r="T95" s="39">
        <v>0</v>
      </c>
      <c r="U95" s="40">
        <v>-1E-4</v>
      </c>
      <c r="V95" s="41">
        <v>150129.72</v>
      </c>
      <c r="W95" s="41">
        <v>95153.76</v>
      </c>
      <c r="X95" s="42">
        <v>54975.960000000006</v>
      </c>
      <c r="Y95" s="43">
        <v>1471.86</v>
      </c>
      <c r="Z95" s="41">
        <v>0</v>
      </c>
      <c r="AA95" s="41">
        <v>0</v>
      </c>
      <c r="AB95" s="41">
        <v>0</v>
      </c>
      <c r="AC95" s="41">
        <v>0</v>
      </c>
      <c r="AD95" s="41">
        <v>92210.04</v>
      </c>
      <c r="AE95" s="44">
        <v>157.88999999999999</v>
      </c>
      <c r="AF95" s="41">
        <v>2943.72</v>
      </c>
      <c r="AG95" s="38">
        <v>2</v>
      </c>
      <c r="AH95" s="45" t="s">
        <v>626</v>
      </c>
      <c r="AI95" s="41">
        <v>2943.72</v>
      </c>
      <c r="AJ95" s="46">
        <v>35229</v>
      </c>
      <c r="AK95" s="45">
        <v>62852.539999999994</v>
      </c>
      <c r="AL95" s="46">
        <v>8831.16</v>
      </c>
      <c r="AM95" s="46">
        <v>21576.67</v>
      </c>
      <c r="AN95" s="46">
        <v>4821.34</v>
      </c>
      <c r="AO95" s="46">
        <v>0</v>
      </c>
      <c r="AP95" s="41">
        <v>0</v>
      </c>
      <c r="AQ95" s="47">
        <v>7.0000000000000007E-2</v>
      </c>
      <c r="AR95" s="47">
        <v>6.9900000000000004E-2</v>
      </c>
      <c r="AS95" s="47">
        <v>6.9900000000000004E-2</v>
      </c>
      <c r="AT95" s="48">
        <v>-1E-4</v>
      </c>
      <c r="AU95" s="49"/>
      <c r="AV95" s="41">
        <v>39.78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1739</v>
      </c>
      <c r="C96" s="29">
        <v>45434.982766203706</v>
      </c>
      <c r="D96" s="30" t="s">
        <v>246</v>
      </c>
      <c r="E96" s="31" t="s">
        <v>247</v>
      </c>
      <c r="F96" s="31" t="s">
        <v>69</v>
      </c>
      <c r="G96" s="32">
        <v>0</v>
      </c>
      <c r="H96" s="33" t="s">
        <v>52</v>
      </c>
      <c r="I96" s="33" t="s">
        <v>109</v>
      </c>
      <c r="J96" s="33" t="s">
        <v>54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 t="s">
        <v>57</v>
      </c>
      <c r="Q96" s="38">
        <v>0.69175781088617816</v>
      </c>
      <c r="R96" s="38">
        <v>1.4141475062428743</v>
      </c>
      <c r="S96" s="38">
        <v>1.2271510041966847</v>
      </c>
      <c r="T96" s="39">
        <v>0</v>
      </c>
      <c r="U96" s="40">
        <v>0.13119999999999998</v>
      </c>
      <c r="V96" s="41">
        <v>103113.14</v>
      </c>
      <c r="W96" s="41">
        <v>71329.320000000007</v>
      </c>
      <c r="X96" s="42">
        <v>31783.819999999992</v>
      </c>
      <c r="Y96" s="43">
        <v>0</v>
      </c>
      <c r="Z96" s="41">
        <v>71329.320000000007</v>
      </c>
      <c r="AA96" s="41">
        <v>85975.13</v>
      </c>
      <c r="AB96" s="41">
        <v>0</v>
      </c>
      <c r="AC96" s="41">
        <v>0</v>
      </c>
      <c r="AD96" s="41">
        <v>100870.18</v>
      </c>
      <c r="AE96" s="44">
        <v>9273.32</v>
      </c>
      <c r="AF96" s="41">
        <v>-5610.86</v>
      </c>
      <c r="AG96" s="38">
        <v>0</v>
      </c>
      <c r="AH96" s="45" t="s">
        <v>625</v>
      </c>
      <c r="AI96" s="41">
        <v>9034.9499999999971</v>
      </c>
      <c r="AJ96" s="46">
        <v>16006</v>
      </c>
      <c r="AK96" s="45">
        <v>87531.846666666665</v>
      </c>
      <c r="AL96" s="46">
        <v>6733.3</v>
      </c>
      <c r="AM96" s="46">
        <v>9273.0499999999993</v>
      </c>
      <c r="AN96" s="46">
        <v>0</v>
      </c>
      <c r="AO96" s="46">
        <v>0</v>
      </c>
      <c r="AP96" s="41">
        <v>0</v>
      </c>
      <c r="AQ96" s="47">
        <v>0.12</v>
      </c>
      <c r="AR96" s="47">
        <v>0.25120000000000003</v>
      </c>
      <c r="AS96" s="47">
        <v>0.47259999999999996</v>
      </c>
      <c r="AT96" s="48">
        <v>0.35259999999999997</v>
      </c>
      <c r="AU96" s="49"/>
      <c r="AV96" s="41">
        <v>0</v>
      </c>
      <c r="AW96" s="58"/>
      <c r="AX96" s="52"/>
      <c r="AY96" s="52"/>
      <c r="AZ96" s="52"/>
      <c r="BA96" s="52"/>
      <c r="BB96" s="53">
        <v>23930</v>
      </c>
      <c r="BC96" s="55"/>
    </row>
    <row r="97" spans="2:55">
      <c r="B97" s="28">
        <v>1739</v>
      </c>
      <c r="C97" s="29">
        <v>45434.982766203706</v>
      </c>
      <c r="D97" s="30" t="s">
        <v>248</v>
      </c>
      <c r="E97" s="31" t="s">
        <v>249</v>
      </c>
      <c r="F97" s="31" t="s">
        <v>69</v>
      </c>
      <c r="G97" s="32">
        <v>0</v>
      </c>
      <c r="H97" s="33" t="s">
        <v>52</v>
      </c>
      <c r="I97" s="33" t="s">
        <v>53</v>
      </c>
      <c r="J97" s="33" t="s">
        <v>54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>
        <v>26.494950923121568</v>
      </c>
      <c r="Q97" s="38">
        <v>0.73410174880763124</v>
      </c>
      <c r="R97" s="38">
        <v>0.97040245443060824</v>
      </c>
      <c r="S97" s="38">
        <v>0.48691192118389637</v>
      </c>
      <c r="T97" s="39">
        <v>21586.03</v>
      </c>
      <c r="U97" s="40">
        <v>-1E-4</v>
      </c>
      <c r="V97" s="41">
        <v>133901.51999999999</v>
      </c>
      <c r="W97" s="41">
        <v>98297.34</v>
      </c>
      <c r="X97" s="42">
        <v>35604.179999999993</v>
      </c>
      <c r="Y97" s="43">
        <v>1343.81</v>
      </c>
      <c r="Z97" s="41">
        <v>0</v>
      </c>
      <c r="AA97" s="41">
        <v>0</v>
      </c>
      <c r="AB97" s="41">
        <v>0</v>
      </c>
      <c r="AC97" s="41">
        <v>0</v>
      </c>
      <c r="AD97" s="41">
        <v>95387.98</v>
      </c>
      <c r="AE97" s="44">
        <v>243.15</v>
      </c>
      <c r="AF97" s="41">
        <v>2909.36</v>
      </c>
      <c r="AG97" s="38">
        <v>2.1650084461344985</v>
      </c>
      <c r="AH97" s="45" t="s">
        <v>626</v>
      </c>
      <c r="AI97" s="41">
        <v>2909.36</v>
      </c>
      <c r="AJ97" s="46">
        <v>57031</v>
      </c>
      <c r="AK97" s="45">
        <v>47862.14666666666</v>
      </c>
      <c r="AL97" s="46">
        <v>8238.4599999999991</v>
      </c>
      <c r="AM97" s="46">
        <v>22565.279999999999</v>
      </c>
      <c r="AN97" s="46">
        <v>4640.79</v>
      </c>
      <c r="AO97" s="46">
        <v>21586.03</v>
      </c>
      <c r="AP97" s="41">
        <v>21586.03</v>
      </c>
      <c r="AQ97" s="47">
        <v>7.0000000000000007E-2</v>
      </c>
      <c r="AR97" s="47">
        <v>6.9900000000000004E-2</v>
      </c>
      <c r="AS97" s="47">
        <v>6.9900000000000004E-2</v>
      </c>
      <c r="AT97" s="48">
        <v>-1E-4</v>
      </c>
      <c r="AU97" s="49"/>
      <c r="AV97" s="41">
        <v>35.479999999999997</v>
      </c>
      <c r="AW97" s="50"/>
      <c r="AX97" s="52"/>
      <c r="AY97" s="52"/>
      <c r="AZ97" s="52"/>
      <c r="BA97" s="52"/>
      <c r="BB97" s="53">
        <v>0</v>
      </c>
      <c r="BC97" s="55"/>
    </row>
    <row r="98" spans="2:55">
      <c r="B98" s="28">
        <v>1739</v>
      </c>
      <c r="C98" s="29">
        <v>45434.982766203706</v>
      </c>
      <c r="D98" s="30" t="s">
        <v>253</v>
      </c>
      <c r="E98" s="31" t="s">
        <v>254</v>
      </c>
      <c r="F98" s="31" t="s">
        <v>51</v>
      </c>
      <c r="G98" s="32">
        <v>0</v>
      </c>
      <c r="H98" s="33" t="s">
        <v>52</v>
      </c>
      <c r="I98" s="33" t="s">
        <v>109</v>
      </c>
      <c r="J98" s="33" t="s">
        <v>54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 t="s">
        <v>57</v>
      </c>
      <c r="Q98" s="38">
        <v>1.0001840429765221</v>
      </c>
      <c r="R98" s="38">
        <v>0.92538181890519555</v>
      </c>
      <c r="S98" s="38">
        <v>0.60929229432837495</v>
      </c>
      <c r="T98" s="39">
        <v>0</v>
      </c>
      <c r="U98" s="40">
        <v>-0.26989999999999997</v>
      </c>
      <c r="V98" s="41">
        <v>100520</v>
      </c>
      <c r="W98" s="41">
        <v>100538.5</v>
      </c>
      <c r="X98" s="42">
        <v>-18.5</v>
      </c>
      <c r="Y98" s="43">
        <v>-786.5</v>
      </c>
      <c r="Z98" s="41">
        <v>0</v>
      </c>
      <c r="AA98" s="41">
        <v>0</v>
      </c>
      <c r="AB98" s="41">
        <v>0</v>
      </c>
      <c r="AC98" s="41">
        <v>18.5</v>
      </c>
      <c r="AD98" s="41">
        <v>93036.5</v>
      </c>
      <c r="AE98" s="44">
        <v>214.92</v>
      </c>
      <c r="AF98" s="41">
        <v>7502</v>
      </c>
      <c r="AG98" s="38">
        <v>-9.5384615384615383</v>
      </c>
      <c r="AH98" s="45" t="s">
        <v>625</v>
      </c>
      <c r="AI98" s="41">
        <v>7502</v>
      </c>
      <c r="AJ98" s="46">
        <v>38135</v>
      </c>
      <c r="AK98" s="45">
        <v>61257.333333333328</v>
      </c>
      <c r="AL98" s="46">
        <v>30665.279999999999</v>
      </c>
      <c r="AM98" s="46">
        <v>0</v>
      </c>
      <c r="AN98" s="46">
        <v>7469.4</v>
      </c>
      <c r="AO98" s="46">
        <v>0</v>
      </c>
      <c r="AP98" s="41">
        <v>0</v>
      </c>
      <c r="AQ98" s="47">
        <v>0.41000000000000003</v>
      </c>
      <c r="AR98" s="47">
        <v>0.1401</v>
      </c>
      <c r="AS98" s="47">
        <v>0.14710000000000001</v>
      </c>
      <c r="AT98" s="48">
        <v>-0.26290000000000002</v>
      </c>
      <c r="AU98" s="49"/>
      <c r="AV98" s="41">
        <v>42.79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1739</v>
      </c>
      <c r="C99" s="29">
        <v>45434.982766203706</v>
      </c>
      <c r="D99" s="30" t="s">
        <v>453</v>
      </c>
      <c r="E99" s="31" t="s">
        <v>454</v>
      </c>
      <c r="F99" s="31" t="s">
        <v>91</v>
      </c>
      <c r="G99" s="32">
        <v>0</v>
      </c>
      <c r="H99" s="33" t="s">
        <v>92</v>
      </c>
      <c r="I99" s="33" t="s">
        <v>103</v>
      </c>
      <c r="J99" s="33" t="s">
        <v>94</v>
      </c>
      <c r="K99" s="33" t="s">
        <v>106</v>
      </c>
      <c r="L99" s="33" t="s">
        <v>70</v>
      </c>
      <c r="M99" s="34" t="s">
        <v>57</v>
      </c>
      <c r="N99" s="35" t="s">
        <v>57</v>
      </c>
      <c r="O99" s="36"/>
      <c r="P99" s="37">
        <v>27.867250117173405</v>
      </c>
      <c r="Q99" s="38">
        <v>0.36983892489515824</v>
      </c>
      <c r="R99" s="38">
        <v>0.92189622070174082</v>
      </c>
      <c r="S99" s="38">
        <v>0.46094982840894932</v>
      </c>
      <c r="T99" s="39">
        <v>0</v>
      </c>
      <c r="U99" s="40">
        <v>0.10070000000000001</v>
      </c>
      <c r="V99" s="41">
        <v>262300</v>
      </c>
      <c r="W99" s="41">
        <v>97008.75</v>
      </c>
      <c r="X99" s="42">
        <v>165291.25</v>
      </c>
      <c r="Y99" s="43">
        <v>5931.38</v>
      </c>
      <c r="Z99" s="41">
        <v>0</v>
      </c>
      <c r="AA99" s="41">
        <v>0</v>
      </c>
      <c r="AB99" s="41">
        <v>0</v>
      </c>
      <c r="AC99" s="41">
        <v>0</v>
      </c>
      <c r="AD99" s="41">
        <v>89432</v>
      </c>
      <c r="AE99" s="44">
        <v>81.510000000000005</v>
      </c>
      <c r="AF99" s="41">
        <v>12576.75</v>
      </c>
      <c r="AG99" s="38">
        <v>2.1203750223388149</v>
      </c>
      <c r="AH99" s="45" t="s">
        <v>626</v>
      </c>
      <c r="AI99" s="41">
        <v>12576.75</v>
      </c>
      <c r="AJ99" s="46">
        <v>53659</v>
      </c>
      <c r="AK99" s="45">
        <v>44716.166666666664</v>
      </c>
      <c r="AL99" s="46">
        <v>27429.599999999999</v>
      </c>
      <c r="AM99" s="46">
        <v>26229.599999999999</v>
      </c>
      <c r="AN99" s="46">
        <v>0</v>
      </c>
      <c r="AO99" s="46">
        <v>0</v>
      </c>
      <c r="AP99" s="41">
        <v>0</v>
      </c>
      <c r="AQ99" s="47">
        <v>0.28000000000000003</v>
      </c>
      <c r="AR99" s="47">
        <v>0.38070000000000004</v>
      </c>
      <c r="AS99" s="47">
        <v>0.38070000000000004</v>
      </c>
      <c r="AT99" s="48">
        <v>0.10070000000000001</v>
      </c>
      <c r="AU99" s="49"/>
      <c r="AV99" s="41">
        <v>50.99</v>
      </c>
      <c r="AW99" s="58"/>
      <c r="AX99" s="52"/>
      <c r="AY99" s="52"/>
      <c r="AZ99" s="52"/>
      <c r="BA99" s="52"/>
      <c r="BB99" s="53">
        <v>5000</v>
      </c>
      <c r="BC99" s="55"/>
    </row>
    <row r="100" spans="2:55">
      <c r="B100" s="28">
        <v>1739</v>
      </c>
      <c r="C100" s="29">
        <v>45434.982766203706</v>
      </c>
      <c r="D100" s="30" t="s">
        <v>223</v>
      </c>
      <c r="E100" s="31" t="s">
        <v>224</v>
      </c>
      <c r="F100" s="31" t="s">
        <v>225</v>
      </c>
      <c r="G100" s="32">
        <v>0</v>
      </c>
      <c r="H100" s="33" t="s">
        <v>226</v>
      </c>
      <c r="I100" s="33" t="s">
        <v>133</v>
      </c>
      <c r="J100" s="33" t="s">
        <v>65</v>
      </c>
      <c r="K100" s="33" t="s">
        <v>55</v>
      </c>
      <c r="L100" s="33" t="s">
        <v>56</v>
      </c>
      <c r="M100" s="34" t="s">
        <v>57</v>
      </c>
      <c r="N100" s="35" t="s">
        <v>57</v>
      </c>
      <c r="O100" s="36"/>
      <c r="P100" s="37">
        <v>-15.684928610443844</v>
      </c>
      <c r="Q100" s="38">
        <v>1.3522705447830101</v>
      </c>
      <c r="R100" s="38">
        <v>0.65568040697794083</v>
      </c>
      <c r="S100" s="38">
        <v>0.65568040697794083</v>
      </c>
      <c r="T100" s="39">
        <v>0</v>
      </c>
      <c r="U100" s="40">
        <v>0.1361</v>
      </c>
      <c r="V100" s="41">
        <v>75810</v>
      </c>
      <c r="W100" s="41">
        <v>102515.63</v>
      </c>
      <c r="X100" s="42">
        <v>-26705.630000000005</v>
      </c>
      <c r="Y100" s="43">
        <v>1702.63</v>
      </c>
      <c r="Z100" s="41">
        <v>0</v>
      </c>
      <c r="AA100" s="41">
        <v>0</v>
      </c>
      <c r="AB100" s="41">
        <v>24259.200000000001</v>
      </c>
      <c r="AC100" s="41">
        <v>26705.63</v>
      </c>
      <c r="AD100" s="41">
        <v>67217.490000000005</v>
      </c>
      <c r="AE100" s="44">
        <v>122.42</v>
      </c>
      <c r="AF100" s="41">
        <v>35298.14</v>
      </c>
      <c r="AG100" s="38">
        <v>20.731538854595534</v>
      </c>
      <c r="AH100" s="45" t="s">
        <v>626</v>
      </c>
      <c r="AI100" s="41">
        <v>35298.14</v>
      </c>
      <c r="AJ100" s="46">
        <v>0</v>
      </c>
      <c r="AK100" s="45">
        <v>67217.490000000005</v>
      </c>
      <c r="AL100" s="46">
        <v>0</v>
      </c>
      <c r="AM100" s="46">
        <v>0</v>
      </c>
      <c r="AN100" s="46">
        <v>0</v>
      </c>
      <c r="AO100" s="46">
        <v>0</v>
      </c>
      <c r="AP100" s="41">
        <v>0</v>
      </c>
      <c r="AQ100" s="47">
        <v>0.22</v>
      </c>
      <c r="AR100" s="47">
        <v>0.35610000000000003</v>
      </c>
      <c r="AS100" s="47">
        <v>0.37709999999999999</v>
      </c>
      <c r="AT100" s="48">
        <v>0.15710000000000002</v>
      </c>
      <c r="AU100" s="49"/>
      <c r="AV100" s="41">
        <v>77.78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1739</v>
      </c>
      <c r="C101" s="29">
        <v>45434.982766203706</v>
      </c>
      <c r="D101" s="30" t="s">
        <v>490</v>
      </c>
      <c r="E101" s="31" t="s">
        <v>491</v>
      </c>
      <c r="F101" s="31" t="s">
        <v>69</v>
      </c>
      <c r="G101" s="32">
        <v>0</v>
      </c>
      <c r="H101" s="33" t="s">
        <v>470</v>
      </c>
      <c r="I101" s="33" t="s">
        <v>53</v>
      </c>
      <c r="J101" s="33" t="s">
        <v>148</v>
      </c>
      <c r="K101" s="33" t="s">
        <v>55</v>
      </c>
      <c r="L101" s="33" t="s">
        <v>56</v>
      </c>
      <c r="M101" s="34" t="s">
        <v>57</v>
      </c>
      <c r="N101" s="35" t="s">
        <v>57</v>
      </c>
      <c r="O101" s="36"/>
      <c r="P101" s="37">
        <v>22.187493942205172</v>
      </c>
      <c r="Q101" s="38">
        <v>0.68361394181066315</v>
      </c>
      <c r="R101" s="38">
        <v>0.92437610204762444</v>
      </c>
      <c r="S101" s="38">
        <v>0.56318448098721652</v>
      </c>
      <c r="T101" s="39">
        <v>7150.18</v>
      </c>
      <c r="U101" s="40">
        <v>-5.2000000000000006E-3</v>
      </c>
      <c r="V101" s="41">
        <v>151941.24</v>
      </c>
      <c r="W101" s="41">
        <v>103869.15</v>
      </c>
      <c r="X101" s="42">
        <v>48072.09</v>
      </c>
      <c r="Y101" s="43">
        <v>2166.63</v>
      </c>
      <c r="Z101" s="41">
        <v>0</v>
      </c>
      <c r="AA101" s="41">
        <v>0</v>
      </c>
      <c r="AB101" s="41">
        <v>0</v>
      </c>
      <c r="AC101" s="41">
        <v>0</v>
      </c>
      <c r="AD101" s="41">
        <v>96014.16</v>
      </c>
      <c r="AE101" s="44">
        <v>202.95</v>
      </c>
      <c r="AF101" s="41">
        <v>7854.99</v>
      </c>
      <c r="AG101" s="38">
        <v>3.6254413536229073</v>
      </c>
      <c r="AH101" s="45" t="s">
        <v>626</v>
      </c>
      <c r="AI101" s="41">
        <v>7854.99</v>
      </c>
      <c r="AJ101" s="46">
        <v>45020</v>
      </c>
      <c r="AK101" s="45">
        <v>58497.493333333332</v>
      </c>
      <c r="AL101" s="46">
        <v>16773.900000000001</v>
      </c>
      <c r="AM101" s="46">
        <v>16361</v>
      </c>
      <c r="AN101" s="46">
        <v>4734.58</v>
      </c>
      <c r="AO101" s="46">
        <v>7150.18</v>
      </c>
      <c r="AP101" s="41">
        <v>7150.18</v>
      </c>
      <c r="AQ101" s="47">
        <v>7.0000000000000007E-2</v>
      </c>
      <c r="AR101" s="47">
        <v>6.480000000000001E-2</v>
      </c>
      <c r="AS101" s="47">
        <v>0.17739999999999997</v>
      </c>
      <c r="AT101" s="48">
        <v>0.10740000000000001</v>
      </c>
      <c r="AU101" s="49"/>
      <c r="AV101" s="41">
        <v>43.01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1739</v>
      </c>
      <c r="C102" s="29">
        <v>45434.982766203706</v>
      </c>
      <c r="D102" s="30" t="s">
        <v>229</v>
      </c>
      <c r="E102" s="31" t="s">
        <v>230</v>
      </c>
      <c r="F102" s="31" t="s">
        <v>661</v>
      </c>
      <c r="G102" s="32">
        <v>0</v>
      </c>
      <c r="H102" s="33" t="s">
        <v>52</v>
      </c>
      <c r="I102" s="33" t="s">
        <v>109</v>
      </c>
      <c r="J102" s="33" t="s">
        <v>54</v>
      </c>
      <c r="K102" s="33" t="s">
        <v>55</v>
      </c>
      <c r="L102" s="33" t="s">
        <v>56</v>
      </c>
      <c r="M102" s="34" t="s">
        <v>57</v>
      </c>
      <c r="N102" s="35" t="s">
        <v>57</v>
      </c>
      <c r="O102" s="36"/>
      <c r="P102" s="37">
        <v>40.671016811203728</v>
      </c>
      <c r="Q102" s="38">
        <v>0.41964397276732079</v>
      </c>
      <c r="R102" s="38">
        <v>0.88675584601245783</v>
      </c>
      <c r="S102" s="38">
        <v>0.6465817500134402</v>
      </c>
      <c r="T102" s="39">
        <v>0</v>
      </c>
      <c r="U102" s="40">
        <v>-5.91E-2</v>
      </c>
      <c r="V102" s="41">
        <v>249700</v>
      </c>
      <c r="W102" s="41">
        <v>104785.1</v>
      </c>
      <c r="X102" s="42">
        <v>144914.9</v>
      </c>
      <c r="Y102" s="43">
        <v>3563.1</v>
      </c>
      <c r="Z102" s="41">
        <v>0</v>
      </c>
      <c r="AA102" s="41">
        <v>0</v>
      </c>
      <c r="AB102" s="41">
        <v>0</v>
      </c>
      <c r="AC102" s="41">
        <v>0</v>
      </c>
      <c r="AD102" s="41">
        <v>92918.8</v>
      </c>
      <c r="AE102" s="44">
        <v>118</v>
      </c>
      <c r="AF102" s="41">
        <v>11866.3</v>
      </c>
      <c r="AG102" s="38">
        <v>3.3303303303303302</v>
      </c>
      <c r="AH102" s="45" t="s">
        <v>626</v>
      </c>
      <c r="AI102" s="41">
        <v>11866.3</v>
      </c>
      <c r="AJ102" s="46">
        <v>30200</v>
      </c>
      <c r="AK102" s="45">
        <v>67752.133333333331</v>
      </c>
      <c r="AL102" s="46">
        <v>14843.04</v>
      </c>
      <c r="AM102" s="46">
        <v>0</v>
      </c>
      <c r="AN102" s="46">
        <v>15356.64</v>
      </c>
      <c r="AO102" s="46">
        <v>0</v>
      </c>
      <c r="AP102" s="41">
        <v>0</v>
      </c>
      <c r="AQ102" s="47">
        <v>0.2</v>
      </c>
      <c r="AR102" s="47">
        <v>0.1409</v>
      </c>
      <c r="AS102" s="47">
        <v>0.1177</v>
      </c>
      <c r="AT102" s="48">
        <v>-8.2300000000000012E-2</v>
      </c>
      <c r="AU102" s="49"/>
      <c r="AV102" s="41">
        <v>42.8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1739</v>
      </c>
      <c r="C103" s="29">
        <v>45434.982766203706</v>
      </c>
      <c r="D103" s="30" t="s">
        <v>233</v>
      </c>
      <c r="E103" s="31" t="s">
        <v>234</v>
      </c>
      <c r="F103" s="31" t="s">
        <v>225</v>
      </c>
      <c r="G103" s="32">
        <v>0</v>
      </c>
      <c r="H103" s="33" t="s">
        <v>226</v>
      </c>
      <c r="I103" s="33" t="s">
        <v>133</v>
      </c>
      <c r="J103" s="33" t="s">
        <v>65</v>
      </c>
      <c r="K103" s="33" t="s">
        <v>106</v>
      </c>
      <c r="L103" s="33" t="s">
        <v>70</v>
      </c>
      <c r="M103" s="34" t="s">
        <v>57</v>
      </c>
      <c r="N103" s="35" t="s">
        <v>57</v>
      </c>
      <c r="O103" s="36"/>
      <c r="P103" s="37">
        <v>12.993647749927714</v>
      </c>
      <c r="Q103" s="38">
        <v>0.55415164490861613</v>
      </c>
      <c r="R103" s="38">
        <v>0.7538632665423044</v>
      </c>
      <c r="S103" s="38">
        <v>0.7538632665423044</v>
      </c>
      <c r="T103" s="39">
        <v>0</v>
      </c>
      <c r="U103" s="40">
        <v>9.8299999999999998E-2</v>
      </c>
      <c r="V103" s="41">
        <v>191500</v>
      </c>
      <c r="W103" s="41">
        <v>106120.04</v>
      </c>
      <c r="X103" s="42">
        <v>85379.96</v>
      </c>
      <c r="Y103" s="43">
        <v>6570.9</v>
      </c>
      <c r="Z103" s="41">
        <v>0</v>
      </c>
      <c r="AA103" s="41">
        <v>0</v>
      </c>
      <c r="AB103" s="41">
        <v>0</v>
      </c>
      <c r="AC103" s="41">
        <v>0</v>
      </c>
      <c r="AD103" s="41">
        <v>80000</v>
      </c>
      <c r="AE103" s="44">
        <v>76.150000000000006</v>
      </c>
      <c r="AF103" s="41">
        <v>26120.04</v>
      </c>
      <c r="AG103" s="38">
        <v>3.9751084326347992</v>
      </c>
      <c r="AH103" s="45" t="s">
        <v>626</v>
      </c>
      <c r="AI103" s="41">
        <v>26120.04</v>
      </c>
      <c r="AJ103" s="46">
        <v>0</v>
      </c>
      <c r="AK103" s="45">
        <v>80000</v>
      </c>
      <c r="AL103" s="46">
        <v>0</v>
      </c>
      <c r="AM103" s="46">
        <v>0</v>
      </c>
      <c r="AN103" s="46">
        <v>0</v>
      </c>
      <c r="AO103" s="46">
        <v>0</v>
      </c>
      <c r="AP103" s="41">
        <v>0</v>
      </c>
      <c r="AQ103" s="47">
        <v>0.3</v>
      </c>
      <c r="AR103" s="47">
        <v>0.39829999999999999</v>
      </c>
      <c r="AS103" s="47">
        <v>0.39490000000000003</v>
      </c>
      <c r="AT103" s="48">
        <v>9.4899999999999998E-2</v>
      </c>
      <c r="AU103" s="49"/>
      <c r="AV103" s="41">
        <v>73.010000000000005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1739</v>
      </c>
      <c r="C104" s="29">
        <v>45434.982766203706</v>
      </c>
      <c r="D104" s="30" t="s">
        <v>67</v>
      </c>
      <c r="E104" s="31" t="s">
        <v>68</v>
      </c>
      <c r="F104" s="31" t="s">
        <v>589</v>
      </c>
      <c r="G104" s="32">
        <v>0</v>
      </c>
      <c r="H104" s="33" t="s">
        <v>52</v>
      </c>
      <c r="I104" s="33" t="s">
        <v>109</v>
      </c>
      <c r="J104" s="33" t="s">
        <v>54</v>
      </c>
      <c r="K104" s="33" t="s">
        <v>55</v>
      </c>
      <c r="L104" s="33" t="s">
        <v>70</v>
      </c>
      <c r="M104" s="34" t="s">
        <v>57</v>
      </c>
      <c r="N104" s="35" t="s">
        <v>57</v>
      </c>
      <c r="O104" s="36"/>
      <c r="P104" s="37">
        <v>0.71801566579634468</v>
      </c>
      <c r="Q104" s="38">
        <v>0.9491682070240296</v>
      </c>
      <c r="R104" s="38">
        <v>0.69649464459591037</v>
      </c>
      <c r="S104" s="38">
        <v>0.3008747932798565</v>
      </c>
      <c r="T104" s="39">
        <v>0</v>
      </c>
      <c r="U104" s="40">
        <v>2.7700000000000002E-2</v>
      </c>
      <c r="V104" s="41">
        <v>113610</v>
      </c>
      <c r="W104" s="41">
        <v>107835</v>
      </c>
      <c r="X104" s="42">
        <v>5775</v>
      </c>
      <c r="Y104" s="43">
        <v>8043</v>
      </c>
      <c r="Z104" s="41">
        <v>0</v>
      </c>
      <c r="AA104" s="41">
        <v>0</v>
      </c>
      <c r="AB104" s="41">
        <v>0</v>
      </c>
      <c r="AC104" s="41">
        <v>0</v>
      </c>
      <c r="AD104" s="41">
        <v>75106.5</v>
      </c>
      <c r="AE104" s="44">
        <v>87.06</v>
      </c>
      <c r="AF104" s="41">
        <v>32728.5</v>
      </c>
      <c r="AG104" s="38">
        <v>4.0691906005221936</v>
      </c>
      <c r="AH104" s="45" t="s">
        <v>626</v>
      </c>
      <c r="AI104" s="41">
        <v>32728.5</v>
      </c>
      <c r="AJ104" s="46">
        <v>51194</v>
      </c>
      <c r="AK104" s="45">
        <v>32444.833333333328</v>
      </c>
      <c r="AL104" s="46">
        <v>51193.8</v>
      </c>
      <c r="AM104" s="46">
        <v>0</v>
      </c>
      <c r="AN104" s="46">
        <v>0</v>
      </c>
      <c r="AO104" s="46">
        <v>0</v>
      </c>
      <c r="AP104" s="41">
        <v>0</v>
      </c>
      <c r="AQ104" s="47">
        <v>0.1</v>
      </c>
      <c r="AR104" s="47">
        <v>0.12770000000000001</v>
      </c>
      <c r="AS104" s="47">
        <v>0.12770000000000001</v>
      </c>
      <c r="AT104" s="48">
        <v>2.7700000000000002E-2</v>
      </c>
      <c r="AU104" s="49"/>
      <c r="AV104" s="41">
        <v>42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1739</v>
      </c>
      <c r="C105" s="29">
        <v>45434.982766203706</v>
      </c>
      <c r="D105" s="30" t="s">
        <v>231</v>
      </c>
      <c r="E105" s="31" t="s">
        <v>232</v>
      </c>
      <c r="F105" s="31" t="s">
        <v>62</v>
      </c>
      <c r="G105" s="32">
        <v>0</v>
      </c>
      <c r="H105" s="33" t="s">
        <v>220</v>
      </c>
      <c r="I105" s="33" t="s">
        <v>64</v>
      </c>
      <c r="J105" s="33" t="s">
        <v>54</v>
      </c>
      <c r="K105" s="33" t="s">
        <v>55</v>
      </c>
      <c r="L105" s="33" t="s">
        <v>56</v>
      </c>
      <c r="M105" s="34" t="s">
        <v>57</v>
      </c>
      <c r="N105" s="35" t="s">
        <v>57</v>
      </c>
      <c r="O105" s="36"/>
      <c r="P105" s="37">
        <v>17.211389858486513</v>
      </c>
      <c r="Q105" s="38">
        <v>0.68719912500000002</v>
      </c>
      <c r="R105" s="38">
        <v>0.89297134218557106</v>
      </c>
      <c r="S105" s="38">
        <v>0.61030218133645031</v>
      </c>
      <c r="T105" s="39">
        <v>0</v>
      </c>
      <c r="U105" s="40">
        <v>-0.26619999999999999</v>
      </c>
      <c r="V105" s="41">
        <v>160000</v>
      </c>
      <c r="W105" s="41">
        <v>109951.86</v>
      </c>
      <c r="X105" s="42">
        <v>50048.14</v>
      </c>
      <c r="Y105" s="43">
        <v>2907.85</v>
      </c>
      <c r="Z105" s="41">
        <v>1668.6</v>
      </c>
      <c r="AA105" s="41">
        <v>1668.6</v>
      </c>
      <c r="AB105" s="41">
        <v>0</v>
      </c>
      <c r="AC105" s="41">
        <v>0</v>
      </c>
      <c r="AD105" s="41">
        <v>98183.86</v>
      </c>
      <c r="AE105" s="44">
        <v>114.79</v>
      </c>
      <c r="AF105" s="41">
        <v>11768</v>
      </c>
      <c r="AG105" s="38">
        <v>4.0469762883229876</v>
      </c>
      <c r="AH105" s="45" t="s">
        <v>626</v>
      </c>
      <c r="AI105" s="41">
        <v>11768</v>
      </c>
      <c r="AJ105" s="46">
        <v>37296</v>
      </c>
      <c r="AK105" s="45">
        <v>67103.86</v>
      </c>
      <c r="AL105" s="46">
        <v>37296</v>
      </c>
      <c r="AM105" s="46">
        <v>0</v>
      </c>
      <c r="AN105" s="46">
        <v>0</v>
      </c>
      <c r="AO105" s="46">
        <v>0</v>
      </c>
      <c r="AP105" s="41">
        <v>0</v>
      </c>
      <c r="AQ105" s="47">
        <v>0.49</v>
      </c>
      <c r="AR105" s="47">
        <v>0.2238</v>
      </c>
      <c r="AS105" s="47">
        <v>0.21440000000000001</v>
      </c>
      <c r="AT105" s="48">
        <v>-0.27560000000000001</v>
      </c>
      <c r="AU105" s="49"/>
      <c r="AV105" s="41">
        <v>80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1739</v>
      </c>
      <c r="C106" s="29">
        <v>45434.982766203706</v>
      </c>
      <c r="D106" s="30" t="s">
        <v>301</v>
      </c>
      <c r="E106" s="31" t="s">
        <v>302</v>
      </c>
      <c r="F106" s="31" t="s">
        <v>618</v>
      </c>
      <c r="G106" s="32">
        <v>0</v>
      </c>
      <c r="H106" s="33" t="s">
        <v>52</v>
      </c>
      <c r="I106" s="33" t="s">
        <v>53</v>
      </c>
      <c r="J106" s="33" t="s">
        <v>54</v>
      </c>
      <c r="K106" s="33" t="s">
        <v>95</v>
      </c>
      <c r="L106" s="33" t="s">
        <v>70</v>
      </c>
      <c r="M106" s="34">
        <v>45156</v>
      </c>
      <c r="N106" s="35">
        <v>1</v>
      </c>
      <c r="O106" s="36"/>
      <c r="P106" s="37" t="s">
        <v>57</v>
      </c>
      <c r="Q106" s="38">
        <v>1.0665993619930503</v>
      </c>
      <c r="R106" s="38">
        <v>0.93422001635017138</v>
      </c>
      <c r="S106" s="38">
        <v>0.91318969260101113</v>
      </c>
      <c r="T106" s="39">
        <v>3019.54</v>
      </c>
      <c r="U106" s="40">
        <v>1E-4</v>
      </c>
      <c r="V106" s="41">
        <v>112196.27</v>
      </c>
      <c r="W106" s="41">
        <v>119668.47</v>
      </c>
      <c r="X106" s="42">
        <v>-7472.1999999999971</v>
      </c>
      <c r="Y106" s="43">
        <v>0</v>
      </c>
      <c r="Z106" s="41">
        <v>0</v>
      </c>
      <c r="AA106" s="41">
        <v>0</v>
      </c>
      <c r="AB106" s="41">
        <v>0</v>
      </c>
      <c r="AC106" s="41">
        <v>7472.2</v>
      </c>
      <c r="AD106" s="41">
        <v>111796.68</v>
      </c>
      <c r="AE106" s="44">
        <v>12465.69</v>
      </c>
      <c r="AF106" s="41">
        <v>7871.79</v>
      </c>
      <c r="AG106" s="38">
        <v>0</v>
      </c>
      <c r="AH106" s="45" t="s">
        <v>625</v>
      </c>
      <c r="AI106" s="41">
        <v>7871.79</v>
      </c>
      <c r="AJ106" s="46">
        <v>3020</v>
      </c>
      <c r="AK106" s="45">
        <v>109280.01333333332</v>
      </c>
      <c r="AL106" s="46">
        <v>0</v>
      </c>
      <c r="AM106" s="46">
        <v>0</v>
      </c>
      <c r="AN106" s="46">
        <v>0</v>
      </c>
      <c r="AO106" s="46">
        <v>3019.54</v>
      </c>
      <c r="AP106" s="41">
        <v>3019.54</v>
      </c>
      <c r="AQ106" s="47">
        <v>7.0000000000000007E-2</v>
      </c>
      <c r="AR106" s="47">
        <v>7.0099999999999996E-2</v>
      </c>
      <c r="AS106" s="47">
        <v>0</v>
      </c>
      <c r="AT106" s="48">
        <v>-7.0000000000000007E-2</v>
      </c>
      <c r="AU106" s="49"/>
      <c r="AV106" s="41">
        <v>32.26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1739</v>
      </c>
      <c r="C107" s="29">
        <v>45434.982766203706</v>
      </c>
      <c r="D107" s="30" t="s">
        <v>288</v>
      </c>
      <c r="E107" s="31" t="s">
        <v>289</v>
      </c>
      <c r="F107" s="31" t="s">
        <v>69</v>
      </c>
      <c r="G107" s="32">
        <v>0</v>
      </c>
      <c r="H107" s="33" t="s">
        <v>52</v>
      </c>
      <c r="I107" s="33" t="s">
        <v>109</v>
      </c>
      <c r="J107" s="33" t="s">
        <v>54</v>
      </c>
      <c r="K107" s="33" t="s">
        <v>55</v>
      </c>
      <c r="L107" s="33" t="s">
        <v>56</v>
      </c>
      <c r="M107" s="34" t="s">
        <v>57</v>
      </c>
      <c r="N107" s="35" t="s">
        <v>57</v>
      </c>
      <c r="O107" s="36"/>
      <c r="P107" s="37">
        <v>10.424000249742454</v>
      </c>
      <c r="Q107" s="38">
        <v>0.92294338461538461</v>
      </c>
      <c r="R107" s="38">
        <v>0.88958661019627505</v>
      </c>
      <c r="S107" s="38">
        <v>0.88958661019627505</v>
      </c>
      <c r="T107" s="39">
        <v>0</v>
      </c>
      <c r="U107" s="40">
        <v>9.5100000000000004E-2</v>
      </c>
      <c r="V107" s="41">
        <v>130000</v>
      </c>
      <c r="W107" s="41">
        <v>119982.64</v>
      </c>
      <c r="X107" s="42">
        <v>10017.36</v>
      </c>
      <c r="Y107" s="43">
        <v>960.99</v>
      </c>
      <c r="Z107" s="41">
        <v>0</v>
      </c>
      <c r="AA107" s="41">
        <v>0</v>
      </c>
      <c r="AB107" s="41">
        <v>19800</v>
      </c>
      <c r="AC107" s="41">
        <v>0</v>
      </c>
      <c r="AD107" s="41">
        <v>106734.95</v>
      </c>
      <c r="AE107" s="44">
        <v>87.91</v>
      </c>
      <c r="AF107" s="41">
        <v>13247.69</v>
      </c>
      <c r="AG107" s="38">
        <v>13.785460826855639</v>
      </c>
      <c r="AH107" s="45" t="s">
        <v>626</v>
      </c>
      <c r="AI107" s="41">
        <v>13247.69</v>
      </c>
      <c r="AJ107" s="46">
        <v>0</v>
      </c>
      <c r="AK107" s="45">
        <v>106734.95</v>
      </c>
      <c r="AL107" s="46">
        <v>0</v>
      </c>
      <c r="AM107" s="46">
        <v>0</v>
      </c>
      <c r="AN107" s="46">
        <v>0</v>
      </c>
      <c r="AO107" s="46">
        <v>0</v>
      </c>
      <c r="AP107" s="41">
        <v>0</v>
      </c>
      <c r="AQ107" s="47">
        <v>7.0000000000000007E-2</v>
      </c>
      <c r="AR107" s="47">
        <v>0.16510000000000002</v>
      </c>
      <c r="AS107" s="47">
        <v>0.1721</v>
      </c>
      <c r="AT107" s="48">
        <v>0.10210000000000001</v>
      </c>
      <c r="AU107" s="49"/>
      <c r="AV107" s="41">
        <v>23.33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1739</v>
      </c>
      <c r="C108" s="29">
        <v>45434.982766203706</v>
      </c>
      <c r="D108" s="30" t="s">
        <v>284</v>
      </c>
      <c r="E108" s="31" t="s">
        <v>285</v>
      </c>
      <c r="F108" s="31" t="s">
        <v>69</v>
      </c>
      <c r="G108" s="32">
        <v>0</v>
      </c>
      <c r="H108" s="33" t="s">
        <v>52</v>
      </c>
      <c r="I108" s="33" t="s">
        <v>53</v>
      </c>
      <c r="J108" s="33" t="s">
        <v>54</v>
      </c>
      <c r="K108" s="33" t="s">
        <v>55</v>
      </c>
      <c r="L108" s="33" t="s">
        <v>70</v>
      </c>
      <c r="M108" s="34" t="s">
        <v>57</v>
      </c>
      <c r="N108" s="35" t="s">
        <v>57</v>
      </c>
      <c r="O108" s="36"/>
      <c r="P108" s="37">
        <v>46.616666666666667</v>
      </c>
      <c r="Q108" s="38">
        <v>0.65723039215686274</v>
      </c>
      <c r="R108" s="38">
        <v>0.56863074150040405</v>
      </c>
      <c r="S108" s="38">
        <v>0.56863074150040405</v>
      </c>
      <c r="T108" s="39">
        <v>0</v>
      </c>
      <c r="U108" s="40">
        <v>9.4600000000000017E-2</v>
      </c>
      <c r="V108" s="41">
        <v>183600</v>
      </c>
      <c r="W108" s="41">
        <v>120667.5</v>
      </c>
      <c r="X108" s="42">
        <v>62932.5</v>
      </c>
      <c r="Y108" s="43">
        <v>1350</v>
      </c>
      <c r="Z108" s="41">
        <v>0</v>
      </c>
      <c r="AA108" s="41">
        <v>0</v>
      </c>
      <c r="AB108" s="41">
        <v>0</v>
      </c>
      <c r="AC108" s="41">
        <v>0</v>
      </c>
      <c r="AD108" s="41">
        <v>68615.25</v>
      </c>
      <c r="AE108" s="44">
        <v>239.23</v>
      </c>
      <c r="AF108" s="41">
        <v>52052.25</v>
      </c>
      <c r="AG108" s="38">
        <v>38.557222222222222</v>
      </c>
      <c r="AH108" s="45" t="s">
        <v>626</v>
      </c>
      <c r="AI108" s="41">
        <v>52052.25</v>
      </c>
      <c r="AJ108" s="46">
        <v>0</v>
      </c>
      <c r="AK108" s="45">
        <v>68615.25</v>
      </c>
      <c r="AL108" s="46">
        <v>0</v>
      </c>
      <c r="AM108" s="46">
        <v>0</v>
      </c>
      <c r="AN108" s="46">
        <v>0</v>
      </c>
      <c r="AO108" s="46">
        <v>0</v>
      </c>
      <c r="AP108" s="41">
        <v>0</v>
      </c>
      <c r="AQ108" s="47">
        <v>7.0000000000000007E-2</v>
      </c>
      <c r="AR108" s="47">
        <v>0.16460000000000002</v>
      </c>
      <c r="AS108" s="47">
        <v>0.1273</v>
      </c>
      <c r="AT108" s="48">
        <v>5.7300000000000004E-2</v>
      </c>
      <c r="AU108" s="49"/>
      <c r="AV108" s="41">
        <v>45</v>
      </c>
      <c r="AW108" s="58"/>
      <c r="AX108" s="52"/>
      <c r="AY108" s="52"/>
      <c r="AZ108" s="52"/>
      <c r="BA108" s="52"/>
      <c r="BB108" s="53">
        <v>0</v>
      </c>
      <c r="BC108" s="55"/>
    </row>
    <row r="109" spans="2:55">
      <c r="B109" s="28">
        <v>1739</v>
      </c>
      <c r="C109" s="29">
        <v>45434.982766203706</v>
      </c>
      <c r="D109" s="30" t="s">
        <v>256</v>
      </c>
      <c r="E109" s="31" t="s">
        <v>257</v>
      </c>
      <c r="F109" s="31" t="s">
        <v>225</v>
      </c>
      <c r="G109" s="32">
        <v>0</v>
      </c>
      <c r="H109" s="33" t="s">
        <v>258</v>
      </c>
      <c r="I109" s="33" t="s">
        <v>259</v>
      </c>
      <c r="J109" s="33" t="s">
        <v>65</v>
      </c>
      <c r="K109" s="33" t="s">
        <v>55</v>
      </c>
      <c r="L109" s="33" t="s">
        <v>56</v>
      </c>
      <c r="M109" s="34" t="s">
        <v>57</v>
      </c>
      <c r="N109" s="35" t="s">
        <v>57</v>
      </c>
      <c r="O109" s="36"/>
      <c r="P109" s="37">
        <v>-15.509752843255608</v>
      </c>
      <c r="Q109" s="38">
        <v>1.6423894736842106</v>
      </c>
      <c r="R109" s="38">
        <v>0.76545085145519687</v>
      </c>
      <c r="S109" s="38">
        <v>0.60447443925303534</v>
      </c>
      <c r="T109" s="39">
        <v>0</v>
      </c>
      <c r="U109" s="40">
        <v>2.1800000000000003E-2</v>
      </c>
      <c r="V109" s="41">
        <v>76000</v>
      </c>
      <c r="W109" s="41">
        <v>124821.6</v>
      </c>
      <c r="X109" s="42">
        <v>-48821.600000000006</v>
      </c>
      <c r="Y109" s="43">
        <v>3147.8</v>
      </c>
      <c r="Z109" s="41">
        <v>0</v>
      </c>
      <c r="AA109" s="41">
        <v>0</v>
      </c>
      <c r="AB109" s="41">
        <v>49859.199999999997</v>
      </c>
      <c r="AC109" s="41">
        <v>48821.599999999999</v>
      </c>
      <c r="AD109" s="41">
        <v>95544.8</v>
      </c>
      <c r="AE109" s="44">
        <v>151.77000000000001</v>
      </c>
      <c r="AF109" s="41">
        <v>29276.799999999999</v>
      </c>
      <c r="AG109" s="38">
        <v>9.3007179617510634</v>
      </c>
      <c r="AH109" s="45" t="s">
        <v>626</v>
      </c>
      <c r="AI109" s="41">
        <v>29276.799999999999</v>
      </c>
      <c r="AJ109" s="46">
        <v>24112</v>
      </c>
      <c r="AK109" s="45">
        <v>75451.466666666674</v>
      </c>
      <c r="AL109" s="46">
        <v>24112.32</v>
      </c>
      <c r="AM109" s="46">
        <v>0</v>
      </c>
      <c r="AN109" s="46">
        <v>0</v>
      </c>
      <c r="AO109" s="46">
        <v>0</v>
      </c>
      <c r="AP109" s="41">
        <v>0</v>
      </c>
      <c r="AQ109" s="47">
        <v>0.23</v>
      </c>
      <c r="AR109" s="47">
        <v>0.25180000000000002</v>
      </c>
      <c r="AS109" s="47">
        <v>0.25</v>
      </c>
      <c r="AT109" s="48">
        <v>0.02</v>
      </c>
      <c r="AU109" s="49"/>
      <c r="AV109" s="41">
        <v>80</v>
      </c>
      <c r="AW109" s="58"/>
      <c r="AX109" s="52"/>
      <c r="AY109" s="52"/>
      <c r="AZ109" s="52"/>
      <c r="BA109" s="52"/>
      <c r="BB109" s="53">
        <v>0</v>
      </c>
      <c r="BC109" s="55"/>
    </row>
    <row r="110" spans="2:55">
      <c r="B110" s="28">
        <v>1739</v>
      </c>
      <c r="C110" s="29">
        <v>45434.982766203706</v>
      </c>
      <c r="D110" s="30" t="s">
        <v>307</v>
      </c>
      <c r="E110" s="31" t="s">
        <v>308</v>
      </c>
      <c r="F110" s="31" t="s">
        <v>618</v>
      </c>
      <c r="G110" s="32">
        <v>0</v>
      </c>
      <c r="H110" s="33" t="s">
        <v>52</v>
      </c>
      <c r="I110" s="33" t="s">
        <v>53</v>
      </c>
      <c r="J110" s="33" t="s">
        <v>54</v>
      </c>
      <c r="K110" s="33" t="s">
        <v>106</v>
      </c>
      <c r="L110" s="33" t="s">
        <v>70</v>
      </c>
      <c r="M110" s="34">
        <v>45091</v>
      </c>
      <c r="N110" s="35">
        <v>1</v>
      </c>
      <c r="O110" s="36"/>
      <c r="P110" s="37" t="s">
        <v>57</v>
      </c>
      <c r="Q110" s="38">
        <v>0.65166715415460719</v>
      </c>
      <c r="R110" s="38">
        <v>1.0160674006178243</v>
      </c>
      <c r="S110" s="38">
        <v>1.0160674006178243</v>
      </c>
      <c r="T110" s="39">
        <v>0</v>
      </c>
      <c r="U110" s="40">
        <v>0.1201</v>
      </c>
      <c r="V110" s="41">
        <v>173987.21</v>
      </c>
      <c r="W110" s="41">
        <v>113381.75</v>
      </c>
      <c r="X110" s="42">
        <v>60605.459999999992</v>
      </c>
      <c r="Y110" s="43">
        <v>0</v>
      </c>
      <c r="Z110" s="41">
        <v>50078</v>
      </c>
      <c r="AA110" s="41">
        <v>58423.58</v>
      </c>
      <c r="AB110" s="41">
        <v>0</v>
      </c>
      <c r="AC110" s="41">
        <v>0</v>
      </c>
      <c r="AD110" s="41">
        <v>115203.5</v>
      </c>
      <c r="AE110" s="44">
        <v>12813.9</v>
      </c>
      <c r="AF110" s="41">
        <v>10678.25</v>
      </c>
      <c r="AG110" s="38">
        <v>0</v>
      </c>
      <c r="AH110" s="45" t="s">
        <v>625</v>
      </c>
      <c r="AI110" s="41">
        <v>19023.830000000002</v>
      </c>
      <c r="AJ110" s="46">
        <v>0</v>
      </c>
      <c r="AK110" s="45">
        <v>115203.5</v>
      </c>
      <c r="AL110" s="46">
        <v>0</v>
      </c>
      <c r="AM110" s="46">
        <v>0</v>
      </c>
      <c r="AN110" s="46">
        <v>0</v>
      </c>
      <c r="AO110" s="46">
        <v>0</v>
      </c>
      <c r="AP110" s="41">
        <v>0</v>
      </c>
      <c r="AQ110" s="47">
        <v>0.01</v>
      </c>
      <c r="AR110" s="47">
        <v>0.13009999999999999</v>
      </c>
      <c r="AS110" s="47">
        <v>0</v>
      </c>
      <c r="AT110" s="48">
        <v>-0.01</v>
      </c>
      <c r="AU110" s="49"/>
      <c r="AV110" s="41">
        <v>45</v>
      </c>
      <c r="AW110" s="58"/>
      <c r="AX110" s="52"/>
      <c r="AY110" s="52"/>
      <c r="AZ110" s="52"/>
      <c r="BA110" s="52"/>
      <c r="BB110" s="53">
        <v>12500</v>
      </c>
      <c r="BC110" s="55"/>
    </row>
    <row r="111" spans="2:55">
      <c r="B111" s="28">
        <v>1739</v>
      </c>
      <c r="C111" s="29">
        <v>45434.982766203706</v>
      </c>
      <c r="D111" s="30" t="s">
        <v>492</v>
      </c>
      <c r="E111" s="31" t="s">
        <v>493</v>
      </c>
      <c r="F111" s="31" t="s">
        <v>664</v>
      </c>
      <c r="G111" s="32">
        <v>0</v>
      </c>
      <c r="H111" s="33" t="s">
        <v>459</v>
      </c>
      <c r="I111" s="33" t="s">
        <v>123</v>
      </c>
      <c r="J111" s="33" t="s">
        <v>54</v>
      </c>
      <c r="K111" s="33" t="s">
        <v>106</v>
      </c>
      <c r="L111" s="33" t="s">
        <v>70</v>
      </c>
      <c r="M111" s="34" t="s">
        <v>57</v>
      </c>
      <c r="N111" s="35" t="s">
        <v>57</v>
      </c>
      <c r="O111" s="36"/>
      <c r="P111" s="37">
        <v>-2.9105343499216692</v>
      </c>
      <c r="Q111" s="38">
        <v>1.0593235142009556</v>
      </c>
      <c r="R111" s="38">
        <v>0.66381740114360188</v>
      </c>
      <c r="S111" s="38">
        <v>0.12734131884181091</v>
      </c>
      <c r="T111" s="39">
        <v>0</v>
      </c>
      <c r="U111" s="40">
        <v>-5.1400000000000001E-2</v>
      </c>
      <c r="V111" s="41">
        <v>122455.49</v>
      </c>
      <c r="W111" s="41">
        <v>129719.98</v>
      </c>
      <c r="X111" s="42">
        <v>-7264.4899999999907</v>
      </c>
      <c r="Y111" s="43">
        <v>2495.9299999999998</v>
      </c>
      <c r="Z111" s="41">
        <v>0</v>
      </c>
      <c r="AA111" s="41">
        <v>0</v>
      </c>
      <c r="AB111" s="41">
        <v>14830.4</v>
      </c>
      <c r="AC111" s="41">
        <v>7264.49</v>
      </c>
      <c r="AD111" s="41">
        <v>86110.38</v>
      </c>
      <c r="AE111" s="44">
        <v>369.46</v>
      </c>
      <c r="AF111" s="41">
        <v>43609.599999999999</v>
      </c>
      <c r="AG111" s="38">
        <v>17.47228487978429</v>
      </c>
      <c r="AH111" s="45" t="s">
        <v>626</v>
      </c>
      <c r="AI111" s="41">
        <v>43609.599999999999</v>
      </c>
      <c r="AJ111" s="46">
        <v>83510</v>
      </c>
      <c r="AK111" s="45">
        <v>16518.713333333333</v>
      </c>
      <c r="AL111" s="46">
        <v>0</v>
      </c>
      <c r="AM111" s="46">
        <v>83510.02</v>
      </c>
      <c r="AN111" s="46">
        <v>0</v>
      </c>
      <c r="AO111" s="46">
        <v>0</v>
      </c>
      <c r="AP111" s="41">
        <v>0</v>
      </c>
      <c r="AQ111" s="47">
        <v>0.37</v>
      </c>
      <c r="AR111" s="47">
        <v>0.31859999999999999</v>
      </c>
      <c r="AS111" s="47">
        <v>0.33170000000000005</v>
      </c>
      <c r="AT111" s="48">
        <v>-3.8300000000000001E-2</v>
      </c>
      <c r="AU111" s="49"/>
      <c r="AV111" s="41">
        <v>60.89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1739</v>
      </c>
      <c r="C112" s="29">
        <v>45434.982766203706</v>
      </c>
      <c r="D112" s="30" t="s">
        <v>494</v>
      </c>
      <c r="E112" s="31" t="s">
        <v>495</v>
      </c>
      <c r="F112" s="31" t="s">
        <v>532</v>
      </c>
      <c r="G112" s="32">
        <v>0</v>
      </c>
      <c r="H112" s="33" t="s">
        <v>459</v>
      </c>
      <c r="I112" s="33" t="s">
        <v>123</v>
      </c>
      <c r="J112" s="33" t="s">
        <v>54</v>
      </c>
      <c r="K112" s="33" t="s">
        <v>95</v>
      </c>
      <c r="L112" s="33" t="s">
        <v>56</v>
      </c>
      <c r="M112" s="34" t="s">
        <v>57</v>
      </c>
      <c r="N112" s="35" t="s">
        <v>57</v>
      </c>
      <c r="O112" s="36"/>
      <c r="P112" s="37">
        <v>12.122063808256275</v>
      </c>
      <c r="Q112" s="38">
        <v>0.76118993148083092</v>
      </c>
      <c r="R112" s="38">
        <v>0.84141163485243142</v>
      </c>
      <c r="S112" s="38">
        <v>0.60257629729344309</v>
      </c>
      <c r="T112" s="39">
        <v>38190.649999999994</v>
      </c>
      <c r="U112" s="40">
        <v>-4.1500000000000002E-2</v>
      </c>
      <c r="V112" s="41">
        <v>175060.5</v>
      </c>
      <c r="W112" s="41">
        <v>133254.29</v>
      </c>
      <c r="X112" s="42">
        <v>41806.209999999992</v>
      </c>
      <c r="Y112" s="43">
        <v>3448.77</v>
      </c>
      <c r="Z112" s="41">
        <v>0</v>
      </c>
      <c r="AA112" s="41">
        <v>0</v>
      </c>
      <c r="AB112" s="41">
        <v>0</v>
      </c>
      <c r="AC112" s="41">
        <v>0</v>
      </c>
      <c r="AD112" s="41">
        <v>112121.71</v>
      </c>
      <c r="AE112" s="44">
        <v>155.59</v>
      </c>
      <c r="AF112" s="41">
        <v>21132.58</v>
      </c>
      <c r="AG112" s="38">
        <v>6.127570119201919</v>
      </c>
      <c r="AH112" s="45" t="s">
        <v>626</v>
      </c>
      <c r="AI112" s="41">
        <v>21132.58</v>
      </c>
      <c r="AJ112" s="46">
        <v>38191</v>
      </c>
      <c r="AK112" s="45">
        <v>80295.876666666678</v>
      </c>
      <c r="AL112" s="46">
        <v>0</v>
      </c>
      <c r="AM112" s="46">
        <v>10272.549999999999</v>
      </c>
      <c r="AN112" s="46">
        <v>13518.34</v>
      </c>
      <c r="AO112" s="46">
        <v>14399.76</v>
      </c>
      <c r="AP112" s="41">
        <v>38190.649999999994</v>
      </c>
      <c r="AQ112" s="47">
        <v>0.31</v>
      </c>
      <c r="AR112" s="47">
        <v>0.26850000000000002</v>
      </c>
      <c r="AS112" s="47">
        <v>0.27510000000000001</v>
      </c>
      <c r="AT112" s="48">
        <v>-3.49E-2</v>
      </c>
      <c r="AU112" s="49"/>
      <c r="AV112" s="41">
        <v>55.81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1739</v>
      </c>
      <c r="C113" s="29">
        <v>45434.982766203706</v>
      </c>
      <c r="D113" s="30" t="s">
        <v>595</v>
      </c>
      <c r="E113" s="31" t="s">
        <v>596</v>
      </c>
      <c r="F113" s="31" t="s">
        <v>326</v>
      </c>
      <c r="G113" s="32">
        <v>0</v>
      </c>
      <c r="H113" s="33" t="s">
        <v>52</v>
      </c>
      <c r="I113" s="33" t="s">
        <v>53</v>
      </c>
      <c r="J113" s="33" t="s">
        <v>54</v>
      </c>
      <c r="K113" s="33" t="s">
        <v>55</v>
      </c>
      <c r="L113" s="33" t="s">
        <v>56</v>
      </c>
      <c r="M113" s="34" t="s">
        <v>57</v>
      </c>
      <c r="N113" s="35" t="s">
        <v>57</v>
      </c>
      <c r="O113" s="36"/>
      <c r="P113" s="37" t="s">
        <v>57</v>
      </c>
      <c r="Q113" s="38" t="s">
        <v>57</v>
      </c>
      <c r="R113" s="38">
        <v>0</v>
      </c>
      <c r="S113" s="38">
        <v>0</v>
      </c>
      <c r="T113" s="39">
        <v>0</v>
      </c>
      <c r="U113" s="40">
        <v>-0.20629999999999998</v>
      </c>
      <c r="V113" s="41">
        <v>0</v>
      </c>
      <c r="W113" s="41">
        <v>133694.39999999999</v>
      </c>
      <c r="X113" s="42">
        <v>-133694.39999999999</v>
      </c>
      <c r="Y113" s="43">
        <v>0</v>
      </c>
      <c r="Z113" s="41">
        <v>0</v>
      </c>
      <c r="AA113" s="41">
        <v>0</v>
      </c>
      <c r="AB113" s="41">
        <v>134000</v>
      </c>
      <c r="AC113" s="41">
        <v>133694.39999999999</v>
      </c>
      <c r="AD113" s="41">
        <v>0</v>
      </c>
      <c r="AE113" s="44">
        <v>455.1</v>
      </c>
      <c r="AF113" s="41">
        <v>133694.39999999999</v>
      </c>
      <c r="AG113" s="38">
        <v>0</v>
      </c>
      <c r="AH113" s="45" t="s">
        <v>625</v>
      </c>
      <c r="AI113" s="41">
        <v>133694.39999999999</v>
      </c>
      <c r="AJ113" s="46">
        <v>0</v>
      </c>
      <c r="AK113" s="45">
        <v>0</v>
      </c>
      <c r="AL113" s="46">
        <v>0</v>
      </c>
      <c r="AM113" s="46">
        <v>0</v>
      </c>
      <c r="AN113" s="46">
        <v>0</v>
      </c>
      <c r="AO113" s="46">
        <v>0</v>
      </c>
      <c r="AP113" s="41">
        <v>0</v>
      </c>
      <c r="AQ113" s="47">
        <v>0.18</v>
      </c>
      <c r="AR113" s="47">
        <v>-2.63E-2</v>
      </c>
      <c r="AS113" s="47">
        <v>-2.63E-2</v>
      </c>
      <c r="AT113" s="48">
        <v>-0.20629999999999998</v>
      </c>
      <c r="AU113" s="49"/>
      <c r="AV113" s="41">
        <v>42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1739</v>
      </c>
      <c r="C114" s="29">
        <v>45434.982766203706</v>
      </c>
      <c r="D114" s="30" t="s">
        <v>290</v>
      </c>
      <c r="E114" s="31" t="s">
        <v>291</v>
      </c>
      <c r="F114" s="31" t="s">
        <v>62</v>
      </c>
      <c r="G114" s="32">
        <v>0</v>
      </c>
      <c r="H114" s="33" t="s">
        <v>292</v>
      </c>
      <c r="I114" s="33" t="s">
        <v>64</v>
      </c>
      <c r="J114" s="33" t="s">
        <v>148</v>
      </c>
      <c r="K114" s="33" t="s">
        <v>55</v>
      </c>
      <c r="L114" s="33" t="s">
        <v>56</v>
      </c>
      <c r="M114" s="34" t="s">
        <v>57</v>
      </c>
      <c r="N114" s="35" t="s">
        <v>57</v>
      </c>
      <c r="O114" s="36"/>
      <c r="P114" s="37">
        <v>33.452145846440004</v>
      </c>
      <c r="Q114" s="38">
        <v>0.68749373953608173</v>
      </c>
      <c r="R114" s="38">
        <v>0.94546122221722528</v>
      </c>
      <c r="S114" s="38">
        <v>0.77164407272927316</v>
      </c>
      <c r="T114" s="39">
        <v>0</v>
      </c>
      <c r="U114" s="40">
        <v>-7.6499999999999999E-2</v>
      </c>
      <c r="V114" s="41">
        <v>195672.4</v>
      </c>
      <c r="W114" s="41">
        <v>134523.54999999999</v>
      </c>
      <c r="X114" s="42">
        <v>61148.850000000006</v>
      </c>
      <c r="Y114" s="43">
        <v>1827.95</v>
      </c>
      <c r="Z114" s="41">
        <v>0</v>
      </c>
      <c r="AA114" s="41">
        <v>0</v>
      </c>
      <c r="AB114" s="41">
        <v>0</v>
      </c>
      <c r="AC114" s="41">
        <v>0</v>
      </c>
      <c r="AD114" s="41">
        <v>127186.8</v>
      </c>
      <c r="AE114" s="44">
        <v>123.03</v>
      </c>
      <c r="AF114" s="41">
        <v>7336.75</v>
      </c>
      <c r="AG114" s="38">
        <v>4.0136491698350607</v>
      </c>
      <c r="AH114" s="45" t="s">
        <v>626</v>
      </c>
      <c r="AI114" s="41">
        <v>7336.75</v>
      </c>
      <c r="AJ114" s="46">
        <v>28059</v>
      </c>
      <c r="AK114" s="45">
        <v>103804.3</v>
      </c>
      <c r="AL114" s="46">
        <v>7411.63</v>
      </c>
      <c r="AM114" s="46">
        <v>0</v>
      </c>
      <c r="AN114" s="46">
        <v>20647.759999999998</v>
      </c>
      <c r="AO114" s="46">
        <v>0</v>
      </c>
      <c r="AP114" s="41">
        <v>0</v>
      </c>
      <c r="AQ114" s="47">
        <v>0.3</v>
      </c>
      <c r="AR114" s="47">
        <v>0.22350000000000003</v>
      </c>
      <c r="AS114" s="47">
        <v>0.30370000000000003</v>
      </c>
      <c r="AT114" s="48">
        <v>3.7000000000000002E-3</v>
      </c>
      <c r="AU114" s="49"/>
      <c r="AV114" s="41">
        <v>49.73</v>
      </c>
      <c r="AW114" s="58"/>
      <c r="AX114" s="52"/>
      <c r="AY114" s="52"/>
      <c r="AZ114" s="52"/>
      <c r="BA114" s="52"/>
      <c r="BB114" s="53">
        <v>0</v>
      </c>
      <c r="BC114" s="55"/>
    </row>
    <row r="115" spans="2:55">
      <c r="B115" s="28">
        <v>1739</v>
      </c>
      <c r="C115" s="29">
        <v>45434.982766203706</v>
      </c>
      <c r="D115" s="30" t="s">
        <v>299</v>
      </c>
      <c r="E115" s="31" t="s">
        <v>300</v>
      </c>
      <c r="F115" s="31" t="s">
        <v>69</v>
      </c>
      <c r="G115" s="32">
        <v>0</v>
      </c>
      <c r="H115" s="33" t="s">
        <v>52</v>
      </c>
      <c r="I115" s="33" t="s">
        <v>109</v>
      </c>
      <c r="J115" s="33" t="s">
        <v>54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>
        <v>17.169355920831936</v>
      </c>
      <c r="Q115" s="38">
        <v>0.72453256189451021</v>
      </c>
      <c r="R115" s="38">
        <v>0.80930194034013991</v>
      </c>
      <c r="S115" s="38">
        <v>0.80930194034013991</v>
      </c>
      <c r="T115" s="39">
        <v>0</v>
      </c>
      <c r="U115" s="40">
        <v>-0.10869999999999999</v>
      </c>
      <c r="V115" s="41">
        <v>185800</v>
      </c>
      <c r="W115" s="41">
        <v>134618.15</v>
      </c>
      <c r="X115" s="42">
        <v>51181.850000000006</v>
      </c>
      <c r="Y115" s="43">
        <v>2981</v>
      </c>
      <c r="Z115" s="41">
        <v>0</v>
      </c>
      <c r="AA115" s="41">
        <v>0</v>
      </c>
      <c r="AB115" s="41">
        <v>0</v>
      </c>
      <c r="AC115" s="41">
        <v>0</v>
      </c>
      <c r="AD115" s="41">
        <v>108946.73</v>
      </c>
      <c r="AE115" s="44">
        <v>149.77000000000001</v>
      </c>
      <c r="AF115" s="41">
        <v>25671.42</v>
      </c>
      <c r="AG115" s="38">
        <v>8.6116806440791667</v>
      </c>
      <c r="AH115" s="45" t="s">
        <v>626</v>
      </c>
      <c r="AI115" s="41">
        <v>25671.42</v>
      </c>
      <c r="AJ115" s="46">
        <v>0</v>
      </c>
      <c r="AK115" s="45">
        <v>108946.73</v>
      </c>
      <c r="AL115" s="46">
        <v>0</v>
      </c>
      <c r="AM115" s="46">
        <v>0</v>
      </c>
      <c r="AN115" s="46">
        <v>0</v>
      </c>
      <c r="AO115" s="46">
        <v>0</v>
      </c>
      <c r="AP115" s="41">
        <v>0</v>
      </c>
      <c r="AQ115" s="47">
        <v>0.26</v>
      </c>
      <c r="AR115" s="47">
        <v>0.15130000000000002</v>
      </c>
      <c r="AS115" s="47">
        <v>0.22960000000000003</v>
      </c>
      <c r="AT115" s="48">
        <v>-3.04E-2</v>
      </c>
      <c r="AU115" s="49"/>
      <c r="AV115" s="41">
        <v>37.409999999999997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1739</v>
      </c>
      <c r="C116" s="29">
        <v>45434.982766203706</v>
      </c>
      <c r="D116" s="30" t="s">
        <v>293</v>
      </c>
      <c r="E116" s="31" t="s">
        <v>294</v>
      </c>
      <c r="F116" s="31" t="s">
        <v>661</v>
      </c>
      <c r="G116" s="32">
        <v>0</v>
      </c>
      <c r="H116" s="33" t="s">
        <v>52</v>
      </c>
      <c r="I116" s="33" t="s">
        <v>109</v>
      </c>
      <c r="J116" s="33" t="s">
        <v>54</v>
      </c>
      <c r="K116" s="33" t="s">
        <v>55</v>
      </c>
      <c r="L116" s="33" t="s">
        <v>56</v>
      </c>
      <c r="M116" s="34" t="s">
        <v>57</v>
      </c>
      <c r="N116" s="35" t="s">
        <v>57</v>
      </c>
      <c r="O116" s="36"/>
      <c r="P116" s="37">
        <v>3.605910553029914</v>
      </c>
      <c r="Q116" s="38">
        <v>0.95500140599516348</v>
      </c>
      <c r="R116" s="38">
        <v>0.9024521991793123</v>
      </c>
      <c r="S116" s="38">
        <v>0.74489141120287439</v>
      </c>
      <c r="T116" s="39">
        <v>0</v>
      </c>
      <c r="U116" s="40">
        <v>3.4999999999999996E-3</v>
      </c>
      <c r="V116" s="41">
        <v>142248</v>
      </c>
      <c r="W116" s="41">
        <v>135847.04000000001</v>
      </c>
      <c r="X116" s="42">
        <v>6400.9599999999919</v>
      </c>
      <c r="Y116" s="43">
        <v>1775.13</v>
      </c>
      <c r="Z116" s="41">
        <v>0</v>
      </c>
      <c r="AA116" s="41">
        <v>0</v>
      </c>
      <c r="AB116" s="41">
        <v>0</v>
      </c>
      <c r="AC116" s="41">
        <v>0</v>
      </c>
      <c r="AD116" s="41">
        <v>122595.46</v>
      </c>
      <c r="AE116" s="44">
        <v>142.34</v>
      </c>
      <c r="AF116" s="41">
        <v>13251.58</v>
      </c>
      <c r="AG116" s="38">
        <v>7.4651321311678576</v>
      </c>
      <c r="AH116" s="45" t="s">
        <v>626</v>
      </c>
      <c r="AI116" s="41">
        <v>13251.58</v>
      </c>
      <c r="AJ116" s="46">
        <v>25685</v>
      </c>
      <c r="AK116" s="45">
        <v>101191.29333333333</v>
      </c>
      <c r="AL116" s="46">
        <v>7981.34</v>
      </c>
      <c r="AM116" s="46">
        <v>10030.61</v>
      </c>
      <c r="AN116" s="46">
        <v>7672.8</v>
      </c>
      <c r="AO116" s="46">
        <v>0</v>
      </c>
      <c r="AP116" s="41">
        <v>0</v>
      </c>
      <c r="AQ116" s="47">
        <v>0.13</v>
      </c>
      <c r="AR116" s="47">
        <v>0.13350000000000001</v>
      </c>
      <c r="AS116" s="47">
        <v>0.1099</v>
      </c>
      <c r="AT116" s="48">
        <v>-2.01E-2</v>
      </c>
      <c r="AU116" s="49"/>
      <c r="AV116" s="41">
        <v>45.3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1739</v>
      </c>
      <c r="C117" s="29">
        <v>45434.982766203706</v>
      </c>
      <c r="D117" s="30" t="s">
        <v>472</v>
      </c>
      <c r="E117" s="31" t="s">
        <v>473</v>
      </c>
      <c r="F117" s="31" t="s">
        <v>664</v>
      </c>
      <c r="G117" s="32">
        <v>0</v>
      </c>
      <c r="H117" s="33" t="s">
        <v>459</v>
      </c>
      <c r="I117" s="33" t="s">
        <v>123</v>
      </c>
      <c r="J117" s="33" t="s">
        <v>54</v>
      </c>
      <c r="K117" s="33" t="s">
        <v>95</v>
      </c>
      <c r="L117" s="33" t="s">
        <v>56</v>
      </c>
      <c r="M117" s="34" t="s">
        <v>57</v>
      </c>
      <c r="N117" s="35" t="s">
        <v>57</v>
      </c>
      <c r="O117" s="36"/>
      <c r="P117" s="37">
        <v>-2.3224441801110083</v>
      </c>
      <c r="Q117" s="38">
        <v>1.0933096177544586</v>
      </c>
      <c r="R117" s="38">
        <v>0.76005398276723779</v>
      </c>
      <c r="S117" s="38">
        <v>0.22238568785126842</v>
      </c>
      <c r="T117" s="39">
        <v>0</v>
      </c>
      <c r="U117" s="40">
        <v>-6.5799999999999997E-2</v>
      </c>
      <c r="V117" s="41">
        <v>127848.45</v>
      </c>
      <c r="W117" s="41">
        <v>139777.94</v>
      </c>
      <c r="X117" s="42">
        <v>-11929.490000000005</v>
      </c>
      <c r="Y117" s="43">
        <v>5136.6099999999997</v>
      </c>
      <c r="Z117" s="41">
        <v>0</v>
      </c>
      <c r="AA117" s="41">
        <v>0</v>
      </c>
      <c r="AB117" s="41">
        <v>49419.199999999997</v>
      </c>
      <c r="AC117" s="41">
        <v>11929.49</v>
      </c>
      <c r="AD117" s="41">
        <v>106238.78</v>
      </c>
      <c r="AE117" s="44">
        <v>86.52</v>
      </c>
      <c r="AF117" s="41">
        <v>33539.160000000003</v>
      </c>
      <c r="AG117" s="38">
        <v>6.5294347828626282</v>
      </c>
      <c r="AH117" s="45" t="s">
        <v>626</v>
      </c>
      <c r="AI117" s="41">
        <v>33539.160000000003</v>
      </c>
      <c r="AJ117" s="46">
        <v>90185</v>
      </c>
      <c r="AK117" s="45">
        <v>31084.613333333327</v>
      </c>
      <c r="AL117" s="46">
        <v>90184.78</v>
      </c>
      <c r="AM117" s="46">
        <v>0</v>
      </c>
      <c r="AN117" s="46">
        <v>0</v>
      </c>
      <c r="AO117" s="46">
        <v>0</v>
      </c>
      <c r="AP117" s="41">
        <v>0</v>
      </c>
      <c r="AQ117" s="47">
        <v>0.28999999999999998</v>
      </c>
      <c r="AR117" s="47">
        <v>0.22420000000000001</v>
      </c>
      <c r="AS117" s="47">
        <v>0.22420000000000001</v>
      </c>
      <c r="AT117" s="48">
        <v>-6.5799999999999997E-2</v>
      </c>
      <c r="AU117" s="49"/>
      <c r="AV117" s="41">
        <v>64.56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1739</v>
      </c>
      <c r="C118" s="29">
        <v>45434.982766203706</v>
      </c>
      <c r="D118" s="30" t="s">
        <v>319</v>
      </c>
      <c r="E118" s="31" t="s">
        <v>320</v>
      </c>
      <c r="F118" s="31" t="s">
        <v>62</v>
      </c>
      <c r="G118" s="32">
        <v>0</v>
      </c>
      <c r="H118" s="33" t="s">
        <v>126</v>
      </c>
      <c r="I118" s="33" t="s">
        <v>127</v>
      </c>
      <c r="J118" s="33" t="s">
        <v>54</v>
      </c>
      <c r="K118" s="33" t="s">
        <v>106</v>
      </c>
      <c r="L118" s="33" t="s">
        <v>70</v>
      </c>
      <c r="M118" s="34">
        <v>45268</v>
      </c>
      <c r="N118" s="35">
        <v>1</v>
      </c>
      <c r="O118" s="36"/>
      <c r="P118" s="37" t="s">
        <v>57</v>
      </c>
      <c r="Q118" s="38">
        <v>1.0240625000000001</v>
      </c>
      <c r="R118" s="38">
        <v>0.97650289899298137</v>
      </c>
      <c r="S118" s="38">
        <v>0.73237717424473603</v>
      </c>
      <c r="T118" s="39">
        <v>42000</v>
      </c>
      <c r="U118" s="40">
        <v>3.3300000000000003E-2</v>
      </c>
      <c r="V118" s="41">
        <v>140000</v>
      </c>
      <c r="W118" s="41">
        <v>143368.75</v>
      </c>
      <c r="X118" s="42">
        <v>-3368.75</v>
      </c>
      <c r="Y118" s="43">
        <v>0</v>
      </c>
      <c r="Z118" s="41">
        <v>0</v>
      </c>
      <c r="AA118" s="41">
        <v>0</v>
      </c>
      <c r="AB118" s="41">
        <v>3369</v>
      </c>
      <c r="AC118" s="41">
        <v>3368.75</v>
      </c>
      <c r="AD118" s="41">
        <v>140000</v>
      </c>
      <c r="AE118" s="44">
        <v>41999.7</v>
      </c>
      <c r="AF118" s="41">
        <v>-0.25</v>
      </c>
      <c r="AG118" s="38">
        <v>0</v>
      </c>
      <c r="AH118" s="45" t="s">
        <v>625</v>
      </c>
      <c r="AI118" s="41">
        <v>-0.25</v>
      </c>
      <c r="AJ118" s="46">
        <v>42000</v>
      </c>
      <c r="AK118" s="45">
        <v>105000</v>
      </c>
      <c r="AL118" s="46">
        <v>0</v>
      </c>
      <c r="AM118" s="46">
        <v>0</v>
      </c>
      <c r="AN118" s="46">
        <v>42000</v>
      </c>
      <c r="AO118" s="46">
        <v>0</v>
      </c>
      <c r="AP118" s="41">
        <v>42000</v>
      </c>
      <c r="AQ118" s="47">
        <v>0.27</v>
      </c>
      <c r="AR118" s="47">
        <v>0.30330000000000001</v>
      </c>
      <c r="AS118" s="47">
        <v>0</v>
      </c>
      <c r="AT118" s="48">
        <v>-0.27</v>
      </c>
      <c r="AU118" s="49"/>
      <c r="AV118" s="41">
        <v>60.04</v>
      </c>
      <c r="AW118" s="50"/>
      <c r="AX118" s="52"/>
      <c r="AY118" s="52"/>
      <c r="AZ118" s="52"/>
      <c r="BA118" s="52"/>
      <c r="BB118" s="53">
        <v>-3369</v>
      </c>
      <c r="BC118" s="55"/>
    </row>
    <row r="119" spans="2:55">
      <c r="B119" s="28">
        <v>1739</v>
      </c>
      <c r="C119" s="29">
        <v>45434.982766203706</v>
      </c>
      <c r="D119" s="30" t="s">
        <v>286</v>
      </c>
      <c r="E119" s="31" t="s">
        <v>287</v>
      </c>
      <c r="F119" s="31" t="s">
        <v>69</v>
      </c>
      <c r="G119" s="32">
        <v>0</v>
      </c>
      <c r="H119" s="33" t="s">
        <v>52</v>
      </c>
      <c r="I119" s="33" t="s">
        <v>53</v>
      </c>
      <c r="J119" s="33" t="s">
        <v>54</v>
      </c>
      <c r="K119" s="33" t="s">
        <v>55</v>
      </c>
      <c r="L119" s="33" t="s">
        <v>70</v>
      </c>
      <c r="M119" s="34" t="s">
        <v>57</v>
      </c>
      <c r="N119" s="35" t="s">
        <v>57</v>
      </c>
      <c r="O119" s="36"/>
      <c r="P119" s="37">
        <v>10.369158878504672</v>
      </c>
      <c r="Q119" s="38">
        <v>0.72806372549019605</v>
      </c>
      <c r="R119" s="38">
        <v>0.49032149469786229</v>
      </c>
      <c r="S119" s="38">
        <v>0.49032149469786229</v>
      </c>
      <c r="T119" s="39">
        <v>0</v>
      </c>
      <c r="U119" s="40">
        <v>4.9100000000000005E-2</v>
      </c>
      <c r="V119" s="41">
        <v>195840</v>
      </c>
      <c r="W119" s="41">
        <v>142584</v>
      </c>
      <c r="X119" s="42">
        <v>53256</v>
      </c>
      <c r="Y119" s="43">
        <v>5136</v>
      </c>
      <c r="Z119" s="41">
        <v>0</v>
      </c>
      <c r="AA119" s="41">
        <v>0</v>
      </c>
      <c r="AB119" s="41">
        <v>0</v>
      </c>
      <c r="AC119" s="41">
        <v>0</v>
      </c>
      <c r="AD119" s="41">
        <v>69912</v>
      </c>
      <c r="AE119" s="44">
        <v>186.69</v>
      </c>
      <c r="AF119" s="41">
        <v>72672</v>
      </c>
      <c r="AG119" s="38">
        <v>14.149532710280374</v>
      </c>
      <c r="AH119" s="45" t="s">
        <v>626</v>
      </c>
      <c r="AI119" s="41">
        <v>72672</v>
      </c>
      <c r="AJ119" s="46">
        <v>0</v>
      </c>
      <c r="AK119" s="45">
        <v>69912</v>
      </c>
      <c r="AL119" s="46">
        <v>0</v>
      </c>
      <c r="AM119" s="46">
        <v>0</v>
      </c>
      <c r="AN119" s="46">
        <v>0</v>
      </c>
      <c r="AO119" s="46">
        <v>0</v>
      </c>
      <c r="AP119" s="41">
        <v>0</v>
      </c>
      <c r="AQ119" s="47">
        <v>7.0000000000000007E-2</v>
      </c>
      <c r="AR119" s="47">
        <v>0.1191</v>
      </c>
      <c r="AS119" s="47">
        <v>4.6900000000000004E-2</v>
      </c>
      <c r="AT119" s="48">
        <v>-2.3100000000000002E-2</v>
      </c>
      <c r="AU119" s="49"/>
      <c r="AV119" s="41">
        <v>48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1739</v>
      </c>
      <c r="C120" s="29">
        <v>45434.982766203706</v>
      </c>
      <c r="D120" s="30" t="s">
        <v>324</v>
      </c>
      <c r="E120" s="31" t="s">
        <v>325</v>
      </c>
      <c r="F120" s="31" t="s">
        <v>326</v>
      </c>
      <c r="G120" s="32">
        <v>0</v>
      </c>
      <c r="H120" s="33" t="s">
        <v>272</v>
      </c>
      <c r="I120" s="33" t="s">
        <v>327</v>
      </c>
      <c r="J120" s="33" t="s">
        <v>148</v>
      </c>
      <c r="K120" s="33" t="s">
        <v>106</v>
      </c>
      <c r="L120" s="33" t="s">
        <v>56</v>
      </c>
      <c r="M120" s="34" t="s">
        <v>57</v>
      </c>
      <c r="N120" s="35" t="s">
        <v>57</v>
      </c>
      <c r="O120" s="36"/>
      <c r="P120" s="37" t="s">
        <v>57</v>
      </c>
      <c r="Q120" s="38">
        <v>0.94810586003270192</v>
      </c>
      <c r="R120" s="38">
        <v>0.58010291960514848</v>
      </c>
      <c r="S120" s="38">
        <v>0.58010291960514848</v>
      </c>
      <c r="T120" s="39">
        <v>0</v>
      </c>
      <c r="U120" s="40">
        <v>3.0999999999999999E-3</v>
      </c>
      <c r="V120" s="41">
        <v>155501.18</v>
      </c>
      <c r="W120" s="41">
        <v>147431.57999999999</v>
      </c>
      <c r="X120" s="42">
        <v>8069.6000000000058</v>
      </c>
      <c r="Y120" s="43">
        <v>0</v>
      </c>
      <c r="Z120" s="41">
        <v>23043</v>
      </c>
      <c r="AA120" s="41">
        <v>23043</v>
      </c>
      <c r="AB120" s="41">
        <v>0</v>
      </c>
      <c r="AC120" s="41">
        <v>0</v>
      </c>
      <c r="AD120" s="41">
        <v>85525.49</v>
      </c>
      <c r="AE120" s="44">
        <v>61906.09</v>
      </c>
      <c r="AF120" s="41">
        <v>61906.09</v>
      </c>
      <c r="AG120" s="38">
        <v>0</v>
      </c>
      <c r="AH120" s="45" t="s">
        <v>625</v>
      </c>
      <c r="AI120" s="41">
        <v>61906.09</v>
      </c>
      <c r="AJ120" s="46">
        <v>0</v>
      </c>
      <c r="AK120" s="45">
        <v>85525.49</v>
      </c>
      <c r="AL120" s="46">
        <v>0</v>
      </c>
      <c r="AM120" s="46">
        <v>0</v>
      </c>
      <c r="AN120" s="46">
        <v>0</v>
      </c>
      <c r="AO120" s="46">
        <v>0</v>
      </c>
      <c r="AP120" s="41">
        <v>0</v>
      </c>
      <c r="AQ120" s="47">
        <v>0.3</v>
      </c>
      <c r="AR120" s="47">
        <v>0.30309999999999998</v>
      </c>
      <c r="AS120" s="47">
        <v>0</v>
      </c>
      <c r="AT120" s="48">
        <v>-0.3</v>
      </c>
      <c r="AU120" s="49"/>
      <c r="AV120" s="41">
        <v>60.79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1739</v>
      </c>
      <c r="C121" s="29">
        <v>45434.982766203706</v>
      </c>
      <c r="D121" s="30" t="s">
        <v>309</v>
      </c>
      <c r="E121" s="31" t="s">
        <v>310</v>
      </c>
      <c r="F121" s="31" t="s">
        <v>452</v>
      </c>
      <c r="G121" s="32">
        <v>0</v>
      </c>
      <c r="H121" s="33" t="s">
        <v>63</v>
      </c>
      <c r="I121" s="33" t="s">
        <v>64</v>
      </c>
      <c r="J121" s="33" t="s">
        <v>65</v>
      </c>
      <c r="K121" s="33" t="s">
        <v>55</v>
      </c>
      <c r="L121" s="33" t="s">
        <v>56</v>
      </c>
      <c r="M121" s="34" t="s">
        <v>57</v>
      </c>
      <c r="N121" s="35" t="s">
        <v>57</v>
      </c>
      <c r="O121" s="36"/>
      <c r="P121" s="37" t="s">
        <v>57</v>
      </c>
      <c r="Q121" s="38">
        <v>0.98779385232208494</v>
      </c>
      <c r="R121" s="38">
        <v>1</v>
      </c>
      <c r="S121" s="38">
        <v>1</v>
      </c>
      <c r="T121" s="39">
        <v>0</v>
      </c>
      <c r="U121" s="40">
        <v>4.3099999999999999E-2</v>
      </c>
      <c r="V121" s="41">
        <v>149650</v>
      </c>
      <c r="W121" s="41">
        <v>147823.35</v>
      </c>
      <c r="X121" s="42">
        <v>1826.6499999999942</v>
      </c>
      <c r="Y121" s="43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147823.35</v>
      </c>
      <c r="AE121" s="44">
        <v>0</v>
      </c>
      <c r="AF121" s="41">
        <v>0</v>
      </c>
      <c r="AG121" s="38">
        <v>0</v>
      </c>
      <c r="AH121" s="45" t="s">
        <v>625</v>
      </c>
      <c r="AI121" s="41">
        <v>0</v>
      </c>
      <c r="AJ121" s="46">
        <v>0</v>
      </c>
      <c r="AK121" s="45">
        <v>147823.35</v>
      </c>
      <c r="AL121" s="46">
        <v>0</v>
      </c>
      <c r="AM121" s="46">
        <v>0</v>
      </c>
      <c r="AN121" s="46">
        <v>0</v>
      </c>
      <c r="AO121" s="46">
        <v>0</v>
      </c>
      <c r="AP121" s="41">
        <v>0</v>
      </c>
      <c r="AQ121" s="47">
        <v>0.18</v>
      </c>
      <c r="AR121" s="47">
        <v>0.22309999999999999</v>
      </c>
      <c r="AS121" s="47">
        <v>0.2261</v>
      </c>
      <c r="AT121" s="48">
        <v>4.6100000000000002E-2</v>
      </c>
      <c r="AU121" s="49"/>
      <c r="AV121" s="41">
        <v>78.5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1739</v>
      </c>
      <c r="C122" s="29">
        <v>45434.982766203706</v>
      </c>
      <c r="D122" s="30" t="s">
        <v>303</v>
      </c>
      <c r="E122" s="31" t="s">
        <v>304</v>
      </c>
      <c r="F122" s="31" t="s">
        <v>452</v>
      </c>
      <c r="G122" s="32">
        <v>0</v>
      </c>
      <c r="H122" s="33" t="s">
        <v>63</v>
      </c>
      <c r="I122" s="33" t="s">
        <v>64</v>
      </c>
      <c r="J122" s="33" t="s">
        <v>65</v>
      </c>
      <c r="K122" s="33" t="s">
        <v>95</v>
      </c>
      <c r="L122" s="33" t="s">
        <v>56</v>
      </c>
      <c r="M122" s="34" t="s">
        <v>57</v>
      </c>
      <c r="N122" s="35" t="s">
        <v>57</v>
      </c>
      <c r="O122" s="36"/>
      <c r="P122" s="37" t="s">
        <v>57</v>
      </c>
      <c r="Q122" s="38">
        <v>0.98727512487512481</v>
      </c>
      <c r="R122" s="38">
        <v>1</v>
      </c>
      <c r="S122" s="38">
        <v>0.96081225211261934</v>
      </c>
      <c r="T122" s="39">
        <v>0</v>
      </c>
      <c r="U122" s="40">
        <v>-6.2899999999999998E-2</v>
      </c>
      <c r="V122" s="41">
        <v>150150</v>
      </c>
      <c r="W122" s="41">
        <v>148239.35999999999</v>
      </c>
      <c r="X122" s="42">
        <v>1910.640000000014</v>
      </c>
      <c r="Y122" s="43">
        <v>0</v>
      </c>
      <c r="Z122" s="41">
        <v>737.86</v>
      </c>
      <c r="AA122" s="41">
        <v>737.86</v>
      </c>
      <c r="AB122" s="41">
        <v>0</v>
      </c>
      <c r="AC122" s="41">
        <v>0</v>
      </c>
      <c r="AD122" s="41">
        <v>148239.35999999999</v>
      </c>
      <c r="AE122" s="44">
        <v>60.67</v>
      </c>
      <c r="AF122" s="41">
        <v>0</v>
      </c>
      <c r="AG122" s="38">
        <v>0</v>
      </c>
      <c r="AH122" s="45" t="s">
        <v>625</v>
      </c>
      <c r="AI122" s="41">
        <v>0</v>
      </c>
      <c r="AJ122" s="46">
        <v>6971</v>
      </c>
      <c r="AK122" s="45">
        <v>142430.19333333333</v>
      </c>
      <c r="AL122" s="46">
        <v>0</v>
      </c>
      <c r="AM122" s="46">
        <v>0</v>
      </c>
      <c r="AN122" s="46">
        <v>6970.8</v>
      </c>
      <c r="AO122" s="46">
        <v>0</v>
      </c>
      <c r="AP122" s="41">
        <v>0</v>
      </c>
      <c r="AQ122" s="47">
        <v>0.22</v>
      </c>
      <c r="AR122" s="47">
        <v>0.15710000000000002</v>
      </c>
      <c r="AS122" s="47">
        <v>0.16239999999999999</v>
      </c>
      <c r="AT122" s="48">
        <v>-5.7599999999999998E-2</v>
      </c>
      <c r="AU122" s="49"/>
      <c r="AV122" s="41">
        <v>78.5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1739</v>
      </c>
      <c r="C123" s="29">
        <v>45434.982766203706</v>
      </c>
      <c r="D123" s="30" t="s">
        <v>500</v>
      </c>
      <c r="E123" s="31" t="s">
        <v>501</v>
      </c>
      <c r="F123" s="31" t="s">
        <v>664</v>
      </c>
      <c r="G123" s="32">
        <v>0</v>
      </c>
      <c r="H123" s="33" t="s">
        <v>459</v>
      </c>
      <c r="I123" s="33" t="s">
        <v>123</v>
      </c>
      <c r="J123" s="33" t="s">
        <v>54</v>
      </c>
      <c r="K123" s="33" t="s">
        <v>106</v>
      </c>
      <c r="L123" s="33" t="s">
        <v>70</v>
      </c>
      <c r="M123" s="34" t="s">
        <v>57</v>
      </c>
      <c r="N123" s="35" t="s">
        <v>57</v>
      </c>
      <c r="O123" s="36"/>
      <c r="P123" s="37" t="s">
        <v>57</v>
      </c>
      <c r="Q123" s="38">
        <v>1.0249007792371807</v>
      </c>
      <c r="R123" s="38">
        <v>0.97570420499073685</v>
      </c>
      <c r="S123" s="38">
        <v>0.97570420499073685</v>
      </c>
      <c r="T123" s="39">
        <v>0</v>
      </c>
      <c r="U123" s="40">
        <v>5.1100000000000007E-2</v>
      </c>
      <c r="V123" s="41">
        <v>149494.92000000001</v>
      </c>
      <c r="W123" s="41">
        <v>153217.46</v>
      </c>
      <c r="X123" s="42">
        <v>-3722.539999999979</v>
      </c>
      <c r="Y123" s="43">
        <v>0</v>
      </c>
      <c r="Z123" s="41">
        <v>0</v>
      </c>
      <c r="AA123" s="41">
        <v>0</v>
      </c>
      <c r="AB123" s="41">
        <v>4209.3999999999996</v>
      </c>
      <c r="AC123" s="41">
        <v>3722.54</v>
      </c>
      <c r="AD123" s="41">
        <v>149494.92000000001</v>
      </c>
      <c r="AE123" s="44">
        <v>97.83</v>
      </c>
      <c r="AF123" s="41">
        <v>3722.54</v>
      </c>
      <c r="AG123" s="38">
        <v>0</v>
      </c>
      <c r="AH123" s="45" t="s">
        <v>625</v>
      </c>
      <c r="AI123" s="41">
        <v>3722.54</v>
      </c>
      <c r="AJ123" s="46">
        <v>0</v>
      </c>
      <c r="AK123" s="45">
        <v>149494.92000000001</v>
      </c>
      <c r="AL123" s="46">
        <v>0</v>
      </c>
      <c r="AM123" s="46">
        <v>0</v>
      </c>
      <c r="AN123" s="46">
        <v>0</v>
      </c>
      <c r="AO123" s="46">
        <v>0</v>
      </c>
      <c r="AP123" s="41">
        <v>0</v>
      </c>
      <c r="AQ123" s="47">
        <v>0.26</v>
      </c>
      <c r="AR123" s="47">
        <v>0.31109999999999999</v>
      </c>
      <c r="AS123" s="47">
        <v>0.33799999999999997</v>
      </c>
      <c r="AT123" s="48">
        <v>7.8E-2</v>
      </c>
      <c r="AU123" s="49"/>
      <c r="AV123" s="41">
        <v>61.6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1739</v>
      </c>
      <c r="C124" s="29">
        <v>45434.982766203706</v>
      </c>
      <c r="D124" s="30" t="s">
        <v>330</v>
      </c>
      <c r="E124" s="31" t="s">
        <v>331</v>
      </c>
      <c r="F124" s="31" t="s">
        <v>618</v>
      </c>
      <c r="G124" s="32">
        <v>0</v>
      </c>
      <c r="H124" s="33" t="s">
        <v>52</v>
      </c>
      <c r="I124" s="33" t="s">
        <v>53</v>
      </c>
      <c r="J124" s="33" t="s">
        <v>54</v>
      </c>
      <c r="K124" s="33" t="s">
        <v>95</v>
      </c>
      <c r="L124" s="33" t="s">
        <v>70</v>
      </c>
      <c r="M124" s="34">
        <v>44654</v>
      </c>
      <c r="N124" s="35">
        <v>3</v>
      </c>
      <c r="O124" s="36"/>
      <c r="P124" s="37" t="s">
        <v>57</v>
      </c>
      <c r="Q124" s="38">
        <v>0.88562680115273773</v>
      </c>
      <c r="R124" s="38">
        <v>0.92560582468985153</v>
      </c>
      <c r="S124" s="38">
        <v>0.92560582468985153</v>
      </c>
      <c r="T124" s="39">
        <v>0</v>
      </c>
      <c r="U124" s="40">
        <v>0.11509999999999999</v>
      </c>
      <c r="V124" s="41">
        <v>173500</v>
      </c>
      <c r="W124" s="41">
        <v>153656.25</v>
      </c>
      <c r="X124" s="42">
        <v>19843.75</v>
      </c>
      <c r="Y124" s="43">
        <v>0</v>
      </c>
      <c r="Z124" s="41">
        <v>52115</v>
      </c>
      <c r="AA124" s="41">
        <v>55720</v>
      </c>
      <c r="AB124" s="41">
        <v>0</v>
      </c>
      <c r="AC124" s="41">
        <v>0</v>
      </c>
      <c r="AD124" s="41">
        <v>142225.12</v>
      </c>
      <c r="AE124" s="44">
        <v>13717.36</v>
      </c>
      <c r="AF124" s="41">
        <v>11431.13</v>
      </c>
      <c r="AG124" s="38">
        <v>0</v>
      </c>
      <c r="AH124" s="45" t="s">
        <v>625</v>
      </c>
      <c r="AI124" s="41">
        <v>15036.13</v>
      </c>
      <c r="AJ124" s="46">
        <v>0</v>
      </c>
      <c r="AK124" s="45">
        <v>142225.12</v>
      </c>
      <c r="AL124" s="46">
        <v>0</v>
      </c>
      <c r="AM124" s="46">
        <v>0</v>
      </c>
      <c r="AN124" s="46">
        <v>0</v>
      </c>
      <c r="AO124" s="46">
        <v>0</v>
      </c>
      <c r="AP124" s="41">
        <v>0</v>
      </c>
      <c r="AQ124" s="47">
        <v>0</v>
      </c>
      <c r="AR124" s="47">
        <v>0.11509999999999999</v>
      </c>
      <c r="AS124" s="47">
        <v>0</v>
      </c>
      <c r="AT124" s="48">
        <v>0</v>
      </c>
      <c r="AU124" s="49"/>
      <c r="AV124" s="41">
        <v>44.73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1739</v>
      </c>
      <c r="C125" s="29">
        <v>45434.982766203706</v>
      </c>
      <c r="D125" s="30" t="s">
        <v>503</v>
      </c>
      <c r="E125" s="31" t="s">
        <v>504</v>
      </c>
      <c r="F125" s="31" t="s">
        <v>69</v>
      </c>
      <c r="G125" s="32">
        <v>0</v>
      </c>
      <c r="H125" s="33" t="s">
        <v>470</v>
      </c>
      <c r="I125" s="33" t="s">
        <v>53</v>
      </c>
      <c r="J125" s="33" t="s">
        <v>148</v>
      </c>
      <c r="K125" s="33" t="s">
        <v>55</v>
      </c>
      <c r="L125" s="33" t="s">
        <v>56</v>
      </c>
      <c r="M125" s="34" t="s">
        <v>57</v>
      </c>
      <c r="N125" s="35" t="s">
        <v>57</v>
      </c>
      <c r="O125" s="36"/>
      <c r="P125" s="37">
        <v>192.38978592356554</v>
      </c>
      <c r="Q125" s="38">
        <v>0.63648745519713257</v>
      </c>
      <c r="R125" s="38">
        <v>0.98513346097533505</v>
      </c>
      <c r="S125" s="38">
        <v>0.80594771604492299</v>
      </c>
      <c r="T125" s="39">
        <v>8217.17</v>
      </c>
      <c r="U125" s="40">
        <v>-7.3000000000000001E-3</v>
      </c>
      <c r="V125" s="41">
        <v>247473</v>
      </c>
      <c r="W125" s="41">
        <v>157513.46</v>
      </c>
      <c r="X125" s="42">
        <v>89959.540000000008</v>
      </c>
      <c r="Y125" s="43">
        <v>467.59</v>
      </c>
      <c r="Z125" s="41">
        <v>0</v>
      </c>
      <c r="AA125" s="41">
        <v>0</v>
      </c>
      <c r="AB125" s="41">
        <v>0</v>
      </c>
      <c r="AC125" s="41">
        <v>0</v>
      </c>
      <c r="AD125" s="41">
        <v>155171.78</v>
      </c>
      <c r="AE125" s="44">
        <v>205.77</v>
      </c>
      <c r="AF125" s="41">
        <v>2341.6799999999998</v>
      </c>
      <c r="AG125" s="38">
        <v>5.0079770739322909</v>
      </c>
      <c r="AH125" s="45" t="s">
        <v>626</v>
      </c>
      <c r="AI125" s="41">
        <v>2341.6799999999998</v>
      </c>
      <c r="AJ125" s="46">
        <v>33869</v>
      </c>
      <c r="AK125" s="45">
        <v>126947.61333333333</v>
      </c>
      <c r="AL125" s="46">
        <v>5747.76</v>
      </c>
      <c r="AM125" s="46">
        <v>15604.11</v>
      </c>
      <c r="AN125" s="46">
        <v>4300.18</v>
      </c>
      <c r="AO125" s="46">
        <v>8217.17</v>
      </c>
      <c r="AP125" s="41">
        <v>8217.17</v>
      </c>
      <c r="AQ125" s="47">
        <v>7.0000000000000007E-2</v>
      </c>
      <c r="AR125" s="47">
        <v>6.2699999999999992E-2</v>
      </c>
      <c r="AS125" s="47">
        <v>5.8999999999999999E-3</v>
      </c>
      <c r="AT125" s="48">
        <v>-6.4100000000000004E-2</v>
      </c>
      <c r="AU125" s="49"/>
      <c r="AV125" s="41">
        <v>35.479999999999997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1739</v>
      </c>
      <c r="C126" s="29">
        <v>45434.982766203706</v>
      </c>
      <c r="D126" s="30" t="s">
        <v>598</v>
      </c>
      <c r="E126" s="31" t="s">
        <v>599</v>
      </c>
      <c r="F126" s="31" t="s">
        <v>62</v>
      </c>
      <c r="G126" s="32">
        <v>0</v>
      </c>
      <c r="H126" s="33" t="s">
        <v>63</v>
      </c>
      <c r="I126" s="33" t="s">
        <v>64</v>
      </c>
      <c r="J126" s="33" t="s">
        <v>65</v>
      </c>
      <c r="K126" s="33" t="s">
        <v>95</v>
      </c>
      <c r="L126" s="33" t="s">
        <v>56</v>
      </c>
      <c r="M126" s="34" t="s">
        <v>57</v>
      </c>
      <c r="N126" s="35" t="s">
        <v>57</v>
      </c>
      <c r="O126" s="36"/>
      <c r="P126" s="37">
        <v>28.573328852359527</v>
      </c>
      <c r="Q126" s="38">
        <v>0.26497076563320987</v>
      </c>
      <c r="R126" s="38">
        <v>0.72112393587892032</v>
      </c>
      <c r="S126" s="38">
        <v>0</v>
      </c>
      <c r="T126" s="39">
        <v>0</v>
      </c>
      <c r="U126" s="40">
        <v>-2.3300000000000001E-2</v>
      </c>
      <c r="V126" s="41">
        <v>595703</v>
      </c>
      <c r="W126" s="41">
        <v>157843.88</v>
      </c>
      <c r="X126" s="42">
        <v>437859.12</v>
      </c>
      <c r="Y126" s="43">
        <v>15324.05</v>
      </c>
      <c r="Z126" s="41">
        <v>0</v>
      </c>
      <c r="AA126" s="41">
        <v>0</v>
      </c>
      <c r="AB126" s="41">
        <v>0</v>
      </c>
      <c r="AC126" s="41">
        <v>0</v>
      </c>
      <c r="AD126" s="41">
        <v>113825</v>
      </c>
      <c r="AE126" s="44">
        <v>102.21</v>
      </c>
      <c r="AF126" s="41">
        <v>44018.879999999997</v>
      </c>
      <c r="AG126" s="38">
        <v>2.872535654738793</v>
      </c>
      <c r="AH126" s="45" t="s">
        <v>626</v>
      </c>
      <c r="AI126" s="41">
        <v>44018.879999999997</v>
      </c>
      <c r="AJ126" s="46">
        <v>136590</v>
      </c>
      <c r="AK126" s="45">
        <v>0</v>
      </c>
      <c r="AL126" s="46">
        <v>136590</v>
      </c>
      <c r="AM126" s="46">
        <v>0</v>
      </c>
      <c r="AN126" s="46">
        <v>0</v>
      </c>
      <c r="AO126" s="46">
        <v>0</v>
      </c>
      <c r="AP126" s="41">
        <v>0</v>
      </c>
      <c r="AQ126" s="47">
        <v>0.17</v>
      </c>
      <c r="AR126" s="47">
        <v>0.1467</v>
      </c>
      <c r="AS126" s="47">
        <v>0.1467</v>
      </c>
      <c r="AT126" s="48">
        <v>-2.3300000000000001E-2</v>
      </c>
      <c r="AU126" s="49"/>
      <c r="AV126" s="41">
        <v>78.5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1739</v>
      </c>
      <c r="C127" s="29">
        <v>45434.982766203706</v>
      </c>
      <c r="D127" s="30" t="s">
        <v>317</v>
      </c>
      <c r="E127" s="31" t="s">
        <v>318</v>
      </c>
      <c r="F127" s="31" t="s">
        <v>452</v>
      </c>
      <c r="G127" s="32">
        <v>0</v>
      </c>
      <c r="H127" s="33" t="s">
        <v>63</v>
      </c>
      <c r="I127" s="33" t="s">
        <v>64</v>
      </c>
      <c r="J127" s="33" t="s">
        <v>65</v>
      </c>
      <c r="K127" s="33" t="s">
        <v>95</v>
      </c>
      <c r="L127" s="33" t="s">
        <v>56</v>
      </c>
      <c r="M127" s="34" t="s">
        <v>57</v>
      </c>
      <c r="N127" s="35" t="s">
        <v>57</v>
      </c>
      <c r="O127" s="36"/>
      <c r="P127" s="37" t="s">
        <v>57</v>
      </c>
      <c r="Q127" s="38">
        <v>0.80767081474524538</v>
      </c>
      <c r="R127" s="38">
        <v>1.0000001744251963</v>
      </c>
      <c r="S127" s="38">
        <v>0.97056107740505693</v>
      </c>
      <c r="T127" s="39">
        <v>0</v>
      </c>
      <c r="U127" s="40">
        <v>0.1077</v>
      </c>
      <c r="V127" s="41">
        <v>212950</v>
      </c>
      <c r="W127" s="41">
        <v>171993.5</v>
      </c>
      <c r="X127" s="42">
        <v>40956.5</v>
      </c>
      <c r="Y127" s="43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171993.53</v>
      </c>
      <c r="AE127" s="44">
        <v>65.58</v>
      </c>
      <c r="AF127" s="41">
        <v>-0.03</v>
      </c>
      <c r="AG127" s="38">
        <v>0</v>
      </c>
      <c r="AH127" s="45" t="s">
        <v>625</v>
      </c>
      <c r="AI127" s="41">
        <v>-0.03</v>
      </c>
      <c r="AJ127" s="46">
        <v>6076</v>
      </c>
      <c r="AK127" s="45">
        <v>166930.19666666666</v>
      </c>
      <c r="AL127" s="46">
        <v>0</v>
      </c>
      <c r="AM127" s="46">
        <v>0</v>
      </c>
      <c r="AN127" s="46">
        <v>6075.9</v>
      </c>
      <c r="AO127" s="46">
        <v>0</v>
      </c>
      <c r="AP127" s="41">
        <v>0</v>
      </c>
      <c r="AQ127" s="47">
        <v>0.24</v>
      </c>
      <c r="AR127" s="47">
        <v>0.34770000000000006</v>
      </c>
      <c r="AS127" s="47">
        <v>0.33600000000000002</v>
      </c>
      <c r="AT127" s="48">
        <v>9.6000000000000002E-2</v>
      </c>
      <c r="AU127" s="49"/>
      <c r="AV127" s="41">
        <v>78.5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1739</v>
      </c>
      <c r="C128" s="29">
        <v>45434.982766203706</v>
      </c>
      <c r="D128" s="30" t="s">
        <v>305</v>
      </c>
      <c r="E128" s="31" t="s">
        <v>306</v>
      </c>
      <c r="F128" s="31" t="s">
        <v>452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95</v>
      </c>
      <c r="L128" s="33" t="s">
        <v>56</v>
      </c>
      <c r="M128" s="34" t="s">
        <v>57</v>
      </c>
      <c r="N128" s="35" t="s">
        <v>57</v>
      </c>
      <c r="O128" s="36"/>
      <c r="P128" s="37">
        <v>6.9749343182286294</v>
      </c>
      <c r="Q128" s="38">
        <v>0.90037747087801601</v>
      </c>
      <c r="R128" s="38">
        <v>0.91199323535102361</v>
      </c>
      <c r="S128" s="38">
        <v>0.81073847895721207</v>
      </c>
      <c r="T128" s="39">
        <v>0</v>
      </c>
      <c r="U128" s="40">
        <v>-5.9500000000000004E-2</v>
      </c>
      <c r="V128" s="41">
        <v>193736.8</v>
      </c>
      <c r="W128" s="41">
        <v>174436.25</v>
      </c>
      <c r="X128" s="42">
        <v>19300.549999999988</v>
      </c>
      <c r="Y128" s="43">
        <v>2767.13</v>
      </c>
      <c r="Z128" s="41">
        <v>3927.4</v>
      </c>
      <c r="AA128" s="41">
        <v>3927.4</v>
      </c>
      <c r="AB128" s="41">
        <v>0</v>
      </c>
      <c r="AC128" s="41">
        <v>0</v>
      </c>
      <c r="AD128" s="41">
        <v>159084.68</v>
      </c>
      <c r="AE128" s="44">
        <v>94.97</v>
      </c>
      <c r="AF128" s="41">
        <v>15351.57</v>
      </c>
      <c r="AG128" s="38">
        <v>5.5478311463501893</v>
      </c>
      <c r="AH128" s="45" t="s">
        <v>626</v>
      </c>
      <c r="AI128" s="41">
        <v>15351.57</v>
      </c>
      <c r="AJ128" s="46">
        <v>21195</v>
      </c>
      <c r="AK128" s="45">
        <v>141422.18</v>
      </c>
      <c r="AL128" s="46">
        <v>11351.1</v>
      </c>
      <c r="AM128" s="46">
        <v>0</v>
      </c>
      <c r="AN128" s="46">
        <v>9843.9</v>
      </c>
      <c r="AO128" s="46">
        <v>0</v>
      </c>
      <c r="AP128" s="41">
        <v>0</v>
      </c>
      <c r="AQ128" s="47">
        <v>0.3</v>
      </c>
      <c r="AR128" s="47">
        <v>0.24050000000000002</v>
      </c>
      <c r="AS128" s="47">
        <v>3.5000000000000003E-2</v>
      </c>
      <c r="AT128" s="48">
        <v>-0.26500000000000001</v>
      </c>
      <c r="AU128" s="49"/>
      <c r="AV128" s="41">
        <v>68.84</v>
      </c>
      <c r="AW128" s="58"/>
      <c r="AX128" s="52"/>
      <c r="AY128" s="52"/>
      <c r="AZ128" s="52"/>
      <c r="BA128" s="52"/>
      <c r="BB128" s="53">
        <v>0</v>
      </c>
      <c r="BC128" s="55"/>
    </row>
    <row r="129" spans="2:55">
      <c r="B129" s="28">
        <v>1739</v>
      </c>
      <c r="C129" s="29">
        <v>45434.982766203706</v>
      </c>
      <c r="D129" s="30" t="s">
        <v>311</v>
      </c>
      <c r="E129" s="31" t="s">
        <v>312</v>
      </c>
      <c r="F129" s="31" t="s">
        <v>661</v>
      </c>
      <c r="G129" s="32">
        <v>0</v>
      </c>
      <c r="H129" s="33" t="s">
        <v>52</v>
      </c>
      <c r="I129" s="33" t="s">
        <v>109</v>
      </c>
      <c r="J129" s="33" t="s">
        <v>54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>
        <v>71.224088258028246</v>
      </c>
      <c r="Q129" s="38">
        <v>0.54252121321538183</v>
      </c>
      <c r="R129" s="38">
        <v>0.96142572302504414</v>
      </c>
      <c r="S129" s="38">
        <v>0.7390019864874483</v>
      </c>
      <c r="T129" s="39">
        <v>27862.799999999999</v>
      </c>
      <c r="U129" s="40">
        <v>-9.5500000000000015E-2</v>
      </c>
      <c r="V129" s="41">
        <v>332340</v>
      </c>
      <c r="W129" s="41">
        <v>180301.5</v>
      </c>
      <c r="X129" s="42">
        <v>152038.5</v>
      </c>
      <c r="Y129" s="43">
        <v>2134.65</v>
      </c>
      <c r="Z129" s="41">
        <v>0</v>
      </c>
      <c r="AA129" s="41">
        <v>0</v>
      </c>
      <c r="AB129" s="41">
        <v>0</v>
      </c>
      <c r="AC129" s="41">
        <v>0</v>
      </c>
      <c r="AD129" s="41">
        <v>173346.5</v>
      </c>
      <c r="AE129" s="44">
        <v>179.63</v>
      </c>
      <c r="AF129" s="41">
        <v>6955</v>
      </c>
      <c r="AG129" s="38">
        <v>3.2581453634085213</v>
      </c>
      <c r="AH129" s="45" t="s">
        <v>626</v>
      </c>
      <c r="AI129" s="41">
        <v>6955</v>
      </c>
      <c r="AJ129" s="46">
        <v>48124</v>
      </c>
      <c r="AK129" s="45">
        <v>133243.16666666666</v>
      </c>
      <c r="AL129" s="46">
        <v>1900.32</v>
      </c>
      <c r="AM129" s="46">
        <v>18361.2</v>
      </c>
      <c r="AN129" s="46">
        <v>0</v>
      </c>
      <c r="AO129" s="46">
        <v>27862.799999999999</v>
      </c>
      <c r="AP129" s="41">
        <v>27862.799999999999</v>
      </c>
      <c r="AQ129" s="47">
        <v>0.26</v>
      </c>
      <c r="AR129" s="47">
        <v>0.16450000000000001</v>
      </c>
      <c r="AS129" s="47">
        <v>0.1416</v>
      </c>
      <c r="AT129" s="48">
        <v>-0.11840000000000001</v>
      </c>
      <c r="AU129" s="49"/>
      <c r="AV129" s="41">
        <v>42.88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1739</v>
      </c>
      <c r="C130" s="29">
        <v>45434.982766203706</v>
      </c>
      <c r="D130" s="30" t="s">
        <v>295</v>
      </c>
      <c r="E130" s="31" t="s">
        <v>296</v>
      </c>
      <c r="F130" s="31" t="s">
        <v>62</v>
      </c>
      <c r="G130" s="32">
        <v>0</v>
      </c>
      <c r="H130" s="33" t="s">
        <v>63</v>
      </c>
      <c r="I130" s="33" t="s">
        <v>64</v>
      </c>
      <c r="J130" s="33" t="s">
        <v>65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>
        <v>54.354736172917988</v>
      </c>
      <c r="Q130" s="38">
        <v>0.4629396984924623</v>
      </c>
      <c r="R130" s="38">
        <v>0.91462686567164175</v>
      </c>
      <c r="S130" s="38">
        <v>0.74388059701492537</v>
      </c>
      <c r="T130" s="39">
        <v>0</v>
      </c>
      <c r="U130" s="40">
        <v>-0.10960000000000002</v>
      </c>
      <c r="V130" s="41">
        <v>398000</v>
      </c>
      <c r="W130" s="41">
        <v>184250</v>
      </c>
      <c r="X130" s="42">
        <v>213750</v>
      </c>
      <c r="Y130" s="43">
        <v>3932.5</v>
      </c>
      <c r="Z130" s="41">
        <v>0</v>
      </c>
      <c r="AA130" s="41">
        <v>0</v>
      </c>
      <c r="AB130" s="41">
        <v>0</v>
      </c>
      <c r="AC130" s="41">
        <v>0</v>
      </c>
      <c r="AD130" s="41">
        <v>168520</v>
      </c>
      <c r="AE130" s="44">
        <v>83.77</v>
      </c>
      <c r="AF130" s="41">
        <v>15730</v>
      </c>
      <c r="AG130" s="38">
        <v>4</v>
      </c>
      <c r="AH130" s="45" t="s">
        <v>626</v>
      </c>
      <c r="AI130" s="41">
        <v>15730</v>
      </c>
      <c r="AJ130" s="46">
        <v>37752</v>
      </c>
      <c r="AK130" s="45">
        <v>137060</v>
      </c>
      <c r="AL130" s="46">
        <v>18216</v>
      </c>
      <c r="AM130" s="46">
        <v>19536</v>
      </c>
      <c r="AN130" s="46">
        <v>0</v>
      </c>
      <c r="AO130" s="46">
        <v>0</v>
      </c>
      <c r="AP130" s="41">
        <v>0</v>
      </c>
      <c r="AQ130" s="47">
        <v>0.47000000000000003</v>
      </c>
      <c r="AR130" s="47">
        <v>0.3604</v>
      </c>
      <c r="AS130" s="47">
        <v>0.29320000000000002</v>
      </c>
      <c r="AT130" s="48">
        <v>-0.17680000000000001</v>
      </c>
      <c r="AU130" s="49"/>
      <c r="AV130" s="41">
        <v>110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1739</v>
      </c>
      <c r="C131" s="29">
        <v>45434.982766203706</v>
      </c>
      <c r="D131" s="30" t="s">
        <v>297</v>
      </c>
      <c r="E131" s="31" t="s">
        <v>298</v>
      </c>
      <c r="F131" s="31" t="s">
        <v>661</v>
      </c>
      <c r="G131" s="32">
        <v>0</v>
      </c>
      <c r="H131" s="33" t="s">
        <v>52</v>
      </c>
      <c r="I131" s="33" t="s">
        <v>109</v>
      </c>
      <c r="J131" s="33" t="s">
        <v>54</v>
      </c>
      <c r="K131" s="33" t="s">
        <v>55</v>
      </c>
      <c r="L131" s="33" t="s">
        <v>56</v>
      </c>
      <c r="M131" s="34" t="s">
        <v>57</v>
      </c>
      <c r="N131" s="35" t="s">
        <v>57</v>
      </c>
      <c r="O131" s="36"/>
      <c r="P131" s="37">
        <v>10.432477891979515</v>
      </c>
      <c r="Q131" s="38">
        <v>0.8580030634423319</v>
      </c>
      <c r="R131" s="38">
        <v>0.70114681311325544</v>
      </c>
      <c r="S131" s="38">
        <v>0.64565631784812527</v>
      </c>
      <c r="T131" s="39">
        <v>0</v>
      </c>
      <c r="U131" s="40">
        <v>-0.28210000000000002</v>
      </c>
      <c r="V131" s="41">
        <v>217089.12</v>
      </c>
      <c r="W131" s="41">
        <v>186263.13</v>
      </c>
      <c r="X131" s="42">
        <v>30825.989999999991</v>
      </c>
      <c r="Y131" s="43">
        <v>2954.81</v>
      </c>
      <c r="Z131" s="41">
        <v>0</v>
      </c>
      <c r="AA131" s="41">
        <v>0</v>
      </c>
      <c r="AB131" s="41">
        <v>0</v>
      </c>
      <c r="AC131" s="41">
        <v>0</v>
      </c>
      <c r="AD131" s="41">
        <v>130597.8</v>
      </c>
      <c r="AE131" s="44">
        <v>111.78</v>
      </c>
      <c r="AF131" s="41">
        <v>55665.33</v>
      </c>
      <c r="AG131" s="38">
        <v>18.838886425861563</v>
      </c>
      <c r="AH131" s="45" t="s">
        <v>626</v>
      </c>
      <c r="AI131" s="41">
        <v>55665.33</v>
      </c>
      <c r="AJ131" s="46">
        <v>12403</v>
      </c>
      <c r="AK131" s="45">
        <v>120261.96666666667</v>
      </c>
      <c r="AL131" s="46">
        <v>12403.44</v>
      </c>
      <c r="AM131" s="46">
        <v>0</v>
      </c>
      <c r="AN131" s="46">
        <v>0</v>
      </c>
      <c r="AO131" s="46">
        <v>0</v>
      </c>
      <c r="AP131" s="41">
        <v>0</v>
      </c>
      <c r="AQ131" s="47">
        <v>0.28999999999999998</v>
      </c>
      <c r="AR131" s="47">
        <v>7.9000000000000008E-3</v>
      </c>
      <c r="AS131" s="47">
        <v>5.1400000000000001E-2</v>
      </c>
      <c r="AT131" s="48">
        <v>-0.23860000000000001</v>
      </c>
      <c r="AU131" s="49"/>
      <c r="AV131" s="41">
        <v>45.91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1739</v>
      </c>
      <c r="C132" s="29">
        <v>45434.982766203706</v>
      </c>
      <c r="D132" s="30" t="s">
        <v>341</v>
      </c>
      <c r="E132" s="31" t="s">
        <v>342</v>
      </c>
      <c r="F132" s="31" t="s">
        <v>51</v>
      </c>
      <c r="G132" s="32">
        <v>0</v>
      </c>
      <c r="H132" s="33" t="s">
        <v>52</v>
      </c>
      <c r="I132" s="33" t="s">
        <v>109</v>
      </c>
      <c r="J132" s="33" t="s">
        <v>54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 t="s">
        <v>57</v>
      </c>
      <c r="Q132" s="38">
        <v>0.68487315305269036</v>
      </c>
      <c r="R132" s="38">
        <v>0.91320258564543433</v>
      </c>
      <c r="S132" s="38">
        <v>0.91320258564543433</v>
      </c>
      <c r="T132" s="39">
        <v>0</v>
      </c>
      <c r="U132" s="40">
        <v>-9.6999999999999989E-2</v>
      </c>
      <c r="V132" s="41">
        <v>286960</v>
      </c>
      <c r="W132" s="41">
        <v>196531.20000000001</v>
      </c>
      <c r="X132" s="42">
        <v>90428.799999999988</v>
      </c>
      <c r="Y132" s="43">
        <v>0</v>
      </c>
      <c r="Z132" s="41">
        <v>0</v>
      </c>
      <c r="AA132" s="41">
        <v>0</v>
      </c>
      <c r="AB132" s="41">
        <v>0</v>
      </c>
      <c r="AC132" s="41">
        <v>0</v>
      </c>
      <c r="AD132" s="41">
        <v>179472.8</v>
      </c>
      <c r="AE132" s="44">
        <v>20470.080000000002</v>
      </c>
      <c r="AF132" s="41">
        <v>17058.400000000001</v>
      </c>
      <c r="AG132" s="38">
        <v>0</v>
      </c>
      <c r="AH132" s="45" t="s">
        <v>625</v>
      </c>
      <c r="AI132" s="41">
        <v>17058.400000000001</v>
      </c>
      <c r="AJ132" s="46">
        <v>0</v>
      </c>
      <c r="AK132" s="45">
        <v>179472.8</v>
      </c>
      <c r="AL132" s="46">
        <v>0</v>
      </c>
      <c r="AM132" s="46">
        <v>0</v>
      </c>
      <c r="AN132" s="46">
        <v>0</v>
      </c>
      <c r="AO132" s="46">
        <v>0</v>
      </c>
      <c r="AP132" s="41">
        <v>0</v>
      </c>
      <c r="AQ132" s="47">
        <v>0.15</v>
      </c>
      <c r="AR132" s="47">
        <v>5.2999999999999999E-2</v>
      </c>
      <c r="AS132" s="47">
        <v>3.0999999999999999E-3</v>
      </c>
      <c r="AT132" s="48">
        <v>-0.1469</v>
      </c>
      <c r="AU132" s="49"/>
      <c r="AV132" s="41">
        <v>46.04</v>
      </c>
      <c r="AW132" s="58"/>
      <c r="AX132" s="52"/>
      <c r="AY132" s="52"/>
      <c r="AZ132" s="52"/>
      <c r="BA132" s="52"/>
      <c r="BB132" s="53">
        <v>0</v>
      </c>
      <c r="BC132" s="55"/>
    </row>
    <row r="133" spans="2:55">
      <c r="B133" s="28">
        <v>1739</v>
      </c>
      <c r="C133" s="29">
        <v>45434.982766203706</v>
      </c>
      <c r="D133" s="30" t="s">
        <v>343</v>
      </c>
      <c r="E133" s="31" t="s">
        <v>344</v>
      </c>
      <c r="F133" s="31" t="s">
        <v>452</v>
      </c>
      <c r="G133" s="32">
        <v>0</v>
      </c>
      <c r="H133" s="33" t="s">
        <v>63</v>
      </c>
      <c r="I133" s="33" t="s">
        <v>64</v>
      </c>
      <c r="J133" s="33" t="s">
        <v>65</v>
      </c>
      <c r="K133" s="33" t="s">
        <v>55</v>
      </c>
      <c r="L133" s="33" t="s">
        <v>56</v>
      </c>
      <c r="M133" s="34" t="s">
        <v>57</v>
      </c>
      <c r="N133" s="35" t="s">
        <v>57</v>
      </c>
      <c r="O133" s="36"/>
      <c r="P133" s="37" t="s">
        <v>57</v>
      </c>
      <c r="Q133" s="38">
        <v>1.0309654952278264</v>
      </c>
      <c r="R133" s="38">
        <v>0.89911245631156134</v>
      </c>
      <c r="S133" s="38">
        <v>0.89911245631156134</v>
      </c>
      <c r="T133" s="39">
        <v>0</v>
      </c>
      <c r="U133" s="40">
        <v>-0.1668</v>
      </c>
      <c r="V133" s="41">
        <v>215541.2</v>
      </c>
      <c r="W133" s="41">
        <v>222215.54</v>
      </c>
      <c r="X133" s="42">
        <v>-6674.3399999999965</v>
      </c>
      <c r="Y133" s="43">
        <v>0</v>
      </c>
      <c r="Z133" s="41">
        <v>12297.9</v>
      </c>
      <c r="AA133" s="41">
        <v>12297.9</v>
      </c>
      <c r="AB133" s="41">
        <v>0</v>
      </c>
      <c r="AC133" s="41">
        <v>6674.34</v>
      </c>
      <c r="AD133" s="41">
        <v>199796.76</v>
      </c>
      <c r="AE133" s="44">
        <v>477.34</v>
      </c>
      <c r="AF133" s="41">
        <v>397.78</v>
      </c>
      <c r="AG133" s="38">
        <v>0</v>
      </c>
      <c r="AH133" s="45" t="s">
        <v>625</v>
      </c>
      <c r="AI133" s="41">
        <v>397.78</v>
      </c>
      <c r="AJ133" s="46">
        <v>0</v>
      </c>
      <c r="AK133" s="45">
        <v>199796.76</v>
      </c>
      <c r="AL133" s="46">
        <v>0</v>
      </c>
      <c r="AM133" s="46">
        <v>0</v>
      </c>
      <c r="AN133" s="46">
        <v>0</v>
      </c>
      <c r="AO133" s="46">
        <v>0</v>
      </c>
      <c r="AP133" s="41">
        <v>0</v>
      </c>
      <c r="AQ133" s="47">
        <v>0.34</v>
      </c>
      <c r="AR133" s="47">
        <v>0.17319999999999999</v>
      </c>
      <c r="AS133" s="47">
        <v>0.7964</v>
      </c>
      <c r="AT133" s="48">
        <v>0.45640000000000003</v>
      </c>
      <c r="AU133" s="49"/>
      <c r="AV133" s="41">
        <v>58.45</v>
      </c>
      <c r="AW133" s="58"/>
      <c r="AX133" s="52"/>
      <c r="AY133" s="52"/>
      <c r="AZ133" s="52"/>
      <c r="BA133" s="52"/>
      <c r="BB133" s="53">
        <v>-22021</v>
      </c>
      <c r="BC133" s="55"/>
    </row>
    <row r="134" spans="2:55">
      <c r="B134" s="28">
        <v>1739</v>
      </c>
      <c r="C134" s="29">
        <v>45434.982766203706</v>
      </c>
      <c r="D134" s="30" t="s">
        <v>461</v>
      </c>
      <c r="E134" s="31" t="s">
        <v>462</v>
      </c>
      <c r="F134" s="31" t="s">
        <v>664</v>
      </c>
      <c r="G134" s="32">
        <v>0</v>
      </c>
      <c r="H134" s="33" t="s">
        <v>459</v>
      </c>
      <c r="I134" s="33" t="s">
        <v>123</v>
      </c>
      <c r="J134" s="33" t="s">
        <v>54</v>
      </c>
      <c r="K134" s="33" t="s">
        <v>106</v>
      </c>
      <c r="L134" s="33" t="s">
        <v>70</v>
      </c>
      <c r="M134" s="34" t="s">
        <v>57</v>
      </c>
      <c r="N134" s="35" t="s">
        <v>57</v>
      </c>
      <c r="O134" s="36"/>
      <c r="P134" s="37">
        <v>6.2718366623641906</v>
      </c>
      <c r="Q134" s="38">
        <v>0.66308584830636652</v>
      </c>
      <c r="R134" s="38">
        <v>0</v>
      </c>
      <c r="S134" s="38">
        <v>0</v>
      </c>
      <c r="T134" s="39">
        <v>0</v>
      </c>
      <c r="U134" s="40">
        <v>-2.6499999999999999E-2</v>
      </c>
      <c r="V134" s="41">
        <v>310945.68</v>
      </c>
      <c r="W134" s="41">
        <v>206183.67999999999</v>
      </c>
      <c r="X134" s="42">
        <v>104762</v>
      </c>
      <c r="Y134" s="43">
        <v>16703.560000000001</v>
      </c>
      <c r="Z134" s="41">
        <v>1784.87</v>
      </c>
      <c r="AA134" s="41">
        <v>1784.87</v>
      </c>
      <c r="AB134" s="41">
        <v>0</v>
      </c>
      <c r="AC134" s="41">
        <v>0</v>
      </c>
      <c r="AD134" s="41">
        <v>0</v>
      </c>
      <c r="AE134" s="44">
        <v>117.31</v>
      </c>
      <c r="AF134" s="41">
        <v>206183.67999999999</v>
      </c>
      <c r="AG134" s="38">
        <v>12.343696792779502</v>
      </c>
      <c r="AH134" s="45" t="s">
        <v>626</v>
      </c>
      <c r="AI134" s="41">
        <v>206183.67999999999</v>
      </c>
      <c r="AJ134" s="46">
        <v>0</v>
      </c>
      <c r="AK134" s="45">
        <v>0</v>
      </c>
      <c r="AL134" s="46">
        <v>0</v>
      </c>
      <c r="AM134" s="46">
        <v>0</v>
      </c>
      <c r="AN134" s="46">
        <v>0</v>
      </c>
      <c r="AO134" s="46">
        <v>0</v>
      </c>
      <c r="AP134" s="41">
        <v>0</v>
      </c>
      <c r="AQ134" s="47">
        <v>0.36</v>
      </c>
      <c r="AR134" s="47">
        <v>0.33350000000000002</v>
      </c>
      <c r="AS134" s="47">
        <v>0.33350000000000002</v>
      </c>
      <c r="AT134" s="48">
        <v>-2.6499999999999999E-2</v>
      </c>
      <c r="AU134" s="49"/>
      <c r="AV134" s="41">
        <v>60.28</v>
      </c>
      <c r="AW134" s="58"/>
      <c r="AX134" s="52"/>
      <c r="AY134" s="52"/>
      <c r="AZ134" s="52"/>
      <c r="BA134" s="52"/>
      <c r="BB134" s="53">
        <v>0</v>
      </c>
      <c r="BC134" s="55"/>
    </row>
    <row r="135" spans="2:55">
      <c r="B135" s="28">
        <v>1739</v>
      </c>
      <c r="C135" s="29">
        <v>45434.982766203706</v>
      </c>
      <c r="D135" s="30" t="s">
        <v>336</v>
      </c>
      <c r="E135" s="31" t="s">
        <v>337</v>
      </c>
      <c r="F135" s="31" t="s">
        <v>452</v>
      </c>
      <c r="G135" s="32">
        <v>0</v>
      </c>
      <c r="H135" s="33" t="s">
        <v>63</v>
      </c>
      <c r="I135" s="33" t="s">
        <v>64</v>
      </c>
      <c r="J135" s="33" t="s">
        <v>65</v>
      </c>
      <c r="K135" s="33" t="s">
        <v>55</v>
      </c>
      <c r="L135" s="33" t="s">
        <v>56</v>
      </c>
      <c r="M135" s="34" t="s">
        <v>57</v>
      </c>
      <c r="N135" s="35" t="s">
        <v>57</v>
      </c>
      <c r="O135" s="36"/>
      <c r="P135" s="37">
        <v>29.951365248734163</v>
      </c>
      <c r="Q135" s="38">
        <v>0.725787126913923</v>
      </c>
      <c r="R135" s="38">
        <v>0.94608476992213875</v>
      </c>
      <c r="S135" s="38">
        <v>0.84534722525123973</v>
      </c>
      <c r="T135" s="39">
        <v>0</v>
      </c>
      <c r="U135" s="40">
        <v>6.8000000000000005E-2</v>
      </c>
      <c r="V135" s="41">
        <v>305459</v>
      </c>
      <c r="W135" s="41">
        <v>221698.21</v>
      </c>
      <c r="X135" s="42">
        <v>83760.790000000008</v>
      </c>
      <c r="Y135" s="43">
        <v>2796.56</v>
      </c>
      <c r="Z135" s="41">
        <v>775.55</v>
      </c>
      <c r="AA135" s="41">
        <v>775.55</v>
      </c>
      <c r="AB135" s="41">
        <v>0</v>
      </c>
      <c r="AC135" s="41">
        <v>0</v>
      </c>
      <c r="AD135" s="41">
        <v>209745.3</v>
      </c>
      <c r="AE135" s="44">
        <v>84.77</v>
      </c>
      <c r="AF135" s="41">
        <v>11598.91</v>
      </c>
      <c r="AG135" s="38">
        <v>4.1475634350773811</v>
      </c>
      <c r="AH135" s="45" t="s">
        <v>626</v>
      </c>
      <c r="AI135" s="41">
        <v>11598.91</v>
      </c>
      <c r="AJ135" s="46">
        <v>26800</v>
      </c>
      <c r="AK135" s="45">
        <v>187411.96666666665</v>
      </c>
      <c r="AL135" s="46">
        <v>12669.9</v>
      </c>
      <c r="AM135" s="46">
        <v>0</v>
      </c>
      <c r="AN135" s="46">
        <v>14130</v>
      </c>
      <c r="AO135" s="46">
        <v>0</v>
      </c>
      <c r="AP135" s="41">
        <v>0</v>
      </c>
      <c r="AQ135" s="47">
        <v>0.15</v>
      </c>
      <c r="AR135" s="47">
        <v>0.218</v>
      </c>
      <c r="AS135" s="47">
        <v>7.2999999999999995E-2</v>
      </c>
      <c r="AT135" s="48">
        <v>-7.6999999999999999E-2</v>
      </c>
      <c r="AU135" s="49"/>
      <c r="AV135" s="41">
        <v>78.22</v>
      </c>
      <c r="AW135" s="58"/>
      <c r="AX135" s="52"/>
      <c r="AY135" s="52"/>
      <c r="AZ135" s="52"/>
      <c r="BA135" s="52"/>
      <c r="BB135" s="53">
        <v>-354</v>
      </c>
      <c r="BC135" s="55"/>
    </row>
    <row r="136" spans="2:55">
      <c r="B136" s="28">
        <v>1739</v>
      </c>
      <c r="C136" s="29">
        <v>45434.982766203706</v>
      </c>
      <c r="D136" s="30" t="s">
        <v>322</v>
      </c>
      <c r="E136" s="31" t="s">
        <v>323</v>
      </c>
      <c r="F136" s="31" t="s">
        <v>452</v>
      </c>
      <c r="G136" s="32">
        <v>0</v>
      </c>
      <c r="H136" s="33" t="s">
        <v>63</v>
      </c>
      <c r="I136" s="33" t="s">
        <v>64</v>
      </c>
      <c r="J136" s="33" t="s">
        <v>65</v>
      </c>
      <c r="K136" s="33" t="s">
        <v>55</v>
      </c>
      <c r="L136" s="33" t="s">
        <v>56</v>
      </c>
      <c r="M136" s="34" t="s">
        <v>57</v>
      </c>
      <c r="N136" s="35" t="s">
        <v>57</v>
      </c>
      <c r="O136" s="36"/>
      <c r="P136" s="37">
        <v>27.208505646675722</v>
      </c>
      <c r="Q136" s="38">
        <v>0.67999501376567761</v>
      </c>
      <c r="R136" s="38">
        <v>0.93081589634314799</v>
      </c>
      <c r="S136" s="38">
        <v>0.78607278398969782</v>
      </c>
      <c r="T136" s="39">
        <v>0</v>
      </c>
      <c r="U136" s="40">
        <v>9.9000000000000008E-3</v>
      </c>
      <c r="V136" s="41">
        <v>326900</v>
      </c>
      <c r="W136" s="41">
        <v>222290.37</v>
      </c>
      <c r="X136" s="42">
        <v>104609.63</v>
      </c>
      <c r="Y136" s="43">
        <v>3844.74</v>
      </c>
      <c r="Z136" s="41">
        <v>3830.37</v>
      </c>
      <c r="AA136" s="41">
        <v>3830.37</v>
      </c>
      <c r="AB136" s="41">
        <v>0</v>
      </c>
      <c r="AC136" s="41">
        <v>0</v>
      </c>
      <c r="AD136" s="41">
        <v>206911.41</v>
      </c>
      <c r="AE136" s="44">
        <v>83.74</v>
      </c>
      <c r="AF136" s="41">
        <v>15378.96</v>
      </c>
      <c r="AG136" s="38">
        <v>4</v>
      </c>
      <c r="AH136" s="45" t="s">
        <v>626</v>
      </c>
      <c r="AI136" s="41">
        <v>15378.96</v>
      </c>
      <c r="AJ136" s="46">
        <v>38610</v>
      </c>
      <c r="AK136" s="45">
        <v>174736.41</v>
      </c>
      <c r="AL136" s="46">
        <v>24552</v>
      </c>
      <c r="AM136" s="46">
        <v>14058</v>
      </c>
      <c r="AN136" s="46">
        <v>0</v>
      </c>
      <c r="AO136" s="46">
        <v>0</v>
      </c>
      <c r="AP136" s="41">
        <v>0</v>
      </c>
      <c r="AQ136" s="47">
        <v>0.25</v>
      </c>
      <c r="AR136" s="47">
        <v>0.25989999999999996</v>
      </c>
      <c r="AS136" s="47">
        <v>0.26100000000000001</v>
      </c>
      <c r="AT136" s="48">
        <v>1.1000000000000001E-2</v>
      </c>
      <c r="AU136" s="49"/>
      <c r="AV136" s="41">
        <v>110</v>
      </c>
      <c r="AW136" s="58"/>
      <c r="AX136" s="52"/>
      <c r="AY136" s="52"/>
      <c r="AZ136" s="52"/>
      <c r="BA136" s="52"/>
      <c r="BB136" s="53">
        <v>0</v>
      </c>
      <c r="BC136" s="55"/>
    </row>
    <row r="137" spans="2:55">
      <c r="B137" s="28">
        <v>1739</v>
      </c>
      <c r="C137" s="29">
        <v>45434.982766203706</v>
      </c>
      <c r="D137" s="30" t="s">
        <v>328</v>
      </c>
      <c r="E137" s="31" t="s">
        <v>329</v>
      </c>
      <c r="F137" s="31" t="s">
        <v>452</v>
      </c>
      <c r="G137" s="32">
        <v>0</v>
      </c>
      <c r="H137" s="33" t="s">
        <v>63</v>
      </c>
      <c r="I137" s="33" t="s">
        <v>64</v>
      </c>
      <c r="J137" s="33" t="s">
        <v>65</v>
      </c>
      <c r="K137" s="33" t="s">
        <v>55</v>
      </c>
      <c r="L137" s="33" t="s">
        <v>56</v>
      </c>
      <c r="M137" s="34" t="s">
        <v>57</v>
      </c>
      <c r="N137" s="35" t="s">
        <v>57</v>
      </c>
      <c r="O137" s="36"/>
      <c r="P137" s="37">
        <v>5.845396860736944</v>
      </c>
      <c r="Q137" s="38">
        <v>0.90423636767440319</v>
      </c>
      <c r="R137" s="38">
        <v>0.92752902692536587</v>
      </c>
      <c r="S137" s="38">
        <v>0.80473001562809576</v>
      </c>
      <c r="T137" s="39">
        <v>0</v>
      </c>
      <c r="U137" s="40">
        <v>-1.4499999999999999E-2</v>
      </c>
      <c r="V137" s="41">
        <v>246744.4</v>
      </c>
      <c r="W137" s="41">
        <v>223115.26</v>
      </c>
      <c r="X137" s="42">
        <v>23629.139999999985</v>
      </c>
      <c r="Y137" s="43">
        <v>4042.35</v>
      </c>
      <c r="Z137" s="41">
        <v>0</v>
      </c>
      <c r="AA137" s="41">
        <v>0</v>
      </c>
      <c r="AB137" s="41">
        <v>0</v>
      </c>
      <c r="AC137" s="41">
        <v>0</v>
      </c>
      <c r="AD137" s="41">
        <v>206945.88</v>
      </c>
      <c r="AE137" s="44">
        <v>83.27</v>
      </c>
      <c r="AF137" s="41">
        <v>16169.38</v>
      </c>
      <c r="AG137" s="38">
        <v>3.999995052382896</v>
      </c>
      <c r="AH137" s="45" t="s">
        <v>626</v>
      </c>
      <c r="AI137" s="41">
        <v>16169.38</v>
      </c>
      <c r="AJ137" s="46">
        <v>32878</v>
      </c>
      <c r="AK137" s="45">
        <v>179547.54666666666</v>
      </c>
      <c r="AL137" s="46">
        <v>13636.2</v>
      </c>
      <c r="AM137" s="46">
        <v>0</v>
      </c>
      <c r="AN137" s="46">
        <v>19241.59</v>
      </c>
      <c r="AO137" s="46">
        <v>0</v>
      </c>
      <c r="AP137" s="41">
        <v>0</v>
      </c>
      <c r="AQ137" s="47">
        <v>0.2</v>
      </c>
      <c r="AR137" s="47">
        <v>0.1855</v>
      </c>
      <c r="AS137" s="47">
        <v>0.15670000000000001</v>
      </c>
      <c r="AT137" s="48">
        <v>-4.3299999999999998E-2</v>
      </c>
      <c r="AU137" s="49"/>
      <c r="AV137" s="41">
        <v>89.83</v>
      </c>
      <c r="AW137" s="58"/>
      <c r="AX137" s="52"/>
      <c r="AY137" s="52"/>
      <c r="AZ137" s="52"/>
      <c r="BA137" s="52"/>
      <c r="BB137" s="53">
        <v>0</v>
      </c>
      <c r="BC137" s="55"/>
    </row>
    <row r="138" spans="2:55">
      <c r="B138" s="28">
        <v>1739</v>
      </c>
      <c r="C138" s="29">
        <v>45434.982766203706</v>
      </c>
      <c r="D138" s="30" t="s">
        <v>332</v>
      </c>
      <c r="E138" s="31" t="s">
        <v>333</v>
      </c>
      <c r="F138" s="31" t="s">
        <v>225</v>
      </c>
      <c r="G138" s="32">
        <v>0</v>
      </c>
      <c r="H138" s="33" t="s">
        <v>334</v>
      </c>
      <c r="I138" s="33" t="s">
        <v>335</v>
      </c>
      <c r="J138" s="33" t="s">
        <v>65</v>
      </c>
      <c r="K138" s="33" t="s">
        <v>55</v>
      </c>
      <c r="L138" s="33" t="s">
        <v>56</v>
      </c>
      <c r="M138" s="34" t="s">
        <v>57</v>
      </c>
      <c r="N138" s="35" t="s">
        <v>57</v>
      </c>
      <c r="O138" s="36"/>
      <c r="P138" s="37">
        <v>-4.1336439799148614</v>
      </c>
      <c r="Q138" s="38">
        <v>1.0565284646825963</v>
      </c>
      <c r="R138" s="38">
        <v>0.92950764213088299</v>
      </c>
      <c r="S138" s="38">
        <v>0.75557800097012928</v>
      </c>
      <c r="T138" s="39">
        <v>24734.7</v>
      </c>
      <c r="U138" s="40">
        <v>-7.6999999999999999E-2</v>
      </c>
      <c r="V138" s="41">
        <v>214367.4</v>
      </c>
      <c r="W138" s="41">
        <v>226485.26</v>
      </c>
      <c r="X138" s="42">
        <v>-12117.860000000015</v>
      </c>
      <c r="Y138" s="43">
        <v>2931.52</v>
      </c>
      <c r="Z138" s="41">
        <v>0</v>
      </c>
      <c r="AA138" s="41">
        <v>0</v>
      </c>
      <c r="AB138" s="41">
        <v>13558.28</v>
      </c>
      <c r="AC138" s="41">
        <v>12117.86</v>
      </c>
      <c r="AD138" s="41">
        <v>210519.78</v>
      </c>
      <c r="AE138" s="44">
        <v>118.13</v>
      </c>
      <c r="AF138" s="41">
        <v>15965.48</v>
      </c>
      <c r="AG138" s="38">
        <v>5.4461439799148561</v>
      </c>
      <c r="AH138" s="45" t="s">
        <v>626</v>
      </c>
      <c r="AI138" s="41">
        <v>15965.48</v>
      </c>
      <c r="AJ138" s="46">
        <v>47271</v>
      </c>
      <c r="AK138" s="45">
        <v>171127.28</v>
      </c>
      <c r="AL138" s="46">
        <v>22536.06</v>
      </c>
      <c r="AM138" s="46">
        <v>0</v>
      </c>
      <c r="AN138" s="46">
        <v>24734.7</v>
      </c>
      <c r="AO138" s="46">
        <v>0</v>
      </c>
      <c r="AP138" s="41">
        <v>24734.7</v>
      </c>
      <c r="AQ138" s="47">
        <v>0.45</v>
      </c>
      <c r="AR138" s="47">
        <v>0.373</v>
      </c>
      <c r="AS138" s="47">
        <v>0.3871</v>
      </c>
      <c r="AT138" s="48">
        <v>-6.2899999999999998E-2</v>
      </c>
      <c r="AU138" s="49"/>
      <c r="AV138" s="41">
        <v>91.61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1739</v>
      </c>
      <c r="C139" s="29">
        <v>45434.982766203706</v>
      </c>
      <c r="D139" s="30" t="s">
        <v>89</v>
      </c>
      <c r="E139" s="31" t="s">
        <v>90</v>
      </c>
      <c r="F139" s="31" t="s">
        <v>91</v>
      </c>
      <c r="G139" s="32">
        <v>0</v>
      </c>
      <c r="H139" s="33" t="s">
        <v>92</v>
      </c>
      <c r="I139" s="33" t="s">
        <v>93</v>
      </c>
      <c r="J139" s="33" t="s">
        <v>94</v>
      </c>
      <c r="K139" s="33" t="s">
        <v>95</v>
      </c>
      <c r="L139" s="33" t="s">
        <v>70</v>
      </c>
      <c r="M139" s="34" t="s">
        <v>57</v>
      </c>
      <c r="N139" s="35" t="s">
        <v>57</v>
      </c>
      <c r="O139" s="36"/>
      <c r="P139" s="37">
        <v>29.868247571404474</v>
      </c>
      <c r="Q139" s="38">
        <v>0.35058519503380087</v>
      </c>
      <c r="R139" s="38">
        <v>0.88266583340455229</v>
      </c>
      <c r="S139" s="38">
        <v>0.395131084475211</v>
      </c>
      <c r="T139" s="39">
        <v>0</v>
      </c>
      <c r="U139" s="40">
        <v>2.6800000000000001E-2</v>
      </c>
      <c r="V139" s="41">
        <v>640812</v>
      </c>
      <c r="W139" s="41">
        <v>224659.20000000001</v>
      </c>
      <c r="X139" s="42">
        <v>416152.8</v>
      </c>
      <c r="Y139" s="43">
        <v>13932.95</v>
      </c>
      <c r="Z139" s="41">
        <v>0</v>
      </c>
      <c r="AA139" s="41">
        <v>0</v>
      </c>
      <c r="AB139" s="41">
        <v>0</v>
      </c>
      <c r="AC139" s="41">
        <v>0</v>
      </c>
      <c r="AD139" s="41">
        <v>198299</v>
      </c>
      <c r="AE139" s="44">
        <v>79.92</v>
      </c>
      <c r="AF139" s="41">
        <v>32360.2</v>
      </c>
      <c r="AG139" s="38">
        <v>2.3225662906993851</v>
      </c>
      <c r="AH139" s="45" t="s">
        <v>626</v>
      </c>
      <c r="AI139" s="41">
        <v>32360.2</v>
      </c>
      <c r="AJ139" s="46">
        <v>131435</v>
      </c>
      <c r="AK139" s="45">
        <v>88769.833333333328</v>
      </c>
      <c r="AL139" s="46">
        <v>68808</v>
      </c>
      <c r="AM139" s="46">
        <v>62626.8</v>
      </c>
      <c r="AN139" s="46">
        <v>0</v>
      </c>
      <c r="AO139" s="46">
        <v>0</v>
      </c>
      <c r="AP139" s="41">
        <v>0</v>
      </c>
      <c r="AQ139" s="47">
        <v>0.28000000000000003</v>
      </c>
      <c r="AR139" s="47">
        <v>0.30680000000000002</v>
      </c>
      <c r="AS139" s="47">
        <v>0.30680000000000002</v>
      </c>
      <c r="AT139" s="48">
        <v>2.6800000000000001E-2</v>
      </c>
      <c r="AU139" s="49"/>
      <c r="AV139" s="41">
        <v>38.81</v>
      </c>
      <c r="AW139" s="58"/>
      <c r="AX139" s="52"/>
      <c r="AY139" s="52"/>
      <c r="AZ139" s="52"/>
      <c r="BA139" s="52"/>
      <c r="BB139" s="53">
        <v>6000</v>
      </c>
      <c r="BC139" s="55"/>
    </row>
    <row r="140" spans="2:55">
      <c r="B140" s="28">
        <v>1739</v>
      </c>
      <c r="C140" s="29">
        <v>45434.982766203706</v>
      </c>
      <c r="D140" s="30" t="s">
        <v>338</v>
      </c>
      <c r="E140" s="31" t="s">
        <v>339</v>
      </c>
      <c r="F140" s="31" t="s">
        <v>69</v>
      </c>
      <c r="G140" s="32">
        <v>0</v>
      </c>
      <c r="H140" s="33" t="s">
        <v>52</v>
      </c>
      <c r="I140" s="33" t="s">
        <v>109</v>
      </c>
      <c r="J140" s="33" t="s">
        <v>54</v>
      </c>
      <c r="K140" s="33" t="s">
        <v>55</v>
      </c>
      <c r="L140" s="33" t="s">
        <v>56</v>
      </c>
      <c r="M140" s="34" t="s">
        <v>57</v>
      </c>
      <c r="N140" s="35" t="s">
        <v>57</v>
      </c>
      <c r="O140" s="36"/>
      <c r="P140" s="37">
        <v>-27.882896703513296</v>
      </c>
      <c r="Q140" s="38">
        <v>1.5802240295570704</v>
      </c>
      <c r="R140" s="38">
        <v>0.47081960807995726</v>
      </c>
      <c r="S140" s="38">
        <v>0.45750314908660483</v>
      </c>
      <c r="T140" s="39">
        <v>3694.07</v>
      </c>
      <c r="U140" s="40">
        <v>-3.7200000000000004E-2</v>
      </c>
      <c r="V140" s="41">
        <v>146287.84</v>
      </c>
      <c r="W140" s="41">
        <v>231167.56</v>
      </c>
      <c r="X140" s="42">
        <v>-84879.72</v>
      </c>
      <c r="Y140" s="43">
        <v>3044.15</v>
      </c>
      <c r="Z140" s="41">
        <v>0</v>
      </c>
      <c r="AA140" s="41">
        <v>0</v>
      </c>
      <c r="AB140" s="41">
        <v>113075</v>
      </c>
      <c r="AC140" s="41">
        <v>84879.72</v>
      </c>
      <c r="AD140" s="41">
        <v>108838.22</v>
      </c>
      <c r="AE140" s="44">
        <v>310.69</v>
      </c>
      <c r="AF140" s="41">
        <v>122329.34</v>
      </c>
      <c r="AG140" s="38">
        <v>40.185056583939684</v>
      </c>
      <c r="AH140" s="45" t="s">
        <v>626</v>
      </c>
      <c r="AI140" s="41">
        <v>122329.34</v>
      </c>
      <c r="AJ140" s="46">
        <v>3694</v>
      </c>
      <c r="AK140" s="45">
        <v>105759.88666666667</v>
      </c>
      <c r="AL140" s="46">
        <v>0</v>
      </c>
      <c r="AM140" s="46">
        <v>0</v>
      </c>
      <c r="AN140" s="46">
        <v>0</v>
      </c>
      <c r="AO140" s="46">
        <v>3694.07</v>
      </c>
      <c r="AP140" s="41">
        <v>3694.07</v>
      </c>
      <c r="AQ140" s="47">
        <v>0.18</v>
      </c>
      <c r="AR140" s="47">
        <v>0.14280000000000001</v>
      </c>
      <c r="AS140" s="47">
        <v>0.17480000000000001</v>
      </c>
      <c r="AT140" s="48">
        <v>-5.2000000000000006E-3</v>
      </c>
      <c r="AU140" s="49"/>
      <c r="AV140" s="41">
        <v>43.73</v>
      </c>
      <c r="AW140" s="58"/>
      <c r="AX140" s="52"/>
      <c r="AY140" s="52"/>
      <c r="AZ140" s="52"/>
      <c r="BA140" s="52"/>
      <c r="BB140" s="53">
        <v>0</v>
      </c>
      <c r="BC140" s="55"/>
    </row>
    <row r="141" spans="2:55">
      <c r="B141" s="28">
        <v>1739</v>
      </c>
      <c r="C141" s="29">
        <v>45434.982766203706</v>
      </c>
      <c r="D141" s="30" t="s">
        <v>96</v>
      </c>
      <c r="E141" s="31" t="s">
        <v>97</v>
      </c>
      <c r="F141" s="31" t="s">
        <v>91</v>
      </c>
      <c r="G141" s="32">
        <v>0</v>
      </c>
      <c r="H141" s="33" t="s">
        <v>92</v>
      </c>
      <c r="I141" s="33" t="s">
        <v>93</v>
      </c>
      <c r="J141" s="33" t="s">
        <v>94</v>
      </c>
      <c r="K141" s="33" t="s">
        <v>95</v>
      </c>
      <c r="L141" s="33" t="s">
        <v>70</v>
      </c>
      <c r="M141" s="34" t="s">
        <v>57</v>
      </c>
      <c r="N141" s="35" t="s">
        <v>57</v>
      </c>
      <c r="O141" s="36"/>
      <c r="P141" s="37">
        <v>29.536055867193877</v>
      </c>
      <c r="Q141" s="38">
        <v>0.35589193124836255</v>
      </c>
      <c r="R141" s="38">
        <v>0.94517387208592152</v>
      </c>
      <c r="S141" s="38">
        <v>0.47258550938264554</v>
      </c>
      <c r="T141" s="39">
        <v>0</v>
      </c>
      <c r="U141" s="40">
        <v>6.3600000000000004E-2</v>
      </c>
      <c r="V141" s="41">
        <v>656508</v>
      </c>
      <c r="W141" s="41">
        <v>233645.9</v>
      </c>
      <c r="X141" s="42">
        <v>422862.1</v>
      </c>
      <c r="Y141" s="43">
        <v>14316.81</v>
      </c>
      <c r="Z141" s="41">
        <v>0</v>
      </c>
      <c r="AA141" s="41">
        <v>0</v>
      </c>
      <c r="AB141" s="41">
        <v>0</v>
      </c>
      <c r="AC141" s="41">
        <v>0</v>
      </c>
      <c r="AD141" s="41">
        <v>220836</v>
      </c>
      <c r="AE141" s="44">
        <v>81.47</v>
      </c>
      <c r="AF141" s="41">
        <v>24809.9</v>
      </c>
      <c r="AG141" s="38">
        <v>1.7329209509660324</v>
      </c>
      <c r="AH141" s="45" t="s">
        <v>626</v>
      </c>
      <c r="AI141" s="41">
        <v>24809.9</v>
      </c>
      <c r="AJ141" s="46">
        <v>132502</v>
      </c>
      <c r="AK141" s="45">
        <v>110417.66666666666</v>
      </c>
      <c r="AL141" s="46">
        <v>66850.8</v>
      </c>
      <c r="AM141" s="46">
        <v>65650.8</v>
      </c>
      <c r="AN141" s="46">
        <v>0</v>
      </c>
      <c r="AO141" s="46">
        <v>0</v>
      </c>
      <c r="AP141" s="41">
        <v>0</v>
      </c>
      <c r="AQ141" s="47">
        <v>0.28000000000000003</v>
      </c>
      <c r="AR141" s="47">
        <v>0.34360000000000002</v>
      </c>
      <c r="AS141" s="47">
        <v>0.34360000000000002</v>
      </c>
      <c r="AT141" s="48">
        <v>6.3600000000000004E-2</v>
      </c>
      <c r="AU141" s="49"/>
      <c r="AV141" s="41">
        <v>37.74</v>
      </c>
      <c r="AW141" s="58"/>
      <c r="AX141" s="52"/>
      <c r="AY141" s="52"/>
      <c r="AZ141" s="52"/>
      <c r="BA141" s="52"/>
      <c r="BB141" s="53">
        <v>12000</v>
      </c>
      <c r="BC141" s="55"/>
    </row>
    <row r="142" spans="2:55">
      <c r="B142" s="28">
        <v>1739</v>
      </c>
      <c r="C142" s="29">
        <v>45434.982766203706</v>
      </c>
      <c r="D142" s="30" t="s">
        <v>264</v>
      </c>
      <c r="E142" s="31" t="s">
        <v>265</v>
      </c>
      <c r="F142" s="31" t="s">
        <v>62</v>
      </c>
      <c r="G142" s="32">
        <v>0</v>
      </c>
      <c r="H142" s="33" t="s">
        <v>63</v>
      </c>
      <c r="I142" s="33" t="s">
        <v>64</v>
      </c>
      <c r="J142" s="33" t="s">
        <v>65</v>
      </c>
      <c r="K142" s="33" t="s">
        <v>95</v>
      </c>
      <c r="L142" s="33" t="s">
        <v>56</v>
      </c>
      <c r="M142" s="34" t="s">
        <v>57</v>
      </c>
      <c r="N142" s="35" t="s">
        <v>57</v>
      </c>
      <c r="O142" s="36"/>
      <c r="P142" s="37">
        <v>11.074660347551342</v>
      </c>
      <c r="Q142" s="38">
        <v>0.66932735849056602</v>
      </c>
      <c r="R142" s="38">
        <v>0.65762988912109333</v>
      </c>
      <c r="S142" s="38">
        <v>0.54732886477936071</v>
      </c>
      <c r="T142" s="39">
        <v>0</v>
      </c>
      <c r="U142" s="40">
        <v>7.3400000000000007E-2</v>
      </c>
      <c r="V142" s="41">
        <v>371000</v>
      </c>
      <c r="W142" s="41">
        <v>248320.45</v>
      </c>
      <c r="X142" s="42">
        <v>122679.54999999999</v>
      </c>
      <c r="Y142" s="43">
        <v>11077.5</v>
      </c>
      <c r="Z142" s="41">
        <v>1032.95</v>
      </c>
      <c r="AA142" s="41">
        <v>1032.95</v>
      </c>
      <c r="AB142" s="41">
        <v>0</v>
      </c>
      <c r="AC142" s="41">
        <v>0</v>
      </c>
      <c r="AD142" s="41">
        <v>163302.95000000001</v>
      </c>
      <c r="AE142" s="44">
        <v>84.98</v>
      </c>
      <c r="AF142" s="41">
        <v>85017.5</v>
      </c>
      <c r="AG142" s="38">
        <v>7.6747912435116223</v>
      </c>
      <c r="AH142" s="45" t="s">
        <v>626</v>
      </c>
      <c r="AI142" s="41">
        <v>85017.5</v>
      </c>
      <c r="AJ142" s="46">
        <v>32868</v>
      </c>
      <c r="AK142" s="45">
        <v>135912.95000000001</v>
      </c>
      <c r="AL142" s="46">
        <v>13332</v>
      </c>
      <c r="AM142" s="46">
        <v>19536</v>
      </c>
      <c r="AN142" s="46">
        <v>0</v>
      </c>
      <c r="AO142" s="46">
        <v>0</v>
      </c>
      <c r="AP142" s="41">
        <v>0</v>
      </c>
      <c r="AQ142" s="47">
        <v>0.22</v>
      </c>
      <c r="AR142" s="47">
        <v>0.29339999999999999</v>
      </c>
      <c r="AS142" s="47">
        <v>0.3</v>
      </c>
      <c r="AT142" s="48">
        <v>0.08</v>
      </c>
      <c r="AU142" s="49"/>
      <c r="AV142" s="41">
        <v>102.1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1739</v>
      </c>
      <c r="C143" s="29">
        <v>45434.982766203706</v>
      </c>
      <c r="D143" s="30" t="s">
        <v>505</v>
      </c>
      <c r="E143" s="31" t="s">
        <v>506</v>
      </c>
      <c r="F143" s="31" t="s">
        <v>664</v>
      </c>
      <c r="G143" s="32">
        <v>0</v>
      </c>
      <c r="H143" s="33" t="s">
        <v>459</v>
      </c>
      <c r="I143" s="33" t="s">
        <v>123</v>
      </c>
      <c r="J143" s="33" t="s">
        <v>54</v>
      </c>
      <c r="K143" s="33" t="s">
        <v>95</v>
      </c>
      <c r="L143" s="33" t="s">
        <v>56</v>
      </c>
      <c r="M143" s="34" t="s">
        <v>57</v>
      </c>
      <c r="N143" s="35" t="s">
        <v>57</v>
      </c>
      <c r="O143" s="36"/>
      <c r="P143" s="37">
        <v>105.44559091662524</v>
      </c>
      <c r="Q143" s="38">
        <v>0.52670082020827991</v>
      </c>
      <c r="R143" s="38">
        <v>1.2738207874678036</v>
      </c>
      <c r="S143" s="38">
        <v>1.0888329624486683</v>
      </c>
      <c r="T143" s="39">
        <v>0</v>
      </c>
      <c r="U143" s="40">
        <v>-0.1169</v>
      </c>
      <c r="V143" s="41">
        <v>483869.78</v>
      </c>
      <c r="W143" s="41">
        <v>254854.61</v>
      </c>
      <c r="X143" s="42">
        <v>229015.17000000004</v>
      </c>
      <c r="Y143" s="43">
        <v>2171.88</v>
      </c>
      <c r="Z143" s="41">
        <v>238975</v>
      </c>
      <c r="AA143" s="41">
        <v>356900</v>
      </c>
      <c r="AB143" s="41">
        <v>0</v>
      </c>
      <c r="AC143" s="41">
        <v>0</v>
      </c>
      <c r="AD143" s="41">
        <v>324639.09999999998</v>
      </c>
      <c r="AE143" s="44">
        <v>5.81</v>
      </c>
      <c r="AF143" s="41">
        <v>-44784.5</v>
      </c>
      <c r="AG143" s="38">
        <v>-20.620153967990863</v>
      </c>
      <c r="AH143" s="45" t="s">
        <v>625</v>
      </c>
      <c r="AI143" s="41">
        <v>73140.5</v>
      </c>
      <c r="AJ143" s="46">
        <v>56574</v>
      </c>
      <c r="AK143" s="45">
        <v>277494.09999999998</v>
      </c>
      <c r="AL143" s="46">
        <v>23857.58</v>
      </c>
      <c r="AM143" s="46">
        <v>32716.75</v>
      </c>
      <c r="AN143" s="46">
        <v>0</v>
      </c>
      <c r="AO143" s="46">
        <v>0</v>
      </c>
      <c r="AP143" s="41">
        <v>0</v>
      </c>
      <c r="AQ143" s="47">
        <v>0.23</v>
      </c>
      <c r="AR143" s="47">
        <v>0.11310000000000001</v>
      </c>
      <c r="AS143" s="47">
        <v>0.28889999999999999</v>
      </c>
      <c r="AT143" s="48">
        <v>5.8900000000000001E-2</v>
      </c>
      <c r="AU143" s="49"/>
      <c r="AV143" s="41">
        <v>46.74</v>
      </c>
      <c r="AW143" s="58"/>
      <c r="AX143" s="52"/>
      <c r="AY143" s="52"/>
      <c r="AZ143" s="52"/>
      <c r="BA143" s="52"/>
      <c r="BB143" s="53">
        <v>25000</v>
      </c>
      <c r="BC143" s="55"/>
    </row>
    <row r="144" spans="2:55">
      <c r="B144" s="28">
        <v>1739</v>
      </c>
      <c r="C144" s="29">
        <v>45434.982766203706</v>
      </c>
      <c r="D144" s="30" t="s">
        <v>349</v>
      </c>
      <c r="E144" s="31" t="s">
        <v>350</v>
      </c>
      <c r="F144" s="31" t="s">
        <v>452</v>
      </c>
      <c r="G144" s="32">
        <v>0</v>
      </c>
      <c r="H144" s="33" t="s">
        <v>63</v>
      </c>
      <c r="I144" s="33" t="s">
        <v>64</v>
      </c>
      <c r="J144" s="33" t="s">
        <v>65</v>
      </c>
      <c r="K144" s="33" t="s">
        <v>55</v>
      </c>
      <c r="L144" s="33" t="s">
        <v>56</v>
      </c>
      <c r="M144" s="34" t="s">
        <v>57</v>
      </c>
      <c r="N144" s="35" t="s">
        <v>57</v>
      </c>
      <c r="O144" s="36"/>
      <c r="P144" s="37">
        <v>79.261271430230025</v>
      </c>
      <c r="Q144" s="38">
        <v>0.69766246770820517</v>
      </c>
      <c r="R144" s="38">
        <v>0.97813012195338289</v>
      </c>
      <c r="S144" s="38">
        <v>0.91605144891399537</v>
      </c>
      <c r="T144" s="39">
        <v>0</v>
      </c>
      <c r="U144" s="40">
        <v>-2.4900000000000002E-2</v>
      </c>
      <c r="V144" s="41">
        <v>406450</v>
      </c>
      <c r="W144" s="41">
        <v>283564.90999999997</v>
      </c>
      <c r="X144" s="42">
        <v>122885.09000000003</v>
      </c>
      <c r="Y144" s="43">
        <v>1550.38</v>
      </c>
      <c r="Z144" s="41">
        <v>0</v>
      </c>
      <c r="AA144" s="41">
        <v>0</v>
      </c>
      <c r="AB144" s="41">
        <v>0</v>
      </c>
      <c r="AC144" s="41">
        <v>0</v>
      </c>
      <c r="AD144" s="41">
        <v>277363.38</v>
      </c>
      <c r="AE144" s="44">
        <v>80.290000000000006</v>
      </c>
      <c r="AF144" s="41">
        <v>6171.53</v>
      </c>
      <c r="AG144" s="38">
        <v>3.9806563552161403</v>
      </c>
      <c r="AH144" s="45" t="s">
        <v>626</v>
      </c>
      <c r="AI144" s="41">
        <v>6171.53</v>
      </c>
      <c r="AJ144" s="46">
        <v>21124</v>
      </c>
      <c r="AK144" s="45">
        <v>259760.04666666666</v>
      </c>
      <c r="AL144" s="46">
        <v>9631.9599999999991</v>
      </c>
      <c r="AM144" s="46">
        <v>11492.4</v>
      </c>
      <c r="AN144" s="46">
        <v>0</v>
      </c>
      <c r="AO144" s="46">
        <v>0</v>
      </c>
      <c r="AP144" s="41">
        <v>0</v>
      </c>
      <c r="AQ144" s="47">
        <v>0.25</v>
      </c>
      <c r="AR144" s="47">
        <v>0.22510000000000002</v>
      </c>
      <c r="AS144" s="47">
        <v>0.2994</v>
      </c>
      <c r="AT144" s="48">
        <v>4.9400000000000006E-2</v>
      </c>
      <c r="AU144" s="49"/>
      <c r="AV144" s="41">
        <v>70.12</v>
      </c>
      <c r="AW144" s="58"/>
      <c r="AX144" s="52"/>
      <c r="AY144" s="52"/>
      <c r="AZ144" s="52"/>
      <c r="BA144" s="52"/>
      <c r="BB144" s="53">
        <v>-30</v>
      </c>
      <c r="BC144" s="55"/>
    </row>
    <row r="145" spans="2:55">
      <c r="B145" s="28">
        <v>1739</v>
      </c>
      <c r="C145" s="29">
        <v>45434.982766203706</v>
      </c>
      <c r="D145" s="30" t="s">
        <v>507</v>
      </c>
      <c r="E145" s="31" t="s">
        <v>508</v>
      </c>
      <c r="F145" s="31" t="s">
        <v>532</v>
      </c>
      <c r="G145" s="32">
        <v>0</v>
      </c>
      <c r="H145" s="33" t="s">
        <v>459</v>
      </c>
      <c r="I145" s="33" t="s">
        <v>123</v>
      </c>
      <c r="J145" s="33" t="s">
        <v>54</v>
      </c>
      <c r="K145" s="33" t="s">
        <v>95</v>
      </c>
      <c r="L145" s="33" t="s">
        <v>56</v>
      </c>
      <c r="M145" s="34" t="s">
        <v>57</v>
      </c>
      <c r="N145" s="35" t="s">
        <v>57</v>
      </c>
      <c r="O145" s="36"/>
      <c r="P145" s="37">
        <v>-0.17625629408417559</v>
      </c>
      <c r="Q145" s="38">
        <v>1.0039506064059547</v>
      </c>
      <c r="R145" s="38">
        <v>0.39118080189363524</v>
      </c>
      <c r="S145" s="38">
        <v>0.39118080189363524</v>
      </c>
      <c r="T145" s="39">
        <v>0</v>
      </c>
      <c r="U145" s="40">
        <v>3.49E-2</v>
      </c>
      <c r="V145" s="41">
        <v>305067.09000000003</v>
      </c>
      <c r="W145" s="41">
        <v>306272.28999999998</v>
      </c>
      <c r="X145" s="42">
        <v>-1205.1999999999534</v>
      </c>
      <c r="Y145" s="43">
        <v>6837.77</v>
      </c>
      <c r="Z145" s="41">
        <v>1500</v>
      </c>
      <c r="AA145" s="41">
        <v>1500</v>
      </c>
      <c r="AB145" s="41">
        <v>0</v>
      </c>
      <c r="AC145" s="41">
        <v>1205.2</v>
      </c>
      <c r="AD145" s="41">
        <v>119807.84</v>
      </c>
      <c r="AE145" s="44">
        <v>359.65</v>
      </c>
      <c r="AF145" s="41">
        <v>186464.45</v>
      </c>
      <c r="AG145" s="38">
        <v>27.269775087491976</v>
      </c>
      <c r="AH145" s="45" t="s">
        <v>626</v>
      </c>
      <c r="AI145" s="41">
        <v>186464.45</v>
      </c>
      <c r="AJ145" s="46">
        <v>0</v>
      </c>
      <c r="AK145" s="45">
        <v>119807.84</v>
      </c>
      <c r="AL145" s="46">
        <v>0</v>
      </c>
      <c r="AM145" s="46">
        <v>0</v>
      </c>
      <c r="AN145" s="46">
        <v>0</v>
      </c>
      <c r="AO145" s="46">
        <v>0</v>
      </c>
      <c r="AP145" s="41">
        <v>0</v>
      </c>
      <c r="AQ145" s="47">
        <v>0.26</v>
      </c>
      <c r="AR145" s="47">
        <v>0.2949</v>
      </c>
      <c r="AS145" s="47">
        <v>0.27280000000000004</v>
      </c>
      <c r="AT145" s="48">
        <v>1.2800000000000001E-2</v>
      </c>
      <c r="AU145" s="49"/>
      <c r="AV145" s="41">
        <v>56.89</v>
      </c>
      <c r="AW145" s="58"/>
      <c r="AX145" s="52"/>
      <c r="AY145" s="52"/>
      <c r="AZ145" s="52"/>
      <c r="BA145" s="52"/>
      <c r="BB145" s="53">
        <v>0</v>
      </c>
      <c r="BC145" s="55"/>
    </row>
    <row r="146" spans="2:55">
      <c r="B146" s="28">
        <v>1739</v>
      </c>
      <c r="C146" s="29">
        <v>45434.982766203706</v>
      </c>
      <c r="D146" s="30" t="s">
        <v>362</v>
      </c>
      <c r="E146" s="31" t="s">
        <v>363</v>
      </c>
      <c r="F146" s="31" t="s">
        <v>225</v>
      </c>
      <c r="G146" s="32">
        <v>0</v>
      </c>
      <c r="H146" s="33" t="s">
        <v>226</v>
      </c>
      <c r="I146" s="33" t="s">
        <v>133</v>
      </c>
      <c r="J146" s="33" t="s">
        <v>65</v>
      </c>
      <c r="K146" s="33" t="s">
        <v>55</v>
      </c>
      <c r="L146" s="33" t="s">
        <v>56</v>
      </c>
      <c r="M146" s="34" t="s">
        <v>57</v>
      </c>
      <c r="N146" s="35" t="s">
        <v>57</v>
      </c>
      <c r="O146" s="36"/>
      <c r="P146" s="37">
        <v>18.743967277018946</v>
      </c>
      <c r="Q146" s="38">
        <v>0.86315910156129405</v>
      </c>
      <c r="R146" s="38">
        <v>0.93242651600653847</v>
      </c>
      <c r="S146" s="38">
        <v>0.88953641942819661</v>
      </c>
      <c r="T146" s="39">
        <v>0</v>
      </c>
      <c r="U146" s="40">
        <v>-4.0599999999999997E-2</v>
      </c>
      <c r="V146" s="41">
        <v>356307</v>
      </c>
      <c r="W146" s="41">
        <v>307549.63</v>
      </c>
      <c r="X146" s="42">
        <v>48757.369999999995</v>
      </c>
      <c r="Y146" s="43">
        <v>2601.23</v>
      </c>
      <c r="Z146" s="41">
        <v>613.89</v>
      </c>
      <c r="AA146" s="41">
        <v>613.89</v>
      </c>
      <c r="AB146" s="41">
        <v>0</v>
      </c>
      <c r="AC146" s="41">
        <v>0</v>
      </c>
      <c r="AD146" s="41">
        <v>286767.43</v>
      </c>
      <c r="AE146" s="44">
        <v>129.05000000000001</v>
      </c>
      <c r="AF146" s="41">
        <v>20782.2</v>
      </c>
      <c r="AG146" s="38">
        <v>7.9893742575627682</v>
      </c>
      <c r="AH146" s="45" t="s">
        <v>626</v>
      </c>
      <c r="AI146" s="41">
        <v>20782.2</v>
      </c>
      <c r="AJ146" s="46">
        <v>15829</v>
      </c>
      <c r="AK146" s="45">
        <v>273576.59666666668</v>
      </c>
      <c r="AL146" s="46">
        <v>15829.13</v>
      </c>
      <c r="AM146" s="46">
        <v>0</v>
      </c>
      <c r="AN146" s="46">
        <v>0</v>
      </c>
      <c r="AO146" s="46">
        <v>0</v>
      </c>
      <c r="AP146" s="41">
        <v>0</v>
      </c>
      <c r="AQ146" s="47">
        <v>0.24</v>
      </c>
      <c r="AR146" s="47">
        <v>0.19940000000000002</v>
      </c>
      <c r="AS146" s="47">
        <v>0.1187</v>
      </c>
      <c r="AT146" s="48">
        <v>-0.12130000000000001</v>
      </c>
      <c r="AU146" s="49"/>
      <c r="AV146" s="41">
        <v>75.81</v>
      </c>
      <c r="AW146" s="58"/>
      <c r="AX146" s="52"/>
      <c r="AY146" s="52"/>
      <c r="AZ146" s="52"/>
      <c r="BA146" s="52"/>
      <c r="BB146" s="53">
        <v>0</v>
      </c>
      <c r="BC146" s="55"/>
    </row>
    <row r="147" spans="2:55">
      <c r="B147" s="28">
        <v>1739</v>
      </c>
      <c r="C147" s="29">
        <v>45434.982766203706</v>
      </c>
      <c r="D147" s="30" t="s">
        <v>497</v>
      </c>
      <c r="E147" s="31" t="s">
        <v>498</v>
      </c>
      <c r="F147" s="31" t="s">
        <v>532</v>
      </c>
      <c r="G147" s="32">
        <v>0</v>
      </c>
      <c r="H147" s="33" t="s">
        <v>459</v>
      </c>
      <c r="I147" s="33" t="s">
        <v>123</v>
      </c>
      <c r="J147" s="33" t="s">
        <v>54</v>
      </c>
      <c r="K147" s="33" t="s">
        <v>55</v>
      </c>
      <c r="L147" s="33" t="s">
        <v>56</v>
      </c>
      <c r="M147" s="34" t="s">
        <v>57</v>
      </c>
      <c r="N147" s="35" t="s">
        <v>57</v>
      </c>
      <c r="O147" s="36"/>
      <c r="P147" s="37">
        <v>-18.244892545199967</v>
      </c>
      <c r="Q147" s="38" t="s">
        <v>57</v>
      </c>
      <c r="R147" s="38">
        <v>0.77306175248179099</v>
      </c>
      <c r="S147" s="38">
        <v>0.77306175248179099</v>
      </c>
      <c r="T147" s="39">
        <v>0</v>
      </c>
      <c r="U147" s="40">
        <v>-1.5300000000000001E-2</v>
      </c>
      <c r="V147" s="41">
        <v>0</v>
      </c>
      <c r="W147" s="41">
        <v>319114.3</v>
      </c>
      <c r="X147" s="42">
        <v>-319114.3</v>
      </c>
      <c r="Y147" s="43">
        <v>17490.61</v>
      </c>
      <c r="Z147" s="41">
        <v>0</v>
      </c>
      <c r="AA147" s="41">
        <v>0</v>
      </c>
      <c r="AB147" s="41">
        <v>0</v>
      </c>
      <c r="AC147" s="41">
        <v>319114.3</v>
      </c>
      <c r="AD147" s="41">
        <v>246695.06</v>
      </c>
      <c r="AE147" s="44">
        <v>44.42</v>
      </c>
      <c r="AF147" s="41">
        <v>72419.240000000005</v>
      </c>
      <c r="AG147" s="38">
        <v>4.1404639403657164</v>
      </c>
      <c r="AH147" s="45" t="s">
        <v>626</v>
      </c>
      <c r="AI147" s="41">
        <v>72419.240000000005</v>
      </c>
      <c r="AJ147" s="46">
        <v>0</v>
      </c>
      <c r="AK147" s="45">
        <v>246695.06</v>
      </c>
      <c r="AL147" s="46">
        <v>0</v>
      </c>
      <c r="AM147" s="46">
        <v>0</v>
      </c>
      <c r="AN147" s="46">
        <v>0</v>
      </c>
      <c r="AO147" s="46">
        <v>0</v>
      </c>
      <c r="AP147" s="41">
        <v>0</v>
      </c>
      <c r="AQ147" s="47">
        <v>0.31</v>
      </c>
      <c r="AR147" s="47">
        <v>0.29470000000000002</v>
      </c>
      <c r="AS147" s="47">
        <v>0.2848</v>
      </c>
      <c r="AT147" s="48">
        <v>-2.52E-2</v>
      </c>
      <c r="AU147" s="49"/>
      <c r="AV147" s="41">
        <v>61.41</v>
      </c>
      <c r="AW147" s="58"/>
      <c r="AX147" s="52"/>
      <c r="AY147" s="52"/>
      <c r="AZ147" s="52"/>
      <c r="BA147" s="52"/>
      <c r="BB147" s="53">
        <v>0</v>
      </c>
      <c r="BC147" s="55"/>
    </row>
    <row r="148" spans="2:55">
      <c r="B148" s="28">
        <v>1739</v>
      </c>
      <c r="C148" s="29">
        <v>45434.982766203706</v>
      </c>
      <c r="D148" s="30" t="s">
        <v>368</v>
      </c>
      <c r="E148" s="31" t="s">
        <v>369</v>
      </c>
      <c r="F148" s="31" t="s">
        <v>69</v>
      </c>
      <c r="G148" s="32">
        <v>0</v>
      </c>
      <c r="H148" s="33" t="s">
        <v>52</v>
      </c>
      <c r="I148" s="33" t="s">
        <v>109</v>
      </c>
      <c r="J148" s="33" t="s">
        <v>54</v>
      </c>
      <c r="K148" s="33" t="s">
        <v>55</v>
      </c>
      <c r="L148" s="33" t="s">
        <v>56</v>
      </c>
      <c r="M148" s="34">
        <v>45054</v>
      </c>
      <c r="N148" s="35">
        <v>1</v>
      </c>
      <c r="O148" s="36"/>
      <c r="P148" s="37" t="s">
        <v>57</v>
      </c>
      <c r="Q148" s="38">
        <v>1.0314908471900133</v>
      </c>
      <c r="R148" s="38">
        <v>0.80830868837814474</v>
      </c>
      <c r="S148" s="38">
        <v>0.80830868837814474</v>
      </c>
      <c r="T148" s="39">
        <v>0</v>
      </c>
      <c r="U148" s="40">
        <v>-9.5100000000000004E-2</v>
      </c>
      <c r="V148" s="41">
        <v>324272</v>
      </c>
      <c r="W148" s="41">
        <v>334483.59999999998</v>
      </c>
      <c r="X148" s="42">
        <v>-10211.599999999977</v>
      </c>
      <c r="Y148" s="43">
        <v>0</v>
      </c>
      <c r="Z148" s="41">
        <v>66696.600000000006</v>
      </c>
      <c r="AA148" s="41">
        <v>67387.899999999994</v>
      </c>
      <c r="AB148" s="41">
        <v>0</v>
      </c>
      <c r="AC148" s="41">
        <v>10211.6</v>
      </c>
      <c r="AD148" s="41">
        <v>270366</v>
      </c>
      <c r="AE148" s="44">
        <v>64941.120000000003</v>
      </c>
      <c r="AF148" s="41">
        <v>54117.599999999999</v>
      </c>
      <c r="AG148" s="38">
        <v>0</v>
      </c>
      <c r="AH148" s="45" t="s">
        <v>625</v>
      </c>
      <c r="AI148" s="41">
        <v>54808.899999999987</v>
      </c>
      <c r="AJ148" s="46">
        <v>0</v>
      </c>
      <c r="AK148" s="45">
        <v>270366</v>
      </c>
      <c r="AL148" s="46">
        <v>0</v>
      </c>
      <c r="AM148" s="46">
        <v>0</v>
      </c>
      <c r="AN148" s="46">
        <v>0</v>
      </c>
      <c r="AO148" s="46">
        <v>0</v>
      </c>
      <c r="AP148" s="41">
        <v>0</v>
      </c>
      <c r="AQ148" s="47">
        <v>0.17</v>
      </c>
      <c r="AR148" s="47">
        <v>7.4900000000000008E-2</v>
      </c>
      <c r="AS148" s="47">
        <v>1</v>
      </c>
      <c r="AT148" s="48">
        <v>0.83000000000000007</v>
      </c>
      <c r="AU148" s="49"/>
      <c r="AV148" s="41">
        <v>46.19</v>
      </c>
      <c r="AW148" s="58"/>
      <c r="AX148" s="52"/>
      <c r="AY148" s="52"/>
      <c r="AZ148" s="52"/>
      <c r="BA148" s="52"/>
      <c r="BB148" s="53">
        <v>-10000</v>
      </c>
      <c r="BC148" s="55"/>
    </row>
    <row r="149" spans="2:55">
      <c r="B149" s="28">
        <v>1739</v>
      </c>
      <c r="C149" s="29">
        <v>45434.982766203706</v>
      </c>
      <c r="D149" s="30" t="s">
        <v>357</v>
      </c>
      <c r="E149" s="31" t="s">
        <v>358</v>
      </c>
      <c r="F149" s="31" t="s">
        <v>354</v>
      </c>
      <c r="G149" s="32">
        <v>0</v>
      </c>
      <c r="H149" s="33" t="s">
        <v>359</v>
      </c>
      <c r="I149" s="33" t="s">
        <v>360</v>
      </c>
      <c r="J149" s="33" t="s">
        <v>65</v>
      </c>
      <c r="K149" s="33" t="s">
        <v>106</v>
      </c>
      <c r="L149" s="33" t="s">
        <v>70</v>
      </c>
      <c r="M149" s="34" t="s">
        <v>57</v>
      </c>
      <c r="N149" s="35" t="s">
        <v>57</v>
      </c>
      <c r="O149" s="36"/>
      <c r="P149" s="37">
        <v>3.8560719910242804</v>
      </c>
      <c r="Q149" s="38">
        <v>0.88126511719108946</v>
      </c>
      <c r="R149" s="38">
        <v>1.1346783601473938</v>
      </c>
      <c r="S149" s="38">
        <v>1.1346783601473938</v>
      </c>
      <c r="T149" s="39">
        <v>0</v>
      </c>
      <c r="U149" s="40">
        <v>-0.2346</v>
      </c>
      <c r="V149" s="41">
        <v>378612.83</v>
      </c>
      <c r="W149" s="41">
        <v>333658.28000000003</v>
      </c>
      <c r="X149" s="42">
        <v>44954.549999999988</v>
      </c>
      <c r="Y149" s="43">
        <v>11658.12</v>
      </c>
      <c r="Z149" s="41">
        <v>75403.45</v>
      </c>
      <c r="AA149" s="41">
        <v>79611.429999999993</v>
      </c>
      <c r="AB149" s="41">
        <v>45616.14</v>
      </c>
      <c r="AC149" s="41">
        <v>0</v>
      </c>
      <c r="AD149" s="41">
        <v>378594.83</v>
      </c>
      <c r="AE149" s="44">
        <v>0</v>
      </c>
      <c r="AF149" s="41">
        <v>-44936.55</v>
      </c>
      <c r="AG149" s="38">
        <v>-3.8545280027997655</v>
      </c>
      <c r="AH149" s="45" t="s">
        <v>625</v>
      </c>
      <c r="AI149" s="41">
        <v>-40728.570000000007</v>
      </c>
      <c r="AJ149" s="46">
        <v>0</v>
      </c>
      <c r="AK149" s="45">
        <v>378594.83</v>
      </c>
      <c r="AL149" s="46">
        <v>0</v>
      </c>
      <c r="AM149" s="46">
        <v>0</v>
      </c>
      <c r="AN149" s="46">
        <v>0</v>
      </c>
      <c r="AO149" s="46">
        <v>0</v>
      </c>
      <c r="AP149" s="41">
        <v>0</v>
      </c>
      <c r="AQ149" s="47">
        <v>0.48</v>
      </c>
      <c r="AR149" s="47">
        <v>0.24540000000000001</v>
      </c>
      <c r="AS149" s="47">
        <v>0.39600000000000002</v>
      </c>
      <c r="AT149" s="48">
        <v>-8.4000000000000005E-2</v>
      </c>
      <c r="AU149" s="49"/>
      <c r="AV149" s="41">
        <v>56.29</v>
      </c>
      <c r="AW149" s="58"/>
      <c r="AX149" s="52"/>
      <c r="AY149" s="52"/>
      <c r="AZ149" s="52"/>
      <c r="BA149" s="52"/>
      <c r="BB149" s="53">
        <v>0</v>
      </c>
      <c r="BC149" s="55"/>
    </row>
    <row r="150" spans="2:55">
      <c r="B150" s="28">
        <v>1739</v>
      </c>
      <c r="C150" s="29">
        <v>45434.982766203706</v>
      </c>
      <c r="D150" s="30" t="s">
        <v>366</v>
      </c>
      <c r="E150" s="31" t="s">
        <v>367</v>
      </c>
      <c r="F150" s="31" t="s">
        <v>661</v>
      </c>
      <c r="G150" s="32">
        <v>0</v>
      </c>
      <c r="H150" s="33" t="s">
        <v>52</v>
      </c>
      <c r="I150" s="33" t="s">
        <v>109</v>
      </c>
      <c r="J150" s="33" t="s">
        <v>54</v>
      </c>
      <c r="K150" s="33" t="s">
        <v>55</v>
      </c>
      <c r="L150" s="33" t="s">
        <v>56</v>
      </c>
      <c r="M150" s="34" t="s">
        <v>57</v>
      </c>
      <c r="N150" s="35" t="s">
        <v>57</v>
      </c>
      <c r="O150" s="36"/>
      <c r="P150" s="37">
        <v>43.291680401482701</v>
      </c>
      <c r="Q150" s="38">
        <v>0.83937086793269655</v>
      </c>
      <c r="R150" s="38">
        <v>0.97620110450308228</v>
      </c>
      <c r="S150" s="38">
        <v>0.93015015746038776</v>
      </c>
      <c r="T150" s="39">
        <v>0</v>
      </c>
      <c r="U150" s="40">
        <v>5.7999999999999996E-3</v>
      </c>
      <c r="V150" s="41">
        <v>400628.76</v>
      </c>
      <c r="W150" s="41">
        <v>336276.11</v>
      </c>
      <c r="X150" s="42">
        <v>64352.650000000023</v>
      </c>
      <c r="Y150" s="43">
        <v>1486.49</v>
      </c>
      <c r="Z150" s="41">
        <v>3450.98</v>
      </c>
      <c r="AA150" s="41">
        <v>3450.98</v>
      </c>
      <c r="AB150" s="41">
        <v>0</v>
      </c>
      <c r="AC150" s="41">
        <v>0</v>
      </c>
      <c r="AD150" s="41">
        <v>328273.11</v>
      </c>
      <c r="AE150" s="44">
        <v>98.34</v>
      </c>
      <c r="AF150" s="41">
        <v>8003</v>
      </c>
      <c r="AG150" s="38">
        <v>5.3838236382350368</v>
      </c>
      <c r="AH150" s="45" t="s">
        <v>626</v>
      </c>
      <c r="AI150" s="41">
        <v>8003</v>
      </c>
      <c r="AJ150" s="46">
        <v>18583</v>
      </c>
      <c r="AK150" s="45">
        <v>312787.27666666667</v>
      </c>
      <c r="AL150" s="46">
        <v>0</v>
      </c>
      <c r="AM150" s="46">
        <v>18582.689999999999</v>
      </c>
      <c r="AN150" s="46">
        <v>0</v>
      </c>
      <c r="AO150" s="46">
        <v>0</v>
      </c>
      <c r="AP150" s="41">
        <v>0</v>
      </c>
      <c r="AQ150" s="47">
        <v>0.1</v>
      </c>
      <c r="AR150" s="47">
        <v>0.10580000000000001</v>
      </c>
      <c r="AS150" s="47">
        <v>6.7400000000000002E-2</v>
      </c>
      <c r="AT150" s="48">
        <v>-3.2599999999999997E-2</v>
      </c>
      <c r="AU150" s="49"/>
      <c r="AV150" s="41">
        <v>40.56</v>
      </c>
      <c r="AW150" s="58"/>
      <c r="AX150" s="52"/>
      <c r="AY150" s="52"/>
      <c r="AZ150" s="52"/>
      <c r="BA150" s="52"/>
      <c r="BB150" s="53">
        <v>0</v>
      </c>
      <c r="BC150" s="55"/>
    </row>
    <row r="151" spans="2:55">
      <c r="B151" s="28">
        <v>1739</v>
      </c>
      <c r="C151" s="29">
        <v>45434.982766203706</v>
      </c>
      <c r="D151" s="30" t="s">
        <v>372</v>
      </c>
      <c r="E151" s="31" t="s">
        <v>373</v>
      </c>
      <c r="F151" s="31" t="s">
        <v>618</v>
      </c>
      <c r="G151" s="32">
        <v>0</v>
      </c>
      <c r="H151" s="33" t="s">
        <v>146</v>
      </c>
      <c r="I151" s="33" t="s">
        <v>374</v>
      </c>
      <c r="J151" s="33" t="s">
        <v>148</v>
      </c>
      <c r="K151" s="33" t="s">
        <v>95</v>
      </c>
      <c r="L151" s="33" t="s">
        <v>70</v>
      </c>
      <c r="M151" s="34">
        <v>45091</v>
      </c>
      <c r="N151" s="35">
        <v>4</v>
      </c>
      <c r="O151" s="36"/>
      <c r="P151" s="37" t="s">
        <v>57</v>
      </c>
      <c r="Q151" s="38">
        <v>0.99313995546034683</v>
      </c>
      <c r="R151" s="38">
        <v>1.005102755865583</v>
      </c>
      <c r="S151" s="38">
        <v>0.86628336026998054</v>
      </c>
      <c r="T151" s="39">
        <v>57290.840000000004</v>
      </c>
      <c r="U151" s="40">
        <v>4.8999999999999998E-3</v>
      </c>
      <c r="V151" s="41">
        <v>346293.67</v>
      </c>
      <c r="W151" s="41">
        <v>343918.08000000002</v>
      </c>
      <c r="X151" s="42">
        <v>2375.5899999999674</v>
      </c>
      <c r="Y151" s="43">
        <v>0</v>
      </c>
      <c r="Z151" s="41">
        <v>2909.86</v>
      </c>
      <c r="AA151" s="41">
        <v>2909.86</v>
      </c>
      <c r="AB151" s="41">
        <v>0</v>
      </c>
      <c r="AC151" s="41">
        <v>0</v>
      </c>
      <c r="AD151" s="41">
        <v>345673.01</v>
      </c>
      <c r="AE151" s="44">
        <v>55184.93</v>
      </c>
      <c r="AF151" s="41">
        <v>-1754.93</v>
      </c>
      <c r="AG151" s="38">
        <v>0</v>
      </c>
      <c r="AH151" s="45" t="s">
        <v>625</v>
      </c>
      <c r="AI151" s="41">
        <v>-1754.93</v>
      </c>
      <c r="AJ151" s="46">
        <v>57291</v>
      </c>
      <c r="AK151" s="45">
        <v>297930.51</v>
      </c>
      <c r="AL151" s="46">
        <v>0</v>
      </c>
      <c r="AM151" s="46">
        <v>0</v>
      </c>
      <c r="AN151" s="46">
        <v>0</v>
      </c>
      <c r="AO151" s="46">
        <v>57290.84</v>
      </c>
      <c r="AP151" s="41">
        <v>57290.840000000004</v>
      </c>
      <c r="AQ151" s="47">
        <v>0.13</v>
      </c>
      <c r="AR151" s="47">
        <v>0.13489999999999999</v>
      </c>
      <c r="AS151" s="47">
        <v>0</v>
      </c>
      <c r="AT151" s="48">
        <v>-0.13</v>
      </c>
      <c r="AU151" s="49"/>
      <c r="AV151" s="41">
        <v>46.3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1739</v>
      </c>
      <c r="C152" s="29">
        <v>45434.982766203706</v>
      </c>
      <c r="D152" s="30" t="s">
        <v>104</v>
      </c>
      <c r="E152" s="31" t="s">
        <v>105</v>
      </c>
      <c r="F152" s="31" t="s">
        <v>91</v>
      </c>
      <c r="G152" s="32">
        <v>0</v>
      </c>
      <c r="H152" s="33" t="s">
        <v>92</v>
      </c>
      <c r="I152" s="33" t="s">
        <v>103</v>
      </c>
      <c r="J152" s="33" t="s">
        <v>94</v>
      </c>
      <c r="K152" s="33" t="s">
        <v>106</v>
      </c>
      <c r="L152" s="33" t="s">
        <v>70</v>
      </c>
      <c r="M152" s="34" t="s">
        <v>57</v>
      </c>
      <c r="N152" s="35" t="s">
        <v>57</v>
      </c>
      <c r="O152" s="36"/>
      <c r="P152" s="37">
        <v>32.61149803334132</v>
      </c>
      <c r="Q152" s="38">
        <v>0.31002768700787403</v>
      </c>
      <c r="R152" s="38">
        <v>1.0869488955028241</v>
      </c>
      <c r="S152" s="38">
        <v>0.54208973948743189</v>
      </c>
      <c r="T152" s="39">
        <v>0</v>
      </c>
      <c r="U152" s="40">
        <v>8.6099999999999996E-2</v>
      </c>
      <c r="V152" s="41">
        <v>1016000</v>
      </c>
      <c r="W152" s="41">
        <v>314988.13</v>
      </c>
      <c r="X152" s="42">
        <v>701011.87</v>
      </c>
      <c r="Y152" s="43">
        <v>21495.85</v>
      </c>
      <c r="Z152" s="41">
        <v>0</v>
      </c>
      <c r="AA152" s="41">
        <v>0</v>
      </c>
      <c r="AB152" s="41">
        <v>0</v>
      </c>
      <c r="AC152" s="41">
        <v>0</v>
      </c>
      <c r="AD152" s="41">
        <v>342376</v>
      </c>
      <c r="AE152" s="44">
        <v>66.44</v>
      </c>
      <c r="AF152" s="41">
        <v>7612.13</v>
      </c>
      <c r="AG152" s="38">
        <v>0.35412091171086513</v>
      </c>
      <c r="AH152" s="45" t="s">
        <v>625</v>
      </c>
      <c r="AI152" s="41">
        <v>7612.13</v>
      </c>
      <c r="AJ152" s="46">
        <v>205949</v>
      </c>
      <c r="AK152" s="45">
        <v>170751.83333333331</v>
      </c>
      <c r="AL152" s="46">
        <v>103612.8</v>
      </c>
      <c r="AM152" s="46">
        <v>102336</v>
      </c>
      <c r="AN152" s="46">
        <v>0</v>
      </c>
      <c r="AO152" s="46">
        <v>0</v>
      </c>
      <c r="AP152" s="41">
        <v>0</v>
      </c>
      <c r="AQ152" s="47">
        <v>0.28000000000000003</v>
      </c>
      <c r="AR152" s="47">
        <v>0.36609999999999998</v>
      </c>
      <c r="AS152" s="47">
        <v>0.36609999999999998</v>
      </c>
      <c r="AT152" s="48">
        <v>8.6099999999999996E-2</v>
      </c>
      <c r="AU152" s="49"/>
      <c r="AV152" s="41">
        <v>55.38</v>
      </c>
      <c r="AW152" s="58"/>
      <c r="AX152" s="52"/>
      <c r="AY152" s="52"/>
      <c r="AZ152" s="52"/>
      <c r="BA152" s="52"/>
      <c r="BB152" s="53">
        <v>35000</v>
      </c>
      <c r="BC152" s="55"/>
    </row>
    <row r="153" spans="2:55">
      <c r="B153" s="28">
        <v>1739</v>
      </c>
      <c r="C153" s="29">
        <v>45434.982766203706</v>
      </c>
      <c r="D153" s="30" t="s">
        <v>606</v>
      </c>
      <c r="E153" s="31" t="s">
        <v>607</v>
      </c>
      <c r="F153" s="31" t="s">
        <v>532</v>
      </c>
      <c r="G153" s="32">
        <v>0</v>
      </c>
      <c r="H153" s="33" t="s">
        <v>459</v>
      </c>
      <c r="I153" s="33" t="s">
        <v>123</v>
      </c>
      <c r="J153" s="33" t="s">
        <v>54</v>
      </c>
      <c r="K153" s="33" t="s">
        <v>106</v>
      </c>
      <c r="L153" s="33" t="s">
        <v>70</v>
      </c>
      <c r="M153" s="34" t="s">
        <v>57</v>
      </c>
      <c r="N153" s="35" t="s">
        <v>57</v>
      </c>
      <c r="O153" s="36"/>
      <c r="P153" s="37">
        <v>5.25846166420577</v>
      </c>
      <c r="Q153" s="38">
        <v>0.85355522146071527</v>
      </c>
      <c r="R153" s="38">
        <v>0.53189236733467327</v>
      </c>
      <c r="S153" s="38">
        <v>4.8310986552269353E-7</v>
      </c>
      <c r="T153" s="39">
        <v>0</v>
      </c>
      <c r="U153" s="40">
        <v>-1.5900000000000001E-2</v>
      </c>
      <c r="V153" s="41">
        <v>404176.65</v>
      </c>
      <c r="W153" s="41">
        <v>344987.09</v>
      </c>
      <c r="X153" s="42">
        <v>59189.56</v>
      </c>
      <c r="Y153" s="43">
        <v>11256.06</v>
      </c>
      <c r="Z153" s="41">
        <v>0</v>
      </c>
      <c r="AA153" s="41">
        <v>0</v>
      </c>
      <c r="AB153" s="41">
        <v>0</v>
      </c>
      <c r="AC153" s="41">
        <v>0</v>
      </c>
      <c r="AD153" s="41">
        <v>183496</v>
      </c>
      <c r="AE153" s="44">
        <v>110.37</v>
      </c>
      <c r="AF153" s="41">
        <v>171491.09</v>
      </c>
      <c r="AG153" s="38">
        <v>15.235445617738357</v>
      </c>
      <c r="AH153" s="45" t="s">
        <v>626</v>
      </c>
      <c r="AI153" s="41">
        <v>171491.09</v>
      </c>
      <c r="AJ153" s="46">
        <v>220195</v>
      </c>
      <c r="AK153" s="45">
        <v>0.16666666665696539</v>
      </c>
      <c r="AL153" s="46">
        <v>220195.20000000001</v>
      </c>
      <c r="AM153" s="46">
        <v>0</v>
      </c>
      <c r="AN153" s="46">
        <v>0</v>
      </c>
      <c r="AO153" s="46">
        <v>0</v>
      </c>
      <c r="AP153" s="41">
        <v>0</v>
      </c>
      <c r="AQ153" s="47">
        <v>0.3</v>
      </c>
      <c r="AR153" s="47">
        <v>0.28410000000000002</v>
      </c>
      <c r="AS153" s="47">
        <v>0.28410000000000002</v>
      </c>
      <c r="AT153" s="48">
        <v>-1.5900000000000001E-2</v>
      </c>
      <c r="AU153" s="49"/>
      <c r="AV153" s="41">
        <v>51.73</v>
      </c>
      <c r="AW153" s="58"/>
      <c r="AX153" s="52"/>
      <c r="AY153" s="52"/>
      <c r="AZ153" s="52"/>
      <c r="BA153" s="52"/>
      <c r="BB153" s="53">
        <v>10000</v>
      </c>
      <c r="BC153" s="55"/>
    </row>
    <row r="154" spans="2:55">
      <c r="B154" s="28">
        <v>1739</v>
      </c>
      <c r="C154" s="29">
        <v>45434.982766203706</v>
      </c>
      <c r="D154" s="30" t="s">
        <v>382</v>
      </c>
      <c r="E154" s="31" t="s">
        <v>383</v>
      </c>
      <c r="F154" s="31" t="s">
        <v>384</v>
      </c>
      <c r="G154" s="32">
        <v>0</v>
      </c>
      <c r="H154" s="33" t="s">
        <v>385</v>
      </c>
      <c r="I154" s="33" t="s">
        <v>386</v>
      </c>
      <c r="J154" s="33" t="s">
        <v>65</v>
      </c>
      <c r="K154" s="33" t="s">
        <v>55</v>
      </c>
      <c r="L154" s="33" t="s">
        <v>56</v>
      </c>
      <c r="M154" s="34">
        <v>45390</v>
      </c>
      <c r="N154" s="35">
        <v>0</v>
      </c>
      <c r="O154" s="36"/>
      <c r="P154" s="37" t="s">
        <v>57</v>
      </c>
      <c r="Q154" s="38">
        <v>0.82005649876822562</v>
      </c>
      <c r="R154" s="38">
        <v>1.0071435622847238</v>
      </c>
      <c r="S154" s="38">
        <v>1.0071435622847238</v>
      </c>
      <c r="T154" s="39">
        <v>0</v>
      </c>
      <c r="U154" s="40">
        <v>1.3000000000000002E-3</v>
      </c>
      <c r="V154" s="41">
        <v>434434.25</v>
      </c>
      <c r="W154" s="41">
        <v>356260.63</v>
      </c>
      <c r="X154" s="42">
        <v>78173.62</v>
      </c>
      <c r="Y154" s="43">
        <v>0</v>
      </c>
      <c r="Z154" s="41">
        <v>0</v>
      </c>
      <c r="AA154" s="41">
        <v>0</v>
      </c>
      <c r="AB154" s="41">
        <v>0</v>
      </c>
      <c r="AC154" s="41">
        <v>0</v>
      </c>
      <c r="AD154" s="41">
        <v>358805.6</v>
      </c>
      <c r="AE154" s="44">
        <v>0</v>
      </c>
      <c r="AF154" s="41">
        <v>-2544.9699999999998</v>
      </c>
      <c r="AG154" s="38">
        <v>0</v>
      </c>
      <c r="AH154" s="45" t="s">
        <v>625</v>
      </c>
      <c r="AI154" s="41">
        <v>-2544.9699999999998</v>
      </c>
      <c r="AJ154" s="46">
        <v>0</v>
      </c>
      <c r="AK154" s="45">
        <v>358805.6</v>
      </c>
      <c r="AL154" s="46">
        <v>0</v>
      </c>
      <c r="AM154" s="46">
        <v>0</v>
      </c>
      <c r="AN154" s="46">
        <v>0</v>
      </c>
      <c r="AO154" s="46">
        <v>0</v>
      </c>
      <c r="AP154" s="41">
        <v>0</v>
      </c>
      <c r="AQ154" s="47">
        <v>0.06</v>
      </c>
      <c r="AR154" s="47">
        <v>6.13E-2</v>
      </c>
      <c r="AS154" s="47">
        <v>6.0900000000000003E-2</v>
      </c>
      <c r="AT154" s="48">
        <v>8.9999999999999998E-4</v>
      </c>
      <c r="AU154" s="49"/>
      <c r="AV154" s="41">
        <v>57.33</v>
      </c>
      <c r="AW154" s="58"/>
      <c r="AX154" s="52"/>
      <c r="AY154" s="52"/>
      <c r="AZ154" s="52"/>
      <c r="BA154" s="52"/>
      <c r="BB154" s="53">
        <v>0</v>
      </c>
      <c r="BC154" s="55"/>
    </row>
    <row r="155" spans="2:55">
      <c r="B155" s="28">
        <v>1739</v>
      </c>
      <c r="C155" s="29">
        <v>45434.982766203706</v>
      </c>
      <c r="D155" s="30" t="s">
        <v>510</v>
      </c>
      <c r="E155" s="31" t="s">
        <v>511</v>
      </c>
      <c r="F155" s="31" t="s">
        <v>664</v>
      </c>
      <c r="G155" s="32">
        <v>0</v>
      </c>
      <c r="H155" s="33" t="s">
        <v>459</v>
      </c>
      <c r="I155" s="33" t="s">
        <v>123</v>
      </c>
      <c r="J155" s="33" t="s">
        <v>54</v>
      </c>
      <c r="K155" s="33" t="s">
        <v>106</v>
      </c>
      <c r="L155" s="33" t="s">
        <v>70</v>
      </c>
      <c r="M155" s="34" t="s">
        <v>57</v>
      </c>
      <c r="N155" s="35" t="s">
        <v>57</v>
      </c>
      <c r="O155" s="36"/>
      <c r="P155" s="37">
        <v>-28.202257745393666</v>
      </c>
      <c r="Q155" s="38">
        <v>1.4852299414505237</v>
      </c>
      <c r="R155" s="38">
        <v>0.27865414468801081</v>
      </c>
      <c r="S155" s="38">
        <v>0.15932153457259998</v>
      </c>
      <c r="T155" s="39">
        <v>29536.68</v>
      </c>
      <c r="U155" s="40">
        <v>0.1164</v>
      </c>
      <c r="V155" s="41">
        <v>244405.26</v>
      </c>
      <c r="W155" s="41">
        <v>362998.01</v>
      </c>
      <c r="X155" s="42">
        <v>-118592.75</v>
      </c>
      <c r="Y155" s="43">
        <v>4205.08</v>
      </c>
      <c r="Z155" s="41">
        <v>0</v>
      </c>
      <c r="AA155" s="41">
        <v>0</v>
      </c>
      <c r="AB155" s="41">
        <v>120669.84</v>
      </c>
      <c r="AC155" s="41">
        <v>118592.75</v>
      </c>
      <c r="AD155" s="41">
        <v>101150.9</v>
      </c>
      <c r="AE155" s="44">
        <v>409.47</v>
      </c>
      <c r="AF155" s="41">
        <v>261847.11</v>
      </c>
      <c r="AG155" s="38">
        <v>62.269233879022515</v>
      </c>
      <c r="AH155" s="45" t="s">
        <v>626</v>
      </c>
      <c r="AI155" s="41">
        <v>261847.11</v>
      </c>
      <c r="AJ155" s="46">
        <v>51981</v>
      </c>
      <c r="AK155" s="45">
        <v>57833.399999999994</v>
      </c>
      <c r="AL155" s="46">
        <v>0</v>
      </c>
      <c r="AM155" s="46">
        <v>22444.14</v>
      </c>
      <c r="AN155" s="46">
        <v>0</v>
      </c>
      <c r="AO155" s="46">
        <v>29536.68</v>
      </c>
      <c r="AP155" s="41">
        <v>29536.68</v>
      </c>
      <c r="AQ155" s="47">
        <v>0.22</v>
      </c>
      <c r="AR155" s="47">
        <v>0.33640000000000003</v>
      </c>
      <c r="AS155" s="47">
        <v>0.33329999999999999</v>
      </c>
      <c r="AT155" s="48">
        <v>0.1133</v>
      </c>
      <c r="AU155" s="49"/>
      <c r="AV155" s="41">
        <v>62.15</v>
      </c>
      <c r="AW155" s="58"/>
      <c r="AX155" s="52"/>
      <c r="AY155" s="52"/>
      <c r="AZ155" s="52"/>
      <c r="BA155" s="52"/>
      <c r="BB155" s="53">
        <v>0</v>
      </c>
      <c r="BC155" s="55"/>
    </row>
    <row r="156" spans="2:55">
      <c r="B156" s="28">
        <v>1739</v>
      </c>
      <c r="C156" s="29">
        <v>45434.982766203706</v>
      </c>
      <c r="D156" s="30" t="s">
        <v>486</v>
      </c>
      <c r="E156" s="31" t="s">
        <v>487</v>
      </c>
      <c r="F156" s="31" t="s">
        <v>589</v>
      </c>
      <c r="G156" s="32">
        <v>0</v>
      </c>
      <c r="H156" s="33" t="s">
        <v>470</v>
      </c>
      <c r="I156" s="33" t="s">
        <v>53</v>
      </c>
      <c r="J156" s="33" t="s">
        <v>148</v>
      </c>
      <c r="K156" s="33" t="s">
        <v>95</v>
      </c>
      <c r="L156" s="33" t="s">
        <v>70</v>
      </c>
      <c r="M156" s="34" t="s">
        <v>57</v>
      </c>
      <c r="N156" s="35" t="s">
        <v>57</v>
      </c>
      <c r="O156" s="36"/>
      <c r="P156" s="37">
        <v>7.0583231223548415</v>
      </c>
      <c r="Q156" s="38">
        <v>0.66678183621933618</v>
      </c>
      <c r="R156" s="38">
        <v>0.64566767889259391</v>
      </c>
      <c r="S156" s="38">
        <v>0</v>
      </c>
      <c r="T156" s="39">
        <v>0</v>
      </c>
      <c r="U156" s="40">
        <v>-0.14180000000000001</v>
      </c>
      <c r="V156" s="41">
        <v>554400</v>
      </c>
      <c r="W156" s="41">
        <v>369663.85</v>
      </c>
      <c r="X156" s="42">
        <v>184736.15000000002</v>
      </c>
      <c r="Y156" s="43">
        <v>26172.81</v>
      </c>
      <c r="Z156" s="41">
        <v>0</v>
      </c>
      <c r="AA156" s="41">
        <v>38000</v>
      </c>
      <c r="AB156" s="41">
        <v>0</v>
      </c>
      <c r="AC156" s="41">
        <v>0</v>
      </c>
      <c r="AD156" s="41">
        <v>238680</v>
      </c>
      <c r="AE156" s="44">
        <v>126.09</v>
      </c>
      <c r="AF156" s="41">
        <v>130983.85</v>
      </c>
      <c r="AG156" s="38">
        <v>5.0045772693111665</v>
      </c>
      <c r="AH156" s="45" t="s">
        <v>626</v>
      </c>
      <c r="AI156" s="41">
        <v>168983.85</v>
      </c>
      <c r="AJ156" s="46">
        <v>286416</v>
      </c>
      <c r="AK156" s="45">
        <v>0</v>
      </c>
      <c r="AL156" s="46">
        <v>71536.5</v>
      </c>
      <c r="AM156" s="46">
        <v>214879.5</v>
      </c>
      <c r="AN156" s="46">
        <v>0</v>
      </c>
      <c r="AO156" s="46">
        <v>0</v>
      </c>
      <c r="AP156" s="41">
        <v>0</v>
      </c>
      <c r="AQ156" s="47">
        <v>0.33</v>
      </c>
      <c r="AR156" s="47">
        <v>0.18820000000000001</v>
      </c>
      <c r="AS156" s="47">
        <v>0.20780000000000001</v>
      </c>
      <c r="AT156" s="48">
        <v>-0.1222</v>
      </c>
      <c r="AU156" s="49"/>
      <c r="AV156" s="41">
        <v>44.15</v>
      </c>
      <c r="AW156" s="50"/>
      <c r="AX156" s="52"/>
      <c r="AY156" s="52"/>
      <c r="AZ156" s="52"/>
      <c r="BA156" s="52"/>
      <c r="BB156" s="53">
        <v>0</v>
      </c>
      <c r="BC156" s="55"/>
    </row>
    <row r="157" spans="2:55">
      <c r="B157" s="28">
        <v>1739</v>
      </c>
      <c r="C157" s="29">
        <v>45434.982766203706</v>
      </c>
      <c r="D157" s="30" t="s">
        <v>393</v>
      </c>
      <c r="E157" s="31" t="s">
        <v>394</v>
      </c>
      <c r="F157" s="31" t="s">
        <v>589</v>
      </c>
      <c r="G157" s="32">
        <v>0</v>
      </c>
      <c r="H157" s="33" t="s">
        <v>52</v>
      </c>
      <c r="I157" s="33" t="s">
        <v>109</v>
      </c>
      <c r="J157" s="33" t="s">
        <v>54</v>
      </c>
      <c r="K157" s="33" t="s">
        <v>55</v>
      </c>
      <c r="L157" s="33" t="s">
        <v>56</v>
      </c>
      <c r="M157" s="34" t="s">
        <v>57</v>
      </c>
      <c r="N157" s="35" t="s">
        <v>57</v>
      </c>
      <c r="O157" s="36"/>
      <c r="P157" s="37" t="s">
        <v>57</v>
      </c>
      <c r="Q157" s="38">
        <v>0.65769894003937324</v>
      </c>
      <c r="R157" s="38">
        <v>1.2860311594933012</v>
      </c>
      <c r="S157" s="38">
        <v>1.2860311594933012</v>
      </c>
      <c r="T157" s="39">
        <v>0</v>
      </c>
      <c r="U157" s="40">
        <v>-0.1153</v>
      </c>
      <c r="V157" s="41">
        <v>449545</v>
      </c>
      <c r="W157" s="41">
        <v>295665.27</v>
      </c>
      <c r="X157" s="42">
        <v>153879.72999999998</v>
      </c>
      <c r="Y157" s="43">
        <v>0</v>
      </c>
      <c r="Z157" s="41">
        <v>295665.27</v>
      </c>
      <c r="AA157" s="41">
        <v>451827.33</v>
      </c>
      <c r="AB157" s="41">
        <v>0</v>
      </c>
      <c r="AC157" s="41">
        <v>0</v>
      </c>
      <c r="AD157" s="41">
        <v>380234.75</v>
      </c>
      <c r="AE157" s="44">
        <v>32916.620000000003</v>
      </c>
      <c r="AF157" s="41">
        <v>27430.52</v>
      </c>
      <c r="AG157" s="38">
        <v>0</v>
      </c>
      <c r="AH157" s="45" t="s">
        <v>625</v>
      </c>
      <c r="AI157" s="41">
        <v>183592.58</v>
      </c>
      <c r="AJ157" s="46">
        <v>0</v>
      </c>
      <c r="AK157" s="45">
        <v>380234.75</v>
      </c>
      <c r="AL157" s="46">
        <v>0</v>
      </c>
      <c r="AM157" s="46">
        <v>0</v>
      </c>
      <c r="AN157" s="46">
        <v>0</v>
      </c>
      <c r="AO157" s="46">
        <v>0</v>
      </c>
      <c r="AP157" s="41">
        <v>0</v>
      </c>
      <c r="AQ157" s="47">
        <v>0.39</v>
      </c>
      <c r="AR157" s="47">
        <v>0.2747</v>
      </c>
      <c r="AS157" s="47">
        <v>0</v>
      </c>
      <c r="AT157" s="48">
        <v>-0.39</v>
      </c>
      <c r="AU157" s="49"/>
      <c r="AV157" s="41">
        <v>0</v>
      </c>
      <c r="AW157" s="58"/>
      <c r="AX157" s="52"/>
      <c r="AY157" s="52"/>
      <c r="AZ157" s="52"/>
      <c r="BA157" s="52"/>
      <c r="BB157" s="53">
        <v>112000</v>
      </c>
      <c r="BC157" s="55"/>
    </row>
    <row r="158" spans="2:55">
      <c r="B158" s="28">
        <v>1739</v>
      </c>
      <c r="C158" s="29">
        <v>45434.982766203706</v>
      </c>
      <c r="D158" s="30" t="s">
        <v>364</v>
      </c>
      <c r="E158" s="31" t="s">
        <v>365</v>
      </c>
      <c r="F158" s="31" t="s">
        <v>354</v>
      </c>
      <c r="G158" s="32">
        <v>0</v>
      </c>
      <c r="H158" s="33" t="s">
        <v>63</v>
      </c>
      <c r="I158" s="33" t="s">
        <v>64</v>
      </c>
      <c r="J158" s="33" t="s">
        <v>65</v>
      </c>
      <c r="K158" s="33" t="s">
        <v>106</v>
      </c>
      <c r="L158" s="33" t="s">
        <v>70</v>
      </c>
      <c r="M158" s="34">
        <v>45349</v>
      </c>
      <c r="N158" s="35">
        <v>4</v>
      </c>
      <c r="O158" s="36"/>
      <c r="P158" s="37">
        <v>14.362813890096801</v>
      </c>
      <c r="Q158" s="38">
        <v>0.78740072878389844</v>
      </c>
      <c r="R158" s="38">
        <v>1.2700013645459163</v>
      </c>
      <c r="S158" s="38">
        <v>1.2700013645459163</v>
      </c>
      <c r="T158" s="39">
        <v>0</v>
      </c>
      <c r="U158" s="40">
        <v>2.5499999999999998E-2</v>
      </c>
      <c r="V158" s="41">
        <v>399276.11</v>
      </c>
      <c r="W158" s="41">
        <v>314390.3</v>
      </c>
      <c r="X158" s="42">
        <v>84885.81</v>
      </c>
      <c r="Y158" s="43">
        <v>5910.11</v>
      </c>
      <c r="Z158" s="41">
        <v>214550.47</v>
      </c>
      <c r="AA158" s="41">
        <v>214550.47</v>
      </c>
      <c r="AB158" s="41">
        <v>0</v>
      </c>
      <c r="AC158" s="41">
        <v>0</v>
      </c>
      <c r="AD158" s="41">
        <v>399276.11</v>
      </c>
      <c r="AE158" s="44">
        <v>349.55</v>
      </c>
      <c r="AF158" s="41">
        <v>15877.19</v>
      </c>
      <c r="AG158" s="38">
        <v>2.6864457683528737</v>
      </c>
      <c r="AH158" s="45" t="s">
        <v>626</v>
      </c>
      <c r="AI158" s="41">
        <v>15877.19</v>
      </c>
      <c r="AJ158" s="46">
        <v>0</v>
      </c>
      <c r="AK158" s="45">
        <v>399276.11</v>
      </c>
      <c r="AL158" s="46">
        <v>0</v>
      </c>
      <c r="AM158" s="46">
        <v>0</v>
      </c>
      <c r="AN158" s="46">
        <v>0</v>
      </c>
      <c r="AO158" s="46">
        <v>0</v>
      </c>
      <c r="AP158" s="41">
        <v>0</v>
      </c>
      <c r="AQ158" s="47">
        <v>0.31</v>
      </c>
      <c r="AR158" s="47">
        <v>0.33549999999999996</v>
      </c>
      <c r="AS158" s="47">
        <v>0.93959999999999999</v>
      </c>
      <c r="AT158" s="48">
        <v>0.62960000000000005</v>
      </c>
      <c r="AU158" s="49"/>
      <c r="AV158" s="41">
        <v>58.52</v>
      </c>
      <c r="AW158" s="58"/>
      <c r="AX158" s="52"/>
      <c r="AY158" s="52"/>
      <c r="AZ158" s="52"/>
      <c r="BA158" s="52"/>
      <c r="BB158" s="53">
        <v>100763</v>
      </c>
      <c r="BC158" s="55"/>
    </row>
    <row r="159" spans="2:55">
      <c r="B159" s="28">
        <v>1739</v>
      </c>
      <c r="C159" s="29">
        <v>45434.982766203706</v>
      </c>
      <c r="D159" s="30" t="s">
        <v>375</v>
      </c>
      <c r="E159" s="31" t="s">
        <v>376</v>
      </c>
      <c r="F159" s="31" t="s">
        <v>206</v>
      </c>
      <c r="G159" s="32">
        <v>0</v>
      </c>
      <c r="H159" s="33" t="s">
        <v>52</v>
      </c>
      <c r="I159" s="33" t="s">
        <v>109</v>
      </c>
      <c r="J159" s="33" t="s">
        <v>54</v>
      </c>
      <c r="K159" s="33" t="s">
        <v>95</v>
      </c>
      <c r="L159" s="33" t="s">
        <v>56</v>
      </c>
      <c r="M159" s="34" t="s">
        <v>57</v>
      </c>
      <c r="N159" s="35" t="s">
        <v>57</v>
      </c>
      <c r="O159" s="36"/>
      <c r="P159" s="37">
        <v>75.913565222060114</v>
      </c>
      <c r="Q159" s="38">
        <v>0.71275274970632829</v>
      </c>
      <c r="R159" s="38">
        <v>1.038173310440853</v>
      </c>
      <c r="S159" s="38">
        <v>0.9108773976442206</v>
      </c>
      <c r="T159" s="39">
        <v>19120.72</v>
      </c>
      <c r="U159" s="40">
        <v>-1.1000000000000001E-2</v>
      </c>
      <c r="V159" s="41">
        <v>590659.43999999994</v>
      </c>
      <c r="W159" s="41">
        <v>420994.14</v>
      </c>
      <c r="X159" s="42">
        <v>169665.29999999993</v>
      </c>
      <c r="Y159" s="43">
        <v>2234.98</v>
      </c>
      <c r="Z159" s="41">
        <v>237621.5</v>
      </c>
      <c r="AA159" s="41">
        <v>267726</v>
      </c>
      <c r="AB159" s="41">
        <v>0</v>
      </c>
      <c r="AC159" s="41">
        <v>0</v>
      </c>
      <c r="AD159" s="41">
        <v>437064.88</v>
      </c>
      <c r="AE159" s="44">
        <v>130.65</v>
      </c>
      <c r="AF159" s="41">
        <v>6295.26</v>
      </c>
      <c r="AG159" s="38">
        <v>2.8166963462760295</v>
      </c>
      <c r="AH159" s="45" t="s">
        <v>626</v>
      </c>
      <c r="AI159" s="41">
        <v>36399.760000000002</v>
      </c>
      <c r="AJ159" s="46">
        <v>64309</v>
      </c>
      <c r="AK159" s="45">
        <v>383474.04666666669</v>
      </c>
      <c r="AL159" s="46">
        <v>20217.14</v>
      </c>
      <c r="AM159" s="46">
        <v>24971.11</v>
      </c>
      <c r="AN159" s="46">
        <v>19120.72</v>
      </c>
      <c r="AO159" s="46">
        <v>0</v>
      </c>
      <c r="AP159" s="41">
        <v>19120.72</v>
      </c>
      <c r="AQ159" s="47">
        <v>0.09</v>
      </c>
      <c r="AR159" s="47">
        <v>7.9000000000000001E-2</v>
      </c>
      <c r="AS159" s="47">
        <v>0.1133</v>
      </c>
      <c r="AT159" s="48">
        <v>2.3300000000000001E-2</v>
      </c>
      <c r="AU159" s="49"/>
      <c r="AV159" s="41">
        <v>29.69</v>
      </c>
      <c r="AW159" s="58"/>
      <c r="AX159" s="52"/>
      <c r="AY159" s="52"/>
      <c r="AZ159" s="52"/>
      <c r="BA159" s="52"/>
      <c r="BB159" s="53">
        <v>22366</v>
      </c>
      <c r="BC159" s="55"/>
    </row>
    <row r="160" spans="2:55">
      <c r="B160" s="28">
        <v>1739</v>
      </c>
      <c r="C160" s="29">
        <v>45434.982766203706</v>
      </c>
      <c r="D160" s="30" t="s">
        <v>396</v>
      </c>
      <c r="E160" s="31" t="s">
        <v>397</v>
      </c>
      <c r="F160" s="31" t="s">
        <v>51</v>
      </c>
      <c r="G160" s="32">
        <v>0</v>
      </c>
      <c r="H160" s="33" t="s">
        <v>52</v>
      </c>
      <c r="I160" s="33" t="s">
        <v>109</v>
      </c>
      <c r="J160" s="33" t="s">
        <v>54</v>
      </c>
      <c r="K160" s="33" t="s">
        <v>95</v>
      </c>
      <c r="L160" s="33" t="s">
        <v>56</v>
      </c>
      <c r="M160" s="34" t="s">
        <v>57</v>
      </c>
      <c r="N160" s="35" t="s">
        <v>57</v>
      </c>
      <c r="O160" s="36"/>
      <c r="P160" s="37">
        <v>7.234005964214715</v>
      </c>
      <c r="Q160" s="38">
        <v>0.96978534981337472</v>
      </c>
      <c r="R160" s="38">
        <v>0.82774274070778187</v>
      </c>
      <c r="S160" s="38">
        <v>0.65033889875966178</v>
      </c>
      <c r="T160" s="39">
        <v>99451.32</v>
      </c>
      <c r="U160" s="40">
        <v>-7.8899999999999998E-2</v>
      </c>
      <c r="V160" s="41">
        <v>481714</v>
      </c>
      <c r="W160" s="41">
        <v>467159.18</v>
      </c>
      <c r="X160" s="42">
        <v>14554.820000000007</v>
      </c>
      <c r="Y160" s="43">
        <v>2012</v>
      </c>
      <c r="Z160" s="41">
        <v>0</v>
      </c>
      <c r="AA160" s="41">
        <v>0</v>
      </c>
      <c r="AB160" s="41">
        <v>0</v>
      </c>
      <c r="AC160" s="41">
        <v>0</v>
      </c>
      <c r="AD160" s="41">
        <v>386687.62</v>
      </c>
      <c r="AE160" s="44">
        <v>405.46</v>
      </c>
      <c r="AF160" s="41">
        <v>88471.56</v>
      </c>
      <c r="AG160" s="38">
        <v>43.971948310139162</v>
      </c>
      <c r="AH160" s="45" t="s">
        <v>626</v>
      </c>
      <c r="AI160" s="41">
        <v>88471.56</v>
      </c>
      <c r="AJ160" s="46">
        <v>99451</v>
      </c>
      <c r="AK160" s="45">
        <v>303811.78666666662</v>
      </c>
      <c r="AL160" s="46">
        <v>0</v>
      </c>
      <c r="AM160" s="46">
        <v>0</v>
      </c>
      <c r="AN160" s="46">
        <v>0</v>
      </c>
      <c r="AO160" s="46">
        <v>99451.32</v>
      </c>
      <c r="AP160" s="41">
        <v>99451.32</v>
      </c>
      <c r="AQ160" s="47">
        <v>0.13</v>
      </c>
      <c r="AR160" s="47">
        <v>5.1100000000000007E-2</v>
      </c>
      <c r="AS160" s="47">
        <v>2.6400000000000003E-2</v>
      </c>
      <c r="AT160" s="48">
        <v>-0.1036</v>
      </c>
      <c r="AU160" s="49"/>
      <c r="AV160" s="41">
        <v>36.96</v>
      </c>
      <c r="AW160" s="58"/>
      <c r="AX160" s="52"/>
      <c r="AY160" s="52"/>
      <c r="AZ160" s="52"/>
      <c r="BA160" s="52"/>
      <c r="BB160" s="53">
        <v>8000</v>
      </c>
      <c r="BC160" s="55"/>
    </row>
    <row r="161" spans="2:55">
      <c r="B161" s="28">
        <v>1739</v>
      </c>
      <c r="C161" s="29">
        <v>45434.982766203706</v>
      </c>
      <c r="D161" s="30" t="s">
        <v>209</v>
      </c>
      <c r="E161" s="31" t="s">
        <v>210</v>
      </c>
      <c r="F161" s="31" t="s">
        <v>661</v>
      </c>
      <c r="G161" s="32">
        <v>0</v>
      </c>
      <c r="H161" s="33" t="s">
        <v>52</v>
      </c>
      <c r="I161" s="33" t="s">
        <v>109</v>
      </c>
      <c r="J161" s="33" t="s">
        <v>54</v>
      </c>
      <c r="K161" s="33" t="s">
        <v>55</v>
      </c>
      <c r="L161" s="33" t="s">
        <v>56</v>
      </c>
      <c r="M161" s="34" t="s">
        <v>57</v>
      </c>
      <c r="N161" s="35" t="s">
        <v>57</v>
      </c>
      <c r="O161" s="36"/>
      <c r="P161" s="37">
        <v>-2.2132082185720958</v>
      </c>
      <c r="Q161" s="38">
        <v>1.2004515772693862</v>
      </c>
      <c r="R161" s="38">
        <v>0</v>
      </c>
      <c r="S161" s="38">
        <v>0</v>
      </c>
      <c r="T161" s="39">
        <v>0</v>
      </c>
      <c r="U161" s="40">
        <v>7.0099999999999996E-2</v>
      </c>
      <c r="V161" s="41">
        <v>408328.79</v>
      </c>
      <c r="W161" s="41">
        <v>490178.94</v>
      </c>
      <c r="X161" s="42">
        <v>-81850.150000000023</v>
      </c>
      <c r="Y161" s="43">
        <v>36982.58</v>
      </c>
      <c r="Z161" s="41">
        <v>12000</v>
      </c>
      <c r="AA161" s="41">
        <v>12000</v>
      </c>
      <c r="AB161" s="41">
        <v>185592</v>
      </c>
      <c r="AC161" s="41">
        <v>81850.149999999994</v>
      </c>
      <c r="AD161" s="41">
        <v>0</v>
      </c>
      <c r="AE161" s="44">
        <v>157.93</v>
      </c>
      <c r="AF161" s="41">
        <v>490178.94</v>
      </c>
      <c r="AG161" s="38">
        <v>13.254319736481337</v>
      </c>
      <c r="AH161" s="45" t="s">
        <v>626</v>
      </c>
      <c r="AI161" s="41">
        <v>490178.94</v>
      </c>
      <c r="AJ161" s="46">
        <v>0</v>
      </c>
      <c r="AK161" s="45">
        <v>0</v>
      </c>
      <c r="AL161" s="46">
        <v>0</v>
      </c>
      <c r="AM161" s="46">
        <v>0</v>
      </c>
      <c r="AN161" s="46">
        <v>0</v>
      </c>
      <c r="AO161" s="46">
        <v>0</v>
      </c>
      <c r="AP161" s="41">
        <v>0</v>
      </c>
      <c r="AQ161" s="47">
        <v>0.13</v>
      </c>
      <c r="AR161" s="47">
        <v>0.20010000000000003</v>
      </c>
      <c r="AS161" s="47">
        <v>0.20030000000000001</v>
      </c>
      <c r="AT161" s="48">
        <v>7.0300000000000001E-2</v>
      </c>
      <c r="AU161" s="49"/>
      <c r="AV161" s="41">
        <v>61.88</v>
      </c>
      <c r="AW161" s="58"/>
      <c r="AX161" s="52"/>
      <c r="AY161" s="52"/>
      <c r="AZ161" s="52"/>
      <c r="BA161" s="52"/>
      <c r="BB161" s="53">
        <v>0</v>
      </c>
      <c r="BC161" s="55"/>
    </row>
    <row r="162" spans="2:55">
      <c r="B162" s="28">
        <v>1739</v>
      </c>
      <c r="C162" s="29">
        <v>45434.982766203706</v>
      </c>
      <c r="D162" s="30" t="s">
        <v>400</v>
      </c>
      <c r="E162" s="31" t="s">
        <v>401</v>
      </c>
      <c r="F162" s="31" t="s">
        <v>402</v>
      </c>
      <c r="G162" s="32">
        <v>0</v>
      </c>
      <c r="H162" s="33" t="s">
        <v>403</v>
      </c>
      <c r="I162" s="33" t="s">
        <v>404</v>
      </c>
      <c r="J162" s="33" t="s">
        <v>65</v>
      </c>
      <c r="K162" s="33" t="s">
        <v>55</v>
      </c>
      <c r="L162" s="33" t="s">
        <v>70</v>
      </c>
      <c r="M162" s="34" t="s">
        <v>57</v>
      </c>
      <c r="N162" s="35" t="s">
        <v>57</v>
      </c>
      <c r="O162" s="36"/>
      <c r="P162" s="37" t="s">
        <v>57</v>
      </c>
      <c r="Q162" s="38">
        <v>0.95626110548539334</v>
      </c>
      <c r="R162" s="38">
        <v>0.95661566741092607</v>
      </c>
      <c r="S162" s="38">
        <v>0.95661566741092607</v>
      </c>
      <c r="T162" s="39">
        <v>0</v>
      </c>
      <c r="U162" s="40">
        <v>5.6600000000000004E-2</v>
      </c>
      <c r="V162" s="41">
        <v>523390</v>
      </c>
      <c r="W162" s="41">
        <v>500497.5</v>
      </c>
      <c r="X162" s="42">
        <v>22892.5</v>
      </c>
      <c r="Y162" s="43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478783.75</v>
      </c>
      <c r="AE162" s="44">
        <v>26056.5</v>
      </c>
      <c r="AF162" s="41">
        <v>21713.75</v>
      </c>
      <c r="AG162" s="38">
        <v>0</v>
      </c>
      <c r="AH162" s="45" t="s">
        <v>625</v>
      </c>
      <c r="AI162" s="41">
        <v>21713.75</v>
      </c>
      <c r="AJ162" s="46">
        <v>0</v>
      </c>
      <c r="AK162" s="45">
        <v>478783.75</v>
      </c>
      <c r="AL162" s="46">
        <v>0</v>
      </c>
      <c r="AM162" s="46">
        <v>0</v>
      </c>
      <c r="AN162" s="46">
        <v>0</v>
      </c>
      <c r="AO162" s="46">
        <v>0</v>
      </c>
      <c r="AP162" s="41">
        <v>0</v>
      </c>
      <c r="AQ162" s="47">
        <v>0.21</v>
      </c>
      <c r="AR162" s="47">
        <v>0.2666</v>
      </c>
      <c r="AS162" s="47">
        <v>0.25879999999999997</v>
      </c>
      <c r="AT162" s="48">
        <v>4.8800000000000003E-2</v>
      </c>
      <c r="AU162" s="49"/>
      <c r="AV162" s="41">
        <v>83.05</v>
      </c>
      <c r="AW162" s="50"/>
      <c r="AX162" s="52"/>
      <c r="AY162" s="52"/>
      <c r="AZ162" s="52"/>
      <c r="BA162" s="52"/>
      <c r="BB162" s="53">
        <v>0</v>
      </c>
      <c r="BC162" s="55"/>
    </row>
    <row r="163" spans="2:55">
      <c r="B163" s="28">
        <v>1739</v>
      </c>
      <c r="C163" s="29">
        <v>45434.982766203706</v>
      </c>
      <c r="D163" s="30" t="s">
        <v>514</v>
      </c>
      <c r="E163" s="31" t="s">
        <v>515</v>
      </c>
      <c r="F163" s="31" t="s">
        <v>532</v>
      </c>
      <c r="G163" s="32">
        <v>0</v>
      </c>
      <c r="H163" s="33" t="s">
        <v>516</v>
      </c>
      <c r="I163" s="33" t="s">
        <v>123</v>
      </c>
      <c r="J163" s="33" t="s">
        <v>148</v>
      </c>
      <c r="K163" s="33" t="s">
        <v>95</v>
      </c>
      <c r="L163" s="33" t="s">
        <v>56</v>
      </c>
      <c r="M163" s="34" t="s">
        <v>57</v>
      </c>
      <c r="N163" s="35" t="s">
        <v>57</v>
      </c>
      <c r="O163" s="36"/>
      <c r="P163" s="37">
        <v>-69.215600713338276</v>
      </c>
      <c r="Q163" s="38" t="s">
        <v>57</v>
      </c>
      <c r="R163" s="38">
        <v>0.94247018177081376</v>
      </c>
      <c r="S163" s="38">
        <v>0.94247018177081376</v>
      </c>
      <c r="T163" s="39">
        <v>0</v>
      </c>
      <c r="U163" s="40">
        <v>3.5799999999999998E-2</v>
      </c>
      <c r="V163" s="41">
        <v>0</v>
      </c>
      <c r="W163" s="41">
        <v>515038.13</v>
      </c>
      <c r="X163" s="42">
        <v>-515038.13</v>
      </c>
      <c r="Y163" s="43">
        <v>7441.07</v>
      </c>
      <c r="Z163" s="41">
        <v>287.44</v>
      </c>
      <c r="AA163" s="41">
        <v>287.44</v>
      </c>
      <c r="AB163" s="41">
        <v>0</v>
      </c>
      <c r="AC163" s="41">
        <v>515038.13</v>
      </c>
      <c r="AD163" s="41">
        <v>485408.08</v>
      </c>
      <c r="AE163" s="44">
        <v>21.63</v>
      </c>
      <c r="AF163" s="41">
        <v>29630.05</v>
      </c>
      <c r="AG163" s="38">
        <v>3.9819609276622852</v>
      </c>
      <c r="AH163" s="45" t="s">
        <v>626</v>
      </c>
      <c r="AI163" s="41">
        <v>29630.05</v>
      </c>
      <c r="AJ163" s="46">
        <v>0</v>
      </c>
      <c r="AK163" s="45">
        <v>485408.08</v>
      </c>
      <c r="AL163" s="46">
        <v>0</v>
      </c>
      <c r="AM163" s="46">
        <v>0</v>
      </c>
      <c r="AN163" s="46">
        <v>0</v>
      </c>
      <c r="AO163" s="46">
        <v>0</v>
      </c>
      <c r="AP163" s="41">
        <v>0</v>
      </c>
      <c r="AQ163" s="47">
        <v>0.25</v>
      </c>
      <c r="AR163" s="47">
        <v>0.2858</v>
      </c>
      <c r="AS163" s="47">
        <v>0.31829999999999997</v>
      </c>
      <c r="AT163" s="48">
        <v>6.83E-2</v>
      </c>
      <c r="AU163" s="49"/>
      <c r="AV163" s="41">
        <v>60.03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1739</v>
      </c>
      <c r="C164" s="29">
        <v>45434.982766203706</v>
      </c>
      <c r="D164" s="30" t="s">
        <v>377</v>
      </c>
      <c r="E164" s="31" t="s">
        <v>378</v>
      </c>
      <c r="F164" s="31" t="s">
        <v>225</v>
      </c>
      <c r="G164" s="32">
        <v>0</v>
      </c>
      <c r="H164" s="33" t="s">
        <v>379</v>
      </c>
      <c r="I164" s="33" t="s">
        <v>380</v>
      </c>
      <c r="J164" s="33" t="s">
        <v>54</v>
      </c>
      <c r="K164" s="33" t="s">
        <v>106</v>
      </c>
      <c r="L164" s="33" t="s">
        <v>56</v>
      </c>
      <c r="M164" s="34" t="s">
        <v>57</v>
      </c>
      <c r="N164" s="35" t="s">
        <v>57</v>
      </c>
      <c r="O164" s="36"/>
      <c r="P164" s="37">
        <v>-1.2504402965177119</v>
      </c>
      <c r="Q164" s="38">
        <v>1.0271163682335067</v>
      </c>
      <c r="R164" s="38">
        <v>0.81998354912178661</v>
      </c>
      <c r="S164" s="38">
        <v>0.81998354912178661</v>
      </c>
      <c r="T164" s="39">
        <v>0</v>
      </c>
      <c r="U164" s="40">
        <v>5.4300000000000001E-2</v>
      </c>
      <c r="V164" s="41">
        <v>508481.81</v>
      </c>
      <c r="W164" s="41">
        <v>522269.99</v>
      </c>
      <c r="X164" s="42">
        <v>-13788.179999999993</v>
      </c>
      <c r="Y164" s="43">
        <v>11026.66</v>
      </c>
      <c r="Z164" s="41">
        <v>4046.44</v>
      </c>
      <c r="AA164" s="41">
        <v>4046.44</v>
      </c>
      <c r="AB164" s="41">
        <v>32100</v>
      </c>
      <c r="AC164" s="41">
        <v>13788.18</v>
      </c>
      <c r="AD164" s="41">
        <v>428252.8</v>
      </c>
      <c r="AE164" s="44">
        <v>75.25</v>
      </c>
      <c r="AF164" s="41">
        <v>94017.19</v>
      </c>
      <c r="AG164" s="38">
        <v>8.5263524947717624</v>
      </c>
      <c r="AH164" s="45" t="s">
        <v>626</v>
      </c>
      <c r="AI164" s="41">
        <v>94017.19</v>
      </c>
      <c r="AJ164" s="46">
        <v>0</v>
      </c>
      <c r="AK164" s="45">
        <v>428252.8</v>
      </c>
      <c r="AL164" s="46">
        <v>0</v>
      </c>
      <c r="AM164" s="46">
        <v>0</v>
      </c>
      <c r="AN164" s="46">
        <v>0</v>
      </c>
      <c r="AO164" s="46">
        <v>0</v>
      </c>
      <c r="AP164" s="41">
        <v>0</v>
      </c>
      <c r="AQ164" s="47">
        <v>0.21</v>
      </c>
      <c r="AR164" s="47">
        <v>0.26429999999999998</v>
      </c>
      <c r="AS164" s="47">
        <v>0.22589999999999999</v>
      </c>
      <c r="AT164" s="48">
        <v>1.5900000000000001E-2</v>
      </c>
      <c r="AU164" s="49"/>
      <c r="AV164" s="41">
        <v>65.67</v>
      </c>
      <c r="AW164" s="58"/>
      <c r="AX164" s="52"/>
      <c r="AY164" s="52"/>
      <c r="AZ164" s="52"/>
      <c r="BA164" s="52"/>
      <c r="BB164" s="53">
        <v>0</v>
      </c>
      <c r="BC164" s="55"/>
    </row>
    <row r="165" spans="2:55">
      <c r="B165" s="28">
        <v>1739</v>
      </c>
      <c r="C165" s="29">
        <v>45434.982766203706</v>
      </c>
      <c r="D165" s="30" t="s">
        <v>408</v>
      </c>
      <c r="E165" s="31" t="s">
        <v>346</v>
      </c>
      <c r="F165" s="31" t="s">
        <v>62</v>
      </c>
      <c r="G165" s="32">
        <v>0</v>
      </c>
      <c r="H165" s="33" t="s">
        <v>63</v>
      </c>
      <c r="I165" s="33" t="s">
        <v>64</v>
      </c>
      <c r="J165" s="33" t="s">
        <v>65</v>
      </c>
      <c r="K165" s="33" t="s">
        <v>106</v>
      </c>
      <c r="L165" s="33" t="s">
        <v>56</v>
      </c>
      <c r="M165" s="34">
        <v>45350</v>
      </c>
      <c r="N165" s="35">
        <v>0</v>
      </c>
      <c r="O165" s="36"/>
      <c r="P165" s="37" t="s">
        <v>57</v>
      </c>
      <c r="Q165" s="38">
        <v>0.44428817715493674</v>
      </c>
      <c r="R165" s="38">
        <v>0.9731343710887701</v>
      </c>
      <c r="S165" s="38">
        <v>0.9731343710887701</v>
      </c>
      <c r="T165" s="39">
        <v>0</v>
      </c>
      <c r="U165" s="40">
        <v>-0.17250000000000001</v>
      </c>
      <c r="V165" s="41">
        <v>1177697.24</v>
      </c>
      <c r="W165" s="41">
        <v>523236.96</v>
      </c>
      <c r="X165" s="42">
        <v>654460.28</v>
      </c>
      <c r="Y165" s="43">
        <v>0</v>
      </c>
      <c r="Z165" s="41">
        <v>2133.2800000000002</v>
      </c>
      <c r="AA165" s="41">
        <v>2133.2800000000002</v>
      </c>
      <c r="AB165" s="41">
        <v>0</v>
      </c>
      <c r="AC165" s="41">
        <v>0</v>
      </c>
      <c r="AD165" s="41">
        <v>509179.87</v>
      </c>
      <c r="AE165" s="44">
        <v>15792.1</v>
      </c>
      <c r="AF165" s="41">
        <v>13160.09</v>
      </c>
      <c r="AG165" s="38">
        <v>0</v>
      </c>
      <c r="AH165" s="45" t="s">
        <v>625</v>
      </c>
      <c r="AI165" s="41">
        <v>13160.09</v>
      </c>
      <c r="AJ165" s="46">
        <v>0</v>
      </c>
      <c r="AK165" s="45">
        <v>509179.87</v>
      </c>
      <c r="AL165" s="46">
        <v>0</v>
      </c>
      <c r="AM165" s="46">
        <v>0</v>
      </c>
      <c r="AN165" s="46">
        <v>0</v>
      </c>
      <c r="AO165" s="46">
        <v>0</v>
      </c>
      <c r="AP165" s="41">
        <v>0</v>
      </c>
      <c r="AQ165" s="47">
        <v>0.25</v>
      </c>
      <c r="AR165" s="47">
        <v>7.7499999999999999E-2</v>
      </c>
      <c r="AS165" s="47">
        <v>1</v>
      </c>
      <c r="AT165" s="48">
        <v>0.75</v>
      </c>
      <c r="AU165" s="49"/>
      <c r="AV165" s="41">
        <v>70.48</v>
      </c>
      <c r="AW165" s="58"/>
      <c r="AX165" s="52"/>
      <c r="AY165" s="52"/>
      <c r="AZ165" s="52"/>
      <c r="BA165" s="52"/>
      <c r="BB165" s="53">
        <v>-897</v>
      </c>
      <c r="BC165" s="55"/>
    </row>
    <row r="166" spans="2:55">
      <c r="B166" s="28">
        <v>1739</v>
      </c>
      <c r="C166" s="29">
        <v>45434.982766203706</v>
      </c>
      <c r="D166" s="30" t="s">
        <v>370</v>
      </c>
      <c r="E166" s="31" t="s">
        <v>371</v>
      </c>
      <c r="F166" s="31" t="s">
        <v>452</v>
      </c>
      <c r="G166" s="32">
        <v>0</v>
      </c>
      <c r="H166" s="33" t="s">
        <v>63</v>
      </c>
      <c r="I166" s="33" t="s">
        <v>64</v>
      </c>
      <c r="J166" s="33" t="s">
        <v>65</v>
      </c>
      <c r="K166" s="33" t="s">
        <v>106</v>
      </c>
      <c r="L166" s="33" t="s">
        <v>56</v>
      </c>
      <c r="M166" s="34" t="s">
        <v>57</v>
      </c>
      <c r="N166" s="35" t="s">
        <v>57</v>
      </c>
      <c r="O166" s="36"/>
      <c r="P166" s="37">
        <v>27.34016547080634</v>
      </c>
      <c r="Q166" s="38">
        <v>0.67888849696788811</v>
      </c>
      <c r="R166" s="38">
        <v>0.93082183251172812</v>
      </c>
      <c r="S166" s="38">
        <v>0.75151780385651035</v>
      </c>
      <c r="T166" s="39">
        <v>0</v>
      </c>
      <c r="U166" s="40">
        <v>-6.5799999999999997E-2</v>
      </c>
      <c r="V166" s="41">
        <v>810821</v>
      </c>
      <c r="W166" s="41">
        <v>550457.05000000005</v>
      </c>
      <c r="X166" s="42">
        <v>260363.94999999995</v>
      </c>
      <c r="Y166" s="43">
        <v>9523.1299999999992</v>
      </c>
      <c r="Z166" s="41">
        <v>423</v>
      </c>
      <c r="AA166" s="41">
        <v>423</v>
      </c>
      <c r="AB166" s="41">
        <v>0</v>
      </c>
      <c r="AC166" s="41">
        <v>0</v>
      </c>
      <c r="AD166" s="41">
        <v>512377.44</v>
      </c>
      <c r="AE166" s="44">
        <v>80.41</v>
      </c>
      <c r="AF166" s="41">
        <v>33796.61</v>
      </c>
      <c r="AG166" s="38">
        <v>3.5488972638197738</v>
      </c>
      <c r="AH166" s="45" t="s">
        <v>626</v>
      </c>
      <c r="AI166" s="41">
        <v>33796.61</v>
      </c>
      <c r="AJ166" s="46">
        <v>118439</v>
      </c>
      <c r="AK166" s="45">
        <v>413678.27333333332</v>
      </c>
      <c r="AL166" s="46">
        <v>56206.8</v>
      </c>
      <c r="AM166" s="46">
        <v>0</v>
      </c>
      <c r="AN166" s="46">
        <v>62232.160000000003</v>
      </c>
      <c r="AO166" s="46">
        <v>0</v>
      </c>
      <c r="AP166" s="41">
        <v>0</v>
      </c>
      <c r="AQ166" s="47">
        <v>0.22</v>
      </c>
      <c r="AR166" s="47">
        <v>0.1542</v>
      </c>
      <c r="AS166" s="47">
        <v>0.16280000000000003</v>
      </c>
      <c r="AT166" s="48">
        <v>-5.7200000000000001E-2</v>
      </c>
      <c r="AU166" s="49"/>
      <c r="AV166" s="41">
        <v>81.069999999999993</v>
      </c>
      <c r="AW166" s="50"/>
      <c r="AX166" s="52"/>
      <c r="AY166" s="52"/>
      <c r="AZ166" s="52"/>
      <c r="BA166" s="52"/>
      <c r="BB166" s="53">
        <v>-4283</v>
      </c>
      <c r="BC166" s="55"/>
    </row>
    <row r="167" spans="2:55">
      <c r="B167" s="28">
        <v>1739</v>
      </c>
      <c r="C167" s="29">
        <v>45434.982766203706</v>
      </c>
      <c r="D167" s="30" t="s">
        <v>405</v>
      </c>
      <c r="E167" s="31" t="s">
        <v>406</v>
      </c>
      <c r="F167" s="31" t="s">
        <v>661</v>
      </c>
      <c r="G167" s="32">
        <v>0</v>
      </c>
      <c r="H167" s="33" t="s">
        <v>52</v>
      </c>
      <c r="I167" s="33" t="s">
        <v>109</v>
      </c>
      <c r="J167" s="33" t="s">
        <v>54</v>
      </c>
      <c r="K167" s="33" t="s">
        <v>55</v>
      </c>
      <c r="L167" s="33" t="s">
        <v>56</v>
      </c>
      <c r="M167" s="34" t="s">
        <v>57</v>
      </c>
      <c r="N167" s="35" t="s">
        <v>57</v>
      </c>
      <c r="O167" s="36"/>
      <c r="P167" s="37">
        <v>-21.470622835108827</v>
      </c>
      <c r="Q167" s="38">
        <v>1.1350164392569457</v>
      </c>
      <c r="R167" s="38">
        <v>0.75443020695059093</v>
      </c>
      <c r="S167" s="38">
        <v>0.70700810339829034</v>
      </c>
      <c r="T167" s="39">
        <v>0</v>
      </c>
      <c r="U167" s="40">
        <v>0.11380000000000001</v>
      </c>
      <c r="V167" s="41">
        <v>486640</v>
      </c>
      <c r="W167" s="41">
        <v>552344.4</v>
      </c>
      <c r="X167" s="42">
        <v>-65704.400000000023</v>
      </c>
      <c r="Y167" s="43">
        <v>3060.2</v>
      </c>
      <c r="Z167" s="41">
        <v>0</v>
      </c>
      <c r="AA167" s="41">
        <v>0</v>
      </c>
      <c r="AB167" s="41">
        <v>65953.2</v>
      </c>
      <c r="AC167" s="41">
        <v>65704.399999999994</v>
      </c>
      <c r="AD167" s="41">
        <v>416705.3</v>
      </c>
      <c r="AE167" s="44">
        <v>383.17</v>
      </c>
      <c r="AF167" s="41">
        <v>135639.1</v>
      </c>
      <c r="AG167" s="38">
        <v>44.323606300241821</v>
      </c>
      <c r="AH167" s="45" t="s">
        <v>626</v>
      </c>
      <c r="AI167" s="41">
        <v>135639.1</v>
      </c>
      <c r="AJ167" s="46">
        <v>31432</v>
      </c>
      <c r="AK167" s="45">
        <v>390511.96666666667</v>
      </c>
      <c r="AL167" s="46">
        <v>21930.720000000001</v>
      </c>
      <c r="AM167" s="46">
        <v>9501.6</v>
      </c>
      <c r="AN167" s="46">
        <v>0</v>
      </c>
      <c r="AO167" s="46">
        <v>0</v>
      </c>
      <c r="AP167" s="41">
        <v>0</v>
      </c>
      <c r="AQ167" s="47">
        <v>0.09</v>
      </c>
      <c r="AR167" s="47">
        <v>0.20379999999999998</v>
      </c>
      <c r="AS167" s="47">
        <v>0.11509999999999999</v>
      </c>
      <c r="AT167" s="48">
        <v>2.5099999999999997E-2</v>
      </c>
      <c r="AU167" s="49"/>
      <c r="AV167" s="41">
        <v>43.56</v>
      </c>
      <c r="AW167" s="58"/>
      <c r="AX167" s="52"/>
      <c r="AY167" s="52"/>
      <c r="AZ167" s="52"/>
      <c r="BA167" s="52"/>
      <c r="BB167" s="53">
        <v>0</v>
      </c>
      <c r="BC167" s="55"/>
    </row>
    <row r="168" spans="2:55">
      <c r="B168" s="28">
        <v>1739</v>
      </c>
      <c r="C168" s="29">
        <v>45434.982766203706</v>
      </c>
      <c r="D168" s="30" t="s">
        <v>398</v>
      </c>
      <c r="E168" s="31" t="s">
        <v>399</v>
      </c>
      <c r="F168" s="31" t="s">
        <v>661</v>
      </c>
      <c r="G168" s="32">
        <v>0</v>
      </c>
      <c r="H168" s="33" t="s">
        <v>52</v>
      </c>
      <c r="I168" s="33" t="s">
        <v>109</v>
      </c>
      <c r="J168" s="33" t="s">
        <v>54</v>
      </c>
      <c r="K168" s="33" t="s">
        <v>106</v>
      </c>
      <c r="L168" s="33" t="s">
        <v>70</v>
      </c>
      <c r="M168" s="34" t="s">
        <v>57</v>
      </c>
      <c r="N168" s="35" t="s">
        <v>57</v>
      </c>
      <c r="O168" s="36"/>
      <c r="P168" s="37">
        <v>10.368516208884349</v>
      </c>
      <c r="Q168" s="38">
        <v>0.74762730680581979</v>
      </c>
      <c r="R168" s="38">
        <v>0.98364285974576338</v>
      </c>
      <c r="S168" s="38">
        <v>0.60110960555878779</v>
      </c>
      <c r="T168" s="39">
        <v>48343.199999999997</v>
      </c>
      <c r="U168" s="40">
        <v>-7.2800000000000004E-2</v>
      </c>
      <c r="V168" s="41">
        <v>735573.4</v>
      </c>
      <c r="W168" s="41">
        <v>549934.76</v>
      </c>
      <c r="X168" s="42">
        <v>185638.64</v>
      </c>
      <c r="Y168" s="43">
        <v>17904.07</v>
      </c>
      <c r="Z168" s="41">
        <v>20870.3</v>
      </c>
      <c r="AA168" s="41">
        <v>87811.88</v>
      </c>
      <c r="AB168" s="41">
        <v>111743</v>
      </c>
      <c r="AC168" s="41">
        <v>0</v>
      </c>
      <c r="AD168" s="41">
        <v>540939.4</v>
      </c>
      <c r="AE168" s="44">
        <v>183.86</v>
      </c>
      <c r="AF168" s="41">
        <v>33995.360000000001</v>
      </c>
      <c r="AG168" s="38">
        <v>1.8987503958597125</v>
      </c>
      <c r="AH168" s="45" t="s">
        <v>626</v>
      </c>
      <c r="AI168" s="41">
        <v>100936.94</v>
      </c>
      <c r="AJ168" s="46">
        <v>252442</v>
      </c>
      <c r="AK168" s="45">
        <v>330571.06666666665</v>
      </c>
      <c r="AL168" s="46">
        <v>0</v>
      </c>
      <c r="AM168" s="46">
        <v>204098.4</v>
      </c>
      <c r="AN168" s="46">
        <v>48343.199999999997</v>
      </c>
      <c r="AO168" s="46">
        <v>0</v>
      </c>
      <c r="AP168" s="41">
        <v>48343.199999999997</v>
      </c>
      <c r="AQ168" s="47">
        <v>0.17</v>
      </c>
      <c r="AR168" s="47">
        <v>9.7200000000000009E-2</v>
      </c>
      <c r="AS168" s="47">
        <v>-9.9100000000000008E-2</v>
      </c>
      <c r="AT168" s="48">
        <v>-0.26910000000000001</v>
      </c>
      <c r="AU168" s="49"/>
      <c r="AV168" s="41">
        <v>44.82</v>
      </c>
      <c r="AW168" s="50"/>
      <c r="AX168" s="52"/>
      <c r="AY168" s="52"/>
      <c r="AZ168" s="52"/>
      <c r="BA168" s="52"/>
      <c r="BB168" s="53">
        <v>25000</v>
      </c>
      <c r="BC168" s="55"/>
    </row>
    <row r="169" spans="2:55">
      <c r="B169" s="28">
        <v>1739</v>
      </c>
      <c r="C169" s="29">
        <v>45434.982766203706</v>
      </c>
      <c r="D169" s="30" t="s">
        <v>530</v>
      </c>
      <c r="E169" s="31" t="s">
        <v>531</v>
      </c>
      <c r="F169" s="31" t="s">
        <v>532</v>
      </c>
      <c r="G169" s="32">
        <v>0</v>
      </c>
      <c r="H169" s="33" t="s">
        <v>533</v>
      </c>
      <c r="I169" s="33" t="s">
        <v>123</v>
      </c>
      <c r="J169" s="33" t="s">
        <v>65</v>
      </c>
      <c r="K169" s="33" t="s">
        <v>95</v>
      </c>
      <c r="L169" s="33" t="s">
        <v>56</v>
      </c>
      <c r="M169" s="34" t="s">
        <v>57</v>
      </c>
      <c r="N169" s="35" t="s">
        <v>57</v>
      </c>
      <c r="O169" s="36"/>
      <c r="P169" s="37" t="s">
        <v>57</v>
      </c>
      <c r="Q169" s="38">
        <v>0.98559382550248276</v>
      </c>
      <c r="R169" s="38">
        <v>0.95411904744544052</v>
      </c>
      <c r="S169" s="38">
        <v>0.95411904744544052</v>
      </c>
      <c r="T169" s="39">
        <v>0</v>
      </c>
      <c r="U169" s="40">
        <v>-1.52E-2</v>
      </c>
      <c r="V169" s="41">
        <v>615046</v>
      </c>
      <c r="W169" s="41">
        <v>606185.54</v>
      </c>
      <c r="X169" s="42">
        <v>8860.4599999999627</v>
      </c>
      <c r="Y169" s="43">
        <v>-5312.39</v>
      </c>
      <c r="Z169" s="41">
        <v>459.21</v>
      </c>
      <c r="AA169" s="41">
        <v>459.21</v>
      </c>
      <c r="AB169" s="41">
        <v>0</v>
      </c>
      <c r="AC169" s="41">
        <v>0</v>
      </c>
      <c r="AD169" s="41">
        <v>578373.17000000004</v>
      </c>
      <c r="AE169" s="44">
        <v>18.98</v>
      </c>
      <c r="AF169" s="41">
        <v>2905.37</v>
      </c>
      <c r="AG169" s="38">
        <v>-0.54690450061083618</v>
      </c>
      <c r="AH169" s="45" t="s">
        <v>625</v>
      </c>
      <c r="AI169" s="41">
        <v>2905.37</v>
      </c>
      <c r="AJ169" s="46">
        <v>0</v>
      </c>
      <c r="AK169" s="45">
        <v>578373.17000000004</v>
      </c>
      <c r="AL169" s="46">
        <v>0</v>
      </c>
      <c r="AM169" s="46">
        <v>0</v>
      </c>
      <c r="AN169" s="46">
        <v>0</v>
      </c>
      <c r="AO169" s="46">
        <v>0</v>
      </c>
      <c r="AP169" s="41">
        <v>0</v>
      </c>
      <c r="AQ169" s="47">
        <v>0.31</v>
      </c>
      <c r="AR169" s="47">
        <v>0.29480000000000001</v>
      </c>
      <c r="AS169" s="47">
        <v>3.2929000000000004</v>
      </c>
      <c r="AT169" s="48">
        <v>2.9829000000000003</v>
      </c>
      <c r="AU169" s="49"/>
      <c r="AV169" s="41">
        <v>81.66</v>
      </c>
      <c r="AW169" s="50"/>
      <c r="AX169" s="52"/>
      <c r="AY169" s="52"/>
      <c r="AZ169" s="52"/>
      <c r="BA169" s="52"/>
      <c r="BB169" s="53">
        <v>-24907</v>
      </c>
      <c r="BC169" s="55"/>
    </row>
    <row r="170" spans="2:55">
      <c r="B170" s="28">
        <v>1739</v>
      </c>
      <c r="C170" s="29">
        <v>45434.982766203706</v>
      </c>
      <c r="D170" s="30" t="s">
        <v>517</v>
      </c>
      <c r="E170" s="31" t="s">
        <v>518</v>
      </c>
      <c r="F170" s="31" t="s">
        <v>664</v>
      </c>
      <c r="G170" s="32">
        <v>0</v>
      </c>
      <c r="H170" s="33" t="s">
        <v>459</v>
      </c>
      <c r="I170" s="33" t="s">
        <v>123</v>
      </c>
      <c r="J170" s="33" t="s">
        <v>54</v>
      </c>
      <c r="K170" s="33" t="s">
        <v>95</v>
      </c>
      <c r="L170" s="33" t="s">
        <v>56</v>
      </c>
      <c r="M170" s="34" t="s">
        <v>57</v>
      </c>
      <c r="N170" s="35" t="s">
        <v>57</v>
      </c>
      <c r="O170" s="36"/>
      <c r="P170" s="37">
        <v>28.197335468984374</v>
      </c>
      <c r="Q170" s="38">
        <v>0.69536613197252317</v>
      </c>
      <c r="R170" s="38">
        <v>1.0076072936568916</v>
      </c>
      <c r="S170" s="38">
        <v>0.83833052860370938</v>
      </c>
      <c r="T170" s="39">
        <v>0</v>
      </c>
      <c r="U170" s="40">
        <v>-7.0400000000000004E-2</v>
      </c>
      <c r="V170" s="41">
        <v>846017.62</v>
      </c>
      <c r="W170" s="41">
        <v>588292</v>
      </c>
      <c r="X170" s="42">
        <v>257725.62</v>
      </c>
      <c r="Y170" s="43">
        <v>9140.07</v>
      </c>
      <c r="Z170" s="41">
        <v>106750</v>
      </c>
      <c r="AA170" s="41">
        <v>112425</v>
      </c>
      <c r="AB170" s="41">
        <v>0</v>
      </c>
      <c r="AC170" s="41">
        <v>0</v>
      </c>
      <c r="AD170" s="41">
        <v>592767.31000000006</v>
      </c>
      <c r="AE170" s="44">
        <v>68.66</v>
      </c>
      <c r="AF170" s="41">
        <v>524.69000000000005</v>
      </c>
      <c r="AG170" s="38">
        <v>5.7405468448272289E-2</v>
      </c>
      <c r="AH170" s="45" t="s">
        <v>625</v>
      </c>
      <c r="AI170" s="41">
        <v>6199.6900000000005</v>
      </c>
      <c r="AJ170" s="46">
        <v>119501</v>
      </c>
      <c r="AK170" s="45">
        <v>493183.14333333337</v>
      </c>
      <c r="AL170" s="46">
        <v>45333.23</v>
      </c>
      <c r="AM170" s="46">
        <v>74168.03</v>
      </c>
      <c r="AN170" s="46">
        <v>0</v>
      </c>
      <c r="AO170" s="46">
        <v>0</v>
      </c>
      <c r="AP170" s="41">
        <v>0</v>
      </c>
      <c r="AQ170" s="47">
        <v>0.28999999999999998</v>
      </c>
      <c r="AR170" s="47">
        <v>0.21960000000000002</v>
      </c>
      <c r="AS170" s="47">
        <v>0.24420000000000003</v>
      </c>
      <c r="AT170" s="48">
        <v>-4.58E-2</v>
      </c>
      <c r="AU170" s="49"/>
      <c r="AV170" s="41">
        <v>62.61</v>
      </c>
      <c r="AW170" s="58"/>
      <c r="AX170" s="52"/>
      <c r="AY170" s="52"/>
      <c r="AZ170" s="52"/>
      <c r="BA170" s="52"/>
      <c r="BB170" s="53">
        <v>5000</v>
      </c>
      <c r="BC170" s="55"/>
    </row>
    <row r="171" spans="2:55">
      <c r="B171" s="28">
        <v>1739</v>
      </c>
      <c r="C171" s="29">
        <v>45434.982766203706</v>
      </c>
      <c r="D171" s="30" t="s">
        <v>519</v>
      </c>
      <c r="E171" s="31" t="s">
        <v>520</v>
      </c>
      <c r="F171" s="31" t="s">
        <v>142</v>
      </c>
      <c r="G171" s="32">
        <v>0</v>
      </c>
      <c r="H171" s="33" t="s">
        <v>516</v>
      </c>
      <c r="I171" s="33" t="s">
        <v>123</v>
      </c>
      <c r="J171" s="33" t="s">
        <v>148</v>
      </c>
      <c r="K171" s="33" t="s">
        <v>95</v>
      </c>
      <c r="L171" s="33" t="s">
        <v>56</v>
      </c>
      <c r="M171" s="34" t="s">
        <v>57</v>
      </c>
      <c r="N171" s="35" t="s">
        <v>57</v>
      </c>
      <c r="O171" s="36"/>
      <c r="P171" s="37">
        <v>2.2083487796059922</v>
      </c>
      <c r="Q171" s="38">
        <v>0.8856553379433344</v>
      </c>
      <c r="R171" s="38">
        <v>0.97445746728269267</v>
      </c>
      <c r="S171" s="38">
        <v>0.72988984012494529</v>
      </c>
      <c r="T171" s="39">
        <v>0</v>
      </c>
      <c r="U171" s="40">
        <v>-3.2000000000000001E-2</v>
      </c>
      <c r="V171" s="41">
        <v>674141.57</v>
      </c>
      <c r="W171" s="41">
        <v>597057.07999999996</v>
      </c>
      <c r="X171" s="42">
        <v>77084.489999999991</v>
      </c>
      <c r="Y171" s="43">
        <v>34905.94</v>
      </c>
      <c r="Z171" s="41">
        <v>0</v>
      </c>
      <c r="AA171" s="41">
        <v>0</v>
      </c>
      <c r="AB171" s="41">
        <v>0</v>
      </c>
      <c r="AC171" s="41">
        <v>0</v>
      </c>
      <c r="AD171" s="41">
        <v>581806.73</v>
      </c>
      <c r="AE171" s="44">
        <v>152.84</v>
      </c>
      <c r="AF171" s="41">
        <v>15250.35</v>
      </c>
      <c r="AG171" s="38">
        <v>0.4368984190083407</v>
      </c>
      <c r="AH171" s="45" t="s">
        <v>625</v>
      </c>
      <c r="AI171" s="41">
        <v>15250.35</v>
      </c>
      <c r="AJ171" s="46">
        <v>175225</v>
      </c>
      <c r="AK171" s="45">
        <v>435785.89666666661</v>
      </c>
      <c r="AL171" s="46">
        <v>175224.95</v>
      </c>
      <c r="AM171" s="46">
        <v>0</v>
      </c>
      <c r="AN171" s="46">
        <v>0</v>
      </c>
      <c r="AO171" s="46">
        <v>0</v>
      </c>
      <c r="AP171" s="41">
        <v>0</v>
      </c>
      <c r="AQ171" s="47">
        <v>0.25</v>
      </c>
      <c r="AR171" s="47">
        <v>0.218</v>
      </c>
      <c r="AS171" s="47">
        <v>0.18390000000000001</v>
      </c>
      <c r="AT171" s="48">
        <v>-6.6100000000000006E-2</v>
      </c>
      <c r="AU171" s="49"/>
      <c r="AV171" s="41">
        <v>53.96</v>
      </c>
      <c r="AW171" s="58"/>
      <c r="AX171" s="52"/>
      <c r="AY171" s="52"/>
      <c r="AZ171" s="52"/>
      <c r="BA171" s="52"/>
      <c r="BB171" s="53">
        <v>0</v>
      </c>
      <c r="BC171" s="55"/>
    </row>
    <row r="172" spans="2:55">
      <c r="B172" s="28">
        <v>1739</v>
      </c>
      <c r="C172" s="29">
        <v>45434.982766203706</v>
      </c>
      <c r="D172" s="30" t="s">
        <v>387</v>
      </c>
      <c r="E172" s="31" t="s">
        <v>388</v>
      </c>
      <c r="F172" s="31" t="s">
        <v>389</v>
      </c>
      <c r="G172" s="32">
        <v>0</v>
      </c>
      <c r="H172" s="33" t="s">
        <v>390</v>
      </c>
      <c r="I172" s="33" t="s">
        <v>64</v>
      </c>
      <c r="J172" s="33" t="s">
        <v>94</v>
      </c>
      <c r="K172" s="33" t="s">
        <v>95</v>
      </c>
      <c r="L172" s="33" t="s">
        <v>56</v>
      </c>
      <c r="M172" s="34" t="s">
        <v>57</v>
      </c>
      <c r="N172" s="35" t="s">
        <v>57</v>
      </c>
      <c r="O172" s="36"/>
      <c r="P172" s="37">
        <v>86.377805534187289</v>
      </c>
      <c r="Q172" s="38">
        <v>0.25756942865919213</v>
      </c>
      <c r="R172" s="38">
        <v>1.8756918275774344</v>
      </c>
      <c r="S172" s="38">
        <v>1.6820166286973637</v>
      </c>
      <c r="T172" s="39">
        <v>0</v>
      </c>
      <c r="U172" s="40">
        <v>3.1200000000000002E-2</v>
      </c>
      <c r="V172" s="41">
        <v>1302200</v>
      </c>
      <c r="W172" s="41">
        <v>335406.90999999997</v>
      </c>
      <c r="X172" s="42">
        <v>966793.09000000008</v>
      </c>
      <c r="Y172" s="43">
        <v>11192.61</v>
      </c>
      <c r="Z172" s="41">
        <v>273532.34000000003</v>
      </c>
      <c r="AA172" s="41">
        <v>900687.4</v>
      </c>
      <c r="AB172" s="41">
        <v>0</v>
      </c>
      <c r="AC172" s="41">
        <v>0</v>
      </c>
      <c r="AD172" s="41">
        <v>629120</v>
      </c>
      <c r="AE172" s="44">
        <v>41.14</v>
      </c>
      <c r="AF172" s="41">
        <v>-578.09</v>
      </c>
      <c r="AG172" s="38">
        <v>-5.1649257858533443E-2</v>
      </c>
      <c r="AH172" s="45" t="s">
        <v>625</v>
      </c>
      <c r="AI172" s="41">
        <v>626576.97000000009</v>
      </c>
      <c r="AJ172" s="46">
        <v>77952</v>
      </c>
      <c r="AK172" s="45">
        <v>564160</v>
      </c>
      <c r="AL172" s="46">
        <v>77952</v>
      </c>
      <c r="AM172" s="46">
        <v>0</v>
      </c>
      <c r="AN172" s="46">
        <v>0</v>
      </c>
      <c r="AO172" s="46">
        <v>0</v>
      </c>
      <c r="AP172" s="41">
        <v>0</v>
      </c>
      <c r="AQ172" s="47">
        <v>0.43</v>
      </c>
      <c r="AR172" s="47">
        <v>0.4612</v>
      </c>
      <c r="AS172" s="47">
        <v>0.2399</v>
      </c>
      <c r="AT172" s="48">
        <v>-0.19010000000000002</v>
      </c>
      <c r="AU172" s="49"/>
      <c r="AV172" s="41">
        <v>46.66</v>
      </c>
      <c r="AW172" s="58"/>
      <c r="AX172" s="52"/>
      <c r="AY172" s="52"/>
      <c r="AZ172" s="52"/>
      <c r="BA172" s="52"/>
      <c r="BB172" s="53">
        <v>293135</v>
      </c>
      <c r="BC172" s="55"/>
    </row>
    <row r="173" spans="2:55">
      <c r="B173" s="28">
        <v>1739</v>
      </c>
      <c r="C173" s="29">
        <v>45434.982766203706</v>
      </c>
      <c r="D173" s="30" t="s">
        <v>522</v>
      </c>
      <c r="E173" s="31" t="s">
        <v>523</v>
      </c>
      <c r="F173" s="31" t="s">
        <v>627</v>
      </c>
      <c r="G173" s="32">
        <v>0</v>
      </c>
      <c r="H173" s="33" t="s">
        <v>516</v>
      </c>
      <c r="I173" s="33" t="s">
        <v>123</v>
      </c>
      <c r="J173" s="33" t="s">
        <v>148</v>
      </c>
      <c r="K173" s="33" t="s">
        <v>55</v>
      </c>
      <c r="L173" s="33" t="s">
        <v>56</v>
      </c>
      <c r="M173" s="34" t="s">
        <v>57</v>
      </c>
      <c r="N173" s="35" t="s">
        <v>57</v>
      </c>
      <c r="O173" s="36"/>
      <c r="P173" s="37">
        <v>-1.8196673294348307</v>
      </c>
      <c r="Q173" s="38">
        <v>1.0256419719119352</v>
      </c>
      <c r="R173" s="38">
        <v>0.90663942141075637</v>
      </c>
      <c r="S173" s="38">
        <v>0.80871757708284286</v>
      </c>
      <c r="T173" s="39">
        <v>40305.01</v>
      </c>
      <c r="U173" s="40">
        <v>-2.1299999999999999E-2</v>
      </c>
      <c r="V173" s="41">
        <v>617809.74</v>
      </c>
      <c r="W173" s="41">
        <v>633651.6</v>
      </c>
      <c r="X173" s="42">
        <v>-15841.859999999986</v>
      </c>
      <c r="Y173" s="43">
        <v>8705.91</v>
      </c>
      <c r="Z173" s="41">
        <v>15941.56</v>
      </c>
      <c r="AA173" s="41">
        <v>17789.560000000001</v>
      </c>
      <c r="AB173" s="41">
        <v>99488.9</v>
      </c>
      <c r="AC173" s="41">
        <v>15841.86</v>
      </c>
      <c r="AD173" s="41">
        <v>574493.52</v>
      </c>
      <c r="AE173" s="44">
        <v>92.35</v>
      </c>
      <c r="AF173" s="41">
        <v>59158.080000000002</v>
      </c>
      <c r="AG173" s="38">
        <v>6.7951632856301067</v>
      </c>
      <c r="AH173" s="45" t="s">
        <v>626</v>
      </c>
      <c r="AI173" s="41">
        <v>61006.080000000002</v>
      </c>
      <c r="AJ173" s="46">
        <v>74458</v>
      </c>
      <c r="AK173" s="45">
        <v>512445.1866666667</v>
      </c>
      <c r="AL173" s="46">
        <v>0</v>
      </c>
      <c r="AM173" s="46">
        <v>74458.13</v>
      </c>
      <c r="AN173" s="46">
        <v>0</v>
      </c>
      <c r="AO173" s="46">
        <v>0</v>
      </c>
      <c r="AP173" s="41">
        <v>40305.01</v>
      </c>
      <c r="AQ173" s="47">
        <v>0.32</v>
      </c>
      <c r="AR173" s="47">
        <v>0.29870000000000002</v>
      </c>
      <c r="AS173" s="47">
        <v>0.36600000000000005</v>
      </c>
      <c r="AT173" s="48">
        <v>4.5999999999999999E-2</v>
      </c>
      <c r="AU173" s="49"/>
      <c r="AV173" s="41">
        <v>57.59</v>
      </c>
      <c r="AW173" s="58"/>
      <c r="AX173" s="52"/>
      <c r="AY173" s="52"/>
      <c r="AZ173" s="52"/>
      <c r="BA173" s="52"/>
      <c r="BB173" s="53">
        <v>0</v>
      </c>
      <c r="BC173" s="55"/>
    </row>
    <row r="174" spans="2:55">
      <c r="B174" s="28">
        <v>1739</v>
      </c>
      <c r="C174" s="29">
        <v>45434.982766203706</v>
      </c>
      <c r="D174" s="30" t="s">
        <v>527</v>
      </c>
      <c r="E174" s="31" t="s">
        <v>528</v>
      </c>
      <c r="F174" s="31" t="s">
        <v>532</v>
      </c>
      <c r="G174" s="32">
        <v>0</v>
      </c>
      <c r="H174" s="33" t="s">
        <v>459</v>
      </c>
      <c r="I174" s="33" t="s">
        <v>123</v>
      </c>
      <c r="J174" s="33" t="s">
        <v>54</v>
      </c>
      <c r="K174" s="33" t="s">
        <v>106</v>
      </c>
      <c r="L174" s="33" t="s">
        <v>56</v>
      </c>
      <c r="M174" s="34" t="s">
        <v>57</v>
      </c>
      <c r="N174" s="35" t="s">
        <v>57</v>
      </c>
      <c r="O174" s="36"/>
      <c r="P174" s="37" t="s">
        <v>57</v>
      </c>
      <c r="Q174" s="38">
        <v>1.1901325817153665</v>
      </c>
      <c r="R174" s="38">
        <v>0.83939638805509365</v>
      </c>
      <c r="S174" s="38">
        <v>0.81573869199863758</v>
      </c>
      <c r="T174" s="39">
        <v>0</v>
      </c>
      <c r="U174" s="40">
        <v>5.1100000000000007E-2</v>
      </c>
      <c r="V174" s="41">
        <v>545536.01</v>
      </c>
      <c r="W174" s="41">
        <v>649260.18000000005</v>
      </c>
      <c r="X174" s="42">
        <v>-103724.17000000004</v>
      </c>
      <c r="Y174" s="43">
        <v>-1246.6300000000001</v>
      </c>
      <c r="Z174" s="41">
        <v>5554</v>
      </c>
      <c r="AA174" s="41">
        <v>5554</v>
      </c>
      <c r="AB174" s="41">
        <v>81999.09</v>
      </c>
      <c r="AC174" s="41">
        <v>103724.17</v>
      </c>
      <c r="AD174" s="41">
        <v>544986.65</v>
      </c>
      <c r="AE174" s="44">
        <v>1675.54</v>
      </c>
      <c r="AF174" s="41">
        <v>104273.53</v>
      </c>
      <c r="AG174" s="38">
        <v>-83.644329111284009</v>
      </c>
      <c r="AH174" s="45" t="s">
        <v>625</v>
      </c>
      <c r="AI174" s="41">
        <v>104273.53</v>
      </c>
      <c r="AJ174" s="46">
        <v>18432</v>
      </c>
      <c r="AK174" s="45">
        <v>529626.65</v>
      </c>
      <c r="AL174" s="46">
        <v>0</v>
      </c>
      <c r="AM174" s="46">
        <v>18432.36</v>
      </c>
      <c r="AN174" s="46">
        <v>0</v>
      </c>
      <c r="AO174" s="46">
        <v>0</v>
      </c>
      <c r="AP174" s="41">
        <v>0</v>
      </c>
      <c r="AQ174" s="47">
        <v>0.23</v>
      </c>
      <c r="AR174" s="47">
        <v>0.28110000000000002</v>
      </c>
      <c r="AS174" s="47">
        <v>0.2863</v>
      </c>
      <c r="AT174" s="48">
        <v>5.6300000000000003E-2</v>
      </c>
      <c r="AU174" s="49"/>
      <c r="AV174" s="41">
        <v>55.8</v>
      </c>
      <c r="AW174" s="58"/>
      <c r="AX174" s="52"/>
      <c r="AY174" s="52"/>
      <c r="AZ174" s="52"/>
      <c r="BA174" s="52"/>
      <c r="BB174" s="53">
        <v>0</v>
      </c>
      <c r="BC174" s="55"/>
    </row>
    <row r="175" spans="2:55">
      <c r="B175" s="28">
        <v>1739</v>
      </c>
      <c r="C175" s="29">
        <v>45434.982766203706</v>
      </c>
      <c r="D175" s="30" t="s">
        <v>345</v>
      </c>
      <c r="E175" s="31" t="s">
        <v>597</v>
      </c>
      <c r="F175" s="31" t="s">
        <v>62</v>
      </c>
      <c r="G175" s="32">
        <v>0</v>
      </c>
      <c r="H175" s="33" t="s">
        <v>63</v>
      </c>
      <c r="I175" s="33" t="s">
        <v>64</v>
      </c>
      <c r="J175" s="33" t="s">
        <v>65</v>
      </c>
      <c r="K175" s="33" t="s">
        <v>106</v>
      </c>
      <c r="L175" s="33" t="s">
        <v>56</v>
      </c>
      <c r="M175" s="34" t="s">
        <v>57</v>
      </c>
      <c r="N175" s="35" t="s">
        <v>57</v>
      </c>
      <c r="O175" s="36"/>
      <c r="P175" s="37">
        <v>-0.39232810991576195</v>
      </c>
      <c r="Q175" s="38">
        <v>1.0169076356745981</v>
      </c>
      <c r="R175" s="38">
        <v>0.82845728839326771</v>
      </c>
      <c r="S175" s="38">
        <v>0.55011729746416105</v>
      </c>
      <c r="T175" s="39">
        <v>0</v>
      </c>
      <c r="U175" s="40">
        <v>1.8800000000000001E-2</v>
      </c>
      <c r="V175" s="41">
        <v>648492.80000000005</v>
      </c>
      <c r="W175" s="41">
        <v>659457.28000000003</v>
      </c>
      <c r="X175" s="42">
        <v>-10964.479999999981</v>
      </c>
      <c r="Y175" s="43">
        <v>27947.22</v>
      </c>
      <c r="Z175" s="41">
        <v>444.4</v>
      </c>
      <c r="AA175" s="41">
        <v>444.4</v>
      </c>
      <c r="AB175" s="41">
        <v>0</v>
      </c>
      <c r="AC175" s="41">
        <v>10964.48</v>
      </c>
      <c r="AD175" s="41">
        <v>546332.18999999994</v>
      </c>
      <c r="AE175" s="44">
        <v>85.52</v>
      </c>
      <c r="AF175" s="41">
        <v>113125.09</v>
      </c>
      <c r="AG175" s="38">
        <v>4.0478119111668347</v>
      </c>
      <c r="AH175" s="45" t="s">
        <v>626</v>
      </c>
      <c r="AI175" s="41">
        <v>113125.09</v>
      </c>
      <c r="AJ175" s="46">
        <v>220264</v>
      </c>
      <c r="AK175" s="45">
        <v>362778.85666666657</v>
      </c>
      <c r="AL175" s="46">
        <v>142737.46</v>
      </c>
      <c r="AM175" s="46">
        <v>77526.61</v>
      </c>
      <c r="AN175" s="46">
        <v>0</v>
      </c>
      <c r="AO175" s="46">
        <v>0</v>
      </c>
      <c r="AP175" s="41">
        <v>0</v>
      </c>
      <c r="AQ175" s="47">
        <v>0.21</v>
      </c>
      <c r="AR175" s="47">
        <v>0.2288</v>
      </c>
      <c r="AS175" s="47">
        <v>0.20430000000000001</v>
      </c>
      <c r="AT175" s="48">
        <v>-5.6999999999999993E-3</v>
      </c>
      <c r="AU175" s="49"/>
      <c r="AV175" s="41">
        <v>88.53</v>
      </c>
      <c r="AW175" s="58"/>
      <c r="AX175" s="52"/>
      <c r="AY175" s="52"/>
      <c r="AZ175" s="52"/>
      <c r="BA175" s="52"/>
      <c r="BB175" s="53">
        <v>0</v>
      </c>
      <c r="BC175" s="55"/>
    </row>
    <row r="176" spans="2:55">
      <c r="B176" s="28">
        <v>1739</v>
      </c>
      <c r="C176" s="29">
        <v>45434.982766203706</v>
      </c>
      <c r="D176" s="30" t="s">
        <v>414</v>
      </c>
      <c r="E176" s="31" t="s">
        <v>415</v>
      </c>
      <c r="F176" s="31" t="s">
        <v>206</v>
      </c>
      <c r="G176" s="32">
        <v>0</v>
      </c>
      <c r="H176" s="33" t="s">
        <v>52</v>
      </c>
      <c r="I176" s="33" t="s">
        <v>109</v>
      </c>
      <c r="J176" s="33" t="s">
        <v>54</v>
      </c>
      <c r="K176" s="33" t="s">
        <v>106</v>
      </c>
      <c r="L176" s="33" t="s">
        <v>56</v>
      </c>
      <c r="M176" s="34">
        <v>45410</v>
      </c>
      <c r="N176" s="35">
        <v>0</v>
      </c>
      <c r="O176" s="36"/>
      <c r="P176" s="37">
        <v>-134.62001137455627</v>
      </c>
      <c r="Q176" s="38">
        <v>1.9743937372246194</v>
      </c>
      <c r="R176" s="38">
        <v>0.89112742500310416</v>
      </c>
      <c r="S176" s="38">
        <v>0.89112742500310416</v>
      </c>
      <c r="T176" s="39">
        <v>0</v>
      </c>
      <c r="U176" s="40">
        <v>1.11E-2</v>
      </c>
      <c r="V176" s="41">
        <v>352240</v>
      </c>
      <c r="W176" s="41">
        <v>695460.45</v>
      </c>
      <c r="X176" s="42">
        <v>-343220.44999999995</v>
      </c>
      <c r="Y176" s="43">
        <v>2549.5500000000002</v>
      </c>
      <c r="Z176" s="41">
        <v>1611.52</v>
      </c>
      <c r="AA176" s="41">
        <v>1611.52</v>
      </c>
      <c r="AB176" s="41">
        <v>44500</v>
      </c>
      <c r="AC176" s="41">
        <v>343220.45</v>
      </c>
      <c r="AD176" s="41">
        <v>619743.88</v>
      </c>
      <c r="AE176" s="44">
        <v>396.6</v>
      </c>
      <c r="AF176" s="41">
        <v>44446.57</v>
      </c>
      <c r="AG176" s="38">
        <v>17.433103881077052</v>
      </c>
      <c r="AH176" s="45" t="s">
        <v>626</v>
      </c>
      <c r="AI176" s="41">
        <v>44446.57</v>
      </c>
      <c r="AJ176" s="46">
        <v>0</v>
      </c>
      <c r="AK176" s="45">
        <v>619743.88</v>
      </c>
      <c r="AL176" s="46">
        <v>0</v>
      </c>
      <c r="AM176" s="46">
        <v>0</v>
      </c>
      <c r="AN176" s="46">
        <v>0</v>
      </c>
      <c r="AO176" s="46">
        <v>0</v>
      </c>
      <c r="AP176" s="41">
        <v>0</v>
      </c>
      <c r="AQ176" s="47">
        <v>0.13</v>
      </c>
      <c r="AR176" s="47">
        <v>0.1411</v>
      </c>
      <c r="AS176" s="47">
        <v>-2.7200000000000002E-2</v>
      </c>
      <c r="AT176" s="48">
        <v>-0.15720000000000001</v>
      </c>
      <c r="AU176" s="49"/>
      <c r="AV176" s="41">
        <v>45.08</v>
      </c>
      <c r="AW176" s="50"/>
      <c r="AX176" s="52"/>
      <c r="AY176" s="52"/>
      <c r="AZ176" s="52"/>
      <c r="BA176" s="52"/>
      <c r="BB176" s="53">
        <v>-31270</v>
      </c>
      <c r="BC176" s="55"/>
    </row>
    <row r="177" spans="2:55">
      <c r="B177" s="28">
        <v>1739</v>
      </c>
      <c r="C177" s="29">
        <v>45434.982766203706</v>
      </c>
      <c r="D177" s="30" t="s">
        <v>169</v>
      </c>
      <c r="E177" s="31" t="s">
        <v>170</v>
      </c>
      <c r="F177" s="31" t="s">
        <v>91</v>
      </c>
      <c r="G177" s="32">
        <v>0</v>
      </c>
      <c r="H177" s="33" t="s">
        <v>92</v>
      </c>
      <c r="I177" s="33" t="s">
        <v>103</v>
      </c>
      <c r="J177" s="33" t="s">
        <v>94</v>
      </c>
      <c r="K177" s="33" t="s">
        <v>106</v>
      </c>
      <c r="L177" s="33" t="s">
        <v>70</v>
      </c>
      <c r="M177" s="34" t="s">
        <v>57</v>
      </c>
      <c r="N177" s="35" t="s">
        <v>57</v>
      </c>
      <c r="O177" s="36"/>
      <c r="P177" s="37">
        <v>26.550321415484571</v>
      </c>
      <c r="Q177" s="38">
        <v>0.29238753211009172</v>
      </c>
      <c r="R177" s="38">
        <v>1.5184510214403464</v>
      </c>
      <c r="S177" s="38">
        <v>0.77098256018835887</v>
      </c>
      <c r="T177" s="39">
        <v>0</v>
      </c>
      <c r="U177" s="40">
        <v>8.9099999999999999E-2</v>
      </c>
      <c r="V177" s="41">
        <v>2180000</v>
      </c>
      <c r="W177" s="41">
        <v>637404.81999999995</v>
      </c>
      <c r="X177" s="42">
        <v>1542595.1800000002</v>
      </c>
      <c r="Y177" s="43">
        <v>58100.81</v>
      </c>
      <c r="Z177" s="41">
        <v>0</v>
      </c>
      <c r="AA177" s="41">
        <v>0</v>
      </c>
      <c r="AB177" s="41">
        <v>0</v>
      </c>
      <c r="AC177" s="41">
        <v>0</v>
      </c>
      <c r="AD177" s="41">
        <v>967868</v>
      </c>
      <c r="AE177" s="44">
        <v>48.15</v>
      </c>
      <c r="AF177" s="41">
        <v>-216699.18</v>
      </c>
      <c r="AG177" s="38">
        <v>-3.7297101365712457</v>
      </c>
      <c r="AH177" s="45" t="s">
        <v>625</v>
      </c>
      <c r="AI177" s="41">
        <v>-216699.18</v>
      </c>
      <c r="AJ177" s="46">
        <v>571728</v>
      </c>
      <c r="AK177" s="45">
        <v>491428</v>
      </c>
      <c r="AL177" s="46">
        <v>297441.59999999998</v>
      </c>
      <c r="AM177" s="46">
        <v>274286.40000000002</v>
      </c>
      <c r="AN177" s="46">
        <v>0</v>
      </c>
      <c r="AO177" s="46">
        <v>0</v>
      </c>
      <c r="AP177" s="41">
        <v>0</v>
      </c>
      <c r="AQ177" s="47">
        <v>0.3</v>
      </c>
      <c r="AR177" s="47">
        <v>0.3891</v>
      </c>
      <c r="AS177" s="47">
        <v>0.3891</v>
      </c>
      <c r="AT177" s="48">
        <v>8.9099999999999999E-2</v>
      </c>
      <c r="AU177" s="49"/>
      <c r="AV177" s="41">
        <v>57.53</v>
      </c>
      <c r="AW177" s="58"/>
      <c r="AX177" s="52"/>
      <c r="AY177" s="52"/>
      <c r="AZ177" s="52"/>
      <c r="BA177" s="52"/>
      <c r="BB177" s="53">
        <v>113764</v>
      </c>
      <c r="BC177" s="55"/>
    </row>
    <row r="178" spans="2:55">
      <c r="B178" s="28">
        <v>1739</v>
      </c>
      <c r="C178" s="29">
        <v>45434.982766203706</v>
      </c>
      <c r="D178" s="30" t="s">
        <v>525</v>
      </c>
      <c r="E178" s="31" t="s">
        <v>526</v>
      </c>
      <c r="F178" s="31" t="s">
        <v>664</v>
      </c>
      <c r="G178" s="32">
        <v>0</v>
      </c>
      <c r="H178" s="33" t="s">
        <v>459</v>
      </c>
      <c r="I178" s="33" t="s">
        <v>123</v>
      </c>
      <c r="J178" s="33" t="s">
        <v>54</v>
      </c>
      <c r="K178" s="33" t="s">
        <v>95</v>
      </c>
      <c r="L178" s="33" t="s">
        <v>56</v>
      </c>
      <c r="M178" s="34" t="s">
        <v>57</v>
      </c>
      <c r="N178" s="35" t="s">
        <v>57</v>
      </c>
      <c r="O178" s="36"/>
      <c r="P178" s="37">
        <v>2.9017741891122713</v>
      </c>
      <c r="Q178" s="38">
        <v>0.92958537080558312</v>
      </c>
      <c r="R178" s="38">
        <v>0.90996580456501985</v>
      </c>
      <c r="S178" s="38">
        <v>0.72012130577627897</v>
      </c>
      <c r="T178" s="39">
        <v>0</v>
      </c>
      <c r="U178" s="40">
        <v>-6.2300000000000008E-2</v>
      </c>
      <c r="V178" s="41">
        <v>884012.04</v>
      </c>
      <c r="W178" s="41">
        <v>821764.66</v>
      </c>
      <c r="X178" s="42">
        <v>62247.380000000005</v>
      </c>
      <c r="Y178" s="43">
        <v>21451.49</v>
      </c>
      <c r="Z178" s="41">
        <v>213.34</v>
      </c>
      <c r="AA178" s="41">
        <v>213.34</v>
      </c>
      <c r="AB178" s="41">
        <v>0</v>
      </c>
      <c r="AC178" s="41">
        <v>0</v>
      </c>
      <c r="AD178" s="41">
        <v>747777.74</v>
      </c>
      <c r="AE178" s="44">
        <v>85.89</v>
      </c>
      <c r="AF178" s="41">
        <v>73986.92</v>
      </c>
      <c r="AG178" s="38">
        <v>3.4490340764207983</v>
      </c>
      <c r="AH178" s="45" t="s">
        <v>626</v>
      </c>
      <c r="AI178" s="41">
        <v>73986.92</v>
      </c>
      <c r="AJ178" s="46">
        <v>187209</v>
      </c>
      <c r="AK178" s="45">
        <v>591770.24</v>
      </c>
      <c r="AL178" s="46">
        <v>79451.210000000006</v>
      </c>
      <c r="AM178" s="46">
        <v>107757.52</v>
      </c>
      <c r="AN178" s="46">
        <v>0</v>
      </c>
      <c r="AO178" s="46">
        <v>0</v>
      </c>
      <c r="AP178" s="41">
        <v>0</v>
      </c>
      <c r="AQ178" s="47">
        <v>0.33</v>
      </c>
      <c r="AR178" s="47">
        <v>0.26769999999999999</v>
      </c>
      <c r="AS178" s="47">
        <v>0.2697</v>
      </c>
      <c r="AT178" s="48">
        <v>-6.0300000000000006E-2</v>
      </c>
      <c r="AU178" s="49"/>
      <c r="AV178" s="41">
        <v>52.18</v>
      </c>
      <c r="AW178" s="50"/>
      <c r="AX178" s="52"/>
      <c r="AY178" s="52"/>
      <c r="AZ178" s="52"/>
      <c r="BA178" s="52"/>
      <c r="BB178" s="53">
        <v>0</v>
      </c>
      <c r="BC178" s="55"/>
    </row>
    <row r="179" spans="2:55">
      <c r="B179" s="28">
        <v>1739</v>
      </c>
      <c r="C179" s="29">
        <v>45434.982766203706</v>
      </c>
      <c r="D179" s="30" t="s">
        <v>428</v>
      </c>
      <c r="E179" s="31" t="s">
        <v>429</v>
      </c>
      <c r="F179" s="31" t="s">
        <v>225</v>
      </c>
      <c r="G179" s="32">
        <v>0</v>
      </c>
      <c r="H179" s="33" t="s">
        <v>430</v>
      </c>
      <c r="I179" s="33" t="s">
        <v>335</v>
      </c>
      <c r="J179" s="33" t="s">
        <v>54</v>
      </c>
      <c r="K179" s="33" t="s">
        <v>195</v>
      </c>
      <c r="L179" s="33" t="s">
        <v>56</v>
      </c>
      <c r="M179" s="34">
        <v>45120</v>
      </c>
      <c r="N179" s="35">
        <v>2</v>
      </c>
      <c r="O179" s="36"/>
      <c r="P179" s="37" t="s">
        <v>57</v>
      </c>
      <c r="Q179" s="38">
        <v>0.7696175046140773</v>
      </c>
      <c r="R179" s="38">
        <v>0.944895393846367</v>
      </c>
      <c r="S179" s="38">
        <v>0.90072418780809305</v>
      </c>
      <c r="T179" s="39">
        <v>49156.800000000003</v>
      </c>
      <c r="U179" s="40">
        <v>-2.0199999999999999E-2</v>
      </c>
      <c r="V179" s="41">
        <v>1205008</v>
      </c>
      <c r="W179" s="41">
        <v>927395.25</v>
      </c>
      <c r="X179" s="42">
        <v>277612.75</v>
      </c>
      <c r="Y179" s="43">
        <v>0</v>
      </c>
      <c r="Z179" s="41">
        <v>0</v>
      </c>
      <c r="AA179" s="41">
        <v>0</v>
      </c>
      <c r="AB179" s="41">
        <v>0</v>
      </c>
      <c r="AC179" s="41">
        <v>0</v>
      </c>
      <c r="AD179" s="41">
        <v>876291.5</v>
      </c>
      <c r="AE179" s="44">
        <v>107644.5</v>
      </c>
      <c r="AF179" s="41">
        <v>48739.75</v>
      </c>
      <c r="AG179" s="38">
        <v>0</v>
      </c>
      <c r="AH179" s="45" t="s">
        <v>625</v>
      </c>
      <c r="AI179" s="41">
        <v>48739.75</v>
      </c>
      <c r="AJ179" s="46">
        <v>49157</v>
      </c>
      <c r="AK179" s="45">
        <v>835327.33333333337</v>
      </c>
      <c r="AL179" s="46">
        <v>0</v>
      </c>
      <c r="AM179" s="46">
        <v>0</v>
      </c>
      <c r="AN179" s="46">
        <v>0</v>
      </c>
      <c r="AO179" s="46">
        <v>49156.800000000003</v>
      </c>
      <c r="AP179" s="41">
        <v>49156.800000000003</v>
      </c>
      <c r="AQ179" s="47">
        <v>0.26</v>
      </c>
      <c r="AR179" s="47">
        <v>0.23980000000000001</v>
      </c>
      <c r="AS179" s="47">
        <v>1</v>
      </c>
      <c r="AT179" s="48">
        <v>0.74</v>
      </c>
      <c r="AU179" s="49"/>
      <c r="AV179" s="41">
        <v>48.97</v>
      </c>
      <c r="AW179" s="58"/>
      <c r="AX179" s="52"/>
      <c r="AY179" s="52"/>
      <c r="AZ179" s="52"/>
      <c r="BA179" s="52"/>
      <c r="BB179" s="53">
        <v>-2364</v>
      </c>
      <c r="BC179" s="55"/>
    </row>
    <row r="180" spans="2:55">
      <c r="B180" s="28">
        <v>1739</v>
      </c>
      <c r="C180" s="29">
        <v>45434.982766203706</v>
      </c>
      <c r="D180" s="30" t="s">
        <v>535</v>
      </c>
      <c r="E180" s="31" t="s">
        <v>536</v>
      </c>
      <c r="F180" s="31" t="s">
        <v>627</v>
      </c>
      <c r="G180" s="32">
        <v>0</v>
      </c>
      <c r="H180" s="33" t="s">
        <v>516</v>
      </c>
      <c r="I180" s="33" t="s">
        <v>123</v>
      </c>
      <c r="J180" s="33" t="s">
        <v>148</v>
      </c>
      <c r="K180" s="33" t="s">
        <v>95</v>
      </c>
      <c r="L180" s="33" t="s">
        <v>56</v>
      </c>
      <c r="M180" s="34" t="s">
        <v>57</v>
      </c>
      <c r="N180" s="35" t="s">
        <v>57</v>
      </c>
      <c r="O180" s="36"/>
      <c r="P180" s="37">
        <v>11.311647195170849</v>
      </c>
      <c r="Q180" s="38">
        <v>0.8202621743956211</v>
      </c>
      <c r="R180" s="38">
        <v>0.7028976625110428</v>
      </c>
      <c r="S180" s="38">
        <v>0.63001326049234274</v>
      </c>
      <c r="T180" s="39">
        <v>39715.08</v>
      </c>
      <c r="U180" s="40">
        <v>-3.09E-2</v>
      </c>
      <c r="V180" s="41">
        <v>1145785.42</v>
      </c>
      <c r="W180" s="41">
        <v>939844.44</v>
      </c>
      <c r="X180" s="42">
        <v>205940.97999999998</v>
      </c>
      <c r="Y180" s="43">
        <v>18206.099999999999</v>
      </c>
      <c r="Z180" s="41">
        <v>0</v>
      </c>
      <c r="AA180" s="41">
        <v>0</v>
      </c>
      <c r="AB180" s="41">
        <v>0</v>
      </c>
      <c r="AC180" s="41">
        <v>0</v>
      </c>
      <c r="AD180" s="41">
        <v>660614.46</v>
      </c>
      <c r="AE180" s="44">
        <v>127.58</v>
      </c>
      <c r="AF180" s="41">
        <v>278146.98</v>
      </c>
      <c r="AG180" s="38">
        <v>15.277680557615305</v>
      </c>
      <c r="AH180" s="45" t="s">
        <v>626</v>
      </c>
      <c r="AI180" s="41">
        <v>278146.98</v>
      </c>
      <c r="AJ180" s="46">
        <v>82200</v>
      </c>
      <c r="AK180" s="45">
        <v>592114.46</v>
      </c>
      <c r="AL180" s="46">
        <v>42485.15</v>
      </c>
      <c r="AM180" s="46">
        <v>57003.88</v>
      </c>
      <c r="AN180" s="46">
        <v>-44513.7</v>
      </c>
      <c r="AO180" s="46">
        <v>27224.9</v>
      </c>
      <c r="AP180" s="41">
        <v>39715.08</v>
      </c>
      <c r="AQ180" s="47">
        <v>0.28000000000000003</v>
      </c>
      <c r="AR180" s="47">
        <v>0.24910000000000002</v>
      </c>
      <c r="AS180" s="47">
        <v>0.26350000000000001</v>
      </c>
      <c r="AT180" s="48">
        <v>-1.6500000000000001E-2</v>
      </c>
      <c r="AU180" s="49"/>
      <c r="AV180" s="41">
        <v>53.83</v>
      </c>
      <c r="AW180" s="50"/>
      <c r="AX180" s="52"/>
      <c r="AY180" s="52"/>
      <c r="AZ180" s="52"/>
      <c r="BA180" s="52"/>
      <c r="BB180" s="53">
        <v>-1083</v>
      </c>
      <c r="BC180" s="55"/>
    </row>
    <row r="181" spans="2:55">
      <c r="B181" s="28">
        <v>1739</v>
      </c>
      <c r="C181" s="29">
        <v>45434.982766203706</v>
      </c>
      <c r="D181" s="30" t="s">
        <v>391</v>
      </c>
      <c r="E181" s="31" t="s">
        <v>392</v>
      </c>
      <c r="F181" s="31" t="s">
        <v>62</v>
      </c>
      <c r="G181" s="32">
        <v>0</v>
      </c>
      <c r="H181" s="33" t="s">
        <v>63</v>
      </c>
      <c r="I181" s="33" t="s">
        <v>64</v>
      </c>
      <c r="J181" s="33" t="s">
        <v>65</v>
      </c>
      <c r="K181" s="33" t="s">
        <v>106</v>
      </c>
      <c r="L181" s="33" t="s">
        <v>56</v>
      </c>
      <c r="M181" s="34" t="s">
        <v>57</v>
      </c>
      <c r="N181" s="35" t="s">
        <v>57</v>
      </c>
      <c r="O181" s="36"/>
      <c r="P181" s="37">
        <v>11.452513818906663</v>
      </c>
      <c r="Q181" s="38">
        <v>0.71577601199626251</v>
      </c>
      <c r="R181" s="38">
        <v>0.85715433363516058</v>
      </c>
      <c r="S181" s="38">
        <v>0.60605386558161412</v>
      </c>
      <c r="T181" s="39">
        <v>0</v>
      </c>
      <c r="U181" s="40">
        <v>-1.15E-2</v>
      </c>
      <c r="V181" s="41">
        <v>1327080</v>
      </c>
      <c r="W181" s="41">
        <v>949892.03</v>
      </c>
      <c r="X181" s="42">
        <v>377187.97</v>
      </c>
      <c r="Y181" s="43">
        <v>32934.949999999997</v>
      </c>
      <c r="Z181" s="41">
        <v>4034.26</v>
      </c>
      <c r="AA181" s="41">
        <v>4034.26</v>
      </c>
      <c r="AB181" s="41">
        <v>0</v>
      </c>
      <c r="AC181" s="41">
        <v>0</v>
      </c>
      <c r="AD181" s="41">
        <v>814204.07</v>
      </c>
      <c r="AE181" s="44">
        <v>84.05</v>
      </c>
      <c r="AF181" s="41">
        <v>135687.96</v>
      </c>
      <c r="AG181" s="38">
        <v>4.1198775161340766</v>
      </c>
      <c r="AH181" s="45" t="s">
        <v>626</v>
      </c>
      <c r="AI181" s="41">
        <v>135687.96</v>
      </c>
      <c r="AJ181" s="46">
        <v>286222</v>
      </c>
      <c r="AK181" s="45">
        <v>575685.73666666658</v>
      </c>
      <c r="AL181" s="46">
        <v>143172.62</v>
      </c>
      <c r="AM181" s="46">
        <v>143049.25</v>
      </c>
      <c r="AN181" s="46">
        <v>0</v>
      </c>
      <c r="AO181" s="46">
        <v>0</v>
      </c>
      <c r="AP181" s="41">
        <v>0</v>
      </c>
      <c r="AQ181" s="47">
        <v>0.24</v>
      </c>
      <c r="AR181" s="47">
        <v>0.22850000000000001</v>
      </c>
      <c r="AS181" s="47">
        <v>0.22510000000000002</v>
      </c>
      <c r="AT181" s="48">
        <v>-1.49E-2</v>
      </c>
      <c r="AU181" s="49"/>
      <c r="AV181" s="41">
        <v>83.43</v>
      </c>
      <c r="AW181" s="58"/>
      <c r="AX181" s="52"/>
      <c r="AY181" s="52"/>
      <c r="AZ181" s="52"/>
      <c r="BA181" s="52"/>
      <c r="BB181" s="53">
        <v>0</v>
      </c>
      <c r="BC181" s="55"/>
    </row>
    <row r="182" spans="2:55">
      <c r="B182" s="28">
        <v>1739</v>
      </c>
      <c r="C182" s="29">
        <v>45434.982766203706</v>
      </c>
      <c r="D182" s="30" t="s">
        <v>538</v>
      </c>
      <c r="E182" s="31" t="s">
        <v>539</v>
      </c>
      <c r="F182" s="31" t="s">
        <v>532</v>
      </c>
      <c r="G182" s="32">
        <v>0</v>
      </c>
      <c r="H182" s="33" t="s">
        <v>459</v>
      </c>
      <c r="I182" s="33" t="s">
        <v>123</v>
      </c>
      <c r="J182" s="33" t="s">
        <v>54</v>
      </c>
      <c r="K182" s="33" t="s">
        <v>95</v>
      </c>
      <c r="L182" s="33" t="s">
        <v>56</v>
      </c>
      <c r="M182" s="34">
        <v>45363</v>
      </c>
      <c r="N182" s="35">
        <v>9</v>
      </c>
      <c r="O182" s="36"/>
      <c r="P182" s="37" t="s">
        <v>57</v>
      </c>
      <c r="Q182" s="38">
        <v>1.0523642897809811</v>
      </c>
      <c r="R182" s="38">
        <v>0.95007880049071403</v>
      </c>
      <c r="S182" s="38">
        <v>0.95007880049071403</v>
      </c>
      <c r="T182" s="39">
        <v>0</v>
      </c>
      <c r="U182" s="40">
        <v>-1.06E-2</v>
      </c>
      <c r="V182" s="41">
        <v>950771.99</v>
      </c>
      <c r="W182" s="41">
        <v>1000558.49</v>
      </c>
      <c r="X182" s="42">
        <v>-49786.5</v>
      </c>
      <c r="Y182" s="43">
        <v>-5566.92</v>
      </c>
      <c r="Z182" s="41">
        <v>19090.009999999998</v>
      </c>
      <c r="AA182" s="41">
        <v>21165.02</v>
      </c>
      <c r="AB182" s="41">
        <v>69773.84</v>
      </c>
      <c r="AC182" s="41">
        <v>49786.5</v>
      </c>
      <c r="AD182" s="41">
        <v>950609.41</v>
      </c>
      <c r="AE182" s="44">
        <v>27423.69</v>
      </c>
      <c r="AF182" s="41">
        <v>22853.08</v>
      </c>
      <c r="AG182" s="38">
        <v>-4.1051568910636407</v>
      </c>
      <c r="AH182" s="45" t="s">
        <v>625</v>
      </c>
      <c r="AI182" s="41">
        <v>24928.090000000004</v>
      </c>
      <c r="AJ182" s="46">
        <v>0</v>
      </c>
      <c r="AK182" s="45">
        <v>950609.41</v>
      </c>
      <c r="AL182" s="46">
        <v>0</v>
      </c>
      <c r="AM182" s="46">
        <v>0</v>
      </c>
      <c r="AN182" s="46">
        <v>0</v>
      </c>
      <c r="AO182" s="46">
        <v>0</v>
      </c>
      <c r="AP182" s="41">
        <v>0</v>
      </c>
      <c r="AQ182" s="47">
        <v>0.3</v>
      </c>
      <c r="AR182" s="47">
        <v>0.28940000000000005</v>
      </c>
      <c r="AS182" s="47">
        <v>0.1207</v>
      </c>
      <c r="AT182" s="48">
        <v>-0.17929999999999999</v>
      </c>
      <c r="AU182" s="49"/>
      <c r="AV182" s="41">
        <v>52.3</v>
      </c>
      <c r="AW182" s="58"/>
      <c r="AX182" s="52"/>
      <c r="AY182" s="52"/>
      <c r="AZ182" s="52"/>
      <c r="BA182" s="52"/>
      <c r="BB182" s="53">
        <v>-27096</v>
      </c>
      <c r="BC182" s="55"/>
    </row>
    <row r="183" spans="2:55">
      <c r="B183" s="28">
        <v>1739</v>
      </c>
      <c r="C183" s="29">
        <v>45434.982766203706</v>
      </c>
      <c r="D183" s="30" t="s">
        <v>422</v>
      </c>
      <c r="E183" s="31" t="s">
        <v>423</v>
      </c>
      <c r="F183" s="31" t="s">
        <v>225</v>
      </c>
      <c r="G183" s="32">
        <v>0</v>
      </c>
      <c r="H183" s="33" t="s">
        <v>425</v>
      </c>
      <c r="I183" s="33" t="s">
        <v>631</v>
      </c>
      <c r="J183" s="33" t="s">
        <v>427</v>
      </c>
      <c r="K183" s="33" t="s">
        <v>55</v>
      </c>
      <c r="L183" s="33" t="s">
        <v>56</v>
      </c>
      <c r="M183" s="34" t="s">
        <v>57</v>
      </c>
      <c r="N183" s="35" t="s">
        <v>57</v>
      </c>
      <c r="O183" s="36"/>
      <c r="P183" s="37">
        <v>0.77924402977791141</v>
      </c>
      <c r="Q183" s="38">
        <v>0.99678338727963689</v>
      </c>
      <c r="R183" s="38">
        <v>0.99042049021469447</v>
      </c>
      <c r="S183" s="38">
        <v>0.94711750865073741</v>
      </c>
      <c r="T183" s="39">
        <v>0</v>
      </c>
      <c r="U183" s="40">
        <v>-2.1100000000000001E-2</v>
      </c>
      <c r="V183" s="41">
        <v>1017579.76</v>
      </c>
      <c r="W183" s="41">
        <v>1014306.6</v>
      </c>
      <c r="X183" s="42">
        <v>3273.1600000000326</v>
      </c>
      <c r="Y183" s="43">
        <v>4200.43</v>
      </c>
      <c r="Z183" s="41">
        <v>400</v>
      </c>
      <c r="AA183" s="41">
        <v>400</v>
      </c>
      <c r="AB183" s="41">
        <v>0</v>
      </c>
      <c r="AC183" s="41">
        <v>0</v>
      </c>
      <c r="AD183" s="41">
        <v>1004590.04</v>
      </c>
      <c r="AE183" s="44">
        <v>70.64</v>
      </c>
      <c r="AF183" s="41">
        <v>9716.56</v>
      </c>
      <c r="AG183" s="38">
        <v>2.3132298359929813</v>
      </c>
      <c r="AH183" s="45" t="s">
        <v>626</v>
      </c>
      <c r="AI183" s="41">
        <v>9716.56</v>
      </c>
      <c r="AJ183" s="46">
        <v>52707</v>
      </c>
      <c r="AK183" s="45">
        <v>960667.54</v>
      </c>
      <c r="AL183" s="46">
        <v>27845.4</v>
      </c>
      <c r="AM183" s="46">
        <v>24861.97</v>
      </c>
      <c r="AN183" s="46">
        <v>0</v>
      </c>
      <c r="AO183" s="46">
        <v>0</v>
      </c>
      <c r="AP183" s="41">
        <v>0</v>
      </c>
      <c r="AQ183" s="47">
        <v>0.32</v>
      </c>
      <c r="AR183" s="47">
        <v>0.2989</v>
      </c>
      <c r="AS183" s="47">
        <v>0.27789999999999998</v>
      </c>
      <c r="AT183" s="48">
        <v>-4.2099999999999999E-2</v>
      </c>
      <c r="AU183" s="49"/>
      <c r="AV183" s="41">
        <v>44.15</v>
      </c>
      <c r="AW183" s="50"/>
      <c r="AX183" s="52"/>
      <c r="AY183" s="52"/>
      <c r="AZ183" s="52"/>
      <c r="BA183" s="52"/>
      <c r="BB183" s="53">
        <v>0</v>
      </c>
      <c r="BC183" s="55"/>
    </row>
    <row r="184" spans="2:55">
      <c r="B184" s="28">
        <v>1739</v>
      </c>
      <c r="C184" s="29">
        <v>45434.982766203706</v>
      </c>
      <c r="D184" s="30" t="s">
        <v>433</v>
      </c>
      <c r="E184" s="31" t="s">
        <v>434</v>
      </c>
      <c r="F184" s="31" t="s">
        <v>206</v>
      </c>
      <c r="G184" s="32">
        <v>0</v>
      </c>
      <c r="H184" s="33" t="s">
        <v>52</v>
      </c>
      <c r="I184" s="33" t="s">
        <v>109</v>
      </c>
      <c r="J184" s="33" t="s">
        <v>54</v>
      </c>
      <c r="K184" s="33" t="s">
        <v>413</v>
      </c>
      <c r="L184" s="33" t="s">
        <v>70</v>
      </c>
      <c r="M184" s="34">
        <v>45049</v>
      </c>
      <c r="N184" s="35">
        <v>0</v>
      </c>
      <c r="O184" s="36"/>
      <c r="P184" s="37" t="s">
        <v>57</v>
      </c>
      <c r="Q184" s="38">
        <v>1.0497092865912132</v>
      </c>
      <c r="R184" s="38">
        <v>0.9526447110393419</v>
      </c>
      <c r="S184" s="38">
        <v>0.9526447110393419</v>
      </c>
      <c r="T184" s="39">
        <v>0</v>
      </c>
      <c r="U184" s="40">
        <v>-7.2099999999999997E-2</v>
      </c>
      <c r="V184" s="41">
        <v>1198494.77</v>
      </c>
      <c r="W184" s="41">
        <v>1258071.0900000001</v>
      </c>
      <c r="X184" s="42">
        <v>-59576.320000000065</v>
      </c>
      <c r="Y184" s="43">
        <v>0</v>
      </c>
      <c r="Z184" s="41">
        <v>106494.89</v>
      </c>
      <c r="AA184" s="41">
        <v>106494.89</v>
      </c>
      <c r="AB184" s="41">
        <v>0</v>
      </c>
      <c r="AC184" s="41">
        <v>59576.32</v>
      </c>
      <c r="AD184" s="41">
        <v>1198494.77</v>
      </c>
      <c r="AE184" s="44">
        <v>2544.39</v>
      </c>
      <c r="AF184" s="41">
        <v>2120.3200000000002</v>
      </c>
      <c r="AG184" s="38">
        <v>0</v>
      </c>
      <c r="AH184" s="45" t="s">
        <v>625</v>
      </c>
      <c r="AI184" s="41">
        <v>2120.3200000000002</v>
      </c>
      <c r="AJ184" s="46">
        <v>0</v>
      </c>
      <c r="AK184" s="45">
        <v>1198494.77</v>
      </c>
      <c r="AL184" s="46">
        <v>0</v>
      </c>
      <c r="AM184" s="46">
        <v>0</v>
      </c>
      <c r="AN184" s="46">
        <v>0</v>
      </c>
      <c r="AO184" s="46">
        <v>0</v>
      </c>
      <c r="AP184" s="41">
        <v>0</v>
      </c>
      <c r="AQ184" s="47">
        <v>0.2</v>
      </c>
      <c r="AR184" s="47">
        <v>0.12789999999999999</v>
      </c>
      <c r="AS184" s="47">
        <v>0</v>
      </c>
      <c r="AT184" s="48">
        <v>-0.2</v>
      </c>
      <c r="AU184" s="49"/>
      <c r="AV184" s="41">
        <v>45.4</v>
      </c>
      <c r="AW184" s="58"/>
      <c r="AX184" s="52"/>
      <c r="AY184" s="52"/>
      <c r="AZ184" s="52"/>
      <c r="BA184" s="52"/>
      <c r="BB184" s="53">
        <v>-57456</v>
      </c>
      <c r="BC184" s="55"/>
    </row>
    <row r="185" spans="2:55">
      <c r="B185" s="28">
        <v>1739</v>
      </c>
      <c r="C185" s="29">
        <v>45434.982766203706</v>
      </c>
      <c r="D185" s="30" t="s">
        <v>431</v>
      </c>
      <c r="E185" s="31" t="s">
        <v>432</v>
      </c>
      <c r="F185" s="31" t="s">
        <v>51</v>
      </c>
      <c r="G185" s="32">
        <v>0</v>
      </c>
      <c r="H185" s="33" t="s">
        <v>52</v>
      </c>
      <c r="I185" s="33" t="s">
        <v>109</v>
      </c>
      <c r="J185" s="33" t="s">
        <v>54</v>
      </c>
      <c r="K185" s="33" t="s">
        <v>95</v>
      </c>
      <c r="L185" s="33" t="s">
        <v>56</v>
      </c>
      <c r="M185" s="34" t="s">
        <v>57</v>
      </c>
      <c r="N185" s="35" t="s">
        <v>57</v>
      </c>
      <c r="O185" s="36"/>
      <c r="P185" s="37">
        <v>-2.1052897857760753</v>
      </c>
      <c r="Q185" s="38">
        <v>1.0190359278042669</v>
      </c>
      <c r="R185" s="38">
        <v>0.74904977291184083</v>
      </c>
      <c r="S185" s="38">
        <v>0.53670622182868599</v>
      </c>
      <c r="T185" s="39">
        <v>0</v>
      </c>
      <c r="U185" s="40">
        <v>-9.5500000000000015E-2</v>
      </c>
      <c r="V185" s="41">
        <v>1333452.21</v>
      </c>
      <c r="W185" s="41">
        <v>1358835.71</v>
      </c>
      <c r="X185" s="42">
        <v>-25383.5</v>
      </c>
      <c r="Y185" s="43">
        <v>12057.01</v>
      </c>
      <c r="Z185" s="41">
        <v>0</v>
      </c>
      <c r="AA185" s="41">
        <v>0</v>
      </c>
      <c r="AB185" s="41">
        <v>0</v>
      </c>
      <c r="AC185" s="41">
        <v>25383.5</v>
      </c>
      <c r="AD185" s="41">
        <v>1017835.58</v>
      </c>
      <c r="AE185" s="44">
        <v>375.01</v>
      </c>
      <c r="AF185" s="41">
        <v>341000.13</v>
      </c>
      <c r="AG185" s="38">
        <v>28.282312944917521</v>
      </c>
      <c r="AH185" s="45" t="s">
        <v>626</v>
      </c>
      <c r="AI185" s="41">
        <v>341000.13</v>
      </c>
      <c r="AJ185" s="46">
        <v>346248</v>
      </c>
      <c r="AK185" s="45">
        <v>729295.58</v>
      </c>
      <c r="AL185" s="46">
        <v>0</v>
      </c>
      <c r="AM185" s="46">
        <v>346247.55</v>
      </c>
      <c r="AN185" s="46">
        <v>0</v>
      </c>
      <c r="AO185" s="46">
        <v>0</v>
      </c>
      <c r="AP185" s="41">
        <v>0</v>
      </c>
      <c r="AQ185" s="47">
        <v>0.39</v>
      </c>
      <c r="AR185" s="47">
        <v>0.29449999999999998</v>
      </c>
      <c r="AS185" s="47">
        <v>0.29270000000000002</v>
      </c>
      <c r="AT185" s="48">
        <v>-9.7300000000000011E-2</v>
      </c>
      <c r="AU185" s="49"/>
      <c r="AV185" s="41">
        <v>51.99</v>
      </c>
      <c r="AW185" s="58"/>
      <c r="AX185" s="52"/>
      <c r="AY185" s="52"/>
      <c r="AZ185" s="52"/>
      <c r="BA185" s="52"/>
      <c r="BB185" s="53">
        <v>0</v>
      </c>
      <c r="BC185" s="55"/>
    </row>
    <row r="186" spans="2:55">
      <c r="B186" s="28">
        <v>1739</v>
      </c>
      <c r="C186" s="29">
        <v>45434.982766203706</v>
      </c>
      <c r="D186" s="30" t="s">
        <v>541</v>
      </c>
      <c r="E186" s="31" t="s">
        <v>542</v>
      </c>
      <c r="F186" s="31" t="s">
        <v>664</v>
      </c>
      <c r="G186" s="32">
        <v>0</v>
      </c>
      <c r="H186" s="33" t="s">
        <v>459</v>
      </c>
      <c r="I186" s="33" t="s">
        <v>123</v>
      </c>
      <c r="J186" s="33" t="s">
        <v>54</v>
      </c>
      <c r="K186" s="33" t="s">
        <v>95</v>
      </c>
      <c r="L186" s="33" t="s">
        <v>56</v>
      </c>
      <c r="M186" s="34" t="s">
        <v>57</v>
      </c>
      <c r="N186" s="35" t="s">
        <v>57</v>
      </c>
      <c r="O186" s="36"/>
      <c r="P186" s="37">
        <v>5.3424845070149143</v>
      </c>
      <c r="Q186" s="38">
        <v>0.92652410768899374</v>
      </c>
      <c r="R186" s="38">
        <v>0.94939434544728896</v>
      </c>
      <c r="S186" s="38">
        <v>0.74248679044429677</v>
      </c>
      <c r="T186" s="39">
        <v>155584.84999999998</v>
      </c>
      <c r="U186" s="40">
        <v>1.3999999999999999E-2</v>
      </c>
      <c r="V186" s="41">
        <v>1498284.22</v>
      </c>
      <c r="W186" s="41">
        <v>1388196.45</v>
      </c>
      <c r="X186" s="42">
        <v>110087.77000000002</v>
      </c>
      <c r="Y186" s="43">
        <v>20606.099999999999</v>
      </c>
      <c r="Z186" s="41">
        <v>0</v>
      </c>
      <c r="AA186" s="41">
        <v>0</v>
      </c>
      <c r="AB186" s="41">
        <v>0</v>
      </c>
      <c r="AC186" s="41">
        <v>0</v>
      </c>
      <c r="AD186" s="41">
        <v>1317945.8600000001</v>
      </c>
      <c r="AE186" s="44">
        <v>114.69</v>
      </c>
      <c r="AF186" s="41">
        <v>70250.59</v>
      </c>
      <c r="AG186" s="38">
        <v>3.4092132912098845</v>
      </c>
      <c r="AH186" s="45" t="s">
        <v>626</v>
      </c>
      <c r="AI186" s="41">
        <v>70250.59</v>
      </c>
      <c r="AJ186" s="46">
        <v>344674</v>
      </c>
      <c r="AK186" s="45">
        <v>1030717.5266666667</v>
      </c>
      <c r="AL186" s="46">
        <v>-17826.650000000001</v>
      </c>
      <c r="AM186" s="46">
        <v>245826.2</v>
      </c>
      <c r="AN186" s="46">
        <v>116674.18</v>
      </c>
      <c r="AO186" s="46">
        <v>0</v>
      </c>
      <c r="AP186" s="41">
        <v>155584.84999999998</v>
      </c>
      <c r="AQ186" s="47">
        <v>0.32</v>
      </c>
      <c r="AR186" s="47">
        <v>0.33400000000000002</v>
      </c>
      <c r="AS186" s="47">
        <v>0.31790000000000002</v>
      </c>
      <c r="AT186" s="48">
        <v>-2.0999999999999999E-3</v>
      </c>
      <c r="AU186" s="49"/>
      <c r="AV186" s="41">
        <v>53.89</v>
      </c>
      <c r="AW186" s="58"/>
      <c r="AX186" s="52"/>
      <c r="AY186" s="52"/>
      <c r="AZ186" s="52"/>
      <c r="BA186" s="52"/>
      <c r="BB186" s="53">
        <v>0</v>
      </c>
      <c r="BC186" s="55"/>
    </row>
    <row r="187" spans="2:55">
      <c r="B187" s="28">
        <v>1739</v>
      </c>
      <c r="C187" s="29">
        <v>45434.982766203706</v>
      </c>
      <c r="D187" s="30" t="s">
        <v>419</v>
      </c>
      <c r="E187" s="31" t="s">
        <v>420</v>
      </c>
      <c r="F187" s="31" t="s">
        <v>62</v>
      </c>
      <c r="G187" s="32">
        <v>0</v>
      </c>
      <c r="H187" s="33" t="s">
        <v>156</v>
      </c>
      <c r="I187" s="33" t="s">
        <v>143</v>
      </c>
      <c r="J187" s="33" t="s">
        <v>54</v>
      </c>
      <c r="K187" s="33" t="s">
        <v>106</v>
      </c>
      <c r="L187" s="33" t="s">
        <v>56</v>
      </c>
      <c r="M187" s="34" t="s">
        <v>57</v>
      </c>
      <c r="N187" s="35" t="s">
        <v>57</v>
      </c>
      <c r="O187" s="36"/>
      <c r="P187" s="37">
        <v>10.441154884421437</v>
      </c>
      <c r="Q187" s="38">
        <v>0.83075665372793628</v>
      </c>
      <c r="R187" s="38">
        <v>0.92793728709582524</v>
      </c>
      <c r="S187" s="38">
        <v>0.74150392267028309</v>
      </c>
      <c r="T187" s="39">
        <v>0</v>
      </c>
      <c r="U187" s="40">
        <v>-1.5600000000000001E-2</v>
      </c>
      <c r="V187" s="41">
        <v>1807261.3</v>
      </c>
      <c r="W187" s="41">
        <v>1501394.35</v>
      </c>
      <c r="X187" s="42">
        <v>305866.94999999995</v>
      </c>
      <c r="Y187" s="43">
        <v>29294.36</v>
      </c>
      <c r="Z187" s="41">
        <v>1004.45</v>
      </c>
      <c r="AA187" s="41">
        <v>1504.45</v>
      </c>
      <c r="AB187" s="41">
        <v>0</v>
      </c>
      <c r="AC187" s="41">
        <v>0</v>
      </c>
      <c r="AD187" s="41">
        <v>1393199.8</v>
      </c>
      <c r="AE187" s="44">
        <v>88.12</v>
      </c>
      <c r="AF187" s="41">
        <v>108194.55</v>
      </c>
      <c r="AG187" s="38">
        <v>3.693357697522663</v>
      </c>
      <c r="AH187" s="45" t="s">
        <v>626</v>
      </c>
      <c r="AI187" s="41">
        <v>108694.55</v>
      </c>
      <c r="AJ187" s="46">
        <v>335892</v>
      </c>
      <c r="AK187" s="45">
        <v>1113289.8</v>
      </c>
      <c r="AL187" s="46">
        <v>141083.4</v>
      </c>
      <c r="AM187" s="46">
        <v>194808.9</v>
      </c>
      <c r="AN187" s="46">
        <v>0</v>
      </c>
      <c r="AO187" s="46">
        <v>0</v>
      </c>
      <c r="AP187" s="41">
        <v>0</v>
      </c>
      <c r="AQ187" s="47">
        <v>0.33</v>
      </c>
      <c r="AR187" s="47">
        <v>0.31440000000000001</v>
      </c>
      <c r="AS187" s="47">
        <v>0.31469999999999998</v>
      </c>
      <c r="AT187" s="48">
        <v>-1.5300000000000001E-2</v>
      </c>
      <c r="AU187" s="49"/>
      <c r="AV187" s="41">
        <v>56.65</v>
      </c>
      <c r="AW187" s="58"/>
      <c r="AX187" s="52"/>
      <c r="AY187" s="52"/>
      <c r="AZ187" s="52"/>
      <c r="BA187" s="52"/>
      <c r="BB187" s="53">
        <v>0</v>
      </c>
      <c r="BC187" s="55"/>
    </row>
    <row r="188" spans="2:55">
      <c r="B188" s="28">
        <v>1739</v>
      </c>
      <c r="C188" s="29">
        <v>45434.982766203706</v>
      </c>
      <c r="D188" s="30" t="s">
        <v>439</v>
      </c>
      <c r="E188" s="31" t="s">
        <v>440</v>
      </c>
      <c r="F188" s="31" t="s">
        <v>389</v>
      </c>
      <c r="G188" s="32">
        <v>0</v>
      </c>
      <c r="H188" s="33" t="s">
        <v>390</v>
      </c>
      <c r="I188" s="33" t="s">
        <v>64</v>
      </c>
      <c r="J188" s="33" t="s">
        <v>94</v>
      </c>
      <c r="K188" s="33" t="s">
        <v>106</v>
      </c>
      <c r="L188" s="33" t="s">
        <v>56</v>
      </c>
      <c r="M188" s="34">
        <v>45152</v>
      </c>
      <c r="N188" s="35">
        <v>0</v>
      </c>
      <c r="O188" s="36"/>
      <c r="P188" s="37" t="s">
        <v>57</v>
      </c>
      <c r="Q188" s="38">
        <v>0.36304937273823884</v>
      </c>
      <c r="R188" s="38">
        <v>1.7051650652612722</v>
      </c>
      <c r="S188" s="38">
        <v>1.7051650652612722</v>
      </c>
      <c r="T188" s="39">
        <v>0</v>
      </c>
      <c r="U188" s="40">
        <v>0.1308</v>
      </c>
      <c r="V188" s="41">
        <v>2487000</v>
      </c>
      <c r="W188" s="41">
        <v>902903.79</v>
      </c>
      <c r="X188" s="42">
        <v>1584096.21</v>
      </c>
      <c r="Y188" s="43">
        <v>0</v>
      </c>
      <c r="Z188" s="41">
        <v>894178.59</v>
      </c>
      <c r="AA188" s="41">
        <v>894178.59</v>
      </c>
      <c r="AB188" s="41">
        <v>0</v>
      </c>
      <c r="AC188" s="41">
        <v>0</v>
      </c>
      <c r="AD188" s="41">
        <v>1539600</v>
      </c>
      <c r="AE188" s="44">
        <v>19368.95</v>
      </c>
      <c r="AF188" s="41">
        <v>16140.79</v>
      </c>
      <c r="AG188" s="38">
        <v>0</v>
      </c>
      <c r="AH188" s="45" t="s">
        <v>625</v>
      </c>
      <c r="AI188" s="41">
        <v>16140.79</v>
      </c>
      <c r="AJ188" s="46">
        <v>0</v>
      </c>
      <c r="AK188" s="45">
        <v>1539600</v>
      </c>
      <c r="AL188" s="46">
        <v>0</v>
      </c>
      <c r="AM188" s="46">
        <v>0</v>
      </c>
      <c r="AN188" s="46">
        <v>0</v>
      </c>
      <c r="AO188" s="46">
        <v>0</v>
      </c>
      <c r="AP188" s="41">
        <v>0</v>
      </c>
      <c r="AQ188" s="47">
        <v>0.28999999999999998</v>
      </c>
      <c r="AR188" s="47">
        <v>0.42080000000000001</v>
      </c>
      <c r="AS188" s="47">
        <v>0</v>
      </c>
      <c r="AT188" s="48">
        <v>-0.28999999999999998</v>
      </c>
      <c r="AU188" s="49"/>
      <c r="AV188" s="41">
        <v>74.569999999999993</v>
      </c>
      <c r="AW188" s="58"/>
      <c r="AX188" s="52"/>
      <c r="AY188" s="52"/>
      <c r="AZ188" s="52"/>
      <c r="BA188" s="52"/>
      <c r="BB188" s="53">
        <v>652837</v>
      </c>
      <c r="BC188" s="55"/>
    </row>
    <row r="189" spans="2:55">
      <c r="B189" s="28">
        <v>1739</v>
      </c>
      <c r="C189" s="29">
        <v>45434.982766203706</v>
      </c>
      <c r="D189" s="30" t="s">
        <v>543</v>
      </c>
      <c r="E189" s="31" t="s">
        <v>544</v>
      </c>
      <c r="F189" s="31" t="s">
        <v>225</v>
      </c>
      <c r="G189" s="32">
        <v>0</v>
      </c>
      <c r="H189" s="33" t="s">
        <v>545</v>
      </c>
      <c r="I189" s="33" t="s">
        <v>546</v>
      </c>
      <c r="J189" s="33" t="s">
        <v>54</v>
      </c>
      <c r="K189" s="33" t="s">
        <v>195</v>
      </c>
      <c r="L189" s="33" t="s">
        <v>56</v>
      </c>
      <c r="M189" s="34" t="s">
        <v>57</v>
      </c>
      <c r="N189" s="35" t="s">
        <v>57</v>
      </c>
      <c r="O189" s="36"/>
      <c r="P189" s="37">
        <v>1601.5621257413998</v>
      </c>
      <c r="Q189" s="38">
        <v>0.19837528179122796</v>
      </c>
      <c r="R189" s="38">
        <v>4.5750288331288376</v>
      </c>
      <c r="S189" s="38">
        <v>4.5750288331288376</v>
      </c>
      <c r="T189" s="39">
        <v>0</v>
      </c>
      <c r="U189" s="40">
        <v>-0.15810000000000002</v>
      </c>
      <c r="V189" s="41">
        <v>2105282</v>
      </c>
      <c r="W189" s="41">
        <v>417635.91</v>
      </c>
      <c r="X189" s="42">
        <v>1687646.09</v>
      </c>
      <c r="Y189" s="43">
        <v>1053.75</v>
      </c>
      <c r="Z189" s="41">
        <v>49400.29</v>
      </c>
      <c r="AA189" s="41">
        <v>49400.29</v>
      </c>
      <c r="AB189" s="41">
        <v>0</v>
      </c>
      <c r="AC189" s="41">
        <v>0</v>
      </c>
      <c r="AD189" s="41">
        <v>1910696.33</v>
      </c>
      <c r="AE189" s="44">
        <v>122.46</v>
      </c>
      <c r="AF189" s="41">
        <v>17339.580000000002</v>
      </c>
      <c r="AG189" s="38">
        <v>16.455117437722421</v>
      </c>
      <c r="AH189" s="45" t="s">
        <v>626</v>
      </c>
      <c r="AI189" s="41">
        <v>17339.580000000002</v>
      </c>
      <c r="AJ189" s="46">
        <v>0</v>
      </c>
      <c r="AK189" s="45">
        <v>1910696.33</v>
      </c>
      <c r="AL189" s="46">
        <v>0</v>
      </c>
      <c r="AM189" s="46">
        <v>0</v>
      </c>
      <c r="AN189" s="46">
        <v>0</v>
      </c>
      <c r="AO189" s="46">
        <v>0</v>
      </c>
      <c r="AP189" s="41">
        <v>0</v>
      </c>
      <c r="AQ189" s="47">
        <v>0.95000000000000007</v>
      </c>
      <c r="AR189" s="47">
        <v>0.79190000000000005</v>
      </c>
      <c r="AS189" s="47">
        <v>0.66049999999999998</v>
      </c>
      <c r="AT189" s="48">
        <v>-0.28949999999999998</v>
      </c>
      <c r="AU189" s="49"/>
      <c r="AV189" s="41">
        <v>34.11</v>
      </c>
      <c r="AW189" s="50"/>
      <c r="AX189" s="52"/>
      <c r="AY189" s="52"/>
      <c r="AZ189" s="52"/>
      <c r="BA189" s="52"/>
      <c r="BB189" s="53">
        <v>1510400</v>
      </c>
      <c r="BC189" s="55"/>
    </row>
    <row r="190" spans="2:55">
      <c r="B190" s="28">
        <v>1739</v>
      </c>
      <c r="C190" s="29">
        <v>45434.982766203706</v>
      </c>
      <c r="D190" s="30" t="s">
        <v>549</v>
      </c>
      <c r="E190" s="31" t="s">
        <v>550</v>
      </c>
      <c r="F190" s="31" t="s">
        <v>532</v>
      </c>
      <c r="G190" s="32">
        <v>0</v>
      </c>
      <c r="H190" s="33" t="s">
        <v>459</v>
      </c>
      <c r="I190" s="33" t="s">
        <v>123</v>
      </c>
      <c r="J190" s="33" t="s">
        <v>54</v>
      </c>
      <c r="K190" s="33" t="s">
        <v>106</v>
      </c>
      <c r="L190" s="33" t="s">
        <v>56</v>
      </c>
      <c r="M190" s="34">
        <v>45363</v>
      </c>
      <c r="N190" s="35">
        <v>2</v>
      </c>
      <c r="O190" s="36"/>
      <c r="P190" s="37" t="s">
        <v>57</v>
      </c>
      <c r="Q190" s="38">
        <v>1.0381736998658784</v>
      </c>
      <c r="R190" s="38">
        <v>0.96322603642523741</v>
      </c>
      <c r="S190" s="38">
        <v>0.96322603642523741</v>
      </c>
      <c r="T190" s="39">
        <v>0</v>
      </c>
      <c r="U190" s="40">
        <v>-1.6299999999999999E-2</v>
      </c>
      <c r="V190" s="41">
        <v>1984265.09</v>
      </c>
      <c r="W190" s="41">
        <v>2060011.83</v>
      </c>
      <c r="X190" s="42">
        <v>-75746.739999999991</v>
      </c>
      <c r="Y190" s="43">
        <v>0</v>
      </c>
      <c r="Z190" s="41">
        <v>57677.87</v>
      </c>
      <c r="AA190" s="41">
        <v>86030.82</v>
      </c>
      <c r="AB190" s="41">
        <v>15444.64</v>
      </c>
      <c r="AC190" s="41">
        <v>75746.740000000005</v>
      </c>
      <c r="AD190" s="41">
        <v>1984257.03</v>
      </c>
      <c r="AE190" s="44">
        <v>84731.75</v>
      </c>
      <c r="AF190" s="41">
        <v>70609.8</v>
      </c>
      <c r="AG190" s="38">
        <v>0</v>
      </c>
      <c r="AH190" s="45" t="s">
        <v>625</v>
      </c>
      <c r="AI190" s="41">
        <v>98962.75</v>
      </c>
      <c r="AJ190" s="46">
        <v>0</v>
      </c>
      <c r="AK190" s="45">
        <v>1984257.03</v>
      </c>
      <c r="AL190" s="46">
        <v>0</v>
      </c>
      <c r="AM190" s="46">
        <v>0</v>
      </c>
      <c r="AN190" s="46">
        <v>0</v>
      </c>
      <c r="AO190" s="46">
        <v>0</v>
      </c>
      <c r="AP190" s="41">
        <v>0</v>
      </c>
      <c r="AQ190" s="47">
        <v>0.28999999999999998</v>
      </c>
      <c r="AR190" s="47">
        <v>0.2737</v>
      </c>
      <c r="AS190" s="47">
        <v>0</v>
      </c>
      <c r="AT190" s="48">
        <v>-0.28999999999999998</v>
      </c>
      <c r="AU190" s="49"/>
      <c r="AV190" s="41">
        <v>51.76</v>
      </c>
      <c r="AW190" s="58"/>
      <c r="AX190" s="52"/>
      <c r="AY190" s="52"/>
      <c r="AZ190" s="52"/>
      <c r="BA190" s="52"/>
      <c r="BB190" s="53">
        <v>-5145</v>
      </c>
      <c r="BC190" s="55"/>
    </row>
    <row r="191" spans="2:55">
      <c r="B191" s="28">
        <v>1739</v>
      </c>
      <c r="C191" s="29">
        <v>45434.982766203706</v>
      </c>
      <c r="D191" s="30" t="s">
        <v>443</v>
      </c>
      <c r="E191" s="31" t="s">
        <v>444</v>
      </c>
      <c r="F191" s="31" t="s">
        <v>206</v>
      </c>
      <c r="G191" s="32">
        <v>0</v>
      </c>
      <c r="H191" s="33" t="s">
        <v>52</v>
      </c>
      <c r="I191" s="33" t="s">
        <v>109</v>
      </c>
      <c r="J191" s="33" t="s">
        <v>54</v>
      </c>
      <c r="K191" s="33" t="s">
        <v>55</v>
      </c>
      <c r="L191" s="33" t="s">
        <v>56</v>
      </c>
      <c r="M191" s="34" t="s">
        <v>57</v>
      </c>
      <c r="N191" s="35" t="s">
        <v>57</v>
      </c>
      <c r="O191" s="36"/>
      <c r="P191" s="37">
        <v>45.956053363201789</v>
      </c>
      <c r="Q191" s="38">
        <v>0.88069272205420068</v>
      </c>
      <c r="R191" s="38">
        <v>1.0540000897603701</v>
      </c>
      <c r="S191" s="38">
        <v>0.74465482617485335</v>
      </c>
      <c r="T191" s="39">
        <v>0</v>
      </c>
      <c r="U191" s="40">
        <v>0.22359999999999999</v>
      </c>
      <c r="V191" s="41">
        <v>1925837.92</v>
      </c>
      <c r="W191" s="41">
        <v>1696071.44</v>
      </c>
      <c r="X191" s="42">
        <v>229766.47999999998</v>
      </c>
      <c r="Y191" s="43">
        <v>4999.7</v>
      </c>
      <c r="Z191" s="41">
        <v>1086670.26</v>
      </c>
      <c r="AA191" s="41">
        <v>2010741.94</v>
      </c>
      <c r="AB191" s="41">
        <v>0</v>
      </c>
      <c r="AC191" s="41">
        <v>0</v>
      </c>
      <c r="AD191" s="41">
        <v>1787659.45</v>
      </c>
      <c r="AE191" s="44">
        <v>392.85</v>
      </c>
      <c r="AF191" s="41">
        <v>285685.99</v>
      </c>
      <c r="AG191" s="38">
        <v>57.140626437586256</v>
      </c>
      <c r="AH191" s="45" t="s">
        <v>626</v>
      </c>
      <c r="AI191" s="41">
        <v>1209757.67</v>
      </c>
      <c r="AJ191" s="46">
        <v>629606</v>
      </c>
      <c r="AK191" s="45">
        <v>1262987.7833333332</v>
      </c>
      <c r="AL191" s="46">
        <v>110245.82</v>
      </c>
      <c r="AM191" s="46">
        <v>140525.66</v>
      </c>
      <c r="AN191" s="46">
        <v>378834.22</v>
      </c>
      <c r="AO191" s="46">
        <v>0</v>
      </c>
      <c r="AP191" s="41">
        <v>0</v>
      </c>
      <c r="AQ191" s="47">
        <v>0.05</v>
      </c>
      <c r="AR191" s="47">
        <v>0.27360000000000001</v>
      </c>
      <c r="AS191" s="47">
        <v>0.4753</v>
      </c>
      <c r="AT191" s="48">
        <v>0.42530000000000001</v>
      </c>
      <c r="AU191" s="49"/>
      <c r="AV191" s="41">
        <v>48.25</v>
      </c>
      <c r="AW191" s="58"/>
      <c r="AX191" s="52"/>
      <c r="AY191" s="52"/>
      <c r="AZ191" s="52"/>
      <c r="BA191" s="52"/>
      <c r="BB191" s="53">
        <v>377274</v>
      </c>
      <c r="BC191" s="55"/>
    </row>
    <row r="192" spans="2:55">
      <c r="B192" s="28">
        <v>1739</v>
      </c>
      <c r="C192" s="29">
        <v>45434.982766203706</v>
      </c>
      <c r="D192" s="30" t="s">
        <v>445</v>
      </c>
      <c r="E192" s="31" t="s">
        <v>446</v>
      </c>
      <c r="F192" s="31" t="s">
        <v>51</v>
      </c>
      <c r="G192" s="32">
        <v>0</v>
      </c>
      <c r="H192" s="33" t="s">
        <v>52</v>
      </c>
      <c r="I192" s="33" t="s">
        <v>53</v>
      </c>
      <c r="J192" s="33" t="s">
        <v>54</v>
      </c>
      <c r="K192" s="33" t="s">
        <v>106</v>
      </c>
      <c r="L192" s="33" t="s">
        <v>70</v>
      </c>
      <c r="M192" s="34">
        <v>45314</v>
      </c>
      <c r="N192" s="35">
        <v>1</v>
      </c>
      <c r="O192" s="36"/>
      <c r="P192" s="37" t="s">
        <v>57</v>
      </c>
      <c r="Q192" s="38">
        <v>0.86301778250186723</v>
      </c>
      <c r="R192" s="38">
        <v>1.1182808938381747</v>
      </c>
      <c r="S192" s="38">
        <v>1.1124552885150851</v>
      </c>
      <c r="T192" s="39">
        <v>12156.8</v>
      </c>
      <c r="U192" s="40">
        <v>2.0899999999999998E-2</v>
      </c>
      <c r="V192" s="41">
        <v>2015043.23</v>
      </c>
      <c r="W192" s="41">
        <v>1739018.14</v>
      </c>
      <c r="X192" s="42">
        <v>276025.09000000008</v>
      </c>
      <c r="Y192" s="43">
        <v>0</v>
      </c>
      <c r="Z192" s="41">
        <v>44317.61</v>
      </c>
      <c r="AA192" s="41">
        <v>44317.61</v>
      </c>
      <c r="AB192" s="41">
        <v>0</v>
      </c>
      <c r="AC192" s="41">
        <v>0</v>
      </c>
      <c r="AD192" s="41">
        <v>1944710.76</v>
      </c>
      <c r="AE192" s="44">
        <v>248541.66</v>
      </c>
      <c r="AF192" s="41">
        <v>196987.38</v>
      </c>
      <c r="AG192" s="38">
        <v>0</v>
      </c>
      <c r="AH192" s="45" t="s">
        <v>625</v>
      </c>
      <c r="AI192" s="41">
        <v>196987.38</v>
      </c>
      <c r="AJ192" s="46">
        <v>12157</v>
      </c>
      <c r="AK192" s="45">
        <v>1934579.9266666668</v>
      </c>
      <c r="AL192" s="46">
        <v>0</v>
      </c>
      <c r="AM192" s="46">
        <v>0</v>
      </c>
      <c r="AN192" s="46">
        <v>0</v>
      </c>
      <c r="AO192" s="46">
        <v>12156.8</v>
      </c>
      <c r="AP192" s="41">
        <v>12156.8</v>
      </c>
      <c r="AQ192" s="47">
        <v>0.25</v>
      </c>
      <c r="AR192" s="47">
        <v>0.27090000000000003</v>
      </c>
      <c r="AS192" s="47">
        <v>9.3200000000000005E-2</v>
      </c>
      <c r="AT192" s="48">
        <v>-0.15679999999999999</v>
      </c>
      <c r="AU192" s="49"/>
      <c r="AV192" s="41">
        <v>40.869999999999997</v>
      </c>
      <c r="AW192" s="58"/>
      <c r="AX192" s="52"/>
      <c r="AY192" s="52"/>
      <c r="AZ192" s="52"/>
      <c r="BA192" s="52"/>
      <c r="BB192" s="53">
        <v>402680</v>
      </c>
      <c r="BC192" s="55"/>
    </row>
    <row r="193" spans="2:55">
      <c r="B193" s="28">
        <v>1739</v>
      </c>
      <c r="C193" s="29">
        <v>45434.982766203706</v>
      </c>
      <c r="D193" s="30" t="s">
        <v>547</v>
      </c>
      <c r="E193" s="31" t="s">
        <v>548</v>
      </c>
      <c r="F193" s="31" t="s">
        <v>664</v>
      </c>
      <c r="G193" s="32">
        <v>0</v>
      </c>
      <c r="H193" s="33" t="s">
        <v>459</v>
      </c>
      <c r="I193" s="33" t="s">
        <v>123</v>
      </c>
      <c r="J193" s="33" t="s">
        <v>54</v>
      </c>
      <c r="K193" s="33" t="s">
        <v>95</v>
      </c>
      <c r="L193" s="33" t="s">
        <v>56</v>
      </c>
      <c r="M193" s="34" t="s">
        <v>57</v>
      </c>
      <c r="N193" s="35" t="s">
        <v>57</v>
      </c>
      <c r="O193" s="36"/>
      <c r="P193" s="37">
        <v>1.4650055349383693</v>
      </c>
      <c r="Q193" s="38">
        <v>0.98939117860833425</v>
      </c>
      <c r="R193" s="38">
        <v>0.98662060563568166</v>
      </c>
      <c r="S193" s="38">
        <v>0.92868687155398466</v>
      </c>
      <c r="T193" s="39">
        <v>0</v>
      </c>
      <c r="U193" s="40">
        <v>-5.7099999999999998E-2</v>
      </c>
      <c r="V193" s="41">
        <v>2265401.5099999998</v>
      </c>
      <c r="W193" s="41">
        <v>2241368.27</v>
      </c>
      <c r="X193" s="42">
        <v>24033.239999999758</v>
      </c>
      <c r="Y193" s="43">
        <v>16404.88</v>
      </c>
      <c r="Z193" s="41">
        <v>78100</v>
      </c>
      <c r="AA193" s="41">
        <v>78100</v>
      </c>
      <c r="AB193" s="41">
        <v>0</v>
      </c>
      <c r="AC193" s="41">
        <v>0</v>
      </c>
      <c r="AD193" s="41">
        <v>2211380.12</v>
      </c>
      <c r="AE193" s="44">
        <v>66.38</v>
      </c>
      <c r="AF193" s="41">
        <v>29988.15</v>
      </c>
      <c r="AG193" s="38">
        <v>1.8280017897113541</v>
      </c>
      <c r="AH193" s="45" t="s">
        <v>626</v>
      </c>
      <c r="AI193" s="41">
        <v>29988.15</v>
      </c>
      <c r="AJ193" s="46">
        <v>155821</v>
      </c>
      <c r="AK193" s="45">
        <v>2081529.2866666669</v>
      </c>
      <c r="AL193" s="46">
        <v>67820.899999999994</v>
      </c>
      <c r="AM193" s="46">
        <v>87999.86</v>
      </c>
      <c r="AN193" s="46">
        <v>0</v>
      </c>
      <c r="AO193" s="46">
        <v>0</v>
      </c>
      <c r="AP193" s="41">
        <v>0</v>
      </c>
      <c r="AQ193" s="47">
        <v>0.33</v>
      </c>
      <c r="AR193" s="47">
        <v>0.27289999999999998</v>
      </c>
      <c r="AS193" s="47">
        <v>0.28149999999999997</v>
      </c>
      <c r="AT193" s="48">
        <v>-4.8499999999999995E-2</v>
      </c>
      <c r="AU193" s="49"/>
      <c r="AV193" s="41">
        <v>61.05</v>
      </c>
      <c r="AW193" s="58"/>
      <c r="AX193" s="52"/>
      <c r="AY193" s="52"/>
      <c r="AZ193" s="52"/>
      <c r="BA193" s="52"/>
      <c r="BB193" s="53">
        <v>0</v>
      </c>
      <c r="BC193" s="55"/>
    </row>
    <row r="194" spans="2:55">
      <c r="B194" s="28">
        <v>1739</v>
      </c>
      <c r="C194" s="29">
        <v>45434.982766203706</v>
      </c>
      <c r="D194" s="30" t="s">
        <v>435</v>
      </c>
      <c r="E194" s="31" t="s">
        <v>436</v>
      </c>
      <c r="F194" s="31" t="s">
        <v>62</v>
      </c>
      <c r="G194" s="32">
        <v>0</v>
      </c>
      <c r="H194" s="33" t="s">
        <v>63</v>
      </c>
      <c r="I194" s="33" t="s">
        <v>64</v>
      </c>
      <c r="J194" s="33" t="s">
        <v>65</v>
      </c>
      <c r="K194" s="33" t="s">
        <v>106</v>
      </c>
      <c r="L194" s="33" t="s">
        <v>56</v>
      </c>
      <c r="M194" s="34" t="s">
        <v>57</v>
      </c>
      <c r="N194" s="35" t="s">
        <v>57</v>
      </c>
      <c r="O194" s="36"/>
      <c r="P194" s="37">
        <v>35.635503255277811</v>
      </c>
      <c r="Q194" s="38">
        <v>0.56261902381666928</v>
      </c>
      <c r="R194" s="38">
        <v>0.89769285097506546</v>
      </c>
      <c r="S194" s="38">
        <v>0.65691181154789013</v>
      </c>
      <c r="T194" s="39">
        <v>0</v>
      </c>
      <c r="U194" s="40">
        <v>-7.2900000000000006E-2</v>
      </c>
      <c r="V194" s="41">
        <v>4023207.4</v>
      </c>
      <c r="W194" s="41">
        <v>2263533.02</v>
      </c>
      <c r="X194" s="42">
        <v>1759674.38</v>
      </c>
      <c r="Y194" s="43">
        <v>49379.81</v>
      </c>
      <c r="Z194" s="41">
        <v>2596.25</v>
      </c>
      <c r="AA194" s="41">
        <v>2596.25</v>
      </c>
      <c r="AB194" s="41">
        <v>0</v>
      </c>
      <c r="AC194" s="41">
        <v>0</v>
      </c>
      <c r="AD194" s="41">
        <v>2031957.41</v>
      </c>
      <c r="AE194" s="44">
        <v>110.52</v>
      </c>
      <c r="AF194" s="41">
        <v>231575.61</v>
      </c>
      <c r="AG194" s="38">
        <v>4.6896820785661184</v>
      </c>
      <c r="AH194" s="45" t="s">
        <v>626</v>
      </c>
      <c r="AI194" s="41">
        <v>231575.61</v>
      </c>
      <c r="AJ194" s="46">
        <v>654019</v>
      </c>
      <c r="AK194" s="45">
        <v>1486941.5766666667</v>
      </c>
      <c r="AL194" s="46">
        <v>164414.78</v>
      </c>
      <c r="AM194" s="46">
        <v>0</v>
      </c>
      <c r="AN194" s="46">
        <v>489604.46</v>
      </c>
      <c r="AO194" s="46">
        <v>0</v>
      </c>
      <c r="AP194" s="41">
        <v>0</v>
      </c>
      <c r="AQ194" s="47">
        <v>0.25</v>
      </c>
      <c r="AR194" s="47">
        <v>0.17710000000000001</v>
      </c>
      <c r="AS194" s="47">
        <v>0.1918</v>
      </c>
      <c r="AT194" s="48">
        <v>-5.8200000000000002E-2</v>
      </c>
      <c r="AU194" s="49"/>
      <c r="AV194" s="41">
        <v>81</v>
      </c>
      <c r="AW194" s="58"/>
      <c r="AX194" s="52"/>
      <c r="AY194" s="52"/>
      <c r="AZ194" s="52"/>
      <c r="BA194" s="52"/>
      <c r="BB194" s="53">
        <v>0</v>
      </c>
      <c r="BC194" s="55"/>
    </row>
    <row r="195" spans="2:55">
      <c r="B195" s="28">
        <v>1739</v>
      </c>
      <c r="C195" s="29">
        <v>45434.982766203706</v>
      </c>
      <c r="D195" s="30" t="s">
        <v>448</v>
      </c>
      <c r="E195" s="31" t="s">
        <v>415</v>
      </c>
      <c r="F195" s="31" t="s">
        <v>206</v>
      </c>
      <c r="G195" s="32">
        <v>0</v>
      </c>
      <c r="H195" s="33" t="s">
        <v>52</v>
      </c>
      <c r="I195" s="33" t="s">
        <v>109</v>
      </c>
      <c r="J195" s="33" t="s">
        <v>54</v>
      </c>
      <c r="K195" s="33" t="s">
        <v>413</v>
      </c>
      <c r="L195" s="33" t="s">
        <v>70</v>
      </c>
      <c r="M195" s="34" t="s">
        <v>57</v>
      </c>
      <c r="N195" s="35" t="s">
        <v>57</v>
      </c>
      <c r="O195" s="36"/>
      <c r="P195" s="37">
        <v>-4.6192603852800653</v>
      </c>
      <c r="Q195" s="38">
        <v>1.0100389003090264</v>
      </c>
      <c r="R195" s="38">
        <v>0.93928252866348272</v>
      </c>
      <c r="S195" s="38">
        <v>0.88642741433747685</v>
      </c>
      <c r="T195" s="39">
        <v>0</v>
      </c>
      <c r="U195" s="40">
        <v>-9.2300000000000007E-2</v>
      </c>
      <c r="V195" s="41">
        <v>2542643.04</v>
      </c>
      <c r="W195" s="41">
        <v>2568168.38</v>
      </c>
      <c r="X195" s="42">
        <v>-25525.339999999851</v>
      </c>
      <c r="Y195" s="43">
        <v>5525.85</v>
      </c>
      <c r="Z195" s="41">
        <v>156991.12</v>
      </c>
      <c r="AA195" s="41">
        <v>248243.92</v>
      </c>
      <c r="AB195" s="41">
        <v>0</v>
      </c>
      <c r="AC195" s="41">
        <v>25525.34</v>
      </c>
      <c r="AD195" s="41">
        <v>2412235.69</v>
      </c>
      <c r="AE195" s="44">
        <v>647.29999999999995</v>
      </c>
      <c r="AF195" s="41">
        <v>155932.69</v>
      </c>
      <c r="AG195" s="38">
        <v>28.218769962992116</v>
      </c>
      <c r="AH195" s="45" t="s">
        <v>626</v>
      </c>
      <c r="AI195" s="41">
        <v>247185.49000000002</v>
      </c>
      <c r="AJ195" s="46">
        <v>162889</v>
      </c>
      <c r="AK195" s="45">
        <v>2276494.8566666665</v>
      </c>
      <c r="AL195" s="46">
        <v>0</v>
      </c>
      <c r="AM195" s="46">
        <v>0</v>
      </c>
      <c r="AN195" s="46">
        <v>162889.25</v>
      </c>
      <c r="AO195" s="46">
        <v>0</v>
      </c>
      <c r="AP195" s="41">
        <v>0</v>
      </c>
      <c r="AQ195" s="47">
        <v>0.22</v>
      </c>
      <c r="AR195" s="47">
        <v>0.12770000000000001</v>
      </c>
      <c r="AS195" s="47">
        <v>0.18030000000000002</v>
      </c>
      <c r="AT195" s="48">
        <v>-3.9700000000000006E-2</v>
      </c>
      <c r="AU195" s="49"/>
      <c r="AV195" s="41">
        <v>44.4</v>
      </c>
      <c r="AW195" s="58"/>
      <c r="AX195" s="52"/>
      <c r="AY195" s="52"/>
      <c r="AZ195" s="52"/>
      <c r="BA195" s="52"/>
      <c r="BB195" s="53">
        <v>0</v>
      </c>
      <c r="BC195" s="55"/>
    </row>
    <row r="196" spans="2:55">
      <c r="B196" s="28">
        <v>1739</v>
      </c>
      <c r="C196" s="29">
        <v>45434.982766203706</v>
      </c>
      <c r="D196" s="30" t="s">
        <v>449</v>
      </c>
      <c r="E196" s="31" t="s">
        <v>450</v>
      </c>
      <c r="F196" s="31" t="s">
        <v>85</v>
      </c>
      <c r="G196" s="32">
        <v>0</v>
      </c>
      <c r="H196" s="33" t="s">
        <v>411</v>
      </c>
      <c r="I196" s="33" t="s">
        <v>451</v>
      </c>
      <c r="J196" s="33" t="s">
        <v>54</v>
      </c>
      <c r="K196" s="33" t="s">
        <v>413</v>
      </c>
      <c r="L196" s="33" t="s">
        <v>70</v>
      </c>
      <c r="M196" s="34">
        <v>45425</v>
      </c>
      <c r="N196" s="35">
        <v>4</v>
      </c>
      <c r="O196" s="36"/>
      <c r="P196" s="37">
        <v>-21.370550268023518</v>
      </c>
      <c r="Q196" s="38">
        <v>1.0032776543624162</v>
      </c>
      <c r="R196" s="38">
        <v>0.99673305355883846</v>
      </c>
      <c r="S196" s="38">
        <v>0.87214142186398369</v>
      </c>
      <c r="T196" s="39">
        <v>447000</v>
      </c>
      <c r="U196" s="40">
        <v>-0.15410000000000001</v>
      </c>
      <c r="V196" s="41">
        <v>2980000</v>
      </c>
      <c r="W196" s="41">
        <v>2989767.41</v>
      </c>
      <c r="X196" s="42">
        <v>-9767.410000000149</v>
      </c>
      <c r="Y196" s="43">
        <v>457.05</v>
      </c>
      <c r="Z196" s="41">
        <v>366282.13</v>
      </c>
      <c r="AA196" s="41">
        <v>500382.13</v>
      </c>
      <c r="AB196" s="41">
        <v>0</v>
      </c>
      <c r="AC196" s="41">
        <v>9767.41</v>
      </c>
      <c r="AD196" s="41">
        <v>2980000</v>
      </c>
      <c r="AE196" s="44">
        <v>1164.26</v>
      </c>
      <c r="AF196" s="41">
        <v>-215232.59</v>
      </c>
      <c r="AG196" s="38">
        <v>-470.91694562958099</v>
      </c>
      <c r="AH196" s="45" t="s">
        <v>625</v>
      </c>
      <c r="AI196" s="41">
        <v>-81132.59</v>
      </c>
      <c r="AJ196" s="46">
        <v>447000</v>
      </c>
      <c r="AK196" s="45">
        <v>2607500</v>
      </c>
      <c r="AL196" s="46">
        <v>0</v>
      </c>
      <c r="AM196" s="46">
        <v>0</v>
      </c>
      <c r="AN196" s="46">
        <v>0</v>
      </c>
      <c r="AO196" s="46">
        <v>447000</v>
      </c>
      <c r="AP196" s="41">
        <v>447000</v>
      </c>
      <c r="AQ196" s="47">
        <v>0.38</v>
      </c>
      <c r="AR196" s="47">
        <v>0.22589999999999999</v>
      </c>
      <c r="AS196" s="47">
        <v>0.1547</v>
      </c>
      <c r="AT196" s="48">
        <v>-0.22530000000000003</v>
      </c>
      <c r="AU196" s="49"/>
      <c r="AV196" s="41">
        <v>64.849999999999994</v>
      </c>
      <c r="AW196" s="58"/>
      <c r="AX196" s="52"/>
      <c r="AY196" s="52"/>
      <c r="AZ196" s="52"/>
      <c r="BA196" s="52"/>
      <c r="BB196" s="53">
        <v>-225000</v>
      </c>
      <c r="BC196" s="55"/>
    </row>
    <row r="197" spans="2:55">
      <c r="B197" s="28">
        <v>1739</v>
      </c>
      <c r="C197" s="29">
        <v>45434.982766203706</v>
      </c>
      <c r="D197" s="30" t="s">
        <v>441</v>
      </c>
      <c r="E197" s="31" t="s">
        <v>442</v>
      </c>
      <c r="F197" s="31" t="s">
        <v>206</v>
      </c>
      <c r="G197" s="32">
        <v>0</v>
      </c>
      <c r="H197" s="33" t="s">
        <v>52</v>
      </c>
      <c r="I197" s="33" t="s">
        <v>109</v>
      </c>
      <c r="J197" s="33" t="s">
        <v>54</v>
      </c>
      <c r="K197" s="33" t="s">
        <v>106</v>
      </c>
      <c r="L197" s="33" t="s">
        <v>70</v>
      </c>
      <c r="M197" s="34" t="s">
        <v>57</v>
      </c>
      <c r="N197" s="35" t="s">
        <v>57</v>
      </c>
      <c r="O197" s="36"/>
      <c r="P197" s="37">
        <v>4.8062796859556443</v>
      </c>
      <c r="Q197" s="38">
        <v>0.90556141537146484</v>
      </c>
      <c r="R197" s="38">
        <v>0.9341584831193418</v>
      </c>
      <c r="S197" s="38">
        <v>0.70985508998760027</v>
      </c>
      <c r="T197" s="39">
        <v>100132.13</v>
      </c>
      <c r="U197" s="40">
        <v>-4.2999999999999997E-2</v>
      </c>
      <c r="V197" s="41">
        <v>3135290</v>
      </c>
      <c r="W197" s="41">
        <v>2839197.65</v>
      </c>
      <c r="X197" s="42">
        <v>296092.35000000009</v>
      </c>
      <c r="Y197" s="43">
        <v>61605.31</v>
      </c>
      <c r="Z197" s="41">
        <v>38692.54</v>
      </c>
      <c r="AA197" s="41">
        <v>38754.28</v>
      </c>
      <c r="AB197" s="41">
        <v>0</v>
      </c>
      <c r="AC197" s="41">
        <v>0</v>
      </c>
      <c r="AD197" s="41">
        <v>2652260.5699999998</v>
      </c>
      <c r="AE197" s="44">
        <v>98.29</v>
      </c>
      <c r="AF197" s="41">
        <v>186937.08</v>
      </c>
      <c r="AG197" s="38">
        <v>3.0344312852252506</v>
      </c>
      <c r="AH197" s="45" t="s">
        <v>626</v>
      </c>
      <c r="AI197" s="41">
        <v>186998.81999999998</v>
      </c>
      <c r="AJ197" s="46">
        <v>764210</v>
      </c>
      <c r="AK197" s="45">
        <v>2015418.9033333331</v>
      </c>
      <c r="AL197" s="46">
        <v>232534.01</v>
      </c>
      <c r="AM197" s="46">
        <v>342017.26</v>
      </c>
      <c r="AN197" s="46">
        <v>189658.31</v>
      </c>
      <c r="AO197" s="46">
        <v>0</v>
      </c>
      <c r="AP197" s="41">
        <v>100132.13</v>
      </c>
      <c r="AQ197" s="47">
        <v>0.22</v>
      </c>
      <c r="AR197" s="47">
        <v>0.17699999999999999</v>
      </c>
      <c r="AS197" s="47">
        <v>0.16739999999999999</v>
      </c>
      <c r="AT197" s="48">
        <v>-5.2600000000000001E-2</v>
      </c>
      <c r="AU197" s="49"/>
      <c r="AV197" s="41">
        <v>54.54</v>
      </c>
      <c r="AW197" s="58"/>
      <c r="AX197" s="52"/>
      <c r="AY197" s="52"/>
      <c r="AZ197" s="52"/>
      <c r="BA197" s="52"/>
      <c r="BB197" s="53">
        <v>0</v>
      </c>
      <c r="BC197" s="55"/>
    </row>
    <row r="198" spans="2:55">
      <c r="B198" s="28">
        <v>1739</v>
      </c>
      <c r="C198" s="29">
        <v>45434.982766203706</v>
      </c>
      <c r="D198" s="30" t="s">
        <v>552</v>
      </c>
      <c r="E198" s="31" t="s">
        <v>531</v>
      </c>
      <c r="F198" s="31" t="s">
        <v>532</v>
      </c>
      <c r="G198" s="32">
        <v>0</v>
      </c>
      <c r="H198" s="33" t="s">
        <v>533</v>
      </c>
      <c r="I198" s="33" t="s">
        <v>123</v>
      </c>
      <c r="J198" s="33" t="s">
        <v>65</v>
      </c>
      <c r="K198" s="33" t="s">
        <v>106</v>
      </c>
      <c r="L198" s="33" t="s">
        <v>70</v>
      </c>
      <c r="M198" s="34" t="s">
        <v>57</v>
      </c>
      <c r="N198" s="35" t="s">
        <v>57</v>
      </c>
      <c r="O198" s="36"/>
      <c r="P198" s="37">
        <v>11.558899123384304</v>
      </c>
      <c r="Q198" s="38">
        <v>0.79245646901748812</v>
      </c>
      <c r="R198" s="38">
        <v>0.87354029495626462</v>
      </c>
      <c r="S198" s="38">
        <v>0.75852554086646562</v>
      </c>
      <c r="T198" s="39">
        <v>47390.579999999994</v>
      </c>
      <c r="U198" s="40">
        <v>-2.8300000000000002E-2</v>
      </c>
      <c r="V198" s="41">
        <v>4286367.76</v>
      </c>
      <c r="W198" s="41">
        <v>3396759.86</v>
      </c>
      <c r="X198" s="42">
        <v>889607.89999999991</v>
      </c>
      <c r="Y198" s="43">
        <v>76963.03</v>
      </c>
      <c r="Z198" s="41">
        <v>500</v>
      </c>
      <c r="AA198" s="41">
        <v>500</v>
      </c>
      <c r="AB198" s="41">
        <v>0</v>
      </c>
      <c r="AC198" s="41">
        <v>0</v>
      </c>
      <c r="AD198" s="41">
        <v>2967206.61</v>
      </c>
      <c r="AE198" s="44">
        <v>102.53</v>
      </c>
      <c r="AF198" s="41">
        <v>501553.25</v>
      </c>
      <c r="AG198" s="38">
        <v>6.5168074853601787</v>
      </c>
      <c r="AH198" s="45" t="s">
        <v>626</v>
      </c>
      <c r="AI198" s="41">
        <v>501553.25</v>
      </c>
      <c r="AJ198" s="46">
        <v>468813</v>
      </c>
      <c r="AK198" s="45">
        <v>2576529.11</v>
      </c>
      <c r="AL198" s="46">
        <v>421421.93</v>
      </c>
      <c r="AM198" s="46">
        <v>0</v>
      </c>
      <c r="AN198" s="46">
        <v>8658.1</v>
      </c>
      <c r="AO198" s="46">
        <v>38732.480000000003</v>
      </c>
      <c r="AP198" s="41">
        <v>47390.579999999994</v>
      </c>
      <c r="AQ198" s="47">
        <v>0.4</v>
      </c>
      <c r="AR198" s="47">
        <v>0.37170000000000003</v>
      </c>
      <c r="AS198" s="47">
        <v>0.40750000000000003</v>
      </c>
      <c r="AT198" s="48">
        <v>7.4999999999999997E-3</v>
      </c>
      <c r="AU198" s="49"/>
      <c r="AV198" s="41">
        <v>78.989999999999995</v>
      </c>
      <c r="AW198" s="58"/>
      <c r="AX198" s="52"/>
      <c r="AY198" s="52"/>
      <c r="AZ198" s="52"/>
      <c r="BA198" s="52"/>
      <c r="BB198" s="53">
        <v>72000</v>
      </c>
      <c r="BC198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5" name="Project ID"/>
  </protectedRanges>
  <dataConsolidate/>
  <conditionalFormatting sqref="N2:N198">
    <cfRule type="expression" dxfId="359" priority="1">
      <formula>AND(N2&lt;&gt;"",N2&gt;0)</formula>
    </cfRule>
  </conditionalFormatting>
  <conditionalFormatting sqref="O2:U198">
    <cfRule type="containsText" dxfId="358" priority="15" operator="containsText" text="Green">
      <formula>NOT(ISERROR(SEARCH("Green",O2)))</formula>
    </cfRule>
    <cfRule type="containsText" dxfId="357" priority="16" operator="containsText" text="Amber">
      <formula>NOT(ISERROR(SEARCH("Amber",O2)))</formula>
    </cfRule>
    <cfRule type="containsText" dxfId="356" priority="17" operator="containsText" text="Red">
      <formula>NOT(ISERROR(SEARCH("Red",O2)))</formula>
    </cfRule>
  </conditionalFormatting>
  <conditionalFormatting sqref="Q2:Q198">
    <cfRule type="expression" dxfId="355" priority="7">
      <formula>AND(Q2&lt;&gt;"",Q2&gt;100%)</formula>
    </cfRule>
    <cfRule type="expression" dxfId="354" priority="8">
      <formula>AND(Q2&lt;&gt;"",Q2&gt;80%)</formula>
    </cfRule>
  </conditionalFormatting>
  <conditionalFormatting sqref="T2:T198">
    <cfRule type="expression" dxfId="353" priority="6">
      <formula>AND(T2&lt;&gt;"",T2&gt;0.001)</formula>
    </cfRule>
  </conditionalFormatting>
  <conditionalFormatting sqref="U2:U198">
    <cfRule type="expression" dxfId="352" priority="4">
      <formula>AND(U2&lt;&gt;"",U2&lt;-3%)</formula>
    </cfRule>
    <cfRule type="expression" dxfId="351" priority="5">
      <formula>AND(U2&lt;&gt;"",U2&lt;0%)</formula>
    </cfRule>
  </conditionalFormatting>
  <conditionalFormatting sqref="AE2:AE198">
    <cfRule type="expression" dxfId="350" priority="2">
      <formula>AND(AE2&lt;&gt;"",AE2&gt;90)</formula>
    </cfRule>
    <cfRule type="expression" dxfId="349" priority="3">
      <formula>AND(AE2&lt;&gt;"",AE2&gt;75)</formula>
    </cfRule>
  </conditionalFormatting>
  <conditionalFormatting sqref="AP2:AP198">
    <cfRule type="cellIs" dxfId="348" priority="9" operator="greaterThan">
      <formula>0</formula>
    </cfRule>
  </conditionalFormatting>
  <conditionalFormatting sqref="AU2:AU198">
    <cfRule type="containsBlanks" dxfId="347" priority="11">
      <formula>LEN(TRIM(AU2))=0</formula>
    </cfRule>
  </conditionalFormatting>
  <conditionalFormatting sqref="AW2:AW198">
    <cfRule type="containsBlanks" dxfId="346" priority="10">
      <formula>LEN(TRIM(AW2))=0</formula>
    </cfRule>
  </conditionalFormatting>
  <conditionalFormatting sqref="D2:D198">
    <cfRule type="expression" dxfId="345" priority="58">
      <formula>M2&lt;&gt;""</formula>
    </cfRule>
    <cfRule type="duplicateValues" dxfId="344" priority="59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89FAA48D-0A0B-4927-A31C-7D0AC2ACCDC3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18AB8DCE-1203-488E-B080-780BD77BE06F}"/>
    <dataValidation allowBlank="1" showInputMessage="1" showErrorMessage="1" prompt="PO Burndown = (Contract Value - Turnover) / Run Rate_x000a__x000a_This identifies the approx. number of weeks until the PO value runs out." sqref="P1" xr:uid="{CF0505C5-73D9-4D41-96E3-6111234F2A7B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716FC1D3-94D8-4479-B787-950F3CB6F632}"/>
    <dataValidation allowBlank="1" showInputMessage="1" showErrorMessage="1" prompt="To view detail of the actions required, see the 'Closing Projects Prelim' tab." sqref="N1:O1" xr:uid="{0EF0088A-1C88-4DA9-984F-2FE084ACC90A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00741CDC-89DF-4A85-89BF-F63453DA4393}"/>
    <dataValidation type="list" allowBlank="1" showInputMessage="1" showErrorMessage="1" sqref="O2:O198" xr:uid="{1170318C-C482-4242-8D2F-F93A456C9B0B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20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7A137-91EE-4AAF-8B16-B5078A59F25F}">
  <sheetPr codeName="Sheet6">
    <tabColor theme="9"/>
  </sheetPr>
  <dimension ref="A1:BC195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665</v>
      </c>
      <c r="AM1" s="24" t="s">
        <v>666</v>
      </c>
      <c r="AN1" s="24" t="s">
        <v>667</v>
      </c>
      <c r="AO1" s="24" t="s">
        <v>668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1740</v>
      </c>
      <c r="C2" s="29">
        <v>45441.983368055553</v>
      </c>
      <c r="D2" s="30" t="s">
        <v>313</v>
      </c>
      <c r="E2" s="31" t="s">
        <v>314</v>
      </c>
      <c r="F2" s="31" t="s">
        <v>619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>
        <v>45323</v>
      </c>
      <c r="N2" s="35">
        <v>1</v>
      </c>
      <c r="O2" s="36"/>
      <c r="P2" s="37" t="s">
        <v>57</v>
      </c>
      <c r="Q2" s="38" t="s">
        <v>57</v>
      </c>
      <c r="R2" s="38">
        <v>0</v>
      </c>
      <c r="S2" s="38">
        <v>0</v>
      </c>
      <c r="T2" s="39">
        <v>0</v>
      </c>
      <c r="U2" s="40">
        <v>330425.15000000002</v>
      </c>
      <c r="V2" s="41">
        <v>0</v>
      </c>
      <c r="W2" s="41">
        <v>240971.5</v>
      </c>
      <c r="X2" s="42">
        <v>-240971.5</v>
      </c>
      <c r="Y2" s="43">
        <v>-35243</v>
      </c>
      <c r="Z2" s="41">
        <v>0</v>
      </c>
      <c r="AA2" s="41">
        <v>0</v>
      </c>
      <c r="AB2" s="41">
        <v>266000</v>
      </c>
      <c r="AC2" s="41">
        <v>240971.5</v>
      </c>
      <c r="AD2" s="41">
        <v>0</v>
      </c>
      <c r="AE2" s="44">
        <v>0</v>
      </c>
      <c r="AF2" s="41">
        <v>-0.5</v>
      </c>
      <c r="AG2" s="38">
        <v>1.4187214482308543E-5</v>
      </c>
      <c r="AH2" s="45" t="s">
        <v>625</v>
      </c>
      <c r="AI2" s="41">
        <v>-0.5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0.03</v>
      </c>
      <c r="AR2" s="47">
        <v>330425.18</v>
      </c>
      <c r="AS2" s="47">
        <v>1.6559999999999999</v>
      </c>
      <c r="AT2" s="48">
        <v>1.6259999999999999</v>
      </c>
      <c r="AU2" s="49"/>
      <c r="AV2" s="41">
        <v>82.3</v>
      </c>
      <c r="AW2" s="50"/>
      <c r="AX2" s="51"/>
      <c r="AY2" s="52"/>
      <c r="AZ2" s="52"/>
      <c r="BA2" s="52"/>
      <c r="BB2" s="53">
        <v>-240972</v>
      </c>
      <c r="BC2" s="54"/>
    </row>
    <row r="3" spans="2:55">
      <c r="B3" s="28">
        <v>1740</v>
      </c>
      <c r="C3" s="29">
        <v>45441.983368055553</v>
      </c>
      <c r="D3" s="30" t="s">
        <v>74</v>
      </c>
      <c r="E3" s="31" t="s">
        <v>75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>
        <v>0</v>
      </c>
      <c r="R3" s="38" t="s">
        <v>57</v>
      </c>
      <c r="S3" s="38" t="s">
        <v>57</v>
      </c>
      <c r="T3" s="39">
        <v>0</v>
      </c>
      <c r="U3" s="40">
        <v>-0.25</v>
      </c>
      <c r="V3" s="41">
        <v>597871</v>
      </c>
      <c r="W3" s="41">
        <v>0</v>
      </c>
      <c r="X3" s="42">
        <v>597871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0.25</v>
      </c>
      <c r="AR3" s="47">
        <v>0</v>
      </c>
      <c r="AS3" s="47">
        <v>0</v>
      </c>
      <c r="AT3" s="48">
        <v>-0.25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1740</v>
      </c>
      <c r="C4" s="29">
        <v>45441.983368055553</v>
      </c>
      <c r="D4" s="30" t="s">
        <v>77</v>
      </c>
      <c r="E4" s="31" t="s">
        <v>78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-0.26</v>
      </c>
      <c r="V4" s="41">
        <v>385921</v>
      </c>
      <c r="W4" s="41">
        <v>0</v>
      </c>
      <c r="X4" s="42">
        <v>385921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0.26</v>
      </c>
      <c r="AR4" s="47">
        <v>0</v>
      </c>
      <c r="AS4" s="47">
        <v>0</v>
      </c>
      <c r="AT4" s="48">
        <v>-0.26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1740</v>
      </c>
      <c r="C5" s="29">
        <v>45441.983368055553</v>
      </c>
      <c r="D5" s="30" t="s">
        <v>564</v>
      </c>
      <c r="E5" s="31" t="s">
        <v>565</v>
      </c>
      <c r="F5" s="31" t="s">
        <v>142</v>
      </c>
      <c r="G5" s="32">
        <v>0</v>
      </c>
      <c r="H5" s="33" t="s">
        <v>516</v>
      </c>
      <c r="I5" s="33" t="s">
        <v>123</v>
      </c>
      <c r="J5" s="33" t="s">
        <v>148</v>
      </c>
      <c r="K5" s="33" t="s">
        <v>55</v>
      </c>
      <c r="L5" s="33" t="s">
        <v>56</v>
      </c>
      <c r="M5" s="34">
        <v>45421</v>
      </c>
      <c r="N5" s="35">
        <v>48</v>
      </c>
      <c r="O5" s="36"/>
      <c r="P5" s="37" t="s">
        <v>57</v>
      </c>
      <c r="Q5" s="38" t="s">
        <v>57</v>
      </c>
      <c r="R5" s="38" t="s">
        <v>57</v>
      </c>
      <c r="S5" s="38" t="s">
        <v>57</v>
      </c>
      <c r="T5" s="39">
        <v>0</v>
      </c>
      <c r="U5" s="40">
        <v>-0.25</v>
      </c>
      <c r="V5" s="41">
        <v>0</v>
      </c>
      <c r="W5" s="41">
        <v>0</v>
      </c>
      <c r="X5" s="42">
        <v>0</v>
      </c>
      <c r="Y5" s="43">
        <v>-29244.639999999999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0.25</v>
      </c>
      <c r="AR5" s="47">
        <v>0</v>
      </c>
      <c r="AS5" s="47">
        <v>0</v>
      </c>
      <c r="AT5" s="48">
        <v>-0.25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1740</v>
      </c>
      <c r="C6" s="29">
        <v>45441.983368055553</v>
      </c>
      <c r="D6" s="30" t="s">
        <v>72</v>
      </c>
      <c r="E6" s="31" t="s">
        <v>73</v>
      </c>
      <c r="F6" s="31" t="s">
        <v>69</v>
      </c>
      <c r="G6" s="32">
        <v>0</v>
      </c>
      <c r="H6" s="33" t="s">
        <v>52</v>
      </c>
      <c r="I6" s="33" t="s">
        <v>53</v>
      </c>
      <c r="J6" s="33" t="s">
        <v>54</v>
      </c>
      <c r="K6" s="33" t="s">
        <v>55</v>
      </c>
      <c r="L6" s="33" t="s">
        <v>56</v>
      </c>
      <c r="M6" s="34" t="s">
        <v>57</v>
      </c>
      <c r="N6" s="35" t="s">
        <v>57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0</v>
      </c>
      <c r="V6" s="41">
        <v>0</v>
      </c>
      <c r="W6" s="41">
        <v>0</v>
      </c>
      <c r="X6" s="42">
        <v>0</v>
      </c>
      <c r="Y6" s="43">
        <v>0</v>
      </c>
      <c r="Z6" s="41">
        <v>0</v>
      </c>
      <c r="AA6" s="41">
        <v>0</v>
      </c>
      <c r="AB6" s="41">
        <v>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</v>
      </c>
      <c r="AR6" s="47">
        <v>0</v>
      </c>
      <c r="AS6" s="47">
        <v>0</v>
      </c>
      <c r="AT6" s="48">
        <v>0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1740</v>
      </c>
      <c r="C7" s="29">
        <v>45441.983368055553</v>
      </c>
      <c r="D7" s="30" t="s">
        <v>134</v>
      </c>
      <c r="E7" s="31" t="s">
        <v>135</v>
      </c>
      <c r="F7" s="31" t="s">
        <v>69</v>
      </c>
      <c r="G7" s="32">
        <v>0</v>
      </c>
      <c r="H7" s="33" t="s">
        <v>52</v>
      </c>
      <c r="I7" s="33" t="s">
        <v>53</v>
      </c>
      <c r="J7" s="33" t="s">
        <v>54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-7.0000000000000007E-2</v>
      </c>
      <c r="V7" s="41">
        <v>0</v>
      </c>
      <c r="W7" s="41">
        <v>0</v>
      </c>
      <c r="X7" s="42">
        <v>0</v>
      </c>
      <c r="Y7" s="43">
        <v>-977.31</v>
      </c>
      <c r="Z7" s="41">
        <v>0</v>
      </c>
      <c r="AA7" s="41">
        <v>0</v>
      </c>
      <c r="AB7" s="41">
        <v>4454.8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7.0000000000000007E-2</v>
      </c>
      <c r="AR7" s="47">
        <v>0</v>
      </c>
      <c r="AS7" s="47">
        <v>3.3000000000000004E-3</v>
      </c>
      <c r="AT7" s="48">
        <v>-6.6699999999999995E-2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1740</v>
      </c>
      <c r="C8" s="29">
        <v>45441.983368055553</v>
      </c>
      <c r="D8" s="30" t="s">
        <v>669</v>
      </c>
      <c r="E8" s="31" t="s">
        <v>670</v>
      </c>
      <c r="F8" s="31" t="s">
        <v>661</v>
      </c>
      <c r="G8" s="32">
        <v>0</v>
      </c>
      <c r="H8" s="33" t="s">
        <v>52</v>
      </c>
      <c r="I8" s="33" t="s">
        <v>53</v>
      </c>
      <c r="J8" s="33" t="s">
        <v>54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0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9920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</v>
      </c>
      <c r="AR8" s="47">
        <v>0</v>
      </c>
      <c r="AS8" s="47">
        <v>0</v>
      </c>
      <c r="AT8" s="48">
        <v>0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1740</v>
      </c>
      <c r="C9" s="29">
        <v>45441.983368055553</v>
      </c>
      <c r="D9" s="30" t="s">
        <v>49</v>
      </c>
      <c r="E9" s="31" t="s">
        <v>50</v>
      </c>
      <c r="F9" s="31" t="s">
        <v>661</v>
      </c>
      <c r="G9" s="32">
        <v>0</v>
      </c>
      <c r="H9" s="33" t="s">
        <v>52</v>
      </c>
      <c r="I9" s="33" t="s">
        <v>53</v>
      </c>
      <c r="J9" s="33" t="s">
        <v>54</v>
      </c>
      <c r="K9" s="33" t="s">
        <v>55</v>
      </c>
      <c r="L9" s="33" t="s">
        <v>56</v>
      </c>
      <c r="M9" s="34" t="s">
        <v>57</v>
      </c>
      <c r="N9" s="35" t="s">
        <v>57</v>
      </c>
      <c r="O9" s="36"/>
      <c r="P9" s="37" t="s">
        <v>57</v>
      </c>
      <c r="Q9" s="38" t="s">
        <v>57</v>
      </c>
      <c r="R9" s="38">
        <v>0</v>
      </c>
      <c r="S9" s="38">
        <v>0</v>
      </c>
      <c r="T9" s="39">
        <v>0</v>
      </c>
      <c r="U9" s="40">
        <v>-0.18030000000000002</v>
      </c>
      <c r="V9" s="41">
        <v>0</v>
      </c>
      <c r="W9" s="41">
        <v>1120</v>
      </c>
      <c r="X9" s="42">
        <v>-1120</v>
      </c>
      <c r="Y9" s="43">
        <v>0</v>
      </c>
      <c r="Z9" s="41">
        <v>0</v>
      </c>
      <c r="AA9" s="41">
        <v>0</v>
      </c>
      <c r="AB9" s="41">
        <v>24000</v>
      </c>
      <c r="AC9" s="41">
        <v>1120</v>
      </c>
      <c r="AD9" s="41">
        <v>0</v>
      </c>
      <c r="AE9" s="44">
        <v>1344</v>
      </c>
      <c r="AF9" s="41">
        <v>1120</v>
      </c>
      <c r="AG9" s="38">
        <v>0</v>
      </c>
      <c r="AH9" s="45" t="s">
        <v>625</v>
      </c>
      <c r="AI9" s="41">
        <v>1120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</v>
      </c>
      <c r="AR9" s="47">
        <v>-0.18030000000000002</v>
      </c>
      <c r="AS9" s="47">
        <v>-0.18030000000000002</v>
      </c>
      <c r="AT9" s="48">
        <v>-0.18030000000000002</v>
      </c>
      <c r="AU9" s="49"/>
      <c r="AV9" s="41">
        <v>35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1740</v>
      </c>
      <c r="C10" s="29">
        <v>45441.983368055553</v>
      </c>
      <c r="D10" s="30" t="s">
        <v>652</v>
      </c>
      <c r="E10" s="31" t="s">
        <v>653</v>
      </c>
      <c r="F10" s="31" t="s">
        <v>634</v>
      </c>
      <c r="G10" s="32">
        <v>0</v>
      </c>
      <c r="H10" s="33" t="s">
        <v>126</v>
      </c>
      <c r="I10" s="33" t="s">
        <v>127</v>
      </c>
      <c r="J10" s="33" t="s">
        <v>54</v>
      </c>
      <c r="K10" s="33" t="s">
        <v>55</v>
      </c>
      <c r="L10" s="33" t="s">
        <v>56</v>
      </c>
      <c r="M10" s="34" t="s">
        <v>57</v>
      </c>
      <c r="N10" s="35" t="s">
        <v>57</v>
      </c>
      <c r="O10" s="36"/>
      <c r="P10" s="37">
        <v>6.3703703703703702</v>
      </c>
      <c r="Q10" s="38">
        <v>0.38571428571428573</v>
      </c>
      <c r="R10" s="38">
        <v>0</v>
      </c>
      <c r="S10" s="38">
        <v>0</v>
      </c>
      <c r="T10" s="39">
        <v>0</v>
      </c>
      <c r="U10" s="40">
        <v>3.5799999999999998E-2</v>
      </c>
      <c r="V10" s="41">
        <v>3920</v>
      </c>
      <c r="W10" s="41">
        <v>1512</v>
      </c>
      <c r="X10" s="42">
        <v>2408</v>
      </c>
      <c r="Y10" s="43">
        <v>378</v>
      </c>
      <c r="Z10" s="41">
        <v>0</v>
      </c>
      <c r="AA10" s="41">
        <v>0</v>
      </c>
      <c r="AB10" s="41">
        <v>0</v>
      </c>
      <c r="AC10" s="41">
        <v>0</v>
      </c>
      <c r="AD10" s="41">
        <v>0</v>
      </c>
      <c r="AE10" s="44">
        <v>21</v>
      </c>
      <c r="AF10" s="41">
        <v>1512</v>
      </c>
      <c r="AG10" s="38">
        <v>4</v>
      </c>
      <c r="AH10" s="45" t="s">
        <v>626</v>
      </c>
      <c r="AI10" s="41">
        <v>1512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0.32</v>
      </c>
      <c r="AR10" s="47">
        <v>0.35580000000000001</v>
      </c>
      <c r="AS10" s="47">
        <v>0.35580000000000001</v>
      </c>
      <c r="AT10" s="48">
        <v>3.5799999999999998E-2</v>
      </c>
      <c r="AU10" s="49"/>
      <c r="AV10" s="41">
        <v>56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1740</v>
      </c>
      <c r="C11" s="29">
        <v>45441.983368055553</v>
      </c>
      <c r="D11" s="30" t="s">
        <v>114</v>
      </c>
      <c r="E11" s="31" t="s">
        <v>115</v>
      </c>
      <c r="F11" s="31" t="s">
        <v>51</v>
      </c>
      <c r="G11" s="32">
        <v>0</v>
      </c>
      <c r="H11" s="33" t="s">
        <v>52</v>
      </c>
      <c r="I11" s="33" t="s">
        <v>109</v>
      </c>
      <c r="J11" s="33" t="s">
        <v>54</v>
      </c>
      <c r="K11" s="33" t="s">
        <v>55</v>
      </c>
      <c r="L11" s="33" t="s">
        <v>56</v>
      </c>
      <c r="M11" s="34">
        <v>45358</v>
      </c>
      <c r="N11" s="35">
        <v>0</v>
      </c>
      <c r="O11" s="36"/>
      <c r="P11" s="37" t="s">
        <v>57</v>
      </c>
      <c r="Q11" s="38" t="s">
        <v>57</v>
      </c>
      <c r="R11" s="38">
        <v>0</v>
      </c>
      <c r="S11" s="38">
        <v>0</v>
      </c>
      <c r="T11" s="39">
        <v>0</v>
      </c>
      <c r="U11" s="40">
        <v>7.85E-2</v>
      </c>
      <c r="V11" s="41">
        <v>0</v>
      </c>
      <c r="W11" s="41">
        <v>1628</v>
      </c>
      <c r="X11" s="42">
        <v>-1628</v>
      </c>
      <c r="Y11" s="43">
        <v>0</v>
      </c>
      <c r="Z11" s="41">
        <v>0</v>
      </c>
      <c r="AA11" s="41">
        <v>0</v>
      </c>
      <c r="AB11" s="41">
        <v>15000</v>
      </c>
      <c r="AC11" s="41">
        <v>1628</v>
      </c>
      <c r="AD11" s="41">
        <v>0</v>
      </c>
      <c r="AE11" s="44">
        <v>1953.6</v>
      </c>
      <c r="AF11" s="41">
        <v>1628</v>
      </c>
      <c r="AG11" s="38">
        <v>0</v>
      </c>
      <c r="AH11" s="45" t="s">
        <v>625</v>
      </c>
      <c r="AI11" s="41">
        <v>1628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0.03</v>
      </c>
      <c r="AR11" s="47">
        <v>0.1085</v>
      </c>
      <c r="AS11" s="47">
        <v>0</v>
      </c>
      <c r="AT11" s="48">
        <v>-0.03</v>
      </c>
      <c r="AU11" s="49"/>
      <c r="AV11" s="41">
        <v>44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1740</v>
      </c>
      <c r="C12" s="29">
        <v>45441.983368055553</v>
      </c>
      <c r="D12" s="30" t="s">
        <v>659</v>
      </c>
      <c r="E12" s="31" t="s">
        <v>660</v>
      </c>
      <c r="F12" s="31" t="s">
        <v>634</v>
      </c>
      <c r="G12" s="32">
        <v>0</v>
      </c>
      <c r="H12" s="33" t="s">
        <v>126</v>
      </c>
      <c r="I12" s="33" t="s">
        <v>127</v>
      </c>
      <c r="J12" s="33" t="s">
        <v>54</v>
      </c>
      <c r="K12" s="33" t="s">
        <v>55</v>
      </c>
      <c r="L12" s="33" t="s">
        <v>56</v>
      </c>
      <c r="M12" s="34" t="s">
        <v>57</v>
      </c>
      <c r="N12" s="35" t="s">
        <v>57</v>
      </c>
      <c r="O12" s="36"/>
      <c r="P12" s="37">
        <v>32.999840734359395</v>
      </c>
      <c r="Q12" s="38">
        <v>8.3333333333333329E-2</v>
      </c>
      <c r="R12" s="38">
        <v>0</v>
      </c>
      <c r="S12" s="38">
        <v>0</v>
      </c>
      <c r="T12" s="39">
        <v>0</v>
      </c>
      <c r="U12" s="40">
        <v>5.2000000000000006E-3</v>
      </c>
      <c r="V12" s="41">
        <v>24864</v>
      </c>
      <c r="W12" s="41">
        <v>2072</v>
      </c>
      <c r="X12" s="42">
        <v>22792</v>
      </c>
      <c r="Y12" s="43">
        <v>690.67</v>
      </c>
      <c r="Z12" s="41">
        <v>0</v>
      </c>
      <c r="AA12" s="41">
        <v>0</v>
      </c>
      <c r="AB12" s="41">
        <v>0</v>
      </c>
      <c r="AC12" s="41">
        <v>0</v>
      </c>
      <c r="AD12" s="41">
        <v>0</v>
      </c>
      <c r="AE12" s="44">
        <v>7</v>
      </c>
      <c r="AF12" s="41">
        <v>2072</v>
      </c>
      <c r="AG12" s="38">
        <v>2.9999855213053994</v>
      </c>
      <c r="AH12" s="45" t="s">
        <v>626</v>
      </c>
      <c r="AI12" s="41">
        <v>2072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0.16</v>
      </c>
      <c r="AR12" s="47">
        <v>0.16519999999999999</v>
      </c>
      <c r="AS12" s="47">
        <v>0.16519999999999999</v>
      </c>
      <c r="AT12" s="48">
        <v>5.2000000000000006E-3</v>
      </c>
      <c r="AU12" s="49"/>
      <c r="AV12" s="41">
        <v>56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1740</v>
      </c>
      <c r="C13" s="29">
        <v>45441.983368055553</v>
      </c>
      <c r="D13" s="30" t="s">
        <v>119</v>
      </c>
      <c r="E13" s="31" t="s">
        <v>120</v>
      </c>
      <c r="F13" s="31" t="s">
        <v>121</v>
      </c>
      <c r="G13" s="32">
        <v>0</v>
      </c>
      <c r="H13" s="33" t="s">
        <v>122</v>
      </c>
      <c r="I13" s="33" t="s">
        <v>123</v>
      </c>
      <c r="J13" s="33" t="s">
        <v>54</v>
      </c>
      <c r="K13" s="33" t="s">
        <v>95</v>
      </c>
      <c r="L13" s="33" t="s">
        <v>56</v>
      </c>
      <c r="M13" s="34" t="s">
        <v>57</v>
      </c>
      <c r="N13" s="35" t="s">
        <v>57</v>
      </c>
      <c r="O13" s="36"/>
      <c r="P13" s="37" t="s">
        <v>57</v>
      </c>
      <c r="Q13" s="38" t="s">
        <v>57</v>
      </c>
      <c r="R13" s="38">
        <v>0</v>
      </c>
      <c r="S13" s="38">
        <v>0</v>
      </c>
      <c r="T13" s="39">
        <v>0</v>
      </c>
      <c r="U13" s="40">
        <v>0</v>
      </c>
      <c r="V13" s="41">
        <v>0</v>
      </c>
      <c r="W13" s="41">
        <v>2680</v>
      </c>
      <c r="X13" s="42">
        <v>-2680</v>
      </c>
      <c r="Y13" s="43">
        <v>0</v>
      </c>
      <c r="Z13" s="41">
        <v>2680</v>
      </c>
      <c r="AA13" s="41">
        <v>2680</v>
      </c>
      <c r="AB13" s="41">
        <v>0</v>
      </c>
      <c r="AC13" s="41">
        <v>2680</v>
      </c>
      <c r="AD13" s="41">
        <v>0</v>
      </c>
      <c r="AE13" s="56">
        <v>3216</v>
      </c>
      <c r="AF13" s="41">
        <v>2680</v>
      </c>
      <c r="AG13" s="38">
        <v>0</v>
      </c>
      <c r="AH13" s="45" t="s">
        <v>625</v>
      </c>
      <c r="AI13" s="41">
        <v>2680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</v>
      </c>
      <c r="AR13" s="47">
        <v>0</v>
      </c>
      <c r="AS13" s="47">
        <v>0</v>
      </c>
      <c r="AT13" s="48">
        <v>0</v>
      </c>
      <c r="AU13" s="49"/>
      <c r="AV13" s="41">
        <v>0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1740</v>
      </c>
      <c r="C14" s="29">
        <v>45441.983368055553</v>
      </c>
      <c r="D14" s="30" t="s">
        <v>642</v>
      </c>
      <c r="E14" s="31" t="s">
        <v>643</v>
      </c>
      <c r="F14" s="31" t="s">
        <v>589</v>
      </c>
      <c r="G14" s="32">
        <v>0</v>
      </c>
      <c r="H14" s="33" t="s">
        <v>52</v>
      </c>
      <c r="I14" s="33" t="s">
        <v>109</v>
      </c>
      <c r="J14" s="33" t="s">
        <v>54</v>
      </c>
      <c r="K14" s="33" t="s">
        <v>55</v>
      </c>
      <c r="L14" s="33" t="s">
        <v>56</v>
      </c>
      <c r="M14" s="34" t="s">
        <v>57</v>
      </c>
      <c r="N14" s="35" t="s">
        <v>57</v>
      </c>
      <c r="O14" s="36"/>
      <c r="P14" s="37">
        <v>-4</v>
      </c>
      <c r="Q14" s="38" t="s">
        <v>57</v>
      </c>
      <c r="R14" s="38">
        <v>0</v>
      </c>
      <c r="S14" s="38">
        <v>0</v>
      </c>
      <c r="T14" s="39">
        <v>0</v>
      </c>
      <c r="U14" s="40">
        <v>-9.0700000000000003E-2</v>
      </c>
      <c r="V14" s="41">
        <v>0</v>
      </c>
      <c r="W14" s="41">
        <v>3380.2</v>
      </c>
      <c r="X14" s="42">
        <v>-3380.2</v>
      </c>
      <c r="Y14" s="43">
        <v>845.05</v>
      </c>
      <c r="Z14" s="41">
        <v>0</v>
      </c>
      <c r="AA14" s="41">
        <v>0</v>
      </c>
      <c r="AB14" s="41">
        <v>12199.2</v>
      </c>
      <c r="AC14" s="41">
        <v>3380.2</v>
      </c>
      <c r="AD14" s="41">
        <v>0</v>
      </c>
      <c r="AE14" s="44">
        <v>28</v>
      </c>
      <c r="AF14" s="41">
        <v>3380.2</v>
      </c>
      <c r="AG14" s="38">
        <v>4</v>
      </c>
      <c r="AH14" s="45" t="s">
        <v>626</v>
      </c>
      <c r="AI14" s="41">
        <v>3380.2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0.18</v>
      </c>
      <c r="AR14" s="47">
        <v>8.9300000000000004E-2</v>
      </c>
      <c r="AS14" s="47">
        <v>8.9300000000000004E-2</v>
      </c>
      <c r="AT14" s="48">
        <v>-9.0700000000000003E-2</v>
      </c>
      <c r="AU14" s="49"/>
      <c r="AV14" s="41">
        <v>50.83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1740</v>
      </c>
      <c r="C15" s="57">
        <v>45441.983368055553</v>
      </c>
      <c r="D15" s="30" t="s">
        <v>129</v>
      </c>
      <c r="E15" s="31" t="s">
        <v>130</v>
      </c>
      <c r="F15" s="31" t="s">
        <v>131</v>
      </c>
      <c r="G15" s="32">
        <v>0</v>
      </c>
      <c r="H15" s="33" t="s">
        <v>132</v>
      </c>
      <c r="I15" s="33" t="s">
        <v>133</v>
      </c>
      <c r="J15" s="33" t="s">
        <v>94</v>
      </c>
      <c r="K15" s="33" t="s">
        <v>95</v>
      </c>
      <c r="L15" s="33" t="s">
        <v>70</v>
      </c>
      <c r="M15" s="34">
        <v>45292</v>
      </c>
      <c r="N15" s="35">
        <v>0</v>
      </c>
      <c r="O15" s="36"/>
      <c r="P15" s="37" t="s">
        <v>57</v>
      </c>
      <c r="Q15" s="38">
        <v>0.86167800453514742</v>
      </c>
      <c r="R15" s="38">
        <v>1.1605263157894736</v>
      </c>
      <c r="S15" s="38">
        <v>1.1605263157894736</v>
      </c>
      <c r="T15" s="39">
        <v>0</v>
      </c>
      <c r="U15" s="40">
        <v>0.35859999999999997</v>
      </c>
      <c r="V15" s="41">
        <v>4410</v>
      </c>
      <c r="W15" s="41">
        <v>3800</v>
      </c>
      <c r="X15" s="42">
        <v>610</v>
      </c>
      <c r="Y15" s="43">
        <v>0</v>
      </c>
      <c r="Z15" s="41">
        <v>0</v>
      </c>
      <c r="AA15" s="41">
        <v>0</v>
      </c>
      <c r="AB15" s="41">
        <v>0</v>
      </c>
      <c r="AC15" s="41">
        <v>0</v>
      </c>
      <c r="AD15" s="41">
        <v>4410</v>
      </c>
      <c r="AE15" s="44">
        <v>0</v>
      </c>
      <c r="AF15" s="41">
        <v>-610</v>
      </c>
      <c r="AG15" s="38">
        <v>0</v>
      </c>
      <c r="AH15" s="45" t="s">
        <v>625</v>
      </c>
      <c r="AI15" s="41">
        <v>-610</v>
      </c>
      <c r="AJ15" s="46">
        <v>0</v>
      </c>
      <c r="AK15" s="45">
        <v>4410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0.24</v>
      </c>
      <c r="AR15" s="47">
        <v>0.59860000000000002</v>
      </c>
      <c r="AS15" s="47">
        <v>0</v>
      </c>
      <c r="AT15" s="48">
        <v>-0.24</v>
      </c>
      <c r="AU15" s="49"/>
      <c r="AV15" s="41">
        <v>95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1740</v>
      </c>
      <c r="C16" s="29">
        <v>45441.983368055553</v>
      </c>
      <c r="D16" s="30" t="s">
        <v>648</v>
      </c>
      <c r="E16" s="31" t="s">
        <v>649</v>
      </c>
      <c r="F16" s="31" t="s">
        <v>634</v>
      </c>
      <c r="G16" s="32">
        <v>0</v>
      </c>
      <c r="H16" s="33" t="s">
        <v>126</v>
      </c>
      <c r="I16" s="33" t="s">
        <v>127</v>
      </c>
      <c r="J16" s="33" t="s">
        <v>54</v>
      </c>
      <c r="K16" s="33" t="s">
        <v>55</v>
      </c>
      <c r="L16" s="33" t="s">
        <v>56</v>
      </c>
      <c r="M16" s="34" t="s">
        <v>57</v>
      </c>
      <c r="N16" s="35" t="s">
        <v>57</v>
      </c>
      <c r="O16" s="36"/>
      <c r="P16" s="37">
        <v>0.93506493506493504</v>
      </c>
      <c r="Q16" s="38">
        <v>0.90909090909090906</v>
      </c>
      <c r="R16" s="38">
        <v>0</v>
      </c>
      <c r="S16" s="38">
        <v>0</v>
      </c>
      <c r="T16" s="39">
        <v>0</v>
      </c>
      <c r="U16" s="40">
        <v>3.5799999999999998E-2</v>
      </c>
      <c r="V16" s="41">
        <v>5544</v>
      </c>
      <c r="W16" s="41">
        <v>5040</v>
      </c>
      <c r="X16" s="42">
        <v>504</v>
      </c>
      <c r="Y16" s="43">
        <v>539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4">
        <v>42</v>
      </c>
      <c r="AF16" s="41">
        <v>5040</v>
      </c>
      <c r="AG16" s="38">
        <v>9.3506493506493502</v>
      </c>
      <c r="AH16" s="45" t="s">
        <v>626</v>
      </c>
      <c r="AI16" s="41">
        <v>5040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0.32</v>
      </c>
      <c r="AR16" s="47">
        <v>0.35580000000000001</v>
      </c>
      <c r="AS16" s="47">
        <v>0.35580000000000001</v>
      </c>
      <c r="AT16" s="48">
        <v>3.5799999999999998E-2</v>
      </c>
      <c r="AU16" s="49"/>
      <c r="AV16" s="41">
        <v>56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1740</v>
      </c>
      <c r="C17" s="29">
        <v>45441.983368055553</v>
      </c>
      <c r="D17" s="30" t="s">
        <v>137</v>
      </c>
      <c r="E17" s="31" t="s">
        <v>138</v>
      </c>
      <c r="F17" s="31" t="s">
        <v>139</v>
      </c>
      <c r="G17" s="32">
        <v>0</v>
      </c>
      <c r="H17" s="33" t="s">
        <v>52</v>
      </c>
      <c r="I17" s="33" t="s">
        <v>53</v>
      </c>
      <c r="J17" s="33" t="s">
        <v>54</v>
      </c>
      <c r="K17" s="33" t="s">
        <v>95</v>
      </c>
      <c r="L17" s="33" t="s">
        <v>70</v>
      </c>
      <c r="M17" s="34">
        <v>45385</v>
      </c>
      <c r="N17" s="35">
        <v>1</v>
      </c>
      <c r="O17" s="36"/>
      <c r="P17" s="37" t="s">
        <v>57</v>
      </c>
      <c r="Q17" s="38">
        <v>0.62413727560718057</v>
      </c>
      <c r="R17" s="38">
        <v>1.6022116272853086</v>
      </c>
      <c r="S17" s="38">
        <v>1.6022116272853086</v>
      </c>
      <c r="T17" s="39">
        <v>0</v>
      </c>
      <c r="U17" s="40">
        <v>0.38540000000000002</v>
      </c>
      <c r="V17" s="41">
        <v>4735</v>
      </c>
      <c r="W17" s="41">
        <v>2955.29</v>
      </c>
      <c r="X17" s="42">
        <v>1779.71</v>
      </c>
      <c r="Y17" s="43">
        <v>0</v>
      </c>
      <c r="Z17" s="41">
        <v>1492.79</v>
      </c>
      <c r="AA17" s="41">
        <v>2242.5</v>
      </c>
      <c r="AB17" s="41">
        <v>0</v>
      </c>
      <c r="AC17" s="41">
        <v>0</v>
      </c>
      <c r="AD17" s="41">
        <v>4735</v>
      </c>
      <c r="AE17" s="44">
        <v>91.03</v>
      </c>
      <c r="AF17" s="41">
        <v>1493.29</v>
      </c>
      <c r="AG17" s="38">
        <v>0</v>
      </c>
      <c r="AH17" s="45" t="s">
        <v>625</v>
      </c>
      <c r="AI17" s="41">
        <v>2243</v>
      </c>
      <c r="AJ17" s="46">
        <v>0</v>
      </c>
      <c r="AK17" s="45">
        <v>4735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0.1</v>
      </c>
      <c r="AR17" s="47">
        <v>0.4854</v>
      </c>
      <c r="AS17" s="47">
        <v>0</v>
      </c>
      <c r="AT17" s="48">
        <v>-0.1</v>
      </c>
      <c r="AU17" s="49"/>
      <c r="AV17" s="41">
        <v>45</v>
      </c>
      <c r="AW17" s="50"/>
      <c r="AX17" s="52"/>
      <c r="AY17" s="52"/>
      <c r="AZ17" s="52"/>
      <c r="BA17" s="52"/>
      <c r="BB17" s="53">
        <v>3273</v>
      </c>
      <c r="BC17" s="55"/>
    </row>
    <row r="18" spans="2:55">
      <c r="B18" s="28">
        <v>1740</v>
      </c>
      <c r="C18" s="29">
        <v>45441.983368055553</v>
      </c>
      <c r="D18" s="30" t="s">
        <v>646</v>
      </c>
      <c r="E18" s="31" t="s">
        <v>647</v>
      </c>
      <c r="F18" s="31" t="s">
        <v>634</v>
      </c>
      <c r="G18" s="32">
        <v>0</v>
      </c>
      <c r="H18" s="33" t="s">
        <v>126</v>
      </c>
      <c r="I18" s="33" t="s">
        <v>127</v>
      </c>
      <c r="J18" s="33" t="s">
        <v>54</v>
      </c>
      <c r="K18" s="33" t="s">
        <v>55</v>
      </c>
      <c r="L18" s="33" t="s">
        <v>56</v>
      </c>
      <c r="M18" s="34" t="s">
        <v>57</v>
      </c>
      <c r="N18" s="35" t="s">
        <v>57</v>
      </c>
      <c r="O18" s="36"/>
      <c r="P18" s="37">
        <v>0.74866310160427807</v>
      </c>
      <c r="Q18" s="38">
        <v>0.8817567567567568</v>
      </c>
      <c r="R18" s="38">
        <v>0</v>
      </c>
      <c r="S18" s="38">
        <v>0</v>
      </c>
      <c r="T18" s="39">
        <v>0</v>
      </c>
      <c r="U18" s="40">
        <v>1.29E-2</v>
      </c>
      <c r="V18" s="41">
        <v>8288</v>
      </c>
      <c r="W18" s="41">
        <v>7308</v>
      </c>
      <c r="X18" s="42">
        <v>980</v>
      </c>
      <c r="Y18" s="43">
        <v>1309</v>
      </c>
      <c r="Z18" s="41">
        <v>0</v>
      </c>
      <c r="AA18" s="41">
        <v>0</v>
      </c>
      <c r="AB18" s="41">
        <v>0</v>
      </c>
      <c r="AC18" s="41">
        <v>0</v>
      </c>
      <c r="AD18" s="41">
        <v>0</v>
      </c>
      <c r="AE18" s="44">
        <v>35</v>
      </c>
      <c r="AF18" s="41">
        <v>7308</v>
      </c>
      <c r="AG18" s="38">
        <v>5.5828877005347595</v>
      </c>
      <c r="AH18" s="45" t="s">
        <v>626</v>
      </c>
      <c r="AI18" s="41">
        <v>7308</v>
      </c>
      <c r="AJ18" s="46">
        <v>0</v>
      </c>
      <c r="AK18" s="45">
        <v>0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0.13</v>
      </c>
      <c r="AR18" s="47">
        <v>0.1429</v>
      </c>
      <c r="AS18" s="47">
        <v>0.1429</v>
      </c>
      <c r="AT18" s="48">
        <v>1.29E-2</v>
      </c>
      <c r="AU18" s="49"/>
      <c r="AV18" s="41">
        <v>56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1740</v>
      </c>
      <c r="C19" s="29">
        <v>45441.983368055553</v>
      </c>
      <c r="D19" s="30" t="s">
        <v>662</v>
      </c>
      <c r="E19" s="31" t="s">
        <v>663</v>
      </c>
      <c r="F19" s="31" t="s">
        <v>634</v>
      </c>
      <c r="G19" s="32">
        <v>0</v>
      </c>
      <c r="H19" s="33" t="s">
        <v>63</v>
      </c>
      <c r="I19" s="33" t="s">
        <v>64</v>
      </c>
      <c r="J19" s="33" t="s">
        <v>65</v>
      </c>
      <c r="K19" s="33" t="s">
        <v>55</v>
      </c>
      <c r="L19" s="33" t="s">
        <v>56</v>
      </c>
      <c r="M19" s="34" t="s">
        <v>57</v>
      </c>
      <c r="N19" s="35" t="s">
        <v>57</v>
      </c>
      <c r="O19" s="36"/>
      <c r="P19" s="37">
        <v>134.91840247891204</v>
      </c>
      <c r="Q19" s="38">
        <v>2.1751992091546341E-2</v>
      </c>
      <c r="R19" s="38">
        <v>1</v>
      </c>
      <c r="S19" s="38">
        <v>1.9127407662369924E-5</v>
      </c>
      <c r="T19" s="39">
        <v>0</v>
      </c>
      <c r="U19" s="40">
        <v>-0.13039999999999999</v>
      </c>
      <c r="V19" s="41">
        <v>400584</v>
      </c>
      <c r="W19" s="41">
        <v>8713.5</v>
      </c>
      <c r="X19" s="42">
        <v>391870.5</v>
      </c>
      <c r="Y19" s="43">
        <v>2904.5</v>
      </c>
      <c r="Z19" s="41">
        <v>0</v>
      </c>
      <c r="AA19" s="41">
        <v>0</v>
      </c>
      <c r="AB19" s="41">
        <v>0</v>
      </c>
      <c r="AC19" s="41">
        <v>0</v>
      </c>
      <c r="AD19" s="41">
        <v>8713.5</v>
      </c>
      <c r="AE19" s="44">
        <v>20</v>
      </c>
      <c r="AF19" s="41">
        <v>0</v>
      </c>
      <c r="AG19" s="38">
        <v>0</v>
      </c>
      <c r="AH19" s="45" t="s">
        <v>625</v>
      </c>
      <c r="AI19" s="41">
        <v>0</v>
      </c>
      <c r="AJ19" s="46">
        <v>10456</v>
      </c>
      <c r="AK19" s="45">
        <v>0.16666666666606034</v>
      </c>
      <c r="AL19" s="46">
        <v>10456.200000000001</v>
      </c>
      <c r="AM19" s="46">
        <v>0</v>
      </c>
      <c r="AN19" s="46">
        <v>0</v>
      </c>
      <c r="AO19" s="46">
        <v>0</v>
      </c>
      <c r="AP19" s="41">
        <v>0</v>
      </c>
      <c r="AQ19" s="47">
        <v>0.21</v>
      </c>
      <c r="AR19" s="47">
        <v>7.9600000000000004E-2</v>
      </c>
      <c r="AS19" s="47">
        <v>7.9600000000000004E-2</v>
      </c>
      <c r="AT19" s="48">
        <v>-0.13039999999999999</v>
      </c>
      <c r="AU19" s="49"/>
      <c r="AV19" s="41">
        <v>78.5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1740</v>
      </c>
      <c r="C20" s="29">
        <v>45441.983368055553</v>
      </c>
      <c r="D20" s="30" t="s">
        <v>140</v>
      </c>
      <c r="E20" s="31" t="s">
        <v>141</v>
      </c>
      <c r="F20" s="31" t="s">
        <v>142</v>
      </c>
      <c r="G20" s="32">
        <v>0</v>
      </c>
      <c r="H20" s="33" t="s">
        <v>122</v>
      </c>
      <c r="I20" s="33" t="s">
        <v>143</v>
      </c>
      <c r="J20" s="33" t="s">
        <v>54</v>
      </c>
      <c r="K20" s="33" t="s">
        <v>95</v>
      </c>
      <c r="L20" s="33" t="s">
        <v>70</v>
      </c>
      <c r="M20" s="34" t="s">
        <v>57</v>
      </c>
      <c r="N20" s="35" t="s">
        <v>57</v>
      </c>
      <c r="O20" s="36"/>
      <c r="P20" s="37" t="s">
        <v>57</v>
      </c>
      <c r="Q20" s="38">
        <v>0.9568509615384615</v>
      </c>
      <c r="R20" s="38">
        <v>1.0450948373319935</v>
      </c>
      <c r="S20" s="38">
        <v>1.0450948373319935</v>
      </c>
      <c r="T20" s="39">
        <v>0</v>
      </c>
      <c r="U20" s="40">
        <v>-0.19520000000000001</v>
      </c>
      <c r="V20" s="41">
        <v>8736</v>
      </c>
      <c r="W20" s="41">
        <v>8359.0499999999993</v>
      </c>
      <c r="X20" s="42">
        <v>376.95000000000073</v>
      </c>
      <c r="Y20" s="43">
        <v>0</v>
      </c>
      <c r="Z20" s="41">
        <v>0</v>
      </c>
      <c r="AA20" s="41">
        <v>0</v>
      </c>
      <c r="AB20" s="41">
        <v>0</v>
      </c>
      <c r="AC20" s="41">
        <v>0</v>
      </c>
      <c r="AD20" s="41">
        <v>8736</v>
      </c>
      <c r="AE20" s="44">
        <v>0.06</v>
      </c>
      <c r="AF20" s="41">
        <v>0.05</v>
      </c>
      <c r="AG20" s="38">
        <v>0</v>
      </c>
      <c r="AH20" s="45" t="s">
        <v>625</v>
      </c>
      <c r="AI20" s="41">
        <v>0.05</v>
      </c>
      <c r="AJ20" s="46">
        <v>0</v>
      </c>
      <c r="AK20" s="45">
        <v>8736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0.23</v>
      </c>
      <c r="AR20" s="47">
        <v>3.4799999999999998E-2</v>
      </c>
      <c r="AS20" s="47">
        <v>8.5000000000000006E-2</v>
      </c>
      <c r="AT20" s="48">
        <v>-0.14499999999999999</v>
      </c>
      <c r="AU20" s="49"/>
      <c r="AV20" s="41">
        <v>50.46</v>
      </c>
      <c r="AW20" s="50"/>
      <c r="AX20" s="52"/>
      <c r="AY20" s="52"/>
      <c r="AZ20" s="52"/>
      <c r="BA20" s="52"/>
      <c r="BB20" s="53">
        <v>377</v>
      </c>
      <c r="BC20" s="55"/>
    </row>
    <row r="21" spans="2:55">
      <c r="B21" s="28">
        <v>1740</v>
      </c>
      <c r="C21" s="29">
        <v>45441.983368055553</v>
      </c>
      <c r="D21" s="30" t="s">
        <v>628</v>
      </c>
      <c r="E21" s="31" t="s">
        <v>629</v>
      </c>
      <c r="F21" s="31" t="s">
        <v>51</v>
      </c>
      <c r="G21" s="32">
        <v>0</v>
      </c>
      <c r="H21" s="33" t="s">
        <v>52</v>
      </c>
      <c r="I21" s="33" t="s">
        <v>109</v>
      </c>
      <c r="J21" s="33" t="s">
        <v>54</v>
      </c>
      <c r="K21" s="33" t="s">
        <v>55</v>
      </c>
      <c r="L21" s="33" t="s">
        <v>56</v>
      </c>
      <c r="M21" s="34" t="s">
        <v>57</v>
      </c>
      <c r="N21" s="35" t="s">
        <v>57</v>
      </c>
      <c r="O21" s="36"/>
      <c r="P21" s="37">
        <v>43.761194029850749</v>
      </c>
      <c r="Q21" s="38">
        <v>0.16893424036281179</v>
      </c>
      <c r="R21" s="38">
        <v>0</v>
      </c>
      <c r="S21" s="38">
        <v>0</v>
      </c>
      <c r="T21" s="39">
        <v>0</v>
      </c>
      <c r="U21" s="40">
        <v>-0.1024</v>
      </c>
      <c r="V21" s="41">
        <v>52920</v>
      </c>
      <c r="W21" s="41">
        <v>8940</v>
      </c>
      <c r="X21" s="42">
        <v>43980</v>
      </c>
      <c r="Y21" s="43">
        <v>1005</v>
      </c>
      <c r="Z21" s="41">
        <v>0</v>
      </c>
      <c r="AA21" s="41">
        <v>0</v>
      </c>
      <c r="AB21" s="41">
        <v>0</v>
      </c>
      <c r="AC21" s="41">
        <v>0</v>
      </c>
      <c r="AD21" s="41">
        <v>0</v>
      </c>
      <c r="AE21" s="44">
        <v>70</v>
      </c>
      <c r="AF21" s="41">
        <v>8940</v>
      </c>
      <c r="AG21" s="38">
        <v>8.8955223880597014</v>
      </c>
      <c r="AH21" s="45" t="s">
        <v>626</v>
      </c>
      <c r="AI21" s="41">
        <v>8940</v>
      </c>
      <c r="AJ21" s="46">
        <v>0</v>
      </c>
      <c r="AK21" s="45">
        <v>0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0.27</v>
      </c>
      <c r="AR21" s="47">
        <v>0.16760000000000003</v>
      </c>
      <c r="AS21" s="47">
        <v>0.16760000000000003</v>
      </c>
      <c r="AT21" s="48">
        <v>-0.1024</v>
      </c>
      <c r="AU21" s="49"/>
      <c r="AV21" s="41">
        <v>30</v>
      </c>
      <c r="AW21" s="50"/>
      <c r="AX21" s="52"/>
      <c r="AY21" s="52"/>
      <c r="AZ21" s="52"/>
      <c r="BA21" s="52"/>
      <c r="BB21" s="53">
        <v>0</v>
      </c>
      <c r="BC21" s="55"/>
    </row>
    <row r="22" spans="2:55">
      <c r="B22" s="28">
        <v>1740</v>
      </c>
      <c r="C22" s="29">
        <v>45441.983368055553</v>
      </c>
      <c r="D22" s="30" t="s">
        <v>144</v>
      </c>
      <c r="E22" s="31" t="s">
        <v>145</v>
      </c>
      <c r="F22" s="31" t="s">
        <v>618</v>
      </c>
      <c r="G22" s="32">
        <v>0</v>
      </c>
      <c r="H22" s="33" t="s">
        <v>146</v>
      </c>
      <c r="I22" s="33" t="s">
        <v>147</v>
      </c>
      <c r="J22" s="33" t="s">
        <v>148</v>
      </c>
      <c r="K22" s="33" t="s">
        <v>95</v>
      </c>
      <c r="L22" s="33" t="s">
        <v>70</v>
      </c>
      <c r="M22" s="34">
        <v>45156</v>
      </c>
      <c r="N22" s="35">
        <v>0</v>
      </c>
      <c r="O22" s="36"/>
      <c r="P22" s="37" t="s">
        <v>57</v>
      </c>
      <c r="Q22" s="38">
        <v>0.51875000000000004</v>
      </c>
      <c r="R22" s="38">
        <v>0.56295180722891569</v>
      </c>
      <c r="S22" s="38">
        <v>0.56295180722891569</v>
      </c>
      <c r="T22" s="39">
        <v>0</v>
      </c>
      <c r="U22" s="40">
        <v>-1.7000000000000001E-3</v>
      </c>
      <c r="V22" s="41">
        <v>17280</v>
      </c>
      <c r="W22" s="41">
        <v>8964</v>
      </c>
      <c r="X22" s="42">
        <v>8316</v>
      </c>
      <c r="Y22" s="43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5046.3</v>
      </c>
      <c r="AE22" s="44">
        <v>4701.24</v>
      </c>
      <c r="AF22" s="41">
        <v>3917.7</v>
      </c>
      <c r="AG22" s="38">
        <v>0</v>
      </c>
      <c r="AH22" s="45" t="s">
        <v>625</v>
      </c>
      <c r="AI22" s="41">
        <v>3917.7</v>
      </c>
      <c r="AJ22" s="46">
        <v>0</v>
      </c>
      <c r="AK22" s="45">
        <v>5046.3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0.21</v>
      </c>
      <c r="AR22" s="47">
        <v>0.20829999999999999</v>
      </c>
      <c r="AS22" s="47">
        <v>0</v>
      </c>
      <c r="AT22" s="48">
        <v>-0.21</v>
      </c>
      <c r="AU22" s="49"/>
      <c r="AV22" s="41">
        <v>48</v>
      </c>
      <c r="AW22" s="50"/>
      <c r="AX22" s="52"/>
      <c r="AY22" s="52"/>
      <c r="AZ22" s="52"/>
      <c r="BA22" s="52"/>
      <c r="BB22" s="53">
        <v>0</v>
      </c>
      <c r="BC22" s="55"/>
    </row>
    <row r="23" spans="2:55">
      <c r="B23" s="28">
        <v>1740</v>
      </c>
      <c r="C23" s="29">
        <v>45441.983368055553</v>
      </c>
      <c r="D23" s="30" t="s">
        <v>654</v>
      </c>
      <c r="E23" s="31" t="s">
        <v>655</v>
      </c>
      <c r="F23" s="31" t="s">
        <v>634</v>
      </c>
      <c r="G23" s="32">
        <v>0</v>
      </c>
      <c r="H23" s="33" t="s">
        <v>63</v>
      </c>
      <c r="I23" s="33" t="s">
        <v>64</v>
      </c>
      <c r="J23" s="33" t="s">
        <v>65</v>
      </c>
      <c r="K23" s="33" t="s">
        <v>55</v>
      </c>
      <c r="L23" s="33" t="s">
        <v>56</v>
      </c>
      <c r="M23" s="34" t="s">
        <v>57</v>
      </c>
      <c r="N23" s="35" t="s">
        <v>57</v>
      </c>
      <c r="O23" s="36"/>
      <c r="P23" s="37">
        <v>-3.9999956804575256</v>
      </c>
      <c r="Q23" s="38" t="s">
        <v>57</v>
      </c>
      <c r="R23" s="38">
        <v>0</v>
      </c>
      <c r="S23" s="38">
        <v>0</v>
      </c>
      <c r="T23" s="39">
        <v>0</v>
      </c>
      <c r="U23" s="40">
        <v>9.5600000000000004E-2</v>
      </c>
      <c r="V23" s="41">
        <v>0</v>
      </c>
      <c r="W23" s="41">
        <v>9260.23</v>
      </c>
      <c r="X23" s="42">
        <v>-9260.23</v>
      </c>
      <c r="Y23" s="43">
        <v>2315.06</v>
      </c>
      <c r="Z23" s="41">
        <v>0</v>
      </c>
      <c r="AA23" s="41">
        <v>0</v>
      </c>
      <c r="AB23" s="41">
        <v>15430</v>
      </c>
      <c r="AC23" s="41">
        <v>9260.23</v>
      </c>
      <c r="AD23" s="41">
        <v>0</v>
      </c>
      <c r="AE23" s="44">
        <v>28</v>
      </c>
      <c r="AF23" s="41">
        <v>9260.23</v>
      </c>
      <c r="AG23" s="38">
        <v>3.9999956804575256</v>
      </c>
      <c r="AH23" s="45" t="s">
        <v>626</v>
      </c>
      <c r="AI23" s="41">
        <v>9260.23</v>
      </c>
      <c r="AJ23" s="46">
        <v>0</v>
      </c>
      <c r="AK23" s="45">
        <v>0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0.23</v>
      </c>
      <c r="AR23" s="47">
        <v>0.32560000000000006</v>
      </c>
      <c r="AS23" s="47">
        <v>0.32560000000000006</v>
      </c>
      <c r="AT23" s="48">
        <v>9.5600000000000004E-2</v>
      </c>
      <c r="AU23" s="49"/>
      <c r="AV23" s="41">
        <v>63.88</v>
      </c>
      <c r="AW23" s="50"/>
      <c r="AX23" s="52"/>
      <c r="AY23" s="52"/>
      <c r="AZ23" s="52"/>
      <c r="BA23" s="52"/>
      <c r="BB23" s="53">
        <v>0</v>
      </c>
      <c r="BC23" s="55"/>
    </row>
    <row r="24" spans="2:55">
      <c r="B24" s="28">
        <v>1740</v>
      </c>
      <c r="C24" s="29">
        <v>45441.983368055553</v>
      </c>
      <c r="D24" s="30" t="s">
        <v>149</v>
      </c>
      <c r="E24" s="31" t="s">
        <v>150</v>
      </c>
      <c r="F24" s="31" t="s">
        <v>151</v>
      </c>
      <c r="G24" s="32">
        <v>0</v>
      </c>
      <c r="H24" s="33" t="s">
        <v>52</v>
      </c>
      <c r="I24" s="33" t="s">
        <v>53</v>
      </c>
      <c r="J24" s="33" t="s">
        <v>54</v>
      </c>
      <c r="K24" s="33" t="s">
        <v>55</v>
      </c>
      <c r="L24" s="33" t="s">
        <v>56</v>
      </c>
      <c r="M24" s="34">
        <v>45049</v>
      </c>
      <c r="N24" s="35">
        <v>0</v>
      </c>
      <c r="O24" s="36"/>
      <c r="P24" s="37" t="s">
        <v>57</v>
      </c>
      <c r="Q24" s="38">
        <v>0.97222222222222221</v>
      </c>
      <c r="R24" s="38">
        <v>0.48571428571428577</v>
      </c>
      <c r="S24" s="38">
        <v>0.48571428571428577</v>
      </c>
      <c r="T24" s="39">
        <v>0</v>
      </c>
      <c r="U24" s="40">
        <v>-7.9899999999999999E-2</v>
      </c>
      <c r="V24" s="41">
        <v>9910.08</v>
      </c>
      <c r="W24" s="41">
        <v>9634.7999999999993</v>
      </c>
      <c r="X24" s="42">
        <v>275.28000000000065</v>
      </c>
      <c r="Y24" s="43">
        <v>0</v>
      </c>
      <c r="Z24" s="41">
        <v>0</v>
      </c>
      <c r="AA24" s="41">
        <v>0</v>
      </c>
      <c r="AB24" s="41">
        <v>0</v>
      </c>
      <c r="AC24" s="41">
        <v>0</v>
      </c>
      <c r="AD24" s="41">
        <v>4679.76</v>
      </c>
      <c r="AE24" s="44">
        <v>5946.05</v>
      </c>
      <c r="AF24" s="41">
        <v>4955.04</v>
      </c>
      <c r="AG24" s="38">
        <v>0</v>
      </c>
      <c r="AH24" s="45" t="s">
        <v>625</v>
      </c>
      <c r="AI24" s="41">
        <v>4955.04</v>
      </c>
      <c r="AJ24" s="46">
        <v>0</v>
      </c>
      <c r="AK24" s="45">
        <v>4679.76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7.0000000000000007E-2</v>
      </c>
      <c r="AR24" s="47">
        <v>-9.9000000000000008E-3</v>
      </c>
      <c r="AS24" s="47">
        <v>0</v>
      </c>
      <c r="AT24" s="48">
        <v>-7.0000000000000007E-2</v>
      </c>
      <c r="AU24" s="49"/>
      <c r="AV24" s="41">
        <v>34.409999999999997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1740</v>
      </c>
      <c r="C25" s="29">
        <v>45441.983368055553</v>
      </c>
      <c r="D25" s="30" t="s">
        <v>152</v>
      </c>
      <c r="E25" s="31" t="s">
        <v>153</v>
      </c>
      <c r="F25" s="31" t="s">
        <v>69</v>
      </c>
      <c r="G25" s="32">
        <v>0</v>
      </c>
      <c r="H25" s="33" t="s">
        <v>52</v>
      </c>
      <c r="I25" s="33" t="s">
        <v>109</v>
      </c>
      <c r="J25" s="33" t="s">
        <v>54</v>
      </c>
      <c r="K25" s="33" t="s">
        <v>55</v>
      </c>
      <c r="L25" s="33" t="s">
        <v>56</v>
      </c>
      <c r="M25" s="34">
        <v>45401</v>
      </c>
      <c r="N25" s="35">
        <v>0</v>
      </c>
      <c r="O25" s="36"/>
      <c r="P25" s="37" t="s">
        <v>57</v>
      </c>
      <c r="Q25" s="38">
        <v>1.0095041322314049</v>
      </c>
      <c r="R25" s="38">
        <v>0.9905853458862055</v>
      </c>
      <c r="S25" s="38">
        <v>0.9905853458862055</v>
      </c>
      <c r="T25" s="39">
        <v>0</v>
      </c>
      <c r="U25" s="40">
        <v>-9.5500000000000015E-2</v>
      </c>
      <c r="V25" s="41">
        <v>9680</v>
      </c>
      <c r="W25" s="41">
        <v>9772</v>
      </c>
      <c r="X25" s="42">
        <v>-92</v>
      </c>
      <c r="Y25" s="43">
        <v>0</v>
      </c>
      <c r="Z25" s="41">
        <v>0</v>
      </c>
      <c r="AA25" s="41">
        <v>0</v>
      </c>
      <c r="AB25" s="41">
        <v>0</v>
      </c>
      <c r="AC25" s="41">
        <v>92</v>
      </c>
      <c r="AD25" s="41">
        <v>9680</v>
      </c>
      <c r="AE25" s="44">
        <v>110.4</v>
      </c>
      <c r="AF25" s="41">
        <v>92</v>
      </c>
      <c r="AG25" s="38">
        <v>0</v>
      </c>
      <c r="AH25" s="45" t="s">
        <v>625</v>
      </c>
      <c r="AI25" s="41">
        <v>92</v>
      </c>
      <c r="AJ25" s="46">
        <v>0</v>
      </c>
      <c r="AK25" s="45">
        <v>9680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0.41000000000000003</v>
      </c>
      <c r="AR25" s="47">
        <v>0.3145</v>
      </c>
      <c r="AS25" s="47">
        <v>0</v>
      </c>
      <c r="AT25" s="48">
        <v>-0.41000000000000003</v>
      </c>
      <c r="AU25" s="49"/>
      <c r="AV25" s="41">
        <v>44</v>
      </c>
      <c r="AW25" s="58"/>
      <c r="AX25" s="52"/>
      <c r="AY25" s="52"/>
      <c r="AZ25" s="52"/>
      <c r="BA25" s="52"/>
      <c r="BB25" s="53">
        <v>0</v>
      </c>
      <c r="BC25" s="55"/>
    </row>
    <row r="26" spans="2:55">
      <c r="B26" s="28">
        <v>1740</v>
      </c>
      <c r="C26" s="29">
        <v>45441.983368055553</v>
      </c>
      <c r="D26" s="30" t="s">
        <v>154</v>
      </c>
      <c r="E26" s="31" t="s">
        <v>155</v>
      </c>
      <c r="F26" s="31" t="s">
        <v>62</v>
      </c>
      <c r="G26" s="32">
        <v>0</v>
      </c>
      <c r="H26" s="33" t="s">
        <v>156</v>
      </c>
      <c r="I26" s="33" t="s">
        <v>157</v>
      </c>
      <c r="J26" s="33" t="s">
        <v>54</v>
      </c>
      <c r="K26" s="33" t="s">
        <v>55</v>
      </c>
      <c r="L26" s="33" t="s">
        <v>70</v>
      </c>
      <c r="M26" s="34" t="s">
        <v>57</v>
      </c>
      <c r="N26" s="35" t="s">
        <v>57</v>
      </c>
      <c r="O26" s="36"/>
      <c r="P26" s="37" t="s">
        <v>57</v>
      </c>
      <c r="Q26" s="38">
        <v>0.61198148373405192</v>
      </c>
      <c r="R26" s="38">
        <v>1.0000292594139641</v>
      </c>
      <c r="S26" s="38">
        <v>1.0000292594139641</v>
      </c>
      <c r="T26" s="39">
        <v>0</v>
      </c>
      <c r="U26" s="40">
        <v>-1.8700000000000001E-2</v>
      </c>
      <c r="V26" s="41">
        <v>16195.49</v>
      </c>
      <c r="W26" s="41">
        <v>9911.34</v>
      </c>
      <c r="X26" s="42">
        <v>6284.15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9911.6299999999992</v>
      </c>
      <c r="AE26" s="44">
        <v>0</v>
      </c>
      <c r="AF26" s="41">
        <v>-0.28999999999999998</v>
      </c>
      <c r="AG26" s="38">
        <v>0</v>
      </c>
      <c r="AH26" s="45" t="s">
        <v>625</v>
      </c>
      <c r="AI26" s="41">
        <v>-0.28999999999999998</v>
      </c>
      <c r="AJ26" s="46">
        <v>0</v>
      </c>
      <c r="AK26" s="45">
        <v>9911.6299999999992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0.26</v>
      </c>
      <c r="AR26" s="47">
        <v>0.24129999999999999</v>
      </c>
      <c r="AS26" s="47">
        <v>0</v>
      </c>
      <c r="AT26" s="48">
        <v>-0.26</v>
      </c>
      <c r="AU26" s="49"/>
      <c r="AV26" s="41">
        <v>64.78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1740</v>
      </c>
      <c r="C27" s="29">
        <v>45441.983368055553</v>
      </c>
      <c r="D27" s="30" t="s">
        <v>640</v>
      </c>
      <c r="E27" s="31" t="s">
        <v>656</v>
      </c>
      <c r="F27" s="31" t="s">
        <v>589</v>
      </c>
      <c r="G27" s="32">
        <v>0</v>
      </c>
      <c r="H27" s="33" t="s">
        <v>52</v>
      </c>
      <c r="I27" s="33" t="s">
        <v>109</v>
      </c>
      <c r="J27" s="33" t="s">
        <v>54</v>
      </c>
      <c r="K27" s="33" t="s">
        <v>95</v>
      </c>
      <c r="L27" s="33" t="s">
        <v>70</v>
      </c>
      <c r="M27" s="34" t="s">
        <v>57</v>
      </c>
      <c r="N27" s="35" t="s">
        <v>57</v>
      </c>
      <c r="O27" s="36"/>
      <c r="P27" s="37">
        <v>7.1524163568773238</v>
      </c>
      <c r="Q27" s="38">
        <v>0.35866666666666669</v>
      </c>
      <c r="R27" s="38">
        <v>0</v>
      </c>
      <c r="S27" s="38">
        <v>0</v>
      </c>
      <c r="T27" s="39">
        <v>0</v>
      </c>
      <c r="U27" s="40">
        <v>4.1799999999999997E-2</v>
      </c>
      <c r="V27" s="41">
        <v>31500</v>
      </c>
      <c r="W27" s="41">
        <v>11298</v>
      </c>
      <c r="X27" s="42">
        <v>20202</v>
      </c>
      <c r="Y27" s="43">
        <v>2824.5</v>
      </c>
      <c r="Z27" s="41">
        <v>0</v>
      </c>
      <c r="AA27" s="41">
        <v>0</v>
      </c>
      <c r="AB27" s="41">
        <v>0</v>
      </c>
      <c r="AC27" s="41">
        <v>0</v>
      </c>
      <c r="AD27" s="41">
        <v>0</v>
      </c>
      <c r="AE27" s="44">
        <v>42</v>
      </c>
      <c r="AF27" s="41">
        <v>11298</v>
      </c>
      <c r="AG27" s="38">
        <v>4</v>
      </c>
      <c r="AH27" s="45" t="s">
        <v>626</v>
      </c>
      <c r="AI27" s="41">
        <v>11298</v>
      </c>
      <c r="AJ27" s="46">
        <v>0</v>
      </c>
      <c r="AK27" s="45">
        <v>0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0.1</v>
      </c>
      <c r="AR27" s="47">
        <v>0.14180000000000001</v>
      </c>
      <c r="AS27" s="47">
        <v>0.14180000000000001</v>
      </c>
      <c r="AT27" s="48">
        <v>4.1799999999999997E-2</v>
      </c>
      <c r="AU27" s="49"/>
      <c r="AV27" s="41">
        <v>42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1740</v>
      </c>
      <c r="C28" s="29">
        <v>45441.983368055553</v>
      </c>
      <c r="D28" s="30" t="s">
        <v>158</v>
      </c>
      <c r="E28" s="31" t="s">
        <v>159</v>
      </c>
      <c r="F28" s="31" t="s">
        <v>142</v>
      </c>
      <c r="G28" s="32">
        <v>0</v>
      </c>
      <c r="H28" s="33" t="s">
        <v>122</v>
      </c>
      <c r="I28" s="33" t="s">
        <v>160</v>
      </c>
      <c r="J28" s="33" t="s">
        <v>54</v>
      </c>
      <c r="K28" s="33" t="s">
        <v>95</v>
      </c>
      <c r="L28" s="33" t="s">
        <v>70</v>
      </c>
      <c r="M28" s="34">
        <v>45250</v>
      </c>
      <c r="N28" s="35">
        <v>0</v>
      </c>
      <c r="O28" s="36"/>
      <c r="P28" s="37" t="s">
        <v>57</v>
      </c>
      <c r="Q28" s="38">
        <v>0.89869281045751637</v>
      </c>
      <c r="R28" s="38">
        <v>1.1127272727272728</v>
      </c>
      <c r="S28" s="38">
        <v>1.1127272727272728</v>
      </c>
      <c r="T28" s="39">
        <v>0</v>
      </c>
      <c r="U28" s="40">
        <v>5.3E-3</v>
      </c>
      <c r="V28" s="41">
        <v>13770</v>
      </c>
      <c r="W28" s="41">
        <v>12375</v>
      </c>
      <c r="X28" s="42">
        <v>1395</v>
      </c>
      <c r="Y28" s="43">
        <v>0</v>
      </c>
      <c r="Z28" s="41">
        <v>0</v>
      </c>
      <c r="AA28" s="41">
        <v>0</v>
      </c>
      <c r="AB28" s="41">
        <v>0</v>
      </c>
      <c r="AC28" s="41">
        <v>0</v>
      </c>
      <c r="AD28" s="41">
        <v>13770</v>
      </c>
      <c r="AE28" s="44">
        <v>0</v>
      </c>
      <c r="AF28" s="41">
        <v>-1395</v>
      </c>
      <c r="AG28" s="38">
        <v>0</v>
      </c>
      <c r="AH28" s="45" t="s">
        <v>625</v>
      </c>
      <c r="AI28" s="41">
        <v>-1395</v>
      </c>
      <c r="AJ28" s="46">
        <v>0</v>
      </c>
      <c r="AK28" s="45">
        <v>13770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0.17</v>
      </c>
      <c r="AR28" s="47">
        <v>0.17530000000000001</v>
      </c>
      <c r="AS28" s="47">
        <v>0</v>
      </c>
      <c r="AT28" s="48">
        <v>-0.17</v>
      </c>
      <c r="AU28" s="49"/>
      <c r="AV28" s="41">
        <v>45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1740</v>
      </c>
      <c r="C29" s="29">
        <v>45441.983368055553</v>
      </c>
      <c r="D29" s="30" t="s">
        <v>98</v>
      </c>
      <c r="E29" s="31" t="s">
        <v>99</v>
      </c>
      <c r="F29" s="31" t="s">
        <v>91</v>
      </c>
      <c r="G29" s="32">
        <v>0</v>
      </c>
      <c r="H29" s="33" t="s">
        <v>92</v>
      </c>
      <c r="I29" s="33" t="s">
        <v>100</v>
      </c>
      <c r="J29" s="33" t="s">
        <v>94</v>
      </c>
      <c r="K29" s="33" t="s">
        <v>95</v>
      </c>
      <c r="L29" s="33" t="s">
        <v>70</v>
      </c>
      <c r="M29" s="34" t="s">
        <v>57</v>
      </c>
      <c r="N29" s="35" t="s">
        <v>57</v>
      </c>
      <c r="O29" s="36"/>
      <c r="P29" s="37">
        <v>137.27963829787234</v>
      </c>
      <c r="Q29" s="38">
        <v>0.13351019969649355</v>
      </c>
      <c r="R29" s="38">
        <v>1.8231526811157595</v>
      </c>
      <c r="S29" s="38">
        <v>1.8231526811157595</v>
      </c>
      <c r="T29" s="39">
        <v>0</v>
      </c>
      <c r="U29" s="40">
        <v>0.16059999999999999</v>
      </c>
      <c r="V29" s="41">
        <v>74463</v>
      </c>
      <c r="W29" s="41">
        <v>9941.57</v>
      </c>
      <c r="X29" s="42">
        <v>64521.43</v>
      </c>
      <c r="Y29" s="43">
        <v>470</v>
      </c>
      <c r="Z29" s="41">
        <v>991.93</v>
      </c>
      <c r="AA29" s="41">
        <v>991.93</v>
      </c>
      <c r="AB29" s="41">
        <v>0</v>
      </c>
      <c r="AC29" s="41">
        <v>0</v>
      </c>
      <c r="AD29" s="41">
        <v>18125</v>
      </c>
      <c r="AE29" s="44">
        <v>0</v>
      </c>
      <c r="AF29" s="41">
        <v>-5183.43</v>
      </c>
      <c r="AG29" s="38">
        <v>-11.028574468085107</v>
      </c>
      <c r="AH29" s="45" t="s">
        <v>625</v>
      </c>
      <c r="AI29" s="41">
        <v>-5183.43</v>
      </c>
      <c r="AJ29" s="46">
        <v>0</v>
      </c>
      <c r="AK29" s="45">
        <v>18125</v>
      </c>
      <c r="AL29" s="46">
        <v>0</v>
      </c>
      <c r="AM29" s="46">
        <v>0</v>
      </c>
      <c r="AN29" s="46">
        <v>0</v>
      </c>
      <c r="AO29" s="46">
        <v>0</v>
      </c>
      <c r="AP29" s="41">
        <v>0</v>
      </c>
      <c r="AQ29" s="47">
        <v>0.28000000000000003</v>
      </c>
      <c r="AR29" s="47">
        <v>0.44060000000000005</v>
      </c>
      <c r="AS29" s="47">
        <v>0.44060000000000005</v>
      </c>
      <c r="AT29" s="48">
        <v>0.16059999999999999</v>
      </c>
      <c r="AU29" s="49"/>
      <c r="AV29" s="41">
        <v>80</v>
      </c>
      <c r="AW29" s="50"/>
      <c r="AX29" s="52"/>
      <c r="AY29" s="52"/>
      <c r="AZ29" s="52"/>
      <c r="BA29" s="52"/>
      <c r="BB29" s="53">
        <v>3000</v>
      </c>
      <c r="BC29" s="55"/>
    </row>
    <row r="30" spans="2:55">
      <c r="B30" s="28">
        <v>1740</v>
      </c>
      <c r="C30" s="29">
        <v>45441.983368055553</v>
      </c>
      <c r="D30" s="30" t="s">
        <v>164</v>
      </c>
      <c r="E30" s="31" t="s">
        <v>165</v>
      </c>
      <c r="F30" s="31" t="s">
        <v>618</v>
      </c>
      <c r="G30" s="32">
        <v>0</v>
      </c>
      <c r="H30" s="33" t="s">
        <v>122</v>
      </c>
      <c r="I30" s="33" t="s">
        <v>166</v>
      </c>
      <c r="J30" s="33" t="s">
        <v>54</v>
      </c>
      <c r="K30" s="33" t="s">
        <v>95</v>
      </c>
      <c r="L30" s="33" t="s">
        <v>70</v>
      </c>
      <c r="M30" s="34">
        <v>44880</v>
      </c>
      <c r="N30" s="35">
        <v>0</v>
      </c>
      <c r="O30" s="36"/>
      <c r="P30" s="37" t="s">
        <v>57</v>
      </c>
      <c r="Q30" s="38">
        <v>0.72180816591056385</v>
      </c>
      <c r="R30" s="38">
        <v>0.96978675645342316</v>
      </c>
      <c r="S30" s="38">
        <v>0.96978675645342316</v>
      </c>
      <c r="T30" s="39">
        <v>0</v>
      </c>
      <c r="U30" s="40">
        <v>7.9200000000000007E-2</v>
      </c>
      <c r="V30" s="41">
        <v>12961.2</v>
      </c>
      <c r="W30" s="41">
        <v>9355.5</v>
      </c>
      <c r="X30" s="42">
        <v>3605.7000000000007</v>
      </c>
      <c r="Y30" s="43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9072.84</v>
      </c>
      <c r="AE30" s="44">
        <v>4666.3900000000003</v>
      </c>
      <c r="AF30" s="41">
        <v>3888.66</v>
      </c>
      <c r="AG30" s="38">
        <v>0</v>
      </c>
      <c r="AH30" s="45" t="s">
        <v>625</v>
      </c>
      <c r="AI30" s="41">
        <v>3888.66</v>
      </c>
      <c r="AJ30" s="46">
        <v>0</v>
      </c>
      <c r="AK30" s="45">
        <v>9072.84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0.23</v>
      </c>
      <c r="AR30" s="47">
        <v>0.30920000000000003</v>
      </c>
      <c r="AS30" s="47">
        <v>0</v>
      </c>
      <c r="AT30" s="48">
        <v>-0.23</v>
      </c>
      <c r="AU30" s="49"/>
      <c r="AV30" s="41">
        <v>42.19</v>
      </c>
      <c r="AW30" s="58"/>
      <c r="AX30" s="52"/>
      <c r="AY30" s="52"/>
      <c r="AZ30" s="52"/>
      <c r="BA30" s="52"/>
      <c r="BB30" s="53">
        <v>3606</v>
      </c>
      <c r="BC30" s="55"/>
    </row>
    <row r="31" spans="2:55">
      <c r="B31" s="28">
        <v>1740</v>
      </c>
      <c r="C31" s="29">
        <v>45441.983368055553</v>
      </c>
      <c r="D31" s="30" t="s">
        <v>173</v>
      </c>
      <c r="E31" s="31" t="s">
        <v>174</v>
      </c>
      <c r="F31" s="31" t="s">
        <v>69</v>
      </c>
      <c r="G31" s="32">
        <v>0</v>
      </c>
      <c r="H31" s="33" t="s">
        <v>52</v>
      </c>
      <c r="I31" s="33" t="s">
        <v>53</v>
      </c>
      <c r="J31" s="33" t="s">
        <v>54</v>
      </c>
      <c r="K31" s="33" t="s">
        <v>95</v>
      </c>
      <c r="L31" s="33" t="s">
        <v>70</v>
      </c>
      <c r="M31" s="34">
        <v>45147</v>
      </c>
      <c r="N31" s="35">
        <v>0</v>
      </c>
      <c r="O31" s="36"/>
      <c r="P31" s="37" t="s">
        <v>57</v>
      </c>
      <c r="Q31" s="38">
        <v>0.14154411764705882</v>
      </c>
      <c r="R31" s="38">
        <v>0.72640692640692639</v>
      </c>
      <c r="S31" s="38">
        <v>0.72640692640692639</v>
      </c>
      <c r="T31" s="39">
        <v>0</v>
      </c>
      <c r="U31" s="40">
        <v>-2.8999999999999998E-3</v>
      </c>
      <c r="V31" s="41">
        <v>97920</v>
      </c>
      <c r="W31" s="41">
        <v>13860</v>
      </c>
      <c r="X31" s="42">
        <v>84060</v>
      </c>
      <c r="Y31" s="43">
        <v>0</v>
      </c>
      <c r="Z31" s="41">
        <v>0</v>
      </c>
      <c r="AA31" s="41">
        <v>0</v>
      </c>
      <c r="AB31" s="41">
        <v>0</v>
      </c>
      <c r="AC31" s="41">
        <v>0</v>
      </c>
      <c r="AD31" s="41">
        <v>10068</v>
      </c>
      <c r="AE31" s="44">
        <v>4550.3999999999996</v>
      </c>
      <c r="AF31" s="41">
        <v>3792</v>
      </c>
      <c r="AG31" s="38">
        <v>0</v>
      </c>
      <c r="AH31" s="45" t="s">
        <v>625</v>
      </c>
      <c r="AI31" s="41">
        <v>3792</v>
      </c>
      <c r="AJ31" s="46">
        <v>0</v>
      </c>
      <c r="AK31" s="45">
        <v>10068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0.18</v>
      </c>
      <c r="AR31" s="47">
        <v>0.17710000000000001</v>
      </c>
      <c r="AS31" s="47">
        <v>0</v>
      </c>
      <c r="AT31" s="48">
        <v>-0.18</v>
      </c>
      <c r="AU31" s="49"/>
      <c r="AV31" s="41">
        <v>48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1740</v>
      </c>
      <c r="C32" s="29">
        <v>45441.983368055553</v>
      </c>
      <c r="D32" s="30" t="s">
        <v>475</v>
      </c>
      <c r="E32" s="31" t="s">
        <v>476</v>
      </c>
      <c r="F32" s="31" t="s">
        <v>69</v>
      </c>
      <c r="G32" s="32">
        <v>0</v>
      </c>
      <c r="H32" s="33" t="s">
        <v>470</v>
      </c>
      <c r="I32" s="33" t="s">
        <v>53</v>
      </c>
      <c r="J32" s="33" t="s">
        <v>148</v>
      </c>
      <c r="K32" s="33" t="s">
        <v>55</v>
      </c>
      <c r="L32" s="33" t="s">
        <v>56</v>
      </c>
      <c r="M32" s="34" t="s">
        <v>57</v>
      </c>
      <c r="N32" s="35" t="s">
        <v>57</v>
      </c>
      <c r="O32" s="36"/>
      <c r="P32" s="37" t="s">
        <v>57</v>
      </c>
      <c r="Q32" s="38">
        <v>0.38749999999999996</v>
      </c>
      <c r="R32" s="38">
        <v>1</v>
      </c>
      <c r="S32" s="38">
        <v>1</v>
      </c>
      <c r="T32" s="39">
        <v>0</v>
      </c>
      <c r="U32" s="40">
        <v>5.8200000000000002E-2</v>
      </c>
      <c r="V32" s="41">
        <v>35786.400000000001</v>
      </c>
      <c r="W32" s="41">
        <v>13867.23</v>
      </c>
      <c r="X32" s="42">
        <v>21919.170000000002</v>
      </c>
      <c r="Y32" s="43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13867.23</v>
      </c>
      <c r="AE32" s="44">
        <v>0</v>
      </c>
      <c r="AF32" s="41">
        <v>0</v>
      </c>
      <c r="AG32" s="38">
        <v>0</v>
      </c>
      <c r="AH32" s="45" t="s">
        <v>625</v>
      </c>
      <c r="AI32" s="41">
        <v>0</v>
      </c>
      <c r="AJ32" s="46">
        <v>0</v>
      </c>
      <c r="AK32" s="45">
        <v>13867.23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7.0000000000000007E-2</v>
      </c>
      <c r="AR32" s="47">
        <v>0.12820000000000001</v>
      </c>
      <c r="AS32" s="47">
        <v>0</v>
      </c>
      <c r="AT32" s="48">
        <v>-7.0000000000000007E-2</v>
      </c>
      <c r="AU32" s="49"/>
      <c r="AV32" s="41">
        <v>34.409999999999997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1740</v>
      </c>
      <c r="C33" s="29">
        <v>45441.983368055553</v>
      </c>
      <c r="D33" s="30" t="s">
        <v>477</v>
      </c>
      <c r="E33" s="31" t="s">
        <v>478</v>
      </c>
      <c r="F33" s="31" t="s">
        <v>69</v>
      </c>
      <c r="G33" s="32">
        <v>0</v>
      </c>
      <c r="H33" s="33" t="s">
        <v>470</v>
      </c>
      <c r="I33" s="33" t="s">
        <v>53</v>
      </c>
      <c r="J33" s="33" t="s">
        <v>148</v>
      </c>
      <c r="K33" s="33" t="s">
        <v>55</v>
      </c>
      <c r="L33" s="33" t="s">
        <v>56</v>
      </c>
      <c r="M33" s="34" t="s">
        <v>57</v>
      </c>
      <c r="N33" s="35" t="s">
        <v>57</v>
      </c>
      <c r="O33" s="36"/>
      <c r="P33" s="37" t="s">
        <v>57</v>
      </c>
      <c r="Q33" s="38">
        <v>0.25280297256432954</v>
      </c>
      <c r="R33" s="38">
        <v>1</v>
      </c>
      <c r="S33" s="38">
        <v>1</v>
      </c>
      <c r="T33" s="39">
        <v>0</v>
      </c>
      <c r="U33" s="40">
        <v>1E-4</v>
      </c>
      <c r="V33" s="41">
        <v>56812.9</v>
      </c>
      <c r="W33" s="41">
        <v>14362.47</v>
      </c>
      <c r="X33" s="42">
        <v>42450.43</v>
      </c>
      <c r="Y33" s="43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14362.47</v>
      </c>
      <c r="AE33" s="44">
        <v>0</v>
      </c>
      <c r="AF33" s="41">
        <v>0</v>
      </c>
      <c r="AG33" s="38">
        <v>0</v>
      </c>
      <c r="AH33" s="45" t="s">
        <v>625</v>
      </c>
      <c r="AI33" s="41">
        <v>0</v>
      </c>
      <c r="AJ33" s="46">
        <v>0</v>
      </c>
      <c r="AK33" s="45">
        <v>14362.47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7.0000000000000007E-2</v>
      </c>
      <c r="AR33" s="47">
        <v>7.0099999999999996E-2</v>
      </c>
      <c r="AS33" s="47">
        <v>0</v>
      </c>
      <c r="AT33" s="48">
        <v>-7.0000000000000007E-2</v>
      </c>
      <c r="AU33" s="49"/>
      <c r="AV33" s="41">
        <v>30.11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1740</v>
      </c>
      <c r="C34" s="29">
        <v>45441.983368055553</v>
      </c>
      <c r="D34" s="30" t="s">
        <v>117</v>
      </c>
      <c r="E34" s="31" t="s">
        <v>108</v>
      </c>
      <c r="F34" s="31" t="s">
        <v>51</v>
      </c>
      <c r="G34" s="32">
        <v>0</v>
      </c>
      <c r="H34" s="33" t="s">
        <v>52</v>
      </c>
      <c r="I34" s="33" t="s">
        <v>109</v>
      </c>
      <c r="J34" s="33" t="s">
        <v>54</v>
      </c>
      <c r="K34" s="33" t="s">
        <v>55</v>
      </c>
      <c r="L34" s="33" t="s">
        <v>56</v>
      </c>
      <c r="M34" s="34">
        <v>45338</v>
      </c>
      <c r="N34" s="35">
        <v>1</v>
      </c>
      <c r="O34" s="36"/>
      <c r="P34" s="37" t="s">
        <v>57</v>
      </c>
      <c r="Q34" s="38" t="s">
        <v>57</v>
      </c>
      <c r="R34" s="38">
        <v>0</v>
      </c>
      <c r="S34" s="38">
        <v>0</v>
      </c>
      <c r="T34" s="39">
        <v>0</v>
      </c>
      <c r="U34" s="40">
        <v>-0.10039999999999999</v>
      </c>
      <c r="V34" s="41">
        <v>0</v>
      </c>
      <c r="W34" s="41">
        <v>15100.57</v>
      </c>
      <c r="X34" s="42">
        <v>-15100.57</v>
      </c>
      <c r="Y34" s="43">
        <v>0</v>
      </c>
      <c r="Z34" s="41">
        <v>9448.07</v>
      </c>
      <c r="AA34" s="41">
        <v>17381.62</v>
      </c>
      <c r="AB34" s="41">
        <v>24200</v>
      </c>
      <c r="AC34" s="41">
        <v>15100.57</v>
      </c>
      <c r="AD34" s="41">
        <v>0</v>
      </c>
      <c r="AE34" s="44">
        <v>18120.68</v>
      </c>
      <c r="AF34" s="41">
        <v>15100.57</v>
      </c>
      <c r="AG34" s="38">
        <v>0</v>
      </c>
      <c r="AH34" s="45" t="s">
        <v>625</v>
      </c>
      <c r="AI34" s="41">
        <v>23034.12</v>
      </c>
      <c r="AJ34" s="46">
        <v>0</v>
      </c>
      <c r="AK34" s="45">
        <v>0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0.18</v>
      </c>
      <c r="AR34" s="47">
        <v>7.9600000000000004E-2</v>
      </c>
      <c r="AS34" s="47">
        <v>8.9499999999999996E-2</v>
      </c>
      <c r="AT34" s="48">
        <v>-9.0500000000000011E-2</v>
      </c>
      <c r="AU34" s="49"/>
      <c r="AV34" s="41">
        <v>42.5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1740</v>
      </c>
      <c r="C35" s="29">
        <v>45441.983368055553</v>
      </c>
      <c r="D35" s="30" t="s">
        <v>632</v>
      </c>
      <c r="E35" s="31" t="s">
        <v>633</v>
      </c>
      <c r="F35" s="31" t="s">
        <v>634</v>
      </c>
      <c r="G35" s="32">
        <v>0</v>
      </c>
      <c r="H35" s="33" t="s">
        <v>63</v>
      </c>
      <c r="I35" s="33" t="s">
        <v>64</v>
      </c>
      <c r="J35" s="33" t="s">
        <v>65</v>
      </c>
      <c r="K35" s="33" t="s">
        <v>55</v>
      </c>
      <c r="L35" s="33" t="s">
        <v>56</v>
      </c>
      <c r="M35" s="34" t="s">
        <v>57</v>
      </c>
      <c r="N35" s="35" t="s">
        <v>57</v>
      </c>
      <c r="O35" s="36"/>
      <c r="P35" s="37">
        <v>155.58318313861031</v>
      </c>
      <c r="Q35" s="38">
        <v>9.8005027843682008E-2</v>
      </c>
      <c r="R35" s="38">
        <v>0</v>
      </c>
      <c r="S35" s="38">
        <v>0</v>
      </c>
      <c r="T35" s="39">
        <v>0</v>
      </c>
      <c r="U35" s="40">
        <v>8.1000000000000013E-3</v>
      </c>
      <c r="V35" s="41">
        <v>162694</v>
      </c>
      <c r="W35" s="41">
        <v>15944.83</v>
      </c>
      <c r="X35" s="42">
        <v>146749.17000000001</v>
      </c>
      <c r="Y35" s="43">
        <v>943.22</v>
      </c>
      <c r="Z35" s="41">
        <v>0</v>
      </c>
      <c r="AA35" s="41">
        <v>0</v>
      </c>
      <c r="AB35" s="41">
        <v>0</v>
      </c>
      <c r="AC35" s="41">
        <v>0</v>
      </c>
      <c r="AD35" s="41">
        <v>0</v>
      </c>
      <c r="AE35" s="44">
        <v>63</v>
      </c>
      <c r="AF35" s="41">
        <v>15944.83</v>
      </c>
      <c r="AG35" s="38">
        <v>16.904677593774515</v>
      </c>
      <c r="AH35" s="45" t="s">
        <v>626</v>
      </c>
      <c r="AI35" s="41">
        <v>15944.83</v>
      </c>
      <c r="AJ35" s="46">
        <v>0</v>
      </c>
      <c r="AK35" s="45">
        <v>0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0.26</v>
      </c>
      <c r="AR35" s="47">
        <v>0.2681</v>
      </c>
      <c r="AS35" s="47">
        <v>0.2681</v>
      </c>
      <c r="AT35" s="48">
        <v>8.1000000000000013E-3</v>
      </c>
      <c r="AU35" s="49"/>
      <c r="AV35" s="41">
        <v>89.83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1740</v>
      </c>
      <c r="C36" s="29">
        <v>45441.983368055553</v>
      </c>
      <c r="D36" s="30" t="s">
        <v>178</v>
      </c>
      <c r="E36" s="31" t="s">
        <v>179</v>
      </c>
      <c r="F36" s="31" t="s">
        <v>69</v>
      </c>
      <c r="G36" s="32">
        <v>0</v>
      </c>
      <c r="H36" s="33" t="s">
        <v>52</v>
      </c>
      <c r="I36" s="33" t="s">
        <v>53</v>
      </c>
      <c r="J36" s="33" t="s">
        <v>54</v>
      </c>
      <c r="K36" s="33" t="s">
        <v>55</v>
      </c>
      <c r="L36" s="33" t="s">
        <v>56</v>
      </c>
      <c r="M36" s="34">
        <v>45147</v>
      </c>
      <c r="N36" s="35">
        <v>0</v>
      </c>
      <c r="O36" s="36"/>
      <c r="P36" s="37" t="s">
        <v>57</v>
      </c>
      <c r="Q36" s="38">
        <v>0.246422893481717</v>
      </c>
      <c r="R36" s="38">
        <v>1</v>
      </c>
      <c r="S36" s="38">
        <v>1</v>
      </c>
      <c r="T36" s="39">
        <v>0</v>
      </c>
      <c r="U36" s="40">
        <v>-2.0000000000000001E-4</v>
      </c>
      <c r="V36" s="41">
        <v>65120.37</v>
      </c>
      <c r="W36" s="41">
        <v>16047.15</v>
      </c>
      <c r="X36" s="42">
        <v>49073.22</v>
      </c>
      <c r="Y36" s="43">
        <v>-638.44000000000005</v>
      </c>
      <c r="Z36" s="41">
        <v>0</v>
      </c>
      <c r="AA36" s="41">
        <v>0</v>
      </c>
      <c r="AB36" s="41">
        <v>0</v>
      </c>
      <c r="AC36" s="41">
        <v>0</v>
      </c>
      <c r="AD36" s="41">
        <v>16047.15</v>
      </c>
      <c r="AE36" s="44">
        <v>0</v>
      </c>
      <c r="AF36" s="41">
        <v>0</v>
      </c>
      <c r="AG36" s="38">
        <v>0</v>
      </c>
      <c r="AH36" s="45" t="s">
        <v>625</v>
      </c>
      <c r="AI36" s="41">
        <v>0</v>
      </c>
      <c r="AJ36" s="46">
        <v>0</v>
      </c>
      <c r="AK36" s="45">
        <v>16047.15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7.0000000000000007E-2</v>
      </c>
      <c r="AR36" s="47">
        <v>6.9800000000000001E-2</v>
      </c>
      <c r="AS36" s="47">
        <v>6.9800000000000001E-2</v>
      </c>
      <c r="AT36" s="48">
        <v>-2.0000000000000001E-4</v>
      </c>
      <c r="AU36" s="49"/>
      <c r="AV36" s="41">
        <v>34.51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1740</v>
      </c>
      <c r="C37" s="29">
        <v>45441.983368055553</v>
      </c>
      <c r="D37" s="30" t="s">
        <v>616</v>
      </c>
      <c r="E37" s="31" t="s">
        <v>617</v>
      </c>
      <c r="F37" s="31" t="s">
        <v>62</v>
      </c>
      <c r="G37" s="32">
        <v>0</v>
      </c>
      <c r="H37" s="33" t="s">
        <v>63</v>
      </c>
      <c r="I37" s="33" t="s">
        <v>64</v>
      </c>
      <c r="J37" s="33" t="s">
        <v>65</v>
      </c>
      <c r="K37" s="33" t="s">
        <v>55</v>
      </c>
      <c r="L37" s="33" t="s">
        <v>56</v>
      </c>
      <c r="M37" s="34" t="s">
        <v>57</v>
      </c>
      <c r="N37" s="35" t="s">
        <v>57</v>
      </c>
      <c r="O37" s="36"/>
      <c r="P37" s="37">
        <v>45.32223710821166</v>
      </c>
      <c r="Q37" s="38">
        <v>9.4609397746946378E-2</v>
      </c>
      <c r="R37" s="38">
        <v>0.84459799938137592</v>
      </c>
      <c r="S37" s="38">
        <v>-4.2042420802415015E-6</v>
      </c>
      <c r="T37" s="39">
        <v>0</v>
      </c>
      <c r="U37" s="40">
        <v>-0.1077</v>
      </c>
      <c r="V37" s="41">
        <v>175985.16</v>
      </c>
      <c r="W37" s="41">
        <v>16649.849999999999</v>
      </c>
      <c r="X37" s="42">
        <v>159335.31</v>
      </c>
      <c r="Y37" s="43">
        <v>3515.61</v>
      </c>
      <c r="Z37" s="41">
        <v>0</v>
      </c>
      <c r="AA37" s="41">
        <v>0</v>
      </c>
      <c r="AB37" s="41">
        <v>0</v>
      </c>
      <c r="AC37" s="41">
        <v>0</v>
      </c>
      <c r="AD37" s="41">
        <v>14062.43</v>
      </c>
      <c r="AE37" s="44">
        <v>70</v>
      </c>
      <c r="AF37" s="41">
        <v>2587.42</v>
      </c>
      <c r="AG37" s="38">
        <v>0.73598038462741888</v>
      </c>
      <c r="AH37" s="45" t="s">
        <v>625</v>
      </c>
      <c r="AI37" s="41">
        <v>2587.42</v>
      </c>
      <c r="AJ37" s="46">
        <v>16875</v>
      </c>
      <c r="AK37" s="45">
        <v>-6.9999999999708962E-2</v>
      </c>
      <c r="AL37" s="46">
        <v>16874.919999999998</v>
      </c>
      <c r="AM37" s="46">
        <v>0</v>
      </c>
      <c r="AN37" s="46">
        <v>0</v>
      </c>
      <c r="AO37" s="46">
        <v>0</v>
      </c>
      <c r="AP37" s="41">
        <v>0</v>
      </c>
      <c r="AQ37" s="47">
        <v>0.2</v>
      </c>
      <c r="AR37" s="47">
        <v>9.2300000000000007E-2</v>
      </c>
      <c r="AS37" s="47">
        <v>9.2300000000000007E-2</v>
      </c>
      <c r="AT37" s="48">
        <v>-0.1077</v>
      </c>
      <c r="AU37" s="49"/>
      <c r="AV37" s="41">
        <v>72.2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1740</v>
      </c>
      <c r="C38" s="29">
        <v>45441.983368055553</v>
      </c>
      <c r="D38" s="30" t="s">
        <v>635</v>
      </c>
      <c r="E38" s="31" t="s">
        <v>636</v>
      </c>
      <c r="F38" s="31" t="s">
        <v>634</v>
      </c>
      <c r="G38" s="32">
        <v>0</v>
      </c>
      <c r="H38" s="33" t="s">
        <v>63</v>
      </c>
      <c r="I38" s="33" t="s">
        <v>64</v>
      </c>
      <c r="J38" s="33" t="s">
        <v>65</v>
      </c>
      <c r="K38" s="33" t="s">
        <v>55</v>
      </c>
      <c r="L38" s="33" t="s">
        <v>56</v>
      </c>
      <c r="M38" s="34" t="s">
        <v>57</v>
      </c>
      <c r="N38" s="35" t="s">
        <v>57</v>
      </c>
      <c r="O38" s="36"/>
      <c r="P38" s="37">
        <v>51.231909028256375</v>
      </c>
      <c r="Q38" s="38">
        <v>0.10685732545135006</v>
      </c>
      <c r="R38" s="38">
        <v>1</v>
      </c>
      <c r="S38" s="38">
        <v>-1.9935607986349611E-5</v>
      </c>
      <c r="T38" s="39">
        <v>0</v>
      </c>
      <c r="U38" s="40">
        <v>-9.7200000000000009E-2</v>
      </c>
      <c r="V38" s="41">
        <v>156475</v>
      </c>
      <c r="W38" s="41">
        <v>16720.5</v>
      </c>
      <c r="X38" s="42">
        <v>139754.5</v>
      </c>
      <c r="Y38" s="43">
        <v>2727.88</v>
      </c>
      <c r="Z38" s="41">
        <v>0</v>
      </c>
      <c r="AA38" s="41">
        <v>0</v>
      </c>
      <c r="AB38" s="41">
        <v>0</v>
      </c>
      <c r="AC38" s="41">
        <v>0</v>
      </c>
      <c r="AD38" s="41">
        <v>16720.5</v>
      </c>
      <c r="AE38" s="44">
        <v>42</v>
      </c>
      <c r="AF38" s="41">
        <v>0</v>
      </c>
      <c r="AG38" s="38">
        <v>0</v>
      </c>
      <c r="AH38" s="45" t="s">
        <v>625</v>
      </c>
      <c r="AI38" s="41">
        <v>0</v>
      </c>
      <c r="AJ38" s="46">
        <v>20065</v>
      </c>
      <c r="AK38" s="45">
        <v>-0.33333333333575865</v>
      </c>
      <c r="AL38" s="46">
        <v>20064.599999999999</v>
      </c>
      <c r="AM38" s="46">
        <v>0</v>
      </c>
      <c r="AN38" s="46">
        <v>0</v>
      </c>
      <c r="AO38" s="46">
        <v>0</v>
      </c>
      <c r="AP38" s="41">
        <v>0</v>
      </c>
      <c r="AQ38" s="47">
        <v>0.18</v>
      </c>
      <c r="AR38" s="47">
        <v>8.2799999999999999E-2</v>
      </c>
      <c r="AS38" s="47">
        <v>8.2799999999999999E-2</v>
      </c>
      <c r="AT38" s="48">
        <v>-9.7200000000000009E-2</v>
      </c>
      <c r="AU38" s="49"/>
      <c r="AV38" s="41">
        <v>78.5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1740</v>
      </c>
      <c r="C39" s="29">
        <v>45441.983368055553</v>
      </c>
      <c r="D39" s="30" t="s">
        <v>167</v>
      </c>
      <c r="E39" s="31" t="s">
        <v>168</v>
      </c>
      <c r="F39" s="31" t="s">
        <v>69</v>
      </c>
      <c r="G39" s="32">
        <v>0</v>
      </c>
      <c r="H39" s="33" t="s">
        <v>52</v>
      </c>
      <c r="I39" s="33" t="s">
        <v>53</v>
      </c>
      <c r="J39" s="33" t="s">
        <v>54</v>
      </c>
      <c r="K39" s="33" t="s">
        <v>55</v>
      </c>
      <c r="L39" s="33" t="s">
        <v>56</v>
      </c>
      <c r="M39" s="34" t="s">
        <v>57</v>
      </c>
      <c r="N39" s="35" t="s">
        <v>57</v>
      </c>
      <c r="O39" s="36"/>
      <c r="P39" s="37" t="s">
        <v>57</v>
      </c>
      <c r="Q39" s="38">
        <v>0.49895245769540691</v>
      </c>
      <c r="R39" s="38">
        <v>1</v>
      </c>
      <c r="S39" s="38">
        <v>8.9721504448880993E-6</v>
      </c>
      <c r="T39" s="39">
        <v>0</v>
      </c>
      <c r="U39" s="40">
        <v>-3.4000000000000002E-2</v>
      </c>
      <c r="V39" s="41">
        <v>37230</v>
      </c>
      <c r="W39" s="41">
        <v>18576</v>
      </c>
      <c r="X39" s="42">
        <v>18654</v>
      </c>
      <c r="Y39" s="43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18576</v>
      </c>
      <c r="AE39" s="44">
        <v>22291.200000000001</v>
      </c>
      <c r="AF39" s="41">
        <v>0</v>
      </c>
      <c r="AG39" s="38">
        <v>0</v>
      </c>
      <c r="AH39" s="45" t="s">
        <v>625</v>
      </c>
      <c r="AI39" s="41">
        <v>0</v>
      </c>
      <c r="AJ39" s="46">
        <v>22291</v>
      </c>
      <c r="AK39" s="45">
        <v>0.16666666666424135</v>
      </c>
      <c r="AL39" s="46">
        <v>0</v>
      </c>
      <c r="AM39" s="46">
        <v>7058.88</v>
      </c>
      <c r="AN39" s="46">
        <v>15232.32</v>
      </c>
      <c r="AO39" s="46">
        <v>0</v>
      </c>
      <c r="AP39" s="41">
        <v>0</v>
      </c>
      <c r="AQ39" s="47">
        <v>0.08</v>
      </c>
      <c r="AR39" s="47">
        <v>4.5999999999999999E-2</v>
      </c>
      <c r="AS39" s="47">
        <v>5.04E-2</v>
      </c>
      <c r="AT39" s="48">
        <v>-2.9600000000000001E-2</v>
      </c>
      <c r="AU39" s="49"/>
      <c r="AV39" s="41">
        <v>38.700000000000003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1740</v>
      </c>
      <c r="C40" s="29">
        <v>45441.983368055553</v>
      </c>
      <c r="D40" s="30" t="s">
        <v>657</v>
      </c>
      <c r="E40" s="31" t="s">
        <v>658</v>
      </c>
      <c r="F40" s="31" t="s">
        <v>532</v>
      </c>
      <c r="G40" s="32">
        <v>0</v>
      </c>
      <c r="H40" s="33" t="s">
        <v>459</v>
      </c>
      <c r="I40" s="33" t="s">
        <v>123</v>
      </c>
      <c r="J40" s="33" t="s">
        <v>54</v>
      </c>
      <c r="K40" s="33" t="s">
        <v>106</v>
      </c>
      <c r="L40" s="33" t="s">
        <v>70</v>
      </c>
      <c r="M40" s="34" t="s">
        <v>57</v>
      </c>
      <c r="N40" s="35" t="s">
        <v>57</v>
      </c>
      <c r="O40" s="36"/>
      <c r="P40" s="37">
        <v>-3.0000016009323831</v>
      </c>
      <c r="Q40" s="38" t="s">
        <v>57</v>
      </c>
      <c r="R40" s="38">
        <v>0</v>
      </c>
      <c r="S40" s="38">
        <v>0</v>
      </c>
      <c r="T40" s="39">
        <v>0</v>
      </c>
      <c r="U40" s="40">
        <v>-2.0000000000000001E-4</v>
      </c>
      <c r="V40" s="41">
        <v>0</v>
      </c>
      <c r="W40" s="41">
        <v>18739.09</v>
      </c>
      <c r="X40" s="42">
        <v>-18739.09</v>
      </c>
      <c r="Y40" s="43">
        <v>6246.36</v>
      </c>
      <c r="Z40" s="41">
        <v>0</v>
      </c>
      <c r="AA40" s="41">
        <v>0</v>
      </c>
      <c r="AB40" s="41">
        <v>45382.5</v>
      </c>
      <c r="AC40" s="41">
        <v>18739.09</v>
      </c>
      <c r="AD40" s="41">
        <v>0</v>
      </c>
      <c r="AE40" s="44">
        <v>20</v>
      </c>
      <c r="AF40" s="41">
        <v>18739.09</v>
      </c>
      <c r="AG40" s="38">
        <v>3.0000016009323831</v>
      </c>
      <c r="AH40" s="45" t="s">
        <v>626</v>
      </c>
      <c r="AI40" s="41">
        <v>18739.09</v>
      </c>
      <c r="AJ40" s="46">
        <v>0</v>
      </c>
      <c r="AK40" s="45">
        <v>0</v>
      </c>
      <c r="AL40" s="46">
        <v>0</v>
      </c>
      <c r="AM40" s="46">
        <v>0</v>
      </c>
      <c r="AN40" s="46">
        <v>0</v>
      </c>
      <c r="AO40" s="46">
        <v>0</v>
      </c>
      <c r="AP40" s="41">
        <v>0</v>
      </c>
      <c r="AQ40" s="47">
        <v>0.3</v>
      </c>
      <c r="AR40" s="47">
        <v>0.29980000000000001</v>
      </c>
      <c r="AS40" s="47">
        <v>0.29980000000000001</v>
      </c>
      <c r="AT40" s="48">
        <v>-2.0000000000000001E-4</v>
      </c>
      <c r="AU40" s="49"/>
      <c r="AV40" s="41">
        <v>55.69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1740</v>
      </c>
      <c r="C41" s="29">
        <v>45441.983368055553</v>
      </c>
      <c r="D41" s="30" t="s">
        <v>182</v>
      </c>
      <c r="E41" s="31" t="s">
        <v>183</v>
      </c>
      <c r="F41" s="31" t="s">
        <v>69</v>
      </c>
      <c r="G41" s="32">
        <v>0</v>
      </c>
      <c r="H41" s="33" t="s">
        <v>52</v>
      </c>
      <c r="I41" s="33" t="s">
        <v>53</v>
      </c>
      <c r="J41" s="33" t="s">
        <v>54</v>
      </c>
      <c r="K41" s="33" t="s">
        <v>95</v>
      </c>
      <c r="L41" s="33" t="s">
        <v>70</v>
      </c>
      <c r="M41" s="34">
        <v>45161</v>
      </c>
      <c r="N41" s="35">
        <v>0</v>
      </c>
      <c r="O41" s="36"/>
      <c r="P41" s="37" t="s">
        <v>57</v>
      </c>
      <c r="Q41" s="38">
        <v>0.22933921568627452</v>
      </c>
      <c r="R41" s="38">
        <v>0.89023879346459989</v>
      </c>
      <c r="S41" s="38">
        <v>0.89023879346459989</v>
      </c>
      <c r="T41" s="39">
        <v>0</v>
      </c>
      <c r="U41" s="40">
        <v>-8.199999999999999E-3</v>
      </c>
      <c r="V41" s="41">
        <v>91800</v>
      </c>
      <c r="W41" s="41">
        <v>21053.34</v>
      </c>
      <c r="X41" s="42">
        <v>70746.66</v>
      </c>
      <c r="Y41" s="43">
        <v>0</v>
      </c>
      <c r="Z41" s="41">
        <v>0</v>
      </c>
      <c r="AA41" s="41">
        <v>0</v>
      </c>
      <c r="AB41" s="41">
        <v>0</v>
      </c>
      <c r="AC41" s="41">
        <v>0</v>
      </c>
      <c r="AD41" s="41">
        <v>18742.5</v>
      </c>
      <c r="AE41" s="44">
        <v>2773.01</v>
      </c>
      <c r="AF41" s="41">
        <v>2310.84</v>
      </c>
      <c r="AG41" s="38">
        <v>0</v>
      </c>
      <c r="AH41" s="45" t="s">
        <v>625</v>
      </c>
      <c r="AI41" s="41">
        <v>2310.84</v>
      </c>
      <c r="AJ41" s="46">
        <v>0</v>
      </c>
      <c r="AK41" s="45">
        <v>18742.5</v>
      </c>
      <c r="AL41" s="46">
        <v>0</v>
      </c>
      <c r="AM41" s="46">
        <v>0</v>
      </c>
      <c r="AN41" s="46">
        <v>0</v>
      </c>
      <c r="AO41" s="46">
        <v>0</v>
      </c>
      <c r="AP41" s="41">
        <v>0</v>
      </c>
      <c r="AQ41" s="47">
        <v>0.2</v>
      </c>
      <c r="AR41" s="47">
        <v>0.1918</v>
      </c>
      <c r="AS41" s="47">
        <v>0</v>
      </c>
      <c r="AT41" s="48">
        <v>-0.2</v>
      </c>
      <c r="AU41" s="49"/>
      <c r="AV41" s="41">
        <v>44.46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1740</v>
      </c>
      <c r="C42" s="29">
        <v>45441.983368055553</v>
      </c>
      <c r="D42" s="30" t="s">
        <v>611</v>
      </c>
      <c r="E42" s="31" t="s">
        <v>612</v>
      </c>
      <c r="F42" s="31" t="s">
        <v>630</v>
      </c>
      <c r="G42" s="32">
        <v>0</v>
      </c>
      <c r="H42" s="33" t="s">
        <v>156</v>
      </c>
      <c r="I42" s="33" t="s">
        <v>157</v>
      </c>
      <c r="J42" s="33" t="s">
        <v>54</v>
      </c>
      <c r="K42" s="33" t="s">
        <v>95</v>
      </c>
      <c r="L42" s="33" t="s">
        <v>56</v>
      </c>
      <c r="M42" s="34" t="s">
        <v>57</v>
      </c>
      <c r="N42" s="35" t="s">
        <v>57</v>
      </c>
      <c r="O42" s="36"/>
      <c r="P42" s="37">
        <v>10.344454317796274</v>
      </c>
      <c r="Q42" s="38">
        <v>0.89354267761938766</v>
      </c>
      <c r="R42" s="38">
        <v>1.3208292977476082</v>
      </c>
      <c r="S42" s="38">
        <v>1.8142690868058813E-5</v>
      </c>
      <c r="T42" s="39">
        <v>0</v>
      </c>
      <c r="U42" s="40">
        <v>-3.9300000000000002E-2</v>
      </c>
      <c r="V42" s="41">
        <v>24057.34</v>
      </c>
      <c r="W42" s="41">
        <v>21496.26</v>
      </c>
      <c r="X42" s="42">
        <v>2561.0800000000017</v>
      </c>
      <c r="Y42" s="43">
        <v>247.58</v>
      </c>
      <c r="Z42" s="41">
        <v>2126.9299999999998</v>
      </c>
      <c r="AA42" s="41">
        <v>2126.9299999999998</v>
      </c>
      <c r="AB42" s="41">
        <v>0</v>
      </c>
      <c r="AC42" s="41">
        <v>0</v>
      </c>
      <c r="AD42" s="41">
        <v>28392.89</v>
      </c>
      <c r="AE42" s="44">
        <v>127.86</v>
      </c>
      <c r="AF42" s="41">
        <v>-6896.64</v>
      </c>
      <c r="AG42" s="38">
        <v>-27.856208094353342</v>
      </c>
      <c r="AH42" s="45" t="s">
        <v>625</v>
      </c>
      <c r="AI42" s="41">
        <v>-6896.64</v>
      </c>
      <c r="AJ42" s="46">
        <v>34071</v>
      </c>
      <c r="AK42" s="45">
        <v>0.38999999999941792</v>
      </c>
      <c r="AL42" s="46">
        <v>34071.47</v>
      </c>
      <c r="AM42" s="46">
        <v>0</v>
      </c>
      <c r="AN42" s="46">
        <v>0</v>
      </c>
      <c r="AO42" s="46">
        <v>0</v>
      </c>
      <c r="AP42" s="41">
        <v>0</v>
      </c>
      <c r="AQ42" s="47">
        <v>0.06</v>
      </c>
      <c r="AR42" s="47">
        <v>2.07E-2</v>
      </c>
      <c r="AS42" s="47">
        <v>2.07E-2</v>
      </c>
      <c r="AT42" s="48">
        <v>-3.9300000000000002E-2</v>
      </c>
      <c r="AU42" s="49"/>
      <c r="AV42" s="41">
        <v>43.77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1740</v>
      </c>
      <c r="C43" s="29">
        <v>45441.983368055553</v>
      </c>
      <c r="D43" s="30" t="s">
        <v>468</v>
      </c>
      <c r="E43" s="31" t="s">
        <v>469</v>
      </c>
      <c r="F43" s="31" t="s">
        <v>69</v>
      </c>
      <c r="G43" s="32">
        <v>0</v>
      </c>
      <c r="H43" s="33" t="s">
        <v>470</v>
      </c>
      <c r="I43" s="33" t="s">
        <v>53</v>
      </c>
      <c r="J43" s="33" t="s">
        <v>148</v>
      </c>
      <c r="K43" s="33" t="s">
        <v>95</v>
      </c>
      <c r="L43" s="33" t="s">
        <v>70</v>
      </c>
      <c r="M43" s="34" t="s">
        <v>57</v>
      </c>
      <c r="N43" s="35" t="s">
        <v>57</v>
      </c>
      <c r="O43" s="36"/>
      <c r="P43" s="37">
        <v>0.5217413278972971</v>
      </c>
      <c r="Q43" s="38">
        <v>0.9866071428571429</v>
      </c>
      <c r="R43" s="38">
        <v>0.92760180995475117</v>
      </c>
      <c r="S43" s="38">
        <v>-1.5341571318737132E-5</v>
      </c>
      <c r="T43" s="39">
        <v>0</v>
      </c>
      <c r="U43" s="40">
        <v>-6.3899999999999998E-2</v>
      </c>
      <c r="V43" s="41">
        <v>23123.52</v>
      </c>
      <c r="W43" s="41">
        <v>22813.83</v>
      </c>
      <c r="X43" s="42">
        <v>309.68999999999869</v>
      </c>
      <c r="Y43" s="43">
        <v>593.57000000000005</v>
      </c>
      <c r="Z43" s="41">
        <v>0</v>
      </c>
      <c r="AA43" s="41">
        <v>0</v>
      </c>
      <c r="AB43" s="41">
        <v>0</v>
      </c>
      <c r="AC43" s="41">
        <v>0</v>
      </c>
      <c r="AD43" s="41">
        <v>21162.15</v>
      </c>
      <c r="AE43" s="44">
        <v>211.69</v>
      </c>
      <c r="AF43" s="41">
        <v>1651.68</v>
      </c>
      <c r="AG43" s="38">
        <v>2.7826204154522634</v>
      </c>
      <c r="AH43" s="45" t="s">
        <v>626</v>
      </c>
      <c r="AI43" s="41">
        <v>1651.68</v>
      </c>
      <c r="AJ43" s="46">
        <v>25395</v>
      </c>
      <c r="AK43" s="45">
        <v>-0.34999999999854481</v>
      </c>
      <c r="AL43" s="46">
        <v>4831.16</v>
      </c>
      <c r="AM43" s="46">
        <v>12635.35</v>
      </c>
      <c r="AN43" s="46">
        <v>7928.06</v>
      </c>
      <c r="AO43" s="46">
        <v>0</v>
      </c>
      <c r="AP43" s="41">
        <v>0</v>
      </c>
      <c r="AQ43" s="47">
        <v>0.11</v>
      </c>
      <c r="AR43" s="47">
        <v>4.6100000000000002E-2</v>
      </c>
      <c r="AS43" s="47">
        <v>4.8200000000000007E-2</v>
      </c>
      <c r="AT43" s="48">
        <v>-6.1800000000000001E-2</v>
      </c>
      <c r="AU43" s="49"/>
      <c r="AV43" s="41">
        <v>34.409999999999997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1740</v>
      </c>
      <c r="C44" s="29">
        <v>45441.983368055553</v>
      </c>
      <c r="D44" s="30" t="s">
        <v>184</v>
      </c>
      <c r="E44" s="31" t="s">
        <v>185</v>
      </c>
      <c r="F44" s="31" t="s">
        <v>69</v>
      </c>
      <c r="G44" s="32">
        <v>0</v>
      </c>
      <c r="H44" s="33" t="s">
        <v>52</v>
      </c>
      <c r="I44" s="33" t="s">
        <v>53</v>
      </c>
      <c r="J44" s="33" t="s">
        <v>54</v>
      </c>
      <c r="K44" s="33" t="s">
        <v>95</v>
      </c>
      <c r="L44" s="33" t="s">
        <v>70</v>
      </c>
      <c r="M44" s="34">
        <v>45147</v>
      </c>
      <c r="N44" s="35">
        <v>0</v>
      </c>
      <c r="O44" s="36"/>
      <c r="P44" s="37" t="s">
        <v>57</v>
      </c>
      <c r="Q44" s="38">
        <v>0.26470588235294118</v>
      </c>
      <c r="R44" s="38">
        <v>0.93148148148148147</v>
      </c>
      <c r="S44" s="38">
        <v>0.93148148148148147</v>
      </c>
      <c r="T44" s="39">
        <v>0</v>
      </c>
      <c r="U44" s="40">
        <v>8.9999999999999998E-4</v>
      </c>
      <c r="V44" s="41">
        <v>93840</v>
      </c>
      <c r="W44" s="41">
        <v>24840</v>
      </c>
      <c r="X44" s="42">
        <v>69000</v>
      </c>
      <c r="Y44" s="43">
        <v>0</v>
      </c>
      <c r="Z44" s="41">
        <v>0</v>
      </c>
      <c r="AA44" s="41">
        <v>0</v>
      </c>
      <c r="AB44" s="41">
        <v>0</v>
      </c>
      <c r="AC44" s="41">
        <v>0</v>
      </c>
      <c r="AD44" s="41">
        <v>23138</v>
      </c>
      <c r="AE44" s="44">
        <v>2042.4</v>
      </c>
      <c r="AF44" s="41">
        <v>1702</v>
      </c>
      <c r="AG44" s="38">
        <v>0</v>
      </c>
      <c r="AH44" s="45" t="s">
        <v>625</v>
      </c>
      <c r="AI44" s="41">
        <v>1702</v>
      </c>
      <c r="AJ44" s="46">
        <v>0</v>
      </c>
      <c r="AK44" s="45">
        <v>23138</v>
      </c>
      <c r="AL44" s="46">
        <v>0</v>
      </c>
      <c r="AM44" s="46">
        <v>0</v>
      </c>
      <c r="AN44" s="46">
        <v>0</v>
      </c>
      <c r="AO44" s="46">
        <v>0</v>
      </c>
      <c r="AP44" s="41">
        <v>0</v>
      </c>
      <c r="AQ44" s="47">
        <v>0.26</v>
      </c>
      <c r="AR44" s="47">
        <v>0.26090000000000002</v>
      </c>
      <c r="AS44" s="47">
        <v>0</v>
      </c>
      <c r="AT44" s="48">
        <v>-0.26</v>
      </c>
      <c r="AU44" s="49"/>
      <c r="AV44" s="41">
        <v>46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1740</v>
      </c>
      <c r="C45" s="29">
        <v>45441.983368055553</v>
      </c>
      <c r="D45" s="30" t="s">
        <v>186</v>
      </c>
      <c r="E45" s="31" t="s">
        <v>187</v>
      </c>
      <c r="F45" s="31" t="s">
        <v>69</v>
      </c>
      <c r="G45" s="32">
        <v>0</v>
      </c>
      <c r="H45" s="33" t="s">
        <v>52</v>
      </c>
      <c r="I45" s="33" t="s">
        <v>53</v>
      </c>
      <c r="J45" s="33" t="s">
        <v>54</v>
      </c>
      <c r="K45" s="33" t="s">
        <v>55</v>
      </c>
      <c r="L45" s="33" t="s">
        <v>70</v>
      </c>
      <c r="M45" s="34">
        <v>45147</v>
      </c>
      <c r="N45" s="35">
        <v>1</v>
      </c>
      <c r="O45" s="36"/>
      <c r="P45" s="37" t="s">
        <v>57</v>
      </c>
      <c r="Q45" s="38" t="s">
        <v>57</v>
      </c>
      <c r="R45" s="38">
        <v>0.76657230045222247</v>
      </c>
      <c r="S45" s="38">
        <v>1.3321035353446524E-5</v>
      </c>
      <c r="T45" s="39">
        <v>23018.400000000001</v>
      </c>
      <c r="U45" s="40">
        <v>4.7999999999999996E-3</v>
      </c>
      <c r="V45" s="41">
        <v>0</v>
      </c>
      <c r="W45" s="41">
        <v>25023.08</v>
      </c>
      <c r="X45" s="42">
        <v>-25023.08</v>
      </c>
      <c r="Y45" s="43">
        <v>0</v>
      </c>
      <c r="Z45" s="41">
        <v>0</v>
      </c>
      <c r="AA45" s="41">
        <v>0</v>
      </c>
      <c r="AB45" s="41">
        <v>25300</v>
      </c>
      <c r="AC45" s="41">
        <v>25023.08</v>
      </c>
      <c r="AD45" s="41">
        <v>19182</v>
      </c>
      <c r="AE45" s="44">
        <v>30027.7</v>
      </c>
      <c r="AF45" s="41">
        <v>5841.08</v>
      </c>
      <c r="AG45" s="38">
        <v>0</v>
      </c>
      <c r="AH45" s="45" t="s">
        <v>625</v>
      </c>
      <c r="AI45" s="41">
        <v>5841.08</v>
      </c>
      <c r="AJ45" s="46">
        <v>23018</v>
      </c>
      <c r="AK45" s="45">
        <v>0.33333333333212067</v>
      </c>
      <c r="AL45" s="46">
        <v>0</v>
      </c>
      <c r="AM45" s="46">
        <v>0</v>
      </c>
      <c r="AN45" s="46">
        <v>0</v>
      </c>
      <c r="AO45" s="46">
        <v>23018.400000000001</v>
      </c>
      <c r="AP45" s="41">
        <v>23018.400000000001</v>
      </c>
      <c r="AQ45" s="47">
        <v>0.18</v>
      </c>
      <c r="AR45" s="47">
        <v>0.18480000000000002</v>
      </c>
      <c r="AS45" s="47">
        <v>0</v>
      </c>
      <c r="AT45" s="48">
        <v>-0.18</v>
      </c>
      <c r="AU45" s="49"/>
      <c r="AV45" s="41">
        <v>46</v>
      </c>
      <c r="AW45" s="50"/>
      <c r="AX45" s="52"/>
      <c r="AY45" s="52"/>
      <c r="AZ45" s="52"/>
      <c r="BA45" s="52"/>
      <c r="BB45" s="53">
        <v>0</v>
      </c>
      <c r="BC45" s="55"/>
    </row>
    <row r="46" spans="2:55">
      <c r="B46" s="28">
        <v>1740</v>
      </c>
      <c r="C46" s="29">
        <v>45441.983368055553</v>
      </c>
      <c r="D46" s="30" t="s">
        <v>189</v>
      </c>
      <c r="E46" s="31" t="s">
        <v>190</v>
      </c>
      <c r="F46" s="31" t="s">
        <v>69</v>
      </c>
      <c r="G46" s="32">
        <v>0</v>
      </c>
      <c r="H46" s="33" t="s">
        <v>52</v>
      </c>
      <c r="I46" s="33" t="s">
        <v>109</v>
      </c>
      <c r="J46" s="33" t="s">
        <v>54</v>
      </c>
      <c r="K46" s="33" t="s">
        <v>55</v>
      </c>
      <c r="L46" s="33" t="s">
        <v>56</v>
      </c>
      <c r="M46" s="34" t="s">
        <v>57</v>
      </c>
      <c r="N46" s="35" t="s">
        <v>57</v>
      </c>
      <c r="O46" s="36"/>
      <c r="P46" s="37" t="s">
        <v>57</v>
      </c>
      <c r="Q46" s="38">
        <v>0.66302083333333339</v>
      </c>
      <c r="R46" s="38">
        <v>1.0008242427994845</v>
      </c>
      <c r="S46" s="38">
        <v>1.0008242427994845</v>
      </c>
      <c r="T46" s="39">
        <v>0</v>
      </c>
      <c r="U46" s="40">
        <v>5.6000000000000008E-3</v>
      </c>
      <c r="V46" s="41">
        <v>38976</v>
      </c>
      <c r="W46" s="41">
        <v>25841.9</v>
      </c>
      <c r="X46" s="42">
        <v>13134.099999999999</v>
      </c>
      <c r="Y46" s="43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25863.200000000001</v>
      </c>
      <c r="AE46" s="44">
        <v>0</v>
      </c>
      <c r="AF46" s="41">
        <v>-0.3</v>
      </c>
      <c r="AG46" s="38">
        <v>0</v>
      </c>
      <c r="AH46" s="45" t="s">
        <v>625</v>
      </c>
      <c r="AI46" s="41">
        <v>-0.3</v>
      </c>
      <c r="AJ46" s="46">
        <v>0</v>
      </c>
      <c r="AK46" s="45">
        <v>25863.200000000001</v>
      </c>
      <c r="AL46" s="46">
        <v>0</v>
      </c>
      <c r="AM46" s="46">
        <v>0</v>
      </c>
      <c r="AN46" s="46">
        <v>0</v>
      </c>
      <c r="AO46" s="46">
        <v>0</v>
      </c>
      <c r="AP46" s="41">
        <v>0</v>
      </c>
      <c r="AQ46" s="47">
        <v>7.0000000000000007E-2</v>
      </c>
      <c r="AR46" s="47">
        <v>7.5600000000000001E-2</v>
      </c>
      <c r="AS46" s="47">
        <v>0</v>
      </c>
      <c r="AT46" s="48">
        <v>-7.0000000000000007E-2</v>
      </c>
      <c r="AU46" s="49"/>
      <c r="AV46" s="41">
        <v>20.3</v>
      </c>
      <c r="AW46" s="58"/>
      <c r="AX46" s="52"/>
      <c r="AY46" s="52"/>
      <c r="AZ46" s="52"/>
      <c r="BA46" s="52"/>
      <c r="BB46" s="53">
        <v>21</v>
      </c>
      <c r="BC46" s="55"/>
    </row>
    <row r="47" spans="2:55">
      <c r="B47" s="28">
        <v>1740</v>
      </c>
      <c r="C47" s="29">
        <v>45441.983368055553</v>
      </c>
      <c r="D47" s="30" t="s">
        <v>586</v>
      </c>
      <c r="E47" s="31" t="s">
        <v>587</v>
      </c>
      <c r="F47" s="31" t="s">
        <v>131</v>
      </c>
      <c r="G47" s="32">
        <v>0</v>
      </c>
      <c r="H47" s="33" t="s">
        <v>132</v>
      </c>
      <c r="I47" s="33" t="s">
        <v>133</v>
      </c>
      <c r="J47" s="33" t="s">
        <v>94</v>
      </c>
      <c r="K47" s="33" t="s">
        <v>95</v>
      </c>
      <c r="L47" s="33" t="s">
        <v>70</v>
      </c>
      <c r="M47" s="34" t="s">
        <v>57</v>
      </c>
      <c r="N47" s="35" t="s">
        <v>57</v>
      </c>
      <c r="O47" s="36"/>
      <c r="P47" s="37">
        <v>1.8666666666666667</v>
      </c>
      <c r="Q47" s="38">
        <v>0.9490909090909091</v>
      </c>
      <c r="R47" s="38">
        <v>1.053639846743295</v>
      </c>
      <c r="S47" s="38">
        <v>0</v>
      </c>
      <c r="T47" s="39">
        <v>0</v>
      </c>
      <c r="U47" s="40">
        <v>-9.5999999999999992E-3</v>
      </c>
      <c r="V47" s="41">
        <v>27500</v>
      </c>
      <c r="W47" s="41">
        <v>26100</v>
      </c>
      <c r="X47" s="42">
        <v>1400</v>
      </c>
      <c r="Y47" s="43">
        <v>750</v>
      </c>
      <c r="Z47" s="41">
        <v>0</v>
      </c>
      <c r="AA47" s="41">
        <v>0</v>
      </c>
      <c r="AB47" s="41">
        <v>0</v>
      </c>
      <c r="AC47" s="41">
        <v>0</v>
      </c>
      <c r="AD47" s="41">
        <v>27500</v>
      </c>
      <c r="AE47" s="44">
        <v>143.94999999999999</v>
      </c>
      <c r="AF47" s="41">
        <v>-1400</v>
      </c>
      <c r="AG47" s="38">
        <v>-1.8666666666666667</v>
      </c>
      <c r="AH47" s="45" t="s">
        <v>625</v>
      </c>
      <c r="AI47" s="41">
        <v>-1400</v>
      </c>
      <c r="AJ47" s="46">
        <v>33000</v>
      </c>
      <c r="AK47" s="45">
        <v>0</v>
      </c>
      <c r="AL47" s="46">
        <v>33000</v>
      </c>
      <c r="AM47" s="46">
        <v>0</v>
      </c>
      <c r="AN47" s="46">
        <v>0</v>
      </c>
      <c r="AO47" s="46">
        <v>0</v>
      </c>
      <c r="AP47" s="41">
        <v>0</v>
      </c>
      <c r="AQ47" s="47">
        <v>0.32</v>
      </c>
      <c r="AR47" s="47">
        <v>0.31040000000000001</v>
      </c>
      <c r="AS47" s="47">
        <v>0.31040000000000001</v>
      </c>
      <c r="AT47" s="48">
        <v>-9.5999999999999992E-3</v>
      </c>
      <c r="AU47" s="49"/>
      <c r="AV47" s="41">
        <v>100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1740</v>
      </c>
      <c r="C48" s="29">
        <v>45441.983368055553</v>
      </c>
      <c r="D48" s="30" t="s">
        <v>191</v>
      </c>
      <c r="E48" s="31" t="s">
        <v>192</v>
      </c>
      <c r="F48" s="31" t="s">
        <v>69</v>
      </c>
      <c r="G48" s="32">
        <v>0</v>
      </c>
      <c r="H48" s="33" t="s">
        <v>52</v>
      </c>
      <c r="I48" s="33" t="s">
        <v>53</v>
      </c>
      <c r="J48" s="33" t="s">
        <v>54</v>
      </c>
      <c r="K48" s="33" t="s">
        <v>95</v>
      </c>
      <c r="L48" s="33" t="s">
        <v>70</v>
      </c>
      <c r="M48" s="34">
        <v>45147</v>
      </c>
      <c r="N48" s="35">
        <v>0</v>
      </c>
      <c r="O48" s="36"/>
      <c r="P48" s="37" t="s">
        <v>57</v>
      </c>
      <c r="Q48" s="38">
        <v>0.27972058823529411</v>
      </c>
      <c r="R48" s="38">
        <v>0.99363860995741549</v>
      </c>
      <c r="S48" s="38">
        <v>0.99363860995741549</v>
      </c>
      <c r="T48" s="39">
        <v>0</v>
      </c>
      <c r="U48" s="40">
        <v>4.7999999999999996E-3</v>
      </c>
      <c r="V48" s="41">
        <v>93840</v>
      </c>
      <c r="W48" s="41">
        <v>26248.98</v>
      </c>
      <c r="X48" s="42">
        <v>67591.02</v>
      </c>
      <c r="Y48" s="43">
        <v>0</v>
      </c>
      <c r="Z48" s="41">
        <v>0</v>
      </c>
      <c r="AA48" s="41">
        <v>0</v>
      </c>
      <c r="AB48" s="41">
        <v>0</v>
      </c>
      <c r="AC48" s="41">
        <v>0</v>
      </c>
      <c r="AD48" s="41">
        <v>26082</v>
      </c>
      <c r="AE48" s="44">
        <v>200.38</v>
      </c>
      <c r="AF48" s="41">
        <v>166.98</v>
      </c>
      <c r="AG48" s="38">
        <v>0</v>
      </c>
      <c r="AH48" s="45" t="s">
        <v>625</v>
      </c>
      <c r="AI48" s="41">
        <v>166.98</v>
      </c>
      <c r="AJ48" s="46">
        <v>0</v>
      </c>
      <c r="AK48" s="45">
        <v>26082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0.18</v>
      </c>
      <c r="AR48" s="47">
        <v>0.18480000000000002</v>
      </c>
      <c r="AS48" s="47">
        <v>0</v>
      </c>
      <c r="AT48" s="48">
        <v>-0.18</v>
      </c>
      <c r="AU48" s="49"/>
      <c r="AV48" s="41">
        <v>46</v>
      </c>
      <c r="AW48" s="50"/>
      <c r="AX48" s="52"/>
      <c r="AY48" s="52"/>
      <c r="AZ48" s="52"/>
      <c r="BA48" s="52"/>
      <c r="BB48" s="53">
        <v>0</v>
      </c>
      <c r="BC48" s="55"/>
    </row>
    <row r="49" spans="2:55">
      <c r="B49" s="28">
        <v>1740</v>
      </c>
      <c r="C49" s="29">
        <v>45441.983368055553</v>
      </c>
      <c r="D49" s="30" t="s">
        <v>193</v>
      </c>
      <c r="E49" s="31" t="s">
        <v>194</v>
      </c>
      <c r="F49" s="31" t="s">
        <v>139</v>
      </c>
      <c r="G49" s="32">
        <v>0</v>
      </c>
      <c r="H49" s="33" t="s">
        <v>52</v>
      </c>
      <c r="I49" s="33" t="s">
        <v>53</v>
      </c>
      <c r="J49" s="33" t="s">
        <v>54</v>
      </c>
      <c r="K49" s="33" t="s">
        <v>195</v>
      </c>
      <c r="L49" s="33" t="s">
        <v>56</v>
      </c>
      <c r="M49" s="34">
        <v>44643</v>
      </c>
      <c r="N49" s="35">
        <v>1</v>
      </c>
      <c r="O49" s="36"/>
      <c r="P49" s="37" t="s">
        <v>57</v>
      </c>
      <c r="Q49" s="38">
        <v>0.68390384659468628</v>
      </c>
      <c r="R49" s="38">
        <v>1.1970888857697712</v>
      </c>
      <c r="S49" s="38">
        <v>1.1970888857697712</v>
      </c>
      <c r="T49" s="39">
        <v>0</v>
      </c>
      <c r="U49" s="40">
        <v>0.16460000000000002</v>
      </c>
      <c r="V49" s="41">
        <v>34898.400000000001</v>
      </c>
      <c r="W49" s="41">
        <v>23867.15</v>
      </c>
      <c r="X49" s="42">
        <v>11031.25</v>
      </c>
      <c r="Y49" s="43">
        <v>0</v>
      </c>
      <c r="Z49" s="41">
        <v>23867.15</v>
      </c>
      <c r="AA49" s="41">
        <v>24342.3</v>
      </c>
      <c r="AB49" s="41">
        <v>0</v>
      </c>
      <c r="AC49" s="41">
        <v>0</v>
      </c>
      <c r="AD49" s="41">
        <v>28571.1</v>
      </c>
      <c r="AE49" s="44">
        <v>0.06</v>
      </c>
      <c r="AF49" s="41">
        <v>0.05</v>
      </c>
      <c r="AG49" s="38">
        <v>0</v>
      </c>
      <c r="AH49" s="45" t="s">
        <v>625</v>
      </c>
      <c r="AI49" s="41">
        <v>475.19999999999783</v>
      </c>
      <c r="AJ49" s="46">
        <v>0</v>
      </c>
      <c r="AK49" s="45">
        <v>28571.1</v>
      </c>
      <c r="AL49" s="46">
        <v>0</v>
      </c>
      <c r="AM49" s="46">
        <v>0</v>
      </c>
      <c r="AN49" s="46">
        <v>0</v>
      </c>
      <c r="AO49" s="46">
        <v>0</v>
      </c>
      <c r="AP49" s="41">
        <v>0</v>
      </c>
      <c r="AQ49" s="47">
        <v>0</v>
      </c>
      <c r="AR49" s="47">
        <v>0.16460000000000002</v>
      </c>
      <c r="AS49" s="47">
        <v>0</v>
      </c>
      <c r="AT49" s="48">
        <v>0</v>
      </c>
      <c r="AU49" s="49"/>
      <c r="AV49" s="41">
        <v>0</v>
      </c>
      <c r="AW49" s="58"/>
      <c r="AX49" s="52"/>
      <c r="AY49" s="52"/>
      <c r="AZ49" s="52"/>
      <c r="BA49" s="52"/>
      <c r="BB49" s="53">
        <v>4704</v>
      </c>
      <c r="BC49" s="55"/>
    </row>
    <row r="50" spans="2:55">
      <c r="B50" s="28">
        <v>1740</v>
      </c>
      <c r="C50" s="29">
        <v>45441.983368055553</v>
      </c>
      <c r="D50" s="30" t="s">
        <v>196</v>
      </c>
      <c r="E50" s="31" t="s">
        <v>197</v>
      </c>
      <c r="F50" s="31" t="s">
        <v>51</v>
      </c>
      <c r="G50" s="32">
        <v>0</v>
      </c>
      <c r="H50" s="33" t="s">
        <v>52</v>
      </c>
      <c r="I50" s="33" t="s">
        <v>109</v>
      </c>
      <c r="J50" s="33" t="s">
        <v>54</v>
      </c>
      <c r="K50" s="33" t="s">
        <v>55</v>
      </c>
      <c r="L50" s="33" t="s">
        <v>56</v>
      </c>
      <c r="M50" s="34">
        <v>45149</v>
      </c>
      <c r="N50" s="35">
        <v>0</v>
      </c>
      <c r="O50" s="36"/>
      <c r="P50" s="37" t="s">
        <v>57</v>
      </c>
      <c r="Q50" s="38">
        <v>1.0131944444444445</v>
      </c>
      <c r="R50" s="38">
        <v>0.94653872515421511</v>
      </c>
      <c r="S50" s="38">
        <v>0.94653872515421511</v>
      </c>
      <c r="T50" s="39">
        <v>0</v>
      </c>
      <c r="U50" s="40">
        <v>8.6400000000000005E-2</v>
      </c>
      <c r="V50" s="41">
        <v>30384</v>
      </c>
      <c r="W50" s="41">
        <v>30784.9</v>
      </c>
      <c r="X50" s="42">
        <v>-400.90000000000146</v>
      </c>
      <c r="Y50" s="43">
        <v>0</v>
      </c>
      <c r="Z50" s="41">
        <v>0</v>
      </c>
      <c r="AA50" s="41">
        <v>0</v>
      </c>
      <c r="AB50" s="41">
        <v>0</v>
      </c>
      <c r="AC50" s="41">
        <v>400.9</v>
      </c>
      <c r="AD50" s="41">
        <v>29139.1</v>
      </c>
      <c r="AE50" s="44">
        <v>1974.96</v>
      </c>
      <c r="AF50" s="41">
        <v>1645.8</v>
      </c>
      <c r="AG50" s="38">
        <v>0</v>
      </c>
      <c r="AH50" s="45" t="s">
        <v>625</v>
      </c>
      <c r="AI50" s="41">
        <v>1645.8</v>
      </c>
      <c r="AJ50" s="46">
        <v>0</v>
      </c>
      <c r="AK50" s="45">
        <v>29139.1</v>
      </c>
      <c r="AL50" s="46">
        <v>0</v>
      </c>
      <c r="AM50" s="46">
        <v>0</v>
      </c>
      <c r="AN50" s="46">
        <v>0</v>
      </c>
      <c r="AO50" s="46">
        <v>0</v>
      </c>
      <c r="AP50" s="41">
        <v>0</v>
      </c>
      <c r="AQ50" s="47">
        <v>7.0000000000000007E-2</v>
      </c>
      <c r="AR50" s="47">
        <v>0.15640000000000001</v>
      </c>
      <c r="AS50" s="47">
        <v>0</v>
      </c>
      <c r="AT50" s="48">
        <v>-7.0000000000000007E-2</v>
      </c>
      <c r="AU50" s="49"/>
      <c r="AV50" s="41">
        <v>42.2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1740</v>
      </c>
      <c r="C51" s="29">
        <v>45441.983368055553</v>
      </c>
      <c r="D51" s="30" t="s">
        <v>199</v>
      </c>
      <c r="E51" s="31" t="s">
        <v>200</v>
      </c>
      <c r="F51" s="31" t="s">
        <v>85</v>
      </c>
      <c r="G51" s="32">
        <v>0</v>
      </c>
      <c r="H51" s="33" t="s">
        <v>122</v>
      </c>
      <c r="I51" s="33" t="s">
        <v>87</v>
      </c>
      <c r="J51" s="33" t="s">
        <v>54</v>
      </c>
      <c r="K51" s="33" t="s">
        <v>95</v>
      </c>
      <c r="L51" s="33" t="s">
        <v>70</v>
      </c>
      <c r="M51" s="34">
        <v>45211</v>
      </c>
      <c r="N51" s="35">
        <v>0</v>
      </c>
      <c r="O51" s="36"/>
      <c r="P51" s="37" t="s">
        <v>57</v>
      </c>
      <c r="Q51" s="38">
        <v>0.41908865753612928</v>
      </c>
      <c r="R51" s="38">
        <v>1.1316793300632664</v>
      </c>
      <c r="S51" s="38">
        <v>1.1316793300632664</v>
      </c>
      <c r="T51" s="39">
        <v>0</v>
      </c>
      <c r="U51" s="40">
        <v>-9.2600000000000002E-2</v>
      </c>
      <c r="V51" s="41">
        <v>79161.460000000006</v>
      </c>
      <c r="W51" s="41">
        <v>33175.67</v>
      </c>
      <c r="X51" s="42">
        <v>45985.790000000008</v>
      </c>
      <c r="Y51" s="43">
        <v>0</v>
      </c>
      <c r="Z51" s="41">
        <v>5109.88</v>
      </c>
      <c r="AA51" s="41">
        <v>5109.88</v>
      </c>
      <c r="AB51" s="41">
        <v>0</v>
      </c>
      <c r="AC51" s="41">
        <v>0</v>
      </c>
      <c r="AD51" s="41">
        <v>37544.22</v>
      </c>
      <c r="AE51" s="44">
        <v>0</v>
      </c>
      <c r="AF51" s="41">
        <v>-4368.55</v>
      </c>
      <c r="AG51" s="38">
        <v>0</v>
      </c>
      <c r="AH51" s="45" t="s">
        <v>625</v>
      </c>
      <c r="AI51" s="41">
        <v>-4368.55</v>
      </c>
      <c r="AJ51" s="46">
        <v>0</v>
      </c>
      <c r="AK51" s="45">
        <v>37544.22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0.22</v>
      </c>
      <c r="AR51" s="47">
        <v>0.12740000000000001</v>
      </c>
      <c r="AS51" s="47">
        <v>0</v>
      </c>
      <c r="AT51" s="48">
        <v>-0.22</v>
      </c>
      <c r="AU51" s="49"/>
      <c r="AV51" s="41">
        <v>56</v>
      </c>
      <c r="AW51" s="50"/>
      <c r="AX51" s="52"/>
      <c r="AY51" s="52"/>
      <c r="AZ51" s="52"/>
      <c r="BA51" s="52"/>
      <c r="BB51" s="53">
        <v>0</v>
      </c>
      <c r="BC51" s="55"/>
    </row>
    <row r="52" spans="2:55">
      <c r="B52" s="28">
        <v>1740</v>
      </c>
      <c r="C52" s="29">
        <v>45441.983368055553</v>
      </c>
      <c r="D52" s="30" t="s">
        <v>650</v>
      </c>
      <c r="E52" s="31" t="s">
        <v>651</v>
      </c>
      <c r="F52" s="31" t="s">
        <v>589</v>
      </c>
      <c r="G52" s="32">
        <v>0</v>
      </c>
      <c r="H52" s="33" t="s">
        <v>52</v>
      </c>
      <c r="I52" s="33" t="s">
        <v>109</v>
      </c>
      <c r="J52" s="33" t="s">
        <v>54</v>
      </c>
      <c r="K52" s="33" t="s">
        <v>55</v>
      </c>
      <c r="L52" s="33" t="s">
        <v>56</v>
      </c>
      <c r="M52" s="34" t="s">
        <v>57</v>
      </c>
      <c r="N52" s="35" t="s">
        <v>57</v>
      </c>
      <c r="O52" s="36"/>
      <c r="P52" s="37">
        <v>-4</v>
      </c>
      <c r="Q52" s="38" t="s">
        <v>57</v>
      </c>
      <c r="R52" s="38">
        <v>0</v>
      </c>
      <c r="S52" s="38">
        <v>0</v>
      </c>
      <c r="T52" s="39">
        <v>0</v>
      </c>
      <c r="U52" s="40">
        <v>6.6100000000000006E-2</v>
      </c>
      <c r="V52" s="41">
        <v>0</v>
      </c>
      <c r="W52" s="41">
        <v>34297.440000000002</v>
      </c>
      <c r="X52" s="42">
        <v>-34297.440000000002</v>
      </c>
      <c r="Y52" s="43">
        <v>8574.36</v>
      </c>
      <c r="Z52" s="41">
        <v>0</v>
      </c>
      <c r="AA52" s="41">
        <v>0</v>
      </c>
      <c r="AB52" s="41">
        <v>46656.959999999999</v>
      </c>
      <c r="AC52" s="41">
        <v>34297.440000000002</v>
      </c>
      <c r="AD52" s="41">
        <v>0</v>
      </c>
      <c r="AE52" s="44">
        <v>59</v>
      </c>
      <c r="AF52" s="41">
        <v>34297.440000000002</v>
      </c>
      <c r="AG52" s="38">
        <v>4</v>
      </c>
      <c r="AH52" s="45" t="s">
        <v>626</v>
      </c>
      <c r="AI52" s="41">
        <v>34297.440000000002</v>
      </c>
      <c r="AJ52" s="46">
        <v>0</v>
      </c>
      <c r="AK52" s="45">
        <v>0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7.0000000000000007E-2</v>
      </c>
      <c r="AR52" s="47">
        <v>0.1361</v>
      </c>
      <c r="AS52" s="47">
        <v>0.1361</v>
      </c>
      <c r="AT52" s="48">
        <v>6.6100000000000006E-2</v>
      </c>
      <c r="AU52" s="49"/>
      <c r="AV52" s="41">
        <v>49.92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1740</v>
      </c>
      <c r="C53" s="29">
        <v>45441.983368055553</v>
      </c>
      <c r="D53" s="30" t="s">
        <v>201</v>
      </c>
      <c r="E53" s="31" t="s">
        <v>202</v>
      </c>
      <c r="F53" s="31" t="s">
        <v>618</v>
      </c>
      <c r="G53" s="32">
        <v>0</v>
      </c>
      <c r="H53" s="33" t="s">
        <v>52</v>
      </c>
      <c r="I53" s="33" t="s">
        <v>109</v>
      </c>
      <c r="J53" s="33" t="s">
        <v>54</v>
      </c>
      <c r="K53" s="33" t="s">
        <v>95</v>
      </c>
      <c r="L53" s="33" t="s">
        <v>56</v>
      </c>
      <c r="M53" s="34">
        <v>45134</v>
      </c>
      <c r="N53" s="35">
        <v>0</v>
      </c>
      <c r="O53" s="36"/>
      <c r="P53" s="37" t="s">
        <v>57</v>
      </c>
      <c r="Q53" s="38" t="s">
        <v>57</v>
      </c>
      <c r="R53" s="38">
        <v>0</v>
      </c>
      <c r="S53" s="38">
        <v>0</v>
      </c>
      <c r="T53" s="39">
        <v>0</v>
      </c>
      <c r="U53" s="40">
        <v>-0.17070000000000002</v>
      </c>
      <c r="V53" s="41">
        <v>0</v>
      </c>
      <c r="W53" s="41">
        <v>34614</v>
      </c>
      <c r="X53" s="42">
        <v>-34614</v>
      </c>
      <c r="Y53" s="43">
        <v>0</v>
      </c>
      <c r="Z53" s="41">
        <v>0</v>
      </c>
      <c r="AA53" s="41">
        <v>0</v>
      </c>
      <c r="AB53" s="41">
        <v>36800</v>
      </c>
      <c r="AC53" s="41">
        <v>34614</v>
      </c>
      <c r="AD53" s="41">
        <v>0</v>
      </c>
      <c r="AE53" s="44">
        <v>41536.800000000003</v>
      </c>
      <c r="AF53" s="41">
        <v>34614</v>
      </c>
      <c r="AG53" s="38">
        <v>0</v>
      </c>
      <c r="AH53" s="45" t="s">
        <v>625</v>
      </c>
      <c r="AI53" s="41">
        <v>34614</v>
      </c>
      <c r="AJ53" s="46">
        <v>0</v>
      </c>
      <c r="AK53" s="45">
        <v>0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0.1</v>
      </c>
      <c r="AR53" s="47">
        <v>-7.0699999999999999E-2</v>
      </c>
      <c r="AS53" s="47">
        <v>0</v>
      </c>
      <c r="AT53" s="48">
        <v>-0.1</v>
      </c>
      <c r="AU53" s="49"/>
      <c r="AV53" s="41">
        <v>36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1740</v>
      </c>
      <c r="C54" s="29">
        <v>45441.983368055553</v>
      </c>
      <c r="D54" s="30" t="s">
        <v>614</v>
      </c>
      <c r="E54" s="31" t="s">
        <v>615</v>
      </c>
      <c r="F54" s="31" t="s">
        <v>532</v>
      </c>
      <c r="G54" s="32">
        <v>0</v>
      </c>
      <c r="H54" s="33" t="s">
        <v>459</v>
      </c>
      <c r="I54" s="33" t="s">
        <v>123</v>
      </c>
      <c r="J54" s="33" t="s">
        <v>54</v>
      </c>
      <c r="K54" s="33" t="s">
        <v>106</v>
      </c>
      <c r="L54" s="33" t="s">
        <v>70</v>
      </c>
      <c r="M54" s="34" t="s">
        <v>57</v>
      </c>
      <c r="N54" s="35" t="s">
        <v>57</v>
      </c>
      <c r="O54" s="36"/>
      <c r="P54" s="37">
        <v>12.497060715204528</v>
      </c>
      <c r="Q54" s="38">
        <v>0.30930173657180587</v>
      </c>
      <c r="R54" s="38">
        <v>0</v>
      </c>
      <c r="S54" s="38">
        <v>0</v>
      </c>
      <c r="T54" s="39">
        <v>0</v>
      </c>
      <c r="U54" s="40">
        <v>-0.10640000000000001</v>
      </c>
      <c r="V54" s="41">
        <v>112526.3</v>
      </c>
      <c r="W54" s="41">
        <v>34804.58</v>
      </c>
      <c r="X54" s="42">
        <v>77721.72</v>
      </c>
      <c r="Y54" s="43">
        <v>6219.2</v>
      </c>
      <c r="Z54" s="41">
        <v>1000</v>
      </c>
      <c r="AA54" s="41">
        <v>1000</v>
      </c>
      <c r="AB54" s="41">
        <v>0</v>
      </c>
      <c r="AC54" s="41">
        <v>0</v>
      </c>
      <c r="AD54" s="41">
        <v>0</v>
      </c>
      <c r="AE54" s="44">
        <v>70</v>
      </c>
      <c r="AF54" s="41">
        <v>34804.58</v>
      </c>
      <c r="AG54" s="38">
        <v>5.5963114226910218</v>
      </c>
      <c r="AH54" s="45" t="s">
        <v>626</v>
      </c>
      <c r="AI54" s="41">
        <v>34804.58</v>
      </c>
      <c r="AJ54" s="46">
        <v>0</v>
      </c>
      <c r="AK54" s="45">
        <v>0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0.31</v>
      </c>
      <c r="AR54" s="47">
        <v>0.2036</v>
      </c>
      <c r="AS54" s="47">
        <v>0.2036</v>
      </c>
      <c r="AT54" s="48">
        <v>-0.10640000000000001</v>
      </c>
      <c r="AU54" s="49"/>
      <c r="AV54" s="41">
        <v>56.45</v>
      </c>
      <c r="AW54" s="50"/>
      <c r="AX54" s="52"/>
      <c r="AY54" s="52"/>
      <c r="AZ54" s="52"/>
      <c r="BA54" s="52"/>
      <c r="BB54" s="53">
        <v>0</v>
      </c>
      <c r="BC54" s="55"/>
    </row>
    <row r="55" spans="2:55">
      <c r="B55" s="28">
        <v>1740</v>
      </c>
      <c r="C55" s="29">
        <v>45441.983368055553</v>
      </c>
      <c r="D55" s="30" t="s">
        <v>608</v>
      </c>
      <c r="E55" s="31" t="s">
        <v>609</v>
      </c>
      <c r="F55" s="31" t="s">
        <v>354</v>
      </c>
      <c r="G55" s="32">
        <v>0</v>
      </c>
      <c r="H55" s="33" t="s">
        <v>359</v>
      </c>
      <c r="I55" s="33" t="s">
        <v>360</v>
      </c>
      <c r="J55" s="33" t="s">
        <v>65</v>
      </c>
      <c r="K55" s="33" t="s">
        <v>106</v>
      </c>
      <c r="L55" s="33" t="s">
        <v>70</v>
      </c>
      <c r="M55" s="34" t="s">
        <v>57</v>
      </c>
      <c r="N55" s="35" t="s">
        <v>57</v>
      </c>
      <c r="O55" s="36"/>
      <c r="P55" s="37">
        <v>8.9237664245166926</v>
      </c>
      <c r="Q55" s="38">
        <v>0.75805161454196346</v>
      </c>
      <c r="R55" s="38">
        <v>0.16060611137503808</v>
      </c>
      <c r="S55" s="38">
        <v>0.16060611137503808</v>
      </c>
      <c r="T55" s="39">
        <v>0</v>
      </c>
      <c r="U55" s="40">
        <v>0.16550000000000001</v>
      </c>
      <c r="V55" s="41">
        <v>46455.9</v>
      </c>
      <c r="W55" s="41">
        <v>35215.97</v>
      </c>
      <c r="X55" s="42">
        <v>11239.93</v>
      </c>
      <c r="Y55" s="43">
        <v>1259.55</v>
      </c>
      <c r="Z55" s="41">
        <v>343</v>
      </c>
      <c r="AA55" s="41">
        <v>343</v>
      </c>
      <c r="AB55" s="41">
        <v>0</v>
      </c>
      <c r="AC55" s="41">
        <v>0</v>
      </c>
      <c r="AD55" s="41">
        <v>5655.9</v>
      </c>
      <c r="AE55" s="44">
        <v>90.88</v>
      </c>
      <c r="AF55" s="41">
        <v>29560.07</v>
      </c>
      <c r="AG55" s="38">
        <v>23.468754713985152</v>
      </c>
      <c r="AH55" s="45" t="s">
        <v>626</v>
      </c>
      <c r="AI55" s="41">
        <v>29560.07</v>
      </c>
      <c r="AJ55" s="46">
        <v>0</v>
      </c>
      <c r="AK55" s="45">
        <v>5655.9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0.34</v>
      </c>
      <c r="AR55" s="47">
        <v>0.50549999999999995</v>
      </c>
      <c r="AS55" s="47">
        <v>0.50549999999999995</v>
      </c>
      <c r="AT55" s="48">
        <v>0.16550000000000001</v>
      </c>
      <c r="AU55" s="49"/>
      <c r="AV55" s="41">
        <v>80.260000000000005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1740</v>
      </c>
      <c r="C56" s="29">
        <v>45441.983368055553</v>
      </c>
      <c r="D56" s="30" t="s">
        <v>602</v>
      </c>
      <c r="E56" s="31" t="s">
        <v>603</v>
      </c>
      <c r="F56" s="31" t="s">
        <v>604</v>
      </c>
      <c r="G56" s="32">
        <v>0</v>
      </c>
      <c r="H56" s="33" t="s">
        <v>359</v>
      </c>
      <c r="I56" s="33" t="s">
        <v>157</v>
      </c>
      <c r="J56" s="33" t="s">
        <v>65</v>
      </c>
      <c r="K56" s="33" t="s">
        <v>55</v>
      </c>
      <c r="L56" s="33" t="s">
        <v>56</v>
      </c>
      <c r="M56" s="34" t="s">
        <v>57</v>
      </c>
      <c r="N56" s="35" t="s">
        <v>57</v>
      </c>
      <c r="O56" s="36"/>
      <c r="P56" s="37" t="s">
        <v>57</v>
      </c>
      <c r="Q56" s="38">
        <v>1.0659089866507636</v>
      </c>
      <c r="R56" s="38">
        <v>0.48997772828507796</v>
      </c>
      <c r="S56" s="38">
        <v>0.48997772828507796</v>
      </c>
      <c r="T56" s="39">
        <v>0</v>
      </c>
      <c r="U56" s="40">
        <v>0.45100000000000001</v>
      </c>
      <c r="V56" s="41">
        <v>34006.44</v>
      </c>
      <c r="W56" s="41">
        <v>36247.769999999997</v>
      </c>
      <c r="X56" s="42">
        <v>-2241.3299999999945</v>
      </c>
      <c r="Y56" s="43">
        <v>0</v>
      </c>
      <c r="Z56" s="41">
        <v>0</v>
      </c>
      <c r="AA56" s="41">
        <v>0</v>
      </c>
      <c r="AB56" s="41">
        <v>0</v>
      </c>
      <c r="AC56" s="41">
        <v>2241.33</v>
      </c>
      <c r="AD56" s="41">
        <v>17760.599999999999</v>
      </c>
      <c r="AE56" s="44">
        <v>91.4</v>
      </c>
      <c r="AF56" s="41">
        <v>18487.169999999998</v>
      </c>
      <c r="AG56" s="38">
        <v>0</v>
      </c>
      <c r="AH56" s="45" t="s">
        <v>625</v>
      </c>
      <c r="AI56" s="41">
        <v>18487.169999999998</v>
      </c>
      <c r="AJ56" s="46">
        <v>0</v>
      </c>
      <c r="AK56" s="45">
        <v>17760.599999999999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0</v>
      </c>
      <c r="AR56" s="47">
        <v>0.45100000000000001</v>
      </c>
      <c r="AS56" s="47">
        <v>0.45100000000000001</v>
      </c>
      <c r="AT56" s="48">
        <v>0.45100000000000001</v>
      </c>
      <c r="AU56" s="49"/>
      <c r="AV56" s="41">
        <v>80.73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1740</v>
      </c>
      <c r="C57" s="29">
        <v>45441.983368055553</v>
      </c>
      <c r="D57" s="30" t="s">
        <v>171</v>
      </c>
      <c r="E57" s="31" t="s">
        <v>172</v>
      </c>
      <c r="F57" s="31" t="s">
        <v>51</v>
      </c>
      <c r="G57" s="32">
        <v>0</v>
      </c>
      <c r="H57" s="33" t="s">
        <v>52</v>
      </c>
      <c r="I57" s="33" t="s">
        <v>109</v>
      </c>
      <c r="J57" s="33" t="s">
        <v>54</v>
      </c>
      <c r="K57" s="33" t="s">
        <v>55</v>
      </c>
      <c r="L57" s="33" t="s">
        <v>56</v>
      </c>
      <c r="M57" s="34" t="s">
        <v>57</v>
      </c>
      <c r="N57" s="35" t="s">
        <v>57</v>
      </c>
      <c r="O57" s="36"/>
      <c r="P57" s="37">
        <v>3.6781868269471594</v>
      </c>
      <c r="Q57" s="38">
        <v>0.86091856060606053</v>
      </c>
      <c r="R57" s="38">
        <v>0.38111161220067541</v>
      </c>
      <c r="S57" s="38">
        <v>0.38111161220067541</v>
      </c>
      <c r="T57" s="39">
        <v>0</v>
      </c>
      <c r="U57" s="40">
        <v>-4.3E-3</v>
      </c>
      <c r="V57" s="41">
        <v>42240</v>
      </c>
      <c r="W57" s="41">
        <v>36365.199999999997</v>
      </c>
      <c r="X57" s="42">
        <v>5874.8000000000029</v>
      </c>
      <c r="Y57" s="43">
        <v>1597.2</v>
      </c>
      <c r="Z57" s="41">
        <v>0</v>
      </c>
      <c r="AA57" s="41">
        <v>0</v>
      </c>
      <c r="AB57" s="41">
        <v>0</v>
      </c>
      <c r="AC57" s="41">
        <v>0</v>
      </c>
      <c r="AD57" s="41">
        <v>13859.2</v>
      </c>
      <c r="AE57" s="44">
        <v>91</v>
      </c>
      <c r="AF57" s="41">
        <v>22506</v>
      </c>
      <c r="AG57" s="38">
        <v>14.09090909090909</v>
      </c>
      <c r="AH57" s="45" t="s">
        <v>626</v>
      </c>
      <c r="AI57" s="41">
        <v>22506</v>
      </c>
      <c r="AJ57" s="46">
        <v>0</v>
      </c>
      <c r="AK57" s="45">
        <v>13859.2</v>
      </c>
      <c r="AL57" s="46">
        <v>0</v>
      </c>
      <c r="AM57" s="46">
        <v>0</v>
      </c>
      <c r="AN57" s="46">
        <v>0</v>
      </c>
      <c r="AO57" s="46">
        <v>0</v>
      </c>
      <c r="AP57" s="41">
        <v>0</v>
      </c>
      <c r="AQ57" s="47">
        <v>7.0000000000000007E-2</v>
      </c>
      <c r="AR57" s="47">
        <v>6.5700000000000008E-2</v>
      </c>
      <c r="AS57" s="47">
        <v>6.5100000000000005E-2</v>
      </c>
      <c r="AT57" s="48">
        <v>-4.8999999999999998E-3</v>
      </c>
      <c r="AU57" s="49"/>
      <c r="AV57" s="41">
        <v>46.59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1740</v>
      </c>
      <c r="C58" s="29">
        <v>45441.983368055553</v>
      </c>
      <c r="D58" s="30" t="s">
        <v>111</v>
      </c>
      <c r="E58" s="31" t="s">
        <v>112</v>
      </c>
      <c r="F58" s="31" t="s">
        <v>452</v>
      </c>
      <c r="G58" s="32">
        <v>0</v>
      </c>
      <c r="H58" s="33" t="s">
        <v>86</v>
      </c>
      <c r="I58" s="33" t="s">
        <v>87</v>
      </c>
      <c r="J58" s="33" t="s">
        <v>54</v>
      </c>
      <c r="K58" s="33" t="s">
        <v>55</v>
      </c>
      <c r="L58" s="33" t="s">
        <v>56</v>
      </c>
      <c r="M58" s="34" t="s">
        <v>57</v>
      </c>
      <c r="N58" s="35" t="s">
        <v>57</v>
      </c>
      <c r="O58" s="36"/>
      <c r="P58" s="37">
        <v>7.1999827952055977</v>
      </c>
      <c r="Q58" s="38">
        <v>0.74800060216780406</v>
      </c>
      <c r="R58" s="38">
        <v>0.99999919496347689</v>
      </c>
      <c r="S58" s="38">
        <v>9.6604382779995613E-6</v>
      </c>
      <c r="T58" s="39">
        <v>0</v>
      </c>
      <c r="U58" s="40">
        <v>9.300000000000001E-3</v>
      </c>
      <c r="V58" s="41">
        <v>49820</v>
      </c>
      <c r="W58" s="41">
        <v>37265.39</v>
      </c>
      <c r="X58" s="42">
        <v>12554.61</v>
      </c>
      <c r="Y58" s="43">
        <v>1743.7</v>
      </c>
      <c r="Z58" s="41">
        <v>0</v>
      </c>
      <c r="AA58" s="41">
        <v>0</v>
      </c>
      <c r="AB58" s="41">
        <v>0</v>
      </c>
      <c r="AC58" s="41">
        <v>0</v>
      </c>
      <c r="AD58" s="41">
        <v>37265.360000000001</v>
      </c>
      <c r="AE58" s="44">
        <v>147.97</v>
      </c>
      <c r="AF58" s="41">
        <v>0.03</v>
      </c>
      <c r="AG58" s="38">
        <v>1.7204794402706885E-5</v>
      </c>
      <c r="AH58" s="45" t="s">
        <v>625</v>
      </c>
      <c r="AI58" s="41">
        <v>0.03</v>
      </c>
      <c r="AJ58" s="46">
        <v>44718</v>
      </c>
      <c r="AK58" s="45">
        <v>0.36000000000058208</v>
      </c>
      <c r="AL58" s="46">
        <v>16739.52</v>
      </c>
      <c r="AM58" s="46">
        <v>10761.12</v>
      </c>
      <c r="AN58" s="46">
        <v>8848.0300000000007</v>
      </c>
      <c r="AO58" s="46">
        <v>8369.76</v>
      </c>
      <c r="AP58" s="41">
        <v>0</v>
      </c>
      <c r="AQ58" s="47">
        <v>0.19</v>
      </c>
      <c r="AR58" s="47">
        <v>0.1993</v>
      </c>
      <c r="AS58" s="47">
        <v>0.1993</v>
      </c>
      <c r="AT58" s="48">
        <v>9.300000000000001E-3</v>
      </c>
      <c r="AU58" s="49"/>
      <c r="AV58" s="41">
        <v>49.62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1740</v>
      </c>
      <c r="C59" s="29">
        <v>45441.983368055553</v>
      </c>
      <c r="D59" s="30" t="s">
        <v>481</v>
      </c>
      <c r="E59" s="31" t="s">
        <v>482</v>
      </c>
      <c r="F59" s="31" t="s">
        <v>69</v>
      </c>
      <c r="G59" s="32">
        <v>0</v>
      </c>
      <c r="H59" s="33" t="s">
        <v>470</v>
      </c>
      <c r="I59" s="33" t="s">
        <v>53</v>
      </c>
      <c r="J59" s="33" t="s">
        <v>148</v>
      </c>
      <c r="K59" s="33" t="s">
        <v>55</v>
      </c>
      <c r="L59" s="33" t="s">
        <v>56</v>
      </c>
      <c r="M59" s="34" t="s">
        <v>57</v>
      </c>
      <c r="N59" s="35" t="s">
        <v>57</v>
      </c>
      <c r="O59" s="36"/>
      <c r="P59" s="37">
        <v>-10.648648648648646</v>
      </c>
      <c r="Q59" s="38">
        <v>1.2047817047817047</v>
      </c>
      <c r="R59" s="38">
        <v>0.82916307161345992</v>
      </c>
      <c r="S59" s="38">
        <v>0.39343281623407456</v>
      </c>
      <c r="T59" s="39">
        <v>0</v>
      </c>
      <c r="U59" s="40">
        <v>-3.8E-3</v>
      </c>
      <c r="V59" s="41">
        <v>31034.12</v>
      </c>
      <c r="W59" s="41">
        <v>37389.339999999997</v>
      </c>
      <c r="X59" s="42">
        <v>-6355.2199999999975</v>
      </c>
      <c r="Y59" s="43">
        <v>596.80999999999995</v>
      </c>
      <c r="Z59" s="41">
        <v>0</v>
      </c>
      <c r="AA59" s="41">
        <v>0</v>
      </c>
      <c r="AB59" s="41">
        <v>10500</v>
      </c>
      <c r="AC59" s="41">
        <v>6355.22</v>
      </c>
      <c r="AD59" s="41">
        <v>31001.86</v>
      </c>
      <c r="AE59" s="44">
        <v>27214.54</v>
      </c>
      <c r="AF59" s="41">
        <v>6387.48</v>
      </c>
      <c r="AG59" s="38">
        <v>10.702702702702704</v>
      </c>
      <c r="AH59" s="45" t="s">
        <v>626</v>
      </c>
      <c r="AI59" s="41">
        <v>6387.48</v>
      </c>
      <c r="AJ59" s="46">
        <v>19550</v>
      </c>
      <c r="AK59" s="45">
        <v>14710.193333333333</v>
      </c>
      <c r="AL59" s="46">
        <v>19549.560000000001</v>
      </c>
      <c r="AM59" s="46">
        <v>0</v>
      </c>
      <c r="AN59" s="46">
        <v>0</v>
      </c>
      <c r="AO59" s="46">
        <v>0</v>
      </c>
      <c r="AP59" s="41">
        <v>0</v>
      </c>
      <c r="AQ59" s="47">
        <v>7.0000000000000007E-2</v>
      </c>
      <c r="AR59" s="47">
        <v>6.6200000000000009E-2</v>
      </c>
      <c r="AS59" s="47">
        <v>7.0099999999999996E-2</v>
      </c>
      <c r="AT59" s="48">
        <v>1E-4</v>
      </c>
      <c r="AU59" s="49"/>
      <c r="AV59" s="41">
        <v>32.26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1740</v>
      </c>
      <c r="C60" s="29">
        <v>45441.983368055553</v>
      </c>
      <c r="D60" s="30" t="s">
        <v>479</v>
      </c>
      <c r="E60" s="31" t="s">
        <v>480</v>
      </c>
      <c r="F60" s="31" t="s">
        <v>69</v>
      </c>
      <c r="G60" s="32">
        <v>0</v>
      </c>
      <c r="H60" s="33" t="s">
        <v>470</v>
      </c>
      <c r="I60" s="33" t="s">
        <v>53</v>
      </c>
      <c r="J60" s="33" t="s">
        <v>148</v>
      </c>
      <c r="K60" s="33" t="s">
        <v>55</v>
      </c>
      <c r="L60" s="33" t="s">
        <v>56</v>
      </c>
      <c r="M60" s="34" t="s">
        <v>57</v>
      </c>
      <c r="N60" s="35" t="s">
        <v>57</v>
      </c>
      <c r="O60" s="36"/>
      <c r="P60" s="37">
        <v>28.055506816034548</v>
      </c>
      <c r="Q60" s="38">
        <v>0.60340088062860342</v>
      </c>
      <c r="R60" s="38">
        <v>0.95296773765142229</v>
      </c>
      <c r="S60" s="38">
        <v>0.47543301575857988</v>
      </c>
      <c r="T60" s="39">
        <v>0</v>
      </c>
      <c r="U60" s="40">
        <v>-2.9600000000000001E-2</v>
      </c>
      <c r="V60" s="41">
        <v>62893.71</v>
      </c>
      <c r="W60" s="41">
        <v>37950.120000000003</v>
      </c>
      <c r="X60" s="42">
        <v>24943.589999999997</v>
      </c>
      <c r="Y60" s="43">
        <v>889.08</v>
      </c>
      <c r="Z60" s="41">
        <v>0</v>
      </c>
      <c r="AA60" s="41">
        <v>0</v>
      </c>
      <c r="AB60" s="41">
        <v>0</v>
      </c>
      <c r="AC60" s="41">
        <v>0</v>
      </c>
      <c r="AD60" s="41">
        <v>36165.24</v>
      </c>
      <c r="AE60" s="44">
        <v>249.98</v>
      </c>
      <c r="AF60" s="41">
        <v>1784.88</v>
      </c>
      <c r="AG60" s="38">
        <v>2.0075583749493857</v>
      </c>
      <c r="AH60" s="45" t="s">
        <v>626</v>
      </c>
      <c r="AI60" s="41">
        <v>1784.88</v>
      </c>
      <c r="AJ60" s="46">
        <v>21747</v>
      </c>
      <c r="AK60" s="45">
        <v>18042.739999999998</v>
      </c>
      <c r="AL60" s="46">
        <v>21747.46</v>
      </c>
      <c r="AM60" s="46">
        <v>0</v>
      </c>
      <c r="AN60" s="46">
        <v>0</v>
      </c>
      <c r="AO60" s="46">
        <v>0</v>
      </c>
      <c r="AP60" s="41">
        <v>0</v>
      </c>
      <c r="AQ60" s="47">
        <v>7.0000000000000007E-2</v>
      </c>
      <c r="AR60" s="47">
        <v>4.0399999999999998E-2</v>
      </c>
      <c r="AS60" s="47">
        <v>-5.4000000000000006E-2</v>
      </c>
      <c r="AT60" s="48">
        <v>-0.12400000000000001</v>
      </c>
      <c r="AU60" s="49"/>
      <c r="AV60" s="41">
        <v>16.579999999999998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1740</v>
      </c>
      <c r="C61" s="29">
        <v>45441.983368055553</v>
      </c>
      <c r="D61" s="30" t="s">
        <v>637</v>
      </c>
      <c r="E61" s="31" t="s">
        <v>638</v>
      </c>
      <c r="F61" s="31" t="s">
        <v>634</v>
      </c>
      <c r="G61" s="32">
        <v>0</v>
      </c>
      <c r="H61" s="33" t="s">
        <v>63</v>
      </c>
      <c r="I61" s="33" t="s">
        <v>64</v>
      </c>
      <c r="J61" s="33" t="s">
        <v>65</v>
      </c>
      <c r="K61" s="33" t="s">
        <v>55</v>
      </c>
      <c r="L61" s="33" t="s">
        <v>56</v>
      </c>
      <c r="M61" s="34" t="s">
        <v>57</v>
      </c>
      <c r="N61" s="35" t="s">
        <v>57</v>
      </c>
      <c r="O61" s="36"/>
      <c r="P61" s="37">
        <v>-6.5291209042766951</v>
      </c>
      <c r="Q61" s="38" t="s">
        <v>57</v>
      </c>
      <c r="R61" s="38">
        <v>0</v>
      </c>
      <c r="S61" s="38">
        <v>0</v>
      </c>
      <c r="T61" s="39">
        <v>0</v>
      </c>
      <c r="U61" s="40">
        <v>-9.7000000000000003E-3</v>
      </c>
      <c r="V61" s="41">
        <v>0</v>
      </c>
      <c r="W61" s="41">
        <v>38504.25</v>
      </c>
      <c r="X61" s="42">
        <v>-38504.25</v>
      </c>
      <c r="Y61" s="43">
        <v>5897.31</v>
      </c>
      <c r="Z61" s="41">
        <v>0</v>
      </c>
      <c r="AA61" s="41">
        <v>0</v>
      </c>
      <c r="AB61" s="41">
        <v>49199</v>
      </c>
      <c r="AC61" s="41">
        <v>38504.25</v>
      </c>
      <c r="AD61" s="41">
        <v>0</v>
      </c>
      <c r="AE61" s="44">
        <v>49</v>
      </c>
      <c r="AF61" s="41">
        <v>38504.25</v>
      </c>
      <c r="AG61" s="38">
        <v>6.5291209042766951</v>
      </c>
      <c r="AH61" s="45" t="s">
        <v>626</v>
      </c>
      <c r="AI61" s="41">
        <v>38504.25</v>
      </c>
      <c r="AJ61" s="46">
        <v>0</v>
      </c>
      <c r="AK61" s="45">
        <v>0</v>
      </c>
      <c r="AL61" s="46">
        <v>0</v>
      </c>
      <c r="AM61" s="46">
        <v>0</v>
      </c>
      <c r="AN61" s="46">
        <v>0</v>
      </c>
      <c r="AO61" s="46">
        <v>0</v>
      </c>
      <c r="AP61" s="41">
        <v>0</v>
      </c>
      <c r="AQ61" s="47">
        <v>0.2</v>
      </c>
      <c r="AR61" s="47">
        <v>0.19030000000000002</v>
      </c>
      <c r="AS61" s="47">
        <v>0.19030000000000002</v>
      </c>
      <c r="AT61" s="48">
        <v>-9.7000000000000003E-3</v>
      </c>
      <c r="AU61" s="49"/>
      <c r="AV61" s="41">
        <v>78.5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1740</v>
      </c>
      <c r="C62" s="29">
        <v>45441.983368055553</v>
      </c>
      <c r="D62" s="30" t="s">
        <v>175</v>
      </c>
      <c r="E62" s="31" t="s">
        <v>176</v>
      </c>
      <c r="F62" s="31" t="s">
        <v>51</v>
      </c>
      <c r="G62" s="32">
        <v>0</v>
      </c>
      <c r="H62" s="33" t="s">
        <v>52</v>
      </c>
      <c r="I62" s="33" t="s">
        <v>109</v>
      </c>
      <c r="J62" s="33" t="s">
        <v>54</v>
      </c>
      <c r="K62" s="33" t="s">
        <v>55</v>
      </c>
      <c r="L62" s="33" t="s">
        <v>56</v>
      </c>
      <c r="M62" s="34" t="s">
        <v>57</v>
      </c>
      <c r="N62" s="35" t="s">
        <v>57</v>
      </c>
      <c r="O62" s="36"/>
      <c r="P62" s="37">
        <v>8.9885931558935361</v>
      </c>
      <c r="Q62" s="38">
        <v>0.78414901387874358</v>
      </c>
      <c r="R62" s="38">
        <v>0.60689333954354918</v>
      </c>
      <c r="S62" s="38">
        <v>-4.3126498646141731E-6</v>
      </c>
      <c r="T62" s="39">
        <v>28144.800000000003</v>
      </c>
      <c r="U62" s="40">
        <v>-0.1938</v>
      </c>
      <c r="V62" s="41">
        <v>49284</v>
      </c>
      <c r="W62" s="41">
        <v>38646</v>
      </c>
      <c r="X62" s="42">
        <v>10638</v>
      </c>
      <c r="Y62" s="43">
        <v>1183.5</v>
      </c>
      <c r="Z62" s="41">
        <v>0</v>
      </c>
      <c r="AA62" s="41">
        <v>0</v>
      </c>
      <c r="AB62" s="41">
        <v>0</v>
      </c>
      <c r="AC62" s="41">
        <v>0</v>
      </c>
      <c r="AD62" s="41">
        <v>23454</v>
      </c>
      <c r="AE62" s="44">
        <v>231.49</v>
      </c>
      <c r="AF62" s="41">
        <v>15192</v>
      </c>
      <c r="AG62" s="38">
        <v>12.836501901140684</v>
      </c>
      <c r="AH62" s="45" t="s">
        <v>626</v>
      </c>
      <c r="AI62" s="41">
        <v>15192</v>
      </c>
      <c r="AJ62" s="46">
        <v>28145</v>
      </c>
      <c r="AK62" s="45">
        <v>-0.16666666666787933</v>
      </c>
      <c r="AL62" s="46">
        <v>0</v>
      </c>
      <c r="AM62" s="46">
        <v>0</v>
      </c>
      <c r="AN62" s="46">
        <v>28144.799999999999</v>
      </c>
      <c r="AO62" s="46">
        <v>0</v>
      </c>
      <c r="AP62" s="41">
        <v>28144.800000000003</v>
      </c>
      <c r="AQ62" s="47">
        <v>0.43</v>
      </c>
      <c r="AR62" s="47">
        <v>0.23620000000000002</v>
      </c>
      <c r="AS62" s="47">
        <v>0.23100000000000001</v>
      </c>
      <c r="AT62" s="48">
        <v>-0.19899999999999998</v>
      </c>
      <c r="AU62" s="49"/>
      <c r="AV62" s="41">
        <v>36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1740</v>
      </c>
      <c r="C63" s="29">
        <v>45441.983368055553</v>
      </c>
      <c r="D63" s="30" t="s">
        <v>204</v>
      </c>
      <c r="E63" s="31" t="s">
        <v>205</v>
      </c>
      <c r="F63" s="31" t="s">
        <v>206</v>
      </c>
      <c r="G63" s="32">
        <v>0</v>
      </c>
      <c r="H63" s="33" t="s">
        <v>52</v>
      </c>
      <c r="I63" s="33" t="s">
        <v>109</v>
      </c>
      <c r="J63" s="33" t="s">
        <v>54</v>
      </c>
      <c r="K63" s="33" t="s">
        <v>195</v>
      </c>
      <c r="L63" s="33" t="s">
        <v>56</v>
      </c>
      <c r="M63" s="34" t="s">
        <v>57</v>
      </c>
      <c r="N63" s="35" t="s">
        <v>57</v>
      </c>
      <c r="O63" s="36"/>
      <c r="P63" s="37" t="s">
        <v>57</v>
      </c>
      <c r="Q63" s="38">
        <v>2.0593434343434343</v>
      </c>
      <c r="R63" s="38">
        <v>1.0539546290619253</v>
      </c>
      <c r="S63" s="38">
        <v>1.0539546290619253</v>
      </c>
      <c r="T63" s="39">
        <v>0</v>
      </c>
      <c r="U63" s="40">
        <v>-6.3E-3</v>
      </c>
      <c r="V63" s="41">
        <v>18216</v>
      </c>
      <c r="W63" s="41">
        <v>37513</v>
      </c>
      <c r="X63" s="42">
        <v>-19297</v>
      </c>
      <c r="Y63" s="43">
        <v>0</v>
      </c>
      <c r="Z63" s="41">
        <v>0</v>
      </c>
      <c r="AA63" s="41">
        <v>0</v>
      </c>
      <c r="AB63" s="41">
        <v>0</v>
      </c>
      <c r="AC63" s="41">
        <v>19297</v>
      </c>
      <c r="AD63" s="41">
        <v>39537</v>
      </c>
      <c r="AE63" s="44">
        <v>0</v>
      </c>
      <c r="AF63" s="41">
        <v>0</v>
      </c>
      <c r="AG63" s="38">
        <v>0</v>
      </c>
      <c r="AH63" s="45" t="s">
        <v>625</v>
      </c>
      <c r="AI63" s="41">
        <v>0</v>
      </c>
      <c r="AJ63" s="46">
        <v>0</v>
      </c>
      <c r="AK63" s="45">
        <v>39537</v>
      </c>
      <c r="AL63" s="46">
        <v>0</v>
      </c>
      <c r="AM63" s="46">
        <v>0</v>
      </c>
      <c r="AN63" s="46">
        <v>0</v>
      </c>
      <c r="AO63" s="46">
        <v>0</v>
      </c>
      <c r="AP63" s="41">
        <v>0</v>
      </c>
      <c r="AQ63" s="47">
        <v>0.3</v>
      </c>
      <c r="AR63" s="47">
        <v>0.29370000000000002</v>
      </c>
      <c r="AS63" s="47">
        <v>0</v>
      </c>
      <c r="AT63" s="48">
        <v>-0.3</v>
      </c>
      <c r="AU63" s="49"/>
      <c r="AV63" s="41">
        <v>46</v>
      </c>
      <c r="AW63" s="58"/>
      <c r="AX63" s="52"/>
      <c r="AY63" s="52"/>
      <c r="AZ63" s="52"/>
      <c r="BA63" s="52"/>
      <c r="BB63" s="53">
        <v>2024</v>
      </c>
      <c r="BC63" s="55"/>
    </row>
    <row r="64" spans="2:55">
      <c r="B64" s="28">
        <v>1740</v>
      </c>
      <c r="C64" s="29">
        <v>45441.983368055553</v>
      </c>
      <c r="D64" s="30" t="s">
        <v>207</v>
      </c>
      <c r="E64" s="31" t="s">
        <v>208</v>
      </c>
      <c r="F64" s="31" t="s">
        <v>618</v>
      </c>
      <c r="G64" s="32">
        <v>0</v>
      </c>
      <c r="H64" s="33" t="s">
        <v>52</v>
      </c>
      <c r="I64" s="33" t="s">
        <v>53</v>
      </c>
      <c r="J64" s="33" t="s">
        <v>54</v>
      </c>
      <c r="K64" s="33" t="s">
        <v>95</v>
      </c>
      <c r="L64" s="33" t="s">
        <v>56</v>
      </c>
      <c r="M64" s="34">
        <v>45049</v>
      </c>
      <c r="N64" s="35">
        <v>0</v>
      </c>
      <c r="O64" s="36"/>
      <c r="P64" s="37" t="s">
        <v>57</v>
      </c>
      <c r="Q64" s="38">
        <v>1.0110097266472566</v>
      </c>
      <c r="R64" s="38">
        <v>0.74021944496582848</v>
      </c>
      <c r="S64" s="38">
        <v>0.74021944496582848</v>
      </c>
      <c r="T64" s="39">
        <v>0</v>
      </c>
      <c r="U64" s="40">
        <v>-8.5000000000000006E-2</v>
      </c>
      <c r="V64" s="41">
        <v>41525.1</v>
      </c>
      <c r="W64" s="41">
        <v>41982.28</v>
      </c>
      <c r="X64" s="42">
        <v>-457.18000000000029</v>
      </c>
      <c r="Y64" s="43">
        <v>0</v>
      </c>
      <c r="Z64" s="41">
        <v>0</v>
      </c>
      <c r="AA64" s="41">
        <v>0</v>
      </c>
      <c r="AB64" s="41">
        <v>0</v>
      </c>
      <c r="AC64" s="41">
        <v>457.18</v>
      </c>
      <c r="AD64" s="41">
        <v>31076.1</v>
      </c>
      <c r="AE64" s="44">
        <v>13087.42</v>
      </c>
      <c r="AF64" s="41">
        <v>10906.18</v>
      </c>
      <c r="AG64" s="38">
        <v>0</v>
      </c>
      <c r="AH64" s="45" t="s">
        <v>625</v>
      </c>
      <c r="AI64" s="41">
        <v>10906.18</v>
      </c>
      <c r="AJ64" s="46">
        <v>0</v>
      </c>
      <c r="AK64" s="45">
        <v>31076.1</v>
      </c>
      <c r="AL64" s="46">
        <v>0</v>
      </c>
      <c r="AM64" s="46">
        <v>0</v>
      </c>
      <c r="AN64" s="46">
        <v>0</v>
      </c>
      <c r="AO64" s="46">
        <v>0</v>
      </c>
      <c r="AP64" s="41">
        <v>0</v>
      </c>
      <c r="AQ64" s="47">
        <v>0</v>
      </c>
      <c r="AR64" s="47">
        <v>-8.5000000000000006E-2</v>
      </c>
      <c r="AS64" s="47">
        <v>0</v>
      </c>
      <c r="AT64" s="48">
        <v>0</v>
      </c>
      <c r="AU64" s="49"/>
      <c r="AV64" s="41">
        <v>39.090000000000003</v>
      </c>
      <c r="AW64" s="58"/>
      <c r="AX64" s="52"/>
      <c r="AY64" s="52"/>
      <c r="AZ64" s="52"/>
      <c r="BA64" s="52"/>
      <c r="BB64" s="53">
        <v>0</v>
      </c>
      <c r="BC64" s="55"/>
    </row>
    <row r="65" spans="2:55">
      <c r="B65" s="28">
        <v>1740</v>
      </c>
      <c r="C65" s="29">
        <v>45441.983368055553</v>
      </c>
      <c r="D65" s="30" t="s">
        <v>484</v>
      </c>
      <c r="E65" s="31" t="s">
        <v>485</v>
      </c>
      <c r="F65" s="31" t="s">
        <v>69</v>
      </c>
      <c r="G65" s="32">
        <v>0</v>
      </c>
      <c r="H65" s="33" t="s">
        <v>470</v>
      </c>
      <c r="I65" s="33" t="s">
        <v>53</v>
      </c>
      <c r="J65" s="33" t="s">
        <v>148</v>
      </c>
      <c r="K65" s="33" t="s">
        <v>55</v>
      </c>
      <c r="L65" s="33" t="s">
        <v>56</v>
      </c>
      <c r="M65" s="34" t="s">
        <v>57</v>
      </c>
      <c r="N65" s="35" t="s">
        <v>57</v>
      </c>
      <c r="O65" s="36"/>
      <c r="P65" s="37" t="s">
        <v>57</v>
      </c>
      <c r="Q65" s="38">
        <v>0.64509803921568631</v>
      </c>
      <c r="R65" s="38">
        <v>1.0000004260602295</v>
      </c>
      <c r="S65" s="38">
        <v>1.0000004260602295</v>
      </c>
      <c r="T65" s="39">
        <v>0</v>
      </c>
      <c r="U65" s="40">
        <v>6.1999999999999998E-3</v>
      </c>
      <c r="V65" s="41">
        <v>72766.8</v>
      </c>
      <c r="W65" s="41">
        <v>46941.72</v>
      </c>
      <c r="X65" s="42">
        <v>25825.08</v>
      </c>
      <c r="Y65" s="43">
        <v>0</v>
      </c>
      <c r="Z65" s="41">
        <v>0</v>
      </c>
      <c r="AA65" s="41">
        <v>0</v>
      </c>
      <c r="AB65" s="41">
        <v>0</v>
      </c>
      <c r="AC65" s="41">
        <v>0</v>
      </c>
      <c r="AD65" s="41">
        <v>46941.74</v>
      </c>
      <c r="AE65" s="44">
        <v>0</v>
      </c>
      <c r="AF65" s="41">
        <v>-0.02</v>
      </c>
      <c r="AG65" s="38">
        <v>0</v>
      </c>
      <c r="AH65" s="45" t="s">
        <v>625</v>
      </c>
      <c r="AI65" s="41">
        <v>-0.02</v>
      </c>
      <c r="AJ65" s="46">
        <v>0</v>
      </c>
      <c r="AK65" s="45">
        <v>46941.74</v>
      </c>
      <c r="AL65" s="46">
        <v>0</v>
      </c>
      <c r="AM65" s="46">
        <v>0</v>
      </c>
      <c r="AN65" s="46">
        <v>0</v>
      </c>
      <c r="AO65" s="46">
        <v>0</v>
      </c>
      <c r="AP65" s="41">
        <v>0</v>
      </c>
      <c r="AQ65" s="47">
        <v>7.0000000000000007E-2</v>
      </c>
      <c r="AR65" s="47">
        <v>7.6200000000000004E-2</v>
      </c>
      <c r="AS65" s="47">
        <v>0</v>
      </c>
      <c r="AT65" s="48">
        <v>-7.0000000000000007E-2</v>
      </c>
      <c r="AU65" s="49"/>
      <c r="AV65" s="41">
        <v>35.67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1740</v>
      </c>
      <c r="C66" s="29">
        <v>45441.983368055553</v>
      </c>
      <c r="D66" s="30" t="s">
        <v>593</v>
      </c>
      <c r="E66" s="31" t="s">
        <v>594</v>
      </c>
      <c r="F66" s="31" t="s">
        <v>206</v>
      </c>
      <c r="G66" s="32">
        <v>0</v>
      </c>
      <c r="H66" s="33" t="s">
        <v>52</v>
      </c>
      <c r="I66" s="33" t="s">
        <v>109</v>
      </c>
      <c r="J66" s="33" t="s">
        <v>54</v>
      </c>
      <c r="K66" s="33" t="s">
        <v>55</v>
      </c>
      <c r="L66" s="33" t="s">
        <v>56</v>
      </c>
      <c r="M66" s="34" t="s">
        <v>57</v>
      </c>
      <c r="N66" s="35" t="s">
        <v>57</v>
      </c>
      <c r="O66" s="36"/>
      <c r="P66" s="37">
        <v>-12.617025163979569</v>
      </c>
      <c r="Q66" s="38" t="s">
        <v>57</v>
      </c>
      <c r="R66" s="38">
        <v>0</v>
      </c>
      <c r="S66" s="38">
        <v>0</v>
      </c>
      <c r="T66" s="39">
        <v>0</v>
      </c>
      <c r="U66" s="40">
        <v>-7.2499999999999995E-2</v>
      </c>
      <c r="V66" s="41">
        <v>0</v>
      </c>
      <c r="W66" s="41">
        <v>48339.23</v>
      </c>
      <c r="X66" s="42">
        <v>-48339.23</v>
      </c>
      <c r="Y66" s="43">
        <v>3831.27</v>
      </c>
      <c r="Z66" s="41">
        <v>0</v>
      </c>
      <c r="AA66" s="41">
        <v>0</v>
      </c>
      <c r="AB66" s="41">
        <v>50000</v>
      </c>
      <c r="AC66" s="41">
        <v>48339.23</v>
      </c>
      <c r="AD66" s="41">
        <v>0</v>
      </c>
      <c r="AE66" s="44">
        <v>103.76</v>
      </c>
      <c r="AF66" s="41">
        <v>48339.23</v>
      </c>
      <c r="AG66" s="38">
        <v>12.617025163979569</v>
      </c>
      <c r="AH66" s="45" t="s">
        <v>626</v>
      </c>
      <c r="AI66" s="41">
        <v>48339.23</v>
      </c>
      <c r="AJ66" s="46">
        <v>0</v>
      </c>
      <c r="AK66" s="45">
        <v>0</v>
      </c>
      <c r="AL66" s="46">
        <v>0</v>
      </c>
      <c r="AM66" s="46">
        <v>0</v>
      </c>
      <c r="AN66" s="46">
        <v>0</v>
      </c>
      <c r="AO66" s="46">
        <v>0</v>
      </c>
      <c r="AP66" s="41">
        <v>0</v>
      </c>
      <c r="AQ66" s="47">
        <v>0.21</v>
      </c>
      <c r="AR66" s="47">
        <v>0.13750000000000001</v>
      </c>
      <c r="AS66" s="47">
        <v>0.13750000000000001</v>
      </c>
      <c r="AT66" s="48">
        <v>-7.2499999999999995E-2</v>
      </c>
      <c r="AU66" s="49"/>
      <c r="AV66" s="41">
        <v>47.51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1740</v>
      </c>
      <c r="C67" s="29">
        <v>45441.983368055553</v>
      </c>
      <c r="D67" s="30" t="s">
        <v>600</v>
      </c>
      <c r="E67" s="31" t="s">
        <v>601</v>
      </c>
      <c r="F67" s="31" t="s">
        <v>62</v>
      </c>
      <c r="G67" s="32">
        <v>0</v>
      </c>
      <c r="H67" s="33" t="s">
        <v>63</v>
      </c>
      <c r="I67" s="33" t="s">
        <v>64</v>
      </c>
      <c r="J67" s="33" t="s">
        <v>65</v>
      </c>
      <c r="K67" s="33" t="s">
        <v>55</v>
      </c>
      <c r="L67" s="33" t="s">
        <v>56</v>
      </c>
      <c r="M67" s="34" t="s">
        <v>57</v>
      </c>
      <c r="N67" s="35" t="s">
        <v>57</v>
      </c>
      <c r="O67" s="36"/>
      <c r="P67" s="37">
        <v>9.3627666240032568</v>
      </c>
      <c r="Q67" s="38">
        <v>0.59258083309059129</v>
      </c>
      <c r="R67" s="38">
        <v>0.98033770332246983</v>
      </c>
      <c r="S67" s="38">
        <v>7.2274606381462242E-2</v>
      </c>
      <c r="T67" s="39">
        <v>17247.759999999998</v>
      </c>
      <c r="U67" s="40">
        <v>4.0000000000000002E-4</v>
      </c>
      <c r="V67" s="41">
        <v>85825</v>
      </c>
      <c r="W67" s="41">
        <v>50858.25</v>
      </c>
      <c r="X67" s="42">
        <v>34966.75</v>
      </c>
      <c r="Y67" s="43">
        <v>3734.66</v>
      </c>
      <c r="Z67" s="41">
        <v>1000</v>
      </c>
      <c r="AA67" s="41">
        <v>1000</v>
      </c>
      <c r="AB67" s="41">
        <v>0</v>
      </c>
      <c r="AC67" s="41">
        <v>0</v>
      </c>
      <c r="AD67" s="41">
        <v>49858.26</v>
      </c>
      <c r="AE67" s="44">
        <v>91</v>
      </c>
      <c r="AF67" s="41">
        <v>999.99</v>
      </c>
      <c r="AG67" s="38">
        <v>0.267759314100882</v>
      </c>
      <c r="AH67" s="45" t="s">
        <v>625</v>
      </c>
      <c r="AI67" s="41">
        <v>999.99</v>
      </c>
      <c r="AJ67" s="46">
        <v>55419</v>
      </c>
      <c r="AK67" s="45">
        <v>3675.760000000002</v>
      </c>
      <c r="AL67" s="46">
        <v>38171.26</v>
      </c>
      <c r="AM67" s="46">
        <v>17247.759999999998</v>
      </c>
      <c r="AN67" s="46">
        <v>0</v>
      </c>
      <c r="AO67" s="46">
        <v>0</v>
      </c>
      <c r="AP67" s="41">
        <v>17247.759999999998</v>
      </c>
      <c r="AQ67" s="47">
        <v>0.14000000000000001</v>
      </c>
      <c r="AR67" s="47">
        <v>0.1404</v>
      </c>
      <c r="AS67" s="47">
        <v>0.1404</v>
      </c>
      <c r="AT67" s="48">
        <v>4.0000000000000002E-4</v>
      </c>
      <c r="AU67" s="49"/>
      <c r="AV67" s="41">
        <v>94.25</v>
      </c>
      <c r="AW67" s="50"/>
      <c r="AX67" s="52"/>
      <c r="AY67" s="52"/>
      <c r="AZ67" s="52"/>
      <c r="BA67" s="52"/>
      <c r="BB67" s="53">
        <v>0</v>
      </c>
      <c r="BC67" s="55"/>
    </row>
    <row r="68" spans="2:55">
      <c r="B68" s="28">
        <v>1740</v>
      </c>
      <c r="C68" s="29">
        <v>45441.983368055553</v>
      </c>
      <c r="D68" s="30" t="s">
        <v>214</v>
      </c>
      <c r="E68" s="31" t="s">
        <v>215</v>
      </c>
      <c r="F68" s="31" t="s">
        <v>139</v>
      </c>
      <c r="G68" s="32">
        <v>0</v>
      </c>
      <c r="H68" s="33" t="s">
        <v>52</v>
      </c>
      <c r="I68" s="33" t="s">
        <v>53</v>
      </c>
      <c r="J68" s="33" t="s">
        <v>54</v>
      </c>
      <c r="K68" s="33" t="s">
        <v>95</v>
      </c>
      <c r="L68" s="33" t="s">
        <v>70</v>
      </c>
      <c r="M68" s="34">
        <v>44880</v>
      </c>
      <c r="N68" s="35">
        <v>1</v>
      </c>
      <c r="O68" s="36"/>
      <c r="P68" s="37" t="s">
        <v>57</v>
      </c>
      <c r="Q68" s="38">
        <v>0.85985063798596872</v>
      </c>
      <c r="R68" s="38">
        <v>1.1071272466320907</v>
      </c>
      <c r="S68" s="38">
        <v>1.1629963068068558</v>
      </c>
      <c r="T68" s="39">
        <v>-3082.8</v>
      </c>
      <c r="U68" s="40">
        <v>3.9700000000000006E-2</v>
      </c>
      <c r="V68" s="41">
        <v>53480.800000000003</v>
      </c>
      <c r="W68" s="41">
        <v>45985.5</v>
      </c>
      <c r="X68" s="42">
        <v>7495.3000000000029</v>
      </c>
      <c r="Y68" s="43">
        <v>0</v>
      </c>
      <c r="Z68" s="41">
        <v>42804</v>
      </c>
      <c r="AA68" s="41">
        <v>42804</v>
      </c>
      <c r="AB68" s="41">
        <v>0</v>
      </c>
      <c r="AC68" s="41">
        <v>0</v>
      </c>
      <c r="AD68" s="41">
        <v>50911.8</v>
      </c>
      <c r="AE68" s="44">
        <v>0</v>
      </c>
      <c r="AF68" s="41">
        <v>-0.3</v>
      </c>
      <c r="AG68" s="38">
        <v>0</v>
      </c>
      <c r="AH68" s="45" t="s">
        <v>625</v>
      </c>
      <c r="AI68" s="41">
        <v>-0.3</v>
      </c>
      <c r="AJ68" s="46">
        <v>-3083</v>
      </c>
      <c r="AK68" s="45">
        <v>53480.966666666667</v>
      </c>
      <c r="AL68" s="46">
        <v>0</v>
      </c>
      <c r="AM68" s="46">
        <v>0</v>
      </c>
      <c r="AN68" s="46">
        <v>0</v>
      </c>
      <c r="AO68" s="46">
        <v>-3082.8</v>
      </c>
      <c r="AP68" s="41">
        <v>-3082.8</v>
      </c>
      <c r="AQ68" s="47">
        <v>0.06</v>
      </c>
      <c r="AR68" s="47">
        <v>9.9700000000000011E-2</v>
      </c>
      <c r="AS68" s="47">
        <v>0</v>
      </c>
      <c r="AT68" s="48">
        <v>-0.06</v>
      </c>
      <c r="AU68" s="49"/>
      <c r="AV68" s="41">
        <v>42</v>
      </c>
      <c r="AW68" s="58"/>
      <c r="AX68" s="52"/>
      <c r="AY68" s="52"/>
      <c r="AZ68" s="52"/>
      <c r="BA68" s="52"/>
      <c r="BB68" s="53">
        <v>4926</v>
      </c>
      <c r="BC68" s="55"/>
    </row>
    <row r="69" spans="2:55">
      <c r="B69" s="28">
        <v>1740</v>
      </c>
      <c r="C69" s="29">
        <v>45441.983368055553</v>
      </c>
      <c r="D69" s="30" t="s">
        <v>101</v>
      </c>
      <c r="E69" s="31" t="s">
        <v>102</v>
      </c>
      <c r="F69" s="31" t="s">
        <v>91</v>
      </c>
      <c r="G69" s="32">
        <v>0</v>
      </c>
      <c r="H69" s="33" t="s">
        <v>92</v>
      </c>
      <c r="I69" s="33" t="s">
        <v>103</v>
      </c>
      <c r="J69" s="33" t="s">
        <v>94</v>
      </c>
      <c r="K69" s="33" t="s">
        <v>95</v>
      </c>
      <c r="L69" s="33" t="s">
        <v>70</v>
      </c>
      <c r="M69" s="34" t="s">
        <v>57</v>
      </c>
      <c r="N69" s="35" t="s">
        <v>57</v>
      </c>
      <c r="O69" s="36"/>
      <c r="P69" s="37">
        <v>26.063915037412503</v>
      </c>
      <c r="Q69" s="38">
        <v>0.23295031567701496</v>
      </c>
      <c r="R69" s="38">
        <v>1.8397755687015918</v>
      </c>
      <c r="S69" s="38">
        <v>0.61325039133174764</v>
      </c>
      <c r="T69" s="39">
        <v>0</v>
      </c>
      <c r="U69" s="40">
        <v>0.18190000000000001</v>
      </c>
      <c r="V69" s="41">
        <v>175971</v>
      </c>
      <c r="W69" s="41">
        <v>40992.5</v>
      </c>
      <c r="X69" s="42">
        <v>134978.5</v>
      </c>
      <c r="Y69" s="43">
        <v>5178.75</v>
      </c>
      <c r="Z69" s="41">
        <v>0</v>
      </c>
      <c r="AA69" s="41">
        <v>0</v>
      </c>
      <c r="AB69" s="41">
        <v>0</v>
      </c>
      <c r="AC69" s="41">
        <v>0</v>
      </c>
      <c r="AD69" s="41">
        <v>75417</v>
      </c>
      <c r="AE69" s="44">
        <v>71.73</v>
      </c>
      <c r="AF69" s="41">
        <v>-22424.5</v>
      </c>
      <c r="AG69" s="38">
        <v>-4.3300989621047554</v>
      </c>
      <c r="AH69" s="45" t="s">
        <v>625</v>
      </c>
      <c r="AI69" s="41">
        <v>-22424.5</v>
      </c>
      <c r="AJ69" s="46">
        <v>60334</v>
      </c>
      <c r="AK69" s="45">
        <v>25138.666666666664</v>
      </c>
      <c r="AL69" s="46">
        <v>30166.799999999999</v>
      </c>
      <c r="AM69" s="46">
        <v>30166.799999999999</v>
      </c>
      <c r="AN69" s="46">
        <v>0</v>
      </c>
      <c r="AO69" s="46">
        <v>0</v>
      </c>
      <c r="AP69" s="41">
        <v>0</v>
      </c>
      <c r="AQ69" s="47">
        <v>0.28000000000000003</v>
      </c>
      <c r="AR69" s="47">
        <v>0.46189999999999998</v>
      </c>
      <c r="AS69" s="47">
        <v>0.46189999999999998</v>
      </c>
      <c r="AT69" s="48">
        <v>0.18190000000000001</v>
      </c>
      <c r="AU69" s="49"/>
      <c r="AV69" s="41">
        <v>42.28</v>
      </c>
      <c r="AW69" s="58"/>
      <c r="AX69" s="52"/>
      <c r="AY69" s="52"/>
      <c r="AZ69" s="52"/>
      <c r="BA69" s="52"/>
      <c r="BB69" s="53">
        <v>12000</v>
      </c>
      <c r="BC69" s="55"/>
    </row>
    <row r="70" spans="2:55">
      <c r="B70" s="28">
        <v>1740</v>
      </c>
      <c r="C70" s="29">
        <v>45441.983368055553</v>
      </c>
      <c r="D70" s="30" t="s">
        <v>180</v>
      </c>
      <c r="E70" s="31" t="s">
        <v>181</v>
      </c>
      <c r="F70" s="31" t="s">
        <v>589</v>
      </c>
      <c r="G70" s="32">
        <v>0</v>
      </c>
      <c r="H70" s="33" t="s">
        <v>52</v>
      </c>
      <c r="I70" s="33" t="s">
        <v>53</v>
      </c>
      <c r="J70" s="33" t="s">
        <v>54</v>
      </c>
      <c r="K70" s="33" t="s">
        <v>55</v>
      </c>
      <c r="L70" s="33" t="s">
        <v>56</v>
      </c>
      <c r="M70" s="34" t="s">
        <v>57</v>
      </c>
      <c r="N70" s="35" t="s">
        <v>57</v>
      </c>
      <c r="O70" s="36"/>
      <c r="P70" s="37">
        <v>-95.275953684588472</v>
      </c>
      <c r="Q70" s="38" t="s">
        <v>57</v>
      </c>
      <c r="R70" s="38">
        <v>0</v>
      </c>
      <c r="S70" s="38">
        <v>0</v>
      </c>
      <c r="T70" s="39">
        <v>0</v>
      </c>
      <c r="U70" s="40">
        <v>-0.44109999999999999</v>
      </c>
      <c r="V70" s="41">
        <v>0</v>
      </c>
      <c r="W70" s="41">
        <v>53073.47</v>
      </c>
      <c r="X70" s="42">
        <v>-53073.47</v>
      </c>
      <c r="Y70" s="43">
        <v>557.04999999999995</v>
      </c>
      <c r="Z70" s="41">
        <v>3718.34</v>
      </c>
      <c r="AA70" s="41">
        <v>3718.34</v>
      </c>
      <c r="AB70" s="41">
        <v>48125</v>
      </c>
      <c r="AC70" s="41">
        <v>53073.47</v>
      </c>
      <c r="AD70" s="41">
        <v>0</v>
      </c>
      <c r="AE70" s="44">
        <v>258.95</v>
      </c>
      <c r="AF70" s="41">
        <v>53073.47</v>
      </c>
      <c r="AG70" s="38">
        <v>95.275953684588472</v>
      </c>
      <c r="AH70" s="45" t="s">
        <v>626</v>
      </c>
      <c r="AI70" s="41">
        <v>53073.47</v>
      </c>
      <c r="AJ70" s="46">
        <v>0</v>
      </c>
      <c r="AK70" s="45">
        <v>0</v>
      </c>
      <c r="AL70" s="46">
        <v>0</v>
      </c>
      <c r="AM70" s="46">
        <v>0</v>
      </c>
      <c r="AN70" s="46">
        <v>0</v>
      </c>
      <c r="AO70" s="46">
        <v>0</v>
      </c>
      <c r="AP70" s="41">
        <v>0</v>
      </c>
      <c r="AQ70" s="47">
        <v>0.22</v>
      </c>
      <c r="AR70" s="47">
        <v>-0.22109999999999999</v>
      </c>
      <c r="AS70" s="47">
        <v>-0.24340000000000001</v>
      </c>
      <c r="AT70" s="48">
        <v>-0.46340000000000003</v>
      </c>
      <c r="AU70" s="49"/>
      <c r="AV70" s="41">
        <v>38.520000000000003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1740</v>
      </c>
      <c r="C71" s="29">
        <v>45441.983368055553</v>
      </c>
      <c r="D71" s="30" t="s">
        <v>227</v>
      </c>
      <c r="E71" s="31" t="s">
        <v>228</v>
      </c>
      <c r="F71" s="31" t="s">
        <v>69</v>
      </c>
      <c r="G71" s="32">
        <v>0</v>
      </c>
      <c r="H71" s="33" t="s">
        <v>52</v>
      </c>
      <c r="I71" s="33" t="s">
        <v>53</v>
      </c>
      <c r="J71" s="33" t="s">
        <v>54</v>
      </c>
      <c r="K71" s="33" t="s">
        <v>95</v>
      </c>
      <c r="L71" s="33" t="s">
        <v>70</v>
      </c>
      <c r="M71" s="34">
        <v>45147</v>
      </c>
      <c r="N71" s="35">
        <v>0</v>
      </c>
      <c r="O71" s="36"/>
      <c r="P71" s="37" t="s">
        <v>57</v>
      </c>
      <c r="Q71" s="38">
        <v>0.58235294117647063</v>
      </c>
      <c r="R71" s="38">
        <v>0.8005050505050505</v>
      </c>
      <c r="S71" s="38">
        <v>0.8005050505050505</v>
      </c>
      <c r="T71" s="39">
        <v>0</v>
      </c>
      <c r="U71" s="40">
        <v>-2.8999999999999998E-3</v>
      </c>
      <c r="V71" s="41">
        <v>97920</v>
      </c>
      <c r="W71" s="41">
        <v>57024</v>
      </c>
      <c r="X71" s="42">
        <v>40896</v>
      </c>
      <c r="Y71" s="43">
        <v>0</v>
      </c>
      <c r="Z71" s="41">
        <v>0</v>
      </c>
      <c r="AA71" s="41">
        <v>0</v>
      </c>
      <c r="AB71" s="41">
        <v>0</v>
      </c>
      <c r="AC71" s="41">
        <v>0</v>
      </c>
      <c r="AD71" s="41">
        <v>45648</v>
      </c>
      <c r="AE71" s="44">
        <v>13651.2</v>
      </c>
      <c r="AF71" s="41">
        <v>11376</v>
      </c>
      <c r="AG71" s="38">
        <v>0</v>
      </c>
      <c r="AH71" s="45" t="s">
        <v>625</v>
      </c>
      <c r="AI71" s="41">
        <v>11376</v>
      </c>
      <c r="AJ71" s="46">
        <v>0</v>
      </c>
      <c r="AK71" s="45">
        <v>45648</v>
      </c>
      <c r="AL71" s="46">
        <v>0</v>
      </c>
      <c r="AM71" s="46">
        <v>0</v>
      </c>
      <c r="AN71" s="46">
        <v>0</v>
      </c>
      <c r="AO71" s="46">
        <v>0</v>
      </c>
      <c r="AP71" s="41">
        <v>0</v>
      </c>
      <c r="AQ71" s="47">
        <v>0.18</v>
      </c>
      <c r="AR71" s="47">
        <v>0.17710000000000001</v>
      </c>
      <c r="AS71" s="47">
        <v>0</v>
      </c>
      <c r="AT71" s="48">
        <v>-0.18</v>
      </c>
      <c r="AU71" s="49"/>
      <c r="AV71" s="41">
        <v>48</v>
      </c>
      <c r="AW71" s="58"/>
      <c r="AX71" s="52"/>
      <c r="AY71" s="52"/>
      <c r="AZ71" s="52"/>
      <c r="BA71" s="52"/>
      <c r="BB71" s="53">
        <v>0</v>
      </c>
      <c r="BC71" s="55"/>
    </row>
    <row r="72" spans="2:55">
      <c r="B72" s="28">
        <v>1740</v>
      </c>
      <c r="C72" s="29">
        <v>45441.983368055553</v>
      </c>
      <c r="D72" s="30" t="s">
        <v>107</v>
      </c>
      <c r="E72" s="31" t="s">
        <v>108</v>
      </c>
      <c r="F72" s="31" t="s">
        <v>589</v>
      </c>
      <c r="G72" s="32">
        <v>0</v>
      </c>
      <c r="H72" s="33" t="s">
        <v>52</v>
      </c>
      <c r="I72" s="33" t="s">
        <v>109</v>
      </c>
      <c r="J72" s="33" t="s">
        <v>54</v>
      </c>
      <c r="K72" s="33" t="s">
        <v>55</v>
      </c>
      <c r="L72" s="33" t="s">
        <v>56</v>
      </c>
      <c r="M72" s="34" t="s">
        <v>57</v>
      </c>
      <c r="N72" s="35" t="s">
        <v>57</v>
      </c>
      <c r="O72" s="36"/>
      <c r="P72" s="37">
        <v>25.176706423769858</v>
      </c>
      <c r="Q72" s="38">
        <v>0.43506245490620488</v>
      </c>
      <c r="R72" s="38">
        <v>0</v>
      </c>
      <c r="S72" s="38">
        <v>0</v>
      </c>
      <c r="T72" s="39">
        <v>0</v>
      </c>
      <c r="U72" s="40">
        <v>-9.9499999999999991E-2</v>
      </c>
      <c r="V72" s="41">
        <v>133056</v>
      </c>
      <c r="W72" s="41">
        <v>57887.67</v>
      </c>
      <c r="X72" s="42">
        <v>75168.33</v>
      </c>
      <c r="Y72" s="43">
        <v>2985.63</v>
      </c>
      <c r="Z72" s="41">
        <v>8736.42</v>
      </c>
      <c r="AA72" s="41">
        <v>14079.58</v>
      </c>
      <c r="AB72" s="41">
        <v>0</v>
      </c>
      <c r="AC72" s="41">
        <v>0</v>
      </c>
      <c r="AD72" s="41">
        <v>0</v>
      </c>
      <c r="AE72" s="44">
        <v>141.57</v>
      </c>
      <c r="AF72" s="41">
        <v>57887.67</v>
      </c>
      <c r="AG72" s="38">
        <v>19.38876217079812</v>
      </c>
      <c r="AH72" s="45" t="s">
        <v>626</v>
      </c>
      <c r="AI72" s="41">
        <v>63230.83</v>
      </c>
      <c r="AJ72" s="46">
        <v>0</v>
      </c>
      <c r="AK72" s="45">
        <v>0</v>
      </c>
      <c r="AL72" s="46">
        <v>0</v>
      </c>
      <c r="AM72" s="46">
        <v>0</v>
      </c>
      <c r="AN72" s="46">
        <v>0</v>
      </c>
      <c r="AO72" s="46">
        <v>0</v>
      </c>
      <c r="AP72" s="41">
        <v>0</v>
      </c>
      <c r="AQ72" s="47">
        <v>0.28000000000000003</v>
      </c>
      <c r="AR72" s="47">
        <v>0.18050000000000002</v>
      </c>
      <c r="AS72" s="47">
        <v>0.18329999999999999</v>
      </c>
      <c r="AT72" s="48">
        <v>-9.6700000000000008E-2</v>
      </c>
      <c r="AU72" s="49"/>
      <c r="AV72" s="41">
        <v>42.5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1740</v>
      </c>
      <c r="C73" s="29">
        <v>45441.983368055553</v>
      </c>
      <c r="D73" s="30" t="s">
        <v>465</v>
      </c>
      <c r="E73" s="31" t="s">
        <v>605</v>
      </c>
      <c r="F73" s="31" t="s">
        <v>62</v>
      </c>
      <c r="G73" s="32">
        <v>0</v>
      </c>
      <c r="H73" s="33" t="s">
        <v>63</v>
      </c>
      <c r="I73" s="33" t="s">
        <v>64</v>
      </c>
      <c r="J73" s="33" t="s">
        <v>65</v>
      </c>
      <c r="K73" s="33" t="s">
        <v>55</v>
      </c>
      <c r="L73" s="33" t="s">
        <v>56</v>
      </c>
      <c r="M73" s="34" t="s">
        <v>57</v>
      </c>
      <c r="N73" s="35" t="s">
        <v>57</v>
      </c>
      <c r="O73" s="36"/>
      <c r="P73" s="37">
        <v>28.113036093418259</v>
      </c>
      <c r="Q73" s="38">
        <v>0.41842761770906534</v>
      </c>
      <c r="R73" s="38">
        <v>1</v>
      </c>
      <c r="S73" s="38">
        <v>0.5794302924953848</v>
      </c>
      <c r="T73" s="39">
        <v>0</v>
      </c>
      <c r="U73" s="40">
        <v>-2.0000000000000001E-4</v>
      </c>
      <c r="V73" s="41">
        <v>142300</v>
      </c>
      <c r="W73" s="41">
        <v>59542.25</v>
      </c>
      <c r="X73" s="42">
        <v>82757.75</v>
      </c>
      <c r="Y73" s="43">
        <v>2943.75</v>
      </c>
      <c r="Z73" s="41">
        <v>0</v>
      </c>
      <c r="AA73" s="41">
        <v>0</v>
      </c>
      <c r="AB73" s="41">
        <v>0</v>
      </c>
      <c r="AC73" s="41">
        <v>0</v>
      </c>
      <c r="AD73" s="41">
        <v>59542.25</v>
      </c>
      <c r="AE73" s="44">
        <v>63.8</v>
      </c>
      <c r="AF73" s="41">
        <v>0</v>
      </c>
      <c r="AG73" s="38">
        <v>0</v>
      </c>
      <c r="AH73" s="45" t="s">
        <v>625</v>
      </c>
      <c r="AI73" s="41">
        <v>0</v>
      </c>
      <c r="AJ73" s="46">
        <v>30050</v>
      </c>
      <c r="AK73" s="45">
        <v>34500.583333333328</v>
      </c>
      <c r="AL73" s="46">
        <v>30049.8</v>
      </c>
      <c r="AM73" s="46">
        <v>0</v>
      </c>
      <c r="AN73" s="46">
        <v>0</v>
      </c>
      <c r="AO73" s="46">
        <v>0</v>
      </c>
      <c r="AP73" s="41">
        <v>0</v>
      </c>
      <c r="AQ73" s="47">
        <v>0.28999999999999998</v>
      </c>
      <c r="AR73" s="47">
        <v>0.2898</v>
      </c>
      <c r="AS73" s="47">
        <v>0.2898</v>
      </c>
      <c r="AT73" s="48">
        <v>-2.0000000000000001E-4</v>
      </c>
      <c r="AU73" s="49"/>
      <c r="AV73" s="41">
        <v>78.5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1740</v>
      </c>
      <c r="C74" s="29">
        <v>45441.983368055553</v>
      </c>
      <c r="D74" s="30" t="s">
        <v>488</v>
      </c>
      <c r="E74" s="31" t="s">
        <v>489</v>
      </c>
      <c r="F74" s="31" t="s">
        <v>69</v>
      </c>
      <c r="G74" s="32">
        <v>0</v>
      </c>
      <c r="H74" s="33" t="s">
        <v>470</v>
      </c>
      <c r="I74" s="33" t="s">
        <v>53</v>
      </c>
      <c r="J74" s="33" t="s">
        <v>148</v>
      </c>
      <c r="K74" s="33" t="s">
        <v>95</v>
      </c>
      <c r="L74" s="33" t="s">
        <v>70</v>
      </c>
      <c r="M74" s="34" t="s">
        <v>57</v>
      </c>
      <c r="N74" s="35" t="s">
        <v>57</v>
      </c>
      <c r="O74" s="36"/>
      <c r="P74" s="37" t="s">
        <v>57</v>
      </c>
      <c r="Q74" s="38">
        <v>0.95793087171678726</v>
      </c>
      <c r="R74" s="38">
        <v>0.97028616589079586</v>
      </c>
      <c r="S74" s="38">
        <v>0.97028616589079586</v>
      </c>
      <c r="T74" s="39">
        <v>0</v>
      </c>
      <c r="U74" s="40">
        <v>3.0000000000000001E-3</v>
      </c>
      <c r="V74" s="41">
        <v>65675</v>
      </c>
      <c r="W74" s="41">
        <v>62912.11</v>
      </c>
      <c r="X74" s="42">
        <v>2762.8899999999994</v>
      </c>
      <c r="Y74" s="43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61042.75</v>
      </c>
      <c r="AE74" s="44">
        <v>2243.2399999999998</v>
      </c>
      <c r="AF74" s="41">
        <v>1869.36</v>
      </c>
      <c r="AG74" s="38">
        <v>0</v>
      </c>
      <c r="AH74" s="45" t="s">
        <v>625</v>
      </c>
      <c r="AI74" s="41">
        <v>1869.36</v>
      </c>
      <c r="AJ74" s="46">
        <v>0</v>
      </c>
      <c r="AK74" s="45">
        <v>61042.75</v>
      </c>
      <c r="AL74" s="46">
        <v>0</v>
      </c>
      <c r="AM74" s="46">
        <v>0</v>
      </c>
      <c r="AN74" s="46">
        <v>0</v>
      </c>
      <c r="AO74" s="46">
        <v>0</v>
      </c>
      <c r="AP74" s="41">
        <v>0</v>
      </c>
      <c r="AQ74" s="47">
        <v>0.15</v>
      </c>
      <c r="AR74" s="47">
        <v>0.153</v>
      </c>
      <c r="AS74" s="47">
        <v>0</v>
      </c>
      <c r="AT74" s="48">
        <v>-0.15</v>
      </c>
      <c r="AU74" s="49"/>
      <c r="AV74" s="41">
        <v>35.65</v>
      </c>
      <c r="AW74" s="58"/>
      <c r="AX74" s="52"/>
      <c r="AY74" s="52"/>
      <c r="AZ74" s="52"/>
      <c r="BA74" s="52"/>
      <c r="BB74" s="53">
        <v>0</v>
      </c>
      <c r="BC74" s="55"/>
    </row>
    <row r="75" spans="2:55">
      <c r="B75" s="28">
        <v>1740</v>
      </c>
      <c r="C75" s="29">
        <v>45441.983368055553</v>
      </c>
      <c r="D75" s="30" t="s">
        <v>237</v>
      </c>
      <c r="E75" s="31" t="s">
        <v>238</v>
      </c>
      <c r="F75" s="31" t="s">
        <v>139</v>
      </c>
      <c r="G75" s="32">
        <v>0</v>
      </c>
      <c r="H75" s="33" t="s">
        <v>52</v>
      </c>
      <c r="I75" s="33" t="s">
        <v>53</v>
      </c>
      <c r="J75" s="33" t="s">
        <v>54</v>
      </c>
      <c r="K75" s="33" t="s">
        <v>195</v>
      </c>
      <c r="L75" s="33" t="s">
        <v>56</v>
      </c>
      <c r="M75" s="34">
        <v>44952</v>
      </c>
      <c r="N75" s="35">
        <v>2</v>
      </c>
      <c r="O75" s="36"/>
      <c r="P75" s="37" t="s">
        <v>57</v>
      </c>
      <c r="Q75" s="38">
        <v>0.69687037231685844</v>
      </c>
      <c r="R75" s="38">
        <v>1.212551896235214</v>
      </c>
      <c r="S75" s="38">
        <v>1.212551896235214</v>
      </c>
      <c r="T75" s="39">
        <v>0</v>
      </c>
      <c r="U75" s="40">
        <v>9.5299999999999996E-2</v>
      </c>
      <c r="V75" s="41">
        <v>75159.100000000006</v>
      </c>
      <c r="W75" s="41">
        <v>52376.15</v>
      </c>
      <c r="X75" s="42">
        <v>22782.950000000004</v>
      </c>
      <c r="Y75" s="43">
        <v>0</v>
      </c>
      <c r="Z75" s="41">
        <v>52376.15</v>
      </c>
      <c r="AA75" s="41">
        <v>54898.1</v>
      </c>
      <c r="AB75" s="41">
        <v>0</v>
      </c>
      <c r="AC75" s="41">
        <v>0</v>
      </c>
      <c r="AD75" s="41">
        <v>63508.800000000003</v>
      </c>
      <c r="AE75" s="44">
        <v>0.42</v>
      </c>
      <c r="AF75" s="41">
        <v>0.35</v>
      </c>
      <c r="AG75" s="38">
        <v>0</v>
      </c>
      <c r="AH75" s="45" t="s">
        <v>625</v>
      </c>
      <c r="AI75" s="41">
        <v>2522.299999999997</v>
      </c>
      <c r="AJ75" s="46">
        <v>0</v>
      </c>
      <c r="AK75" s="45">
        <v>63508.800000000003</v>
      </c>
      <c r="AL75" s="46">
        <v>0</v>
      </c>
      <c r="AM75" s="46">
        <v>0</v>
      </c>
      <c r="AN75" s="46">
        <v>0</v>
      </c>
      <c r="AO75" s="46">
        <v>0</v>
      </c>
      <c r="AP75" s="41">
        <v>0</v>
      </c>
      <c r="AQ75" s="47">
        <v>0.08</v>
      </c>
      <c r="AR75" s="47">
        <v>0.17530000000000001</v>
      </c>
      <c r="AS75" s="47">
        <v>0</v>
      </c>
      <c r="AT75" s="48">
        <v>-0.08</v>
      </c>
      <c r="AU75" s="49"/>
      <c r="AV75" s="41">
        <v>0</v>
      </c>
      <c r="AW75" s="58"/>
      <c r="AX75" s="52"/>
      <c r="AY75" s="52"/>
      <c r="AZ75" s="52"/>
      <c r="BA75" s="52"/>
      <c r="BB75" s="53">
        <v>11133</v>
      </c>
      <c r="BC75" s="55"/>
    </row>
    <row r="76" spans="2:55">
      <c r="B76" s="28">
        <v>1740</v>
      </c>
      <c r="C76" s="29">
        <v>45441.983368055553</v>
      </c>
      <c r="D76" s="30" t="s">
        <v>221</v>
      </c>
      <c r="E76" s="31" t="s">
        <v>222</v>
      </c>
      <c r="F76" s="31" t="s">
        <v>69</v>
      </c>
      <c r="G76" s="32">
        <v>0</v>
      </c>
      <c r="H76" s="33" t="s">
        <v>52</v>
      </c>
      <c r="I76" s="33" t="s">
        <v>109</v>
      </c>
      <c r="J76" s="33" t="s">
        <v>54</v>
      </c>
      <c r="K76" s="33" t="s">
        <v>55</v>
      </c>
      <c r="L76" s="33" t="s">
        <v>56</v>
      </c>
      <c r="M76" s="34" t="s">
        <v>57</v>
      </c>
      <c r="N76" s="35" t="s">
        <v>57</v>
      </c>
      <c r="O76" s="36"/>
      <c r="P76" s="37">
        <v>-10.19373464373464</v>
      </c>
      <c r="Q76" s="38">
        <v>1.1349834070796461</v>
      </c>
      <c r="R76" s="38">
        <v>0.87018834823712876</v>
      </c>
      <c r="S76" s="38">
        <v>0.87018834823712876</v>
      </c>
      <c r="T76" s="39">
        <v>0</v>
      </c>
      <c r="U76" s="40">
        <v>8.8000000000000009E-2</v>
      </c>
      <c r="V76" s="41">
        <v>61472</v>
      </c>
      <c r="W76" s="41">
        <v>69769.7</v>
      </c>
      <c r="X76" s="42">
        <v>-8297.6999999999971</v>
      </c>
      <c r="Y76" s="43">
        <v>814</v>
      </c>
      <c r="Z76" s="41">
        <v>0</v>
      </c>
      <c r="AA76" s="41">
        <v>0</v>
      </c>
      <c r="AB76" s="41">
        <v>10878</v>
      </c>
      <c r="AC76" s="41">
        <v>8297.7000000000007</v>
      </c>
      <c r="AD76" s="41">
        <v>60712.78</v>
      </c>
      <c r="AE76" s="44">
        <v>96.82</v>
      </c>
      <c r="AF76" s="41">
        <v>9056.92</v>
      </c>
      <c r="AG76" s="38">
        <v>11.126437346437347</v>
      </c>
      <c r="AH76" s="45" t="s">
        <v>626</v>
      </c>
      <c r="AI76" s="41">
        <v>9056.92</v>
      </c>
      <c r="AJ76" s="46">
        <v>0</v>
      </c>
      <c r="AK76" s="45">
        <v>60712.78</v>
      </c>
      <c r="AL76" s="46">
        <v>0</v>
      </c>
      <c r="AM76" s="46">
        <v>0</v>
      </c>
      <c r="AN76" s="46">
        <v>0</v>
      </c>
      <c r="AO76" s="46">
        <v>0</v>
      </c>
      <c r="AP76" s="41">
        <v>0</v>
      </c>
      <c r="AQ76" s="47">
        <v>0.23</v>
      </c>
      <c r="AR76" s="47">
        <v>0.318</v>
      </c>
      <c r="AS76" s="47">
        <v>0.34029999999999999</v>
      </c>
      <c r="AT76" s="48">
        <v>0.1103</v>
      </c>
      <c r="AU76" s="49"/>
      <c r="AV76" s="41">
        <v>35.19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1740</v>
      </c>
      <c r="C77" s="29">
        <v>45441.983368055553</v>
      </c>
      <c r="D77" s="30" t="s">
        <v>639</v>
      </c>
      <c r="E77" s="31" t="s">
        <v>596</v>
      </c>
      <c r="F77" s="31" t="s">
        <v>326</v>
      </c>
      <c r="G77" s="32">
        <v>0</v>
      </c>
      <c r="H77" s="33" t="s">
        <v>52</v>
      </c>
      <c r="I77" s="33" t="s">
        <v>53</v>
      </c>
      <c r="J77" s="33" t="s">
        <v>54</v>
      </c>
      <c r="K77" s="33" t="s">
        <v>55</v>
      </c>
      <c r="L77" s="33" t="s">
        <v>56</v>
      </c>
      <c r="M77" s="34" t="s">
        <v>57</v>
      </c>
      <c r="N77" s="35" t="s">
        <v>57</v>
      </c>
      <c r="O77" s="36"/>
      <c r="P77" s="37" t="s">
        <v>57</v>
      </c>
      <c r="Q77" s="38" t="s">
        <v>57</v>
      </c>
      <c r="R77" s="38">
        <v>0</v>
      </c>
      <c r="S77" s="38">
        <v>0</v>
      </c>
      <c r="T77" s="39">
        <v>0</v>
      </c>
      <c r="U77" s="40">
        <v>-0.1699</v>
      </c>
      <c r="V77" s="41">
        <v>0</v>
      </c>
      <c r="W77" s="41">
        <v>71017.3</v>
      </c>
      <c r="X77" s="42">
        <v>-71017.3</v>
      </c>
      <c r="Y77" s="43">
        <v>0</v>
      </c>
      <c r="Z77" s="41">
        <v>4000</v>
      </c>
      <c r="AA77" s="41">
        <v>4000</v>
      </c>
      <c r="AB77" s="41">
        <v>67200</v>
      </c>
      <c r="AC77" s="41">
        <v>71017.3</v>
      </c>
      <c r="AD77" s="41">
        <v>0</v>
      </c>
      <c r="AE77" s="44">
        <v>113.32</v>
      </c>
      <c r="AF77" s="41">
        <v>71017.3</v>
      </c>
      <c r="AG77" s="38">
        <v>0</v>
      </c>
      <c r="AH77" s="45" t="s">
        <v>625</v>
      </c>
      <c r="AI77" s="41">
        <v>71017.3</v>
      </c>
      <c r="AJ77" s="46">
        <v>0</v>
      </c>
      <c r="AK77" s="45">
        <v>0</v>
      </c>
      <c r="AL77" s="46">
        <v>0</v>
      </c>
      <c r="AM77" s="46">
        <v>0</v>
      </c>
      <c r="AN77" s="46">
        <v>0</v>
      </c>
      <c r="AO77" s="46">
        <v>0</v>
      </c>
      <c r="AP77" s="41">
        <v>0</v>
      </c>
      <c r="AQ77" s="47">
        <v>0.18</v>
      </c>
      <c r="AR77" s="47">
        <v>1.01E-2</v>
      </c>
      <c r="AS77" s="47">
        <v>1.01E-2</v>
      </c>
      <c r="AT77" s="48">
        <v>-0.1699</v>
      </c>
      <c r="AU77" s="49"/>
      <c r="AV77" s="41">
        <v>42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1740</v>
      </c>
      <c r="C78" s="29">
        <v>45441.983368055553</v>
      </c>
      <c r="D78" s="30" t="s">
        <v>216</v>
      </c>
      <c r="E78" s="31" t="s">
        <v>217</v>
      </c>
      <c r="F78" s="31" t="s">
        <v>69</v>
      </c>
      <c r="G78" s="32">
        <v>0</v>
      </c>
      <c r="H78" s="33" t="s">
        <v>52</v>
      </c>
      <c r="I78" s="33" t="s">
        <v>53</v>
      </c>
      <c r="J78" s="33" t="s">
        <v>54</v>
      </c>
      <c r="K78" s="33" t="s">
        <v>55</v>
      </c>
      <c r="L78" s="33" t="s">
        <v>56</v>
      </c>
      <c r="M78" s="34" t="s">
        <v>57</v>
      </c>
      <c r="N78" s="35" t="s">
        <v>57</v>
      </c>
      <c r="O78" s="36"/>
      <c r="P78" s="37">
        <v>34.383267983784442</v>
      </c>
      <c r="Q78" s="38">
        <v>0.66672089992858885</v>
      </c>
      <c r="R78" s="38">
        <v>0.95482370225269342</v>
      </c>
      <c r="S78" s="38">
        <v>0.59378240158475848</v>
      </c>
      <c r="T78" s="39">
        <v>7110.19</v>
      </c>
      <c r="U78" s="40">
        <v>-1E-4</v>
      </c>
      <c r="V78" s="41">
        <v>108666.4</v>
      </c>
      <c r="W78" s="41">
        <v>72450.16</v>
      </c>
      <c r="X78" s="42">
        <v>36216.239999999991</v>
      </c>
      <c r="Y78" s="43">
        <v>1053.31</v>
      </c>
      <c r="Z78" s="41">
        <v>0</v>
      </c>
      <c r="AA78" s="41">
        <v>0</v>
      </c>
      <c r="AB78" s="41">
        <v>0</v>
      </c>
      <c r="AC78" s="41">
        <v>0</v>
      </c>
      <c r="AD78" s="41">
        <v>69177.13</v>
      </c>
      <c r="AE78" s="44">
        <v>191.95</v>
      </c>
      <c r="AF78" s="41">
        <v>3273.03</v>
      </c>
      <c r="AG78" s="38">
        <v>3.1073757962992854</v>
      </c>
      <c r="AH78" s="45" t="s">
        <v>626</v>
      </c>
      <c r="AI78" s="41">
        <v>3273.03</v>
      </c>
      <c r="AJ78" s="46">
        <v>31389</v>
      </c>
      <c r="AK78" s="45">
        <v>43019.630000000005</v>
      </c>
      <c r="AL78" s="46">
        <v>5886.13</v>
      </c>
      <c r="AM78" s="46">
        <v>16061.8</v>
      </c>
      <c r="AN78" s="46">
        <v>2331.04</v>
      </c>
      <c r="AO78" s="46">
        <v>7110.19</v>
      </c>
      <c r="AP78" s="41">
        <v>7110.19</v>
      </c>
      <c r="AQ78" s="47">
        <v>7.0000000000000007E-2</v>
      </c>
      <c r="AR78" s="47">
        <v>6.9900000000000004E-2</v>
      </c>
      <c r="AS78" s="47">
        <v>6.9900000000000004E-2</v>
      </c>
      <c r="AT78" s="48">
        <v>-1E-4</v>
      </c>
      <c r="AU78" s="49"/>
      <c r="AV78" s="41">
        <v>35.479999999999997</v>
      </c>
      <c r="AW78" s="58"/>
      <c r="AX78" s="52"/>
      <c r="AY78" s="52"/>
      <c r="AZ78" s="52"/>
      <c r="BA78" s="52"/>
      <c r="BB78" s="53">
        <v>0</v>
      </c>
      <c r="BC78" s="55"/>
    </row>
    <row r="79" spans="2:55">
      <c r="B79" s="28">
        <v>1740</v>
      </c>
      <c r="C79" s="29">
        <v>45441.983368055553</v>
      </c>
      <c r="D79" s="30" t="s">
        <v>260</v>
      </c>
      <c r="E79" s="31" t="s">
        <v>261</v>
      </c>
      <c r="F79" s="31" t="s">
        <v>62</v>
      </c>
      <c r="G79" s="32">
        <v>0</v>
      </c>
      <c r="H79" s="33" t="s">
        <v>63</v>
      </c>
      <c r="I79" s="33" t="s">
        <v>64</v>
      </c>
      <c r="J79" s="33" t="s">
        <v>65</v>
      </c>
      <c r="K79" s="33" t="s">
        <v>55</v>
      </c>
      <c r="L79" s="33" t="s">
        <v>56</v>
      </c>
      <c r="M79" s="34" t="s">
        <v>57</v>
      </c>
      <c r="N79" s="35" t="s">
        <v>57</v>
      </c>
      <c r="O79" s="36"/>
      <c r="P79" s="37" t="s">
        <v>57</v>
      </c>
      <c r="Q79" s="38">
        <v>0.59650078988941546</v>
      </c>
      <c r="R79" s="38">
        <v>1</v>
      </c>
      <c r="S79" s="38">
        <v>1</v>
      </c>
      <c r="T79" s="39">
        <v>0</v>
      </c>
      <c r="U79" s="40">
        <v>4.0000000000000001E-3</v>
      </c>
      <c r="V79" s="41">
        <v>126600</v>
      </c>
      <c r="W79" s="41">
        <v>75517</v>
      </c>
      <c r="X79" s="42">
        <v>51083</v>
      </c>
      <c r="Y79" s="43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75517</v>
      </c>
      <c r="AE79" s="44">
        <v>0</v>
      </c>
      <c r="AF79" s="41">
        <v>0</v>
      </c>
      <c r="AG79" s="38">
        <v>0</v>
      </c>
      <c r="AH79" s="45" t="s">
        <v>625</v>
      </c>
      <c r="AI79" s="41">
        <v>0</v>
      </c>
      <c r="AJ79" s="46">
        <v>0</v>
      </c>
      <c r="AK79" s="45">
        <v>75517</v>
      </c>
      <c r="AL79" s="46">
        <v>0</v>
      </c>
      <c r="AM79" s="46">
        <v>0</v>
      </c>
      <c r="AN79" s="46">
        <v>0</v>
      </c>
      <c r="AO79" s="46">
        <v>0</v>
      </c>
      <c r="AP79" s="41">
        <v>0</v>
      </c>
      <c r="AQ79" s="47">
        <v>0.41000000000000003</v>
      </c>
      <c r="AR79" s="47">
        <v>0.41399999999999998</v>
      </c>
      <c r="AS79" s="47">
        <v>0</v>
      </c>
      <c r="AT79" s="48">
        <v>-0.41000000000000003</v>
      </c>
      <c r="AU79" s="49"/>
      <c r="AV79" s="41">
        <v>78.5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1740</v>
      </c>
      <c r="C80" s="29">
        <v>45441.983368055553</v>
      </c>
      <c r="D80" s="30" t="s">
        <v>251</v>
      </c>
      <c r="E80" s="31" t="s">
        <v>252</v>
      </c>
      <c r="F80" s="31" t="s">
        <v>69</v>
      </c>
      <c r="G80" s="32">
        <v>0</v>
      </c>
      <c r="H80" s="33" t="s">
        <v>52</v>
      </c>
      <c r="I80" s="33" t="s">
        <v>109</v>
      </c>
      <c r="J80" s="33" t="s">
        <v>54</v>
      </c>
      <c r="K80" s="33" t="s">
        <v>55</v>
      </c>
      <c r="L80" s="33" t="s">
        <v>56</v>
      </c>
      <c r="M80" s="34" t="s">
        <v>57</v>
      </c>
      <c r="N80" s="35" t="s">
        <v>57</v>
      </c>
      <c r="O80" s="36"/>
      <c r="P80" s="37">
        <v>828.04485727231543</v>
      </c>
      <c r="Q80" s="38">
        <v>0.51136497326203212</v>
      </c>
      <c r="R80" s="38">
        <v>0.9699281831942923</v>
      </c>
      <c r="S80" s="38">
        <v>0.9699281831942923</v>
      </c>
      <c r="T80" s="39">
        <v>0</v>
      </c>
      <c r="U80" s="40">
        <v>-1.3000000000000001E-2</v>
      </c>
      <c r="V80" s="41">
        <v>149600</v>
      </c>
      <c r="W80" s="41">
        <v>76500.2</v>
      </c>
      <c r="X80" s="42">
        <v>73099.8</v>
      </c>
      <c r="Y80" s="43">
        <v>88.28</v>
      </c>
      <c r="Z80" s="41">
        <v>0</v>
      </c>
      <c r="AA80" s="41">
        <v>0</v>
      </c>
      <c r="AB80" s="41">
        <v>0</v>
      </c>
      <c r="AC80" s="41">
        <v>0</v>
      </c>
      <c r="AD80" s="41">
        <v>74199.7</v>
      </c>
      <c r="AE80" s="44">
        <v>91</v>
      </c>
      <c r="AF80" s="41">
        <v>2300.5</v>
      </c>
      <c r="AG80" s="38">
        <v>26.059130040779337</v>
      </c>
      <c r="AH80" s="45" t="s">
        <v>626</v>
      </c>
      <c r="AI80" s="41">
        <v>2300.5</v>
      </c>
      <c r="AJ80" s="46">
        <v>0</v>
      </c>
      <c r="AK80" s="45">
        <v>74199.7</v>
      </c>
      <c r="AL80" s="46">
        <v>0</v>
      </c>
      <c r="AM80" s="46">
        <v>0</v>
      </c>
      <c r="AN80" s="46">
        <v>0</v>
      </c>
      <c r="AO80" s="46">
        <v>0</v>
      </c>
      <c r="AP80" s="41">
        <v>0</v>
      </c>
      <c r="AQ80" s="47">
        <v>0.24</v>
      </c>
      <c r="AR80" s="47">
        <v>0.22700000000000001</v>
      </c>
      <c r="AS80" s="47">
        <v>0.1303</v>
      </c>
      <c r="AT80" s="48">
        <v>-0.10970000000000001</v>
      </c>
      <c r="AU80" s="49"/>
      <c r="AV80" s="41">
        <v>44.38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1740</v>
      </c>
      <c r="C81" s="29">
        <v>45441.983368055553</v>
      </c>
      <c r="D81" s="30" t="s">
        <v>262</v>
      </c>
      <c r="E81" s="31" t="s">
        <v>263</v>
      </c>
      <c r="F81" s="31" t="s">
        <v>618</v>
      </c>
      <c r="G81" s="32">
        <v>0</v>
      </c>
      <c r="H81" s="33" t="s">
        <v>52</v>
      </c>
      <c r="I81" s="33" t="s">
        <v>53</v>
      </c>
      <c r="J81" s="33" t="s">
        <v>54</v>
      </c>
      <c r="K81" s="33" t="s">
        <v>95</v>
      </c>
      <c r="L81" s="33" t="s">
        <v>70</v>
      </c>
      <c r="M81" s="34">
        <v>44654</v>
      </c>
      <c r="N81" s="35">
        <v>1</v>
      </c>
      <c r="O81" s="36"/>
      <c r="P81" s="37" t="s">
        <v>57</v>
      </c>
      <c r="Q81" s="38">
        <v>0.91165865384615385</v>
      </c>
      <c r="R81" s="38">
        <v>1</v>
      </c>
      <c r="S81" s="38">
        <v>0.95781650684159592</v>
      </c>
      <c r="T81" s="39">
        <v>4020.48</v>
      </c>
      <c r="U81" s="40">
        <v>0.21199999999999999</v>
      </c>
      <c r="V81" s="41">
        <v>87110.399999999994</v>
      </c>
      <c r="W81" s="41">
        <v>79414.95</v>
      </c>
      <c r="X81" s="42">
        <v>7695.4499999999971</v>
      </c>
      <c r="Y81" s="43">
        <v>0</v>
      </c>
      <c r="Z81" s="41">
        <v>0</v>
      </c>
      <c r="AA81" s="41">
        <v>0</v>
      </c>
      <c r="AB81" s="41">
        <v>0</v>
      </c>
      <c r="AC81" s="41">
        <v>0</v>
      </c>
      <c r="AD81" s="41">
        <v>79414.95</v>
      </c>
      <c r="AE81" s="44">
        <v>4020.48</v>
      </c>
      <c r="AF81" s="41">
        <v>0</v>
      </c>
      <c r="AG81" s="38">
        <v>0</v>
      </c>
      <c r="AH81" s="45" t="s">
        <v>625</v>
      </c>
      <c r="AI81" s="41">
        <v>0</v>
      </c>
      <c r="AJ81" s="46">
        <v>4020</v>
      </c>
      <c r="AK81" s="45">
        <v>76064.95</v>
      </c>
      <c r="AL81" s="46">
        <v>0</v>
      </c>
      <c r="AM81" s="46">
        <v>0</v>
      </c>
      <c r="AN81" s="46">
        <v>0</v>
      </c>
      <c r="AO81" s="46">
        <v>4020.48</v>
      </c>
      <c r="AP81" s="41">
        <v>4020.48</v>
      </c>
      <c r="AQ81" s="47">
        <v>0</v>
      </c>
      <c r="AR81" s="47">
        <v>0.21199999999999999</v>
      </c>
      <c r="AS81" s="47">
        <v>0</v>
      </c>
      <c r="AT81" s="48">
        <v>0</v>
      </c>
      <c r="AU81" s="49"/>
      <c r="AV81" s="41">
        <v>41.88</v>
      </c>
      <c r="AW81" s="58"/>
      <c r="AX81" s="52"/>
      <c r="AY81" s="52"/>
      <c r="AZ81" s="52"/>
      <c r="BA81" s="52"/>
      <c r="BB81" s="53">
        <v>0</v>
      </c>
      <c r="BC81" s="55"/>
    </row>
    <row r="82" spans="2:55">
      <c r="B82" s="28">
        <v>1740</v>
      </c>
      <c r="C82" s="29">
        <v>45441.983368055553</v>
      </c>
      <c r="D82" s="30" t="s">
        <v>270</v>
      </c>
      <c r="E82" s="31" t="s">
        <v>271</v>
      </c>
      <c r="F82" s="31" t="s">
        <v>618</v>
      </c>
      <c r="G82" s="32">
        <v>0</v>
      </c>
      <c r="H82" s="33" t="s">
        <v>272</v>
      </c>
      <c r="I82" s="33" t="s">
        <v>273</v>
      </c>
      <c r="J82" s="33" t="s">
        <v>148</v>
      </c>
      <c r="K82" s="33" t="s">
        <v>95</v>
      </c>
      <c r="L82" s="33" t="s">
        <v>70</v>
      </c>
      <c r="M82" s="34">
        <v>44938</v>
      </c>
      <c r="N82" s="35">
        <v>0</v>
      </c>
      <c r="O82" s="36"/>
      <c r="P82" s="37" t="s">
        <v>57</v>
      </c>
      <c r="Q82" s="38">
        <v>0.68778208914016825</v>
      </c>
      <c r="R82" s="38">
        <v>1.0873719529687931</v>
      </c>
      <c r="S82" s="38">
        <v>1.0873719529687931</v>
      </c>
      <c r="T82" s="39">
        <v>0</v>
      </c>
      <c r="U82" s="40">
        <v>0.1305</v>
      </c>
      <c r="V82" s="41">
        <v>106632.96000000001</v>
      </c>
      <c r="W82" s="41">
        <v>73340.240000000005</v>
      </c>
      <c r="X82" s="42">
        <v>33292.720000000001</v>
      </c>
      <c r="Y82" s="43">
        <v>0</v>
      </c>
      <c r="Z82" s="41">
        <v>0</v>
      </c>
      <c r="AA82" s="41">
        <v>0</v>
      </c>
      <c r="AB82" s="41">
        <v>0</v>
      </c>
      <c r="AC82" s="41">
        <v>0</v>
      </c>
      <c r="AD82" s="41">
        <v>79748.12</v>
      </c>
      <c r="AE82" s="44">
        <v>1531.35</v>
      </c>
      <c r="AF82" s="41">
        <v>1276.1199999999999</v>
      </c>
      <c r="AG82" s="38">
        <v>0</v>
      </c>
      <c r="AH82" s="45" t="s">
        <v>625</v>
      </c>
      <c r="AI82" s="41">
        <v>1276.1199999999999</v>
      </c>
      <c r="AJ82" s="46">
        <v>0</v>
      </c>
      <c r="AK82" s="45">
        <v>79748.12</v>
      </c>
      <c r="AL82" s="46">
        <v>0</v>
      </c>
      <c r="AM82" s="46">
        <v>0</v>
      </c>
      <c r="AN82" s="46">
        <v>0</v>
      </c>
      <c r="AO82" s="46">
        <v>0</v>
      </c>
      <c r="AP82" s="41">
        <v>0</v>
      </c>
      <c r="AQ82" s="47">
        <v>0.15</v>
      </c>
      <c r="AR82" s="47">
        <v>0.28050000000000003</v>
      </c>
      <c r="AS82" s="47">
        <v>0</v>
      </c>
      <c r="AT82" s="48">
        <v>-0.15</v>
      </c>
      <c r="AU82" s="49"/>
      <c r="AV82" s="41">
        <v>44.37</v>
      </c>
      <c r="AW82" s="50"/>
      <c r="AX82" s="52"/>
      <c r="AY82" s="52"/>
      <c r="AZ82" s="52"/>
      <c r="BA82" s="52"/>
      <c r="BB82" s="53">
        <v>7684</v>
      </c>
      <c r="BC82" s="55"/>
    </row>
    <row r="83" spans="2:55">
      <c r="B83" s="28">
        <v>1740</v>
      </c>
      <c r="C83" s="29">
        <v>45441.983368055553</v>
      </c>
      <c r="D83" s="30" t="s">
        <v>276</v>
      </c>
      <c r="E83" s="31" t="s">
        <v>277</v>
      </c>
      <c r="F83" s="31" t="s">
        <v>618</v>
      </c>
      <c r="G83" s="32">
        <v>0</v>
      </c>
      <c r="H83" s="33" t="s">
        <v>52</v>
      </c>
      <c r="I83" s="33" t="s">
        <v>53</v>
      </c>
      <c r="J83" s="33" t="s">
        <v>54</v>
      </c>
      <c r="K83" s="33" t="s">
        <v>95</v>
      </c>
      <c r="L83" s="33" t="s">
        <v>70</v>
      </c>
      <c r="M83" s="34">
        <v>45049</v>
      </c>
      <c r="N83" s="35">
        <v>0</v>
      </c>
      <c r="O83" s="36"/>
      <c r="P83" s="37" t="s">
        <v>57</v>
      </c>
      <c r="Q83" s="38">
        <v>1.0669554128419287</v>
      </c>
      <c r="R83" s="38">
        <v>0.96661615246580923</v>
      </c>
      <c r="S83" s="38">
        <v>0.96661615246580923</v>
      </c>
      <c r="T83" s="39">
        <v>0</v>
      </c>
      <c r="U83" s="40">
        <v>3.1400000000000004E-2</v>
      </c>
      <c r="V83" s="41">
        <v>80079.56</v>
      </c>
      <c r="W83" s="41">
        <v>85441.32</v>
      </c>
      <c r="X83" s="42">
        <v>-5361.7600000000093</v>
      </c>
      <c r="Y83" s="43">
        <v>0</v>
      </c>
      <c r="Z83" s="41">
        <v>0</v>
      </c>
      <c r="AA83" s="41">
        <v>0</v>
      </c>
      <c r="AB83" s="41">
        <v>0</v>
      </c>
      <c r="AC83" s="41">
        <v>5361.76</v>
      </c>
      <c r="AD83" s="41">
        <v>82588.960000000006</v>
      </c>
      <c r="AE83" s="44">
        <v>3422.84</v>
      </c>
      <c r="AF83" s="41">
        <v>2852.36</v>
      </c>
      <c r="AG83" s="38">
        <v>0</v>
      </c>
      <c r="AH83" s="45" t="s">
        <v>625</v>
      </c>
      <c r="AI83" s="41">
        <v>2852.36</v>
      </c>
      <c r="AJ83" s="46">
        <v>0</v>
      </c>
      <c r="AK83" s="45">
        <v>82588.960000000006</v>
      </c>
      <c r="AL83" s="46">
        <v>0</v>
      </c>
      <c r="AM83" s="46">
        <v>0</v>
      </c>
      <c r="AN83" s="46">
        <v>0</v>
      </c>
      <c r="AO83" s="46">
        <v>0</v>
      </c>
      <c r="AP83" s="41">
        <v>0</v>
      </c>
      <c r="AQ83" s="47">
        <v>0.14000000000000001</v>
      </c>
      <c r="AR83" s="47">
        <v>0.1714</v>
      </c>
      <c r="AS83" s="47">
        <v>0</v>
      </c>
      <c r="AT83" s="48">
        <v>-0.14000000000000001</v>
      </c>
      <c r="AU83" s="49"/>
      <c r="AV83" s="41">
        <v>42.44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1740</v>
      </c>
      <c r="C84" s="29">
        <v>45441.983368055553</v>
      </c>
      <c r="D84" s="30" t="s">
        <v>278</v>
      </c>
      <c r="E84" s="31" t="s">
        <v>279</v>
      </c>
      <c r="F84" s="31" t="s">
        <v>62</v>
      </c>
      <c r="G84" s="32">
        <v>0</v>
      </c>
      <c r="H84" s="33" t="s">
        <v>126</v>
      </c>
      <c r="I84" s="33" t="s">
        <v>127</v>
      </c>
      <c r="J84" s="33" t="s">
        <v>54</v>
      </c>
      <c r="K84" s="33" t="s">
        <v>106</v>
      </c>
      <c r="L84" s="33" t="s">
        <v>70</v>
      </c>
      <c r="M84" s="34">
        <v>45278</v>
      </c>
      <c r="N84" s="35">
        <v>1</v>
      </c>
      <c r="O84" s="36"/>
      <c r="P84" s="37" t="s">
        <v>57</v>
      </c>
      <c r="Q84" s="38">
        <v>0.72425126903553294</v>
      </c>
      <c r="R84" s="38">
        <v>1.3807362758669026</v>
      </c>
      <c r="S84" s="38">
        <v>0.98473830842284171</v>
      </c>
      <c r="T84" s="39">
        <v>40680</v>
      </c>
      <c r="U84" s="40">
        <v>3.4200000000000001E-2</v>
      </c>
      <c r="V84" s="41">
        <v>118200</v>
      </c>
      <c r="W84" s="41">
        <v>85606.5</v>
      </c>
      <c r="X84" s="42">
        <v>32593.5</v>
      </c>
      <c r="Y84" s="43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118200</v>
      </c>
      <c r="AE84" s="44">
        <v>1567.8</v>
      </c>
      <c r="AF84" s="41">
        <v>-32593.5</v>
      </c>
      <c r="AG84" s="38">
        <v>0</v>
      </c>
      <c r="AH84" s="45" t="s">
        <v>625</v>
      </c>
      <c r="AI84" s="41">
        <v>-32593.5</v>
      </c>
      <c r="AJ84" s="46">
        <v>40680</v>
      </c>
      <c r="AK84" s="45">
        <v>84300</v>
      </c>
      <c r="AL84" s="46">
        <v>0</v>
      </c>
      <c r="AM84" s="46">
        <v>0</v>
      </c>
      <c r="AN84" s="46">
        <v>40680</v>
      </c>
      <c r="AO84" s="46">
        <v>0</v>
      </c>
      <c r="AP84" s="41">
        <v>40680</v>
      </c>
      <c r="AQ84" s="47">
        <v>0.25</v>
      </c>
      <c r="AR84" s="47">
        <v>0.28420000000000001</v>
      </c>
      <c r="AS84" s="47">
        <v>0</v>
      </c>
      <c r="AT84" s="48">
        <v>-0.25</v>
      </c>
      <c r="AU84" s="49"/>
      <c r="AV84" s="41">
        <v>64.290000000000006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1740</v>
      </c>
      <c r="C85" s="29">
        <v>45441.983368055553</v>
      </c>
      <c r="D85" s="30" t="s">
        <v>280</v>
      </c>
      <c r="E85" s="31" t="s">
        <v>281</v>
      </c>
      <c r="F85" s="31" t="s">
        <v>618</v>
      </c>
      <c r="G85" s="32">
        <v>0</v>
      </c>
      <c r="H85" s="33" t="s">
        <v>52</v>
      </c>
      <c r="I85" s="33" t="s">
        <v>53</v>
      </c>
      <c r="J85" s="33" t="s">
        <v>54</v>
      </c>
      <c r="K85" s="33" t="s">
        <v>95</v>
      </c>
      <c r="L85" s="33" t="s">
        <v>70</v>
      </c>
      <c r="M85" s="34">
        <v>45049</v>
      </c>
      <c r="N85" s="35">
        <v>0</v>
      </c>
      <c r="O85" s="36"/>
      <c r="P85" s="37" t="s">
        <v>57</v>
      </c>
      <c r="Q85" s="38">
        <v>1.0061457104331704</v>
      </c>
      <c r="R85" s="38">
        <v>0.9795193732545715</v>
      </c>
      <c r="S85" s="38">
        <v>0.9795193732545715</v>
      </c>
      <c r="T85" s="39">
        <v>0</v>
      </c>
      <c r="U85" s="40">
        <v>1.9099999999999999E-2</v>
      </c>
      <c r="V85" s="41">
        <v>85435.199999999997</v>
      </c>
      <c r="W85" s="41">
        <v>85960.26</v>
      </c>
      <c r="X85" s="42">
        <v>-525.05999999999767</v>
      </c>
      <c r="Y85" s="43">
        <v>0</v>
      </c>
      <c r="Z85" s="41">
        <v>0</v>
      </c>
      <c r="AA85" s="41">
        <v>0</v>
      </c>
      <c r="AB85" s="41">
        <v>0</v>
      </c>
      <c r="AC85" s="41">
        <v>525.05999999999995</v>
      </c>
      <c r="AD85" s="41">
        <v>84199.74</v>
      </c>
      <c r="AE85" s="44">
        <v>2112.62</v>
      </c>
      <c r="AF85" s="41">
        <v>1760.52</v>
      </c>
      <c r="AG85" s="38">
        <v>0</v>
      </c>
      <c r="AH85" s="45" t="s">
        <v>625</v>
      </c>
      <c r="AI85" s="41">
        <v>1760.52</v>
      </c>
      <c r="AJ85" s="46">
        <v>0</v>
      </c>
      <c r="AK85" s="45">
        <v>84199.74</v>
      </c>
      <c r="AL85" s="46">
        <v>0</v>
      </c>
      <c r="AM85" s="46">
        <v>0</v>
      </c>
      <c r="AN85" s="46">
        <v>0</v>
      </c>
      <c r="AO85" s="46">
        <v>0</v>
      </c>
      <c r="AP85" s="41">
        <v>0</v>
      </c>
      <c r="AQ85" s="47">
        <v>0.16</v>
      </c>
      <c r="AR85" s="47">
        <v>0.17910000000000001</v>
      </c>
      <c r="AS85" s="47">
        <v>0</v>
      </c>
      <c r="AT85" s="48">
        <v>-0.16</v>
      </c>
      <c r="AU85" s="49"/>
      <c r="AV85" s="41">
        <v>42.69</v>
      </c>
      <c r="AW85" s="58"/>
      <c r="AX85" s="52"/>
      <c r="AY85" s="52"/>
      <c r="AZ85" s="52"/>
      <c r="BA85" s="52"/>
      <c r="BB85" s="53">
        <v>0</v>
      </c>
      <c r="BC85" s="55"/>
    </row>
    <row r="86" spans="2:55">
      <c r="B86" s="28">
        <v>1740</v>
      </c>
      <c r="C86" s="29">
        <v>45441.983368055553</v>
      </c>
      <c r="D86" s="30" t="s">
        <v>282</v>
      </c>
      <c r="E86" s="31" t="s">
        <v>283</v>
      </c>
      <c r="F86" s="31" t="s">
        <v>618</v>
      </c>
      <c r="G86" s="32">
        <v>0</v>
      </c>
      <c r="H86" s="33" t="s">
        <v>52</v>
      </c>
      <c r="I86" s="33" t="s">
        <v>53</v>
      </c>
      <c r="J86" s="33" t="s">
        <v>54</v>
      </c>
      <c r="K86" s="33" t="s">
        <v>95</v>
      </c>
      <c r="L86" s="33" t="s">
        <v>70</v>
      </c>
      <c r="M86" s="34">
        <v>45049</v>
      </c>
      <c r="N86" s="35">
        <v>0</v>
      </c>
      <c r="O86" s="36"/>
      <c r="P86" s="37" t="s">
        <v>57</v>
      </c>
      <c r="Q86" s="38">
        <v>1.0855047155603752</v>
      </c>
      <c r="R86" s="38">
        <v>1.039840559993392</v>
      </c>
      <c r="S86" s="38">
        <v>1.039840559993392</v>
      </c>
      <c r="T86" s="39">
        <v>0</v>
      </c>
      <c r="U86" s="40">
        <v>3.1800000000000002E-2</v>
      </c>
      <c r="V86" s="41">
        <v>80079.56</v>
      </c>
      <c r="W86" s="41">
        <v>86926.74</v>
      </c>
      <c r="X86" s="42">
        <v>-6847.1800000000076</v>
      </c>
      <c r="Y86" s="43">
        <v>0</v>
      </c>
      <c r="Z86" s="41">
        <v>0</v>
      </c>
      <c r="AA86" s="41">
        <v>0</v>
      </c>
      <c r="AB86" s="41">
        <v>0</v>
      </c>
      <c r="AC86" s="41">
        <v>6847.18</v>
      </c>
      <c r="AD86" s="41">
        <v>90389.95</v>
      </c>
      <c r="AE86" s="44">
        <v>0</v>
      </c>
      <c r="AF86" s="41">
        <v>-3463.21</v>
      </c>
      <c r="AG86" s="38">
        <v>0</v>
      </c>
      <c r="AH86" s="45" t="s">
        <v>625</v>
      </c>
      <c r="AI86" s="41">
        <v>-3463.21</v>
      </c>
      <c r="AJ86" s="46">
        <v>0</v>
      </c>
      <c r="AK86" s="45">
        <v>90389.95</v>
      </c>
      <c r="AL86" s="46">
        <v>0</v>
      </c>
      <c r="AM86" s="46">
        <v>0</v>
      </c>
      <c r="AN86" s="46">
        <v>0</v>
      </c>
      <c r="AO86" s="46">
        <v>0</v>
      </c>
      <c r="AP86" s="41">
        <v>0</v>
      </c>
      <c r="AQ86" s="47">
        <v>0.13</v>
      </c>
      <c r="AR86" s="47">
        <v>0.1618</v>
      </c>
      <c r="AS86" s="47">
        <v>0</v>
      </c>
      <c r="AT86" s="48">
        <v>-0.13</v>
      </c>
      <c r="AU86" s="49"/>
      <c r="AV86" s="41">
        <v>42.39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1740</v>
      </c>
      <c r="C87" s="29">
        <v>45441.983368055553</v>
      </c>
      <c r="D87" s="30" t="s">
        <v>268</v>
      </c>
      <c r="E87" s="31" t="s">
        <v>269</v>
      </c>
      <c r="F87" s="31" t="s">
        <v>69</v>
      </c>
      <c r="G87" s="32">
        <v>0</v>
      </c>
      <c r="H87" s="33" t="s">
        <v>52</v>
      </c>
      <c r="I87" s="33" t="s">
        <v>109</v>
      </c>
      <c r="J87" s="33" t="s">
        <v>54</v>
      </c>
      <c r="K87" s="33" t="s">
        <v>55</v>
      </c>
      <c r="L87" s="33" t="s">
        <v>56</v>
      </c>
      <c r="M87" s="34" t="s">
        <v>57</v>
      </c>
      <c r="N87" s="35" t="s">
        <v>57</v>
      </c>
      <c r="O87" s="36"/>
      <c r="P87" s="37">
        <v>-8.3925233644859905</v>
      </c>
      <c r="Q87" s="38">
        <v>1.0578667118874003</v>
      </c>
      <c r="R87" s="38">
        <v>0.83554763309309454</v>
      </c>
      <c r="S87" s="38">
        <v>0.78250560699456539</v>
      </c>
      <c r="T87" s="39">
        <v>5955.6</v>
      </c>
      <c r="U87" s="40">
        <v>0.15179999999999999</v>
      </c>
      <c r="V87" s="41">
        <v>88455</v>
      </c>
      <c r="W87" s="41">
        <v>93573.6</v>
      </c>
      <c r="X87" s="42">
        <v>-5118.6000000000058</v>
      </c>
      <c r="Y87" s="43">
        <v>609.9</v>
      </c>
      <c r="Z87" s="41">
        <v>0</v>
      </c>
      <c r="AA87" s="41">
        <v>0</v>
      </c>
      <c r="AB87" s="41">
        <v>5136</v>
      </c>
      <c r="AC87" s="41">
        <v>5118.6000000000004</v>
      </c>
      <c r="AD87" s="41">
        <v>78185.2</v>
      </c>
      <c r="AE87" s="44">
        <v>221.9</v>
      </c>
      <c r="AF87" s="41">
        <v>15388.4</v>
      </c>
      <c r="AG87" s="38">
        <v>25.231021478930973</v>
      </c>
      <c r="AH87" s="45" t="s">
        <v>626</v>
      </c>
      <c r="AI87" s="41">
        <v>15388.4</v>
      </c>
      <c r="AJ87" s="46">
        <v>5956</v>
      </c>
      <c r="AK87" s="45">
        <v>73221.866666666669</v>
      </c>
      <c r="AL87" s="46">
        <v>0</v>
      </c>
      <c r="AM87" s="46">
        <v>0</v>
      </c>
      <c r="AN87" s="46">
        <v>5955.6</v>
      </c>
      <c r="AO87" s="46">
        <v>0</v>
      </c>
      <c r="AP87" s="41">
        <v>5955.6</v>
      </c>
      <c r="AQ87" s="47">
        <v>7.0000000000000007E-2</v>
      </c>
      <c r="AR87" s="47">
        <v>0.2218</v>
      </c>
      <c r="AS87" s="47">
        <v>0.25230000000000002</v>
      </c>
      <c r="AT87" s="48">
        <v>0.18230000000000002</v>
      </c>
      <c r="AU87" s="49"/>
      <c r="AV87" s="41">
        <v>30.84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1740</v>
      </c>
      <c r="C88" s="29">
        <v>45441.983368055553</v>
      </c>
      <c r="D88" s="30" t="s">
        <v>243</v>
      </c>
      <c r="E88" s="31" t="s">
        <v>244</v>
      </c>
      <c r="F88" s="31" t="s">
        <v>661</v>
      </c>
      <c r="G88" s="32">
        <v>0</v>
      </c>
      <c r="H88" s="33" t="s">
        <v>52</v>
      </c>
      <c r="I88" s="33" t="s">
        <v>109</v>
      </c>
      <c r="J88" s="33" t="s">
        <v>54</v>
      </c>
      <c r="K88" s="33" t="s">
        <v>55</v>
      </c>
      <c r="L88" s="33" t="s">
        <v>56</v>
      </c>
      <c r="M88" s="34" t="s">
        <v>57</v>
      </c>
      <c r="N88" s="35" t="s">
        <v>57</v>
      </c>
      <c r="O88" s="36"/>
      <c r="P88" s="37">
        <v>1.2735761525500384</v>
      </c>
      <c r="Q88" s="38">
        <v>0.98211374316677869</v>
      </c>
      <c r="R88" s="38">
        <v>0.68419510766075875</v>
      </c>
      <c r="S88" s="38">
        <v>0.68419510766075875</v>
      </c>
      <c r="T88" s="39">
        <v>0</v>
      </c>
      <c r="U88" s="40">
        <v>-7.0999999999999994E-2</v>
      </c>
      <c r="V88" s="41">
        <v>95928.4</v>
      </c>
      <c r="W88" s="41">
        <v>94212.6</v>
      </c>
      <c r="X88" s="42">
        <v>1715.7999999999884</v>
      </c>
      <c r="Y88" s="43">
        <v>1347.23</v>
      </c>
      <c r="Z88" s="41">
        <v>0</v>
      </c>
      <c r="AA88" s="41">
        <v>0</v>
      </c>
      <c r="AB88" s="41">
        <v>0</v>
      </c>
      <c r="AC88" s="41">
        <v>0</v>
      </c>
      <c r="AD88" s="41">
        <v>64459.8</v>
      </c>
      <c r="AE88" s="44">
        <v>154.87</v>
      </c>
      <c r="AF88" s="41">
        <v>29752.799999999999</v>
      </c>
      <c r="AG88" s="38">
        <v>22.084425079607787</v>
      </c>
      <c r="AH88" s="45" t="s">
        <v>626</v>
      </c>
      <c r="AI88" s="41">
        <v>29752.799999999999</v>
      </c>
      <c r="AJ88" s="46">
        <v>0</v>
      </c>
      <c r="AK88" s="45">
        <v>64459.8</v>
      </c>
      <c r="AL88" s="46">
        <v>0</v>
      </c>
      <c r="AM88" s="46">
        <v>0</v>
      </c>
      <c r="AN88" s="46">
        <v>0</v>
      </c>
      <c r="AO88" s="46">
        <v>0</v>
      </c>
      <c r="AP88" s="41">
        <v>0</v>
      </c>
      <c r="AQ88" s="47">
        <v>0.23</v>
      </c>
      <c r="AR88" s="47">
        <v>0.159</v>
      </c>
      <c r="AS88" s="47">
        <v>0.17030000000000001</v>
      </c>
      <c r="AT88" s="48">
        <v>-5.9699999999999996E-2</v>
      </c>
      <c r="AU88" s="49"/>
      <c r="AV88" s="41">
        <v>49.91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1740</v>
      </c>
      <c r="C89" s="29">
        <v>45441.983368055553</v>
      </c>
      <c r="D89" s="30" t="s">
        <v>266</v>
      </c>
      <c r="E89" s="31" t="s">
        <v>267</v>
      </c>
      <c r="F89" s="31" t="s">
        <v>85</v>
      </c>
      <c r="G89" s="32">
        <v>0</v>
      </c>
      <c r="H89" s="33" t="s">
        <v>86</v>
      </c>
      <c r="I89" s="33" t="s">
        <v>87</v>
      </c>
      <c r="J89" s="33" t="s">
        <v>54</v>
      </c>
      <c r="K89" s="33" t="s">
        <v>55</v>
      </c>
      <c r="L89" s="33" t="s">
        <v>56</v>
      </c>
      <c r="M89" s="34">
        <v>45352</v>
      </c>
      <c r="N89" s="35">
        <v>1</v>
      </c>
      <c r="O89" s="36"/>
      <c r="P89" s="37" t="s">
        <v>57</v>
      </c>
      <c r="Q89" s="38">
        <v>0.93372532335727754</v>
      </c>
      <c r="R89" s="38">
        <v>1.0526022587066795</v>
      </c>
      <c r="S89" s="38">
        <v>0.97180183888633365</v>
      </c>
      <c r="T89" s="39">
        <v>0</v>
      </c>
      <c r="U89" s="40">
        <v>-0.1593</v>
      </c>
      <c r="V89" s="41">
        <v>97123.22</v>
      </c>
      <c r="W89" s="41">
        <v>90686.41</v>
      </c>
      <c r="X89" s="42">
        <v>6436.8099999999977</v>
      </c>
      <c r="Y89" s="43">
        <v>0</v>
      </c>
      <c r="Z89" s="41">
        <v>90686.41</v>
      </c>
      <c r="AA89" s="41">
        <v>90686.41</v>
      </c>
      <c r="AB89" s="41">
        <v>0</v>
      </c>
      <c r="AC89" s="41">
        <v>0</v>
      </c>
      <c r="AD89" s="41">
        <v>95456.72</v>
      </c>
      <c r="AE89" s="44">
        <v>7688.92</v>
      </c>
      <c r="AF89" s="41">
        <v>-920.31</v>
      </c>
      <c r="AG89" s="38">
        <v>0</v>
      </c>
      <c r="AH89" s="45" t="s">
        <v>625</v>
      </c>
      <c r="AI89" s="41">
        <v>-920.31</v>
      </c>
      <c r="AJ89" s="46">
        <v>8793</v>
      </c>
      <c r="AK89" s="45">
        <v>88129.22</v>
      </c>
      <c r="AL89" s="46">
        <v>0</v>
      </c>
      <c r="AM89" s="46">
        <v>0</v>
      </c>
      <c r="AN89" s="46">
        <v>0</v>
      </c>
      <c r="AO89" s="46">
        <v>8793.2900000000009</v>
      </c>
      <c r="AP89" s="41">
        <v>0</v>
      </c>
      <c r="AQ89" s="47">
        <v>0.2</v>
      </c>
      <c r="AR89" s="47">
        <v>4.0700000000000007E-2</v>
      </c>
      <c r="AS89" s="47">
        <v>0</v>
      </c>
      <c r="AT89" s="48">
        <v>-0.2</v>
      </c>
      <c r="AU89" s="49"/>
      <c r="AV89" s="41">
        <v>0</v>
      </c>
      <c r="AW89" s="58"/>
      <c r="AX89" s="52"/>
      <c r="AY89" s="52"/>
      <c r="AZ89" s="52"/>
      <c r="BA89" s="52"/>
      <c r="BB89" s="53">
        <v>3850</v>
      </c>
      <c r="BC89" s="55"/>
    </row>
    <row r="90" spans="2:55">
      <c r="B90" s="28">
        <v>1740</v>
      </c>
      <c r="C90" s="29">
        <v>45441.983368055553</v>
      </c>
      <c r="D90" s="30" t="s">
        <v>246</v>
      </c>
      <c r="E90" s="31" t="s">
        <v>247</v>
      </c>
      <c r="F90" s="31" t="s">
        <v>69</v>
      </c>
      <c r="G90" s="32">
        <v>0</v>
      </c>
      <c r="H90" s="33" t="s">
        <v>52</v>
      </c>
      <c r="I90" s="33" t="s">
        <v>109</v>
      </c>
      <c r="J90" s="33" t="s">
        <v>54</v>
      </c>
      <c r="K90" s="33" t="s">
        <v>55</v>
      </c>
      <c r="L90" s="33" t="s">
        <v>56</v>
      </c>
      <c r="M90" s="34" t="s">
        <v>57</v>
      </c>
      <c r="N90" s="35" t="s">
        <v>57</v>
      </c>
      <c r="O90" s="36"/>
      <c r="P90" s="37" t="s">
        <v>57</v>
      </c>
      <c r="Q90" s="38">
        <v>0.69175781088617816</v>
      </c>
      <c r="R90" s="38">
        <v>1.4141475062428743</v>
      </c>
      <c r="S90" s="38">
        <v>1.2271510041966847</v>
      </c>
      <c r="T90" s="39">
        <v>0</v>
      </c>
      <c r="U90" s="40">
        <v>0.13119999999999998</v>
      </c>
      <c r="V90" s="41">
        <v>103113.14</v>
      </c>
      <c r="W90" s="41">
        <v>71329.320000000007</v>
      </c>
      <c r="X90" s="42">
        <v>31783.819999999992</v>
      </c>
      <c r="Y90" s="43">
        <v>0</v>
      </c>
      <c r="Z90" s="41">
        <v>71329.320000000007</v>
      </c>
      <c r="AA90" s="41">
        <v>85975.13</v>
      </c>
      <c r="AB90" s="41">
        <v>0</v>
      </c>
      <c r="AC90" s="41">
        <v>0</v>
      </c>
      <c r="AD90" s="41">
        <v>100870.18</v>
      </c>
      <c r="AE90" s="44">
        <v>9273.32</v>
      </c>
      <c r="AF90" s="41">
        <v>-5610.86</v>
      </c>
      <c r="AG90" s="38">
        <v>0</v>
      </c>
      <c r="AH90" s="45" t="s">
        <v>625</v>
      </c>
      <c r="AI90" s="41">
        <v>9034.9499999999971</v>
      </c>
      <c r="AJ90" s="46">
        <v>16006</v>
      </c>
      <c r="AK90" s="45">
        <v>87531.846666666665</v>
      </c>
      <c r="AL90" s="46">
        <v>6733.3</v>
      </c>
      <c r="AM90" s="46">
        <v>9273.0499999999993</v>
      </c>
      <c r="AN90" s="46">
        <v>0</v>
      </c>
      <c r="AO90" s="46">
        <v>0</v>
      </c>
      <c r="AP90" s="41">
        <v>0</v>
      </c>
      <c r="AQ90" s="47">
        <v>0.12</v>
      </c>
      <c r="AR90" s="47">
        <v>0.25120000000000003</v>
      </c>
      <c r="AS90" s="47">
        <v>0.47259999999999996</v>
      </c>
      <c r="AT90" s="48">
        <v>0.35259999999999997</v>
      </c>
      <c r="AU90" s="49"/>
      <c r="AV90" s="41">
        <v>0</v>
      </c>
      <c r="AW90" s="58"/>
      <c r="AX90" s="52"/>
      <c r="AY90" s="52"/>
      <c r="AZ90" s="52"/>
      <c r="BA90" s="52"/>
      <c r="BB90" s="53">
        <v>23930</v>
      </c>
      <c r="BC90" s="55"/>
    </row>
    <row r="91" spans="2:55">
      <c r="B91" s="28">
        <v>1740</v>
      </c>
      <c r="C91" s="29">
        <v>45441.983368055553</v>
      </c>
      <c r="D91" s="30" t="s">
        <v>161</v>
      </c>
      <c r="E91" s="31" t="s">
        <v>162</v>
      </c>
      <c r="F91" s="31" t="s">
        <v>661</v>
      </c>
      <c r="G91" s="32">
        <v>0</v>
      </c>
      <c r="H91" s="33" t="s">
        <v>52</v>
      </c>
      <c r="I91" s="33" t="s">
        <v>109</v>
      </c>
      <c r="J91" s="33" t="s">
        <v>54</v>
      </c>
      <c r="K91" s="33" t="s">
        <v>55</v>
      </c>
      <c r="L91" s="33" t="s">
        <v>56</v>
      </c>
      <c r="M91" s="34" t="s">
        <v>57</v>
      </c>
      <c r="N91" s="35" t="s">
        <v>57</v>
      </c>
      <c r="O91" s="36"/>
      <c r="P91" s="37">
        <v>12.752312567256361</v>
      </c>
      <c r="Q91" s="38">
        <v>0.57012753457766241</v>
      </c>
      <c r="R91" s="38">
        <v>0.25835855646944555</v>
      </c>
      <c r="S91" s="38">
        <v>0.25835855646944555</v>
      </c>
      <c r="T91" s="39">
        <v>0</v>
      </c>
      <c r="U91" s="40">
        <v>-1.7000000000000001E-2</v>
      </c>
      <c r="V91" s="41">
        <v>169263.9</v>
      </c>
      <c r="W91" s="41">
        <v>96502.01</v>
      </c>
      <c r="X91" s="42">
        <v>72761.89</v>
      </c>
      <c r="Y91" s="43">
        <v>5705.78</v>
      </c>
      <c r="Z91" s="41">
        <v>0</v>
      </c>
      <c r="AA91" s="41">
        <v>0</v>
      </c>
      <c r="AB91" s="41">
        <v>0</v>
      </c>
      <c r="AC91" s="41">
        <v>0</v>
      </c>
      <c r="AD91" s="41">
        <v>24932.12</v>
      </c>
      <c r="AE91" s="44">
        <v>106.71</v>
      </c>
      <c r="AF91" s="41">
        <v>71569.89</v>
      </c>
      <c r="AG91" s="38">
        <v>12.543401603286492</v>
      </c>
      <c r="AH91" s="45" t="s">
        <v>626</v>
      </c>
      <c r="AI91" s="41">
        <v>71569.89</v>
      </c>
      <c r="AJ91" s="46">
        <v>0</v>
      </c>
      <c r="AK91" s="45">
        <v>24932.12</v>
      </c>
      <c r="AL91" s="46">
        <v>0</v>
      </c>
      <c r="AM91" s="46">
        <v>0</v>
      </c>
      <c r="AN91" s="46">
        <v>0</v>
      </c>
      <c r="AO91" s="46">
        <v>0</v>
      </c>
      <c r="AP91" s="41">
        <v>0</v>
      </c>
      <c r="AQ91" s="47">
        <v>0.26</v>
      </c>
      <c r="AR91" s="47">
        <v>0.24300000000000002</v>
      </c>
      <c r="AS91" s="47">
        <v>0.2306</v>
      </c>
      <c r="AT91" s="48">
        <v>-2.9399999999999999E-2</v>
      </c>
      <c r="AU91" s="49"/>
      <c r="AV91" s="41">
        <v>49.93</v>
      </c>
      <c r="AW91" s="58"/>
      <c r="AX91" s="52"/>
      <c r="AY91" s="52"/>
      <c r="AZ91" s="52"/>
      <c r="BA91" s="52"/>
      <c r="BB91" s="53">
        <v>0</v>
      </c>
      <c r="BC91" s="55"/>
    </row>
    <row r="92" spans="2:55">
      <c r="B92" s="28">
        <v>1740</v>
      </c>
      <c r="C92" s="29">
        <v>45441.983368055553</v>
      </c>
      <c r="D92" s="30" t="s">
        <v>241</v>
      </c>
      <c r="E92" s="31" t="s">
        <v>242</v>
      </c>
      <c r="F92" s="31" t="s">
        <v>69</v>
      </c>
      <c r="G92" s="32">
        <v>0</v>
      </c>
      <c r="H92" s="33" t="s">
        <v>52</v>
      </c>
      <c r="I92" s="33" t="s">
        <v>53</v>
      </c>
      <c r="J92" s="33" t="s">
        <v>54</v>
      </c>
      <c r="K92" s="33" t="s">
        <v>55</v>
      </c>
      <c r="L92" s="33" t="s">
        <v>56</v>
      </c>
      <c r="M92" s="34" t="s">
        <v>57</v>
      </c>
      <c r="N92" s="35" t="s">
        <v>57</v>
      </c>
      <c r="O92" s="36"/>
      <c r="P92" s="37">
        <v>36.351351351351354</v>
      </c>
      <c r="Q92" s="38">
        <v>0.64361420243773182</v>
      </c>
      <c r="R92" s="38">
        <v>0.95430218196788796</v>
      </c>
      <c r="S92" s="38">
        <v>0.650474894753586</v>
      </c>
      <c r="T92" s="39">
        <v>0</v>
      </c>
      <c r="U92" s="40">
        <v>-1E-4</v>
      </c>
      <c r="V92" s="41">
        <v>150129.72</v>
      </c>
      <c r="W92" s="41">
        <v>96625.62</v>
      </c>
      <c r="X92" s="42">
        <v>53504.100000000006</v>
      </c>
      <c r="Y92" s="43">
        <v>1471.86</v>
      </c>
      <c r="Z92" s="41">
        <v>0</v>
      </c>
      <c r="AA92" s="41">
        <v>0</v>
      </c>
      <c r="AB92" s="41">
        <v>0</v>
      </c>
      <c r="AC92" s="41">
        <v>0</v>
      </c>
      <c r="AD92" s="41">
        <v>92210.04</v>
      </c>
      <c r="AE92" s="44">
        <v>162.31</v>
      </c>
      <c r="AF92" s="41">
        <v>4415.58</v>
      </c>
      <c r="AG92" s="38">
        <v>3</v>
      </c>
      <c r="AH92" s="45" t="s">
        <v>626</v>
      </c>
      <c r="AI92" s="41">
        <v>4415.58</v>
      </c>
      <c r="AJ92" s="46">
        <v>35229</v>
      </c>
      <c r="AK92" s="45">
        <v>62852.539999999994</v>
      </c>
      <c r="AL92" s="46">
        <v>8831.16</v>
      </c>
      <c r="AM92" s="46">
        <v>21576.67</v>
      </c>
      <c r="AN92" s="46">
        <v>4821.34</v>
      </c>
      <c r="AO92" s="46">
        <v>0</v>
      </c>
      <c r="AP92" s="41">
        <v>0</v>
      </c>
      <c r="AQ92" s="47">
        <v>7.0000000000000007E-2</v>
      </c>
      <c r="AR92" s="47">
        <v>6.9900000000000004E-2</v>
      </c>
      <c r="AS92" s="47">
        <v>6.9900000000000004E-2</v>
      </c>
      <c r="AT92" s="48">
        <v>-1E-4</v>
      </c>
      <c r="AU92" s="49"/>
      <c r="AV92" s="41">
        <v>39.78</v>
      </c>
      <c r="AW92" s="50"/>
      <c r="AX92" s="52"/>
      <c r="AY92" s="52"/>
      <c r="AZ92" s="52"/>
      <c r="BA92" s="52"/>
      <c r="BB92" s="53">
        <v>0</v>
      </c>
      <c r="BC92" s="55"/>
    </row>
    <row r="93" spans="2:55">
      <c r="B93" s="28">
        <v>1740</v>
      </c>
      <c r="C93" s="29">
        <v>45441.983368055553</v>
      </c>
      <c r="D93" s="30" t="s">
        <v>248</v>
      </c>
      <c r="E93" s="31" t="s">
        <v>249</v>
      </c>
      <c r="F93" s="31" t="s">
        <v>69</v>
      </c>
      <c r="G93" s="32">
        <v>0</v>
      </c>
      <c r="H93" s="33" t="s">
        <v>52</v>
      </c>
      <c r="I93" s="33" t="s">
        <v>53</v>
      </c>
      <c r="J93" s="33" t="s">
        <v>54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>
        <v>24.339622641509433</v>
      </c>
      <c r="Q93" s="38">
        <v>0.74364069952305245</v>
      </c>
      <c r="R93" s="38">
        <v>0.95795474790664525</v>
      </c>
      <c r="S93" s="38">
        <v>0.48066612422589877</v>
      </c>
      <c r="T93" s="39">
        <v>21586.03</v>
      </c>
      <c r="U93" s="40">
        <v>-1E-4</v>
      </c>
      <c r="V93" s="41">
        <v>133901.51999999999</v>
      </c>
      <c r="W93" s="41">
        <v>99574.62</v>
      </c>
      <c r="X93" s="42">
        <v>34326.899999999994</v>
      </c>
      <c r="Y93" s="43">
        <v>1410.33</v>
      </c>
      <c r="Z93" s="41">
        <v>0</v>
      </c>
      <c r="AA93" s="41">
        <v>0</v>
      </c>
      <c r="AB93" s="41">
        <v>0</v>
      </c>
      <c r="AC93" s="41">
        <v>0</v>
      </c>
      <c r="AD93" s="41">
        <v>95387.98</v>
      </c>
      <c r="AE93" s="44">
        <v>252.15</v>
      </c>
      <c r="AF93" s="41">
        <v>4186.6400000000003</v>
      </c>
      <c r="AG93" s="38">
        <v>2.9685534591194971</v>
      </c>
      <c r="AH93" s="45" t="s">
        <v>626</v>
      </c>
      <c r="AI93" s="41">
        <v>4186.6400000000003</v>
      </c>
      <c r="AJ93" s="46">
        <v>57031</v>
      </c>
      <c r="AK93" s="45">
        <v>47862.14666666666</v>
      </c>
      <c r="AL93" s="46">
        <v>8238.4599999999991</v>
      </c>
      <c r="AM93" s="46">
        <v>22565.279999999999</v>
      </c>
      <c r="AN93" s="46">
        <v>4640.79</v>
      </c>
      <c r="AO93" s="46">
        <v>21586.03</v>
      </c>
      <c r="AP93" s="41">
        <v>21586.03</v>
      </c>
      <c r="AQ93" s="47">
        <v>7.0000000000000007E-2</v>
      </c>
      <c r="AR93" s="47">
        <v>6.9900000000000004E-2</v>
      </c>
      <c r="AS93" s="47">
        <v>6.9900000000000004E-2</v>
      </c>
      <c r="AT93" s="48">
        <v>-1E-4</v>
      </c>
      <c r="AU93" s="49"/>
      <c r="AV93" s="41">
        <v>35.479999999999997</v>
      </c>
      <c r="AW93" s="58"/>
      <c r="AX93" s="52"/>
      <c r="AY93" s="52"/>
      <c r="AZ93" s="52"/>
      <c r="BA93" s="52"/>
      <c r="BB93" s="53">
        <v>0</v>
      </c>
      <c r="BC93" s="55"/>
    </row>
    <row r="94" spans="2:55">
      <c r="B94" s="28">
        <v>1740</v>
      </c>
      <c r="C94" s="29">
        <v>45441.983368055553</v>
      </c>
      <c r="D94" s="30" t="s">
        <v>253</v>
      </c>
      <c r="E94" s="31" t="s">
        <v>254</v>
      </c>
      <c r="F94" s="31" t="s">
        <v>51</v>
      </c>
      <c r="G94" s="32">
        <v>0</v>
      </c>
      <c r="H94" s="33" t="s">
        <v>52</v>
      </c>
      <c r="I94" s="33" t="s">
        <v>109</v>
      </c>
      <c r="J94" s="33" t="s">
        <v>54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-2.8265851795263561E-2</v>
      </c>
      <c r="Q94" s="38">
        <v>1.0001840429765221</v>
      </c>
      <c r="R94" s="38">
        <v>0.92538181890519555</v>
      </c>
      <c r="S94" s="38">
        <v>0.60929229432837495</v>
      </c>
      <c r="T94" s="39">
        <v>7469.4</v>
      </c>
      <c r="U94" s="40">
        <v>-0.26989999999999997</v>
      </c>
      <c r="V94" s="41">
        <v>100520</v>
      </c>
      <c r="W94" s="41">
        <v>100538.5</v>
      </c>
      <c r="X94" s="42">
        <v>-18.5</v>
      </c>
      <c r="Y94" s="43">
        <v>654.5</v>
      </c>
      <c r="Z94" s="41">
        <v>0</v>
      </c>
      <c r="AA94" s="41">
        <v>0</v>
      </c>
      <c r="AB94" s="41">
        <v>0</v>
      </c>
      <c r="AC94" s="41">
        <v>18.5</v>
      </c>
      <c r="AD94" s="41">
        <v>93036.5</v>
      </c>
      <c r="AE94" s="44">
        <v>238.24</v>
      </c>
      <c r="AF94" s="41">
        <v>7502</v>
      </c>
      <c r="AG94" s="38">
        <v>11.46218487394958</v>
      </c>
      <c r="AH94" s="45" t="s">
        <v>626</v>
      </c>
      <c r="AI94" s="41">
        <v>7502</v>
      </c>
      <c r="AJ94" s="46">
        <v>38135</v>
      </c>
      <c r="AK94" s="45">
        <v>61257.333333333328</v>
      </c>
      <c r="AL94" s="46">
        <v>30665.279999999999</v>
      </c>
      <c r="AM94" s="46">
        <v>0</v>
      </c>
      <c r="AN94" s="46">
        <v>7469.4</v>
      </c>
      <c r="AO94" s="46">
        <v>0</v>
      </c>
      <c r="AP94" s="41">
        <v>7469.4</v>
      </c>
      <c r="AQ94" s="47">
        <v>0.41000000000000003</v>
      </c>
      <c r="AR94" s="47">
        <v>0.1401</v>
      </c>
      <c r="AS94" s="47">
        <v>0.14710000000000001</v>
      </c>
      <c r="AT94" s="48">
        <v>-0.26290000000000002</v>
      </c>
      <c r="AU94" s="49"/>
      <c r="AV94" s="41">
        <v>42.79</v>
      </c>
      <c r="AW94" s="58"/>
      <c r="AX94" s="52"/>
      <c r="AY94" s="52"/>
      <c r="AZ94" s="52"/>
      <c r="BA94" s="52"/>
      <c r="BB94" s="53">
        <v>0</v>
      </c>
      <c r="BC94" s="55"/>
    </row>
    <row r="95" spans="2:55">
      <c r="B95" s="28">
        <v>1740</v>
      </c>
      <c r="C95" s="29">
        <v>45441.983368055553</v>
      </c>
      <c r="D95" s="30" t="s">
        <v>239</v>
      </c>
      <c r="E95" s="31" t="s">
        <v>240</v>
      </c>
      <c r="F95" s="31" t="s">
        <v>69</v>
      </c>
      <c r="G95" s="32">
        <v>0</v>
      </c>
      <c r="H95" s="33" t="s">
        <v>52</v>
      </c>
      <c r="I95" s="33" t="s">
        <v>53</v>
      </c>
      <c r="J95" s="33" t="s">
        <v>54</v>
      </c>
      <c r="K95" s="33" t="s">
        <v>55</v>
      </c>
      <c r="L95" s="33" t="s">
        <v>56</v>
      </c>
      <c r="M95" s="34" t="s">
        <v>57</v>
      </c>
      <c r="N95" s="35" t="s">
        <v>57</v>
      </c>
      <c r="O95" s="36"/>
      <c r="P95" s="37">
        <v>17.469435809131994</v>
      </c>
      <c r="Q95" s="38">
        <v>0.61898445273279146</v>
      </c>
      <c r="R95" s="38">
        <v>1.0248080057179627</v>
      </c>
      <c r="S95" s="38">
        <v>0.66351599126913263</v>
      </c>
      <c r="T95" s="39">
        <v>0</v>
      </c>
      <c r="U95" s="40">
        <v>-4.1799999999999997E-2</v>
      </c>
      <c r="V95" s="41">
        <v>158696.70000000001</v>
      </c>
      <c r="W95" s="41">
        <v>98230.79</v>
      </c>
      <c r="X95" s="42">
        <v>60465.910000000018</v>
      </c>
      <c r="Y95" s="43">
        <v>3461.24</v>
      </c>
      <c r="Z95" s="41">
        <v>98230.79</v>
      </c>
      <c r="AA95" s="41">
        <v>108671.94</v>
      </c>
      <c r="AB95" s="41">
        <v>0</v>
      </c>
      <c r="AC95" s="41">
        <v>0</v>
      </c>
      <c r="AD95" s="41">
        <v>100667.7</v>
      </c>
      <c r="AE95" s="44">
        <v>91.4</v>
      </c>
      <c r="AF95" s="41">
        <v>413.09</v>
      </c>
      <c r="AG95" s="38">
        <v>0.11934740150928569</v>
      </c>
      <c r="AH95" s="45" t="s">
        <v>625</v>
      </c>
      <c r="AI95" s="41">
        <v>10854.240000000009</v>
      </c>
      <c r="AJ95" s="46">
        <v>42588</v>
      </c>
      <c r="AK95" s="45">
        <v>65177.7</v>
      </c>
      <c r="AL95" s="46">
        <v>10092</v>
      </c>
      <c r="AM95" s="46">
        <v>32496.240000000002</v>
      </c>
      <c r="AN95" s="46">
        <v>0</v>
      </c>
      <c r="AO95" s="46">
        <v>0</v>
      </c>
      <c r="AP95" s="41">
        <v>0</v>
      </c>
      <c r="AQ95" s="47">
        <v>7.0000000000000007E-2</v>
      </c>
      <c r="AR95" s="47">
        <v>2.8199999999999999E-2</v>
      </c>
      <c r="AS95" s="47">
        <v>0</v>
      </c>
      <c r="AT95" s="48">
        <v>-7.0000000000000007E-2</v>
      </c>
      <c r="AU95" s="49"/>
      <c r="AV95" s="41">
        <v>0</v>
      </c>
      <c r="AW95" s="58"/>
      <c r="AX95" s="52"/>
      <c r="AY95" s="52"/>
      <c r="AZ95" s="52"/>
      <c r="BA95" s="52"/>
      <c r="BB95" s="53">
        <v>2850</v>
      </c>
      <c r="BC95" s="55"/>
    </row>
    <row r="96" spans="2:55">
      <c r="B96" s="28">
        <v>1740</v>
      </c>
      <c r="C96" s="29">
        <v>45441.983368055553</v>
      </c>
      <c r="D96" s="30" t="s">
        <v>223</v>
      </c>
      <c r="E96" s="31" t="s">
        <v>224</v>
      </c>
      <c r="F96" s="31" t="s">
        <v>225</v>
      </c>
      <c r="G96" s="32">
        <v>0</v>
      </c>
      <c r="H96" s="33" t="s">
        <v>226</v>
      </c>
      <c r="I96" s="33" t="s">
        <v>133</v>
      </c>
      <c r="J96" s="33" t="s">
        <v>65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>
        <v>-91.67426452919571</v>
      </c>
      <c r="Q96" s="38">
        <v>1.3522705447830101</v>
      </c>
      <c r="R96" s="38">
        <v>0.65568040697794083</v>
      </c>
      <c r="S96" s="38">
        <v>0.65568040697794083</v>
      </c>
      <c r="T96" s="39">
        <v>0</v>
      </c>
      <c r="U96" s="40">
        <v>0.1361</v>
      </c>
      <c r="V96" s="41">
        <v>75810</v>
      </c>
      <c r="W96" s="41">
        <v>102515.63</v>
      </c>
      <c r="X96" s="42">
        <v>-26705.630000000005</v>
      </c>
      <c r="Y96" s="43">
        <v>291.31</v>
      </c>
      <c r="Z96" s="41">
        <v>0</v>
      </c>
      <c r="AA96" s="41">
        <v>0</v>
      </c>
      <c r="AB96" s="41">
        <v>24259.200000000001</v>
      </c>
      <c r="AC96" s="41">
        <v>26705.63</v>
      </c>
      <c r="AD96" s="41">
        <v>67217.490000000005</v>
      </c>
      <c r="AE96" s="44">
        <v>138.31</v>
      </c>
      <c r="AF96" s="41">
        <v>35298.14</v>
      </c>
      <c r="AG96" s="38">
        <v>121.17036833613676</v>
      </c>
      <c r="AH96" s="45" t="s">
        <v>626</v>
      </c>
      <c r="AI96" s="41">
        <v>35298.14</v>
      </c>
      <c r="AJ96" s="46">
        <v>0</v>
      </c>
      <c r="AK96" s="45">
        <v>67217.490000000005</v>
      </c>
      <c r="AL96" s="46">
        <v>0</v>
      </c>
      <c r="AM96" s="46">
        <v>0</v>
      </c>
      <c r="AN96" s="46">
        <v>0</v>
      </c>
      <c r="AO96" s="46">
        <v>0</v>
      </c>
      <c r="AP96" s="41">
        <v>0</v>
      </c>
      <c r="AQ96" s="47">
        <v>0.22</v>
      </c>
      <c r="AR96" s="47">
        <v>0.35610000000000003</v>
      </c>
      <c r="AS96" s="47">
        <v>0.37709999999999999</v>
      </c>
      <c r="AT96" s="48">
        <v>0.15710000000000002</v>
      </c>
      <c r="AU96" s="49"/>
      <c r="AV96" s="41">
        <v>77.78</v>
      </c>
      <c r="AW96" s="58"/>
      <c r="AX96" s="52"/>
      <c r="AY96" s="52"/>
      <c r="AZ96" s="52"/>
      <c r="BA96" s="52"/>
      <c r="BB96" s="53">
        <v>0</v>
      </c>
      <c r="BC96" s="55"/>
    </row>
    <row r="97" spans="2:55">
      <c r="B97" s="28">
        <v>1740</v>
      </c>
      <c r="C97" s="29">
        <v>45441.983368055553</v>
      </c>
      <c r="D97" s="30" t="s">
        <v>490</v>
      </c>
      <c r="E97" s="31" t="s">
        <v>491</v>
      </c>
      <c r="F97" s="31" t="s">
        <v>69</v>
      </c>
      <c r="G97" s="32">
        <v>0</v>
      </c>
      <c r="H97" s="33" t="s">
        <v>470</v>
      </c>
      <c r="I97" s="33" t="s">
        <v>53</v>
      </c>
      <c r="J97" s="33" t="s">
        <v>148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>
        <v>21.453003050820854</v>
      </c>
      <c r="Q97" s="38">
        <v>0.69408753015310398</v>
      </c>
      <c r="R97" s="38">
        <v>0.91042752301998886</v>
      </c>
      <c r="S97" s="38">
        <v>0.55468618335404885</v>
      </c>
      <c r="T97" s="39">
        <v>7150.18</v>
      </c>
      <c r="U97" s="40">
        <v>-5.4000000000000003E-3</v>
      </c>
      <c r="V97" s="41">
        <v>151941.24</v>
      </c>
      <c r="W97" s="41">
        <v>105460.52</v>
      </c>
      <c r="X97" s="42">
        <v>46480.719999999987</v>
      </c>
      <c r="Y97" s="43">
        <v>2166.63</v>
      </c>
      <c r="Z97" s="41">
        <v>0</v>
      </c>
      <c r="AA97" s="41">
        <v>0</v>
      </c>
      <c r="AB97" s="41">
        <v>0</v>
      </c>
      <c r="AC97" s="41">
        <v>0</v>
      </c>
      <c r="AD97" s="41">
        <v>96014.16</v>
      </c>
      <c r="AE97" s="44">
        <v>210.07</v>
      </c>
      <c r="AF97" s="41">
        <v>9446.36</v>
      </c>
      <c r="AG97" s="38">
        <v>4.3599322450072231</v>
      </c>
      <c r="AH97" s="45" t="s">
        <v>626</v>
      </c>
      <c r="AI97" s="41">
        <v>9446.36</v>
      </c>
      <c r="AJ97" s="46">
        <v>45020</v>
      </c>
      <c r="AK97" s="45">
        <v>58497.493333333332</v>
      </c>
      <c r="AL97" s="46">
        <v>16773.900000000001</v>
      </c>
      <c r="AM97" s="46">
        <v>16361</v>
      </c>
      <c r="AN97" s="46">
        <v>4734.58</v>
      </c>
      <c r="AO97" s="46">
        <v>7150.18</v>
      </c>
      <c r="AP97" s="41">
        <v>7150.18</v>
      </c>
      <c r="AQ97" s="47">
        <v>7.0000000000000007E-2</v>
      </c>
      <c r="AR97" s="47">
        <v>6.4600000000000005E-2</v>
      </c>
      <c r="AS97" s="47">
        <v>0.17199999999999999</v>
      </c>
      <c r="AT97" s="48">
        <v>0.10199999999999999</v>
      </c>
      <c r="AU97" s="49"/>
      <c r="AV97" s="41">
        <v>43.01</v>
      </c>
      <c r="AW97" s="50"/>
      <c r="AX97" s="52"/>
      <c r="AY97" s="52"/>
      <c r="AZ97" s="52"/>
      <c r="BA97" s="52"/>
      <c r="BB97" s="53">
        <v>0</v>
      </c>
      <c r="BC97" s="55"/>
    </row>
    <row r="98" spans="2:55">
      <c r="B98" s="28">
        <v>1740</v>
      </c>
      <c r="C98" s="29">
        <v>45441.983368055553</v>
      </c>
      <c r="D98" s="30" t="s">
        <v>229</v>
      </c>
      <c r="E98" s="31" t="s">
        <v>230</v>
      </c>
      <c r="F98" s="31" t="s">
        <v>661</v>
      </c>
      <c r="G98" s="32">
        <v>0</v>
      </c>
      <c r="H98" s="33" t="s">
        <v>52</v>
      </c>
      <c r="I98" s="33" t="s">
        <v>109</v>
      </c>
      <c r="J98" s="33" t="s">
        <v>54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>
        <v>51.719878757261924</v>
      </c>
      <c r="Q98" s="38">
        <v>0.42598598317981579</v>
      </c>
      <c r="R98" s="38">
        <v>0.87355396841364052</v>
      </c>
      <c r="S98" s="38">
        <v>0.63695554550665123</v>
      </c>
      <c r="T98" s="39">
        <v>15356.64</v>
      </c>
      <c r="U98" s="40">
        <v>-6.0700000000000004E-2</v>
      </c>
      <c r="V98" s="41">
        <v>249700</v>
      </c>
      <c r="W98" s="41">
        <v>106368.7</v>
      </c>
      <c r="X98" s="42">
        <v>143331.29999999999</v>
      </c>
      <c r="Y98" s="43">
        <v>2771.3</v>
      </c>
      <c r="Z98" s="41">
        <v>0</v>
      </c>
      <c r="AA98" s="41">
        <v>0</v>
      </c>
      <c r="AB98" s="41">
        <v>0</v>
      </c>
      <c r="AC98" s="41">
        <v>0</v>
      </c>
      <c r="AD98" s="41">
        <v>92918.8</v>
      </c>
      <c r="AE98" s="44">
        <v>130.27000000000001</v>
      </c>
      <c r="AF98" s="41">
        <v>13449.9</v>
      </c>
      <c r="AG98" s="38">
        <v>4.8532818532818531</v>
      </c>
      <c r="AH98" s="45" t="s">
        <v>626</v>
      </c>
      <c r="AI98" s="41">
        <v>13449.9</v>
      </c>
      <c r="AJ98" s="46">
        <v>30200</v>
      </c>
      <c r="AK98" s="45">
        <v>67752.133333333331</v>
      </c>
      <c r="AL98" s="46">
        <v>14843.04</v>
      </c>
      <c r="AM98" s="46">
        <v>0</v>
      </c>
      <c r="AN98" s="46">
        <v>15356.64</v>
      </c>
      <c r="AO98" s="46">
        <v>0</v>
      </c>
      <c r="AP98" s="41">
        <v>15356.64</v>
      </c>
      <c r="AQ98" s="47">
        <v>0.2</v>
      </c>
      <c r="AR98" s="47">
        <v>0.13930000000000001</v>
      </c>
      <c r="AS98" s="47">
        <v>0.1149</v>
      </c>
      <c r="AT98" s="48">
        <v>-8.5099999999999995E-2</v>
      </c>
      <c r="AU98" s="49"/>
      <c r="AV98" s="41">
        <v>42.8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1740</v>
      </c>
      <c r="C99" s="29">
        <v>45441.983368055553</v>
      </c>
      <c r="D99" s="30" t="s">
        <v>453</v>
      </c>
      <c r="E99" s="31" t="s">
        <v>454</v>
      </c>
      <c r="F99" s="31" t="s">
        <v>91</v>
      </c>
      <c r="G99" s="32">
        <v>0</v>
      </c>
      <c r="H99" s="33" t="s">
        <v>92</v>
      </c>
      <c r="I99" s="33" t="s">
        <v>103</v>
      </c>
      <c r="J99" s="33" t="s">
        <v>94</v>
      </c>
      <c r="K99" s="33" t="s">
        <v>106</v>
      </c>
      <c r="L99" s="33" t="s">
        <v>70</v>
      </c>
      <c r="M99" s="34" t="s">
        <v>57</v>
      </c>
      <c r="N99" s="35" t="s">
        <v>57</v>
      </c>
      <c r="O99" s="36"/>
      <c r="P99" s="37">
        <v>26.677690442344677</v>
      </c>
      <c r="Q99" s="38">
        <v>0.39184426229508196</v>
      </c>
      <c r="R99" s="38">
        <v>0.87012402614302775</v>
      </c>
      <c r="S99" s="38">
        <v>0.43506363464624132</v>
      </c>
      <c r="T99" s="39">
        <v>0</v>
      </c>
      <c r="U99" s="40">
        <v>9.9499999999999991E-2</v>
      </c>
      <c r="V99" s="41">
        <v>262300</v>
      </c>
      <c r="W99" s="41">
        <v>102780.75</v>
      </c>
      <c r="X99" s="42">
        <v>159519.25</v>
      </c>
      <c r="Y99" s="43">
        <v>5979.5</v>
      </c>
      <c r="Z99" s="41">
        <v>0</v>
      </c>
      <c r="AA99" s="41">
        <v>0</v>
      </c>
      <c r="AB99" s="41">
        <v>0</v>
      </c>
      <c r="AC99" s="41">
        <v>0</v>
      </c>
      <c r="AD99" s="41">
        <v>89432</v>
      </c>
      <c r="AE99" s="44">
        <v>89.54</v>
      </c>
      <c r="AF99" s="41">
        <v>18348.75</v>
      </c>
      <c r="AG99" s="38">
        <v>3.0686094155029684</v>
      </c>
      <c r="AH99" s="45" t="s">
        <v>626</v>
      </c>
      <c r="AI99" s="41">
        <v>18348.75</v>
      </c>
      <c r="AJ99" s="46">
        <v>53659</v>
      </c>
      <c r="AK99" s="45">
        <v>44716.166666666664</v>
      </c>
      <c r="AL99" s="46">
        <v>27429.599999999999</v>
      </c>
      <c r="AM99" s="46">
        <v>26229.599999999999</v>
      </c>
      <c r="AN99" s="46">
        <v>0</v>
      </c>
      <c r="AO99" s="46">
        <v>0</v>
      </c>
      <c r="AP99" s="41">
        <v>0</v>
      </c>
      <c r="AQ99" s="47">
        <v>0.28000000000000003</v>
      </c>
      <c r="AR99" s="47">
        <v>0.37950000000000006</v>
      </c>
      <c r="AS99" s="47">
        <v>0.37950000000000006</v>
      </c>
      <c r="AT99" s="48">
        <v>9.9499999999999991E-2</v>
      </c>
      <c r="AU99" s="49"/>
      <c r="AV99" s="41">
        <v>51.05</v>
      </c>
      <c r="AW99" s="58"/>
      <c r="AX99" s="52"/>
      <c r="AY99" s="52"/>
      <c r="AZ99" s="52"/>
      <c r="BA99" s="52"/>
      <c r="BB99" s="53">
        <v>5000</v>
      </c>
      <c r="BC99" s="55"/>
    </row>
    <row r="100" spans="2:55">
      <c r="B100" s="28">
        <v>1740</v>
      </c>
      <c r="C100" s="29">
        <v>45441.983368055553</v>
      </c>
      <c r="D100" s="30" t="s">
        <v>233</v>
      </c>
      <c r="E100" s="31" t="s">
        <v>234</v>
      </c>
      <c r="F100" s="31" t="s">
        <v>225</v>
      </c>
      <c r="G100" s="32">
        <v>0</v>
      </c>
      <c r="H100" s="33" t="s">
        <v>226</v>
      </c>
      <c r="I100" s="33" t="s">
        <v>133</v>
      </c>
      <c r="J100" s="33" t="s">
        <v>65</v>
      </c>
      <c r="K100" s="33" t="s">
        <v>106</v>
      </c>
      <c r="L100" s="33" t="s">
        <v>70</v>
      </c>
      <c r="M100" s="34" t="s">
        <v>57</v>
      </c>
      <c r="N100" s="35" t="s">
        <v>57</v>
      </c>
      <c r="O100" s="36"/>
      <c r="P100" s="37">
        <v>11.390472160620341</v>
      </c>
      <c r="Q100" s="38">
        <v>0.56844861618798959</v>
      </c>
      <c r="R100" s="38">
        <v>0.73490295744241274</v>
      </c>
      <c r="S100" s="38">
        <v>0.73490295744241274</v>
      </c>
      <c r="T100" s="39">
        <v>0</v>
      </c>
      <c r="U100" s="40">
        <v>9.820000000000001E-2</v>
      </c>
      <c r="V100" s="41">
        <v>191500</v>
      </c>
      <c r="W100" s="41">
        <v>108857.91</v>
      </c>
      <c r="X100" s="42">
        <v>82642.09</v>
      </c>
      <c r="Y100" s="43">
        <v>7255.37</v>
      </c>
      <c r="Z100" s="41">
        <v>0</v>
      </c>
      <c r="AA100" s="41">
        <v>0</v>
      </c>
      <c r="AB100" s="41">
        <v>0</v>
      </c>
      <c r="AC100" s="41">
        <v>0</v>
      </c>
      <c r="AD100" s="41">
        <v>80000</v>
      </c>
      <c r="AE100" s="44">
        <v>84.14</v>
      </c>
      <c r="AF100" s="41">
        <v>28857.91</v>
      </c>
      <c r="AG100" s="38">
        <v>3.9774553193014279</v>
      </c>
      <c r="AH100" s="45" t="s">
        <v>626</v>
      </c>
      <c r="AI100" s="41">
        <v>28857.91</v>
      </c>
      <c r="AJ100" s="46">
        <v>0</v>
      </c>
      <c r="AK100" s="45">
        <v>80000</v>
      </c>
      <c r="AL100" s="46">
        <v>0</v>
      </c>
      <c r="AM100" s="46">
        <v>0</v>
      </c>
      <c r="AN100" s="46">
        <v>0</v>
      </c>
      <c r="AO100" s="46">
        <v>0</v>
      </c>
      <c r="AP100" s="41">
        <v>0</v>
      </c>
      <c r="AQ100" s="47">
        <v>0.3</v>
      </c>
      <c r="AR100" s="47">
        <v>0.3982</v>
      </c>
      <c r="AS100" s="47">
        <v>0.39490000000000003</v>
      </c>
      <c r="AT100" s="48">
        <v>9.4899999999999998E-2</v>
      </c>
      <c r="AU100" s="49"/>
      <c r="AV100" s="41">
        <v>73.010000000000005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1740</v>
      </c>
      <c r="C101" s="29">
        <v>45441.983368055553</v>
      </c>
      <c r="D101" s="30" t="s">
        <v>67</v>
      </c>
      <c r="E101" s="31" t="s">
        <v>68</v>
      </c>
      <c r="F101" s="31" t="s">
        <v>589</v>
      </c>
      <c r="G101" s="32">
        <v>0</v>
      </c>
      <c r="H101" s="33" t="s">
        <v>52</v>
      </c>
      <c r="I101" s="33" t="s">
        <v>109</v>
      </c>
      <c r="J101" s="33" t="s">
        <v>54</v>
      </c>
      <c r="K101" s="33" t="s">
        <v>55</v>
      </c>
      <c r="L101" s="33" t="s">
        <v>70</v>
      </c>
      <c r="M101" s="34" t="s">
        <v>57</v>
      </c>
      <c r="N101" s="35" t="s">
        <v>57</v>
      </c>
      <c r="O101" s="36"/>
      <c r="P101" s="37">
        <v>8.8254380272550295E-2</v>
      </c>
      <c r="Q101" s="38">
        <v>0.99371534195933453</v>
      </c>
      <c r="R101" s="38">
        <v>0.66527157738095233</v>
      </c>
      <c r="S101" s="38">
        <v>0.2873869165721844</v>
      </c>
      <c r="T101" s="39">
        <v>0</v>
      </c>
      <c r="U101" s="40">
        <v>2.6700000000000002E-2</v>
      </c>
      <c r="V101" s="41">
        <v>113610</v>
      </c>
      <c r="W101" s="41">
        <v>112896</v>
      </c>
      <c r="X101" s="42">
        <v>714</v>
      </c>
      <c r="Y101" s="43">
        <v>8090.25</v>
      </c>
      <c r="Z101" s="41">
        <v>0</v>
      </c>
      <c r="AA101" s="41">
        <v>0</v>
      </c>
      <c r="AB101" s="41">
        <v>21000</v>
      </c>
      <c r="AC101" s="41">
        <v>0</v>
      </c>
      <c r="AD101" s="41">
        <v>75106.5</v>
      </c>
      <c r="AE101" s="44">
        <v>91.01</v>
      </c>
      <c r="AF101" s="41">
        <v>37789.5</v>
      </c>
      <c r="AG101" s="38">
        <v>4.6709928617780658</v>
      </c>
      <c r="AH101" s="45" t="s">
        <v>626</v>
      </c>
      <c r="AI101" s="41">
        <v>37789.5</v>
      </c>
      <c r="AJ101" s="46">
        <v>51194</v>
      </c>
      <c r="AK101" s="45">
        <v>32444.833333333328</v>
      </c>
      <c r="AL101" s="46">
        <v>51193.8</v>
      </c>
      <c r="AM101" s="46">
        <v>0</v>
      </c>
      <c r="AN101" s="46">
        <v>0</v>
      </c>
      <c r="AO101" s="46">
        <v>0</v>
      </c>
      <c r="AP101" s="41">
        <v>0</v>
      </c>
      <c r="AQ101" s="47">
        <v>0.1</v>
      </c>
      <c r="AR101" s="47">
        <v>0.12670000000000001</v>
      </c>
      <c r="AS101" s="47">
        <v>0.12670000000000001</v>
      </c>
      <c r="AT101" s="48">
        <v>2.6700000000000002E-2</v>
      </c>
      <c r="AU101" s="49"/>
      <c r="AV101" s="41">
        <v>42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1740</v>
      </c>
      <c r="C102" s="29">
        <v>45441.983368055553</v>
      </c>
      <c r="D102" s="30" t="s">
        <v>231</v>
      </c>
      <c r="E102" s="31" t="s">
        <v>232</v>
      </c>
      <c r="F102" s="31" t="s">
        <v>62</v>
      </c>
      <c r="G102" s="32">
        <v>0</v>
      </c>
      <c r="H102" s="33" t="s">
        <v>220</v>
      </c>
      <c r="I102" s="33" t="s">
        <v>64</v>
      </c>
      <c r="J102" s="33" t="s">
        <v>54</v>
      </c>
      <c r="K102" s="33" t="s">
        <v>55</v>
      </c>
      <c r="L102" s="33" t="s">
        <v>56</v>
      </c>
      <c r="M102" s="34" t="s">
        <v>57</v>
      </c>
      <c r="N102" s="35" t="s">
        <v>57</v>
      </c>
      <c r="O102" s="36"/>
      <c r="P102" s="37">
        <v>13.390208343271478</v>
      </c>
      <c r="Q102" s="38">
        <v>0.71930106250000003</v>
      </c>
      <c r="R102" s="38">
        <v>0.97650227647203014</v>
      </c>
      <c r="S102" s="38">
        <v>0.58306479284534629</v>
      </c>
      <c r="T102" s="39">
        <v>0</v>
      </c>
      <c r="U102" s="40">
        <v>-0.2707</v>
      </c>
      <c r="V102" s="41">
        <v>160000</v>
      </c>
      <c r="W102" s="41">
        <v>115088.17</v>
      </c>
      <c r="X102" s="42">
        <v>44911.83</v>
      </c>
      <c r="Y102" s="43">
        <v>3354.08</v>
      </c>
      <c r="Z102" s="41">
        <v>1972</v>
      </c>
      <c r="AA102" s="41">
        <v>1972</v>
      </c>
      <c r="AB102" s="41">
        <v>0</v>
      </c>
      <c r="AC102" s="41">
        <v>0</v>
      </c>
      <c r="AD102" s="41">
        <v>112383.86</v>
      </c>
      <c r="AE102" s="44">
        <v>118.84</v>
      </c>
      <c r="AF102" s="41">
        <v>2704.31</v>
      </c>
      <c r="AG102" s="38">
        <v>0.80627474598101412</v>
      </c>
      <c r="AH102" s="45" t="s">
        <v>625</v>
      </c>
      <c r="AI102" s="41">
        <v>2704.31</v>
      </c>
      <c r="AJ102" s="46">
        <v>54336</v>
      </c>
      <c r="AK102" s="45">
        <v>67103.86</v>
      </c>
      <c r="AL102" s="46">
        <v>54336</v>
      </c>
      <c r="AM102" s="46">
        <v>0</v>
      </c>
      <c r="AN102" s="46">
        <v>0</v>
      </c>
      <c r="AO102" s="46">
        <v>0</v>
      </c>
      <c r="AP102" s="41">
        <v>0</v>
      </c>
      <c r="AQ102" s="47">
        <v>0.49</v>
      </c>
      <c r="AR102" s="47">
        <v>0.21929999999999999</v>
      </c>
      <c r="AS102" s="47">
        <v>0.20629999999999998</v>
      </c>
      <c r="AT102" s="48">
        <v>-0.28370000000000001</v>
      </c>
      <c r="AU102" s="49"/>
      <c r="AV102" s="41">
        <v>80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1740</v>
      </c>
      <c r="C103" s="29">
        <v>45441.983368055553</v>
      </c>
      <c r="D103" s="30" t="s">
        <v>301</v>
      </c>
      <c r="E103" s="31" t="s">
        <v>302</v>
      </c>
      <c r="F103" s="31" t="s">
        <v>618</v>
      </c>
      <c r="G103" s="32">
        <v>0</v>
      </c>
      <c r="H103" s="33" t="s">
        <v>52</v>
      </c>
      <c r="I103" s="33" t="s">
        <v>53</v>
      </c>
      <c r="J103" s="33" t="s">
        <v>54</v>
      </c>
      <c r="K103" s="33" t="s">
        <v>95</v>
      </c>
      <c r="L103" s="33" t="s">
        <v>70</v>
      </c>
      <c r="M103" s="34">
        <v>45156</v>
      </c>
      <c r="N103" s="35">
        <v>1</v>
      </c>
      <c r="O103" s="36"/>
      <c r="P103" s="37" t="s">
        <v>57</v>
      </c>
      <c r="Q103" s="38">
        <v>1.0665993619930503</v>
      </c>
      <c r="R103" s="38">
        <v>0.93422001635017138</v>
      </c>
      <c r="S103" s="38">
        <v>0.91318969260101113</v>
      </c>
      <c r="T103" s="39">
        <v>3019.54</v>
      </c>
      <c r="U103" s="40">
        <v>1E-4</v>
      </c>
      <c r="V103" s="41">
        <v>112196.27</v>
      </c>
      <c r="W103" s="41">
        <v>119668.47</v>
      </c>
      <c r="X103" s="42">
        <v>-7472.1999999999971</v>
      </c>
      <c r="Y103" s="43">
        <v>0</v>
      </c>
      <c r="Z103" s="41">
        <v>0</v>
      </c>
      <c r="AA103" s="41">
        <v>0</v>
      </c>
      <c r="AB103" s="41">
        <v>0</v>
      </c>
      <c r="AC103" s="41">
        <v>7472.2</v>
      </c>
      <c r="AD103" s="41">
        <v>111796.68</v>
      </c>
      <c r="AE103" s="44">
        <v>12465.69</v>
      </c>
      <c r="AF103" s="41">
        <v>7871.79</v>
      </c>
      <c r="AG103" s="38">
        <v>0</v>
      </c>
      <c r="AH103" s="45" t="s">
        <v>625</v>
      </c>
      <c r="AI103" s="41">
        <v>7871.79</v>
      </c>
      <c r="AJ103" s="46">
        <v>3020</v>
      </c>
      <c r="AK103" s="45">
        <v>109280.01333333332</v>
      </c>
      <c r="AL103" s="46">
        <v>0</v>
      </c>
      <c r="AM103" s="46">
        <v>0</v>
      </c>
      <c r="AN103" s="46">
        <v>0</v>
      </c>
      <c r="AO103" s="46">
        <v>3019.54</v>
      </c>
      <c r="AP103" s="41">
        <v>3019.54</v>
      </c>
      <c r="AQ103" s="47">
        <v>7.0000000000000007E-2</v>
      </c>
      <c r="AR103" s="47">
        <v>7.0099999999999996E-2</v>
      </c>
      <c r="AS103" s="47">
        <v>0</v>
      </c>
      <c r="AT103" s="48">
        <v>-7.0000000000000007E-2</v>
      </c>
      <c r="AU103" s="49"/>
      <c r="AV103" s="41">
        <v>32.26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1740</v>
      </c>
      <c r="C104" s="29">
        <v>45441.983368055553</v>
      </c>
      <c r="D104" s="30" t="s">
        <v>288</v>
      </c>
      <c r="E104" s="31" t="s">
        <v>289</v>
      </c>
      <c r="F104" s="31" t="s">
        <v>69</v>
      </c>
      <c r="G104" s="32">
        <v>0</v>
      </c>
      <c r="H104" s="33" t="s">
        <v>52</v>
      </c>
      <c r="I104" s="33" t="s">
        <v>109</v>
      </c>
      <c r="J104" s="33" t="s">
        <v>54</v>
      </c>
      <c r="K104" s="33" t="s">
        <v>55</v>
      </c>
      <c r="L104" s="33" t="s">
        <v>56</v>
      </c>
      <c r="M104" s="34" t="s">
        <v>57</v>
      </c>
      <c r="N104" s="35" t="s">
        <v>57</v>
      </c>
      <c r="O104" s="36"/>
      <c r="P104" s="37">
        <v>11.804073105711057</v>
      </c>
      <c r="Q104" s="38">
        <v>0.92915376923076931</v>
      </c>
      <c r="R104" s="38">
        <v>0.88364068910014804</v>
      </c>
      <c r="S104" s="38">
        <v>0.88364068910014804</v>
      </c>
      <c r="T104" s="39">
        <v>0</v>
      </c>
      <c r="U104" s="40">
        <v>9.5199999999999993E-2</v>
      </c>
      <c r="V104" s="41">
        <v>130000</v>
      </c>
      <c r="W104" s="41">
        <v>120789.99</v>
      </c>
      <c r="X104" s="42">
        <v>9210.0099999999948</v>
      </c>
      <c r="Y104" s="43">
        <v>780.24</v>
      </c>
      <c r="Z104" s="41">
        <v>0</v>
      </c>
      <c r="AA104" s="41">
        <v>0</v>
      </c>
      <c r="AB104" s="41">
        <v>19800</v>
      </c>
      <c r="AC104" s="41">
        <v>0</v>
      </c>
      <c r="AD104" s="41">
        <v>106734.95</v>
      </c>
      <c r="AE104" s="44">
        <v>99.66</v>
      </c>
      <c r="AF104" s="41">
        <v>14055.04</v>
      </c>
      <c r="AG104" s="38">
        <v>18.013739362247513</v>
      </c>
      <c r="AH104" s="45" t="s">
        <v>626</v>
      </c>
      <c r="AI104" s="41">
        <v>14055.04</v>
      </c>
      <c r="AJ104" s="46">
        <v>0</v>
      </c>
      <c r="AK104" s="45">
        <v>106734.95</v>
      </c>
      <c r="AL104" s="46">
        <v>0</v>
      </c>
      <c r="AM104" s="46">
        <v>0</v>
      </c>
      <c r="AN104" s="46">
        <v>0</v>
      </c>
      <c r="AO104" s="46">
        <v>0</v>
      </c>
      <c r="AP104" s="41">
        <v>0</v>
      </c>
      <c r="AQ104" s="47">
        <v>7.0000000000000007E-2</v>
      </c>
      <c r="AR104" s="47">
        <v>0.16519999999999999</v>
      </c>
      <c r="AS104" s="47">
        <v>0.17230000000000001</v>
      </c>
      <c r="AT104" s="48">
        <v>0.1023</v>
      </c>
      <c r="AU104" s="49"/>
      <c r="AV104" s="41">
        <v>23.34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1740</v>
      </c>
      <c r="C105" s="29">
        <v>45441.983368055553</v>
      </c>
      <c r="D105" s="30" t="s">
        <v>284</v>
      </c>
      <c r="E105" s="31" t="s">
        <v>285</v>
      </c>
      <c r="F105" s="31" t="s">
        <v>69</v>
      </c>
      <c r="G105" s="32">
        <v>0</v>
      </c>
      <c r="H105" s="33" t="s">
        <v>52</v>
      </c>
      <c r="I105" s="33" t="s">
        <v>53</v>
      </c>
      <c r="J105" s="33" t="s">
        <v>54</v>
      </c>
      <c r="K105" s="33" t="s">
        <v>55</v>
      </c>
      <c r="L105" s="33" t="s">
        <v>70</v>
      </c>
      <c r="M105" s="34" t="s">
        <v>57</v>
      </c>
      <c r="N105" s="35" t="s">
        <v>57</v>
      </c>
      <c r="O105" s="36"/>
      <c r="P105" s="37">
        <v>27.759509379241109</v>
      </c>
      <c r="Q105" s="38">
        <v>0.67469362745098038</v>
      </c>
      <c r="R105" s="38">
        <v>0.55391275391275396</v>
      </c>
      <c r="S105" s="38">
        <v>0.55391275391275396</v>
      </c>
      <c r="T105" s="39">
        <v>0</v>
      </c>
      <c r="U105" s="40">
        <v>9.3200000000000005E-2</v>
      </c>
      <c r="V105" s="41">
        <v>183600</v>
      </c>
      <c r="W105" s="41">
        <v>123873.75</v>
      </c>
      <c r="X105" s="42">
        <v>59726.25</v>
      </c>
      <c r="Y105" s="43">
        <v>2151.56</v>
      </c>
      <c r="Z105" s="41">
        <v>0</v>
      </c>
      <c r="AA105" s="41">
        <v>0</v>
      </c>
      <c r="AB105" s="41">
        <v>0</v>
      </c>
      <c r="AC105" s="41">
        <v>0</v>
      </c>
      <c r="AD105" s="41">
        <v>68615.25</v>
      </c>
      <c r="AE105" s="44">
        <v>237.12</v>
      </c>
      <c r="AF105" s="41">
        <v>55258.5</v>
      </c>
      <c r="AG105" s="38">
        <v>25.682992805220398</v>
      </c>
      <c r="AH105" s="45" t="s">
        <v>626</v>
      </c>
      <c r="AI105" s="41">
        <v>55258.5</v>
      </c>
      <c r="AJ105" s="46">
        <v>0</v>
      </c>
      <c r="AK105" s="45">
        <v>68615.25</v>
      </c>
      <c r="AL105" s="46">
        <v>0</v>
      </c>
      <c r="AM105" s="46">
        <v>0</v>
      </c>
      <c r="AN105" s="46">
        <v>0</v>
      </c>
      <c r="AO105" s="46">
        <v>0</v>
      </c>
      <c r="AP105" s="41">
        <v>0</v>
      </c>
      <c r="AQ105" s="47">
        <v>7.0000000000000007E-2</v>
      </c>
      <c r="AR105" s="47">
        <v>0.16320000000000001</v>
      </c>
      <c r="AS105" s="47">
        <v>0.1258</v>
      </c>
      <c r="AT105" s="48">
        <v>5.5800000000000002E-2</v>
      </c>
      <c r="AU105" s="49"/>
      <c r="AV105" s="41">
        <v>45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1740</v>
      </c>
      <c r="C106" s="29">
        <v>45441.983368055553</v>
      </c>
      <c r="D106" s="30" t="s">
        <v>307</v>
      </c>
      <c r="E106" s="31" t="s">
        <v>308</v>
      </c>
      <c r="F106" s="31" t="s">
        <v>618</v>
      </c>
      <c r="G106" s="32">
        <v>0</v>
      </c>
      <c r="H106" s="33" t="s">
        <v>52</v>
      </c>
      <c r="I106" s="33" t="s">
        <v>53</v>
      </c>
      <c r="J106" s="33" t="s">
        <v>54</v>
      </c>
      <c r="K106" s="33" t="s">
        <v>106</v>
      </c>
      <c r="L106" s="33" t="s">
        <v>70</v>
      </c>
      <c r="M106" s="34">
        <v>45091</v>
      </c>
      <c r="N106" s="35">
        <v>1</v>
      </c>
      <c r="O106" s="36"/>
      <c r="P106" s="37" t="s">
        <v>57</v>
      </c>
      <c r="Q106" s="38">
        <v>0.65166715415460719</v>
      </c>
      <c r="R106" s="38">
        <v>1.0160674006178243</v>
      </c>
      <c r="S106" s="38">
        <v>1.0160674006178243</v>
      </c>
      <c r="T106" s="39">
        <v>0</v>
      </c>
      <c r="U106" s="40">
        <v>0.1201</v>
      </c>
      <c r="V106" s="41">
        <v>173987.21</v>
      </c>
      <c r="W106" s="41">
        <v>113381.75</v>
      </c>
      <c r="X106" s="42">
        <v>60605.459999999992</v>
      </c>
      <c r="Y106" s="43">
        <v>0</v>
      </c>
      <c r="Z106" s="41">
        <v>50078</v>
      </c>
      <c r="AA106" s="41">
        <v>58423.58</v>
      </c>
      <c r="AB106" s="41">
        <v>0</v>
      </c>
      <c r="AC106" s="41">
        <v>0</v>
      </c>
      <c r="AD106" s="41">
        <v>115203.5</v>
      </c>
      <c r="AE106" s="44">
        <v>12813.9</v>
      </c>
      <c r="AF106" s="41">
        <v>10678.25</v>
      </c>
      <c r="AG106" s="38">
        <v>0</v>
      </c>
      <c r="AH106" s="45" t="s">
        <v>625</v>
      </c>
      <c r="AI106" s="41">
        <v>19023.830000000002</v>
      </c>
      <c r="AJ106" s="46">
        <v>0</v>
      </c>
      <c r="AK106" s="45">
        <v>115203.5</v>
      </c>
      <c r="AL106" s="46">
        <v>0</v>
      </c>
      <c r="AM106" s="46">
        <v>0</v>
      </c>
      <c r="AN106" s="46">
        <v>0</v>
      </c>
      <c r="AO106" s="46">
        <v>0</v>
      </c>
      <c r="AP106" s="41">
        <v>0</v>
      </c>
      <c r="AQ106" s="47">
        <v>0.01</v>
      </c>
      <c r="AR106" s="47">
        <v>0.13009999999999999</v>
      </c>
      <c r="AS106" s="47">
        <v>0</v>
      </c>
      <c r="AT106" s="48">
        <v>-0.01</v>
      </c>
      <c r="AU106" s="49"/>
      <c r="AV106" s="41">
        <v>45</v>
      </c>
      <c r="AW106" s="58"/>
      <c r="AX106" s="52"/>
      <c r="AY106" s="52"/>
      <c r="AZ106" s="52"/>
      <c r="BA106" s="52"/>
      <c r="BB106" s="53">
        <v>12500</v>
      </c>
      <c r="BC106" s="55"/>
    </row>
    <row r="107" spans="2:55">
      <c r="B107" s="28">
        <v>1740</v>
      </c>
      <c r="C107" s="29">
        <v>45441.983368055553</v>
      </c>
      <c r="D107" s="30" t="s">
        <v>256</v>
      </c>
      <c r="E107" s="31" t="s">
        <v>257</v>
      </c>
      <c r="F107" s="31" t="s">
        <v>225</v>
      </c>
      <c r="G107" s="32">
        <v>0</v>
      </c>
      <c r="H107" s="33" t="s">
        <v>258</v>
      </c>
      <c r="I107" s="33" t="s">
        <v>259</v>
      </c>
      <c r="J107" s="33" t="s">
        <v>65</v>
      </c>
      <c r="K107" s="33" t="s">
        <v>55</v>
      </c>
      <c r="L107" s="33" t="s">
        <v>56</v>
      </c>
      <c r="M107" s="34" t="s">
        <v>57</v>
      </c>
      <c r="N107" s="35" t="s">
        <v>57</v>
      </c>
      <c r="O107" s="36"/>
      <c r="P107" s="37">
        <v>-13.880658885131451</v>
      </c>
      <c r="Q107" s="38">
        <v>1.6697052631578948</v>
      </c>
      <c r="R107" s="38">
        <v>0.75292834537453823</v>
      </c>
      <c r="S107" s="38">
        <v>0.59458545052598843</v>
      </c>
      <c r="T107" s="39">
        <v>0</v>
      </c>
      <c r="U107" s="40">
        <v>2.1800000000000003E-2</v>
      </c>
      <c r="V107" s="41">
        <v>76000</v>
      </c>
      <c r="W107" s="41">
        <v>126897.60000000001</v>
      </c>
      <c r="X107" s="42">
        <v>-50897.600000000006</v>
      </c>
      <c r="Y107" s="43">
        <v>3666.8</v>
      </c>
      <c r="Z107" s="41">
        <v>0</v>
      </c>
      <c r="AA107" s="41">
        <v>0</v>
      </c>
      <c r="AB107" s="41">
        <v>49859.199999999997</v>
      </c>
      <c r="AC107" s="41">
        <v>50897.599999999999</v>
      </c>
      <c r="AD107" s="41">
        <v>95544.8</v>
      </c>
      <c r="AE107" s="44">
        <v>162.13</v>
      </c>
      <c r="AF107" s="41">
        <v>31352.799999999999</v>
      </c>
      <c r="AG107" s="38">
        <v>8.5504527108105162</v>
      </c>
      <c r="AH107" s="45" t="s">
        <v>626</v>
      </c>
      <c r="AI107" s="41">
        <v>31352.799999999999</v>
      </c>
      <c r="AJ107" s="46">
        <v>24112</v>
      </c>
      <c r="AK107" s="45">
        <v>75451.466666666674</v>
      </c>
      <c r="AL107" s="46">
        <v>24112.32</v>
      </c>
      <c r="AM107" s="46">
        <v>0</v>
      </c>
      <c r="AN107" s="46">
        <v>0</v>
      </c>
      <c r="AO107" s="46">
        <v>0</v>
      </c>
      <c r="AP107" s="41">
        <v>0</v>
      </c>
      <c r="AQ107" s="47">
        <v>0.23</v>
      </c>
      <c r="AR107" s="47">
        <v>0.25180000000000002</v>
      </c>
      <c r="AS107" s="47">
        <v>0.25</v>
      </c>
      <c r="AT107" s="48">
        <v>0.02</v>
      </c>
      <c r="AU107" s="49"/>
      <c r="AV107" s="41">
        <v>80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1740</v>
      </c>
      <c r="C108" s="29">
        <v>45441.983368055553</v>
      </c>
      <c r="D108" s="30" t="s">
        <v>492</v>
      </c>
      <c r="E108" s="31" t="s">
        <v>493</v>
      </c>
      <c r="F108" s="31" t="s">
        <v>664</v>
      </c>
      <c r="G108" s="32">
        <v>0</v>
      </c>
      <c r="H108" s="33" t="s">
        <v>459</v>
      </c>
      <c r="I108" s="33" t="s">
        <v>123</v>
      </c>
      <c r="J108" s="33" t="s">
        <v>54</v>
      </c>
      <c r="K108" s="33" t="s">
        <v>106</v>
      </c>
      <c r="L108" s="33" t="s">
        <v>70</v>
      </c>
      <c r="M108" s="34" t="s">
        <v>57</v>
      </c>
      <c r="N108" s="35" t="s">
        <v>57</v>
      </c>
      <c r="O108" s="36"/>
      <c r="P108" s="37">
        <v>-17.770278864970624</v>
      </c>
      <c r="Q108" s="38">
        <v>1.0593235142009556</v>
      </c>
      <c r="R108" s="38">
        <v>0.66381740114360188</v>
      </c>
      <c r="S108" s="38">
        <v>0.12734131884181091</v>
      </c>
      <c r="T108" s="39">
        <v>0</v>
      </c>
      <c r="U108" s="40">
        <v>-5.1400000000000001E-2</v>
      </c>
      <c r="V108" s="41">
        <v>122455.49</v>
      </c>
      <c r="W108" s="41">
        <v>129719.98</v>
      </c>
      <c r="X108" s="42">
        <v>-7264.4899999999907</v>
      </c>
      <c r="Y108" s="43">
        <v>408.8</v>
      </c>
      <c r="Z108" s="41">
        <v>0</v>
      </c>
      <c r="AA108" s="41">
        <v>0</v>
      </c>
      <c r="AB108" s="41">
        <v>14830.4</v>
      </c>
      <c r="AC108" s="41">
        <v>7264.49</v>
      </c>
      <c r="AD108" s="41">
        <v>86110.38</v>
      </c>
      <c r="AE108" s="44">
        <v>419.66</v>
      </c>
      <c r="AF108" s="41">
        <v>43609.599999999999</v>
      </c>
      <c r="AG108" s="38">
        <v>106.6771037181996</v>
      </c>
      <c r="AH108" s="45" t="s">
        <v>626</v>
      </c>
      <c r="AI108" s="41">
        <v>43609.599999999999</v>
      </c>
      <c r="AJ108" s="46">
        <v>83510</v>
      </c>
      <c r="AK108" s="45">
        <v>16518.713333333333</v>
      </c>
      <c r="AL108" s="46">
        <v>0</v>
      </c>
      <c r="AM108" s="46">
        <v>83510.02</v>
      </c>
      <c r="AN108" s="46">
        <v>0</v>
      </c>
      <c r="AO108" s="46">
        <v>0</v>
      </c>
      <c r="AP108" s="41">
        <v>0</v>
      </c>
      <c r="AQ108" s="47">
        <v>0.37</v>
      </c>
      <c r="AR108" s="47">
        <v>0.31859999999999999</v>
      </c>
      <c r="AS108" s="47">
        <v>0.33170000000000005</v>
      </c>
      <c r="AT108" s="48">
        <v>-3.8300000000000001E-2</v>
      </c>
      <c r="AU108" s="49"/>
      <c r="AV108" s="41">
        <v>60.89</v>
      </c>
      <c r="AW108" s="58"/>
      <c r="AX108" s="52"/>
      <c r="AY108" s="52"/>
      <c r="AZ108" s="52"/>
      <c r="BA108" s="52"/>
      <c r="BB108" s="53">
        <v>0</v>
      </c>
      <c r="BC108" s="55"/>
    </row>
    <row r="109" spans="2:55">
      <c r="B109" s="28">
        <v>1740</v>
      </c>
      <c r="C109" s="29">
        <v>45441.983368055553</v>
      </c>
      <c r="D109" s="30" t="s">
        <v>595</v>
      </c>
      <c r="E109" s="31" t="s">
        <v>596</v>
      </c>
      <c r="F109" s="31" t="s">
        <v>326</v>
      </c>
      <c r="G109" s="32">
        <v>0</v>
      </c>
      <c r="H109" s="33" t="s">
        <v>52</v>
      </c>
      <c r="I109" s="33" t="s">
        <v>53</v>
      </c>
      <c r="J109" s="33" t="s">
        <v>54</v>
      </c>
      <c r="K109" s="33" t="s">
        <v>55</v>
      </c>
      <c r="L109" s="33" t="s">
        <v>56</v>
      </c>
      <c r="M109" s="34" t="s">
        <v>57</v>
      </c>
      <c r="N109" s="35" t="s">
        <v>57</v>
      </c>
      <c r="O109" s="36"/>
      <c r="P109" s="37" t="s">
        <v>57</v>
      </c>
      <c r="Q109" s="38" t="s">
        <v>57</v>
      </c>
      <c r="R109" s="38">
        <v>0</v>
      </c>
      <c r="S109" s="38">
        <v>0</v>
      </c>
      <c r="T109" s="39">
        <v>0</v>
      </c>
      <c r="U109" s="40">
        <v>-0.20629999999999998</v>
      </c>
      <c r="V109" s="41">
        <v>0</v>
      </c>
      <c r="W109" s="41">
        <v>133694.39999999999</v>
      </c>
      <c r="X109" s="42">
        <v>-133694.39999999999</v>
      </c>
      <c r="Y109" s="43">
        <v>0</v>
      </c>
      <c r="Z109" s="41">
        <v>0</v>
      </c>
      <c r="AA109" s="41">
        <v>0</v>
      </c>
      <c r="AB109" s="41">
        <v>134000</v>
      </c>
      <c r="AC109" s="41">
        <v>133694.39999999999</v>
      </c>
      <c r="AD109" s="41">
        <v>0</v>
      </c>
      <c r="AE109" s="44">
        <v>1057.19</v>
      </c>
      <c r="AF109" s="41">
        <v>133694.39999999999</v>
      </c>
      <c r="AG109" s="38">
        <v>0</v>
      </c>
      <c r="AH109" s="45" t="s">
        <v>625</v>
      </c>
      <c r="AI109" s="41">
        <v>133694.39999999999</v>
      </c>
      <c r="AJ109" s="46">
        <v>0</v>
      </c>
      <c r="AK109" s="45">
        <v>0</v>
      </c>
      <c r="AL109" s="46">
        <v>0</v>
      </c>
      <c r="AM109" s="46">
        <v>0</v>
      </c>
      <c r="AN109" s="46">
        <v>0</v>
      </c>
      <c r="AO109" s="46">
        <v>0</v>
      </c>
      <c r="AP109" s="41">
        <v>0</v>
      </c>
      <c r="AQ109" s="47">
        <v>0.18</v>
      </c>
      <c r="AR109" s="47">
        <v>-2.63E-2</v>
      </c>
      <c r="AS109" s="47">
        <v>-2.63E-2</v>
      </c>
      <c r="AT109" s="48">
        <v>-0.20629999999999998</v>
      </c>
      <c r="AU109" s="49"/>
      <c r="AV109" s="41">
        <v>42</v>
      </c>
      <c r="AW109" s="58"/>
      <c r="AX109" s="52"/>
      <c r="AY109" s="52"/>
      <c r="AZ109" s="52"/>
      <c r="BA109" s="52"/>
      <c r="BB109" s="53">
        <v>0</v>
      </c>
      <c r="BC109" s="55"/>
    </row>
    <row r="110" spans="2:55">
      <c r="B110" s="28">
        <v>1740</v>
      </c>
      <c r="C110" s="29">
        <v>45441.983368055553</v>
      </c>
      <c r="D110" s="30" t="s">
        <v>299</v>
      </c>
      <c r="E110" s="31" t="s">
        <v>300</v>
      </c>
      <c r="F110" s="31" t="s">
        <v>69</v>
      </c>
      <c r="G110" s="32">
        <v>0</v>
      </c>
      <c r="H110" s="33" t="s">
        <v>52</v>
      </c>
      <c r="I110" s="33" t="s">
        <v>109</v>
      </c>
      <c r="J110" s="33" t="s">
        <v>54</v>
      </c>
      <c r="K110" s="33" t="s">
        <v>55</v>
      </c>
      <c r="L110" s="33" t="s">
        <v>56</v>
      </c>
      <c r="M110" s="34" t="s">
        <v>57</v>
      </c>
      <c r="N110" s="35" t="s">
        <v>57</v>
      </c>
      <c r="O110" s="36"/>
      <c r="P110" s="37">
        <v>70.498415977961443</v>
      </c>
      <c r="Q110" s="38">
        <v>0.72453256189451021</v>
      </c>
      <c r="R110" s="38">
        <v>0.89771498122652849</v>
      </c>
      <c r="S110" s="38">
        <v>0.80930441647974904</v>
      </c>
      <c r="T110" s="39">
        <v>0</v>
      </c>
      <c r="U110" s="40">
        <v>-0.10869999999999999</v>
      </c>
      <c r="V110" s="41">
        <v>185800</v>
      </c>
      <c r="W110" s="41">
        <v>134618.15</v>
      </c>
      <c r="X110" s="42">
        <v>51181.850000000006</v>
      </c>
      <c r="Y110" s="43">
        <v>726</v>
      </c>
      <c r="Z110" s="41">
        <v>0</v>
      </c>
      <c r="AA110" s="41">
        <v>0</v>
      </c>
      <c r="AB110" s="41">
        <v>0</v>
      </c>
      <c r="AC110" s="41">
        <v>0</v>
      </c>
      <c r="AD110" s="41">
        <v>120848.73</v>
      </c>
      <c r="AE110" s="44">
        <v>167.22</v>
      </c>
      <c r="AF110" s="41">
        <v>13769.42</v>
      </c>
      <c r="AG110" s="38">
        <v>18.966143250688706</v>
      </c>
      <c r="AH110" s="45" t="s">
        <v>626</v>
      </c>
      <c r="AI110" s="41">
        <v>13769.42</v>
      </c>
      <c r="AJ110" s="46">
        <v>14282</v>
      </c>
      <c r="AK110" s="45">
        <v>108947.06333333332</v>
      </c>
      <c r="AL110" s="46">
        <v>14282.4</v>
      </c>
      <c r="AM110" s="46">
        <v>0</v>
      </c>
      <c r="AN110" s="46">
        <v>0</v>
      </c>
      <c r="AO110" s="46">
        <v>0</v>
      </c>
      <c r="AP110" s="41">
        <v>0</v>
      </c>
      <c r="AQ110" s="47">
        <v>0.26</v>
      </c>
      <c r="AR110" s="47">
        <v>0.15130000000000002</v>
      </c>
      <c r="AS110" s="47">
        <v>0.22960000000000003</v>
      </c>
      <c r="AT110" s="48">
        <v>-3.04E-2</v>
      </c>
      <c r="AU110" s="49"/>
      <c r="AV110" s="41">
        <v>37.409999999999997</v>
      </c>
      <c r="AW110" s="58"/>
      <c r="AX110" s="52"/>
      <c r="AY110" s="52"/>
      <c r="AZ110" s="52"/>
      <c r="BA110" s="52"/>
      <c r="BB110" s="53">
        <v>0</v>
      </c>
      <c r="BC110" s="55"/>
    </row>
    <row r="111" spans="2:55">
      <c r="B111" s="28">
        <v>1740</v>
      </c>
      <c r="C111" s="29">
        <v>45441.983368055553</v>
      </c>
      <c r="D111" s="30" t="s">
        <v>494</v>
      </c>
      <c r="E111" s="31" t="s">
        <v>495</v>
      </c>
      <c r="F111" s="31" t="s">
        <v>532</v>
      </c>
      <c r="G111" s="32">
        <v>0</v>
      </c>
      <c r="H111" s="33" t="s">
        <v>459</v>
      </c>
      <c r="I111" s="33" t="s">
        <v>123</v>
      </c>
      <c r="J111" s="33" t="s">
        <v>54</v>
      </c>
      <c r="K111" s="33" t="s">
        <v>95</v>
      </c>
      <c r="L111" s="33" t="s">
        <v>56</v>
      </c>
      <c r="M111" s="34" t="s">
        <v>57</v>
      </c>
      <c r="N111" s="35" t="s">
        <v>57</v>
      </c>
      <c r="O111" s="36"/>
      <c r="P111" s="37">
        <v>11.268230772540189</v>
      </c>
      <c r="Q111" s="38">
        <v>0.77557901411226404</v>
      </c>
      <c r="R111" s="38">
        <v>0.82580117954015242</v>
      </c>
      <c r="S111" s="38">
        <v>0.73741852684531017</v>
      </c>
      <c r="T111" s="39">
        <v>14399.76</v>
      </c>
      <c r="U111" s="40">
        <v>-4.0999999999999995E-2</v>
      </c>
      <c r="V111" s="41">
        <v>175060.5</v>
      </c>
      <c r="W111" s="41">
        <v>135773.25</v>
      </c>
      <c r="X111" s="42">
        <v>39287.25</v>
      </c>
      <c r="Y111" s="43">
        <v>3486.55</v>
      </c>
      <c r="Z111" s="41">
        <v>0</v>
      </c>
      <c r="AA111" s="41">
        <v>0</v>
      </c>
      <c r="AB111" s="41">
        <v>0</v>
      </c>
      <c r="AC111" s="41">
        <v>0</v>
      </c>
      <c r="AD111" s="41">
        <v>112121.71</v>
      </c>
      <c r="AE111" s="44">
        <v>104.9</v>
      </c>
      <c r="AF111" s="41">
        <v>23651.54</v>
      </c>
      <c r="AG111" s="38">
        <v>6.7836514606129263</v>
      </c>
      <c r="AH111" s="45" t="s">
        <v>626</v>
      </c>
      <c r="AI111" s="41">
        <v>23651.54</v>
      </c>
      <c r="AJ111" s="46">
        <v>14400</v>
      </c>
      <c r="AK111" s="45">
        <v>100121.71</v>
      </c>
      <c r="AL111" s="46">
        <v>0</v>
      </c>
      <c r="AM111" s="46">
        <v>0</v>
      </c>
      <c r="AN111" s="46">
        <v>0</v>
      </c>
      <c r="AO111" s="46">
        <v>14399.76</v>
      </c>
      <c r="AP111" s="41">
        <v>14399.76</v>
      </c>
      <c r="AQ111" s="47">
        <v>0.31</v>
      </c>
      <c r="AR111" s="47">
        <v>0.26900000000000002</v>
      </c>
      <c r="AS111" s="47">
        <v>0.27610000000000001</v>
      </c>
      <c r="AT111" s="48">
        <v>-3.39E-2</v>
      </c>
      <c r="AU111" s="49"/>
      <c r="AV111" s="41">
        <v>55.79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1740</v>
      </c>
      <c r="C112" s="29">
        <v>45441.983368055553</v>
      </c>
      <c r="D112" s="30" t="s">
        <v>290</v>
      </c>
      <c r="E112" s="31" t="s">
        <v>291</v>
      </c>
      <c r="F112" s="31" t="s">
        <v>62</v>
      </c>
      <c r="G112" s="32">
        <v>0</v>
      </c>
      <c r="H112" s="33" t="s">
        <v>292</v>
      </c>
      <c r="I112" s="33" t="s">
        <v>64</v>
      </c>
      <c r="J112" s="33" t="s">
        <v>148</v>
      </c>
      <c r="K112" s="33" t="s">
        <v>55</v>
      </c>
      <c r="L112" s="33" t="s">
        <v>56</v>
      </c>
      <c r="M112" s="34" t="s">
        <v>57</v>
      </c>
      <c r="N112" s="35" t="s">
        <v>57</v>
      </c>
      <c r="O112" s="36"/>
      <c r="P112" s="37">
        <v>32.394124565770397</v>
      </c>
      <c r="Q112" s="38">
        <v>0.69737765775858018</v>
      </c>
      <c r="R112" s="38">
        <v>0.93206122108588196</v>
      </c>
      <c r="S112" s="38">
        <v>0.88679684242729628</v>
      </c>
      <c r="T112" s="39">
        <v>0</v>
      </c>
      <c r="U112" s="40">
        <v>-7.5300000000000006E-2</v>
      </c>
      <c r="V112" s="41">
        <v>195672.4</v>
      </c>
      <c r="W112" s="41">
        <v>136457.56</v>
      </c>
      <c r="X112" s="42">
        <v>59214.84</v>
      </c>
      <c r="Y112" s="43">
        <v>1827.95</v>
      </c>
      <c r="Z112" s="41">
        <v>0</v>
      </c>
      <c r="AA112" s="41">
        <v>0</v>
      </c>
      <c r="AB112" s="41">
        <v>0</v>
      </c>
      <c r="AC112" s="41">
        <v>0</v>
      </c>
      <c r="AD112" s="41">
        <v>127186.8</v>
      </c>
      <c r="AE112" s="44">
        <v>61.83</v>
      </c>
      <c r="AF112" s="41">
        <v>9270.76</v>
      </c>
      <c r="AG112" s="38">
        <v>5.0716704505046639</v>
      </c>
      <c r="AH112" s="45" t="s">
        <v>626</v>
      </c>
      <c r="AI112" s="41">
        <v>9270.76</v>
      </c>
      <c r="AJ112" s="46">
        <v>7412</v>
      </c>
      <c r="AK112" s="45">
        <v>121010.13333333333</v>
      </c>
      <c r="AL112" s="46">
        <v>7411.63</v>
      </c>
      <c r="AM112" s="46">
        <v>0</v>
      </c>
      <c r="AN112" s="46">
        <v>0</v>
      </c>
      <c r="AO112" s="46">
        <v>0</v>
      </c>
      <c r="AP112" s="41">
        <v>0</v>
      </c>
      <c r="AQ112" s="47">
        <v>0.3</v>
      </c>
      <c r="AR112" s="47">
        <v>0.22469999999999998</v>
      </c>
      <c r="AS112" s="47">
        <v>0.30370000000000003</v>
      </c>
      <c r="AT112" s="48">
        <v>3.7000000000000002E-3</v>
      </c>
      <c r="AU112" s="49"/>
      <c r="AV112" s="41">
        <v>49.73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1740</v>
      </c>
      <c r="C113" s="29">
        <v>45441.983368055553</v>
      </c>
      <c r="D113" s="30" t="s">
        <v>293</v>
      </c>
      <c r="E113" s="31" t="s">
        <v>294</v>
      </c>
      <c r="F113" s="31" t="s">
        <v>661</v>
      </c>
      <c r="G113" s="32">
        <v>0</v>
      </c>
      <c r="H113" s="33" t="s">
        <v>52</v>
      </c>
      <c r="I113" s="33" t="s">
        <v>109</v>
      </c>
      <c r="J113" s="33" t="s">
        <v>54</v>
      </c>
      <c r="K113" s="33" t="s">
        <v>55</v>
      </c>
      <c r="L113" s="33" t="s">
        <v>56</v>
      </c>
      <c r="M113" s="34" t="s">
        <v>57</v>
      </c>
      <c r="N113" s="35" t="s">
        <v>57</v>
      </c>
      <c r="O113" s="36"/>
      <c r="P113" s="37">
        <v>3.1198234282346355</v>
      </c>
      <c r="Q113" s="38">
        <v>0.96353143805185315</v>
      </c>
      <c r="R113" s="38">
        <v>0.89446289453950301</v>
      </c>
      <c r="S113" s="38">
        <v>0.73829697394282989</v>
      </c>
      <c r="T113" s="39">
        <v>7672.8</v>
      </c>
      <c r="U113" s="40">
        <v>3.3000000000000004E-3</v>
      </c>
      <c r="V113" s="41">
        <v>142248</v>
      </c>
      <c r="W113" s="41">
        <v>137060.42000000001</v>
      </c>
      <c r="X113" s="42">
        <v>5187.5799999999872</v>
      </c>
      <c r="Y113" s="43">
        <v>1662.78</v>
      </c>
      <c r="Z113" s="41">
        <v>0</v>
      </c>
      <c r="AA113" s="41">
        <v>0</v>
      </c>
      <c r="AB113" s="41">
        <v>0</v>
      </c>
      <c r="AC113" s="41">
        <v>0</v>
      </c>
      <c r="AD113" s="41">
        <v>122595.46</v>
      </c>
      <c r="AE113" s="44">
        <v>150.69</v>
      </c>
      <c r="AF113" s="41">
        <v>14464.96</v>
      </c>
      <c r="AG113" s="38">
        <v>8.699262680571092</v>
      </c>
      <c r="AH113" s="45" t="s">
        <v>626</v>
      </c>
      <c r="AI113" s="41">
        <v>14464.96</v>
      </c>
      <c r="AJ113" s="46">
        <v>25685</v>
      </c>
      <c r="AK113" s="45">
        <v>101191.29333333333</v>
      </c>
      <c r="AL113" s="46">
        <v>7981.34</v>
      </c>
      <c r="AM113" s="46">
        <v>10030.61</v>
      </c>
      <c r="AN113" s="46">
        <v>7672.8</v>
      </c>
      <c r="AO113" s="46">
        <v>0</v>
      </c>
      <c r="AP113" s="41">
        <v>7672.8</v>
      </c>
      <c r="AQ113" s="47">
        <v>0.13</v>
      </c>
      <c r="AR113" s="47">
        <v>0.1333</v>
      </c>
      <c r="AS113" s="47">
        <v>0.1099</v>
      </c>
      <c r="AT113" s="48">
        <v>-2.01E-2</v>
      </c>
      <c r="AU113" s="49"/>
      <c r="AV113" s="41">
        <v>45.3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1740</v>
      </c>
      <c r="C114" s="29">
        <v>45441.983368055553</v>
      </c>
      <c r="D114" s="30" t="s">
        <v>319</v>
      </c>
      <c r="E114" s="31" t="s">
        <v>320</v>
      </c>
      <c r="F114" s="31" t="s">
        <v>62</v>
      </c>
      <c r="G114" s="32">
        <v>0</v>
      </c>
      <c r="H114" s="33" t="s">
        <v>126</v>
      </c>
      <c r="I114" s="33" t="s">
        <v>127</v>
      </c>
      <c r="J114" s="33" t="s">
        <v>54</v>
      </c>
      <c r="K114" s="33" t="s">
        <v>106</v>
      </c>
      <c r="L114" s="33" t="s">
        <v>70</v>
      </c>
      <c r="M114" s="34">
        <v>45268</v>
      </c>
      <c r="N114" s="35">
        <v>1</v>
      </c>
      <c r="O114" s="36"/>
      <c r="P114" s="37" t="s">
        <v>57</v>
      </c>
      <c r="Q114" s="38">
        <v>1.0240625000000001</v>
      </c>
      <c r="R114" s="38">
        <v>0.97650289899298137</v>
      </c>
      <c r="S114" s="38">
        <v>0.73237717424473603</v>
      </c>
      <c r="T114" s="39">
        <v>42000</v>
      </c>
      <c r="U114" s="40">
        <v>3.3300000000000003E-2</v>
      </c>
      <c r="V114" s="41">
        <v>140000</v>
      </c>
      <c r="W114" s="41">
        <v>143368.75</v>
      </c>
      <c r="X114" s="42">
        <v>-3368.75</v>
      </c>
      <c r="Y114" s="43">
        <v>0</v>
      </c>
      <c r="Z114" s="41">
        <v>0</v>
      </c>
      <c r="AA114" s="41">
        <v>0</v>
      </c>
      <c r="AB114" s="41">
        <v>3369</v>
      </c>
      <c r="AC114" s="41">
        <v>3368.75</v>
      </c>
      <c r="AD114" s="41">
        <v>140000</v>
      </c>
      <c r="AE114" s="44">
        <v>41999.7</v>
      </c>
      <c r="AF114" s="41">
        <v>-0.25</v>
      </c>
      <c r="AG114" s="38">
        <v>0</v>
      </c>
      <c r="AH114" s="45" t="s">
        <v>625</v>
      </c>
      <c r="AI114" s="41">
        <v>-0.25</v>
      </c>
      <c r="AJ114" s="46">
        <v>42000</v>
      </c>
      <c r="AK114" s="45">
        <v>105000</v>
      </c>
      <c r="AL114" s="46">
        <v>0</v>
      </c>
      <c r="AM114" s="46">
        <v>0</v>
      </c>
      <c r="AN114" s="46">
        <v>42000</v>
      </c>
      <c r="AO114" s="46">
        <v>0</v>
      </c>
      <c r="AP114" s="41">
        <v>42000</v>
      </c>
      <c r="AQ114" s="47">
        <v>0.27</v>
      </c>
      <c r="AR114" s="47">
        <v>0.30330000000000001</v>
      </c>
      <c r="AS114" s="47">
        <v>0</v>
      </c>
      <c r="AT114" s="48">
        <v>-0.27</v>
      </c>
      <c r="AU114" s="49"/>
      <c r="AV114" s="41">
        <v>60.04</v>
      </c>
      <c r="AW114" s="58"/>
      <c r="AX114" s="52"/>
      <c r="AY114" s="52"/>
      <c r="AZ114" s="52"/>
      <c r="BA114" s="52"/>
      <c r="BB114" s="53">
        <v>-3369</v>
      </c>
      <c r="BC114" s="55"/>
    </row>
    <row r="115" spans="2:55">
      <c r="B115" s="28">
        <v>1740</v>
      </c>
      <c r="C115" s="29">
        <v>45441.983368055553</v>
      </c>
      <c r="D115" s="30" t="s">
        <v>286</v>
      </c>
      <c r="E115" s="31" t="s">
        <v>287</v>
      </c>
      <c r="F115" s="31" t="s">
        <v>69</v>
      </c>
      <c r="G115" s="32">
        <v>0</v>
      </c>
      <c r="H115" s="33" t="s">
        <v>52</v>
      </c>
      <c r="I115" s="33" t="s">
        <v>53</v>
      </c>
      <c r="J115" s="33" t="s">
        <v>54</v>
      </c>
      <c r="K115" s="33" t="s">
        <v>55</v>
      </c>
      <c r="L115" s="33" t="s">
        <v>70</v>
      </c>
      <c r="M115" s="34" t="s">
        <v>57</v>
      </c>
      <c r="N115" s="35" t="s">
        <v>57</v>
      </c>
      <c r="O115" s="36"/>
      <c r="P115" s="37">
        <v>7.8497109826589595</v>
      </c>
      <c r="Q115" s="38">
        <v>0.75036764705882353</v>
      </c>
      <c r="R115" s="38">
        <v>0.47574718275355216</v>
      </c>
      <c r="S115" s="38">
        <v>0.47574718275355216</v>
      </c>
      <c r="T115" s="39">
        <v>0</v>
      </c>
      <c r="U115" s="40">
        <v>4.6900000000000004E-2</v>
      </c>
      <c r="V115" s="41">
        <v>195840</v>
      </c>
      <c r="W115" s="41">
        <v>146952</v>
      </c>
      <c r="X115" s="42">
        <v>48888</v>
      </c>
      <c r="Y115" s="43">
        <v>6228</v>
      </c>
      <c r="Z115" s="41">
        <v>0</v>
      </c>
      <c r="AA115" s="41">
        <v>0</v>
      </c>
      <c r="AB115" s="41">
        <v>0</v>
      </c>
      <c r="AC115" s="41">
        <v>0</v>
      </c>
      <c r="AD115" s="41">
        <v>69912</v>
      </c>
      <c r="AE115" s="44">
        <v>185.11</v>
      </c>
      <c r="AF115" s="41">
        <v>77040</v>
      </c>
      <c r="AG115" s="38">
        <v>12.369942196531792</v>
      </c>
      <c r="AH115" s="45" t="s">
        <v>626</v>
      </c>
      <c r="AI115" s="41">
        <v>77040</v>
      </c>
      <c r="AJ115" s="46">
        <v>0</v>
      </c>
      <c r="AK115" s="45">
        <v>69912</v>
      </c>
      <c r="AL115" s="46">
        <v>0</v>
      </c>
      <c r="AM115" s="46">
        <v>0</v>
      </c>
      <c r="AN115" s="46">
        <v>0</v>
      </c>
      <c r="AO115" s="46">
        <v>0</v>
      </c>
      <c r="AP115" s="41">
        <v>0</v>
      </c>
      <c r="AQ115" s="47">
        <v>7.0000000000000007E-2</v>
      </c>
      <c r="AR115" s="47">
        <v>0.1169</v>
      </c>
      <c r="AS115" s="47">
        <v>4.6900000000000004E-2</v>
      </c>
      <c r="AT115" s="48">
        <v>-2.3100000000000002E-2</v>
      </c>
      <c r="AU115" s="49"/>
      <c r="AV115" s="41">
        <v>48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1740</v>
      </c>
      <c r="C116" s="29">
        <v>45441.983368055553</v>
      </c>
      <c r="D116" s="30" t="s">
        <v>324</v>
      </c>
      <c r="E116" s="31" t="s">
        <v>325</v>
      </c>
      <c r="F116" s="31" t="s">
        <v>326</v>
      </c>
      <c r="G116" s="32">
        <v>0</v>
      </c>
      <c r="H116" s="33" t="s">
        <v>272</v>
      </c>
      <c r="I116" s="33" t="s">
        <v>327</v>
      </c>
      <c r="J116" s="33" t="s">
        <v>148</v>
      </c>
      <c r="K116" s="33" t="s">
        <v>106</v>
      </c>
      <c r="L116" s="33" t="s">
        <v>56</v>
      </c>
      <c r="M116" s="34" t="s">
        <v>57</v>
      </c>
      <c r="N116" s="35" t="s">
        <v>57</v>
      </c>
      <c r="O116" s="36"/>
      <c r="P116" s="37" t="s">
        <v>57</v>
      </c>
      <c r="Q116" s="38">
        <v>0.94810586003270192</v>
      </c>
      <c r="R116" s="38">
        <v>0.58010291960514848</v>
      </c>
      <c r="S116" s="38">
        <v>0.58010291960514848</v>
      </c>
      <c r="T116" s="39">
        <v>0</v>
      </c>
      <c r="U116" s="40">
        <v>3.0999999999999999E-3</v>
      </c>
      <c r="V116" s="41">
        <v>155501.18</v>
      </c>
      <c r="W116" s="41">
        <v>147431.57999999999</v>
      </c>
      <c r="X116" s="42">
        <v>8069.6000000000058</v>
      </c>
      <c r="Y116" s="43">
        <v>0</v>
      </c>
      <c r="Z116" s="41">
        <v>23043</v>
      </c>
      <c r="AA116" s="41">
        <v>23043</v>
      </c>
      <c r="AB116" s="41">
        <v>0</v>
      </c>
      <c r="AC116" s="41">
        <v>0</v>
      </c>
      <c r="AD116" s="41">
        <v>85525.49</v>
      </c>
      <c r="AE116" s="44">
        <v>61906.09</v>
      </c>
      <c r="AF116" s="41">
        <v>61906.09</v>
      </c>
      <c r="AG116" s="38">
        <v>0</v>
      </c>
      <c r="AH116" s="45" t="s">
        <v>625</v>
      </c>
      <c r="AI116" s="41">
        <v>61906.09</v>
      </c>
      <c r="AJ116" s="46">
        <v>0</v>
      </c>
      <c r="AK116" s="45">
        <v>85525.49</v>
      </c>
      <c r="AL116" s="46">
        <v>0</v>
      </c>
      <c r="AM116" s="46">
        <v>0</v>
      </c>
      <c r="AN116" s="46">
        <v>0</v>
      </c>
      <c r="AO116" s="46">
        <v>0</v>
      </c>
      <c r="AP116" s="41">
        <v>0</v>
      </c>
      <c r="AQ116" s="47">
        <v>0.3</v>
      </c>
      <c r="AR116" s="47">
        <v>0.30309999999999998</v>
      </c>
      <c r="AS116" s="47">
        <v>0</v>
      </c>
      <c r="AT116" s="48">
        <v>-0.3</v>
      </c>
      <c r="AU116" s="49"/>
      <c r="AV116" s="41">
        <v>60.79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1740</v>
      </c>
      <c r="C117" s="29">
        <v>45441.983368055553</v>
      </c>
      <c r="D117" s="30" t="s">
        <v>309</v>
      </c>
      <c r="E117" s="31" t="s">
        <v>310</v>
      </c>
      <c r="F117" s="31" t="s">
        <v>452</v>
      </c>
      <c r="G117" s="32">
        <v>0</v>
      </c>
      <c r="H117" s="33" t="s">
        <v>63</v>
      </c>
      <c r="I117" s="33" t="s">
        <v>64</v>
      </c>
      <c r="J117" s="33" t="s">
        <v>65</v>
      </c>
      <c r="K117" s="33" t="s">
        <v>55</v>
      </c>
      <c r="L117" s="33" t="s">
        <v>56</v>
      </c>
      <c r="M117" s="34" t="s">
        <v>57</v>
      </c>
      <c r="N117" s="35" t="s">
        <v>57</v>
      </c>
      <c r="O117" s="36"/>
      <c r="P117" s="37" t="s">
        <v>57</v>
      </c>
      <c r="Q117" s="38">
        <v>0.98779385232208494</v>
      </c>
      <c r="R117" s="38">
        <v>1</v>
      </c>
      <c r="S117" s="38">
        <v>1</v>
      </c>
      <c r="T117" s="39">
        <v>0</v>
      </c>
      <c r="U117" s="40">
        <v>4.3099999999999999E-2</v>
      </c>
      <c r="V117" s="41">
        <v>149650</v>
      </c>
      <c r="W117" s="41">
        <v>147823.35</v>
      </c>
      <c r="X117" s="42">
        <v>1826.6499999999942</v>
      </c>
      <c r="Y117" s="43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147823.35</v>
      </c>
      <c r="AE117" s="44">
        <v>0</v>
      </c>
      <c r="AF117" s="41">
        <v>0</v>
      </c>
      <c r="AG117" s="38">
        <v>0</v>
      </c>
      <c r="AH117" s="45" t="s">
        <v>625</v>
      </c>
      <c r="AI117" s="41">
        <v>0</v>
      </c>
      <c r="AJ117" s="46">
        <v>0</v>
      </c>
      <c r="AK117" s="45">
        <v>147823.35</v>
      </c>
      <c r="AL117" s="46">
        <v>0</v>
      </c>
      <c r="AM117" s="46">
        <v>0</v>
      </c>
      <c r="AN117" s="46">
        <v>0</v>
      </c>
      <c r="AO117" s="46">
        <v>0</v>
      </c>
      <c r="AP117" s="41">
        <v>0</v>
      </c>
      <c r="AQ117" s="47">
        <v>0.18</v>
      </c>
      <c r="AR117" s="47">
        <v>0.22309999999999999</v>
      </c>
      <c r="AS117" s="47">
        <v>0.2261</v>
      </c>
      <c r="AT117" s="48">
        <v>4.6100000000000002E-2</v>
      </c>
      <c r="AU117" s="49"/>
      <c r="AV117" s="41">
        <v>78.5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1740</v>
      </c>
      <c r="C118" s="29">
        <v>45441.983368055553</v>
      </c>
      <c r="D118" s="30" t="s">
        <v>303</v>
      </c>
      <c r="E118" s="31" t="s">
        <v>304</v>
      </c>
      <c r="F118" s="31" t="s">
        <v>452</v>
      </c>
      <c r="G118" s="32">
        <v>0</v>
      </c>
      <c r="H118" s="33" t="s">
        <v>63</v>
      </c>
      <c r="I118" s="33" t="s">
        <v>64</v>
      </c>
      <c r="J118" s="33" t="s">
        <v>65</v>
      </c>
      <c r="K118" s="33" t="s">
        <v>95</v>
      </c>
      <c r="L118" s="33" t="s">
        <v>56</v>
      </c>
      <c r="M118" s="34" t="s">
        <v>57</v>
      </c>
      <c r="N118" s="35" t="s">
        <v>57</v>
      </c>
      <c r="O118" s="36"/>
      <c r="P118" s="37" t="s">
        <v>57</v>
      </c>
      <c r="Q118" s="38">
        <v>0.98727512487512481</v>
      </c>
      <c r="R118" s="38">
        <v>1</v>
      </c>
      <c r="S118" s="38">
        <v>0.96081225211261934</v>
      </c>
      <c r="T118" s="39">
        <v>6970.8</v>
      </c>
      <c r="U118" s="40">
        <v>-6.2899999999999998E-2</v>
      </c>
      <c r="V118" s="41">
        <v>150150</v>
      </c>
      <c r="W118" s="41">
        <v>148239.35999999999</v>
      </c>
      <c r="X118" s="42">
        <v>1910.640000000014</v>
      </c>
      <c r="Y118" s="43">
        <v>0</v>
      </c>
      <c r="Z118" s="41">
        <v>737.86</v>
      </c>
      <c r="AA118" s="41">
        <v>737.86</v>
      </c>
      <c r="AB118" s="41">
        <v>0</v>
      </c>
      <c r="AC118" s="41">
        <v>0</v>
      </c>
      <c r="AD118" s="41">
        <v>148239.35999999999</v>
      </c>
      <c r="AE118" s="44">
        <v>91</v>
      </c>
      <c r="AF118" s="41">
        <v>0</v>
      </c>
      <c r="AG118" s="38">
        <v>0</v>
      </c>
      <c r="AH118" s="45" t="s">
        <v>625</v>
      </c>
      <c r="AI118" s="41">
        <v>0</v>
      </c>
      <c r="AJ118" s="46">
        <v>6971</v>
      </c>
      <c r="AK118" s="45">
        <v>142430.19333333333</v>
      </c>
      <c r="AL118" s="46">
        <v>0</v>
      </c>
      <c r="AM118" s="46">
        <v>0</v>
      </c>
      <c r="AN118" s="46">
        <v>6970.8</v>
      </c>
      <c r="AO118" s="46">
        <v>0</v>
      </c>
      <c r="AP118" s="41">
        <v>6970.8</v>
      </c>
      <c r="AQ118" s="47">
        <v>0.22</v>
      </c>
      <c r="AR118" s="47">
        <v>0.15710000000000002</v>
      </c>
      <c r="AS118" s="47">
        <v>0.16239999999999999</v>
      </c>
      <c r="AT118" s="48">
        <v>-5.7599999999999998E-2</v>
      </c>
      <c r="AU118" s="49"/>
      <c r="AV118" s="41">
        <v>78.5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1740</v>
      </c>
      <c r="C119" s="29">
        <v>45441.983368055553</v>
      </c>
      <c r="D119" s="30" t="s">
        <v>330</v>
      </c>
      <c r="E119" s="31" t="s">
        <v>331</v>
      </c>
      <c r="F119" s="31" t="s">
        <v>618</v>
      </c>
      <c r="G119" s="32">
        <v>0</v>
      </c>
      <c r="H119" s="33" t="s">
        <v>52</v>
      </c>
      <c r="I119" s="33" t="s">
        <v>53</v>
      </c>
      <c r="J119" s="33" t="s">
        <v>54</v>
      </c>
      <c r="K119" s="33" t="s">
        <v>95</v>
      </c>
      <c r="L119" s="33" t="s">
        <v>70</v>
      </c>
      <c r="M119" s="34">
        <v>44654</v>
      </c>
      <c r="N119" s="35">
        <v>3</v>
      </c>
      <c r="O119" s="36"/>
      <c r="P119" s="37" t="s">
        <v>57</v>
      </c>
      <c r="Q119" s="38">
        <v>0.88562680115273773</v>
      </c>
      <c r="R119" s="38">
        <v>0.92560582468985153</v>
      </c>
      <c r="S119" s="38">
        <v>0.92560582468985153</v>
      </c>
      <c r="T119" s="39">
        <v>0</v>
      </c>
      <c r="U119" s="40">
        <v>0.11509999999999999</v>
      </c>
      <c r="V119" s="41">
        <v>173500</v>
      </c>
      <c r="W119" s="41">
        <v>153656.25</v>
      </c>
      <c r="X119" s="42">
        <v>19843.75</v>
      </c>
      <c r="Y119" s="43">
        <v>0</v>
      </c>
      <c r="Z119" s="41">
        <v>52115</v>
      </c>
      <c r="AA119" s="41">
        <v>55720</v>
      </c>
      <c r="AB119" s="41">
        <v>0</v>
      </c>
      <c r="AC119" s="41">
        <v>0</v>
      </c>
      <c r="AD119" s="41">
        <v>142225.12</v>
      </c>
      <c r="AE119" s="44">
        <v>13717.36</v>
      </c>
      <c r="AF119" s="41">
        <v>11431.13</v>
      </c>
      <c r="AG119" s="38">
        <v>0</v>
      </c>
      <c r="AH119" s="45" t="s">
        <v>625</v>
      </c>
      <c r="AI119" s="41">
        <v>15036.13</v>
      </c>
      <c r="AJ119" s="46">
        <v>0</v>
      </c>
      <c r="AK119" s="45">
        <v>142225.12</v>
      </c>
      <c r="AL119" s="46">
        <v>0</v>
      </c>
      <c r="AM119" s="46">
        <v>0</v>
      </c>
      <c r="AN119" s="46">
        <v>0</v>
      </c>
      <c r="AO119" s="46">
        <v>0</v>
      </c>
      <c r="AP119" s="41">
        <v>0</v>
      </c>
      <c r="AQ119" s="47">
        <v>0</v>
      </c>
      <c r="AR119" s="47">
        <v>0.11509999999999999</v>
      </c>
      <c r="AS119" s="47">
        <v>0</v>
      </c>
      <c r="AT119" s="48">
        <v>0</v>
      </c>
      <c r="AU119" s="49"/>
      <c r="AV119" s="41">
        <v>44.73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1740</v>
      </c>
      <c r="C120" s="29">
        <v>45441.983368055553</v>
      </c>
      <c r="D120" s="30" t="s">
        <v>500</v>
      </c>
      <c r="E120" s="31" t="s">
        <v>501</v>
      </c>
      <c r="F120" s="31" t="s">
        <v>664</v>
      </c>
      <c r="G120" s="32">
        <v>0</v>
      </c>
      <c r="H120" s="33" t="s">
        <v>459</v>
      </c>
      <c r="I120" s="33" t="s">
        <v>123</v>
      </c>
      <c r="J120" s="33" t="s">
        <v>54</v>
      </c>
      <c r="K120" s="33" t="s">
        <v>106</v>
      </c>
      <c r="L120" s="33" t="s">
        <v>70</v>
      </c>
      <c r="M120" s="34" t="s">
        <v>57</v>
      </c>
      <c r="N120" s="35" t="s">
        <v>57</v>
      </c>
      <c r="O120" s="36"/>
      <c r="P120" s="37">
        <v>-18.370521927115433</v>
      </c>
      <c r="Q120" s="38">
        <v>1.0318318508749327</v>
      </c>
      <c r="R120" s="38">
        <v>0.96915015673538174</v>
      </c>
      <c r="S120" s="38">
        <v>0.96915015673538174</v>
      </c>
      <c r="T120" s="39">
        <v>0</v>
      </c>
      <c r="U120" s="40">
        <v>5.0999999999999997E-2</v>
      </c>
      <c r="V120" s="41">
        <v>149494.92000000001</v>
      </c>
      <c r="W120" s="41">
        <v>154253.62</v>
      </c>
      <c r="X120" s="42">
        <v>-4758.6999999999825</v>
      </c>
      <c r="Y120" s="43">
        <v>259.04000000000002</v>
      </c>
      <c r="Z120" s="41">
        <v>0</v>
      </c>
      <c r="AA120" s="41">
        <v>0</v>
      </c>
      <c r="AB120" s="41">
        <v>4209.3999999999996</v>
      </c>
      <c r="AC120" s="41">
        <v>4758.7</v>
      </c>
      <c r="AD120" s="41">
        <v>149494.92000000001</v>
      </c>
      <c r="AE120" s="44">
        <v>96.26</v>
      </c>
      <c r="AF120" s="41">
        <v>4758.7</v>
      </c>
      <c r="AG120" s="38">
        <v>18.370521927115501</v>
      </c>
      <c r="AH120" s="45" t="s">
        <v>626</v>
      </c>
      <c r="AI120" s="41">
        <v>4758.7</v>
      </c>
      <c r="AJ120" s="46">
        <v>0</v>
      </c>
      <c r="AK120" s="45">
        <v>149494.92000000001</v>
      </c>
      <c r="AL120" s="46">
        <v>0</v>
      </c>
      <c r="AM120" s="46">
        <v>0</v>
      </c>
      <c r="AN120" s="46">
        <v>0</v>
      </c>
      <c r="AO120" s="46">
        <v>0</v>
      </c>
      <c r="AP120" s="41">
        <v>0</v>
      </c>
      <c r="AQ120" s="47">
        <v>0.26</v>
      </c>
      <c r="AR120" s="47">
        <v>0.311</v>
      </c>
      <c r="AS120" s="47">
        <v>0.33659999999999995</v>
      </c>
      <c r="AT120" s="48">
        <v>7.6600000000000001E-2</v>
      </c>
      <c r="AU120" s="49"/>
      <c r="AV120" s="41">
        <v>61.62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1740</v>
      </c>
      <c r="C121" s="29">
        <v>45441.983368055553</v>
      </c>
      <c r="D121" s="30" t="s">
        <v>472</v>
      </c>
      <c r="E121" s="31" t="s">
        <v>473</v>
      </c>
      <c r="F121" s="31" t="s">
        <v>664</v>
      </c>
      <c r="G121" s="32">
        <v>0</v>
      </c>
      <c r="H121" s="33" t="s">
        <v>459</v>
      </c>
      <c r="I121" s="33" t="s">
        <v>123</v>
      </c>
      <c r="J121" s="33" t="s">
        <v>54</v>
      </c>
      <c r="K121" s="33" t="s">
        <v>95</v>
      </c>
      <c r="L121" s="33" t="s">
        <v>56</v>
      </c>
      <c r="M121" s="34" t="s">
        <v>57</v>
      </c>
      <c r="N121" s="35" t="s">
        <v>57</v>
      </c>
      <c r="O121" s="36"/>
      <c r="P121" s="37">
        <v>-2.5542557820849279</v>
      </c>
      <c r="Q121" s="38">
        <v>1.221751847597683</v>
      </c>
      <c r="R121" s="38">
        <v>0.68014984467258066</v>
      </c>
      <c r="S121" s="38">
        <v>0.45471104353922354</v>
      </c>
      <c r="T121" s="39">
        <v>0</v>
      </c>
      <c r="U121" s="40">
        <v>-5.6399999999999999E-2</v>
      </c>
      <c r="V121" s="41">
        <v>127848.45</v>
      </c>
      <c r="W121" s="41">
        <v>156199.07999999999</v>
      </c>
      <c r="X121" s="42">
        <v>-28350.62999999999</v>
      </c>
      <c r="Y121" s="43">
        <v>11099.37</v>
      </c>
      <c r="Z121" s="41">
        <v>0</v>
      </c>
      <c r="AA121" s="41">
        <v>0</v>
      </c>
      <c r="AB121" s="41">
        <v>49419.199999999997</v>
      </c>
      <c r="AC121" s="41">
        <v>28350.63</v>
      </c>
      <c r="AD121" s="41">
        <v>106238.78</v>
      </c>
      <c r="AE121" s="44">
        <v>61.95</v>
      </c>
      <c r="AF121" s="41">
        <v>49960.3</v>
      </c>
      <c r="AG121" s="38">
        <v>4.5011834004993077</v>
      </c>
      <c r="AH121" s="45" t="s">
        <v>626</v>
      </c>
      <c r="AI121" s="41">
        <v>49960.3</v>
      </c>
      <c r="AJ121" s="46">
        <v>42256</v>
      </c>
      <c r="AK121" s="45">
        <v>71025.446666666656</v>
      </c>
      <c r="AL121" s="46">
        <v>42255.9</v>
      </c>
      <c r="AM121" s="46">
        <v>0</v>
      </c>
      <c r="AN121" s="46">
        <v>0</v>
      </c>
      <c r="AO121" s="46">
        <v>0</v>
      </c>
      <c r="AP121" s="41">
        <v>0</v>
      </c>
      <c r="AQ121" s="47">
        <v>0.28999999999999998</v>
      </c>
      <c r="AR121" s="47">
        <v>0.2336</v>
      </c>
      <c r="AS121" s="47">
        <v>0.2336</v>
      </c>
      <c r="AT121" s="48">
        <v>-5.6399999999999999E-2</v>
      </c>
      <c r="AU121" s="49"/>
      <c r="AV121" s="41">
        <v>64.239999999999995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1740</v>
      </c>
      <c r="C122" s="29">
        <v>45441.983368055553</v>
      </c>
      <c r="D122" s="30" t="s">
        <v>503</v>
      </c>
      <c r="E122" s="31" t="s">
        <v>504</v>
      </c>
      <c r="F122" s="31" t="s">
        <v>69</v>
      </c>
      <c r="G122" s="32">
        <v>0</v>
      </c>
      <c r="H122" s="33" t="s">
        <v>470</v>
      </c>
      <c r="I122" s="33" t="s">
        <v>53</v>
      </c>
      <c r="J122" s="33" t="s">
        <v>148</v>
      </c>
      <c r="K122" s="33" t="s">
        <v>55</v>
      </c>
      <c r="L122" s="33" t="s">
        <v>56</v>
      </c>
      <c r="M122" s="34" t="s">
        <v>57</v>
      </c>
      <c r="N122" s="35" t="s">
        <v>57</v>
      </c>
      <c r="O122" s="36"/>
      <c r="P122" s="37">
        <v>183.23742608122308</v>
      </c>
      <c r="Q122" s="38">
        <v>0.64064516129032256</v>
      </c>
      <c r="R122" s="38">
        <v>0.97874006937451041</v>
      </c>
      <c r="S122" s="38">
        <v>0.80071721727233647</v>
      </c>
      <c r="T122" s="39">
        <v>8217.17</v>
      </c>
      <c r="U122" s="40">
        <v>-7.6E-3</v>
      </c>
      <c r="V122" s="41">
        <v>247473</v>
      </c>
      <c r="W122" s="41">
        <v>158542.38</v>
      </c>
      <c r="X122" s="42">
        <v>88930.62</v>
      </c>
      <c r="Y122" s="43">
        <v>485.33</v>
      </c>
      <c r="Z122" s="41">
        <v>0</v>
      </c>
      <c r="AA122" s="41">
        <v>0</v>
      </c>
      <c r="AB122" s="41">
        <v>0</v>
      </c>
      <c r="AC122" s="41">
        <v>0</v>
      </c>
      <c r="AD122" s="41">
        <v>155171.78</v>
      </c>
      <c r="AE122" s="44">
        <v>211.58</v>
      </c>
      <c r="AF122" s="41">
        <v>3370.6</v>
      </c>
      <c r="AG122" s="38">
        <v>6.9449652813549543</v>
      </c>
      <c r="AH122" s="45" t="s">
        <v>626</v>
      </c>
      <c r="AI122" s="41">
        <v>3370.6</v>
      </c>
      <c r="AJ122" s="46">
        <v>33869</v>
      </c>
      <c r="AK122" s="45">
        <v>126947.61333333333</v>
      </c>
      <c r="AL122" s="46">
        <v>5747.76</v>
      </c>
      <c r="AM122" s="46">
        <v>15604.11</v>
      </c>
      <c r="AN122" s="46">
        <v>4300.18</v>
      </c>
      <c r="AO122" s="46">
        <v>8217.17</v>
      </c>
      <c r="AP122" s="41">
        <v>8217.17</v>
      </c>
      <c r="AQ122" s="47">
        <v>7.0000000000000007E-2</v>
      </c>
      <c r="AR122" s="47">
        <v>6.2400000000000004E-2</v>
      </c>
      <c r="AS122" s="47">
        <v>6.3E-3</v>
      </c>
      <c r="AT122" s="48">
        <v>-6.3700000000000007E-2</v>
      </c>
      <c r="AU122" s="49"/>
      <c r="AV122" s="41">
        <v>35.479999999999997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1740</v>
      </c>
      <c r="C123" s="29">
        <v>45441.983368055553</v>
      </c>
      <c r="D123" s="30" t="s">
        <v>598</v>
      </c>
      <c r="E123" s="31" t="s">
        <v>599</v>
      </c>
      <c r="F123" s="31" t="s">
        <v>62</v>
      </c>
      <c r="G123" s="32">
        <v>0</v>
      </c>
      <c r="H123" s="33" t="s">
        <v>63</v>
      </c>
      <c r="I123" s="33" t="s">
        <v>64</v>
      </c>
      <c r="J123" s="33" t="s">
        <v>65</v>
      </c>
      <c r="K123" s="33" t="s">
        <v>95</v>
      </c>
      <c r="L123" s="33" t="s">
        <v>56</v>
      </c>
      <c r="M123" s="34" t="s">
        <v>57</v>
      </c>
      <c r="N123" s="35" t="s">
        <v>57</v>
      </c>
      <c r="O123" s="36"/>
      <c r="P123" s="37">
        <v>35.385893425541006</v>
      </c>
      <c r="Q123" s="38">
        <v>0.28654925357099092</v>
      </c>
      <c r="R123" s="38">
        <v>1</v>
      </c>
      <c r="S123" s="38">
        <v>-4.8819090613427271E-7</v>
      </c>
      <c r="T123" s="39">
        <v>0</v>
      </c>
      <c r="U123" s="40">
        <v>-2.35E-2</v>
      </c>
      <c r="V123" s="41">
        <v>595703</v>
      </c>
      <c r="W123" s="41">
        <v>170698.25</v>
      </c>
      <c r="X123" s="42">
        <v>425004.75</v>
      </c>
      <c r="Y123" s="43">
        <v>12010.57</v>
      </c>
      <c r="Z123" s="41">
        <v>0</v>
      </c>
      <c r="AA123" s="41">
        <v>0</v>
      </c>
      <c r="AB123" s="41">
        <v>0</v>
      </c>
      <c r="AC123" s="41">
        <v>0</v>
      </c>
      <c r="AD123" s="41">
        <v>170698.25</v>
      </c>
      <c r="AE123" s="44">
        <v>107.6</v>
      </c>
      <c r="AF123" s="41">
        <v>0</v>
      </c>
      <c r="AG123" s="38">
        <v>0</v>
      </c>
      <c r="AH123" s="45" t="s">
        <v>625</v>
      </c>
      <c r="AI123" s="41">
        <v>0</v>
      </c>
      <c r="AJ123" s="46">
        <v>204838</v>
      </c>
      <c r="AK123" s="45">
        <v>-8.333333334303461E-2</v>
      </c>
      <c r="AL123" s="46">
        <v>204837.9</v>
      </c>
      <c r="AM123" s="46">
        <v>0</v>
      </c>
      <c r="AN123" s="46">
        <v>0</v>
      </c>
      <c r="AO123" s="46">
        <v>0</v>
      </c>
      <c r="AP123" s="41">
        <v>0</v>
      </c>
      <c r="AQ123" s="47">
        <v>0.17</v>
      </c>
      <c r="AR123" s="47">
        <v>0.14650000000000002</v>
      </c>
      <c r="AS123" s="47">
        <v>0.14650000000000002</v>
      </c>
      <c r="AT123" s="48">
        <v>-2.35E-2</v>
      </c>
      <c r="AU123" s="49"/>
      <c r="AV123" s="41">
        <v>78.5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1740</v>
      </c>
      <c r="C124" s="29">
        <v>45441.983368055553</v>
      </c>
      <c r="D124" s="30" t="s">
        <v>317</v>
      </c>
      <c r="E124" s="31" t="s">
        <v>318</v>
      </c>
      <c r="F124" s="31" t="s">
        <v>452</v>
      </c>
      <c r="G124" s="32">
        <v>0</v>
      </c>
      <c r="H124" s="33" t="s">
        <v>63</v>
      </c>
      <c r="I124" s="33" t="s">
        <v>64</v>
      </c>
      <c r="J124" s="33" t="s">
        <v>65</v>
      </c>
      <c r="K124" s="33" t="s">
        <v>95</v>
      </c>
      <c r="L124" s="33" t="s">
        <v>56</v>
      </c>
      <c r="M124" s="34" t="s">
        <v>57</v>
      </c>
      <c r="N124" s="35" t="s">
        <v>57</v>
      </c>
      <c r="O124" s="36"/>
      <c r="P124" s="37" t="s">
        <v>57</v>
      </c>
      <c r="Q124" s="38">
        <v>0.80767081474524538</v>
      </c>
      <c r="R124" s="38">
        <v>1.0000001744251963</v>
      </c>
      <c r="S124" s="38">
        <v>0.97056107740505693</v>
      </c>
      <c r="T124" s="39">
        <v>6075.9</v>
      </c>
      <c r="U124" s="40">
        <v>0.1077</v>
      </c>
      <c r="V124" s="41">
        <v>212950</v>
      </c>
      <c r="W124" s="41">
        <v>171993.5</v>
      </c>
      <c r="X124" s="42">
        <v>40956.5</v>
      </c>
      <c r="Y124" s="43">
        <v>0</v>
      </c>
      <c r="Z124" s="41">
        <v>0</v>
      </c>
      <c r="AA124" s="41">
        <v>0</v>
      </c>
      <c r="AB124" s="41">
        <v>0</v>
      </c>
      <c r="AC124" s="41">
        <v>0</v>
      </c>
      <c r="AD124" s="41">
        <v>171993.53</v>
      </c>
      <c r="AE124" s="44">
        <v>91</v>
      </c>
      <c r="AF124" s="41">
        <v>-0.03</v>
      </c>
      <c r="AG124" s="38">
        <v>0</v>
      </c>
      <c r="AH124" s="45" t="s">
        <v>625</v>
      </c>
      <c r="AI124" s="41">
        <v>-0.03</v>
      </c>
      <c r="AJ124" s="46">
        <v>6076</v>
      </c>
      <c r="AK124" s="45">
        <v>166930.19666666666</v>
      </c>
      <c r="AL124" s="46">
        <v>0</v>
      </c>
      <c r="AM124" s="46">
        <v>0</v>
      </c>
      <c r="AN124" s="46">
        <v>6075.9</v>
      </c>
      <c r="AO124" s="46">
        <v>0</v>
      </c>
      <c r="AP124" s="41">
        <v>6075.9</v>
      </c>
      <c r="AQ124" s="47">
        <v>0.24</v>
      </c>
      <c r="AR124" s="47">
        <v>0.34770000000000006</v>
      </c>
      <c r="AS124" s="47">
        <v>0.33600000000000002</v>
      </c>
      <c r="AT124" s="48">
        <v>9.6000000000000002E-2</v>
      </c>
      <c r="AU124" s="49"/>
      <c r="AV124" s="41">
        <v>78.5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1740</v>
      </c>
      <c r="C125" s="29">
        <v>45441.983368055553</v>
      </c>
      <c r="D125" s="30" t="s">
        <v>305</v>
      </c>
      <c r="E125" s="31" t="s">
        <v>306</v>
      </c>
      <c r="F125" s="31" t="s">
        <v>452</v>
      </c>
      <c r="G125" s="32">
        <v>0</v>
      </c>
      <c r="H125" s="33" t="s">
        <v>63</v>
      </c>
      <c r="I125" s="33" t="s">
        <v>64</v>
      </c>
      <c r="J125" s="33" t="s">
        <v>65</v>
      </c>
      <c r="K125" s="33" t="s">
        <v>95</v>
      </c>
      <c r="L125" s="33" t="s">
        <v>56</v>
      </c>
      <c r="M125" s="34" t="s">
        <v>57</v>
      </c>
      <c r="N125" s="35" t="s">
        <v>57</v>
      </c>
      <c r="O125" s="36"/>
      <c r="P125" s="37">
        <v>5.8554050417152554</v>
      </c>
      <c r="Q125" s="38">
        <v>0.91577464890511251</v>
      </c>
      <c r="R125" s="38">
        <v>0.89665963529887538</v>
      </c>
      <c r="S125" s="38">
        <v>0.79710730374522487</v>
      </c>
      <c r="T125" s="39">
        <v>9843.9</v>
      </c>
      <c r="U125" s="40">
        <v>-6.3E-2</v>
      </c>
      <c r="V125" s="41">
        <v>193736.8</v>
      </c>
      <c r="W125" s="41">
        <v>177419.25</v>
      </c>
      <c r="X125" s="42">
        <v>16317.549999999988</v>
      </c>
      <c r="Y125" s="43">
        <v>2786.75</v>
      </c>
      <c r="Z125" s="41">
        <v>3927.4</v>
      </c>
      <c r="AA125" s="41">
        <v>3927.4</v>
      </c>
      <c r="AB125" s="41">
        <v>0</v>
      </c>
      <c r="AC125" s="41">
        <v>0</v>
      </c>
      <c r="AD125" s="41">
        <v>159084.68</v>
      </c>
      <c r="AE125" s="44">
        <v>103.29</v>
      </c>
      <c r="AF125" s="41">
        <v>18334.57</v>
      </c>
      <c r="AG125" s="38">
        <v>6.5791944020812769</v>
      </c>
      <c r="AH125" s="45" t="s">
        <v>626</v>
      </c>
      <c r="AI125" s="41">
        <v>18334.57</v>
      </c>
      <c r="AJ125" s="46">
        <v>21195</v>
      </c>
      <c r="AK125" s="45">
        <v>141422.18</v>
      </c>
      <c r="AL125" s="46">
        <v>11351.1</v>
      </c>
      <c r="AM125" s="46">
        <v>0</v>
      </c>
      <c r="AN125" s="46">
        <v>9843.9</v>
      </c>
      <c r="AO125" s="46">
        <v>0</v>
      </c>
      <c r="AP125" s="41">
        <v>9843.9</v>
      </c>
      <c r="AQ125" s="47">
        <v>0.3</v>
      </c>
      <c r="AR125" s="47">
        <v>0.23699999999999999</v>
      </c>
      <c r="AS125" s="47">
        <v>3.5000000000000003E-2</v>
      </c>
      <c r="AT125" s="48">
        <v>-0.26500000000000001</v>
      </c>
      <c r="AU125" s="49"/>
      <c r="AV125" s="41">
        <v>68.98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1740</v>
      </c>
      <c r="C126" s="29">
        <v>45441.983368055553</v>
      </c>
      <c r="D126" s="30" t="s">
        <v>311</v>
      </c>
      <c r="E126" s="31" t="s">
        <v>312</v>
      </c>
      <c r="F126" s="31" t="s">
        <v>661</v>
      </c>
      <c r="G126" s="32">
        <v>0</v>
      </c>
      <c r="H126" s="33" t="s">
        <v>52</v>
      </c>
      <c r="I126" s="33" t="s">
        <v>109</v>
      </c>
      <c r="J126" s="33" t="s">
        <v>54</v>
      </c>
      <c r="K126" s="33" t="s">
        <v>55</v>
      </c>
      <c r="L126" s="33" t="s">
        <v>56</v>
      </c>
      <c r="M126" s="34" t="s">
        <v>57</v>
      </c>
      <c r="N126" s="35" t="s">
        <v>57</v>
      </c>
      <c r="O126" s="36"/>
      <c r="P126" s="37">
        <v>70.482233621436762</v>
      </c>
      <c r="Q126" s="38">
        <v>0.5472862129144852</v>
      </c>
      <c r="R126" s="38">
        <v>0.9530549781153046</v>
      </c>
      <c r="S126" s="38">
        <v>0.73256779508968384</v>
      </c>
      <c r="T126" s="39">
        <v>27862.799999999999</v>
      </c>
      <c r="U126" s="40">
        <v>-9.6600000000000005E-2</v>
      </c>
      <c r="V126" s="41">
        <v>332340</v>
      </c>
      <c r="W126" s="41">
        <v>181885.1</v>
      </c>
      <c r="X126" s="42">
        <v>150454.9</v>
      </c>
      <c r="Y126" s="43">
        <v>2134.65</v>
      </c>
      <c r="Z126" s="41">
        <v>0</v>
      </c>
      <c r="AA126" s="41">
        <v>0</v>
      </c>
      <c r="AB126" s="41">
        <v>0</v>
      </c>
      <c r="AC126" s="41">
        <v>0</v>
      </c>
      <c r="AD126" s="41">
        <v>173346.5</v>
      </c>
      <c r="AE126" s="44">
        <v>198.89</v>
      </c>
      <c r="AF126" s="41">
        <v>8538.6</v>
      </c>
      <c r="AG126" s="38">
        <v>4</v>
      </c>
      <c r="AH126" s="45" t="s">
        <v>626</v>
      </c>
      <c r="AI126" s="41">
        <v>8538.6</v>
      </c>
      <c r="AJ126" s="46">
        <v>48124</v>
      </c>
      <c r="AK126" s="45">
        <v>133243.16666666666</v>
      </c>
      <c r="AL126" s="46">
        <v>1900.32</v>
      </c>
      <c r="AM126" s="46">
        <v>18361.2</v>
      </c>
      <c r="AN126" s="46">
        <v>0</v>
      </c>
      <c r="AO126" s="46">
        <v>27862.799999999999</v>
      </c>
      <c r="AP126" s="41">
        <v>27862.799999999999</v>
      </c>
      <c r="AQ126" s="47">
        <v>0.26</v>
      </c>
      <c r="AR126" s="47">
        <v>0.16339999999999999</v>
      </c>
      <c r="AS126" s="47">
        <v>0.13820000000000002</v>
      </c>
      <c r="AT126" s="48">
        <v>-0.12180000000000001</v>
      </c>
      <c r="AU126" s="49"/>
      <c r="AV126" s="41">
        <v>42.87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1740</v>
      </c>
      <c r="C127" s="29">
        <v>45441.983368055553</v>
      </c>
      <c r="D127" s="30" t="s">
        <v>297</v>
      </c>
      <c r="E127" s="31" t="s">
        <v>298</v>
      </c>
      <c r="F127" s="31" t="s">
        <v>661</v>
      </c>
      <c r="G127" s="32">
        <v>0</v>
      </c>
      <c r="H127" s="33" t="s">
        <v>52</v>
      </c>
      <c r="I127" s="33" t="s">
        <v>109</v>
      </c>
      <c r="J127" s="33" t="s">
        <v>54</v>
      </c>
      <c r="K127" s="33" t="s">
        <v>55</v>
      </c>
      <c r="L127" s="33" t="s">
        <v>56</v>
      </c>
      <c r="M127" s="34" t="s">
        <v>57</v>
      </c>
      <c r="N127" s="35" t="s">
        <v>57</v>
      </c>
      <c r="O127" s="36"/>
      <c r="P127" s="37">
        <v>11.640094834777539</v>
      </c>
      <c r="Q127" s="38">
        <v>0.86566249842461018</v>
      </c>
      <c r="R127" s="38">
        <v>0.69494302302433975</v>
      </c>
      <c r="S127" s="38">
        <v>0.63994351107128689</v>
      </c>
      <c r="T127" s="39">
        <v>0</v>
      </c>
      <c r="U127" s="40">
        <v>-0.28070000000000001</v>
      </c>
      <c r="V127" s="41">
        <v>217089.12</v>
      </c>
      <c r="W127" s="41">
        <v>187925.91</v>
      </c>
      <c r="X127" s="42">
        <v>29163.209999999992</v>
      </c>
      <c r="Y127" s="43">
        <v>2505.41</v>
      </c>
      <c r="Z127" s="41">
        <v>0</v>
      </c>
      <c r="AA127" s="41">
        <v>0</v>
      </c>
      <c r="AB127" s="41">
        <v>0</v>
      </c>
      <c r="AC127" s="41">
        <v>0</v>
      </c>
      <c r="AD127" s="41">
        <v>130597.8</v>
      </c>
      <c r="AE127" s="44">
        <v>119.08</v>
      </c>
      <c r="AF127" s="41">
        <v>57328.11</v>
      </c>
      <c r="AG127" s="38">
        <v>22.881727940736248</v>
      </c>
      <c r="AH127" s="45" t="s">
        <v>626</v>
      </c>
      <c r="AI127" s="41">
        <v>57328.11</v>
      </c>
      <c r="AJ127" s="46">
        <v>12403</v>
      </c>
      <c r="AK127" s="45">
        <v>120261.96666666667</v>
      </c>
      <c r="AL127" s="46">
        <v>12403.44</v>
      </c>
      <c r="AM127" s="46">
        <v>0</v>
      </c>
      <c r="AN127" s="46">
        <v>0</v>
      </c>
      <c r="AO127" s="46">
        <v>0</v>
      </c>
      <c r="AP127" s="41">
        <v>0</v>
      </c>
      <c r="AQ127" s="47">
        <v>0.28999999999999998</v>
      </c>
      <c r="AR127" s="47">
        <v>9.300000000000001E-3</v>
      </c>
      <c r="AS127" s="47">
        <v>5.3800000000000001E-2</v>
      </c>
      <c r="AT127" s="48">
        <v>-0.23620000000000002</v>
      </c>
      <c r="AU127" s="49"/>
      <c r="AV127" s="41">
        <v>45.91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1740</v>
      </c>
      <c r="C128" s="29">
        <v>45441.983368055553</v>
      </c>
      <c r="D128" s="30" t="s">
        <v>295</v>
      </c>
      <c r="E128" s="31" t="s">
        <v>296</v>
      </c>
      <c r="F128" s="31" t="s">
        <v>62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55</v>
      </c>
      <c r="L128" s="33" t="s">
        <v>56</v>
      </c>
      <c r="M128" s="34" t="s">
        <v>57</v>
      </c>
      <c r="N128" s="35" t="s">
        <v>57</v>
      </c>
      <c r="O128" s="36"/>
      <c r="P128" s="37">
        <v>53.319771137952955</v>
      </c>
      <c r="Q128" s="38">
        <v>0.47316582914572863</v>
      </c>
      <c r="R128" s="38">
        <v>1</v>
      </c>
      <c r="S128" s="38">
        <v>0.72780373831775702</v>
      </c>
      <c r="T128" s="39">
        <v>19536</v>
      </c>
      <c r="U128" s="40">
        <v>-0.11109999999999999</v>
      </c>
      <c r="V128" s="41">
        <v>398000</v>
      </c>
      <c r="W128" s="41">
        <v>188320</v>
      </c>
      <c r="X128" s="42">
        <v>209680</v>
      </c>
      <c r="Y128" s="43">
        <v>3932.5</v>
      </c>
      <c r="Z128" s="41">
        <v>0</v>
      </c>
      <c r="AA128" s="41">
        <v>0</v>
      </c>
      <c r="AB128" s="41">
        <v>0</v>
      </c>
      <c r="AC128" s="41">
        <v>0</v>
      </c>
      <c r="AD128" s="41">
        <v>188320</v>
      </c>
      <c r="AE128" s="44">
        <v>91</v>
      </c>
      <c r="AF128" s="41">
        <v>0</v>
      </c>
      <c r="AG128" s="38">
        <v>0</v>
      </c>
      <c r="AH128" s="45" t="s">
        <v>625</v>
      </c>
      <c r="AI128" s="41">
        <v>0</v>
      </c>
      <c r="AJ128" s="46">
        <v>61512</v>
      </c>
      <c r="AK128" s="45">
        <v>137060</v>
      </c>
      <c r="AL128" s="46">
        <v>41976</v>
      </c>
      <c r="AM128" s="46">
        <v>19536</v>
      </c>
      <c r="AN128" s="46">
        <v>0</v>
      </c>
      <c r="AO128" s="46">
        <v>0</v>
      </c>
      <c r="AP128" s="41">
        <v>19536</v>
      </c>
      <c r="AQ128" s="47">
        <v>0.47000000000000003</v>
      </c>
      <c r="AR128" s="47">
        <v>0.3589</v>
      </c>
      <c r="AS128" s="47">
        <v>0.29320000000000002</v>
      </c>
      <c r="AT128" s="48">
        <v>-0.17680000000000001</v>
      </c>
      <c r="AU128" s="49"/>
      <c r="AV128" s="41">
        <v>110</v>
      </c>
      <c r="AW128" s="58"/>
      <c r="AX128" s="52"/>
      <c r="AY128" s="52"/>
      <c r="AZ128" s="52"/>
      <c r="BA128" s="52"/>
      <c r="BB128" s="53">
        <v>0</v>
      </c>
      <c r="BC128" s="55"/>
    </row>
    <row r="129" spans="2:55">
      <c r="B129" s="28">
        <v>1740</v>
      </c>
      <c r="C129" s="29">
        <v>45441.983368055553</v>
      </c>
      <c r="D129" s="30" t="s">
        <v>341</v>
      </c>
      <c r="E129" s="31" t="s">
        <v>342</v>
      </c>
      <c r="F129" s="31" t="s">
        <v>51</v>
      </c>
      <c r="G129" s="32">
        <v>0</v>
      </c>
      <c r="H129" s="33" t="s">
        <v>52</v>
      </c>
      <c r="I129" s="33" t="s">
        <v>109</v>
      </c>
      <c r="J129" s="33" t="s">
        <v>54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 t="s">
        <v>57</v>
      </c>
      <c r="Q129" s="38">
        <v>0.68487315305269036</v>
      </c>
      <c r="R129" s="38">
        <v>0.91320258564543433</v>
      </c>
      <c r="S129" s="38">
        <v>0.91320258564543433</v>
      </c>
      <c r="T129" s="39">
        <v>0</v>
      </c>
      <c r="U129" s="40">
        <v>-9.6999999999999989E-2</v>
      </c>
      <c r="V129" s="41">
        <v>286960</v>
      </c>
      <c r="W129" s="41">
        <v>196531.20000000001</v>
      </c>
      <c r="X129" s="42">
        <v>90428.799999999988</v>
      </c>
      <c r="Y129" s="43">
        <v>0</v>
      </c>
      <c r="Z129" s="41">
        <v>0</v>
      </c>
      <c r="AA129" s="41">
        <v>0</v>
      </c>
      <c r="AB129" s="41">
        <v>0</v>
      </c>
      <c r="AC129" s="41">
        <v>0</v>
      </c>
      <c r="AD129" s="41">
        <v>179472.8</v>
      </c>
      <c r="AE129" s="44">
        <v>20470.080000000002</v>
      </c>
      <c r="AF129" s="41">
        <v>17058.400000000001</v>
      </c>
      <c r="AG129" s="38">
        <v>0</v>
      </c>
      <c r="AH129" s="45" t="s">
        <v>625</v>
      </c>
      <c r="AI129" s="41">
        <v>17058.400000000001</v>
      </c>
      <c r="AJ129" s="46">
        <v>0</v>
      </c>
      <c r="AK129" s="45">
        <v>179472.8</v>
      </c>
      <c r="AL129" s="46">
        <v>0</v>
      </c>
      <c r="AM129" s="46">
        <v>0</v>
      </c>
      <c r="AN129" s="46">
        <v>0</v>
      </c>
      <c r="AO129" s="46">
        <v>0</v>
      </c>
      <c r="AP129" s="41">
        <v>0</v>
      </c>
      <c r="AQ129" s="47">
        <v>0.15</v>
      </c>
      <c r="AR129" s="47">
        <v>5.2999999999999999E-2</v>
      </c>
      <c r="AS129" s="47">
        <v>3.0999999999999999E-3</v>
      </c>
      <c r="AT129" s="48">
        <v>-0.1469</v>
      </c>
      <c r="AU129" s="49"/>
      <c r="AV129" s="41">
        <v>46.04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1740</v>
      </c>
      <c r="C130" s="29">
        <v>45441.983368055553</v>
      </c>
      <c r="D130" s="30" t="s">
        <v>343</v>
      </c>
      <c r="E130" s="31" t="s">
        <v>344</v>
      </c>
      <c r="F130" s="31" t="s">
        <v>452</v>
      </c>
      <c r="G130" s="32">
        <v>0</v>
      </c>
      <c r="H130" s="33" t="s">
        <v>63</v>
      </c>
      <c r="I130" s="33" t="s">
        <v>64</v>
      </c>
      <c r="J130" s="33" t="s">
        <v>65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 t="s">
        <v>57</v>
      </c>
      <c r="Q130" s="38">
        <v>1.0309654952278264</v>
      </c>
      <c r="R130" s="38">
        <v>0.89911245631156134</v>
      </c>
      <c r="S130" s="38">
        <v>0.89911245631156134</v>
      </c>
      <c r="T130" s="39">
        <v>0</v>
      </c>
      <c r="U130" s="40">
        <v>-0.1668</v>
      </c>
      <c r="V130" s="41">
        <v>215541.2</v>
      </c>
      <c r="W130" s="41">
        <v>222215.54</v>
      </c>
      <c r="X130" s="42">
        <v>-6674.3399999999965</v>
      </c>
      <c r="Y130" s="43">
        <v>0</v>
      </c>
      <c r="Z130" s="41">
        <v>12297.9</v>
      </c>
      <c r="AA130" s="41">
        <v>12297.9</v>
      </c>
      <c r="AB130" s="41">
        <v>0</v>
      </c>
      <c r="AC130" s="41">
        <v>6674.34</v>
      </c>
      <c r="AD130" s="41">
        <v>199796.76</v>
      </c>
      <c r="AE130" s="44">
        <v>477.34</v>
      </c>
      <c r="AF130" s="41">
        <v>397.78</v>
      </c>
      <c r="AG130" s="38">
        <v>0</v>
      </c>
      <c r="AH130" s="45" t="s">
        <v>625</v>
      </c>
      <c r="AI130" s="41">
        <v>397.78</v>
      </c>
      <c r="AJ130" s="46">
        <v>0</v>
      </c>
      <c r="AK130" s="45">
        <v>199796.76</v>
      </c>
      <c r="AL130" s="46">
        <v>0</v>
      </c>
      <c r="AM130" s="46">
        <v>0</v>
      </c>
      <c r="AN130" s="46">
        <v>0</v>
      </c>
      <c r="AO130" s="46">
        <v>0</v>
      </c>
      <c r="AP130" s="41">
        <v>0</v>
      </c>
      <c r="AQ130" s="47">
        <v>0.34</v>
      </c>
      <c r="AR130" s="47">
        <v>0.17319999999999999</v>
      </c>
      <c r="AS130" s="47">
        <v>0.7964</v>
      </c>
      <c r="AT130" s="48">
        <v>0.45640000000000003</v>
      </c>
      <c r="AU130" s="49"/>
      <c r="AV130" s="41">
        <v>58.45</v>
      </c>
      <c r="AW130" s="50"/>
      <c r="AX130" s="52"/>
      <c r="AY130" s="52"/>
      <c r="AZ130" s="52"/>
      <c r="BA130" s="52"/>
      <c r="BB130" s="53">
        <v>-22021</v>
      </c>
      <c r="BC130" s="55"/>
    </row>
    <row r="131" spans="2:55">
      <c r="B131" s="28">
        <v>1740</v>
      </c>
      <c r="C131" s="29">
        <v>45441.983368055553</v>
      </c>
      <c r="D131" s="30" t="s">
        <v>322</v>
      </c>
      <c r="E131" s="31" t="s">
        <v>323</v>
      </c>
      <c r="F131" s="31" t="s">
        <v>452</v>
      </c>
      <c r="G131" s="32">
        <v>0</v>
      </c>
      <c r="H131" s="33" t="s">
        <v>63</v>
      </c>
      <c r="I131" s="33" t="s">
        <v>64</v>
      </c>
      <c r="J131" s="33" t="s">
        <v>65</v>
      </c>
      <c r="K131" s="33" t="s">
        <v>55</v>
      </c>
      <c r="L131" s="33" t="s">
        <v>56</v>
      </c>
      <c r="M131" s="34" t="s">
        <v>57</v>
      </c>
      <c r="N131" s="35" t="s">
        <v>57</v>
      </c>
      <c r="O131" s="36"/>
      <c r="P131" s="37">
        <v>32.805776382301204</v>
      </c>
      <c r="Q131" s="38">
        <v>0.68453768736616705</v>
      </c>
      <c r="R131" s="38">
        <v>0.99542416129174538</v>
      </c>
      <c r="S131" s="38">
        <v>0.78085631139834566</v>
      </c>
      <c r="T131" s="39">
        <v>0</v>
      </c>
      <c r="U131" s="40">
        <v>9.9000000000000008E-3</v>
      </c>
      <c r="V131" s="41">
        <v>326900</v>
      </c>
      <c r="W131" s="41">
        <v>223775.37</v>
      </c>
      <c r="X131" s="42">
        <v>103124.63</v>
      </c>
      <c r="Y131" s="43">
        <v>3143.49</v>
      </c>
      <c r="Z131" s="41">
        <v>3830.37</v>
      </c>
      <c r="AA131" s="41">
        <v>3830.37</v>
      </c>
      <c r="AB131" s="41">
        <v>0</v>
      </c>
      <c r="AC131" s="41">
        <v>0</v>
      </c>
      <c r="AD131" s="41">
        <v>222751.41</v>
      </c>
      <c r="AE131" s="44">
        <v>91</v>
      </c>
      <c r="AF131" s="41">
        <v>1023.96</v>
      </c>
      <c r="AG131" s="38">
        <v>0.32573986238225672</v>
      </c>
      <c r="AH131" s="45" t="s">
        <v>625</v>
      </c>
      <c r="AI131" s="41">
        <v>1023.96</v>
      </c>
      <c r="AJ131" s="46">
        <v>57618</v>
      </c>
      <c r="AK131" s="45">
        <v>174736.41</v>
      </c>
      <c r="AL131" s="46">
        <v>43560</v>
      </c>
      <c r="AM131" s="46">
        <v>14058</v>
      </c>
      <c r="AN131" s="46">
        <v>0</v>
      </c>
      <c r="AO131" s="46">
        <v>0</v>
      </c>
      <c r="AP131" s="41">
        <v>0</v>
      </c>
      <c r="AQ131" s="47">
        <v>0.25</v>
      </c>
      <c r="AR131" s="47">
        <v>0.25989999999999996</v>
      </c>
      <c r="AS131" s="47">
        <v>0.26100000000000001</v>
      </c>
      <c r="AT131" s="48">
        <v>1.1000000000000001E-2</v>
      </c>
      <c r="AU131" s="49"/>
      <c r="AV131" s="41">
        <v>110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1740</v>
      </c>
      <c r="C132" s="29">
        <v>45441.983368055553</v>
      </c>
      <c r="D132" s="30" t="s">
        <v>461</v>
      </c>
      <c r="E132" s="31" t="s">
        <v>462</v>
      </c>
      <c r="F132" s="31" t="s">
        <v>664</v>
      </c>
      <c r="G132" s="32">
        <v>0</v>
      </c>
      <c r="H132" s="33" t="s">
        <v>459</v>
      </c>
      <c r="I132" s="33" t="s">
        <v>123</v>
      </c>
      <c r="J132" s="33" t="s">
        <v>54</v>
      </c>
      <c r="K132" s="33" t="s">
        <v>106</v>
      </c>
      <c r="L132" s="33" t="s">
        <v>70</v>
      </c>
      <c r="M132" s="34" t="s">
        <v>57</v>
      </c>
      <c r="N132" s="35" t="s">
        <v>57</v>
      </c>
      <c r="O132" s="36"/>
      <c r="P132" s="37">
        <v>5.400182765090249</v>
      </c>
      <c r="Q132" s="38">
        <v>0.72082117365322462</v>
      </c>
      <c r="R132" s="38">
        <v>0</v>
      </c>
      <c r="S132" s="38">
        <v>0</v>
      </c>
      <c r="T132" s="39">
        <v>0</v>
      </c>
      <c r="U132" s="40">
        <v>-2.5899999999999999E-2</v>
      </c>
      <c r="V132" s="41">
        <v>310945.68</v>
      </c>
      <c r="W132" s="41">
        <v>224136.23</v>
      </c>
      <c r="X132" s="42">
        <v>86809.449999999983</v>
      </c>
      <c r="Y132" s="43">
        <v>16075.28</v>
      </c>
      <c r="Z132" s="41">
        <v>1784.87</v>
      </c>
      <c r="AA132" s="41">
        <v>1784.87</v>
      </c>
      <c r="AB132" s="41">
        <v>0</v>
      </c>
      <c r="AC132" s="41">
        <v>0</v>
      </c>
      <c r="AD132" s="41">
        <v>0</v>
      </c>
      <c r="AE132" s="44">
        <v>118.63</v>
      </c>
      <c r="AF132" s="41">
        <v>224136.23</v>
      </c>
      <c r="AG132" s="38">
        <v>13.942912969478604</v>
      </c>
      <c r="AH132" s="45" t="s">
        <v>626</v>
      </c>
      <c r="AI132" s="41">
        <v>224136.23</v>
      </c>
      <c r="AJ132" s="46">
        <v>0</v>
      </c>
      <c r="AK132" s="45">
        <v>0</v>
      </c>
      <c r="AL132" s="46">
        <v>0</v>
      </c>
      <c r="AM132" s="46">
        <v>0</v>
      </c>
      <c r="AN132" s="46">
        <v>0</v>
      </c>
      <c r="AO132" s="46">
        <v>0</v>
      </c>
      <c r="AP132" s="41">
        <v>0</v>
      </c>
      <c r="AQ132" s="47">
        <v>0.36</v>
      </c>
      <c r="AR132" s="47">
        <v>0.33409999999999995</v>
      </c>
      <c r="AS132" s="47">
        <v>0.33409999999999995</v>
      </c>
      <c r="AT132" s="48">
        <v>-2.5899999999999999E-2</v>
      </c>
      <c r="AU132" s="49"/>
      <c r="AV132" s="41">
        <v>60.32</v>
      </c>
      <c r="AW132" s="58"/>
      <c r="AX132" s="52"/>
      <c r="AY132" s="52"/>
      <c r="AZ132" s="52"/>
      <c r="BA132" s="52"/>
      <c r="BB132" s="53">
        <v>0</v>
      </c>
      <c r="BC132" s="55"/>
    </row>
    <row r="133" spans="2:55">
      <c r="B133" s="28">
        <v>1740</v>
      </c>
      <c r="C133" s="29">
        <v>45441.983368055553</v>
      </c>
      <c r="D133" s="30" t="s">
        <v>336</v>
      </c>
      <c r="E133" s="31" t="s">
        <v>337</v>
      </c>
      <c r="F133" s="31" t="s">
        <v>452</v>
      </c>
      <c r="G133" s="32">
        <v>0</v>
      </c>
      <c r="H133" s="33" t="s">
        <v>63</v>
      </c>
      <c r="I133" s="33" t="s">
        <v>64</v>
      </c>
      <c r="J133" s="33" t="s">
        <v>65</v>
      </c>
      <c r="K133" s="33" t="s">
        <v>55</v>
      </c>
      <c r="L133" s="33" t="s">
        <v>56</v>
      </c>
      <c r="M133" s="34" t="s">
        <v>57</v>
      </c>
      <c r="N133" s="35" t="s">
        <v>57</v>
      </c>
      <c r="O133" s="36"/>
      <c r="P133" s="37">
        <v>28.683359432424663</v>
      </c>
      <c r="Q133" s="38">
        <v>0.73555275830798894</v>
      </c>
      <c r="R133" s="38">
        <v>0.99658778764810818</v>
      </c>
      <c r="S133" s="38">
        <v>0.83412426878064261</v>
      </c>
      <c r="T133" s="39">
        <v>14130</v>
      </c>
      <c r="U133" s="40">
        <v>6.6200000000000009E-2</v>
      </c>
      <c r="V133" s="41">
        <v>305459</v>
      </c>
      <c r="W133" s="41">
        <v>224681.21</v>
      </c>
      <c r="X133" s="42">
        <v>80777.790000000008</v>
      </c>
      <c r="Y133" s="43">
        <v>2816.19</v>
      </c>
      <c r="Z133" s="41">
        <v>775.55</v>
      </c>
      <c r="AA133" s="41">
        <v>775.55</v>
      </c>
      <c r="AB133" s="41">
        <v>0</v>
      </c>
      <c r="AC133" s="41">
        <v>0</v>
      </c>
      <c r="AD133" s="41">
        <v>223914.55</v>
      </c>
      <c r="AE133" s="44">
        <v>92.03</v>
      </c>
      <c r="AF133" s="41">
        <v>412.66</v>
      </c>
      <c r="AG133" s="38">
        <v>0.14653130648145191</v>
      </c>
      <c r="AH133" s="45" t="s">
        <v>625</v>
      </c>
      <c r="AI133" s="41">
        <v>412.66</v>
      </c>
      <c r="AJ133" s="46">
        <v>43803</v>
      </c>
      <c r="AK133" s="45">
        <v>187412.05</v>
      </c>
      <c r="AL133" s="46">
        <v>29673</v>
      </c>
      <c r="AM133" s="46">
        <v>0</v>
      </c>
      <c r="AN133" s="46">
        <v>14130</v>
      </c>
      <c r="AO133" s="46">
        <v>0</v>
      </c>
      <c r="AP133" s="41">
        <v>14130</v>
      </c>
      <c r="AQ133" s="47">
        <v>0.15</v>
      </c>
      <c r="AR133" s="47">
        <v>0.2162</v>
      </c>
      <c r="AS133" s="47">
        <v>7.3300000000000004E-2</v>
      </c>
      <c r="AT133" s="48">
        <v>-7.6700000000000004E-2</v>
      </c>
      <c r="AU133" s="49"/>
      <c r="AV133" s="41">
        <v>78.23</v>
      </c>
      <c r="AW133" s="58"/>
      <c r="AX133" s="52"/>
      <c r="AY133" s="52"/>
      <c r="AZ133" s="52"/>
      <c r="BA133" s="52"/>
      <c r="BB133" s="53">
        <v>-354</v>
      </c>
      <c r="BC133" s="55"/>
    </row>
    <row r="134" spans="2:55">
      <c r="B134" s="28">
        <v>1740</v>
      </c>
      <c r="C134" s="29">
        <v>45441.983368055553</v>
      </c>
      <c r="D134" s="30" t="s">
        <v>332</v>
      </c>
      <c r="E134" s="31" t="s">
        <v>333</v>
      </c>
      <c r="F134" s="31" t="s">
        <v>225</v>
      </c>
      <c r="G134" s="32">
        <v>0</v>
      </c>
      <c r="H134" s="33" t="s">
        <v>334</v>
      </c>
      <c r="I134" s="33" t="s">
        <v>335</v>
      </c>
      <c r="J134" s="33" t="s">
        <v>65</v>
      </c>
      <c r="K134" s="33" t="s">
        <v>55</v>
      </c>
      <c r="L134" s="33" t="s">
        <v>56</v>
      </c>
      <c r="M134" s="34" t="s">
        <v>57</v>
      </c>
      <c r="N134" s="35" t="s">
        <v>57</v>
      </c>
      <c r="O134" s="36"/>
      <c r="P134" s="37">
        <v>-4.1332603164668891</v>
      </c>
      <c r="Q134" s="38">
        <v>1.0566859513153586</v>
      </c>
      <c r="R134" s="38">
        <v>0.92936910993169586</v>
      </c>
      <c r="S134" s="38">
        <v>0.75546539094156429</v>
      </c>
      <c r="T134" s="39">
        <v>24734.7</v>
      </c>
      <c r="U134" s="40">
        <v>-7.7100000000000002E-2</v>
      </c>
      <c r="V134" s="41">
        <v>214367.4</v>
      </c>
      <c r="W134" s="41">
        <v>226519.02</v>
      </c>
      <c r="X134" s="42">
        <v>-12151.619999999995</v>
      </c>
      <c r="Y134" s="43">
        <v>2939.96</v>
      </c>
      <c r="Z134" s="41">
        <v>0</v>
      </c>
      <c r="AA134" s="41">
        <v>0</v>
      </c>
      <c r="AB134" s="41">
        <v>13558.28</v>
      </c>
      <c r="AC134" s="41">
        <v>12151.62</v>
      </c>
      <c r="AD134" s="41">
        <v>210519.78</v>
      </c>
      <c r="AE134" s="44">
        <v>130.74</v>
      </c>
      <c r="AF134" s="41">
        <v>15999.24</v>
      </c>
      <c r="AG134" s="38">
        <v>5.4419924080599733</v>
      </c>
      <c r="AH134" s="45" t="s">
        <v>626</v>
      </c>
      <c r="AI134" s="41">
        <v>15999.24</v>
      </c>
      <c r="AJ134" s="46">
        <v>47271</v>
      </c>
      <c r="AK134" s="45">
        <v>171127.28</v>
      </c>
      <c r="AL134" s="46">
        <v>22536.06</v>
      </c>
      <c r="AM134" s="46">
        <v>0</v>
      </c>
      <c r="AN134" s="46">
        <v>24734.7</v>
      </c>
      <c r="AO134" s="46">
        <v>0</v>
      </c>
      <c r="AP134" s="41">
        <v>24734.7</v>
      </c>
      <c r="AQ134" s="47">
        <v>0.45</v>
      </c>
      <c r="AR134" s="47">
        <v>0.37290000000000001</v>
      </c>
      <c r="AS134" s="47">
        <v>0.38689999999999997</v>
      </c>
      <c r="AT134" s="48">
        <v>-6.3100000000000003E-2</v>
      </c>
      <c r="AU134" s="49"/>
      <c r="AV134" s="41">
        <v>91.61</v>
      </c>
      <c r="AW134" s="58"/>
      <c r="AX134" s="52"/>
      <c r="AY134" s="52"/>
      <c r="AZ134" s="52"/>
      <c r="BA134" s="52"/>
      <c r="BB134" s="53">
        <v>0</v>
      </c>
      <c r="BC134" s="55"/>
    </row>
    <row r="135" spans="2:55">
      <c r="B135" s="28">
        <v>1740</v>
      </c>
      <c r="C135" s="29">
        <v>45441.983368055553</v>
      </c>
      <c r="D135" s="30" t="s">
        <v>328</v>
      </c>
      <c r="E135" s="31" t="s">
        <v>329</v>
      </c>
      <c r="F135" s="31" t="s">
        <v>452</v>
      </c>
      <c r="G135" s="32">
        <v>0</v>
      </c>
      <c r="H135" s="33" t="s">
        <v>63</v>
      </c>
      <c r="I135" s="33" t="s">
        <v>64</v>
      </c>
      <c r="J135" s="33" t="s">
        <v>65</v>
      </c>
      <c r="K135" s="33" t="s">
        <v>55</v>
      </c>
      <c r="L135" s="33" t="s">
        <v>56</v>
      </c>
      <c r="M135" s="34" t="s">
        <v>57</v>
      </c>
      <c r="N135" s="35" t="s">
        <v>57</v>
      </c>
      <c r="O135" s="36"/>
      <c r="P135" s="37">
        <v>4.8453968607369493</v>
      </c>
      <c r="Q135" s="38">
        <v>0.92061911030199672</v>
      </c>
      <c r="R135" s="38">
        <v>1.0000000880445961</v>
      </c>
      <c r="S135" s="38">
        <v>0.79040992727472359</v>
      </c>
      <c r="T135" s="39">
        <v>19241.59</v>
      </c>
      <c r="U135" s="40">
        <v>-1.4999999999999999E-2</v>
      </c>
      <c r="V135" s="41">
        <v>246744.4</v>
      </c>
      <c r="W135" s="41">
        <v>227157.61</v>
      </c>
      <c r="X135" s="42">
        <v>19586.790000000008</v>
      </c>
      <c r="Y135" s="43">
        <v>4042.35</v>
      </c>
      <c r="Z135" s="41">
        <v>0</v>
      </c>
      <c r="AA135" s="41">
        <v>0</v>
      </c>
      <c r="AB135" s="41">
        <v>0</v>
      </c>
      <c r="AC135" s="41">
        <v>0</v>
      </c>
      <c r="AD135" s="41">
        <v>227157.63</v>
      </c>
      <c r="AE135" s="44">
        <v>91</v>
      </c>
      <c r="AF135" s="41">
        <v>-0.02</v>
      </c>
      <c r="AG135" s="38">
        <v>-4.9476171039123288E-6</v>
      </c>
      <c r="AH135" s="45" t="s">
        <v>625</v>
      </c>
      <c r="AI135" s="41">
        <v>-0.02</v>
      </c>
      <c r="AJ135" s="46">
        <v>57132</v>
      </c>
      <c r="AK135" s="45">
        <v>179547.63</v>
      </c>
      <c r="AL135" s="46">
        <v>37890.300000000003</v>
      </c>
      <c r="AM135" s="46">
        <v>0</v>
      </c>
      <c r="AN135" s="46">
        <v>19241.59</v>
      </c>
      <c r="AO135" s="46">
        <v>0</v>
      </c>
      <c r="AP135" s="41">
        <v>19241.59</v>
      </c>
      <c r="AQ135" s="47">
        <v>0.2</v>
      </c>
      <c r="AR135" s="47">
        <v>0.185</v>
      </c>
      <c r="AS135" s="47">
        <v>0.15670000000000001</v>
      </c>
      <c r="AT135" s="48">
        <v>-4.3299999999999998E-2</v>
      </c>
      <c r="AU135" s="49"/>
      <c r="AV135" s="41">
        <v>89.83</v>
      </c>
      <c r="AW135" s="58"/>
      <c r="AX135" s="52"/>
      <c r="AY135" s="52"/>
      <c r="AZ135" s="52"/>
      <c r="BA135" s="52"/>
      <c r="BB135" s="53">
        <v>0</v>
      </c>
      <c r="BC135" s="55"/>
    </row>
    <row r="136" spans="2:55">
      <c r="B136" s="28">
        <v>1740</v>
      </c>
      <c r="C136" s="29">
        <v>45441.983368055553</v>
      </c>
      <c r="D136" s="30" t="s">
        <v>338</v>
      </c>
      <c r="E136" s="31" t="s">
        <v>339</v>
      </c>
      <c r="F136" s="31" t="s">
        <v>69</v>
      </c>
      <c r="G136" s="32">
        <v>0</v>
      </c>
      <c r="H136" s="33" t="s">
        <v>52</v>
      </c>
      <c r="I136" s="33" t="s">
        <v>109</v>
      </c>
      <c r="J136" s="33" t="s">
        <v>54</v>
      </c>
      <c r="K136" s="33" t="s">
        <v>55</v>
      </c>
      <c r="L136" s="33" t="s">
        <v>56</v>
      </c>
      <c r="M136" s="34" t="s">
        <v>57</v>
      </c>
      <c r="N136" s="35" t="s">
        <v>57</v>
      </c>
      <c r="O136" s="36"/>
      <c r="P136" s="37">
        <v>-28.909258742177617</v>
      </c>
      <c r="Q136" s="38">
        <v>1.6015819223251913</v>
      </c>
      <c r="R136" s="38">
        <v>0.46454099406569482</v>
      </c>
      <c r="S136" s="38">
        <v>0.45140211668666169</v>
      </c>
      <c r="T136" s="39">
        <v>3694.07</v>
      </c>
      <c r="U136" s="40">
        <v>-3.6499999999999998E-2</v>
      </c>
      <c r="V136" s="41">
        <v>146287.84</v>
      </c>
      <c r="W136" s="41">
        <v>234291.96</v>
      </c>
      <c r="X136" s="42">
        <v>-88004.12</v>
      </c>
      <c r="Y136" s="43">
        <v>3044.15</v>
      </c>
      <c r="Z136" s="41">
        <v>0</v>
      </c>
      <c r="AA136" s="41">
        <v>0</v>
      </c>
      <c r="AB136" s="41">
        <v>113075</v>
      </c>
      <c r="AC136" s="41">
        <v>88004.12</v>
      </c>
      <c r="AD136" s="41">
        <v>108838.22</v>
      </c>
      <c r="AE136" s="44">
        <v>318.43</v>
      </c>
      <c r="AF136" s="41">
        <v>125453.74</v>
      </c>
      <c r="AG136" s="38">
        <v>41.211418622604015</v>
      </c>
      <c r="AH136" s="45" t="s">
        <v>626</v>
      </c>
      <c r="AI136" s="41">
        <v>125453.74</v>
      </c>
      <c r="AJ136" s="46">
        <v>3694</v>
      </c>
      <c r="AK136" s="45">
        <v>105759.88666666667</v>
      </c>
      <c r="AL136" s="46">
        <v>0</v>
      </c>
      <c r="AM136" s="46">
        <v>0</v>
      </c>
      <c r="AN136" s="46">
        <v>0</v>
      </c>
      <c r="AO136" s="46">
        <v>3694.07</v>
      </c>
      <c r="AP136" s="41">
        <v>3694.07</v>
      </c>
      <c r="AQ136" s="47">
        <v>0.18</v>
      </c>
      <c r="AR136" s="47">
        <v>0.14349999999999999</v>
      </c>
      <c r="AS136" s="47">
        <v>0.17559999999999998</v>
      </c>
      <c r="AT136" s="48">
        <v>-4.4000000000000003E-3</v>
      </c>
      <c r="AU136" s="49"/>
      <c r="AV136" s="41">
        <v>43.71</v>
      </c>
      <c r="AW136" s="58"/>
      <c r="AX136" s="52"/>
      <c r="AY136" s="52"/>
      <c r="AZ136" s="52"/>
      <c r="BA136" s="52"/>
      <c r="BB136" s="53">
        <v>0</v>
      </c>
      <c r="BC136" s="55"/>
    </row>
    <row r="137" spans="2:55">
      <c r="B137" s="28">
        <v>1740</v>
      </c>
      <c r="C137" s="29">
        <v>45441.983368055553</v>
      </c>
      <c r="D137" s="30" t="s">
        <v>89</v>
      </c>
      <c r="E137" s="31" t="s">
        <v>90</v>
      </c>
      <c r="F137" s="31" t="s">
        <v>91</v>
      </c>
      <c r="G137" s="32">
        <v>0</v>
      </c>
      <c r="H137" s="33" t="s">
        <v>92</v>
      </c>
      <c r="I137" s="33" t="s">
        <v>93</v>
      </c>
      <c r="J137" s="33" t="s">
        <v>94</v>
      </c>
      <c r="K137" s="33" t="s">
        <v>95</v>
      </c>
      <c r="L137" s="33" t="s">
        <v>70</v>
      </c>
      <c r="M137" s="34" t="s">
        <v>57</v>
      </c>
      <c r="N137" s="35" t="s">
        <v>57</v>
      </c>
      <c r="O137" s="36"/>
      <c r="P137" s="37">
        <v>29.345187149220408</v>
      </c>
      <c r="Q137" s="38">
        <v>0.37132731596786578</v>
      </c>
      <c r="R137" s="38">
        <v>0.83336064988169833</v>
      </c>
      <c r="S137" s="38">
        <v>0.37305929932353016</v>
      </c>
      <c r="T137" s="39">
        <v>0</v>
      </c>
      <c r="U137" s="40">
        <v>2.58E-2</v>
      </c>
      <c r="V137" s="41">
        <v>640812</v>
      </c>
      <c r="W137" s="41">
        <v>237951</v>
      </c>
      <c r="X137" s="42">
        <v>402861</v>
      </c>
      <c r="Y137" s="43">
        <v>13728.35</v>
      </c>
      <c r="Z137" s="41">
        <v>0</v>
      </c>
      <c r="AA137" s="41">
        <v>0</v>
      </c>
      <c r="AB137" s="41">
        <v>0</v>
      </c>
      <c r="AC137" s="41">
        <v>0</v>
      </c>
      <c r="AD137" s="41">
        <v>198299</v>
      </c>
      <c r="AE137" s="44">
        <v>86.27</v>
      </c>
      <c r="AF137" s="41">
        <v>45652</v>
      </c>
      <c r="AG137" s="38">
        <v>3.3253814187429662</v>
      </c>
      <c r="AH137" s="45" t="s">
        <v>626</v>
      </c>
      <c r="AI137" s="41">
        <v>45652</v>
      </c>
      <c r="AJ137" s="46">
        <v>131435</v>
      </c>
      <c r="AK137" s="45">
        <v>88769.833333333328</v>
      </c>
      <c r="AL137" s="46">
        <v>68808</v>
      </c>
      <c r="AM137" s="46">
        <v>62626.8</v>
      </c>
      <c r="AN137" s="46">
        <v>0</v>
      </c>
      <c r="AO137" s="46">
        <v>0</v>
      </c>
      <c r="AP137" s="41">
        <v>0</v>
      </c>
      <c r="AQ137" s="47">
        <v>0.28000000000000003</v>
      </c>
      <c r="AR137" s="47">
        <v>0.30580000000000002</v>
      </c>
      <c r="AS137" s="47">
        <v>0.30580000000000002</v>
      </c>
      <c r="AT137" s="48">
        <v>2.58E-2</v>
      </c>
      <c r="AU137" s="49"/>
      <c r="AV137" s="41">
        <v>38.78</v>
      </c>
      <c r="AW137" s="58"/>
      <c r="AX137" s="52"/>
      <c r="AY137" s="52"/>
      <c r="AZ137" s="52"/>
      <c r="BA137" s="52"/>
      <c r="BB137" s="53">
        <v>6000</v>
      </c>
      <c r="BC137" s="55"/>
    </row>
    <row r="138" spans="2:55">
      <c r="B138" s="28">
        <v>1740</v>
      </c>
      <c r="C138" s="29">
        <v>45441.983368055553</v>
      </c>
      <c r="D138" s="30" t="s">
        <v>264</v>
      </c>
      <c r="E138" s="31" t="s">
        <v>265</v>
      </c>
      <c r="F138" s="31" t="s">
        <v>62</v>
      </c>
      <c r="G138" s="32">
        <v>0</v>
      </c>
      <c r="H138" s="33" t="s">
        <v>63</v>
      </c>
      <c r="I138" s="33" t="s">
        <v>64</v>
      </c>
      <c r="J138" s="33" t="s">
        <v>65</v>
      </c>
      <c r="K138" s="33" t="s">
        <v>95</v>
      </c>
      <c r="L138" s="33" t="s">
        <v>56</v>
      </c>
      <c r="M138" s="34" t="s">
        <v>57</v>
      </c>
      <c r="N138" s="35" t="s">
        <v>57</v>
      </c>
      <c r="O138" s="36"/>
      <c r="P138" s="37">
        <v>10.395131979949968</v>
      </c>
      <c r="Q138" s="38">
        <v>0.69825929919137475</v>
      </c>
      <c r="R138" s="38">
        <v>0.70745021698162003</v>
      </c>
      <c r="S138" s="38">
        <v>0.52465063295634662</v>
      </c>
      <c r="T138" s="39">
        <v>19536</v>
      </c>
      <c r="U138" s="40">
        <v>7.46E-2</v>
      </c>
      <c r="V138" s="41">
        <v>371000</v>
      </c>
      <c r="W138" s="41">
        <v>259054.2</v>
      </c>
      <c r="X138" s="42">
        <v>111945.79999999999</v>
      </c>
      <c r="Y138" s="43">
        <v>10769.06</v>
      </c>
      <c r="Z138" s="41">
        <v>1032.95</v>
      </c>
      <c r="AA138" s="41">
        <v>1032.95</v>
      </c>
      <c r="AB138" s="41">
        <v>0</v>
      </c>
      <c r="AC138" s="41">
        <v>0</v>
      </c>
      <c r="AD138" s="41">
        <v>183267.95</v>
      </c>
      <c r="AE138" s="44">
        <v>91</v>
      </c>
      <c r="AF138" s="41">
        <v>75786.25</v>
      </c>
      <c r="AG138" s="38">
        <v>7.0374062360131715</v>
      </c>
      <c r="AH138" s="45" t="s">
        <v>626</v>
      </c>
      <c r="AI138" s="41">
        <v>75786.25</v>
      </c>
      <c r="AJ138" s="46">
        <v>56826</v>
      </c>
      <c r="AK138" s="45">
        <v>135912.95000000001</v>
      </c>
      <c r="AL138" s="46">
        <v>37290</v>
      </c>
      <c r="AM138" s="46">
        <v>19536</v>
      </c>
      <c r="AN138" s="46">
        <v>0</v>
      </c>
      <c r="AO138" s="46">
        <v>0</v>
      </c>
      <c r="AP138" s="41">
        <v>19536</v>
      </c>
      <c r="AQ138" s="47">
        <v>0.22</v>
      </c>
      <c r="AR138" s="47">
        <v>0.29460000000000003</v>
      </c>
      <c r="AS138" s="47">
        <v>0.30109999999999998</v>
      </c>
      <c r="AT138" s="48">
        <v>8.1099999999999992E-2</v>
      </c>
      <c r="AU138" s="49"/>
      <c r="AV138" s="41">
        <v>102.04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1740</v>
      </c>
      <c r="C139" s="29">
        <v>45441.983368055553</v>
      </c>
      <c r="D139" s="30" t="s">
        <v>96</v>
      </c>
      <c r="E139" s="31" t="s">
        <v>97</v>
      </c>
      <c r="F139" s="31" t="s">
        <v>91</v>
      </c>
      <c r="G139" s="32">
        <v>0</v>
      </c>
      <c r="H139" s="33" t="s">
        <v>92</v>
      </c>
      <c r="I139" s="33" t="s">
        <v>93</v>
      </c>
      <c r="J139" s="33" t="s">
        <v>94</v>
      </c>
      <c r="K139" s="33" t="s">
        <v>95</v>
      </c>
      <c r="L139" s="33" t="s">
        <v>70</v>
      </c>
      <c r="M139" s="34" t="s">
        <v>57</v>
      </c>
      <c r="N139" s="35" t="s">
        <v>57</v>
      </c>
      <c r="O139" s="36"/>
      <c r="P139" s="37">
        <v>28.076526621493464</v>
      </c>
      <c r="Q139" s="38">
        <v>0.37724627879629802</v>
      </c>
      <c r="R139" s="38">
        <v>0.89167149845840266</v>
      </c>
      <c r="S139" s="38">
        <v>0.44583440332621077</v>
      </c>
      <c r="T139" s="39">
        <v>0</v>
      </c>
      <c r="U139" s="40">
        <v>6.1800000000000001E-2</v>
      </c>
      <c r="V139" s="41">
        <v>656508</v>
      </c>
      <c r="W139" s="41">
        <v>247665.2</v>
      </c>
      <c r="X139" s="42">
        <v>408842.8</v>
      </c>
      <c r="Y139" s="43">
        <v>14561.73</v>
      </c>
      <c r="Z139" s="41">
        <v>0</v>
      </c>
      <c r="AA139" s="41">
        <v>0</v>
      </c>
      <c r="AB139" s="41">
        <v>0</v>
      </c>
      <c r="AC139" s="41">
        <v>0</v>
      </c>
      <c r="AD139" s="41">
        <v>220836</v>
      </c>
      <c r="AE139" s="44">
        <v>89.07</v>
      </c>
      <c r="AF139" s="41">
        <v>38829.199999999997</v>
      </c>
      <c r="AG139" s="38">
        <v>2.6665238264958901</v>
      </c>
      <c r="AH139" s="45" t="s">
        <v>626</v>
      </c>
      <c r="AI139" s="41">
        <v>38829.199999999997</v>
      </c>
      <c r="AJ139" s="46">
        <v>132502</v>
      </c>
      <c r="AK139" s="45">
        <v>110417.66666666666</v>
      </c>
      <c r="AL139" s="46">
        <v>66850.8</v>
      </c>
      <c r="AM139" s="46">
        <v>65650.8</v>
      </c>
      <c r="AN139" s="46">
        <v>0</v>
      </c>
      <c r="AO139" s="46">
        <v>0</v>
      </c>
      <c r="AP139" s="41">
        <v>0</v>
      </c>
      <c r="AQ139" s="47">
        <v>0.28000000000000003</v>
      </c>
      <c r="AR139" s="47">
        <v>0.34179999999999999</v>
      </c>
      <c r="AS139" s="47">
        <v>0.34179999999999999</v>
      </c>
      <c r="AT139" s="48">
        <v>6.1800000000000001E-2</v>
      </c>
      <c r="AU139" s="49"/>
      <c r="AV139" s="41">
        <v>37.75</v>
      </c>
      <c r="AW139" s="58"/>
      <c r="AX139" s="52"/>
      <c r="AY139" s="52"/>
      <c r="AZ139" s="52"/>
      <c r="BA139" s="52"/>
      <c r="BB139" s="53">
        <v>12000</v>
      </c>
      <c r="BC139" s="55"/>
    </row>
    <row r="140" spans="2:55">
      <c r="B140" s="28">
        <v>1740</v>
      </c>
      <c r="C140" s="29">
        <v>45441.983368055553</v>
      </c>
      <c r="D140" s="30" t="s">
        <v>505</v>
      </c>
      <c r="E140" s="31" t="s">
        <v>506</v>
      </c>
      <c r="F140" s="31" t="s">
        <v>664</v>
      </c>
      <c r="G140" s="32">
        <v>0</v>
      </c>
      <c r="H140" s="33" t="s">
        <v>459</v>
      </c>
      <c r="I140" s="33" t="s">
        <v>123</v>
      </c>
      <c r="J140" s="33" t="s">
        <v>54</v>
      </c>
      <c r="K140" s="33" t="s">
        <v>95</v>
      </c>
      <c r="L140" s="33" t="s">
        <v>56</v>
      </c>
      <c r="M140" s="34" t="s">
        <v>57</v>
      </c>
      <c r="N140" s="35" t="s">
        <v>57</v>
      </c>
      <c r="O140" s="36"/>
      <c r="P140" s="37">
        <v>224.1116080165969</v>
      </c>
      <c r="Q140" s="38">
        <v>0.52670082020827991</v>
      </c>
      <c r="R140" s="38">
        <v>1.2738207874678036</v>
      </c>
      <c r="S140" s="38">
        <v>1.1958089882436629</v>
      </c>
      <c r="T140" s="39">
        <v>0</v>
      </c>
      <c r="U140" s="40">
        <v>-0.1169</v>
      </c>
      <c r="V140" s="41">
        <v>483869.78</v>
      </c>
      <c r="W140" s="41">
        <v>254854.61</v>
      </c>
      <c r="X140" s="42">
        <v>229015.17000000004</v>
      </c>
      <c r="Y140" s="43">
        <v>1021.88</v>
      </c>
      <c r="Z140" s="41">
        <v>238975</v>
      </c>
      <c r="AA140" s="41">
        <v>356900</v>
      </c>
      <c r="AB140" s="41">
        <v>0</v>
      </c>
      <c r="AC140" s="41">
        <v>0</v>
      </c>
      <c r="AD140" s="41">
        <v>324639.09999999998</v>
      </c>
      <c r="AE140" s="44">
        <v>0</v>
      </c>
      <c r="AF140" s="41">
        <v>-44784.5</v>
      </c>
      <c r="AG140" s="38">
        <v>-43.825595960386735</v>
      </c>
      <c r="AH140" s="45" t="s">
        <v>625</v>
      </c>
      <c r="AI140" s="41">
        <v>73140.5</v>
      </c>
      <c r="AJ140" s="46">
        <v>23858</v>
      </c>
      <c r="AK140" s="45">
        <v>304757.43333333329</v>
      </c>
      <c r="AL140" s="46">
        <v>23857.58</v>
      </c>
      <c r="AM140" s="46">
        <v>0</v>
      </c>
      <c r="AN140" s="46">
        <v>0</v>
      </c>
      <c r="AO140" s="46">
        <v>0</v>
      </c>
      <c r="AP140" s="41">
        <v>0</v>
      </c>
      <c r="AQ140" s="47">
        <v>0.23</v>
      </c>
      <c r="AR140" s="47">
        <v>0.11310000000000001</v>
      </c>
      <c r="AS140" s="47">
        <v>0.28889999999999999</v>
      </c>
      <c r="AT140" s="48">
        <v>5.8900000000000001E-2</v>
      </c>
      <c r="AU140" s="49"/>
      <c r="AV140" s="41">
        <v>46.74</v>
      </c>
      <c r="AW140" s="58"/>
      <c r="AX140" s="52"/>
      <c r="AY140" s="52"/>
      <c r="AZ140" s="52"/>
      <c r="BA140" s="52"/>
      <c r="BB140" s="53">
        <v>25000</v>
      </c>
      <c r="BC140" s="55"/>
    </row>
    <row r="141" spans="2:55">
      <c r="B141" s="28">
        <v>1740</v>
      </c>
      <c r="C141" s="29">
        <v>45441.983368055553</v>
      </c>
      <c r="D141" s="30" t="s">
        <v>349</v>
      </c>
      <c r="E141" s="31" t="s">
        <v>350</v>
      </c>
      <c r="F141" s="31" t="s">
        <v>452</v>
      </c>
      <c r="G141" s="32">
        <v>0</v>
      </c>
      <c r="H141" s="33" t="s">
        <v>63</v>
      </c>
      <c r="I141" s="33" t="s">
        <v>64</v>
      </c>
      <c r="J141" s="33" t="s">
        <v>65</v>
      </c>
      <c r="K141" s="33" t="s">
        <v>55</v>
      </c>
      <c r="L141" s="33" t="s">
        <v>56</v>
      </c>
      <c r="M141" s="34" t="s">
        <v>57</v>
      </c>
      <c r="N141" s="35" t="s">
        <v>57</v>
      </c>
      <c r="O141" s="36"/>
      <c r="P141" s="37">
        <v>55.795922640929959</v>
      </c>
      <c r="Q141" s="38">
        <v>0.70500162381596743</v>
      </c>
      <c r="R141" s="38">
        <v>1</v>
      </c>
      <c r="S141" s="38">
        <v>0.90651359720846214</v>
      </c>
      <c r="T141" s="39">
        <v>0</v>
      </c>
      <c r="U141" s="40">
        <v>-2.4100000000000003E-2</v>
      </c>
      <c r="V141" s="41">
        <v>406450</v>
      </c>
      <c r="W141" s="41">
        <v>286547.90999999997</v>
      </c>
      <c r="X141" s="42">
        <v>119902.09000000003</v>
      </c>
      <c r="Y141" s="43">
        <v>2148.94</v>
      </c>
      <c r="Z141" s="41">
        <v>0</v>
      </c>
      <c r="AA141" s="41">
        <v>0</v>
      </c>
      <c r="AB141" s="41">
        <v>0</v>
      </c>
      <c r="AC141" s="41">
        <v>0</v>
      </c>
      <c r="AD141" s="41">
        <v>286547.90999999997</v>
      </c>
      <c r="AE141" s="44">
        <v>90.9</v>
      </c>
      <c r="AF141" s="41">
        <v>-30.01</v>
      </c>
      <c r="AG141" s="38">
        <v>-1.3965024616787811E-2</v>
      </c>
      <c r="AH141" s="45" t="s">
        <v>625</v>
      </c>
      <c r="AI141" s="41">
        <v>-30.01</v>
      </c>
      <c r="AJ141" s="46">
        <v>32146</v>
      </c>
      <c r="AK141" s="45">
        <v>259759.57666666663</v>
      </c>
      <c r="AL141" s="46">
        <v>20653.400000000001</v>
      </c>
      <c r="AM141" s="46">
        <v>11492.4</v>
      </c>
      <c r="AN141" s="46">
        <v>0</v>
      </c>
      <c r="AO141" s="46">
        <v>0</v>
      </c>
      <c r="AP141" s="41">
        <v>0</v>
      </c>
      <c r="AQ141" s="47">
        <v>0.25</v>
      </c>
      <c r="AR141" s="47">
        <v>0.22589999999999999</v>
      </c>
      <c r="AS141" s="47">
        <v>0.2994</v>
      </c>
      <c r="AT141" s="48">
        <v>4.9400000000000006E-2</v>
      </c>
      <c r="AU141" s="49"/>
      <c r="AV141" s="41">
        <v>70.19</v>
      </c>
      <c r="AW141" s="58"/>
      <c r="AX141" s="52"/>
      <c r="AY141" s="52"/>
      <c r="AZ141" s="52"/>
      <c r="BA141" s="52"/>
      <c r="BB141" s="53">
        <v>-30</v>
      </c>
      <c r="BC141" s="55"/>
    </row>
    <row r="142" spans="2:55">
      <c r="B142" s="28">
        <v>1740</v>
      </c>
      <c r="C142" s="29">
        <v>45441.983368055553</v>
      </c>
      <c r="D142" s="30" t="s">
        <v>362</v>
      </c>
      <c r="E142" s="31" t="s">
        <v>363</v>
      </c>
      <c r="F142" s="31" t="s">
        <v>225</v>
      </c>
      <c r="G142" s="32">
        <v>0</v>
      </c>
      <c r="H142" s="33" t="s">
        <v>226</v>
      </c>
      <c r="I142" s="33" t="s">
        <v>133</v>
      </c>
      <c r="J142" s="33" t="s">
        <v>65</v>
      </c>
      <c r="K142" s="33" t="s">
        <v>55</v>
      </c>
      <c r="L142" s="33" t="s">
        <v>56</v>
      </c>
      <c r="M142" s="34" t="s">
        <v>57</v>
      </c>
      <c r="N142" s="35" t="s">
        <v>57</v>
      </c>
      <c r="O142" s="36"/>
      <c r="P142" s="37">
        <v>17.843877696428645</v>
      </c>
      <c r="Q142" s="38">
        <v>0.86996761219959184</v>
      </c>
      <c r="R142" s="38">
        <v>0.92512919164108265</v>
      </c>
      <c r="S142" s="38">
        <v>0.88257476006306523</v>
      </c>
      <c r="T142" s="39">
        <v>0</v>
      </c>
      <c r="U142" s="40">
        <v>-4.1200000000000001E-2</v>
      </c>
      <c r="V142" s="41">
        <v>356307</v>
      </c>
      <c r="W142" s="41">
        <v>309975.55</v>
      </c>
      <c r="X142" s="42">
        <v>46331.450000000012</v>
      </c>
      <c r="Y142" s="43">
        <v>2596.4899999999998</v>
      </c>
      <c r="Z142" s="41">
        <v>613.89</v>
      </c>
      <c r="AA142" s="41">
        <v>613.89</v>
      </c>
      <c r="AB142" s="41">
        <v>0</v>
      </c>
      <c r="AC142" s="41">
        <v>0</v>
      </c>
      <c r="AD142" s="41">
        <v>286767.43</v>
      </c>
      <c r="AE142" s="44">
        <v>136.01</v>
      </c>
      <c r="AF142" s="41">
        <v>23208.12</v>
      </c>
      <c r="AG142" s="38">
        <v>8.9382666599909886</v>
      </c>
      <c r="AH142" s="45" t="s">
        <v>626</v>
      </c>
      <c r="AI142" s="41">
        <v>23208.12</v>
      </c>
      <c r="AJ142" s="46">
        <v>15829</v>
      </c>
      <c r="AK142" s="45">
        <v>273576.59666666668</v>
      </c>
      <c r="AL142" s="46">
        <v>15829.13</v>
      </c>
      <c r="AM142" s="46">
        <v>0</v>
      </c>
      <c r="AN142" s="46">
        <v>0</v>
      </c>
      <c r="AO142" s="46">
        <v>0</v>
      </c>
      <c r="AP142" s="41">
        <v>0</v>
      </c>
      <c r="AQ142" s="47">
        <v>0.24</v>
      </c>
      <c r="AR142" s="47">
        <v>0.1988</v>
      </c>
      <c r="AS142" s="47">
        <v>0.11880000000000002</v>
      </c>
      <c r="AT142" s="48">
        <v>-0.12119999999999999</v>
      </c>
      <c r="AU142" s="49"/>
      <c r="AV142" s="41">
        <v>75.81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1740</v>
      </c>
      <c r="C143" s="29">
        <v>45441.983368055553</v>
      </c>
      <c r="D143" s="30" t="s">
        <v>368</v>
      </c>
      <c r="E143" s="31" t="s">
        <v>369</v>
      </c>
      <c r="F143" s="31" t="s">
        <v>69</v>
      </c>
      <c r="G143" s="32">
        <v>0</v>
      </c>
      <c r="H143" s="33" t="s">
        <v>52</v>
      </c>
      <c r="I143" s="33" t="s">
        <v>109</v>
      </c>
      <c r="J143" s="33" t="s">
        <v>54</v>
      </c>
      <c r="K143" s="33" t="s">
        <v>55</v>
      </c>
      <c r="L143" s="33" t="s">
        <v>56</v>
      </c>
      <c r="M143" s="34">
        <v>45054</v>
      </c>
      <c r="N143" s="35">
        <v>1</v>
      </c>
      <c r="O143" s="36"/>
      <c r="P143" s="37" t="s">
        <v>57</v>
      </c>
      <c r="Q143" s="38">
        <v>1.0314908471900133</v>
      </c>
      <c r="R143" s="38">
        <v>0.80830868837814474</v>
      </c>
      <c r="S143" s="38">
        <v>0.80830868837814474</v>
      </c>
      <c r="T143" s="39">
        <v>0</v>
      </c>
      <c r="U143" s="40">
        <v>-9.5100000000000004E-2</v>
      </c>
      <c r="V143" s="41">
        <v>324272</v>
      </c>
      <c r="W143" s="41">
        <v>334483.59999999998</v>
      </c>
      <c r="X143" s="42">
        <v>-10211.599999999977</v>
      </c>
      <c r="Y143" s="43">
        <v>0</v>
      </c>
      <c r="Z143" s="41">
        <v>66696.600000000006</v>
      </c>
      <c r="AA143" s="41">
        <v>67387.899999999994</v>
      </c>
      <c r="AB143" s="41">
        <v>0</v>
      </c>
      <c r="AC143" s="41">
        <v>10211.6</v>
      </c>
      <c r="AD143" s="41">
        <v>270366</v>
      </c>
      <c r="AE143" s="44">
        <v>64941.120000000003</v>
      </c>
      <c r="AF143" s="41">
        <v>54117.599999999999</v>
      </c>
      <c r="AG143" s="38">
        <v>0</v>
      </c>
      <c r="AH143" s="45" t="s">
        <v>625</v>
      </c>
      <c r="AI143" s="41">
        <v>54808.899999999987</v>
      </c>
      <c r="AJ143" s="46">
        <v>0</v>
      </c>
      <c r="AK143" s="45">
        <v>270366</v>
      </c>
      <c r="AL143" s="46">
        <v>0</v>
      </c>
      <c r="AM143" s="46">
        <v>0</v>
      </c>
      <c r="AN143" s="46">
        <v>0</v>
      </c>
      <c r="AO143" s="46">
        <v>0</v>
      </c>
      <c r="AP143" s="41">
        <v>0</v>
      </c>
      <c r="AQ143" s="47">
        <v>0.17</v>
      </c>
      <c r="AR143" s="47">
        <v>7.4900000000000008E-2</v>
      </c>
      <c r="AS143" s="47">
        <v>1</v>
      </c>
      <c r="AT143" s="48">
        <v>0.83000000000000007</v>
      </c>
      <c r="AU143" s="49"/>
      <c r="AV143" s="41">
        <v>46.19</v>
      </c>
      <c r="AW143" s="58"/>
      <c r="AX143" s="52"/>
      <c r="AY143" s="52"/>
      <c r="AZ143" s="52"/>
      <c r="BA143" s="52"/>
      <c r="BB143" s="53">
        <v>-10000</v>
      </c>
      <c r="BC143" s="55"/>
    </row>
    <row r="144" spans="2:55">
      <c r="B144" s="28">
        <v>1740</v>
      </c>
      <c r="C144" s="29">
        <v>45441.983368055553</v>
      </c>
      <c r="D144" s="30" t="s">
        <v>497</v>
      </c>
      <c r="E144" s="31" t="s">
        <v>498</v>
      </c>
      <c r="F144" s="31" t="s">
        <v>532</v>
      </c>
      <c r="G144" s="32">
        <v>0</v>
      </c>
      <c r="H144" s="33" t="s">
        <v>459</v>
      </c>
      <c r="I144" s="33" t="s">
        <v>123</v>
      </c>
      <c r="J144" s="33" t="s">
        <v>54</v>
      </c>
      <c r="K144" s="33" t="s">
        <v>55</v>
      </c>
      <c r="L144" s="33" t="s">
        <v>56</v>
      </c>
      <c r="M144" s="34" t="s">
        <v>57</v>
      </c>
      <c r="N144" s="35" t="s">
        <v>57</v>
      </c>
      <c r="O144" s="36"/>
      <c r="P144" s="37">
        <v>-16.888602957478788</v>
      </c>
      <c r="Q144" s="38" t="s">
        <v>57</v>
      </c>
      <c r="R144" s="38">
        <v>0.8488445852678469</v>
      </c>
      <c r="S144" s="38">
        <v>0.74450058850617751</v>
      </c>
      <c r="T144" s="39">
        <v>0</v>
      </c>
      <c r="U144" s="40">
        <v>-1.66E-2</v>
      </c>
      <c r="V144" s="41">
        <v>0</v>
      </c>
      <c r="W144" s="41">
        <v>331355.90999999997</v>
      </c>
      <c r="X144" s="42">
        <v>-331355.90999999997</v>
      </c>
      <c r="Y144" s="43">
        <v>19620.09</v>
      </c>
      <c r="Z144" s="41">
        <v>0</v>
      </c>
      <c r="AA144" s="41">
        <v>0</v>
      </c>
      <c r="AB144" s="41">
        <v>0</v>
      </c>
      <c r="AC144" s="41">
        <v>331355.90999999997</v>
      </c>
      <c r="AD144" s="41">
        <v>281269.67</v>
      </c>
      <c r="AE144" s="44">
        <v>50.7</v>
      </c>
      <c r="AF144" s="41">
        <v>50086.239999999998</v>
      </c>
      <c r="AG144" s="38">
        <v>2.5528037842843738</v>
      </c>
      <c r="AH144" s="45" t="s">
        <v>626</v>
      </c>
      <c r="AI144" s="41">
        <v>50086.239999999998</v>
      </c>
      <c r="AJ144" s="46">
        <v>41490</v>
      </c>
      <c r="AK144" s="45">
        <v>246694.66999999998</v>
      </c>
      <c r="AL144" s="46">
        <v>41489.5</v>
      </c>
      <c r="AM144" s="46">
        <v>0</v>
      </c>
      <c r="AN144" s="46">
        <v>0</v>
      </c>
      <c r="AO144" s="46">
        <v>0</v>
      </c>
      <c r="AP144" s="41">
        <v>0</v>
      </c>
      <c r="AQ144" s="47">
        <v>0.31</v>
      </c>
      <c r="AR144" s="47">
        <v>0.29339999999999999</v>
      </c>
      <c r="AS144" s="47">
        <v>0.28350000000000003</v>
      </c>
      <c r="AT144" s="48">
        <v>-2.6499999999999999E-2</v>
      </c>
      <c r="AU144" s="49"/>
      <c r="AV144" s="41">
        <v>61.4</v>
      </c>
      <c r="AW144" s="58"/>
      <c r="AX144" s="52"/>
      <c r="AY144" s="52"/>
      <c r="AZ144" s="52"/>
      <c r="BA144" s="52"/>
      <c r="BB144" s="53">
        <v>0</v>
      </c>
      <c r="BC144" s="55"/>
    </row>
    <row r="145" spans="2:55">
      <c r="B145" s="28">
        <v>1740</v>
      </c>
      <c r="C145" s="29">
        <v>45441.983368055553</v>
      </c>
      <c r="D145" s="30" t="s">
        <v>357</v>
      </c>
      <c r="E145" s="31" t="s">
        <v>358</v>
      </c>
      <c r="F145" s="31" t="s">
        <v>354</v>
      </c>
      <c r="G145" s="32">
        <v>0</v>
      </c>
      <c r="H145" s="33" t="s">
        <v>359</v>
      </c>
      <c r="I145" s="33" t="s">
        <v>360</v>
      </c>
      <c r="J145" s="33" t="s">
        <v>65</v>
      </c>
      <c r="K145" s="33" t="s">
        <v>106</v>
      </c>
      <c r="L145" s="33" t="s">
        <v>70</v>
      </c>
      <c r="M145" s="34" t="s">
        <v>57</v>
      </c>
      <c r="N145" s="35" t="s">
        <v>57</v>
      </c>
      <c r="O145" s="36"/>
      <c r="P145" s="37">
        <v>4.0650762590398868</v>
      </c>
      <c r="Q145" s="38">
        <v>0.88186736830867563</v>
      </c>
      <c r="R145" s="38">
        <v>1.1339034575542632</v>
      </c>
      <c r="S145" s="38">
        <v>1.1339034575542632</v>
      </c>
      <c r="T145" s="39">
        <v>0</v>
      </c>
      <c r="U145" s="40">
        <v>-0.23480000000000001</v>
      </c>
      <c r="V145" s="41">
        <v>378612.83</v>
      </c>
      <c r="W145" s="41">
        <v>333886.3</v>
      </c>
      <c r="X145" s="42">
        <v>44726.530000000028</v>
      </c>
      <c r="Y145" s="43">
        <v>11002.63</v>
      </c>
      <c r="Z145" s="41">
        <v>75631.47</v>
      </c>
      <c r="AA145" s="41">
        <v>79790.28</v>
      </c>
      <c r="AB145" s="41">
        <v>45616.14</v>
      </c>
      <c r="AC145" s="41">
        <v>0</v>
      </c>
      <c r="AD145" s="41">
        <v>378594.83</v>
      </c>
      <c r="AE145" s="44">
        <v>0</v>
      </c>
      <c r="AF145" s="41">
        <v>-44708.53</v>
      </c>
      <c r="AG145" s="38">
        <v>-4.0634402865496702</v>
      </c>
      <c r="AH145" s="45" t="s">
        <v>625</v>
      </c>
      <c r="AI145" s="41">
        <v>-40549.72</v>
      </c>
      <c r="AJ145" s="46">
        <v>0</v>
      </c>
      <c r="AK145" s="45">
        <v>378594.83</v>
      </c>
      <c r="AL145" s="46">
        <v>0</v>
      </c>
      <c r="AM145" s="46">
        <v>0</v>
      </c>
      <c r="AN145" s="46">
        <v>0</v>
      </c>
      <c r="AO145" s="46">
        <v>0</v>
      </c>
      <c r="AP145" s="41">
        <v>0</v>
      </c>
      <c r="AQ145" s="47">
        <v>0.48</v>
      </c>
      <c r="AR145" s="47">
        <v>0.2452</v>
      </c>
      <c r="AS145" s="47">
        <v>0.39479999999999998</v>
      </c>
      <c r="AT145" s="48">
        <v>-8.5199999999999998E-2</v>
      </c>
      <c r="AU145" s="49"/>
      <c r="AV145" s="41">
        <v>56.29</v>
      </c>
      <c r="AW145" s="58"/>
      <c r="AX145" s="52"/>
      <c r="AY145" s="52"/>
      <c r="AZ145" s="52"/>
      <c r="BA145" s="52"/>
      <c r="BB145" s="53">
        <v>0</v>
      </c>
      <c r="BC145" s="55"/>
    </row>
    <row r="146" spans="2:55">
      <c r="B146" s="28">
        <v>1740</v>
      </c>
      <c r="C146" s="29">
        <v>45441.983368055553</v>
      </c>
      <c r="D146" s="30" t="s">
        <v>606</v>
      </c>
      <c r="E146" s="31" t="s">
        <v>607</v>
      </c>
      <c r="F146" s="31" t="s">
        <v>532</v>
      </c>
      <c r="G146" s="32">
        <v>0</v>
      </c>
      <c r="H146" s="33" t="s">
        <v>459</v>
      </c>
      <c r="I146" s="33" t="s">
        <v>123</v>
      </c>
      <c r="J146" s="33" t="s">
        <v>54</v>
      </c>
      <c r="K146" s="33" t="s">
        <v>106</v>
      </c>
      <c r="L146" s="33" t="s">
        <v>70</v>
      </c>
      <c r="M146" s="34" t="s">
        <v>57</v>
      </c>
      <c r="N146" s="35" t="s">
        <v>57</v>
      </c>
      <c r="O146" s="36"/>
      <c r="P146" s="37" t="s">
        <v>57</v>
      </c>
      <c r="Q146" s="38">
        <v>0.80298327476364606</v>
      </c>
      <c r="R146" s="38">
        <v>0.89167380918436212</v>
      </c>
      <c r="S146" s="38">
        <v>4.3137037529429034E-7</v>
      </c>
      <c r="T146" s="39">
        <v>0</v>
      </c>
      <c r="U146" s="40">
        <v>-1.6399999999999998E-2</v>
      </c>
      <c r="V146" s="41">
        <v>404176.65</v>
      </c>
      <c r="W146" s="41">
        <v>324547.09000000003</v>
      </c>
      <c r="X146" s="42">
        <v>79629.56</v>
      </c>
      <c r="Y146" s="43">
        <v>-1266.67</v>
      </c>
      <c r="Z146" s="41">
        <v>0</v>
      </c>
      <c r="AA146" s="41">
        <v>0</v>
      </c>
      <c r="AB146" s="41">
        <v>0</v>
      </c>
      <c r="AC146" s="41">
        <v>0</v>
      </c>
      <c r="AD146" s="41">
        <v>289390.14</v>
      </c>
      <c r="AE146" s="44">
        <v>120.73</v>
      </c>
      <c r="AF146" s="41">
        <v>45156.95</v>
      </c>
      <c r="AG146" s="38">
        <v>-35.65012986807929</v>
      </c>
      <c r="AH146" s="45" t="s">
        <v>625</v>
      </c>
      <c r="AI146" s="41">
        <v>45156.95</v>
      </c>
      <c r="AJ146" s="46">
        <v>347268</v>
      </c>
      <c r="AK146" s="45">
        <v>0.14000000001396984</v>
      </c>
      <c r="AL146" s="46">
        <v>347268.17</v>
      </c>
      <c r="AM146" s="46">
        <v>0</v>
      </c>
      <c r="AN146" s="46">
        <v>0</v>
      </c>
      <c r="AO146" s="46">
        <v>0</v>
      </c>
      <c r="AP146" s="41">
        <v>0</v>
      </c>
      <c r="AQ146" s="47">
        <v>0.3</v>
      </c>
      <c r="AR146" s="47">
        <v>0.28360000000000002</v>
      </c>
      <c r="AS146" s="47">
        <v>0.28360000000000002</v>
      </c>
      <c r="AT146" s="48">
        <v>-1.6399999999999998E-2</v>
      </c>
      <c r="AU146" s="49"/>
      <c r="AV146" s="41">
        <v>50.93</v>
      </c>
      <c r="AW146" s="58"/>
      <c r="AX146" s="52"/>
      <c r="AY146" s="52"/>
      <c r="AZ146" s="52"/>
      <c r="BA146" s="52"/>
      <c r="BB146" s="53">
        <v>10000</v>
      </c>
      <c r="BC146" s="55"/>
    </row>
    <row r="147" spans="2:55">
      <c r="B147" s="28">
        <v>1740</v>
      </c>
      <c r="C147" s="29">
        <v>45441.983368055553</v>
      </c>
      <c r="D147" s="30" t="s">
        <v>366</v>
      </c>
      <c r="E147" s="31" t="s">
        <v>367</v>
      </c>
      <c r="F147" s="31" t="s">
        <v>661</v>
      </c>
      <c r="G147" s="32">
        <v>0</v>
      </c>
      <c r="H147" s="33" t="s">
        <v>52</v>
      </c>
      <c r="I147" s="33" t="s">
        <v>109</v>
      </c>
      <c r="J147" s="33" t="s">
        <v>54</v>
      </c>
      <c r="K147" s="33" t="s">
        <v>55</v>
      </c>
      <c r="L147" s="33" t="s">
        <v>56</v>
      </c>
      <c r="M147" s="34" t="s">
        <v>57</v>
      </c>
      <c r="N147" s="35" t="s">
        <v>57</v>
      </c>
      <c r="O147" s="36"/>
      <c r="P147" s="37">
        <v>40.09279333469847</v>
      </c>
      <c r="Q147" s="38">
        <v>0.84361130239376725</v>
      </c>
      <c r="R147" s="38">
        <v>0.97129420390475674</v>
      </c>
      <c r="S147" s="38">
        <v>0.92547473316193007</v>
      </c>
      <c r="T147" s="39">
        <v>0</v>
      </c>
      <c r="U147" s="40">
        <v>5.5000000000000005E-3</v>
      </c>
      <c r="V147" s="41">
        <v>400628.76</v>
      </c>
      <c r="W147" s="41">
        <v>337974.95</v>
      </c>
      <c r="X147" s="42">
        <v>62653.81</v>
      </c>
      <c r="Y147" s="43">
        <v>1562.72</v>
      </c>
      <c r="Z147" s="41">
        <v>3450.98</v>
      </c>
      <c r="AA147" s="41">
        <v>3450.98</v>
      </c>
      <c r="AB147" s="41">
        <v>0</v>
      </c>
      <c r="AC147" s="41">
        <v>0</v>
      </c>
      <c r="AD147" s="41">
        <v>328273.11</v>
      </c>
      <c r="AE147" s="44">
        <v>108.05</v>
      </c>
      <c r="AF147" s="41">
        <v>9701.84</v>
      </c>
      <c r="AG147" s="38">
        <v>6.208303470871301</v>
      </c>
      <c r="AH147" s="45" t="s">
        <v>626</v>
      </c>
      <c r="AI147" s="41">
        <v>9701.84</v>
      </c>
      <c r="AJ147" s="46">
        <v>18583</v>
      </c>
      <c r="AK147" s="45">
        <v>312787.27666666667</v>
      </c>
      <c r="AL147" s="46">
        <v>0</v>
      </c>
      <c r="AM147" s="46">
        <v>18582.689999999999</v>
      </c>
      <c r="AN147" s="46">
        <v>0</v>
      </c>
      <c r="AO147" s="46">
        <v>0</v>
      </c>
      <c r="AP147" s="41">
        <v>0</v>
      </c>
      <c r="AQ147" s="47">
        <v>0.1</v>
      </c>
      <c r="AR147" s="47">
        <v>0.10550000000000001</v>
      </c>
      <c r="AS147" s="47">
        <v>6.6400000000000001E-2</v>
      </c>
      <c r="AT147" s="48">
        <v>-3.3599999999999998E-2</v>
      </c>
      <c r="AU147" s="49"/>
      <c r="AV147" s="41">
        <v>40.57</v>
      </c>
      <c r="AW147" s="58"/>
      <c r="AX147" s="52"/>
      <c r="AY147" s="52"/>
      <c r="AZ147" s="52"/>
      <c r="BA147" s="52"/>
      <c r="BB147" s="53">
        <v>0</v>
      </c>
      <c r="BC147" s="55"/>
    </row>
    <row r="148" spans="2:55">
      <c r="B148" s="28">
        <v>1740</v>
      </c>
      <c r="C148" s="29">
        <v>45441.983368055553</v>
      </c>
      <c r="D148" s="30" t="s">
        <v>372</v>
      </c>
      <c r="E148" s="31" t="s">
        <v>373</v>
      </c>
      <c r="F148" s="31" t="s">
        <v>618</v>
      </c>
      <c r="G148" s="32">
        <v>0</v>
      </c>
      <c r="H148" s="33" t="s">
        <v>146</v>
      </c>
      <c r="I148" s="33" t="s">
        <v>374</v>
      </c>
      <c r="J148" s="33" t="s">
        <v>148</v>
      </c>
      <c r="K148" s="33" t="s">
        <v>95</v>
      </c>
      <c r="L148" s="33" t="s">
        <v>70</v>
      </c>
      <c r="M148" s="34">
        <v>45091</v>
      </c>
      <c r="N148" s="35">
        <v>4</v>
      </c>
      <c r="O148" s="36"/>
      <c r="P148" s="37" t="s">
        <v>57</v>
      </c>
      <c r="Q148" s="38">
        <v>0.99313995546034683</v>
      </c>
      <c r="R148" s="38">
        <v>1.005102755865583</v>
      </c>
      <c r="S148" s="38">
        <v>0.86628336026998054</v>
      </c>
      <c r="T148" s="39">
        <v>57290.840000000004</v>
      </c>
      <c r="U148" s="40">
        <v>4.8999999999999998E-3</v>
      </c>
      <c r="V148" s="41">
        <v>346293.67</v>
      </c>
      <c r="W148" s="41">
        <v>343918.08000000002</v>
      </c>
      <c r="X148" s="42">
        <v>2375.5899999999674</v>
      </c>
      <c r="Y148" s="43">
        <v>0</v>
      </c>
      <c r="Z148" s="41">
        <v>2909.86</v>
      </c>
      <c r="AA148" s="41">
        <v>2909.86</v>
      </c>
      <c r="AB148" s="41">
        <v>0</v>
      </c>
      <c r="AC148" s="41">
        <v>0</v>
      </c>
      <c r="AD148" s="41">
        <v>345673.01</v>
      </c>
      <c r="AE148" s="44">
        <v>55184.93</v>
      </c>
      <c r="AF148" s="41">
        <v>-1754.93</v>
      </c>
      <c r="AG148" s="38">
        <v>0</v>
      </c>
      <c r="AH148" s="45" t="s">
        <v>625</v>
      </c>
      <c r="AI148" s="41">
        <v>-1754.93</v>
      </c>
      <c r="AJ148" s="46">
        <v>57291</v>
      </c>
      <c r="AK148" s="45">
        <v>297930.51</v>
      </c>
      <c r="AL148" s="46">
        <v>0</v>
      </c>
      <c r="AM148" s="46">
        <v>0</v>
      </c>
      <c r="AN148" s="46">
        <v>0</v>
      </c>
      <c r="AO148" s="46">
        <v>57290.84</v>
      </c>
      <c r="AP148" s="41">
        <v>57290.840000000004</v>
      </c>
      <c r="AQ148" s="47">
        <v>0.13</v>
      </c>
      <c r="AR148" s="47">
        <v>0.13489999999999999</v>
      </c>
      <c r="AS148" s="47">
        <v>0</v>
      </c>
      <c r="AT148" s="48">
        <v>-0.13</v>
      </c>
      <c r="AU148" s="49"/>
      <c r="AV148" s="41">
        <v>46.3</v>
      </c>
      <c r="AW148" s="58"/>
      <c r="AX148" s="52"/>
      <c r="AY148" s="52"/>
      <c r="AZ148" s="52"/>
      <c r="BA148" s="52"/>
      <c r="BB148" s="53">
        <v>0</v>
      </c>
      <c r="BC148" s="55"/>
    </row>
    <row r="149" spans="2:55">
      <c r="B149" s="28">
        <v>1740</v>
      </c>
      <c r="C149" s="29">
        <v>45441.983368055553</v>
      </c>
      <c r="D149" s="30" t="s">
        <v>382</v>
      </c>
      <c r="E149" s="31" t="s">
        <v>383</v>
      </c>
      <c r="F149" s="31" t="s">
        <v>384</v>
      </c>
      <c r="G149" s="32">
        <v>0</v>
      </c>
      <c r="H149" s="33" t="s">
        <v>385</v>
      </c>
      <c r="I149" s="33" t="s">
        <v>386</v>
      </c>
      <c r="J149" s="33" t="s">
        <v>65</v>
      </c>
      <c r="K149" s="33" t="s">
        <v>55</v>
      </c>
      <c r="L149" s="33" t="s">
        <v>56</v>
      </c>
      <c r="M149" s="34">
        <v>45390</v>
      </c>
      <c r="N149" s="35">
        <v>0</v>
      </c>
      <c r="O149" s="36"/>
      <c r="P149" s="37" t="s">
        <v>57</v>
      </c>
      <c r="Q149" s="38">
        <v>0.82005649876822562</v>
      </c>
      <c r="R149" s="38">
        <v>1.0071435622847238</v>
      </c>
      <c r="S149" s="38">
        <v>1.0071435622847238</v>
      </c>
      <c r="T149" s="39">
        <v>0</v>
      </c>
      <c r="U149" s="40">
        <v>1.3000000000000002E-3</v>
      </c>
      <c r="V149" s="41">
        <v>434434.25</v>
      </c>
      <c r="W149" s="41">
        <v>356260.63</v>
      </c>
      <c r="X149" s="42">
        <v>78173.62</v>
      </c>
      <c r="Y149" s="43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358805.6</v>
      </c>
      <c r="AE149" s="44">
        <v>0</v>
      </c>
      <c r="AF149" s="41">
        <v>-2544.9699999999998</v>
      </c>
      <c r="AG149" s="38">
        <v>0</v>
      </c>
      <c r="AH149" s="45" t="s">
        <v>625</v>
      </c>
      <c r="AI149" s="41">
        <v>-2544.9699999999998</v>
      </c>
      <c r="AJ149" s="46">
        <v>0</v>
      </c>
      <c r="AK149" s="45">
        <v>358805.6</v>
      </c>
      <c r="AL149" s="46">
        <v>0</v>
      </c>
      <c r="AM149" s="46">
        <v>0</v>
      </c>
      <c r="AN149" s="46">
        <v>0</v>
      </c>
      <c r="AO149" s="46">
        <v>0</v>
      </c>
      <c r="AP149" s="41">
        <v>0</v>
      </c>
      <c r="AQ149" s="47">
        <v>0.06</v>
      </c>
      <c r="AR149" s="47">
        <v>6.13E-2</v>
      </c>
      <c r="AS149" s="47">
        <v>6.0900000000000003E-2</v>
      </c>
      <c r="AT149" s="48">
        <v>8.9999999999999998E-4</v>
      </c>
      <c r="AU149" s="49"/>
      <c r="AV149" s="41">
        <v>57.33</v>
      </c>
      <c r="AW149" s="58"/>
      <c r="AX149" s="52"/>
      <c r="AY149" s="52"/>
      <c r="AZ149" s="52"/>
      <c r="BA149" s="52"/>
      <c r="BB149" s="53">
        <v>0</v>
      </c>
      <c r="BC149" s="55"/>
    </row>
    <row r="150" spans="2:55">
      <c r="B150" s="28">
        <v>1740</v>
      </c>
      <c r="C150" s="29">
        <v>45441.983368055553</v>
      </c>
      <c r="D150" s="30" t="s">
        <v>104</v>
      </c>
      <c r="E150" s="31" t="s">
        <v>105</v>
      </c>
      <c r="F150" s="31" t="s">
        <v>91</v>
      </c>
      <c r="G150" s="32">
        <v>0</v>
      </c>
      <c r="H150" s="33" t="s">
        <v>92</v>
      </c>
      <c r="I150" s="33" t="s">
        <v>103</v>
      </c>
      <c r="J150" s="33" t="s">
        <v>94</v>
      </c>
      <c r="K150" s="33" t="s">
        <v>106</v>
      </c>
      <c r="L150" s="33" t="s">
        <v>70</v>
      </c>
      <c r="M150" s="34" t="s">
        <v>57</v>
      </c>
      <c r="N150" s="35" t="s">
        <v>57</v>
      </c>
      <c r="O150" s="36"/>
      <c r="P150" s="37">
        <v>33.361596115841607</v>
      </c>
      <c r="Q150" s="38">
        <v>0.3270709940944882</v>
      </c>
      <c r="R150" s="38">
        <v>1.0303091929672978</v>
      </c>
      <c r="S150" s="38">
        <v>0.51384204383295906</v>
      </c>
      <c r="T150" s="39">
        <v>0</v>
      </c>
      <c r="U150" s="40">
        <v>8.3800000000000013E-2</v>
      </c>
      <c r="V150" s="41">
        <v>1016000</v>
      </c>
      <c r="W150" s="41">
        <v>332304.13</v>
      </c>
      <c r="X150" s="42">
        <v>683695.87</v>
      </c>
      <c r="Y150" s="43">
        <v>20493.5</v>
      </c>
      <c r="Z150" s="41">
        <v>0</v>
      </c>
      <c r="AA150" s="41">
        <v>0</v>
      </c>
      <c r="AB150" s="41">
        <v>0</v>
      </c>
      <c r="AC150" s="41">
        <v>0</v>
      </c>
      <c r="AD150" s="41">
        <v>342376</v>
      </c>
      <c r="AE150" s="44">
        <v>73.5</v>
      </c>
      <c r="AF150" s="41">
        <v>24928.13</v>
      </c>
      <c r="AG150" s="38">
        <v>1.216392026740186</v>
      </c>
      <c r="AH150" s="45" t="s">
        <v>625</v>
      </c>
      <c r="AI150" s="41">
        <v>24928.13</v>
      </c>
      <c r="AJ150" s="46">
        <v>205949</v>
      </c>
      <c r="AK150" s="45">
        <v>170751.83333333331</v>
      </c>
      <c r="AL150" s="46">
        <v>103612.8</v>
      </c>
      <c r="AM150" s="46">
        <v>102336</v>
      </c>
      <c r="AN150" s="46">
        <v>0</v>
      </c>
      <c r="AO150" s="46">
        <v>0</v>
      </c>
      <c r="AP150" s="41">
        <v>0</v>
      </c>
      <c r="AQ150" s="47">
        <v>0.28000000000000003</v>
      </c>
      <c r="AR150" s="47">
        <v>0.36380000000000001</v>
      </c>
      <c r="AS150" s="47">
        <v>0.36380000000000001</v>
      </c>
      <c r="AT150" s="48">
        <v>8.3800000000000013E-2</v>
      </c>
      <c r="AU150" s="49"/>
      <c r="AV150" s="41">
        <v>55.53</v>
      </c>
      <c r="AW150" s="58"/>
      <c r="AX150" s="52"/>
      <c r="AY150" s="52"/>
      <c r="AZ150" s="52"/>
      <c r="BA150" s="52"/>
      <c r="BB150" s="53">
        <v>35000</v>
      </c>
      <c r="BC150" s="55"/>
    </row>
    <row r="151" spans="2:55">
      <c r="B151" s="28">
        <v>1740</v>
      </c>
      <c r="C151" s="29">
        <v>45441.983368055553</v>
      </c>
      <c r="D151" s="30" t="s">
        <v>510</v>
      </c>
      <c r="E151" s="31" t="s">
        <v>511</v>
      </c>
      <c r="F151" s="31" t="s">
        <v>664</v>
      </c>
      <c r="G151" s="32">
        <v>0</v>
      </c>
      <c r="H151" s="33" t="s">
        <v>459</v>
      </c>
      <c r="I151" s="33" t="s">
        <v>123</v>
      </c>
      <c r="J151" s="33" t="s">
        <v>54</v>
      </c>
      <c r="K151" s="33" t="s">
        <v>106</v>
      </c>
      <c r="L151" s="33" t="s">
        <v>70</v>
      </c>
      <c r="M151" s="34" t="s">
        <v>57</v>
      </c>
      <c r="N151" s="35" t="s">
        <v>57</v>
      </c>
      <c r="O151" s="36"/>
      <c r="P151" s="37">
        <v>-34.052338532901885</v>
      </c>
      <c r="Q151" s="38">
        <v>1.5472625261829469</v>
      </c>
      <c r="R151" s="38">
        <v>0.26748239034840099</v>
      </c>
      <c r="S151" s="38">
        <v>0.15293404284069853</v>
      </c>
      <c r="T151" s="39">
        <v>29536.68</v>
      </c>
      <c r="U151" s="40">
        <v>0.11570000000000001</v>
      </c>
      <c r="V151" s="41">
        <v>244405.26</v>
      </c>
      <c r="W151" s="41">
        <v>378159.1</v>
      </c>
      <c r="X151" s="42">
        <v>-133753.83999999997</v>
      </c>
      <c r="Y151" s="43">
        <v>3927.89</v>
      </c>
      <c r="Z151" s="41">
        <v>0</v>
      </c>
      <c r="AA151" s="41">
        <v>0</v>
      </c>
      <c r="AB151" s="41">
        <v>153486.97</v>
      </c>
      <c r="AC151" s="41">
        <v>133753.84</v>
      </c>
      <c r="AD151" s="41">
        <v>101150.9</v>
      </c>
      <c r="AE151" s="44">
        <v>409.92</v>
      </c>
      <c r="AF151" s="41">
        <v>277008.2</v>
      </c>
      <c r="AG151" s="38">
        <v>70.523410787980325</v>
      </c>
      <c r="AH151" s="45" t="s">
        <v>626</v>
      </c>
      <c r="AI151" s="41">
        <v>277008.2</v>
      </c>
      <c r="AJ151" s="46">
        <v>51981</v>
      </c>
      <c r="AK151" s="45">
        <v>57833.399999999994</v>
      </c>
      <c r="AL151" s="46">
        <v>0</v>
      </c>
      <c r="AM151" s="46">
        <v>22444.14</v>
      </c>
      <c r="AN151" s="46">
        <v>0</v>
      </c>
      <c r="AO151" s="46">
        <v>29536.68</v>
      </c>
      <c r="AP151" s="41">
        <v>29536.68</v>
      </c>
      <c r="AQ151" s="47">
        <v>0.22</v>
      </c>
      <c r="AR151" s="47">
        <v>0.3357</v>
      </c>
      <c r="AS151" s="47">
        <v>0.33189999999999997</v>
      </c>
      <c r="AT151" s="48">
        <v>0.1119</v>
      </c>
      <c r="AU151" s="49"/>
      <c r="AV151" s="41">
        <v>62.15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1740</v>
      </c>
      <c r="C152" s="29">
        <v>45441.983368055553</v>
      </c>
      <c r="D152" s="30" t="s">
        <v>486</v>
      </c>
      <c r="E152" s="31" t="s">
        <v>487</v>
      </c>
      <c r="F152" s="31" t="s">
        <v>589</v>
      </c>
      <c r="G152" s="32">
        <v>0</v>
      </c>
      <c r="H152" s="33" t="s">
        <v>470</v>
      </c>
      <c r="I152" s="33" t="s">
        <v>53</v>
      </c>
      <c r="J152" s="33" t="s">
        <v>148</v>
      </c>
      <c r="K152" s="33" t="s">
        <v>95</v>
      </c>
      <c r="L152" s="33" t="s">
        <v>70</v>
      </c>
      <c r="M152" s="34" t="s">
        <v>57</v>
      </c>
      <c r="N152" s="35" t="s">
        <v>57</v>
      </c>
      <c r="O152" s="36"/>
      <c r="P152" s="37">
        <v>25.973096432930966</v>
      </c>
      <c r="Q152" s="38">
        <v>0.35652002688172041</v>
      </c>
      <c r="R152" s="38">
        <v>0.59988486372713534</v>
      </c>
      <c r="S152" s="38">
        <v>0</v>
      </c>
      <c r="T152" s="39">
        <v>0</v>
      </c>
      <c r="U152" s="40">
        <v>-0.10920000000000001</v>
      </c>
      <c r="V152" s="41">
        <v>1116000</v>
      </c>
      <c r="W152" s="41">
        <v>397876.35</v>
      </c>
      <c r="X152" s="42">
        <v>718123.65</v>
      </c>
      <c r="Y152" s="43">
        <v>27648.75</v>
      </c>
      <c r="Z152" s="41">
        <v>0</v>
      </c>
      <c r="AA152" s="41">
        <v>38000</v>
      </c>
      <c r="AB152" s="41">
        <v>0</v>
      </c>
      <c r="AC152" s="41">
        <v>0</v>
      </c>
      <c r="AD152" s="41">
        <v>238680</v>
      </c>
      <c r="AE152" s="44">
        <v>129.36000000000001</v>
      </c>
      <c r="AF152" s="41">
        <v>159196.35</v>
      </c>
      <c r="AG152" s="38">
        <v>5.7578136443781363</v>
      </c>
      <c r="AH152" s="45" t="s">
        <v>626</v>
      </c>
      <c r="AI152" s="41">
        <v>197196.35</v>
      </c>
      <c r="AJ152" s="46">
        <v>286416</v>
      </c>
      <c r="AK152" s="45">
        <v>0</v>
      </c>
      <c r="AL152" s="46">
        <v>71536.5</v>
      </c>
      <c r="AM152" s="46">
        <v>214879.5</v>
      </c>
      <c r="AN152" s="46">
        <v>0</v>
      </c>
      <c r="AO152" s="46">
        <v>0</v>
      </c>
      <c r="AP152" s="41">
        <v>0</v>
      </c>
      <c r="AQ152" s="47">
        <v>0.3</v>
      </c>
      <c r="AR152" s="47">
        <v>0.1908</v>
      </c>
      <c r="AS152" s="47">
        <v>0.20910000000000001</v>
      </c>
      <c r="AT152" s="48">
        <v>-9.0899999999999995E-2</v>
      </c>
      <c r="AU152" s="49"/>
      <c r="AV152" s="41">
        <v>44.17</v>
      </c>
      <c r="AW152" s="58"/>
      <c r="AX152" s="52"/>
      <c r="AY152" s="52"/>
      <c r="AZ152" s="52"/>
      <c r="BA152" s="52"/>
      <c r="BB152" s="53">
        <v>0</v>
      </c>
      <c r="BC152" s="55"/>
    </row>
    <row r="153" spans="2:55">
      <c r="B153" s="28">
        <v>1740</v>
      </c>
      <c r="C153" s="29">
        <v>45441.983368055553</v>
      </c>
      <c r="D153" s="30" t="s">
        <v>507</v>
      </c>
      <c r="E153" s="31" t="s">
        <v>508</v>
      </c>
      <c r="F153" s="31" t="s">
        <v>532</v>
      </c>
      <c r="G153" s="32">
        <v>0</v>
      </c>
      <c r="H153" s="33" t="s">
        <v>459</v>
      </c>
      <c r="I153" s="33" t="s">
        <v>123</v>
      </c>
      <c r="J153" s="33" t="s">
        <v>54</v>
      </c>
      <c r="K153" s="33" t="s">
        <v>95</v>
      </c>
      <c r="L153" s="33" t="s">
        <v>56</v>
      </c>
      <c r="M153" s="34" t="s">
        <v>57</v>
      </c>
      <c r="N153" s="35" t="s">
        <v>57</v>
      </c>
      <c r="O153" s="36"/>
      <c r="P153" s="37">
        <v>-4.0242731350021712</v>
      </c>
      <c r="Q153" s="38">
        <v>1.3126515547776718</v>
      </c>
      <c r="R153" s="38">
        <v>0.76180912824897418</v>
      </c>
      <c r="S153" s="38">
        <v>0.29918628306813666</v>
      </c>
      <c r="T153" s="39">
        <v>0</v>
      </c>
      <c r="U153" s="40">
        <v>1.1200000000000002E-2</v>
      </c>
      <c r="V153" s="41">
        <v>305067.09000000003</v>
      </c>
      <c r="W153" s="41">
        <v>400446.79</v>
      </c>
      <c r="X153" s="42">
        <v>-95379.699999999953</v>
      </c>
      <c r="Y153" s="43">
        <v>23701.1</v>
      </c>
      <c r="Z153" s="41">
        <v>1500</v>
      </c>
      <c r="AA153" s="41">
        <v>1500</v>
      </c>
      <c r="AB153" s="41">
        <v>152797.10999999999</v>
      </c>
      <c r="AC153" s="41">
        <v>95379.7</v>
      </c>
      <c r="AD153" s="41">
        <v>305064.02</v>
      </c>
      <c r="AE153" s="44">
        <v>256.83999999999997</v>
      </c>
      <c r="AF153" s="41">
        <v>95382.77</v>
      </c>
      <c r="AG153" s="38">
        <v>4.0244026648552182</v>
      </c>
      <c r="AH153" s="45" t="s">
        <v>626</v>
      </c>
      <c r="AI153" s="41">
        <v>95382.77</v>
      </c>
      <c r="AJ153" s="46">
        <v>222307</v>
      </c>
      <c r="AK153" s="45">
        <v>119808.18666666668</v>
      </c>
      <c r="AL153" s="46">
        <v>222307.42</v>
      </c>
      <c r="AM153" s="46">
        <v>0</v>
      </c>
      <c r="AN153" s="46">
        <v>0</v>
      </c>
      <c r="AO153" s="46">
        <v>0</v>
      </c>
      <c r="AP153" s="41">
        <v>0</v>
      </c>
      <c r="AQ153" s="47">
        <v>0.28000000000000003</v>
      </c>
      <c r="AR153" s="47">
        <v>0.29120000000000001</v>
      </c>
      <c r="AS153" s="47">
        <v>0.2757</v>
      </c>
      <c r="AT153" s="48">
        <v>-4.3E-3</v>
      </c>
      <c r="AU153" s="49"/>
      <c r="AV153" s="41">
        <v>56.21</v>
      </c>
      <c r="AW153" s="58"/>
      <c r="AX153" s="52"/>
      <c r="AY153" s="52"/>
      <c r="AZ153" s="52"/>
      <c r="BA153" s="52"/>
      <c r="BB153" s="53">
        <v>0</v>
      </c>
      <c r="BC153" s="55"/>
    </row>
    <row r="154" spans="2:55">
      <c r="B154" s="28">
        <v>1740</v>
      </c>
      <c r="C154" s="29">
        <v>45441.983368055553</v>
      </c>
      <c r="D154" s="30" t="s">
        <v>393</v>
      </c>
      <c r="E154" s="31" t="s">
        <v>394</v>
      </c>
      <c r="F154" s="31" t="s">
        <v>589</v>
      </c>
      <c r="G154" s="32">
        <v>0</v>
      </c>
      <c r="H154" s="33" t="s">
        <v>52</v>
      </c>
      <c r="I154" s="33" t="s">
        <v>109</v>
      </c>
      <c r="J154" s="33" t="s">
        <v>54</v>
      </c>
      <c r="K154" s="33" t="s">
        <v>55</v>
      </c>
      <c r="L154" s="33" t="s">
        <v>56</v>
      </c>
      <c r="M154" s="34" t="s">
        <v>57</v>
      </c>
      <c r="N154" s="35" t="s">
        <v>57</v>
      </c>
      <c r="O154" s="36"/>
      <c r="P154" s="37" t="s">
        <v>57</v>
      </c>
      <c r="Q154" s="38">
        <v>0.65769894003937324</v>
      </c>
      <c r="R154" s="38">
        <v>1.2860311594933012</v>
      </c>
      <c r="S154" s="38">
        <v>1.2860311594933012</v>
      </c>
      <c r="T154" s="39">
        <v>0</v>
      </c>
      <c r="U154" s="40">
        <v>-0.1153</v>
      </c>
      <c r="V154" s="41">
        <v>449545</v>
      </c>
      <c r="W154" s="41">
        <v>295665.27</v>
      </c>
      <c r="X154" s="42">
        <v>153879.72999999998</v>
      </c>
      <c r="Y154" s="43">
        <v>0</v>
      </c>
      <c r="Z154" s="41">
        <v>295665.27</v>
      </c>
      <c r="AA154" s="41">
        <v>451827.33</v>
      </c>
      <c r="AB154" s="41">
        <v>0</v>
      </c>
      <c r="AC154" s="41">
        <v>0</v>
      </c>
      <c r="AD154" s="41">
        <v>380234.75</v>
      </c>
      <c r="AE154" s="44">
        <v>32916.620000000003</v>
      </c>
      <c r="AF154" s="41">
        <v>27430.52</v>
      </c>
      <c r="AG154" s="38">
        <v>0</v>
      </c>
      <c r="AH154" s="45" t="s">
        <v>625</v>
      </c>
      <c r="AI154" s="41">
        <v>183592.58</v>
      </c>
      <c r="AJ154" s="46">
        <v>0</v>
      </c>
      <c r="AK154" s="45">
        <v>380234.75</v>
      </c>
      <c r="AL154" s="46">
        <v>0</v>
      </c>
      <c r="AM154" s="46">
        <v>0</v>
      </c>
      <c r="AN154" s="46">
        <v>0</v>
      </c>
      <c r="AO154" s="46">
        <v>0</v>
      </c>
      <c r="AP154" s="41">
        <v>0</v>
      </c>
      <c r="AQ154" s="47">
        <v>0.39</v>
      </c>
      <c r="AR154" s="47">
        <v>0.2747</v>
      </c>
      <c r="AS154" s="47">
        <v>0</v>
      </c>
      <c r="AT154" s="48">
        <v>-0.39</v>
      </c>
      <c r="AU154" s="49"/>
      <c r="AV154" s="41">
        <v>0</v>
      </c>
      <c r="AW154" s="58"/>
      <c r="AX154" s="52"/>
      <c r="AY154" s="52"/>
      <c r="AZ154" s="52"/>
      <c r="BA154" s="52"/>
      <c r="BB154" s="53">
        <v>112000</v>
      </c>
      <c r="BC154" s="55"/>
    </row>
    <row r="155" spans="2:55">
      <c r="B155" s="28">
        <v>1740</v>
      </c>
      <c r="C155" s="29">
        <v>45441.983368055553</v>
      </c>
      <c r="D155" s="30" t="s">
        <v>364</v>
      </c>
      <c r="E155" s="31" t="s">
        <v>365</v>
      </c>
      <c r="F155" s="31" t="s">
        <v>354</v>
      </c>
      <c r="G155" s="32">
        <v>0</v>
      </c>
      <c r="H155" s="33" t="s">
        <v>63</v>
      </c>
      <c r="I155" s="33" t="s">
        <v>64</v>
      </c>
      <c r="J155" s="33" t="s">
        <v>65</v>
      </c>
      <c r="K155" s="33" t="s">
        <v>106</v>
      </c>
      <c r="L155" s="33" t="s">
        <v>70</v>
      </c>
      <c r="M155" s="34">
        <v>45349</v>
      </c>
      <c r="N155" s="35">
        <v>4</v>
      </c>
      <c r="O155" s="36"/>
      <c r="P155" s="37">
        <v>14.362813890096801</v>
      </c>
      <c r="Q155" s="38">
        <v>0.78740072878389844</v>
      </c>
      <c r="R155" s="38">
        <v>1.2700013645459163</v>
      </c>
      <c r="S155" s="38">
        <v>1.2700013645459163</v>
      </c>
      <c r="T155" s="39">
        <v>0</v>
      </c>
      <c r="U155" s="40">
        <v>2.5499999999999998E-2</v>
      </c>
      <c r="V155" s="41">
        <v>399276.11</v>
      </c>
      <c r="W155" s="41">
        <v>314390.3</v>
      </c>
      <c r="X155" s="42">
        <v>84885.81</v>
      </c>
      <c r="Y155" s="43">
        <v>5910.11</v>
      </c>
      <c r="Z155" s="41">
        <v>214550.47</v>
      </c>
      <c r="AA155" s="41">
        <v>214550.47</v>
      </c>
      <c r="AB155" s="41">
        <v>0</v>
      </c>
      <c r="AC155" s="41">
        <v>0</v>
      </c>
      <c r="AD155" s="41">
        <v>399276.11</v>
      </c>
      <c r="AE155" s="44">
        <v>349.55</v>
      </c>
      <c r="AF155" s="41">
        <v>15877.19</v>
      </c>
      <c r="AG155" s="38">
        <v>2.6864457683528737</v>
      </c>
      <c r="AH155" s="45" t="s">
        <v>626</v>
      </c>
      <c r="AI155" s="41">
        <v>15877.19</v>
      </c>
      <c r="AJ155" s="46">
        <v>0</v>
      </c>
      <c r="AK155" s="45">
        <v>399276.11</v>
      </c>
      <c r="AL155" s="46">
        <v>0</v>
      </c>
      <c r="AM155" s="46">
        <v>0</v>
      </c>
      <c r="AN155" s="46">
        <v>0</v>
      </c>
      <c r="AO155" s="46">
        <v>0</v>
      </c>
      <c r="AP155" s="41">
        <v>0</v>
      </c>
      <c r="AQ155" s="47">
        <v>0.31</v>
      </c>
      <c r="AR155" s="47">
        <v>0.33549999999999996</v>
      </c>
      <c r="AS155" s="47">
        <v>0.93959999999999999</v>
      </c>
      <c r="AT155" s="48">
        <v>0.62960000000000005</v>
      </c>
      <c r="AU155" s="49"/>
      <c r="AV155" s="41">
        <v>58.52</v>
      </c>
      <c r="AW155" s="58"/>
      <c r="AX155" s="52"/>
      <c r="AY155" s="52"/>
      <c r="AZ155" s="52"/>
      <c r="BA155" s="52"/>
      <c r="BB155" s="53">
        <v>100763</v>
      </c>
      <c r="BC155" s="55"/>
    </row>
    <row r="156" spans="2:55">
      <c r="B156" s="28">
        <v>1740</v>
      </c>
      <c r="C156" s="29">
        <v>45441.983368055553</v>
      </c>
      <c r="D156" s="30" t="s">
        <v>375</v>
      </c>
      <c r="E156" s="31" t="s">
        <v>376</v>
      </c>
      <c r="F156" s="31" t="s">
        <v>206</v>
      </c>
      <c r="G156" s="32">
        <v>0</v>
      </c>
      <c r="H156" s="33" t="s">
        <v>52</v>
      </c>
      <c r="I156" s="33" t="s">
        <v>109</v>
      </c>
      <c r="J156" s="33" t="s">
        <v>54</v>
      </c>
      <c r="K156" s="33" t="s">
        <v>95</v>
      </c>
      <c r="L156" s="33" t="s">
        <v>56</v>
      </c>
      <c r="M156" s="34" t="s">
        <v>57</v>
      </c>
      <c r="N156" s="35" t="s">
        <v>57</v>
      </c>
      <c r="O156" s="36"/>
      <c r="P156" s="37">
        <v>79.325266745772481</v>
      </c>
      <c r="Q156" s="38">
        <v>0.7159149272210058</v>
      </c>
      <c r="R156" s="38">
        <v>1.0335877260735071</v>
      </c>
      <c r="S156" s="38">
        <v>0.94453580208568166</v>
      </c>
      <c r="T156" s="39">
        <v>0</v>
      </c>
      <c r="U156" s="40">
        <v>-1.11E-2</v>
      </c>
      <c r="V156" s="41">
        <v>590659.43999999994</v>
      </c>
      <c r="W156" s="41">
        <v>422861.91</v>
      </c>
      <c r="X156" s="42">
        <v>167797.52999999997</v>
      </c>
      <c r="Y156" s="43">
        <v>2115.31</v>
      </c>
      <c r="Z156" s="41">
        <v>237621.5</v>
      </c>
      <c r="AA156" s="41">
        <v>267726</v>
      </c>
      <c r="AB156" s="41">
        <v>0</v>
      </c>
      <c r="AC156" s="41">
        <v>0</v>
      </c>
      <c r="AD156" s="41">
        <v>437064.88</v>
      </c>
      <c r="AE156" s="44">
        <v>101.41</v>
      </c>
      <c r="AF156" s="41">
        <v>8163.03</v>
      </c>
      <c r="AG156" s="38">
        <v>3.8590230273576922</v>
      </c>
      <c r="AH156" s="45" t="s">
        <v>626</v>
      </c>
      <c r="AI156" s="41">
        <v>38267.53</v>
      </c>
      <c r="AJ156" s="46">
        <v>45188</v>
      </c>
      <c r="AK156" s="45">
        <v>399408.21333333332</v>
      </c>
      <c r="AL156" s="46">
        <v>20217.14</v>
      </c>
      <c r="AM156" s="46">
        <v>24971.11</v>
      </c>
      <c r="AN156" s="46">
        <v>0</v>
      </c>
      <c r="AO156" s="46">
        <v>0</v>
      </c>
      <c r="AP156" s="41">
        <v>0</v>
      </c>
      <c r="AQ156" s="47">
        <v>0.09</v>
      </c>
      <c r="AR156" s="47">
        <v>7.8899999999999998E-2</v>
      </c>
      <c r="AS156" s="47">
        <v>0.1125</v>
      </c>
      <c r="AT156" s="48">
        <v>2.2499999999999999E-2</v>
      </c>
      <c r="AU156" s="49"/>
      <c r="AV156" s="41">
        <v>29.7</v>
      </c>
      <c r="AW156" s="50"/>
      <c r="AX156" s="52"/>
      <c r="AY156" s="52"/>
      <c r="AZ156" s="52"/>
      <c r="BA156" s="52"/>
      <c r="BB156" s="53">
        <v>22366</v>
      </c>
      <c r="BC156" s="55"/>
    </row>
    <row r="157" spans="2:55">
      <c r="B157" s="28">
        <v>1740</v>
      </c>
      <c r="C157" s="29">
        <v>45441.983368055553</v>
      </c>
      <c r="D157" s="30" t="s">
        <v>396</v>
      </c>
      <c r="E157" s="31" t="s">
        <v>397</v>
      </c>
      <c r="F157" s="31" t="s">
        <v>51</v>
      </c>
      <c r="G157" s="32">
        <v>0</v>
      </c>
      <c r="H157" s="33" t="s">
        <v>52</v>
      </c>
      <c r="I157" s="33" t="s">
        <v>109</v>
      </c>
      <c r="J157" s="33" t="s">
        <v>54</v>
      </c>
      <c r="K157" s="33" t="s">
        <v>95</v>
      </c>
      <c r="L157" s="33" t="s">
        <v>56</v>
      </c>
      <c r="M157" s="34" t="s">
        <v>57</v>
      </c>
      <c r="N157" s="35" t="s">
        <v>57</v>
      </c>
      <c r="O157" s="36"/>
      <c r="P157" s="37">
        <v>3.4934543735224612</v>
      </c>
      <c r="Q157" s="38">
        <v>0.98082717130911701</v>
      </c>
      <c r="R157" s="38">
        <v>0.81842429210170087</v>
      </c>
      <c r="S157" s="38">
        <v>0.64301760277409348</v>
      </c>
      <c r="T157" s="39">
        <v>99451.32</v>
      </c>
      <c r="U157" s="40">
        <v>-7.9500000000000001E-2</v>
      </c>
      <c r="V157" s="41">
        <v>481714</v>
      </c>
      <c r="W157" s="41">
        <v>472478.18</v>
      </c>
      <c r="X157" s="42">
        <v>9235.820000000007</v>
      </c>
      <c r="Y157" s="43">
        <v>2643.75</v>
      </c>
      <c r="Z157" s="41">
        <v>0</v>
      </c>
      <c r="AA157" s="41">
        <v>0</v>
      </c>
      <c r="AB157" s="41">
        <v>0</v>
      </c>
      <c r="AC157" s="41">
        <v>0</v>
      </c>
      <c r="AD157" s="41">
        <v>386687.62</v>
      </c>
      <c r="AE157" s="44">
        <v>402.91</v>
      </c>
      <c r="AF157" s="41">
        <v>93790.56</v>
      </c>
      <c r="AG157" s="38">
        <v>35.476334751773052</v>
      </c>
      <c r="AH157" s="45" t="s">
        <v>626</v>
      </c>
      <c r="AI157" s="41">
        <v>93790.56</v>
      </c>
      <c r="AJ157" s="46">
        <v>99451</v>
      </c>
      <c r="AK157" s="45">
        <v>303811.78666666662</v>
      </c>
      <c r="AL157" s="46">
        <v>0</v>
      </c>
      <c r="AM157" s="46">
        <v>0</v>
      </c>
      <c r="AN157" s="46">
        <v>0</v>
      </c>
      <c r="AO157" s="46">
        <v>99451.32</v>
      </c>
      <c r="AP157" s="41">
        <v>99451.32</v>
      </c>
      <c r="AQ157" s="47">
        <v>0.13</v>
      </c>
      <c r="AR157" s="47">
        <v>5.0499999999999996E-2</v>
      </c>
      <c r="AS157" s="47">
        <v>2.4199999999999999E-2</v>
      </c>
      <c r="AT157" s="48">
        <v>-0.10580000000000001</v>
      </c>
      <c r="AU157" s="49"/>
      <c r="AV157" s="41">
        <v>36.97</v>
      </c>
      <c r="AW157" s="58"/>
      <c r="AX157" s="52"/>
      <c r="AY157" s="52"/>
      <c r="AZ157" s="52"/>
      <c r="BA157" s="52"/>
      <c r="BB157" s="53">
        <v>8000</v>
      </c>
      <c r="BC157" s="55"/>
    </row>
    <row r="158" spans="2:55">
      <c r="B158" s="28">
        <v>1740</v>
      </c>
      <c r="C158" s="29">
        <v>45441.983368055553</v>
      </c>
      <c r="D158" s="30" t="s">
        <v>400</v>
      </c>
      <c r="E158" s="31" t="s">
        <v>401</v>
      </c>
      <c r="F158" s="31" t="s">
        <v>402</v>
      </c>
      <c r="G158" s="32">
        <v>0</v>
      </c>
      <c r="H158" s="33" t="s">
        <v>403</v>
      </c>
      <c r="I158" s="33" t="s">
        <v>404</v>
      </c>
      <c r="J158" s="33" t="s">
        <v>65</v>
      </c>
      <c r="K158" s="33" t="s">
        <v>55</v>
      </c>
      <c r="L158" s="33" t="s">
        <v>70</v>
      </c>
      <c r="M158" s="34" t="s">
        <v>57</v>
      </c>
      <c r="N158" s="35" t="s">
        <v>57</v>
      </c>
      <c r="O158" s="36"/>
      <c r="P158" s="37" t="s">
        <v>57</v>
      </c>
      <c r="Q158" s="38">
        <v>0.95626110548539334</v>
      </c>
      <c r="R158" s="38">
        <v>0.95661566741092607</v>
      </c>
      <c r="S158" s="38">
        <v>0.95661566741092607</v>
      </c>
      <c r="T158" s="39">
        <v>0</v>
      </c>
      <c r="U158" s="40">
        <v>5.6600000000000004E-2</v>
      </c>
      <c r="V158" s="41">
        <v>523390</v>
      </c>
      <c r="W158" s="41">
        <v>500497.5</v>
      </c>
      <c r="X158" s="42">
        <v>22892.5</v>
      </c>
      <c r="Y158" s="43">
        <v>0</v>
      </c>
      <c r="Z158" s="41">
        <v>0</v>
      </c>
      <c r="AA158" s="41">
        <v>0</v>
      </c>
      <c r="AB158" s="41">
        <v>0</v>
      </c>
      <c r="AC158" s="41">
        <v>0</v>
      </c>
      <c r="AD158" s="41">
        <v>478783.75</v>
      </c>
      <c r="AE158" s="44">
        <v>26056.5</v>
      </c>
      <c r="AF158" s="41">
        <v>21713.75</v>
      </c>
      <c r="AG158" s="38">
        <v>0</v>
      </c>
      <c r="AH158" s="45" t="s">
        <v>625</v>
      </c>
      <c r="AI158" s="41">
        <v>21713.75</v>
      </c>
      <c r="AJ158" s="46">
        <v>0</v>
      </c>
      <c r="AK158" s="45">
        <v>478783.75</v>
      </c>
      <c r="AL158" s="46">
        <v>0</v>
      </c>
      <c r="AM158" s="46">
        <v>0</v>
      </c>
      <c r="AN158" s="46">
        <v>0</v>
      </c>
      <c r="AO158" s="46">
        <v>0</v>
      </c>
      <c r="AP158" s="41">
        <v>0</v>
      </c>
      <c r="AQ158" s="47">
        <v>0.21</v>
      </c>
      <c r="AR158" s="47">
        <v>0.2666</v>
      </c>
      <c r="AS158" s="47">
        <v>0.25879999999999997</v>
      </c>
      <c r="AT158" s="48">
        <v>4.8800000000000003E-2</v>
      </c>
      <c r="AU158" s="49"/>
      <c r="AV158" s="41">
        <v>83.05</v>
      </c>
      <c r="AW158" s="58"/>
      <c r="AX158" s="52"/>
      <c r="AY158" s="52"/>
      <c r="AZ158" s="52"/>
      <c r="BA158" s="52"/>
      <c r="BB158" s="53">
        <v>0</v>
      </c>
      <c r="BC158" s="55"/>
    </row>
    <row r="159" spans="2:55">
      <c r="B159" s="28">
        <v>1740</v>
      </c>
      <c r="C159" s="29">
        <v>45441.983368055553</v>
      </c>
      <c r="D159" s="30" t="s">
        <v>209</v>
      </c>
      <c r="E159" s="31" t="s">
        <v>210</v>
      </c>
      <c r="F159" s="31" t="s">
        <v>661</v>
      </c>
      <c r="G159" s="32">
        <v>0</v>
      </c>
      <c r="H159" s="33" t="s">
        <v>52</v>
      </c>
      <c r="I159" s="33" t="s">
        <v>109</v>
      </c>
      <c r="J159" s="33" t="s">
        <v>54</v>
      </c>
      <c r="K159" s="33" t="s">
        <v>55</v>
      </c>
      <c r="L159" s="33" t="s">
        <v>56</v>
      </c>
      <c r="M159" s="34" t="s">
        <v>57</v>
      </c>
      <c r="N159" s="35" t="s">
        <v>57</v>
      </c>
      <c r="O159" s="36"/>
      <c r="P159" s="37">
        <v>-2.504375053188697</v>
      </c>
      <c r="Q159" s="38">
        <v>1.2709804028268494</v>
      </c>
      <c r="R159" s="38">
        <v>0</v>
      </c>
      <c r="S159" s="38">
        <v>0</v>
      </c>
      <c r="T159" s="39">
        <v>0</v>
      </c>
      <c r="U159" s="40">
        <v>7.0400000000000004E-2</v>
      </c>
      <c r="V159" s="41">
        <v>408328.79</v>
      </c>
      <c r="W159" s="41">
        <v>518977.89</v>
      </c>
      <c r="X159" s="42">
        <v>-110649.10000000003</v>
      </c>
      <c r="Y159" s="43">
        <v>44182.32</v>
      </c>
      <c r="Z159" s="41">
        <v>12000</v>
      </c>
      <c r="AA159" s="41">
        <v>12000</v>
      </c>
      <c r="AB159" s="41">
        <v>185592</v>
      </c>
      <c r="AC159" s="41">
        <v>110649.1</v>
      </c>
      <c r="AD159" s="41">
        <v>0</v>
      </c>
      <c r="AE159" s="44">
        <v>164.94</v>
      </c>
      <c r="AF159" s="41">
        <v>518977.89</v>
      </c>
      <c r="AG159" s="38">
        <v>11.746279733612903</v>
      </c>
      <c r="AH159" s="45" t="s">
        <v>626</v>
      </c>
      <c r="AI159" s="41">
        <v>518977.89</v>
      </c>
      <c r="AJ159" s="46">
        <v>0</v>
      </c>
      <c r="AK159" s="45">
        <v>0</v>
      </c>
      <c r="AL159" s="46">
        <v>0</v>
      </c>
      <c r="AM159" s="46">
        <v>0</v>
      </c>
      <c r="AN159" s="46">
        <v>0</v>
      </c>
      <c r="AO159" s="46">
        <v>0</v>
      </c>
      <c r="AP159" s="41">
        <v>0</v>
      </c>
      <c r="AQ159" s="47">
        <v>0.13</v>
      </c>
      <c r="AR159" s="47">
        <v>0.20039999999999999</v>
      </c>
      <c r="AS159" s="47">
        <v>0.20070000000000002</v>
      </c>
      <c r="AT159" s="48">
        <v>7.0699999999999999E-2</v>
      </c>
      <c r="AU159" s="49"/>
      <c r="AV159" s="41">
        <v>61.88</v>
      </c>
      <c r="AW159" s="58"/>
      <c r="AX159" s="52"/>
      <c r="AY159" s="52"/>
      <c r="AZ159" s="52"/>
      <c r="BA159" s="52"/>
      <c r="BB159" s="53">
        <v>0</v>
      </c>
      <c r="BC159" s="55"/>
    </row>
    <row r="160" spans="2:55">
      <c r="B160" s="28">
        <v>1740</v>
      </c>
      <c r="C160" s="29">
        <v>45441.983368055553</v>
      </c>
      <c r="D160" s="30" t="s">
        <v>408</v>
      </c>
      <c r="E160" s="31" t="s">
        <v>346</v>
      </c>
      <c r="F160" s="31" t="s">
        <v>62</v>
      </c>
      <c r="G160" s="32">
        <v>0</v>
      </c>
      <c r="H160" s="33" t="s">
        <v>63</v>
      </c>
      <c r="I160" s="33" t="s">
        <v>64</v>
      </c>
      <c r="J160" s="33" t="s">
        <v>65</v>
      </c>
      <c r="K160" s="33" t="s">
        <v>106</v>
      </c>
      <c r="L160" s="33" t="s">
        <v>56</v>
      </c>
      <c r="M160" s="34">
        <v>45350</v>
      </c>
      <c r="N160" s="35">
        <v>0</v>
      </c>
      <c r="O160" s="36"/>
      <c r="P160" s="37" t="s">
        <v>57</v>
      </c>
      <c r="Q160" s="38">
        <v>0.44428817715493674</v>
      </c>
      <c r="R160" s="38">
        <v>0.9731343710887701</v>
      </c>
      <c r="S160" s="38">
        <v>0.9731343710887701</v>
      </c>
      <c r="T160" s="39">
        <v>0</v>
      </c>
      <c r="U160" s="40">
        <v>-0.17250000000000001</v>
      </c>
      <c r="V160" s="41">
        <v>1177697.24</v>
      </c>
      <c r="W160" s="41">
        <v>523236.96</v>
      </c>
      <c r="X160" s="42">
        <v>654460.28</v>
      </c>
      <c r="Y160" s="43">
        <v>0</v>
      </c>
      <c r="Z160" s="41">
        <v>2133.2800000000002</v>
      </c>
      <c r="AA160" s="41">
        <v>2133.2800000000002</v>
      </c>
      <c r="AB160" s="41">
        <v>0</v>
      </c>
      <c r="AC160" s="41">
        <v>0</v>
      </c>
      <c r="AD160" s="41">
        <v>509179.87</v>
      </c>
      <c r="AE160" s="44">
        <v>15792.1</v>
      </c>
      <c r="AF160" s="41">
        <v>13160.09</v>
      </c>
      <c r="AG160" s="38">
        <v>0</v>
      </c>
      <c r="AH160" s="45" t="s">
        <v>625</v>
      </c>
      <c r="AI160" s="41">
        <v>13160.09</v>
      </c>
      <c r="AJ160" s="46">
        <v>0</v>
      </c>
      <c r="AK160" s="45">
        <v>509179.87</v>
      </c>
      <c r="AL160" s="46">
        <v>0</v>
      </c>
      <c r="AM160" s="46">
        <v>0</v>
      </c>
      <c r="AN160" s="46">
        <v>0</v>
      </c>
      <c r="AO160" s="46">
        <v>0</v>
      </c>
      <c r="AP160" s="41">
        <v>0</v>
      </c>
      <c r="AQ160" s="47">
        <v>0.25</v>
      </c>
      <c r="AR160" s="47">
        <v>7.7499999999999999E-2</v>
      </c>
      <c r="AS160" s="47">
        <v>1</v>
      </c>
      <c r="AT160" s="48">
        <v>0.75</v>
      </c>
      <c r="AU160" s="49"/>
      <c r="AV160" s="41">
        <v>70.48</v>
      </c>
      <c r="AW160" s="58"/>
      <c r="AX160" s="52"/>
      <c r="AY160" s="52"/>
      <c r="AZ160" s="52"/>
      <c r="BA160" s="52"/>
      <c r="BB160" s="53">
        <v>-897</v>
      </c>
      <c r="BC160" s="55"/>
    </row>
    <row r="161" spans="2:55">
      <c r="B161" s="28">
        <v>1740</v>
      </c>
      <c r="C161" s="29">
        <v>45441.983368055553</v>
      </c>
      <c r="D161" s="30" t="s">
        <v>514</v>
      </c>
      <c r="E161" s="31" t="s">
        <v>515</v>
      </c>
      <c r="F161" s="31" t="s">
        <v>532</v>
      </c>
      <c r="G161" s="32">
        <v>0</v>
      </c>
      <c r="H161" s="33" t="s">
        <v>516</v>
      </c>
      <c r="I161" s="33" t="s">
        <v>123</v>
      </c>
      <c r="J161" s="33" t="s">
        <v>148</v>
      </c>
      <c r="K161" s="33" t="s">
        <v>95</v>
      </c>
      <c r="L161" s="33" t="s">
        <v>56</v>
      </c>
      <c r="M161" s="34" t="s">
        <v>57</v>
      </c>
      <c r="N161" s="35" t="s">
        <v>57</v>
      </c>
      <c r="O161" s="36"/>
      <c r="P161" s="37">
        <v>-69.573580508446497</v>
      </c>
      <c r="Q161" s="38" t="s">
        <v>57</v>
      </c>
      <c r="R161" s="38">
        <v>0.9656163914411221</v>
      </c>
      <c r="S161" s="38">
        <v>0.92490555065884339</v>
      </c>
      <c r="T161" s="39">
        <v>0</v>
      </c>
      <c r="U161" s="40">
        <v>3.6400000000000002E-2</v>
      </c>
      <c r="V161" s="41">
        <v>0</v>
      </c>
      <c r="W161" s="41">
        <v>524819.26</v>
      </c>
      <c r="X161" s="42">
        <v>-524819.26</v>
      </c>
      <c r="Y161" s="43">
        <v>7543.37</v>
      </c>
      <c r="Z161" s="41">
        <v>287.44</v>
      </c>
      <c r="AA161" s="41">
        <v>287.44</v>
      </c>
      <c r="AB161" s="41">
        <v>0</v>
      </c>
      <c r="AC161" s="41">
        <v>524819.26</v>
      </c>
      <c r="AD161" s="41">
        <v>506774.08</v>
      </c>
      <c r="AE161" s="44">
        <v>29.37</v>
      </c>
      <c r="AF161" s="41">
        <v>18045.18</v>
      </c>
      <c r="AG161" s="38">
        <v>2.3921907582420059</v>
      </c>
      <c r="AH161" s="45" t="s">
        <v>626</v>
      </c>
      <c r="AI161" s="41">
        <v>18045.18</v>
      </c>
      <c r="AJ161" s="46">
        <v>25639</v>
      </c>
      <c r="AK161" s="45">
        <v>485408.2466666667</v>
      </c>
      <c r="AL161" s="46">
        <v>25639.200000000001</v>
      </c>
      <c r="AM161" s="46">
        <v>0</v>
      </c>
      <c r="AN161" s="46">
        <v>0</v>
      </c>
      <c r="AO161" s="46">
        <v>0</v>
      </c>
      <c r="AP161" s="41">
        <v>0</v>
      </c>
      <c r="AQ161" s="47">
        <v>0.25</v>
      </c>
      <c r="AR161" s="47">
        <v>0.28639999999999999</v>
      </c>
      <c r="AS161" s="47">
        <v>0.31829999999999997</v>
      </c>
      <c r="AT161" s="48">
        <v>6.83E-2</v>
      </c>
      <c r="AU161" s="49"/>
      <c r="AV161" s="41">
        <v>60.08</v>
      </c>
      <c r="AW161" s="58"/>
      <c r="AX161" s="52"/>
      <c r="AY161" s="52"/>
      <c r="AZ161" s="52"/>
      <c r="BA161" s="52"/>
      <c r="BB161" s="53">
        <v>0</v>
      </c>
      <c r="BC161" s="55"/>
    </row>
    <row r="162" spans="2:55">
      <c r="B162" s="28">
        <v>1740</v>
      </c>
      <c r="C162" s="29">
        <v>45441.983368055553</v>
      </c>
      <c r="D162" s="30" t="s">
        <v>377</v>
      </c>
      <c r="E162" s="31" t="s">
        <v>378</v>
      </c>
      <c r="F162" s="31" t="s">
        <v>225</v>
      </c>
      <c r="G162" s="32">
        <v>0</v>
      </c>
      <c r="H162" s="33" t="s">
        <v>379</v>
      </c>
      <c r="I162" s="33" t="s">
        <v>380</v>
      </c>
      <c r="J162" s="33" t="s">
        <v>54</v>
      </c>
      <c r="K162" s="33" t="s">
        <v>106</v>
      </c>
      <c r="L162" s="33" t="s">
        <v>56</v>
      </c>
      <c r="M162" s="34" t="s">
        <v>57</v>
      </c>
      <c r="N162" s="35" t="s">
        <v>57</v>
      </c>
      <c r="O162" s="36"/>
      <c r="P162" s="37">
        <v>-2.1218478172362438</v>
      </c>
      <c r="Q162" s="38">
        <v>1.0471476845946566</v>
      </c>
      <c r="R162" s="38">
        <v>0.80429774842238</v>
      </c>
      <c r="S162" s="38">
        <v>0.80429774842238</v>
      </c>
      <c r="T162" s="39">
        <v>0</v>
      </c>
      <c r="U162" s="40">
        <v>5.33E-2</v>
      </c>
      <c r="V162" s="41">
        <v>508481.81</v>
      </c>
      <c r="W162" s="41">
        <v>532455.55000000005</v>
      </c>
      <c r="X162" s="42">
        <v>-23973.740000000049</v>
      </c>
      <c r="Y162" s="43">
        <v>11298.52</v>
      </c>
      <c r="Z162" s="41">
        <v>4046.44</v>
      </c>
      <c r="AA162" s="41">
        <v>4046.44</v>
      </c>
      <c r="AB162" s="41">
        <v>32100</v>
      </c>
      <c r="AC162" s="41">
        <v>23973.74</v>
      </c>
      <c r="AD162" s="41">
        <v>428252.8</v>
      </c>
      <c r="AE162" s="44">
        <v>81.48</v>
      </c>
      <c r="AF162" s="41">
        <v>104202.75</v>
      </c>
      <c r="AG162" s="38">
        <v>9.2226902284547005</v>
      </c>
      <c r="AH162" s="45" t="s">
        <v>626</v>
      </c>
      <c r="AI162" s="41">
        <v>104202.75</v>
      </c>
      <c r="AJ162" s="46">
        <v>0</v>
      </c>
      <c r="AK162" s="45">
        <v>428252.8</v>
      </c>
      <c r="AL162" s="46">
        <v>0</v>
      </c>
      <c r="AM162" s="46">
        <v>0</v>
      </c>
      <c r="AN162" s="46">
        <v>0</v>
      </c>
      <c r="AO162" s="46">
        <v>0</v>
      </c>
      <c r="AP162" s="41">
        <v>0</v>
      </c>
      <c r="AQ162" s="47">
        <v>0.21</v>
      </c>
      <c r="AR162" s="47">
        <v>0.26329999999999998</v>
      </c>
      <c r="AS162" s="47">
        <v>0.22510000000000002</v>
      </c>
      <c r="AT162" s="48">
        <v>1.5100000000000001E-2</v>
      </c>
      <c r="AU162" s="49"/>
      <c r="AV162" s="41">
        <v>65.569999999999993</v>
      </c>
      <c r="AW162" s="50"/>
      <c r="AX162" s="52"/>
      <c r="AY162" s="52"/>
      <c r="AZ162" s="52"/>
      <c r="BA162" s="52"/>
      <c r="BB162" s="53">
        <v>0</v>
      </c>
      <c r="BC162" s="55"/>
    </row>
    <row r="163" spans="2:55">
      <c r="B163" s="28">
        <v>1740</v>
      </c>
      <c r="C163" s="29">
        <v>45441.983368055553</v>
      </c>
      <c r="D163" s="30" t="s">
        <v>405</v>
      </c>
      <c r="E163" s="31" t="s">
        <v>406</v>
      </c>
      <c r="F163" s="31" t="s">
        <v>661</v>
      </c>
      <c r="G163" s="32">
        <v>0</v>
      </c>
      <c r="H163" s="33" t="s">
        <v>52</v>
      </c>
      <c r="I163" s="33" t="s">
        <v>109</v>
      </c>
      <c r="J163" s="33" t="s">
        <v>54</v>
      </c>
      <c r="K163" s="33" t="s">
        <v>55</v>
      </c>
      <c r="L163" s="33" t="s">
        <v>56</v>
      </c>
      <c r="M163" s="34" t="s">
        <v>57</v>
      </c>
      <c r="N163" s="35" t="s">
        <v>57</v>
      </c>
      <c r="O163" s="36"/>
      <c r="P163" s="37">
        <v>-22.505587870073846</v>
      </c>
      <c r="Q163" s="38">
        <v>1.1415247410817031</v>
      </c>
      <c r="R163" s="38">
        <v>0.7501288901977925</v>
      </c>
      <c r="S163" s="38">
        <v>0.70297715955286388</v>
      </c>
      <c r="T163" s="39">
        <v>0</v>
      </c>
      <c r="U163" s="40">
        <v>0.1133</v>
      </c>
      <c r="V163" s="41">
        <v>486640</v>
      </c>
      <c r="W163" s="41">
        <v>555511.6</v>
      </c>
      <c r="X163" s="42">
        <v>-68871.599999999977</v>
      </c>
      <c r="Y163" s="43">
        <v>3060.2</v>
      </c>
      <c r="Z163" s="41">
        <v>0</v>
      </c>
      <c r="AA163" s="41">
        <v>0</v>
      </c>
      <c r="AB163" s="41">
        <v>65953.2</v>
      </c>
      <c r="AC163" s="41">
        <v>68871.600000000006</v>
      </c>
      <c r="AD163" s="41">
        <v>416705.3</v>
      </c>
      <c r="AE163" s="44">
        <v>390.67</v>
      </c>
      <c r="AF163" s="41">
        <v>138806.29999999999</v>
      </c>
      <c r="AG163" s="38">
        <v>45.358571335206847</v>
      </c>
      <c r="AH163" s="45" t="s">
        <v>626</v>
      </c>
      <c r="AI163" s="41">
        <v>138806.29999999999</v>
      </c>
      <c r="AJ163" s="46">
        <v>31432</v>
      </c>
      <c r="AK163" s="45">
        <v>390511.96666666667</v>
      </c>
      <c r="AL163" s="46">
        <v>21930.720000000001</v>
      </c>
      <c r="AM163" s="46">
        <v>9501.6</v>
      </c>
      <c r="AN163" s="46">
        <v>0</v>
      </c>
      <c r="AO163" s="46">
        <v>0</v>
      </c>
      <c r="AP163" s="41">
        <v>0</v>
      </c>
      <c r="AQ163" s="47">
        <v>0.09</v>
      </c>
      <c r="AR163" s="47">
        <v>0.20329999999999998</v>
      </c>
      <c r="AS163" s="47">
        <v>0.1149</v>
      </c>
      <c r="AT163" s="48">
        <v>2.4900000000000002E-2</v>
      </c>
      <c r="AU163" s="49"/>
      <c r="AV163" s="41">
        <v>43.56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1740</v>
      </c>
      <c r="C164" s="29">
        <v>45441.983368055553</v>
      </c>
      <c r="D164" s="30" t="s">
        <v>370</v>
      </c>
      <c r="E164" s="31" t="s">
        <v>371</v>
      </c>
      <c r="F164" s="31" t="s">
        <v>452</v>
      </c>
      <c r="G164" s="32">
        <v>0</v>
      </c>
      <c r="H164" s="33" t="s">
        <v>63</v>
      </c>
      <c r="I164" s="33" t="s">
        <v>64</v>
      </c>
      <c r="J164" s="33" t="s">
        <v>65</v>
      </c>
      <c r="K164" s="33" t="s">
        <v>106</v>
      </c>
      <c r="L164" s="33" t="s">
        <v>56</v>
      </c>
      <c r="M164" s="34" t="s">
        <v>57</v>
      </c>
      <c r="N164" s="35" t="s">
        <v>57</v>
      </c>
      <c r="O164" s="36"/>
      <c r="P164" s="37">
        <v>27.239461925632654</v>
      </c>
      <c r="Q164" s="38">
        <v>0.69316723419842363</v>
      </c>
      <c r="R164" s="38">
        <v>1.0000229345331171</v>
      </c>
      <c r="S164" s="38">
        <v>0.73603708763693121</v>
      </c>
      <c r="T164" s="39">
        <v>62232.160000000003</v>
      </c>
      <c r="U164" s="40">
        <v>-6.5299999999999997E-2</v>
      </c>
      <c r="V164" s="41">
        <v>810821</v>
      </c>
      <c r="W164" s="41">
        <v>562034.55000000005</v>
      </c>
      <c r="X164" s="42">
        <v>248786.44999999995</v>
      </c>
      <c r="Y164" s="43">
        <v>9133.31</v>
      </c>
      <c r="Z164" s="41">
        <v>423</v>
      </c>
      <c r="AA164" s="41">
        <v>423</v>
      </c>
      <c r="AB164" s="41">
        <v>0</v>
      </c>
      <c r="AC164" s="41">
        <v>0</v>
      </c>
      <c r="AD164" s="41">
        <v>562047.43999999994</v>
      </c>
      <c r="AE164" s="44">
        <v>88.3</v>
      </c>
      <c r="AF164" s="41">
        <v>-4295.8900000000003</v>
      </c>
      <c r="AG164" s="38">
        <v>-0.47035412134264581</v>
      </c>
      <c r="AH164" s="45" t="s">
        <v>625</v>
      </c>
      <c r="AI164" s="41">
        <v>-4295.8900000000003</v>
      </c>
      <c r="AJ164" s="46">
        <v>178043</v>
      </c>
      <c r="AK164" s="45">
        <v>413678.27333333326</v>
      </c>
      <c r="AL164" s="46">
        <v>115810.8</v>
      </c>
      <c r="AM164" s="46">
        <v>0</v>
      </c>
      <c r="AN164" s="46">
        <v>62232.160000000003</v>
      </c>
      <c r="AO164" s="46">
        <v>0</v>
      </c>
      <c r="AP164" s="41">
        <v>62232.160000000003</v>
      </c>
      <c r="AQ164" s="47">
        <v>0.22</v>
      </c>
      <c r="AR164" s="47">
        <v>0.1547</v>
      </c>
      <c r="AS164" s="47">
        <v>0.16350000000000001</v>
      </c>
      <c r="AT164" s="48">
        <v>-5.6500000000000002E-2</v>
      </c>
      <c r="AU164" s="49"/>
      <c r="AV164" s="41">
        <v>81.14</v>
      </c>
      <c r="AW164" s="58"/>
      <c r="AX164" s="52"/>
      <c r="AY164" s="52"/>
      <c r="AZ164" s="52"/>
      <c r="BA164" s="52"/>
      <c r="BB164" s="53">
        <v>-4283</v>
      </c>
      <c r="BC164" s="55"/>
    </row>
    <row r="165" spans="2:55">
      <c r="B165" s="28">
        <v>1740</v>
      </c>
      <c r="C165" s="29">
        <v>45441.983368055553</v>
      </c>
      <c r="D165" s="30" t="s">
        <v>530</v>
      </c>
      <c r="E165" s="31" t="s">
        <v>531</v>
      </c>
      <c r="F165" s="31" t="s">
        <v>532</v>
      </c>
      <c r="G165" s="32">
        <v>0</v>
      </c>
      <c r="H165" s="33" t="s">
        <v>533</v>
      </c>
      <c r="I165" s="33" t="s">
        <v>123</v>
      </c>
      <c r="J165" s="33" t="s">
        <v>65</v>
      </c>
      <c r="K165" s="33" t="s">
        <v>95</v>
      </c>
      <c r="L165" s="33" t="s">
        <v>56</v>
      </c>
      <c r="M165" s="34" t="s">
        <v>57</v>
      </c>
      <c r="N165" s="35" t="s">
        <v>57</v>
      </c>
      <c r="O165" s="36"/>
      <c r="P165" s="37" t="s">
        <v>57</v>
      </c>
      <c r="Q165" s="38">
        <v>0.98610572217362602</v>
      </c>
      <c r="R165" s="38">
        <v>0.95362375535527288</v>
      </c>
      <c r="S165" s="38">
        <v>0.95362375535527288</v>
      </c>
      <c r="T165" s="39">
        <v>0</v>
      </c>
      <c r="U165" s="40">
        <v>-1.5100000000000001E-2</v>
      </c>
      <c r="V165" s="41">
        <v>615046</v>
      </c>
      <c r="W165" s="41">
        <v>606500.38</v>
      </c>
      <c r="X165" s="42">
        <v>8545.6199999999953</v>
      </c>
      <c r="Y165" s="43">
        <v>-5666.58</v>
      </c>
      <c r="Z165" s="41">
        <v>459.21</v>
      </c>
      <c r="AA165" s="41">
        <v>459.21</v>
      </c>
      <c r="AB165" s="41">
        <v>0</v>
      </c>
      <c r="AC165" s="41">
        <v>0</v>
      </c>
      <c r="AD165" s="41">
        <v>578373.17000000004</v>
      </c>
      <c r="AE165" s="44">
        <v>20.57</v>
      </c>
      <c r="AF165" s="41">
        <v>3220.21</v>
      </c>
      <c r="AG165" s="38">
        <v>-0.5682810442983246</v>
      </c>
      <c r="AH165" s="45" t="s">
        <v>625</v>
      </c>
      <c r="AI165" s="41">
        <v>3220.21</v>
      </c>
      <c r="AJ165" s="46">
        <v>0</v>
      </c>
      <c r="AK165" s="45">
        <v>578373.17000000004</v>
      </c>
      <c r="AL165" s="46">
        <v>0</v>
      </c>
      <c r="AM165" s="46">
        <v>0</v>
      </c>
      <c r="AN165" s="46">
        <v>0</v>
      </c>
      <c r="AO165" s="46">
        <v>0</v>
      </c>
      <c r="AP165" s="41">
        <v>0</v>
      </c>
      <c r="AQ165" s="47">
        <v>0.31</v>
      </c>
      <c r="AR165" s="47">
        <v>0.2949</v>
      </c>
      <c r="AS165" s="47">
        <v>3.4610000000000003</v>
      </c>
      <c r="AT165" s="48">
        <v>3.1510000000000002</v>
      </c>
      <c r="AU165" s="49"/>
      <c r="AV165" s="41">
        <v>81.66</v>
      </c>
      <c r="AW165" s="58"/>
      <c r="AX165" s="52"/>
      <c r="AY165" s="52"/>
      <c r="AZ165" s="52"/>
      <c r="BA165" s="52"/>
      <c r="BB165" s="53">
        <v>-24907</v>
      </c>
      <c r="BC165" s="55"/>
    </row>
    <row r="166" spans="2:55">
      <c r="B166" s="28">
        <v>1740</v>
      </c>
      <c r="C166" s="29">
        <v>45441.983368055553</v>
      </c>
      <c r="D166" s="30" t="s">
        <v>398</v>
      </c>
      <c r="E166" s="31" t="s">
        <v>399</v>
      </c>
      <c r="F166" s="31" t="s">
        <v>661</v>
      </c>
      <c r="G166" s="32">
        <v>0</v>
      </c>
      <c r="H166" s="33" t="s">
        <v>52</v>
      </c>
      <c r="I166" s="33" t="s">
        <v>109</v>
      </c>
      <c r="J166" s="33" t="s">
        <v>54</v>
      </c>
      <c r="K166" s="33" t="s">
        <v>106</v>
      </c>
      <c r="L166" s="33" t="s">
        <v>70</v>
      </c>
      <c r="M166" s="34" t="s">
        <v>57</v>
      </c>
      <c r="N166" s="35" t="s">
        <v>57</v>
      </c>
      <c r="O166" s="36"/>
      <c r="P166" s="37">
        <v>10.397687148610006</v>
      </c>
      <c r="Q166" s="38">
        <v>0.76748596401120539</v>
      </c>
      <c r="R166" s="38">
        <v>0.95819115472418315</v>
      </c>
      <c r="S166" s="38">
        <v>0.65691757661035566</v>
      </c>
      <c r="T166" s="39">
        <v>0</v>
      </c>
      <c r="U166" s="40">
        <v>-7.5200000000000003E-2</v>
      </c>
      <c r="V166" s="41">
        <v>735573.4</v>
      </c>
      <c r="W166" s="41">
        <v>564542.26</v>
      </c>
      <c r="X166" s="42">
        <v>171031.14</v>
      </c>
      <c r="Y166" s="43">
        <v>16448.96</v>
      </c>
      <c r="Z166" s="41">
        <v>20870.3</v>
      </c>
      <c r="AA166" s="41">
        <v>87811.88</v>
      </c>
      <c r="AB166" s="41">
        <v>111743</v>
      </c>
      <c r="AC166" s="41">
        <v>0</v>
      </c>
      <c r="AD166" s="41">
        <v>540939.4</v>
      </c>
      <c r="AE166" s="44">
        <v>151.83000000000001</v>
      </c>
      <c r="AF166" s="41">
        <v>48602.86</v>
      </c>
      <c r="AG166" s="38">
        <v>2.9547679610139488</v>
      </c>
      <c r="AH166" s="45" t="s">
        <v>626</v>
      </c>
      <c r="AI166" s="41">
        <v>115544.44</v>
      </c>
      <c r="AJ166" s="46">
        <v>204098</v>
      </c>
      <c r="AK166" s="45">
        <v>370857.73333333334</v>
      </c>
      <c r="AL166" s="46">
        <v>0</v>
      </c>
      <c r="AM166" s="46">
        <v>204098.4</v>
      </c>
      <c r="AN166" s="46">
        <v>0</v>
      </c>
      <c r="AO166" s="46">
        <v>0</v>
      </c>
      <c r="AP166" s="41">
        <v>0</v>
      </c>
      <c r="AQ166" s="47">
        <v>0.17</v>
      </c>
      <c r="AR166" s="47">
        <v>9.4800000000000009E-2</v>
      </c>
      <c r="AS166" s="47">
        <v>-9.0700000000000003E-2</v>
      </c>
      <c r="AT166" s="48">
        <v>-0.26069999999999999</v>
      </c>
      <c r="AU166" s="49"/>
      <c r="AV166" s="41">
        <v>44.75</v>
      </c>
      <c r="AW166" s="50"/>
      <c r="AX166" s="52"/>
      <c r="AY166" s="52"/>
      <c r="AZ166" s="52"/>
      <c r="BA166" s="52"/>
      <c r="BB166" s="53">
        <v>25000</v>
      </c>
      <c r="BC166" s="55"/>
    </row>
    <row r="167" spans="2:55">
      <c r="B167" s="28">
        <v>1740</v>
      </c>
      <c r="C167" s="29">
        <v>45441.983368055553</v>
      </c>
      <c r="D167" s="30" t="s">
        <v>517</v>
      </c>
      <c r="E167" s="31" t="s">
        <v>518</v>
      </c>
      <c r="F167" s="31" t="s">
        <v>664</v>
      </c>
      <c r="G167" s="32">
        <v>0</v>
      </c>
      <c r="H167" s="33" t="s">
        <v>459</v>
      </c>
      <c r="I167" s="33" t="s">
        <v>123</v>
      </c>
      <c r="J167" s="33" t="s">
        <v>54</v>
      </c>
      <c r="K167" s="33" t="s">
        <v>95</v>
      </c>
      <c r="L167" s="33" t="s">
        <v>56</v>
      </c>
      <c r="M167" s="34" t="s">
        <v>57</v>
      </c>
      <c r="N167" s="35" t="s">
        <v>57</v>
      </c>
      <c r="O167" s="36"/>
      <c r="P167" s="37">
        <v>27.887320106988554</v>
      </c>
      <c r="Q167" s="38">
        <v>0.70595048599578814</v>
      </c>
      <c r="R167" s="38">
        <v>0.99250018271348739</v>
      </c>
      <c r="S167" s="38">
        <v>0.92924741047060044</v>
      </c>
      <c r="T167" s="39">
        <v>0</v>
      </c>
      <c r="U167" s="40">
        <v>-7.0599999999999996E-2</v>
      </c>
      <c r="V167" s="41">
        <v>846017.62</v>
      </c>
      <c r="W167" s="41">
        <v>597246.55000000005</v>
      </c>
      <c r="X167" s="42">
        <v>248771.06999999995</v>
      </c>
      <c r="Y167" s="43">
        <v>8920.58</v>
      </c>
      <c r="Z167" s="41">
        <v>108500</v>
      </c>
      <c r="AA167" s="41">
        <v>129075</v>
      </c>
      <c r="AB167" s="41">
        <v>0</v>
      </c>
      <c r="AC167" s="41">
        <v>0</v>
      </c>
      <c r="AD167" s="41">
        <v>592767.31000000006</v>
      </c>
      <c r="AE167" s="44">
        <v>32.78</v>
      </c>
      <c r="AF167" s="41">
        <v>9479.24</v>
      </c>
      <c r="AG167" s="38">
        <v>1.0626259727506506</v>
      </c>
      <c r="AH167" s="45" t="s">
        <v>625</v>
      </c>
      <c r="AI167" s="41">
        <v>30054.239999999998</v>
      </c>
      <c r="AJ167" s="46">
        <v>45333</v>
      </c>
      <c r="AK167" s="45">
        <v>554989.81000000006</v>
      </c>
      <c r="AL167" s="46">
        <v>45333.23</v>
      </c>
      <c r="AM167" s="46">
        <v>0</v>
      </c>
      <c r="AN167" s="46">
        <v>0</v>
      </c>
      <c r="AO167" s="46">
        <v>0</v>
      </c>
      <c r="AP167" s="41">
        <v>0</v>
      </c>
      <c r="AQ167" s="47">
        <v>0.28999999999999998</v>
      </c>
      <c r="AR167" s="47">
        <v>0.21940000000000001</v>
      </c>
      <c r="AS167" s="47">
        <v>0.2427</v>
      </c>
      <c r="AT167" s="48">
        <v>-4.7300000000000009E-2</v>
      </c>
      <c r="AU167" s="49"/>
      <c r="AV167" s="41">
        <v>62.64</v>
      </c>
      <c r="AW167" s="58"/>
      <c r="AX167" s="52"/>
      <c r="AY167" s="52"/>
      <c r="AZ167" s="52"/>
      <c r="BA167" s="52"/>
      <c r="BB167" s="53">
        <v>5000</v>
      </c>
      <c r="BC167" s="55"/>
    </row>
    <row r="168" spans="2:55">
      <c r="B168" s="28">
        <v>1740</v>
      </c>
      <c r="C168" s="29">
        <v>45441.983368055553</v>
      </c>
      <c r="D168" s="30" t="s">
        <v>519</v>
      </c>
      <c r="E168" s="31" t="s">
        <v>520</v>
      </c>
      <c r="F168" s="31" t="s">
        <v>142</v>
      </c>
      <c r="G168" s="32">
        <v>0</v>
      </c>
      <c r="H168" s="33" t="s">
        <v>516</v>
      </c>
      <c r="I168" s="33" t="s">
        <v>123</v>
      </c>
      <c r="J168" s="33" t="s">
        <v>148</v>
      </c>
      <c r="K168" s="33" t="s">
        <v>95</v>
      </c>
      <c r="L168" s="33" t="s">
        <v>56</v>
      </c>
      <c r="M168" s="34" t="s">
        <v>57</v>
      </c>
      <c r="N168" s="35" t="s">
        <v>57</v>
      </c>
      <c r="O168" s="36"/>
      <c r="P168" s="37">
        <v>1.8831587366052607</v>
      </c>
      <c r="Q168" s="38">
        <v>0.89710346745120617</v>
      </c>
      <c r="R168" s="38">
        <v>0.9620222068137303</v>
      </c>
      <c r="S168" s="38">
        <v>0.72057555953257346</v>
      </c>
      <c r="T168" s="39">
        <v>0</v>
      </c>
      <c r="U168" s="40">
        <v>-3.2300000000000002E-2</v>
      </c>
      <c r="V168" s="41">
        <v>674141.57</v>
      </c>
      <c r="W168" s="41">
        <v>604774.74</v>
      </c>
      <c r="X168" s="42">
        <v>69366.829999999958</v>
      </c>
      <c r="Y168" s="43">
        <v>36835.360000000001</v>
      </c>
      <c r="Z168" s="41">
        <v>0</v>
      </c>
      <c r="AA168" s="41">
        <v>0</v>
      </c>
      <c r="AB168" s="41">
        <v>0</v>
      </c>
      <c r="AC168" s="41">
        <v>0</v>
      </c>
      <c r="AD168" s="41">
        <v>581806.73</v>
      </c>
      <c r="AE168" s="44">
        <v>160.85</v>
      </c>
      <c r="AF168" s="41">
        <v>22968.01</v>
      </c>
      <c r="AG168" s="38">
        <v>0.62353157400932147</v>
      </c>
      <c r="AH168" s="45" t="s">
        <v>625</v>
      </c>
      <c r="AI168" s="41">
        <v>22968.01</v>
      </c>
      <c r="AJ168" s="46">
        <v>175225</v>
      </c>
      <c r="AK168" s="45">
        <v>435785.89666666661</v>
      </c>
      <c r="AL168" s="46">
        <v>175224.95</v>
      </c>
      <c r="AM168" s="46">
        <v>0</v>
      </c>
      <c r="AN168" s="46">
        <v>0</v>
      </c>
      <c r="AO168" s="46">
        <v>0</v>
      </c>
      <c r="AP168" s="41">
        <v>0</v>
      </c>
      <c r="AQ168" s="47">
        <v>0.25</v>
      </c>
      <c r="AR168" s="47">
        <v>0.2177</v>
      </c>
      <c r="AS168" s="47">
        <v>0.1845</v>
      </c>
      <c r="AT168" s="48">
        <v>-6.5500000000000003E-2</v>
      </c>
      <c r="AU168" s="49"/>
      <c r="AV168" s="41">
        <v>53.99</v>
      </c>
      <c r="AW168" s="50"/>
      <c r="AX168" s="52"/>
      <c r="AY168" s="52"/>
      <c r="AZ168" s="52"/>
      <c r="BA168" s="52"/>
      <c r="BB168" s="53">
        <v>0</v>
      </c>
      <c r="BC168" s="55"/>
    </row>
    <row r="169" spans="2:55">
      <c r="B169" s="28">
        <v>1740</v>
      </c>
      <c r="C169" s="29">
        <v>45441.983368055553</v>
      </c>
      <c r="D169" s="30" t="s">
        <v>387</v>
      </c>
      <c r="E169" s="31" t="s">
        <v>388</v>
      </c>
      <c r="F169" s="31" t="s">
        <v>389</v>
      </c>
      <c r="G169" s="32">
        <v>0</v>
      </c>
      <c r="H169" s="33" t="s">
        <v>390</v>
      </c>
      <c r="I169" s="33" t="s">
        <v>64</v>
      </c>
      <c r="J169" s="33" t="s">
        <v>94</v>
      </c>
      <c r="K169" s="33" t="s">
        <v>95</v>
      </c>
      <c r="L169" s="33" t="s">
        <v>56</v>
      </c>
      <c r="M169" s="34" t="s">
        <v>57</v>
      </c>
      <c r="N169" s="35" t="s">
        <v>57</v>
      </c>
      <c r="O169" s="36"/>
      <c r="P169" s="37">
        <v>83.072589819841625</v>
      </c>
      <c r="Q169" s="38">
        <v>0.26205614344954692</v>
      </c>
      <c r="R169" s="38">
        <v>1.8435777387636394</v>
      </c>
      <c r="S169" s="38">
        <v>1.6532184910683094</v>
      </c>
      <c r="T169" s="39">
        <v>0</v>
      </c>
      <c r="U169" s="40">
        <v>2.6099999999999998E-2</v>
      </c>
      <c r="V169" s="41">
        <v>1302200</v>
      </c>
      <c r="W169" s="41">
        <v>341249.51</v>
      </c>
      <c r="X169" s="42">
        <v>960950.49</v>
      </c>
      <c r="Y169" s="43">
        <v>11567.6</v>
      </c>
      <c r="Z169" s="41">
        <v>273532.34000000003</v>
      </c>
      <c r="AA169" s="41">
        <v>900687.4</v>
      </c>
      <c r="AB169" s="41">
        <v>0</v>
      </c>
      <c r="AC169" s="41">
        <v>0</v>
      </c>
      <c r="AD169" s="41">
        <v>629120</v>
      </c>
      <c r="AE169" s="44">
        <v>43.1</v>
      </c>
      <c r="AF169" s="41">
        <v>5264.51</v>
      </c>
      <c r="AG169" s="38">
        <v>0.45510823334140182</v>
      </c>
      <c r="AH169" s="45" t="s">
        <v>625</v>
      </c>
      <c r="AI169" s="41">
        <v>632419.57000000007</v>
      </c>
      <c r="AJ169" s="46">
        <v>77952</v>
      </c>
      <c r="AK169" s="45">
        <v>564160</v>
      </c>
      <c r="AL169" s="46">
        <v>77952</v>
      </c>
      <c r="AM169" s="46">
        <v>0</v>
      </c>
      <c r="AN169" s="46">
        <v>0</v>
      </c>
      <c r="AO169" s="46">
        <v>0</v>
      </c>
      <c r="AP169" s="41">
        <v>0</v>
      </c>
      <c r="AQ169" s="47">
        <v>0.43</v>
      </c>
      <c r="AR169" s="47">
        <v>0.45610000000000001</v>
      </c>
      <c r="AS169" s="47">
        <v>0.23269999999999999</v>
      </c>
      <c r="AT169" s="48">
        <v>-0.1973</v>
      </c>
      <c r="AU169" s="49"/>
      <c r="AV169" s="41">
        <v>46.73</v>
      </c>
      <c r="AW169" s="50"/>
      <c r="AX169" s="52"/>
      <c r="AY169" s="52"/>
      <c r="AZ169" s="52"/>
      <c r="BA169" s="52"/>
      <c r="BB169" s="53">
        <v>293135</v>
      </c>
      <c r="BC169" s="55"/>
    </row>
    <row r="170" spans="2:55">
      <c r="B170" s="28">
        <v>1740</v>
      </c>
      <c r="C170" s="29">
        <v>45441.983368055553</v>
      </c>
      <c r="D170" s="30" t="s">
        <v>527</v>
      </c>
      <c r="E170" s="31" t="s">
        <v>528</v>
      </c>
      <c r="F170" s="31" t="s">
        <v>532</v>
      </c>
      <c r="G170" s="32">
        <v>0</v>
      </c>
      <c r="H170" s="33" t="s">
        <v>459</v>
      </c>
      <c r="I170" s="33" t="s">
        <v>123</v>
      </c>
      <c r="J170" s="33" t="s">
        <v>54</v>
      </c>
      <c r="K170" s="33" t="s">
        <v>106</v>
      </c>
      <c r="L170" s="33" t="s">
        <v>56</v>
      </c>
      <c r="M170" s="34" t="s">
        <v>57</v>
      </c>
      <c r="N170" s="35" t="s">
        <v>57</v>
      </c>
      <c r="O170" s="36"/>
      <c r="P170" s="37" t="s">
        <v>57</v>
      </c>
      <c r="Q170" s="38">
        <v>1.0148850974722119</v>
      </c>
      <c r="R170" s="38">
        <v>0.85643384500144604</v>
      </c>
      <c r="S170" s="38">
        <v>0.85643384500144604</v>
      </c>
      <c r="T170" s="39">
        <v>0</v>
      </c>
      <c r="U170" s="40">
        <v>4.8300000000000003E-2</v>
      </c>
      <c r="V170" s="41">
        <v>627011.01</v>
      </c>
      <c r="W170" s="41">
        <v>636344.13</v>
      </c>
      <c r="X170" s="42">
        <v>-9333.1199999999953</v>
      </c>
      <c r="Y170" s="43">
        <v>-4475.6400000000003</v>
      </c>
      <c r="Z170" s="41">
        <v>5554</v>
      </c>
      <c r="AA170" s="41">
        <v>5554</v>
      </c>
      <c r="AB170" s="41">
        <v>0</v>
      </c>
      <c r="AC170" s="41">
        <v>9333.1200000000008</v>
      </c>
      <c r="AD170" s="41">
        <v>544986.65</v>
      </c>
      <c r="AE170" s="44">
        <v>3094.41</v>
      </c>
      <c r="AF170" s="41">
        <v>91357.48</v>
      </c>
      <c r="AG170" s="38">
        <v>-20.412160048618741</v>
      </c>
      <c r="AH170" s="45" t="s">
        <v>625</v>
      </c>
      <c r="AI170" s="41">
        <v>91357.48</v>
      </c>
      <c r="AJ170" s="46">
        <v>0</v>
      </c>
      <c r="AK170" s="45">
        <v>544986.65</v>
      </c>
      <c r="AL170" s="46">
        <v>0</v>
      </c>
      <c r="AM170" s="46">
        <v>0</v>
      </c>
      <c r="AN170" s="46">
        <v>0</v>
      </c>
      <c r="AO170" s="46">
        <v>0</v>
      </c>
      <c r="AP170" s="41">
        <v>0</v>
      </c>
      <c r="AQ170" s="47">
        <v>0.23</v>
      </c>
      <c r="AR170" s="47">
        <v>0.27829999999999999</v>
      </c>
      <c r="AS170" s="47">
        <v>0.27500000000000002</v>
      </c>
      <c r="AT170" s="48">
        <v>4.4999999999999998E-2</v>
      </c>
      <c r="AU170" s="49"/>
      <c r="AV170" s="41">
        <v>55.62</v>
      </c>
      <c r="AW170" s="58"/>
      <c r="AX170" s="52"/>
      <c r="AY170" s="52"/>
      <c r="AZ170" s="52"/>
      <c r="BA170" s="52"/>
      <c r="BB170" s="53">
        <v>0</v>
      </c>
      <c r="BC170" s="55"/>
    </row>
    <row r="171" spans="2:55">
      <c r="B171" s="28">
        <v>1740</v>
      </c>
      <c r="C171" s="29">
        <v>45441.983368055553</v>
      </c>
      <c r="D171" s="30" t="s">
        <v>522</v>
      </c>
      <c r="E171" s="31" t="s">
        <v>523</v>
      </c>
      <c r="F171" s="31" t="s">
        <v>627</v>
      </c>
      <c r="G171" s="32">
        <v>0</v>
      </c>
      <c r="H171" s="33" t="s">
        <v>516</v>
      </c>
      <c r="I171" s="33" t="s">
        <v>123</v>
      </c>
      <c r="J171" s="33" t="s">
        <v>148</v>
      </c>
      <c r="K171" s="33" t="s">
        <v>55</v>
      </c>
      <c r="L171" s="33" t="s">
        <v>56</v>
      </c>
      <c r="M171" s="34" t="s">
        <v>57</v>
      </c>
      <c r="N171" s="35" t="s">
        <v>57</v>
      </c>
      <c r="O171" s="36"/>
      <c r="P171" s="37">
        <v>-3.1631452826424744</v>
      </c>
      <c r="Q171" s="38">
        <v>1.0415782697113192</v>
      </c>
      <c r="R171" s="38">
        <v>0.89276770745855627</v>
      </c>
      <c r="S171" s="38">
        <v>0.89276770745855627</v>
      </c>
      <c r="T171" s="39">
        <v>0</v>
      </c>
      <c r="U171" s="40">
        <v>-2.01E-2</v>
      </c>
      <c r="V171" s="41">
        <v>617809.74</v>
      </c>
      <c r="W171" s="41">
        <v>643497.19999999995</v>
      </c>
      <c r="X171" s="42">
        <v>-25687.459999999963</v>
      </c>
      <c r="Y171" s="43">
        <v>8120.86</v>
      </c>
      <c r="Z171" s="41">
        <v>15941.56</v>
      </c>
      <c r="AA171" s="41">
        <v>17789.560000000001</v>
      </c>
      <c r="AB171" s="41">
        <v>99488.9</v>
      </c>
      <c r="AC171" s="41">
        <v>25687.46</v>
      </c>
      <c r="AD171" s="41">
        <v>574493.52</v>
      </c>
      <c r="AE171" s="44">
        <v>52.71</v>
      </c>
      <c r="AF171" s="41">
        <v>69003.679999999993</v>
      </c>
      <c r="AG171" s="38">
        <v>8.497090209657598</v>
      </c>
      <c r="AH171" s="45" t="s">
        <v>626</v>
      </c>
      <c r="AI171" s="41">
        <v>70851.679999999993</v>
      </c>
      <c r="AJ171" s="46">
        <v>0</v>
      </c>
      <c r="AK171" s="45">
        <v>574493.52</v>
      </c>
      <c r="AL171" s="46">
        <v>0</v>
      </c>
      <c r="AM171" s="46">
        <v>0</v>
      </c>
      <c r="AN171" s="46">
        <v>0</v>
      </c>
      <c r="AO171" s="46">
        <v>0</v>
      </c>
      <c r="AP171" s="41">
        <v>0</v>
      </c>
      <c r="AQ171" s="47">
        <v>0.32</v>
      </c>
      <c r="AR171" s="47">
        <v>0.2999</v>
      </c>
      <c r="AS171" s="47">
        <v>0.36670000000000003</v>
      </c>
      <c r="AT171" s="48">
        <v>4.6699999999999998E-2</v>
      </c>
      <c r="AU171" s="49"/>
      <c r="AV171" s="41">
        <v>57.61</v>
      </c>
      <c r="AW171" s="58"/>
      <c r="AX171" s="52"/>
      <c r="AY171" s="52"/>
      <c r="AZ171" s="52"/>
      <c r="BA171" s="52"/>
      <c r="BB171" s="53">
        <v>0</v>
      </c>
      <c r="BC171" s="55"/>
    </row>
    <row r="172" spans="2:55">
      <c r="B172" s="28">
        <v>1740</v>
      </c>
      <c r="C172" s="29">
        <v>45441.983368055553</v>
      </c>
      <c r="D172" s="30" t="s">
        <v>414</v>
      </c>
      <c r="E172" s="31" t="s">
        <v>415</v>
      </c>
      <c r="F172" s="31" t="s">
        <v>206</v>
      </c>
      <c r="G172" s="32">
        <v>0</v>
      </c>
      <c r="H172" s="33" t="s">
        <v>52</v>
      </c>
      <c r="I172" s="33" t="s">
        <v>109</v>
      </c>
      <c r="J172" s="33" t="s">
        <v>54</v>
      </c>
      <c r="K172" s="33" t="s">
        <v>106</v>
      </c>
      <c r="L172" s="33" t="s">
        <v>56</v>
      </c>
      <c r="M172" s="34">
        <v>45410</v>
      </c>
      <c r="N172" s="35">
        <v>0</v>
      </c>
      <c r="O172" s="36"/>
      <c r="P172" s="37" t="s">
        <v>57</v>
      </c>
      <c r="Q172" s="38">
        <v>1.9743937372246194</v>
      </c>
      <c r="R172" s="38">
        <v>0.89112742500310416</v>
      </c>
      <c r="S172" s="38">
        <v>0.89112742500310416</v>
      </c>
      <c r="T172" s="39">
        <v>0</v>
      </c>
      <c r="U172" s="40">
        <v>1.11E-2</v>
      </c>
      <c r="V172" s="41">
        <v>352240</v>
      </c>
      <c r="W172" s="41">
        <v>695460.45</v>
      </c>
      <c r="X172" s="42">
        <v>-343220.44999999995</v>
      </c>
      <c r="Y172" s="43">
        <v>0</v>
      </c>
      <c r="Z172" s="41">
        <v>1611.52</v>
      </c>
      <c r="AA172" s="41">
        <v>1611.52</v>
      </c>
      <c r="AB172" s="41">
        <v>44500</v>
      </c>
      <c r="AC172" s="41">
        <v>343220.45</v>
      </c>
      <c r="AD172" s="41">
        <v>619743.88</v>
      </c>
      <c r="AE172" s="44">
        <v>396.6</v>
      </c>
      <c r="AF172" s="41">
        <v>44446.57</v>
      </c>
      <c r="AG172" s="38">
        <v>0</v>
      </c>
      <c r="AH172" s="45" t="s">
        <v>625</v>
      </c>
      <c r="AI172" s="41">
        <v>44446.57</v>
      </c>
      <c r="AJ172" s="46">
        <v>0</v>
      </c>
      <c r="AK172" s="45">
        <v>619743.88</v>
      </c>
      <c r="AL172" s="46">
        <v>0</v>
      </c>
      <c r="AM172" s="46">
        <v>0</v>
      </c>
      <c r="AN172" s="46">
        <v>0</v>
      </c>
      <c r="AO172" s="46">
        <v>0</v>
      </c>
      <c r="AP172" s="41">
        <v>0</v>
      </c>
      <c r="AQ172" s="47">
        <v>0.13</v>
      </c>
      <c r="AR172" s="47">
        <v>0.1411</v>
      </c>
      <c r="AS172" s="47">
        <v>-2.7200000000000002E-2</v>
      </c>
      <c r="AT172" s="48">
        <v>-0.15720000000000001</v>
      </c>
      <c r="AU172" s="49"/>
      <c r="AV172" s="41">
        <v>45.08</v>
      </c>
      <c r="AW172" s="58"/>
      <c r="AX172" s="52"/>
      <c r="AY172" s="52"/>
      <c r="AZ172" s="52"/>
      <c r="BA172" s="52"/>
      <c r="BB172" s="53">
        <v>-31270</v>
      </c>
      <c r="BC172" s="55"/>
    </row>
    <row r="173" spans="2:55">
      <c r="B173" s="28">
        <v>1740</v>
      </c>
      <c r="C173" s="29">
        <v>45441.983368055553</v>
      </c>
      <c r="D173" s="30" t="s">
        <v>345</v>
      </c>
      <c r="E173" s="31" t="s">
        <v>597</v>
      </c>
      <c r="F173" s="31" t="s">
        <v>62</v>
      </c>
      <c r="G173" s="32">
        <v>0</v>
      </c>
      <c r="H173" s="33" t="s">
        <v>63</v>
      </c>
      <c r="I173" s="33" t="s">
        <v>64</v>
      </c>
      <c r="J173" s="33" t="s">
        <v>65</v>
      </c>
      <c r="K173" s="33" t="s">
        <v>106</v>
      </c>
      <c r="L173" s="33" t="s">
        <v>56</v>
      </c>
      <c r="M173" s="34" t="s">
        <v>57</v>
      </c>
      <c r="N173" s="35" t="s">
        <v>57</v>
      </c>
      <c r="O173" s="36"/>
      <c r="P173" s="37">
        <v>-1.2455097273712457</v>
      </c>
      <c r="Q173" s="38">
        <v>1.0515371334886061</v>
      </c>
      <c r="R173" s="38">
        <v>0.80117431478848955</v>
      </c>
      <c r="S173" s="38">
        <v>0.53200068974458248</v>
      </c>
      <c r="T173" s="39">
        <v>0</v>
      </c>
      <c r="U173" s="40">
        <v>1.8700000000000001E-2</v>
      </c>
      <c r="V173" s="41">
        <v>648492.80000000005</v>
      </c>
      <c r="W173" s="41">
        <v>681914.26</v>
      </c>
      <c r="X173" s="42">
        <v>-33421.459999999963</v>
      </c>
      <c r="Y173" s="43">
        <v>26833.56</v>
      </c>
      <c r="Z173" s="41">
        <v>809.51</v>
      </c>
      <c r="AA173" s="41">
        <v>809.51</v>
      </c>
      <c r="AB173" s="41">
        <v>0</v>
      </c>
      <c r="AC173" s="41">
        <v>33421.46</v>
      </c>
      <c r="AD173" s="41">
        <v>546332.18999999994</v>
      </c>
      <c r="AE173" s="44">
        <v>91.3</v>
      </c>
      <c r="AF173" s="41">
        <v>135582.07</v>
      </c>
      <c r="AG173" s="38">
        <v>5.0527052690735035</v>
      </c>
      <c r="AH173" s="45" t="s">
        <v>626</v>
      </c>
      <c r="AI173" s="41">
        <v>135582.07</v>
      </c>
      <c r="AJ173" s="46">
        <v>220264</v>
      </c>
      <c r="AK173" s="45">
        <v>362778.85666666657</v>
      </c>
      <c r="AL173" s="46">
        <v>142737.46</v>
      </c>
      <c r="AM173" s="46">
        <v>77526.61</v>
      </c>
      <c r="AN173" s="46">
        <v>0</v>
      </c>
      <c r="AO173" s="46">
        <v>0</v>
      </c>
      <c r="AP173" s="41">
        <v>0</v>
      </c>
      <c r="AQ173" s="47">
        <v>0.21</v>
      </c>
      <c r="AR173" s="47">
        <v>0.22870000000000001</v>
      </c>
      <c r="AS173" s="47">
        <v>0.20519999999999999</v>
      </c>
      <c r="AT173" s="48">
        <v>-4.7999999999999996E-3</v>
      </c>
      <c r="AU173" s="49"/>
      <c r="AV173" s="41">
        <v>88.61</v>
      </c>
      <c r="AW173" s="58"/>
      <c r="AX173" s="52"/>
      <c r="AY173" s="52"/>
      <c r="AZ173" s="52"/>
      <c r="BA173" s="52"/>
      <c r="BB173" s="53">
        <v>0</v>
      </c>
      <c r="BC173" s="55"/>
    </row>
    <row r="174" spans="2:55">
      <c r="B174" s="28">
        <v>1740</v>
      </c>
      <c r="C174" s="29">
        <v>45441.983368055553</v>
      </c>
      <c r="D174" s="30" t="s">
        <v>169</v>
      </c>
      <c r="E174" s="31" t="s">
        <v>170</v>
      </c>
      <c r="F174" s="31" t="s">
        <v>91</v>
      </c>
      <c r="G174" s="32">
        <v>0</v>
      </c>
      <c r="H174" s="33" t="s">
        <v>92</v>
      </c>
      <c r="I174" s="33" t="s">
        <v>103</v>
      </c>
      <c r="J174" s="33" t="s">
        <v>94</v>
      </c>
      <c r="K174" s="33" t="s">
        <v>106</v>
      </c>
      <c r="L174" s="33" t="s">
        <v>70</v>
      </c>
      <c r="M174" s="34" t="s">
        <v>57</v>
      </c>
      <c r="N174" s="35" t="s">
        <v>57</v>
      </c>
      <c r="O174" s="36"/>
      <c r="P174" s="37">
        <v>25.590200880664113</v>
      </c>
      <c r="Q174" s="38">
        <v>0.31340845412844037</v>
      </c>
      <c r="R174" s="38">
        <v>1.4166055220930367</v>
      </c>
      <c r="S174" s="38">
        <v>0.7192712420610422</v>
      </c>
      <c r="T174" s="39">
        <v>0</v>
      </c>
      <c r="U174" s="40">
        <v>8.3400000000000002E-2</v>
      </c>
      <c r="V174" s="41">
        <v>2180000</v>
      </c>
      <c r="W174" s="41">
        <v>683230.43</v>
      </c>
      <c r="X174" s="42">
        <v>1496769.5699999998</v>
      </c>
      <c r="Y174" s="43">
        <v>58489.95</v>
      </c>
      <c r="Z174" s="41">
        <v>0</v>
      </c>
      <c r="AA174" s="41">
        <v>0</v>
      </c>
      <c r="AB174" s="41">
        <v>0</v>
      </c>
      <c r="AC174" s="41">
        <v>0</v>
      </c>
      <c r="AD174" s="41">
        <v>967868</v>
      </c>
      <c r="AE174" s="44">
        <v>55.64</v>
      </c>
      <c r="AF174" s="41">
        <v>-170873.57</v>
      </c>
      <c r="AG174" s="38">
        <v>-2.9214176110596779</v>
      </c>
      <c r="AH174" s="45" t="s">
        <v>625</v>
      </c>
      <c r="AI174" s="41">
        <v>-170873.57</v>
      </c>
      <c r="AJ174" s="46">
        <v>571728</v>
      </c>
      <c r="AK174" s="45">
        <v>491428</v>
      </c>
      <c r="AL174" s="46">
        <v>297441.59999999998</v>
      </c>
      <c r="AM174" s="46">
        <v>274286.40000000002</v>
      </c>
      <c r="AN174" s="46">
        <v>0</v>
      </c>
      <c r="AO174" s="46">
        <v>0</v>
      </c>
      <c r="AP174" s="41">
        <v>0</v>
      </c>
      <c r="AQ174" s="47">
        <v>0.3</v>
      </c>
      <c r="AR174" s="47">
        <v>0.38340000000000002</v>
      </c>
      <c r="AS174" s="47">
        <v>0.38340000000000002</v>
      </c>
      <c r="AT174" s="48">
        <v>8.3400000000000002E-2</v>
      </c>
      <c r="AU174" s="49"/>
      <c r="AV174" s="41">
        <v>57.57</v>
      </c>
      <c r="AW174" s="58"/>
      <c r="AX174" s="52"/>
      <c r="AY174" s="52"/>
      <c r="AZ174" s="52"/>
      <c r="BA174" s="52"/>
      <c r="BB174" s="53">
        <v>113764</v>
      </c>
      <c r="BC174" s="55"/>
    </row>
    <row r="175" spans="2:55">
      <c r="B175" s="28">
        <v>1740</v>
      </c>
      <c r="C175" s="29">
        <v>45441.983368055553</v>
      </c>
      <c r="D175" s="30" t="s">
        <v>525</v>
      </c>
      <c r="E175" s="31" t="s">
        <v>526</v>
      </c>
      <c r="F175" s="31" t="s">
        <v>664</v>
      </c>
      <c r="G175" s="32">
        <v>0</v>
      </c>
      <c r="H175" s="33" t="s">
        <v>459</v>
      </c>
      <c r="I175" s="33" t="s">
        <v>123</v>
      </c>
      <c r="J175" s="33" t="s">
        <v>54</v>
      </c>
      <c r="K175" s="33" t="s">
        <v>95</v>
      </c>
      <c r="L175" s="33" t="s">
        <v>56</v>
      </c>
      <c r="M175" s="34" t="s">
        <v>57</v>
      </c>
      <c r="N175" s="35" t="s">
        <v>57</v>
      </c>
      <c r="O175" s="36"/>
      <c r="P175" s="37">
        <v>1.9327501430837686</v>
      </c>
      <c r="Q175" s="38">
        <v>0.9551528053848678</v>
      </c>
      <c r="R175" s="38">
        <v>0.88560793109552016</v>
      </c>
      <c r="S175" s="38">
        <v>0.70084517082615949</v>
      </c>
      <c r="T175" s="39">
        <v>0</v>
      </c>
      <c r="U175" s="40">
        <v>-6.2199999999999998E-2</v>
      </c>
      <c r="V175" s="41">
        <v>884012.04</v>
      </c>
      <c r="W175" s="41">
        <v>844366.58</v>
      </c>
      <c r="X175" s="42">
        <v>39645.460000000079</v>
      </c>
      <c r="Y175" s="43">
        <v>20512.46</v>
      </c>
      <c r="Z175" s="41">
        <v>213.34</v>
      </c>
      <c r="AA175" s="41">
        <v>213.34</v>
      </c>
      <c r="AB175" s="41">
        <v>0</v>
      </c>
      <c r="AC175" s="41">
        <v>0</v>
      </c>
      <c r="AD175" s="41">
        <v>747777.74</v>
      </c>
      <c r="AE175" s="44">
        <v>93.31</v>
      </c>
      <c r="AF175" s="41">
        <v>96588.84</v>
      </c>
      <c r="AG175" s="38">
        <v>4.7087887069615251</v>
      </c>
      <c r="AH175" s="45" t="s">
        <v>626</v>
      </c>
      <c r="AI175" s="41">
        <v>96588.84</v>
      </c>
      <c r="AJ175" s="46">
        <v>187209</v>
      </c>
      <c r="AK175" s="45">
        <v>591770.24</v>
      </c>
      <c r="AL175" s="46">
        <v>79451.210000000006</v>
      </c>
      <c r="AM175" s="46">
        <v>107757.52</v>
      </c>
      <c r="AN175" s="46">
        <v>0</v>
      </c>
      <c r="AO175" s="46">
        <v>0</v>
      </c>
      <c r="AP175" s="41">
        <v>0</v>
      </c>
      <c r="AQ175" s="47">
        <v>0.33</v>
      </c>
      <c r="AR175" s="47">
        <v>0.26780000000000004</v>
      </c>
      <c r="AS175" s="47">
        <v>0.2697</v>
      </c>
      <c r="AT175" s="48">
        <v>-6.0300000000000006E-2</v>
      </c>
      <c r="AU175" s="49"/>
      <c r="AV175" s="41">
        <v>52.29</v>
      </c>
      <c r="AW175" s="58"/>
      <c r="AX175" s="52"/>
      <c r="AY175" s="52"/>
      <c r="AZ175" s="52"/>
      <c r="BA175" s="52"/>
      <c r="BB175" s="53">
        <v>0</v>
      </c>
      <c r="BC175" s="55"/>
    </row>
    <row r="176" spans="2:55">
      <c r="B176" s="28">
        <v>1740</v>
      </c>
      <c r="C176" s="29">
        <v>45441.983368055553</v>
      </c>
      <c r="D176" s="30" t="s">
        <v>428</v>
      </c>
      <c r="E176" s="31" t="s">
        <v>429</v>
      </c>
      <c r="F176" s="31" t="s">
        <v>225</v>
      </c>
      <c r="G176" s="32">
        <v>0</v>
      </c>
      <c r="H176" s="33" t="s">
        <v>430</v>
      </c>
      <c r="I176" s="33" t="s">
        <v>335</v>
      </c>
      <c r="J176" s="33" t="s">
        <v>54</v>
      </c>
      <c r="K176" s="33" t="s">
        <v>195</v>
      </c>
      <c r="L176" s="33" t="s">
        <v>56</v>
      </c>
      <c r="M176" s="34">
        <v>45120</v>
      </c>
      <c r="N176" s="35">
        <v>2</v>
      </c>
      <c r="O176" s="36"/>
      <c r="P176" s="37" t="s">
        <v>57</v>
      </c>
      <c r="Q176" s="38">
        <v>0.7696175046140773</v>
      </c>
      <c r="R176" s="38">
        <v>0.944895393846367</v>
      </c>
      <c r="S176" s="38">
        <v>0.90072418780809305</v>
      </c>
      <c r="T176" s="39">
        <v>49156.800000000003</v>
      </c>
      <c r="U176" s="40">
        <v>-2.0199999999999999E-2</v>
      </c>
      <c r="V176" s="41">
        <v>1205008</v>
      </c>
      <c r="W176" s="41">
        <v>927395.25</v>
      </c>
      <c r="X176" s="42">
        <v>277612.75</v>
      </c>
      <c r="Y176" s="43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876291.5</v>
      </c>
      <c r="AE176" s="44">
        <v>107644.5</v>
      </c>
      <c r="AF176" s="41">
        <v>48739.75</v>
      </c>
      <c r="AG176" s="38">
        <v>0</v>
      </c>
      <c r="AH176" s="45" t="s">
        <v>625</v>
      </c>
      <c r="AI176" s="41">
        <v>48739.75</v>
      </c>
      <c r="AJ176" s="46">
        <v>49157</v>
      </c>
      <c r="AK176" s="45">
        <v>835327.33333333337</v>
      </c>
      <c r="AL176" s="46">
        <v>0</v>
      </c>
      <c r="AM176" s="46">
        <v>0</v>
      </c>
      <c r="AN176" s="46">
        <v>0</v>
      </c>
      <c r="AO176" s="46">
        <v>49156.800000000003</v>
      </c>
      <c r="AP176" s="41">
        <v>49156.800000000003</v>
      </c>
      <c r="AQ176" s="47">
        <v>0.26</v>
      </c>
      <c r="AR176" s="47">
        <v>0.23980000000000001</v>
      </c>
      <c r="AS176" s="47">
        <v>1</v>
      </c>
      <c r="AT176" s="48">
        <v>0.74</v>
      </c>
      <c r="AU176" s="49"/>
      <c r="AV176" s="41">
        <v>48.97</v>
      </c>
      <c r="AW176" s="50"/>
      <c r="AX176" s="52"/>
      <c r="AY176" s="52"/>
      <c r="AZ176" s="52"/>
      <c r="BA176" s="52"/>
      <c r="BB176" s="53">
        <v>-2364</v>
      </c>
      <c r="BC176" s="55"/>
    </row>
    <row r="177" spans="2:55">
      <c r="B177" s="28">
        <v>1740</v>
      </c>
      <c r="C177" s="29">
        <v>45441.983368055553</v>
      </c>
      <c r="D177" s="30" t="s">
        <v>538</v>
      </c>
      <c r="E177" s="31" t="s">
        <v>539</v>
      </c>
      <c r="F177" s="31" t="s">
        <v>532</v>
      </c>
      <c r="G177" s="32">
        <v>0</v>
      </c>
      <c r="H177" s="33" t="s">
        <v>459</v>
      </c>
      <c r="I177" s="33" t="s">
        <v>123</v>
      </c>
      <c r="J177" s="33" t="s">
        <v>54</v>
      </c>
      <c r="K177" s="33" t="s">
        <v>95</v>
      </c>
      <c r="L177" s="33" t="s">
        <v>56</v>
      </c>
      <c r="M177" s="34">
        <v>45363</v>
      </c>
      <c r="N177" s="35">
        <v>3</v>
      </c>
      <c r="O177" s="36"/>
      <c r="P177" s="37" t="s">
        <v>57</v>
      </c>
      <c r="Q177" s="38">
        <v>1.0316223030508083</v>
      </c>
      <c r="R177" s="38">
        <v>0.96918125864242222</v>
      </c>
      <c r="S177" s="38">
        <v>0.96918125864242222</v>
      </c>
      <c r="T177" s="39">
        <v>0</v>
      </c>
      <c r="U177" s="40">
        <v>-1.0900000000000002E-2</v>
      </c>
      <c r="V177" s="41">
        <v>950771.99</v>
      </c>
      <c r="W177" s="41">
        <v>980837.59</v>
      </c>
      <c r="X177" s="42">
        <v>-30065.599999999977</v>
      </c>
      <c r="Y177" s="43">
        <v>-4930.2299999999996</v>
      </c>
      <c r="Z177" s="41">
        <v>19213.34</v>
      </c>
      <c r="AA177" s="41">
        <v>20141.259999999998</v>
      </c>
      <c r="AB177" s="41">
        <v>4921.28</v>
      </c>
      <c r="AC177" s="41">
        <v>30065.599999999999</v>
      </c>
      <c r="AD177" s="41">
        <v>950609.41</v>
      </c>
      <c r="AE177" s="44">
        <v>2311.1</v>
      </c>
      <c r="AF177" s="41">
        <v>3132.18</v>
      </c>
      <c r="AG177" s="38">
        <v>-0.63530099001466467</v>
      </c>
      <c r="AH177" s="45" t="s">
        <v>625</v>
      </c>
      <c r="AI177" s="41">
        <v>4060.0999999999981</v>
      </c>
      <c r="AJ177" s="46">
        <v>0</v>
      </c>
      <c r="AK177" s="45">
        <v>950609.41</v>
      </c>
      <c r="AL177" s="46">
        <v>0</v>
      </c>
      <c r="AM177" s="46">
        <v>0</v>
      </c>
      <c r="AN177" s="46">
        <v>0</v>
      </c>
      <c r="AO177" s="46">
        <v>0</v>
      </c>
      <c r="AP177" s="41">
        <v>0</v>
      </c>
      <c r="AQ177" s="47">
        <v>0.3</v>
      </c>
      <c r="AR177" s="47">
        <v>0.28910000000000002</v>
      </c>
      <c r="AS177" s="47">
        <v>0.20680000000000001</v>
      </c>
      <c r="AT177" s="48">
        <v>-9.3200000000000005E-2</v>
      </c>
      <c r="AU177" s="49"/>
      <c r="AV177" s="41">
        <v>52.29</v>
      </c>
      <c r="AW177" s="58"/>
      <c r="AX177" s="52"/>
      <c r="AY177" s="52"/>
      <c r="AZ177" s="52"/>
      <c r="BA177" s="52"/>
      <c r="BB177" s="53">
        <v>-27096</v>
      </c>
      <c r="BC177" s="55"/>
    </row>
    <row r="178" spans="2:55">
      <c r="B178" s="28">
        <v>1740</v>
      </c>
      <c r="C178" s="29">
        <v>45441.983368055553</v>
      </c>
      <c r="D178" s="30" t="s">
        <v>535</v>
      </c>
      <c r="E178" s="31" t="s">
        <v>536</v>
      </c>
      <c r="F178" s="31" t="s">
        <v>627</v>
      </c>
      <c r="G178" s="32">
        <v>0</v>
      </c>
      <c r="H178" s="33" t="s">
        <v>516</v>
      </c>
      <c r="I178" s="33" t="s">
        <v>123</v>
      </c>
      <c r="J178" s="33" t="s">
        <v>148</v>
      </c>
      <c r="K178" s="33" t="s">
        <v>95</v>
      </c>
      <c r="L178" s="33" t="s">
        <v>56</v>
      </c>
      <c r="M178" s="34" t="s">
        <v>57</v>
      </c>
      <c r="N178" s="35" t="s">
        <v>57</v>
      </c>
      <c r="O178" s="36"/>
      <c r="P178" s="37">
        <v>10.916115209404166</v>
      </c>
      <c r="Q178" s="38">
        <v>0.8344058174522766</v>
      </c>
      <c r="R178" s="38">
        <v>0.85273692060589046</v>
      </c>
      <c r="S178" s="38">
        <v>0.61933386079527519</v>
      </c>
      <c r="T178" s="39">
        <v>39715.08</v>
      </c>
      <c r="U178" s="40">
        <v>-3.0600000000000002E-2</v>
      </c>
      <c r="V178" s="41">
        <v>1145785.42</v>
      </c>
      <c r="W178" s="41">
        <v>956050.02</v>
      </c>
      <c r="X178" s="42">
        <v>189735.39999999991</v>
      </c>
      <c r="Y178" s="43">
        <v>17381.22</v>
      </c>
      <c r="Z178" s="41">
        <v>0</v>
      </c>
      <c r="AA178" s="41">
        <v>0</v>
      </c>
      <c r="AB178" s="41">
        <v>0</v>
      </c>
      <c r="AC178" s="41">
        <v>0</v>
      </c>
      <c r="AD178" s="41">
        <v>815259.15</v>
      </c>
      <c r="AE178" s="44">
        <v>137.32</v>
      </c>
      <c r="AF178" s="41">
        <v>139707.87</v>
      </c>
      <c r="AG178" s="38">
        <v>8.0378632800229202</v>
      </c>
      <c r="AH178" s="45" t="s">
        <v>626</v>
      </c>
      <c r="AI178" s="41">
        <v>139707.87</v>
      </c>
      <c r="AJ178" s="46">
        <v>267774</v>
      </c>
      <c r="AK178" s="45">
        <v>592114.15</v>
      </c>
      <c r="AL178" s="46">
        <v>228058.79</v>
      </c>
      <c r="AM178" s="46">
        <v>57003.88</v>
      </c>
      <c r="AN178" s="46">
        <v>-44513.7</v>
      </c>
      <c r="AO178" s="46">
        <v>27224.9</v>
      </c>
      <c r="AP178" s="41">
        <v>39715.08</v>
      </c>
      <c r="AQ178" s="47">
        <v>0.28000000000000003</v>
      </c>
      <c r="AR178" s="47">
        <v>0.24940000000000001</v>
      </c>
      <c r="AS178" s="47">
        <v>0.2636</v>
      </c>
      <c r="AT178" s="48">
        <v>-1.6399999999999998E-2</v>
      </c>
      <c r="AU178" s="49"/>
      <c r="AV178" s="41">
        <v>53.83</v>
      </c>
      <c r="AW178" s="50"/>
      <c r="AX178" s="52"/>
      <c r="AY178" s="52"/>
      <c r="AZ178" s="52"/>
      <c r="BA178" s="52"/>
      <c r="BB178" s="53">
        <v>-1083</v>
      </c>
      <c r="BC178" s="55"/>
    </row>
    <row r="179" spans="2:55">
      <c r="B179" s="28">
        <v>1740</v>
      </c>
      <c r="C179" s="29">
        <v>45441.983368055553</v>
      </c>
      <c r="D179" s="30" t="s">
        <v>391</v>
      </c>
      <c r="E179" s="31" t="s">
        <v>392</v>
      </c>
      <c r="F179" s="31" t="s">
        <v>62</v>
      </c>
      <c r="G179" s="32">
        <v>0</v>
      </c>
      <c r="H179" s="33" t="s">
        <v>63</v>
      </c>
      <c r="I179" s="33" t="s">
        <v>64</v>
      </c>
      <c r="J179" s="33" t="s">
        <v>65</v>
      </c>
      <c r="K179" s="33" t="s">
        <v>106</v>
      </c>
      <c r="L179" s="33" t="s">
        <v>56</v>
      </c>
      <c r="M179" s="34" t="s">
        <v>57</v>
      </c>
      <c r="N179" s="35" t="s">
        <v>57</v>
      </c>
      <c r="O179" s="36"/>
      <c r="P179" s="37">
        <v>10.651042338129853</v>
      </c>
      <c r="Q179" s="38">
        <v>0.741020790005124</v>
      </c>
      <c r="R179" s="38">
        <v>0.82795316794073559</v>
      </c>
      <c r="S179" s="38">
        <v>0.58540708278633724</v>
      </c>
      <c r="T179" s="39">
        <v>143049.25</v>
      </c>
      <c r="U179" s="40">
        <v>-1.15E-2</v>
      </c>
      <c r="V179" s="41">
        <v>1327080</v>
      </c>
      <c r="W179" s="41">
        <v>983393.87</v>
      </c>
      <c r="X179" s="42">
        <v>343686.13</v>
      </c>
      <c r="Y179" s="43">
        <v>32267.84</v>
      </c>
      <c r="Z179" s="41">
        <v>4348.66</v>
      </c>
      <c r="AA179" s="41">
        <v>929790.21</v>
      </c>
      <c r="AB179" s="41">
        <v>0</v>
      </c>
      <c r="AC179" s="41">
        <v>0</v>
      </c>
      <c r="AD179" s="41">
        <v>814204.07</v>
      </c>
      <c r="AE179" s="44">
        <v>90.99</v>
      </c>
      <c r="AF179" s="41">
        <v>169189.8</v>
      </c>
      <c r="AG179" s="38">
        <v>5.2432948719220125</v>
      </c>
      <c r="AH179" s="45" t="s">
        <v>626</v>
      </c>
      <c r="AI179" s="41">
        <v>1094631.3499999999</v>
      </c>
      <c r="AJ179" s="46">
        <v>286222</v>
      </c>
      <c r="AK179" s="45">
        <v>575685.73666666658</v>
      </c>
      <c r="AL179" s="46">
        <v>143172.62</v>
      </c>
      <c r="AM179" s="46">
        <v>143049.25</v>
      </c>
      <c r="AN179" s="46">
        <v>0</v>
      </c>
      <c r="AO179" s="46">
        <v>0</v>
      </c>
      <c r="AP179" s="41">
        <v>143049.25</v>
      </c>
      <c r="AQ179" s="47">
        <v>0.24</v>
      </c>
      <c r="AR179" s="47">
        <v>0.22850000000000001</v>
      </c>
      <c r="AS179" s="47">
        <v>0.22530000000000003</v>
      </c>
      <c r="AT179" s="48">
        <v>-1.47E-2</v>
      </c>
      <c r="AU179" s="49"/>
      <c r="AV179" s="41">
        <v>83.44</v>
      </c>
      <c r="AW179" s="58"/>
      <c r="AX179" s="52"/>
      <c r="AY179" s="52"/>
      <c r="AZ179" s="52"/>
      <c r="BA179" s="52"/>
      <c r="BB179" s="53">
        <v>0</v>
      </c>
      <c r="BC179" s="55"/>
    </row>
    <row r="180" spans="2:55">
      <c r="B180" s="28">
        <v>1740</v>
      </c>
      <c r="C180" s="29">
        <v>45441.983368055553</v>
      </c>
      <c r="D180" s="30" t="s">
        <v>422</v>
      </c>
      <c r="E180" s="31" t="s">
        <v>423</v>
      </c>
      <c r="F180" s="31" t="s">
        <v>225</v>
      </c>
      <c r="G180" s="32">
        <v>0</v>
      </c>
      <c r="H180" s="33" t="s">
        <v>425</v>
      </c>
      <c r="I180" s="33" t="s">
        <v>631</v>
      </c>
      <c r="J180" s="33" t="s">
        <v>427</v>
      </c>
      <c r="K180" s="33" t="s">
        <v>55</v>
      </c>
      <c r="L180" s="33" t="s">
        <v>56</v>
      </c>
      <c r="M180" s="34" t="s">
        <v>57</v>
      </c>
      <c r="N180" s="35" t="s">
        <v>57</v>
      </c>
      <c r="O180" s="36"/>
      <c r="P180" s="37">
        <v>-0.25894272602656976</v>
      </c>
      <c r="Q180" s="38">
        <v>1.0010674347532227</v>
      </c>
      <c r="R180" s="38">
        <v>0.98618200612102525</v>
      </c>
      <c r="S180" s="38">
        <v>0.94471355457877482</v>
      </c>
      <c r="T180" s="39">
        <v>0</v>
      </c>
      <c r="U180" s="40">
        <v>-2.1000000000000001E-2</v>
      </c>
      <c r="V180" s="41">
        <v>1017579.76</v>
      </c>
      <c r="W180" s="41">
        <v>1018665.96</v>
      </c>
      <c r="X180" s="42">
        <v>-1086.1999999999534</v>
      </c>
      <c r="Y180" s="43">
        <v>4194.75</v>
      </c>
      <c r="Z180" s="41">
        <v>400</v>
      </c>
      <c r="AA180" s="41">
        <v>400</v>
      </c>
      <c r="AB180" s="41">
        <v>0</v>
      </c>
      <c r="AC180" s="41">
        <v>1086.2</v>
      </c>
      <c r="AD180" s="41">
        <v>1004590.04</v>
      </c>
      <c r="AE180" s="44">
        <v>76.790000000000006</v>
      </c>
      <c r="AF180" s="41">
        <v>14075.92</v>
      </c>
      <c r="AG180" s="38">
        <v>3.3556040288455806</v>
      </c>
      <c r="AH180" s="45" t="s">
        <v>626</v>
      </c>
      <c r="AI180" s="41">
        <v>14075.92</v>
      </c>
      <c r="AJ180" s="46">
        <v>50691</v>
      </c>
      <c r="AK180" s="45">
        <v>962347.54</v>
      </c>
      <c r="AL180" s="46">
        <v>27845.4</v>
      </c>
      <c r="AM180" s="46">
        <v>22845.77</v>
      </c>
      <c r="AN180" s="46">
        <v>0</v>
      </c>
      <c r="AO180" s="46">
        <v>0</v>
      </c>
      <c r="AP180" s="41">
        <v>0</v>
      </c>
      <c r="AQ180" s="47">
        <v>0.32</v>
      </c>
      <c r="AR180" s="47">
        <v>0.29899999999999999</v>
      </c>
      <c r="AS180" s="47">
        <v>0.27950000000000003</v>
      </c>
      <c r="AT180" s="48">
        <v>-4.0500000000000001E-2</v>
      </c>
      <c r="AU180" s="49"/>
      <c r="AV180" s="41">
        <v>44.15</v>
      </c>
      <c r="AW180" s="50"/>
      <c r="AX180" s="52"/>
      <c r="AY180" s="52"/>
      <c r="AZ180" s="52"/>
      <c r="BA180" s="52"/>
      <c r="BB180" s="53">
        <v>0</v>
      </c>
      <c r="BC180" s="55"/>
    </row>
    <row r="181" spans="2:55">
      <c r="B181" s="28">
        <v>1740</v>
      </c>
      <c r="C181" s="29">
        <v>45441.983368055553</v>
      </c>
      <c r="D181" s="30" t="s">
        <v>433</v>
      </c>
      <c r="E181" s="31" t="s">
        <v>434</v>
      </c>
      <c r="F181" s="31" t="s">
        <v>206</v>
      </c>
      <c r="G181" s="32">
        <v>0</v>
      </c>
      <c r="H181" s="33" t="s">
        <v>52</v>
      </c>
      <c r="I181" s="33" t="s">
        <v>109</v>
      </c>
      <c r="J181" s="33" t="s">
        <v>54</v>
      </c>
      <c r="K181" s="33" t="s">
        <v>413</v>
      </c>
      <c r="L181" s="33" t="s">
        <v>70</v>
      </c>
      <c r="M181" s="34">
        <v>45049</v>
      </c>
      <c r="N181" s="35">
        <v>0</v>
      </c>
      <c r="O181" s="36"/>
      <c r="P181" s="37" t="s">
        <v>57</v>
      </c>
      <c r="Q181" s="38">
        <v>1.0497092865912132</v>
      </c>
      <c r="R181" s="38">
        <v>0.9526447110393419</v>
      </c>
      <c r="S181" s="38">
        <v>0.9526447110393419</v>
      </c>
      <c r="T181" s="39">
        <v>0</v>
      </c>
      <c r="U181" s="40">
        <v>-7.2099999999999997E-2</v>
      </c>
      <c r="V181" s="41">
        <v>1198494.77</v>
      </c>
      <c r="W181" s="41">
        <v>1258071.0900000001</v>
      </c>
      <c r="X181" s="42">
        <v>-59576.320000000065</v>
      </c>
      <c r="Y181" s="43">
        <v>0</v>
      </c>
      <c r="Z181" s="41">
        <v>106494.89</v>
      </c>
      <c r="AA181" s="41">
        <v>106494.89</v>
      </c>
      <c r="AB181" s="41">
        <v>0</v>
      </c>
      <c r="AC181" s="41">
        <v>59576.32</v>
      </c>
      <c r="AD181" s="41">
        <v>1198494.77</v>
      </c>
      <c r="AE181" s="44">
        <v>2544.39</v>
      </c>
      <c r="AF181" s="41">
        <v>2120.3200000000002</v>
      </c>
      <c r="AG181" s="38">
        <v>0</v>
      </c>
      <c r="AH181" s="45" t="s">
        <v>625</v>
      </c>
      <c r="AI181" s="41">
        <v>2120.3200000000002</v>
      </c>
      <c r="AJ181" s="46">
        <v>0</v>
      </c>
      <c r="AK181" s="45">
        <v>1198494.77</v>
      </c>
      <c r="AL181" s="46">
        <v>0</v>
      </c>
      <c r="AM181" s="46">
        <v>0</v>
      </c>
      <c r="AN181" s="46">
        <v>0</v>
      </c>
      <c r="AO181" s="46">
        <v>0</v>
      </c>
      <c r="AP181" s="41">
        <v>0</v>
      </c>
      <c r="AQ181" s="47">
        <v>0.2</v>
      </c>
      <c r="AR181" s="47">
        <v>0.12789999999999999</v>
      </c>
      <c r="AS181" s="47">
        <v>0</v>
      </c>
      <c r="AT181" s="48">
        <v>-0.2</v>
      </c>
      <c r="AU181" s="49"/>
      <c r="AV181" s="41">
        <v>45.4</v>
      </c>
      <c r="AW181" s="58"/>
      <c r="AX181" s="52"/>
      <c r="AY181" s="52"/>
      <c r="AZ181" s="52"/>
      <c r="BA181" s="52"/>
      <c r="BB181" s="53">
        <v>-57456</v>
      </c>
      <c r="BC181" s="55"/>
    </row>
    <row r="182" spans="2:55">
      <c r="B182" s="28">
        <v>1740</v>
      </c>
      <c r="C182" s="29">
        <v>45441.983368055553</v>
      </c>
      <c r="D182" s="30" t="s">
        <v>431</v>
      </c>
      <c r="E182" s="31" t="s">
        <v>432</v>
      </c>
      <c r="F182" s="31" t="s">
        <v>51</v>
      </c>
      <c r="G182" s="32">
        <v>0</v>
      </c>
      <c r="H182" s="33" t="s">
        <v>52</v>
      </c>
      <c r="I182" s="33" t="s">
        <v>109</v>
      </c>
      <c r="J182" s="33" t="s">
        <v>54</v>
      </c>
      <c r="K182" s="33" t="s">
        <v>95</v>
      </c>
      <c r="L182" s="33" t="s">
        <v>56</v>
      </c>
      <c r="M182" s="34" t="s">
        <v>57</v>
      </c>
      <c r="N182" s="35" t="s">
        <v>57</v>
      </c>
      <c r="O182" s="36"/>
      <c r="P182" s="37">
        <v>-3.1634329300720787</v>
      </c>
      <c r="Q182" s="38">
        <v>1.0276125756317882</v>
      </c>
      <c r="R182" s="38">
        <v>0.7734349814539776</v>
      </c>
      <c r="S182" s="38">
        <v>0.53222683400645254</v>
      </c>
      <c r="T182" s="39">
        <v>0</v>
      </c>
      <c r="U182" s="40">
        <v>-9.5399999999999999E-2</v>
      </c>
      <c r="V182" s="41">
        <v>1333452.21</v>
      </c>
      <c r="W182" s="41">
        <v>1370272.26</v>
      </c>
      <c r="X182" s="42">
        <v>-36820.050000000047</v>
      </c>
      <c r="Y182" s="43">
        <v>11639.27</v>
      </c>
      <c r="Z182" s="41">
        <v>0</v>
      </c>
      <c r="AA182" s="41">
        <v>0</v>
      </c>
      <c r="AB182" s="41">
        <v>0</v>
      </c>
      <c r="AC182" s="41">
        <v>36820.050000000003</v>
      </c>
      <c r="AD182" s="41">
        <v>1059816.5</v>
      </c>
      <c r="AE182" s="44">
        <v>386.66</v>
      </c>
      <c r="AF182" s="41">
        <v>310455.76</v>
      </c>
      <c r="AG182" s="38">
        <v>26.673129844053793</v>
      </c>
      <c r="AH182" s="45" t="s">
        <v>626</v>
      </c>
      <c r="AI182" s="41">
        <v>310455.76</v>
      </c>
      <c r="AJ182" s="46">
        <v>396625</v>
      </c>
      <c r="AK182" s="45">
        <v>729295.66666666663</v>
      </c>
      <c r="AL182" s="46">
        <v>50377.1</v>
      </c>
      <c r="AM182" s="46">
        <v>346247.55</v>
      </c>
      <c r="AN182" s="46">
        <v>0</v>
      </c>
      <c r="AO182" s="46">
        <v>0</v>
      </c>
      <c r="AP182" s="41">
        <v>0</v>
      </c>
      <c r="AQ182" s="47">
        <v>0.39</v>
      </c>
      <c r="AR182" s="47">
        <v>0.29460000000000003</v>
      </c>
      <c r="AS182" s="47">
        <v>0.29300000000000004</v>
      </c>
      <c r="AT182" s="48">
        <v>-9.6999999999999989E-2</v>
      </c>
      <c r="AU182" s="49"/>
      <c r="AV182" s="41">
        <v>52</v>
      </c>
      <c r="AW182" s="58"/>
      <c r="AX182" s="52"/>
      <c r="AY182" s="52"/>
      <c r="AZ182" s="52"/>
      <c r="BA182" s="52"/>
      <c r="BB182" s="53">
        <v>0</v>
      </c>
      <c r="BC182" s="55"/>
    </row>
    <row r="183" spans="2:55">
      <c r="B183" s="28">
        <v>1740</v>
      </c>
      <c r="C183" s="29">
        <v>45441.983368055553</v>
      </c>
      <c r="D183" s="30" t="s">
        <v>541</v>
      </c>
      <c r="E183" s="31" t="s">
        <v>542</v>
      </c>
      <c r="F183" s="31" t="s">
        <v>664</v>
      </c>
      <c r="G183" s="32">
        <v>0</v>
      </c>
      <c r="H183" s="33" t="s">
        <v>459</v>
      </c>
      <c r="I183" s="33" t="s">
        <v>123</v>
      </c>
      <c r="J183" s="33" t="s">
        <v>54</v>
      </c>
      <c r="K183" s="33" t="s">
        <v>95</v>
      </c>
      <c r="L183" s="33" t="s">
        <v>56</v>
      </c>
      <c r="M183" s="34" t="s">
        <v>57</v>
      </c>
      <c r="N183" s="35" t="s">
        <v>57</v>
      </c>
      <c r="O183" s="36"/>
      <c r="P183" s="37">
        <v>3.9549798813508477</v>
      </c>
      <c r="Q183" s="38">
        <v>0.94241401007346925</v>
      </c>
      <c r="R183" s="38">
        <v>0.93338674866680982</v>
      </c>
      <c r="S183" s="38">
        <v>0.87504886081392996</v>
      </c>
      <c r="T183" s="39">
        <v>116674.18</v>
      </c>
      <c r="U183" s="40">
        <v>1.3500000000000002E-2</v>
      </c>
      <c r="V183" s="41">
        <v>1498284.22</v>
      </c>
      <c r="W183" s="41">
        <v>1412004.04</v>
      </c>
      <c r="X183" s="42">
        <v>86280.179999999935</v>
      </c>
      <c r="Y183" s="43">
        <v>21815.58</v>
      </c>
      <c r="Z183" s="41">
        <v>0</v>
      </c>
      <c r="AA183" s="41">
        <v>0</v>
      </c>
      <c r="AB183" s="41">
        <v>0</v>
      </c>
      <c r="AC183" s="41">
        <v>0</v>
      </c>
      <c r="AD183" s="41">
        <v>1317945.8600000001</v>
      </c>
      <c r="AE183" s="44">
        <v>56.01</v>
      </c>
      <c r="AF183" s="41">
        <v>94058.18</v>
      </c>
      <c r="AG183" s="38">
        <v>4.3115140647188834</v>
      </c>
      <c r="AH183" s="45" t="s">
        <v>626</v>
      </c>
      <c r="AI183" s="41">
        <v>94058.18</v>
      </c>
      <c r="AJ183" s="46">
        <v>98848</v>
      </c>
      <c r="AK183" s="45">
        <v>1235572.5266666668</v>
      </c>
      <c r="AL183" s="46">
        <v>-17826.650000000001</v>
      </c>
      <c r="AM183" s="46">
        <v>0</v>
      </c>
      <c r="AN183" s="46">
        <v>116674.18</v>
      </c>
      <c r="AO183" s="46">
        <v>0</v>
      </c>
      <c r="AP183" s="41">
        <v>116674.18</v>
      </c>
      <c r="AQ183" s="47">
        <v>0.32</v>
      </c>
      <c r="AR183" s="47">
        <v>0.33350000000000002</v>
      </c>
      <c r="AS183" s="47">
        <v>0.31709999999999999</v>
      </c>
      <c r="AT183" s="48">
        <v>-2.8999999999999998E-3</v>
      </c>
      <c r="AU183" s="49"/>
      <c r="AV183" s="41">
        <v>53.95</v>
      </c>
      <c r="AW183" s="50"/>
      <c r="AX183" s="52"/>
      <c r="AY183" s="52"/>
      <c r="AZ183" s="52"/>
      <c r="BA183" s="52"/>
      <c r="BB183" s="53">
        <v>0</v>
      </c>
      <c r="BC183" s="55"/>
    </row>
    <row r="184" spans="2:55">
      <c r="B184" s="28">
        <v>1740</v>
      </c>
      <c r="C184" s="29">
        <v>45441.983368055553</v>
      </c>
      <c r="D184" s="30" t="s">
        <v>419</v>
      </c>
      <c r="E184" s="31" t="s">
        <v>420</v>
      </c>
      <c r="F184" s="31" t="s">
        <v>62</v>
      </c>
      <c r="G184" s="32">
        <v>0</v>
      </c>
      <c r="H184" s="33" t="s">
        <v>156</v>
      </c>
      <c r="I184" s="33" t="s">
        <v>143</v>
      </c>
      <c r="J184" s="33" t="s">
        <v>54</v>
      </c>
      <c r="K184" s="33" t="s">
        <v>106</v>
      </c>
      <c r="L184" s="33" t="s">
        <v>56</v>
      </c>
      <c r="M184" s="34" t="s">
        <v>57</v>
      </c>
      <c r="N184" s="35" t="s">
        <v>57</v>
      </c>
      <c r="O184" s="36"/>
      <c r="P184" s="37">
        <v>9.1633730125753452</v>
      </c>
      <c r="Q184" s="38">
        <v>0.84990678990359603</v>
      </c>
      <c r="R184" s="38">
        <v>0.90702896441684899</v>
      </c>
      <c r="S184" s="38">
        <v>0.7247963245399841</v>
      </c>
      <c r="T184" s="39">
        <v>0</v>
      </c>
      <c r="U184" s="40">
        <v>-1.5800000000000002E-2</v>
      </c>
      <c r="V184" s="41">
        <v>1807261.3</v>
      </c>
      <c r="W184" s="41">
        <v>1536003.65</v>
      </c>
      <c r="X184" s="42">
        <v>271257.65000000014</v>
      </c>
      <c r="Y184" s="43">
        <v>29602.38</v>
      </c>
      <c r="Z184" s="41">
        <v>1004.45</v>
      </c>
      <c r="AA184" s="41">
        <v>1504.45</v>
      </c>
      <c r="AB184" s="41">
        <v>0</v>
      </c>
      <c r="AC184" s="41">
        <v>0</v>
      </c>
      <c r="AD184" s="41">
        <v>1393199.8</v>
      </c>
      <c r="AE184" s="44">
        <v>95.98</v>
      </c>
      <c r="AF184" s="41">
        <v>142803.85</v>
      </c>
      <c r="AG184" s="38">
        <v>4.8240665108683833</v>
      </c>
      <c r="AH184" s="45" t="s">
        <v>626</v>
      </c>
      <c r="AI184" s="41">
        <v>143303.85</v>
      </c>
      <c r="AJ184" s="46">
        <v>335892</v>
      </c>
      <c r="AK184" s="45">
        <v>1113289.8</v>
      </c>
      <c r="AL184" s="46">
        <v>141083.4</v>
      </c>
      <c r="AM184" s="46">
        <v>194808.9</v>
      </c>
      <c r="AN184" s="46">
        <v>0</v>
      </c>
      <c r="AO184" s="46">
        <v>0</v>
      </c>
      <c r="AP184" s="41">
        <v>0</v>
      </c>
      <c r="AQ184" s="47">
        <v>0.33</v>
      </c>
      <c r="AR184" s="47">
        <v>0.31420000000000003</v>
      </c>
      <c r="AS184" s="47">
        <v>0.31409999999999999</v>
      </c>
      <c r="AT184" s="48">
        <v>-1.5900000000000001E-2</v>
      </c>
      <c r="AU184" s="49"/>
      <c r="AV184" s="41">
        <v>56.66</v>
      </c>
      <c r="AW184" s="58"/>
      <c r="AX184" s="52"/>
      <c r="AY184" s="52"/>
      <c r="AZ184" s="52"/>
      <c r="BA184" s="52"/>
      <c r="BB184" s="53">
        <v>0</v>
      </c>
      <c r="BC184" s="55"/>
    </row>
    <row r="185" spans="2:55">
      <c r="B185" s="28">
        <v>1740</v>
      </c>
      <c r="C185" s="29">
        <v>45441.983368055553</v>
      </c>
      <c r="D185" s="30" t="s">
        <v>439</v>
      </c>
      <c r="E185" s="31" t="s">
        <v>440</v>
      </c>
      <c r="F185" s="31" t="s">
        <v>389</v>
      </c>
      <c r="G185" s="32">
        <v>0</v>
      </c>
      <c r="H185" s="33" t="s">
        <v>390</v>
      </c>
      <c r="I185" s="33" t="s">
        <v>64</v>
      </c>
      <c r="J185" s="33" t="s">
        <v>94</v>
      </c>
      <c r="K185" s="33" t="s">
        <v>106</v>
      </c>
      <c r="L185" s="33" t="s">
        <v>56</v>
      </c>
      <c r="M185" s="34">
        <v>45152</v>
      </c>
      <c r="N185" s="35">
        <v>0</v>
      </c>
      <c r="O185" s="36"/>
      <c r="P185" s="37" t="s">
        <v>57</v>
      </c>
      <c r="Q185" s="38">
        <v>0.36304937273823884</v>
      </c>
      <c r="R185" s="38">
        <v>1.7051650652612722</v>
      </c>
      <c r="S185" s="38">
        <v>1.7051650652612722</v>
      </c>
      <c r="T185" s="39">
        <v>0</v>
      </c>
      <c r="U185" s="40">
        <v>0.1308</v>
      </c>
      <c r="V185" s="41">
        <v>2487000</v>
      </c>
      <c r="W185" s="41">
        <v>902903.79</v>
      </c>
      <c r="X185" s="42">
        <v>1584096.21</v>
      </c>
      <c r="Y185" s="43">
        <v>0</v>
      </c>
      <c r="Z185" s="41">
        <v>894178.59</v>
      </c>
      <c r="AA185" s="41">
        <v>894178.59</v>
      </c>
      <c r="AB185" s="41">
        <v>0</v>
      </c>
      <c r="AC185" s="41">
        <v>0</v>
      </c>
      <c r="AD185" s="41">
        <v>1539600</v>
      </c>
      <c r="AE185" s="44">
        <v>19368.95</v>
      </c>
      <c r="AF185" s="41">
        <v>16140.79</v>
      </c>
      <c r="AG185" s="38">
        <v>0</v>
      </c>
      <c r="AH185" s="45" t="s">
        <v>625</v>
      </c>
      <c r="AI185" s="41">
        <v>16140.79</v>
      </c>
      <c r="AJ185" s="46">
        <v>0</v>
      </c>
      <c r="AK185" s="45">
        <v>1539600</v>
      </c>
      <c r="AL185" s="46">
        <v>0</v>
      </c>
      <c r="AM185" s="46">
        <v>0</v>
      </c>
      <c r="AN185" s="46">
        <v>0</v>
      </c>
      <c r="AO185" s="46">
        <v>0</v>
      </c>
      <c r="AP185" s="41">
        <v>0</v>
      </c>
      <c r="AQ185" s="47">
        <v>0.28999999999999998</v>
      </c>
      <c r="AR185" s="47">
        <v>0.42080000000000001</v>
      </c>
      <c r="AS185" s="47">
        <v>0</v>
      </c>
      <c r="AT185" s="48">
        <v>-0.28999999999999998</v>
      </c>
      <c r="AU185" s="49"/>
      <c r="AV185" s="41">
        <v>74.569999999999993</v>
      </c>
      <c r="AW185" s="58"/>
      <c r="AX185" s="52"/>
      <c r="AY185" s="52"/>
      <c r="AZ185" s="52"/>
      <c r="BA185" s="52"/>
      <c r="BB185" s="53">
        <v>652837</v>
      </c>
      <c r="BC185" s="55"/>
    </row>
    <row r="186" spans="2:55">
      <c r="B186" s="28">
        <v>1740</v>
      </c>
      <c r="C186" s="29">
        <v>45441.983368055553</v>
      </c>
      <c r="D186" s="30" t="s">
        <v>543</v>
      </c>
      <c r="E186" s="31" t="s">
        <v>544</v>
      </c>
      <c r="F186" s="31" t="s">
        <v>225</v>
      </c>
      <c r="G186" s="32">
        <v>0</v>
      </c>
      <c r="H186" s="33" t="s">
        <v>545</v>
      </c>
      <c r="I186" s="33" t="s">
        <v>546</v>
      </c>
      <c r="J186" s="33" t="s">
        <v>54</v>
      </c>
      <c r="K186" s="33" t="s">
        <v>195</v>
      </c>
      <c r="L186" s="33" t="s">
        <v>56</v>
      </c>
      <c r="M186" s="34" t="s">
        <v>57</v>
      </c>
      <c r="N186" s="35" t="s">
        <v>57</v>
      </c>
      <c r="O186" s="36"/>
      <c r="P186" s="37">
        <v>1266.8815699530517</v>
      </c>
      <c r="Q186" s="38">
        <v>0.19890252707238268</v>
      </c>
      <c r="R186" s="38">
        <v>4.5629014740705172</v>
      </c>
      <c r="S186" s="38">
        <v>4.5629014740705172</v>
      </c>
      <c r="T186" s="39">
        <v>0</v>
      </c>
      <c r="U186" s="40">
        <v>-0.15840000000000001</v>
      </c>
      <c r="V186" s="41">
        <v>2105282</v>
      </c>
      <c r="W186" s="41">
        <v>418745.91</v>
      </c>
      <c r="X186" s="42">
        <v>1686536.09</v>
      </c>
      <c r="Y186" s="43">
        <v>1331.25</v>
      </c>
      <c r="Z186" s="41">
        <v>49400.29</v>
      </c>
      <c r="AA186" s="41">
        <v>49400.29</v>
      </c>
      <c r="AB186" s="41">
        <v>0</v>
      </c>
      <c r="AC186" s="41">
        <v>0</v>
      </c>
      <c r="AD186" s="41">
        <v>1910696.33</v>
      </c>
      <c r="AE186" s="44">
        <v>128.06</v>
      </c>
      <c r="AF186" s="41">
        <v>18449.580000000002</v>
      </c>
      <c r="AG186" s="38">
        <v>13.85883943661972</v>
      </c>
      <c r="AH186" s="45" t="s">
        <v>626</v>
      </c>
      <c r="AI186" s="41">
        <v>18449.580000000002</v>
      </c>
      <c r="AJ186" s="46">
        <v>0</v>
      </c>
      <c r="AK186" s="45">
        <v>1910696.33</v>
      </c>
      <c r="AL186" s="46">
        <v>0</v>
      </c>
      <c r="AM186" s="46">
        <v>0</v>
      </c>
      <c r="AN186" s="46">
        <v>0</v>
      </c>
      <c r="AO186" s="46">
        <v>0</v>
      </c>
      <c r="AP186" s="41">
        <v>0</v>
      </c>
      <c r="AQ186" s="47">
        <v>0.95000000000000007</v>
      </c>
      <c r="AR186" s="47">
        <v>0.79159999999999997</v>
      </c>
      <c r="AS186" s="47">
        <v>0.64989999999999992</v>
      </c>
      <c r="AT186" s="48">
        <v>-0.30010000000000003</v>
      </c>
      <c r="AU186" s="49"/>
      <c r="AV186" s="41">
        <v>34.1</v>
      </c>
      <c r="AW186" s="58"/>
      <c r="AX186" s="52"/>
      <c r="AY186" s="52"/>
      <c r="AZ186" s="52"/>
      <c r="BA186" s="52"/>
      <c r="BB186" s="53">
        <v>1510400</v>
      </c>
      <c r="BC186" s="55"/>
    </row>
    <row r="187" spans="2:55">
      <c r="B187" s="28">
        <v>1740</v>
      </c>
      <c r="C187" s="29">
        <v>45441.983368055553</v>
      </c>
      <c r="D187" s="30" t="s">
        <v>549</v>
      </c>
      <c r="E187" s="31" t="s">
        <v>550</v>
      </c>
      <c r="F187" s="31" t="s">
        <v>532</v>
      </c>
      <c r="G187" s="32">
        <v>0</v>
      </c>
      <c r="H187" s="33" t="s">
        <v>459</v>
      </c>
      <c r="I187" s="33" t="s">
        <v>123</v>
      </c>
      <c r="J187" s="33" t="s">
        <v>54</v>
      </c>
      <c r="K187" s="33" t="s">
        <v>106</v>
      </c>
      <c r="L187" s="33" t="s">
        <v>56</v>
      </c>
      <c r="M187" s="34">
        <v>45363</v>
      </c>
      <c r="N187" s="35">
        <v>2</v>
      </c>
      <c r="O187" s="36"/>
      <c r="P187" s="37" t="s">
        <v>57</v>
      </c>
      <c r="Q187" s="38">
        <v>1.0381736998658784</v>
      </c>
      <c r="R187" s="38">
        <v>0.96322603642523741</v>
      </c>
      <c r="S187" s="38">
        <v>0.96322603642523741</v>
      </c>
      <c r="T187" s="39">
        <v>0</v>
      </c>
      <c r="U187" s="40">
        <v>-1.6299999999999999E-2</v>
      </c>
      <c r="V187" s="41">
        <v>1984265.09</v>
      </c>
      <c r="W187" s="41">
        <v>2060011.83</v>
      </c>
      <c r="X187" s="42">
        <v>-75746.739999999991</v>
      </c>
      <c r="Y187" s="43">
        <v>0</v>
      </c>
      <c r="Z187" s="41">
        <v>57677.87</v>
      </c>
      <c r="AA187" s="41">
        <v>86030.82</v>
      </c>
      <c r="AB187" s="41">
        <v>15444.64</v>
      </c>
      <c r="AC187" s="41">
        <v>75746.740000000005</v>
      </c>
      <c r="AD187" s="41">
        <v>1984257.03</v>
      </c>
      <c r="AE187" s="44">
        <v>84731.75</v>
      </c>
      <c r="AF187" s="41">
        <v>70609.8</v>
      </c>
      <c r="AG187" s="38">
        <v>0</v>
      </c>
      <c r="AH187" s="45" t="s">
        <v>625</v>
      </c>
      <c r="AI187" s="41">
        <v>98962.75</v>
      </c>
      <c r="AJ187" s="46">
        <v>0</v>
      </c>
      <c r="AK187" s="45">
        <v>1984257.03</v>
      </c>
      <c r="AL187" s="46">
        <v>0</v>
      </c>
      <c r="AM187" s="46">
        <v>0</v>
      </c>
      <c r="AN187" s="46">
        <v>0</v>
      </c>
      <c r="AO187" s="46">
        <v>0</v>
      </c>
      <c r="AP187" s="41">
        <v>0</v>
      </c>
      <c r="AQ187" s="47">
        <v>0.28999999999999998</v>
      </c>
      <c r="AR187" s="47">
        <v>0.2737</v>
      </c>
      <c r="AS187" s="47">
        <v>0</v>
      </c>
      <c r="AT187" s="48">
        <v>-0.28999999999999998</v>
      </c>
      <c r="AU187" s="49"/>
      <c r="AV187" s="41">
        <v>51.76</v>
      </c>
      <c r="AW187" s="58"/>
      <c r="AX187" s="52"/>
      <c r="AY187" s="52"/>
      <c r="AZ187" s="52"/>
      <c r="BA187" s="52"/>
      <c r="BB187" s="53">
        <v>-5145</v>
      </c>
      <c r="BC187" s="55"/>
    </row>
    <row r="188" spans="2:55">
      <c r="B188" s="28">
        <v>1740</v>
      </c>
      <c r="C188" s="29">
        <v>45441.983368055553</v>
      </c>
      <c r="D188" s="30" t="s">
        <v>443</v>
      </c>
      <c r="E188" s="31" t="s">
        <v>444</v>
      </c>
      <c r="F188" s="31" t="s">
        <v>206</v>
      </c>
      <c r="G188" s="32">
        <v>0</v>
      </c>
      <c r="H188" s="33" t="s">
        <v>52</v>
      </c>
      <c r="I188" s="33" t="s">
        <v>109</v>
      </c>
      <c r="J188" s="33" t="s">
        <v>54</v>
      </c>
      <c r="K188" s="33" t="s">
        <v>55</v>
      </c>
      <c r="L188" s="33" t="s">
        <v>56</v>
      </c>
      <c r="M188" s="34" t="s">
        <v>57</v>
      </c>
      <c r="N188" s="35" t="s">
        <v>57</v>
      </c>
      <c r="O188" s="36"/>
      <c r="P188" s="37">
        <v>41.222922832259336</v>
      </c>
      <c r="Q188" s="38">
        <v>0.88868809894448442</v>
      </c>
      <c r="R188" s="38">
        <v>1.0445174287794972</v>
      </c>
      <c r="S188" s="38">
        <v>0.7379552923389574</v>
      </c>
      <c r="T188" s="39">
        <v>378834.22</v>
      </c>
      <c r="U188" s="40">
        <v>0.2243</v>
      </c>
      <c r="V188" s="41">
        <v>1925837.92</v>
      </c>
      <c r="W188" s="41">
        <v>1711469.24</v>
      </c>
      <c r="X188" s="42">
        <v>214368.67999999993</v>
      </c>
      <c r="Y188" s="43">
        <v>5200.2299999999996</v>
      </c>
      <c r="Z188" s="41">
        <v>1086670.26</v>
      </c>
      <c r="AA188" s="41">
        <v>2010741.94</v>
      </c>
      <c r="AB188" s="41">
        <v>0</v>
      </c>
      <c r="AC188" s="41">
        <v>0</v>
      </c>
      <c r="AD188" s="41">
        <v>1787659.45</v>
      </c>
      <c r="AE188" s="44">
        <v>402.47</v>
      </c>
      <c r="AF188" s="41">
        <v>301083.78999999998</v>
      </c>
      <c r="AG188" s="38">
        <v>57.898167965647673</v>
      </c>
      <c r="AH188" s="45" t="s">
        <v>626</v>
      </c>
      <c r="AI188" s="41">
        <v>1225155.47</v>
      </c>
      <c r="AJ188" s="46">
        <v>629606</v>
      </c>
      <c r="AK188" s="45">
        <v>1262987.7833333332</v>
      </c>
      <c r="AL188" s="46">
        <v>110245.82</v>
      </c>
      <c r="AM188" s="46">
        <v>140525.66</v>
      </c>
      <c r="AN188" s="46">
        <v>378834.22</v>
      </c>
      <c r="AO188" s="46">
        <v>0</v>
      </c>
      <c r="AP188" s="41">
        <v>378834.22</v>
      </c>
      <c r="AQ188" s="47">
        <v>0.05</v>
      </c>
      <c r="AR188" s="47">
        <v>0.27429999999999999</v>
      </c>
      <c r="AS188" s="47">
        <v>0.47120000000000001</v>
      </c>
      <c r="AT188" s="48">
        <v>0.42119999999999996</v>
      </c>
      <c r="AU188" s="49"/>
      <c r="AV188" s="41">
        <v>48.28</v>
      </c>
      <c r="AW188" s="58"/>
      <c r="AX188" s="52"/>
      <c r="AY188" s="52"/>
      <c r="AZ188" s="52"/>
      <c r="BA188" s="52"/>
      <c r="BB188" s="53">
        <v>377274</v>
      </c>
      <c r="BC188" s="55"/>
    </row>
    <row r="189" spans="2:55">
      <c r="B189" s="28">
        <v>1740</v>
      </c>
      <c r="C189" s="29">
        <v>45441.983368055553</v>
      </c>
      <c r="D189" s="30" t="s">
        <v>445</v>
      </c>
      <c r="E189" s="31" t="s">
        <v>446</v>
      </c>
      <c r="F189" s="31" t="s">
        <v>51</v>
      </c>
      <c r="G189" s="32">
        <v>0</v>
      </c>
      <c r="H189" s="33" t="s">
        <v>52</v>
      </c>
      <c r="I189" s="33" t="s">
        <v>53</v>
      </c>
      <c r="J189" s="33" t="s">
        <v>54</v>
      </c>
      <c r="K189" s="33" t="s">
        <v>106</v>
      </c>
      <c r="L189" s="33" t="s">
        <v>70</v>
      </c>
      <c r="M189" s="34">
        <v>45314</v>
      </c>
      <c r="N189" s="35">
        <v>0</v>
      </c>
      <c r="O189" s="36"/>
      <c r="P189" s="37" t="s">
        <v>57</v>
      </c>
      <c r="Q189" s="38">
        <v>0.86301778250186723</v>
      </c>
      <c r="R189" s="38">
        <v>1.1182808938381747</v>
      </c>
      <c r="S189" s="38">
        <v>1.1182808938381747</v>
      </c>
      <c r="T189" s="39">
        <v>0</v>
      </c>
      <c r="U189" s="40">
        <v>2.0899999999999998E-2</v>
      </c>
      <c r="V189" s="41">
        <v>2015043.23</v>
      </c>
      <c r="W189" s="41">
        <v>1739018.14</v>
      </c>
      <c r="X189" s="42">
        <v>276025.09000000008</v>
      </c>
      <c r="Y189" s="43">
        <v>0</v>
      </c>
      <c r="Z189" s="41">
        <v>44317.61</v>
      </c>
      <c r="AA189" s="41">
        <v>44317.61</v>
      </c>
      <c r="AB189" s="41">
        <v>0</v>
      </c>
      <c r="AC189" s="41">
        <v>0</v>
      </c>
      <c r="AD189" s="41">
        <v>1944710.76</v>
      </c>
      <c r="AE189" s="44">
        <v>236384.86</v>
      </c>
      <c r="AF189" s="41">
        <v>196987.38</v>
      </c>
      <c r="AG189" s="38">
        <v>0</v>
      </c>
      <c r="AH189" s="45" t="s">
        <v>625</v>
      </c>
      <c r="AI189" s="41">
        <v>196987.38</v>
      </c>
      <c r="AJ189" s="46">
        <v>0</v>
      </c>
      <c r="AK189" s="45">
        <v>1944710.76</v>
      </c>
      <c r="AL189" s="46">
        <v>0</v>
      </c>
      <c r="AM189" s="46">
        <v>0</v>
      </c>
      <c r="AN189" s="46">
        <v>0</v>
      </c>
      <c r="AO189" s="46">
        <v>0</v>
      </c>
      <c r="AP189" s="41">
        <v>0</v>
      </c>
      <c r="AQ189" s="47">
        <v>0.25</v>
      </c>
      <c r="AR189" s="47">
        <v>0.27090000000000003</v>
      </c>
      <c r="AS189" s="47">
        <v>9.3200000000000005E-2</v>
      </c>
      <c r="AT189" s="48">
        <v>-0.15679999999999999</v>
      </c>
      <c r="AU189" s="49"/>
      <c r="AV189" s="41">
        <v>40.869999999999997</v>
      </c>
      <c r="AW189" s="50"/>
      <c r="AX189" s="52"/>
      <c r="AY189" s="52"/>
      <c r="AZ189" s="52"/>
      <c r="BA189" s="52"/>
      <c r="BB189" s="53">
        <v>402680</v>
      </c>
      <c r="BC189" s="55"/>
    </row>
    <row r="190" spans="2:55">
      <c r="B190" s="28">
        <v>1740</v>
      </c>
      <c r="C190" s="29">
        <v>45441.983368055553</v>
      </c>
      <c r="D190" s="30" t="s">
        <v>547</v>
      </c>
      <c r="E190" s="31" t="s">
        <v>548</v>
      </c>
      <c r="F190" s="31" t="s">
        <v>664</v>
      </c>
      <c r="G190" s="32">
        <v>0</v>
      </c>
      <c r="H190" s="33" t="s">
        <v>459</v>
      </c>
      <c r="I190" s="33" t="s">
        <v>123</v>
      </c>
      <c r="J190" s="33" t="s">
        <v>54</v>
      </c>
      <c r="K190" s="33" t="s">
        <v>95</v>
      </c>
      <c r="L190" s="33" t="s">
        <v>56</v>
      </c>
      <c r="M190" s="34" t="s">
        <v>57</v>
      </c>
      <c r="N190" s="35" t="s">
        <v>57</v>
      </c>
      <c r="O190" s="36"/>
      <c r="P190" s="37">
        <v>0.62479812578193672</v>
      </c>
      <c r="Q190" s="38">
        <v>0.99558888790534972</v>
      </c>
      <c r="R190" s="38">
        <v>0.98047872541337389</v>
      </c>
      <c r="S190" s="38">
        <v>0.95542007273653318</v>
      </c>
      <c r="T190" s="39">
        <v>0</v>
      </c>
      <c r="U190" s="40">
        <v>-5.7200000000000001E-2</v>
      </c>
      <c r="V190" s="41">
        <v>2265401.5099999998</v>
      </c>
      <c r="W190" s="41">
        <v>2255408.5699999998</v>
      </c>
      <c r="X190" s="42">
        <v>9992.9399999999441</v>
      </c>
      <c r="Y190" s="43">
        <v>15993.87</v>
      </c>
      <c r="Z190" s="41">
        <v>78100</v>
      </c>
      <c r="AA190" s="41">
        <v>78100</v>
      </c>
      <c r="AB190" s="41">
        <v>0</v>
      </c>
      <c r="AC190" s="41">
        <v>0</v>
      </c>
      <c r="AD190" s="41">
        <v>2211380.12</v>
      </c>
      <c r="AE190" s="44">
        <v>42.78</v>
      </c>
      <c r="AF190" s="41">
        <v>44028.45</v>
      </c>
      <c r="AG190" s="38">
        <v>2.7528328040680581</v>
      </c>
      <c r="AH190" s="45" t="s">
        <v>626</v>
      </c>
      <c r="AI190" s="41">
        <v>44028.45</v>
      </c>
      <c r="AJ190" s="46">
        <v>67821</v>
      </c>
      <c r="AK190" s="45">
        <v>2154862.62</v>
      </c>
      <c r="AL190" s="46">
        <v>67820.899999999994</v>
      </c>
      <c r="AM190" s="46">
        <v>0</v>
      </c>
      <c r="AN190" s="46">
        <v>0</v>
      </c>
      <c r="AO190" s="46">
        <v>0</v>
      </c>
      <c r="AP190" s="41">
        <v>0</v>
      </c>
      <c r="AQ190" s="47">
        <v>0.33</v>
      </c>
      <c r="AR190" s="47">
        <v>0.27280000000000004</v>
      </c>
      <c r="AS190" s="47">
        <v>0.28050000000000003</v>
      </c>
      <c r="AT190" s="48">
        <v>-4.9500000000000002E-2</v>
      </c>
      <c r="AU190" s="49"/>
      <c r="AV190" s="41">
        <v>61.07</v>
      </c>
      <c r="AW190" s="58"/>
      <c r="AX190" s="52"/>
      <c r="AY190" s="52"/>
      <c r="AZ190" s="52"/>
      <c r="BA190" s="52"/>
      <c r="BB190" s="53">
        <v>0</v>
      </c>
      <c r="BC190" s="55"/>
    </row>
    <row r="191" spans="2:55">
      <c r="B191" s="28">
        <v>1740</v>
      </c>
      <c r="C191" s="29">
        <v>45441.983368055553</v>
      </c>
      <c r="D191" s="30" t="s">
        <v>435</v>
      </c>
      <c r="E191" s="31" t="s">
        <v>436</v>
      </c>
      <c r="F191" s="31" t="s">
        <v>62</v>
      </c>
      <c r="G191" s="32">
        <v>0</v>
      </c>
      <c r="H191" s="33" t="s">
        <v>63</v>
      </c>
      <c r="I191" s="33" t="s">
        <v>64</v>
      </c>
      <c r="J191" s="33" t="s">
        <v>65</v>
      </c>
      <c r="K191" s="33" t="s">
        <v>106</v>
      </c>
      <c r="L191" s="33" t="s">
        <v>56</v>
      </c>
      <c r="M191" s="34" t="s">
        <v>57</v>
      </c>
      <c r="N191" s="35" t="s">
        <v>57</v>
      </c>
      <c r="O191" s="36"/>
      <c r="P191" s="37">
        <v>35.102341711914235</v>
      </c>
      <c r="Q191" s="38">
        <v>0.5752819031899773</v>
      </c>
      <c r="R191" s="38">
        <v>0.87793318841112011</v>
      </c>
      <c r="S191" s="38">
        <v>0.64245212668312013</v>
      </c>
      <c r="T191" s="39">
        <v>489604.46</v>
      </c>
      <c r="U191" s="40">
        <v>-7.2099999999999997E-2</v>
      </c>
      <c r="V191" s="41">
        <v>4023207.4</v>
      </c>
      <c r="W191" s="41">
        <v>2314478.41</v>
      </c>
      <c r="X191" s="42">
        <v>1708728.9899999998</v>
      </c>
      <c r="Y191" s="43">
        <v>48678.49</v>
      </c>
      <c r="Z191" s="41">
        <v>2596.25</v>
      </c>
      <c r="AA191" s="41">
        <v>2596.25</v>
      </c>
      <c r="AB191" s="41">
        <v>0</v>
      </c>
      <c r="AC191" s="41">
        <v>0</v>
      </c>
      <c r="AD191" s="41">
        <v>2031957.41</v>
      </c>
      <c r="AE191" s="44">
        <v>119</v>
      </c>
      <c r="AF191" s="41">
        <v>282521</v>
      </c>
      <c r="AG191" s="38">
        <v>5.8038160181221725</v>
      </c>
      <c r="AH191" s="45" t="s">
        <v>626</v>
      </c>
      <c r="AI191" s="41">
        <v>282521</v>
      </c>
      <c r="AJ191" s="46">
        <v>654019</v>
      </c>
      <c r="AK191" s="45">
        <v>1486941.5766666667</v>
      </c>
      <c r="AL191" s="46">
        <v>164414.78</v>
      </c>
      <c r="AM191" s="46">
        <v>0</v>
      </c>
      <c r="AN191" s="46">
        <v>489604.46</v>
      </c>
      <c r="AO191" s="46">
        <v>0</v>
      </c>
      <c r="AP191" s="41">
        <v>489604.46</v>
      </c>
      <c r="AQ191" s="47">
        <v>0.25</v>
      </c>
      <c r="AR191" s="47">
        <v>0.1779</v>
      </c>
      <c r="AS191" s="47">
        <v>0.19280000000000003</v>
      </c>
      <c r="AT191" s="48">
        <v>-5.7200000000000001E-2</v>
      </c>
      <c r="AU191" s="49"/>
      <c r="AV191" s="41">
        <v>81.17</v>
      </c>
      <c r="AW191" s="58"/>
      <c r="AX191" s="52"/>
      <c r="AY191" s="52"/>
      <c r="AZ191" s="52"/>
      <c r="BA191" s="52"/>
      <c r="BB191" s="53">
        <v>0</v>
      </c>
      <c r="BC191" s="55"/>
    </row>
    <row r="192" spans="2:55">
      <c r="B192" s="28">
        <v>1740</v>
      </c>
      <c r="C192" s="29">
        <v>45441.983368055553</v>
      </c>
      <c r="D192" s="30" t="s">
        <v>448</v>
      </c>
      <c r="E192" s="31" t="s">
        <v>415</v>
      </c>
      <c r="F192" s="31" t="s">
        <v>206</v>
      </c>
      <c r="G192" s="32">
        <v>0</v>
      </c>
      <c r="H192" s="33" t="s">
        <v>52</v>
      </c>
      <c r="I192" s="33" t="s">
        <v>109</v>
      </c>
      <c r="J192" s="33" t="s">
        <v>54</v>
      </c>
      <c r="K192" s="33" t="s">
        <v>413</v>
      </c>
      <c r="L192" s="33" t="s">
        <v>70</v>
      </c>
      <c r="M192" s="34" t="s">
        <v>57</v>
      </c>
      <c r="N192" s="35" t="s">
        <v>57</v>
      </c>
      <c r="O192" s="36"/>
      <c r="P192" s="37">
        <v>-6.0874886016303851</v>
      </c>
      <c r="Q192" s="38">
        <v>1.0122350560069178</v>
      </c>
      <c r="R192" s="38">
        <v>0.9372446515271271</v>
      </c>
      <c r="S192" s="38">
        <v>0.88450421220649755</v>
      </c>
      <c r="T192" s="39">
        <v>162889.24999999997</v>
      </c>
      <c r="U192" s="40">
        <v>-9.2200000000000004E-2</v>
      </c>
      <c r="V192" s="41">
        <v>2542643.04</v>
      </c>
      <c r="W192" s="41">
        <v>2573752.42</v>
      </c>
      <c r="X192" s="42">
        <v>-31109.379999999888</v>
      </c>
      <c r="Y192" s="43">
        <v>5110.38</v>
      </c>
      <c r="Z192" s="41">
        <v>156991.12</v>
      </c>
      <c r="AA192" s="41">
        <v>248243.92</v>
      </c>
      <c r="AB192" s="41">
        <v>0</v>
      </c>
      <c r="AC192" s="41">
        <v>31109.38</v>
      </c>
      <c r="AD192" s="41">
        <v>2412235.69</v>
      </c>
      <c r="AE192" s="44">
        <v>663.07</v>
      </c>
      <c r="AF192" s="41">
        <v>161516.73000000001</v>
      </c>
      <c r="AG192" s="38">
        <v>31.605620325690069</v>
      </c>
      <c r="AH192" s="45" t="s">
        <v>626</v>
      </c>
      <c r="AI192" s="41">
        <v>252769.53000000003</v>
      </c>
      <c r="AJ192" s="46">
        <v>162889</v>
      </c>
      <c r="AK192" s="45">
        <v>2276494.8566666665</v>
      </c>
      <c r="AL192" s="46">
        <v>0</v>
      </c>
      <c r="AM192" s="46">
        <v>0</v>
      </c>
      <c r="AN192" s="46">
        <v>162889.25</v>
      </c>
      <c r="AO192" s="46">
        <v>0</v>
      </c>
      <c r="AP192" s="41">
        <v>162889.24999999997</v>
      </c>
      <c r="AQ192" s="47">
        <v>0.22</v>
      </c>
      <c r="AR192" s="47">
        <v>0.1278</v>
      </c>
      <c r="AS192" s="47">
        <v>0.18090000000000001</v>
      </c>
      <c r="AT192" s="48">
        <v>-3.9100000000000003E-2</v>
      </c>
      <c r="AU192" s="49"/>
      <c r="AV192" s="41">
        <v>44.4</v>
      </c>
      <c r="AW192" s="58"/>
      <c r="AX192" s="52"/>
      <c r="AY192" s="52"/>
      <c r="AZ192" s="52"/>
      <c r="BA192" s="52"/>
      <c r="BB192" s="53">
        <v>0</v>
      </c>
      <c r="BC192" s="55"/>
    </row>
    <row r="193" spans="2:55">
      <c r="B193" s="28">
        <v>1740</v>
      </c>
      <c r="C193" s="29">
        <v>45441.983368055553</v>
      </c>
      <c r="D193" s="30" t="s">
        <v>449</v>
      </c>
      <c r="E193" s="31" t="s">
        <v>450</v>
      </c>
      <c r="F193" s="31" t="s">
        <v>85</v>
      </c>
      <c r="G193" s="32">
        <v>0</v>
      </c>
      <c r="H193" s="33" t="s">
        <v>411</v>
      </c>
      <c r="I193" s="33" t="s">
        <v>451</v>
      </c>
      <c r="J193" s="33" t="s">
        <v>54</v>
      </c>
      <c r="K193" s="33" t="s">
        <v>413</v>
      </c>
      <c r="L193" s="33" t="s">
        <v>70</v>
      </c>
      <c r="M193" s="34">
        <v>45425</v>
      </c>
      <c r="N193" s="35">
        <v>3</v>
      </c>
      <c r="O193" s="36"/>
      <c r="P193" s="37">
        <v>-419.28146258503403</v>
      </c>
      <c r="Q193" s="38">
        <v>1.0033092281879195</v>
      </c>
      <c r="R193" s="38">
        <v>0.99670168668348014</v>
      </c>
      <c r="S193" s="38">
        <v>0.99670168668348014</v>
      </c>
      <c r="T193" s="39">
        <v>0</v>
      </c>
      <c r="U193" s="40">
        <v>-0.15410000000000001</v>
      </c>
      <c r="V193" s="41">
        <v>2980000</v>
      </c>
      <c r="W193" s="41">
        <v>2989861.5</v>
      </c>
      <c r="X193" s="42">
        <v>-9861.5</v>
      </c>
      <c r="Y193" s="43">
        <v>23.52</v>
      </c>
      <c r="Z193" s="41">
        <v>366376.22</v>
      </c>
      <c r="AA193" s="41">
        <v>500476.22</v>
      </c>
      <c r="AB193" s="41">
        <v>0</v>
      </c>
      <c r="AC193" s="41">
        <v>9861.5</v>
      </c>
      <c r="AD193" s="41">
        <v>2980000</v>
      </c>
      <c r="AE193" s="44">
        <v>0</v>
      </c>
      <c r="AF193" s="41">
        <v>-215138.5</v>
      </c>
      <c r="AG193" s="38">
        <v>-9147.0450680272115</v>
      </c>
      <c r="AH193" s="45" t="s">
        <v>625</v>
      </c>
      <c r="AI193" s="41">
        <v>-81038.5</v>
      </c>
      <c r="AJ193" s="46">
        <v>0</v>
      </c>
      <c r="AK193" s="45">
        <v>2980000</v>
      </c>
      <c r="AL193" s="46">
        <v>0</v>
      </c>
      <c r="AM193" s="46">
        <v>0</v>
      </c>
      <c r="AN193" s="46">
        <v>0</v>
      </c>
      <c r="AO193" s="46">
        <v>0</v>
      </c>
      <c r="AP193" s="41">
        <v>0</v>
      </c>
      <c r="AQ193" s="47">
        <v>0.38</v>
      </c>
      <c r="AR193" s="47">
        <v>0.22589999999999999</v>
      </c>
      <c r="AS193" s="47">
        <v>0.1542</v>
      </c>
      <c r="AT193" s="48">
        <v>-0.2258</v>
      </c>
      <c r="AU193" s="49"/>
      <c r="AV193" s="41">
        <v>64.849999999999994</v>
      </c>
      <c r="AW193" s="58"/>
      <c r="AX193" s="52"/>
      <c r="AY193" s="52"/>
      <c r="AZ193" s="52"/>
      <c r="BA193" s="52"/>
      <c r="BB193" s="53">
        <v>-225000</v>
      </c>
      <c r="BC193" s="55"/>
    </row>
    <row r="194" spans="2:55">
      <c r="B194" s="28">
        <v>1740</v>
      </c>
      <c r="C194" s="29">
        <v>45441.983368055553</v>
      </c>
      <c r="D194" s="30" t="s">
        <v>441</v>
      </c>
      <c r="E194" s="31" t="s">
        <v>442</v>
      </c>
      <c r="F194" s="31" t="s">
        <v>206</v>
      </c>
      <c r="G194" s="32">
        <v>0</v>
      </c>
      <c r="H194" s="33" t="s">
        <v>52</v>
      </c>
      <c r="I194" s="33" t="s">
        <v>109</v>
      </c>
      <c r="J194" s="33" t="s">
        <v>54</v>
      </c>
      <c r="K194" s="33" t="s">
        <v>106</v>
      </c>
      <c r="L194" s="33" t="s">
        <v>70</v>
      </c>
      <c r="M194" s="34" t="s">
        <v>57</v>
      </c>
      <c r="N194" s="35" t="s">
        <v>57</v>
      </c>
      <c r="O194" s="36"/>
      <c r="P194" s="37">
        <v>3.8034786981720008</v>
      </c>
      <c r="Q194" s="38">
        <v>0.92584722625339277</v>
      </c>
      <c r="R194" s="38">
        <v>0.91369056812758565</v>
      </c>
      <c r="S194" s="38">
        <v>0.72304788320640323</v>
      </c>
      <c r="T194" s="39">
        <v>89526.18</v>
      </c>
      <c r="U194" s="40">
        <v>-4.3200000000000002E-2</v>
      </c>
      <c r="V194" s="41">
        <v>3135290</v>
      </c>
      <c r="W194" s="41">
        <v>2902799.55</v>
      </c>
      <c r="X194" s="42">
        <v>232490.45000000019</v>
      </c>
      <c r="Y194" s="43">
        <v>61125.74</v>
      </c>
      <c r="Z194" s="41">
        <v>40525.589999999997</v>
      </c>
      <c r="AA194" s="41">
        <v>40525.589999999997</v>
      </c>
      <c r="AB194" s="41">
        <v>0</v>
      </c>
      <c r="AC194" s="41">
        <v>0</v>
      </c>
      <c r="AD194" s="41">
        <v>2652260.5699999998</v>
      </c>
      <c r="AE194" s="44">
        <v>95.11</v>
      </c>
      <c r="AF194" s="41">
        <v>250538.98</v>
      </c>
      <c r="AG194" s="38">
        <v>4.0987475979840902</v>
      </c>
      <c r="AH194" s="45" t="s">
        <v>626</v>
      </c>
      <c r="AI194" s="41">
        <v>250538.98</v>
      </c>
      <c r="AJ194" s="46">
        <v>664077</v>
      </c>
      <c r="AK194" s="45">
        <v>2098863.0699999998</v>
      </c>
      <c r="AL194" s="46">
        <v>232534.01</v>
      </c>
      <c r="AM194" s="46">
        <v>342017.26</v>
      </c>
      <c r="AN194" s="46">
        <v>89526.18</v>
      </c>
      <c r="AO194" s="46">
        <v>0</v>
      </c>
      <c r="AP194" s="41">
        <v>89526.18</v>
      </c>
      <c r="AQ194" s="47">
        <v>0.22</v>
      </c>
      <c r="AR194" s="47">
        <v>0.17680000000000001</v>
      </c>
      <c r="AS194" s="47">
        <v>0.16760000000000003</v>
      </c>
      <c r="AT194" s="48">
        <v>-5.2400000000000002E-2</v>
      </c>
      <c r="AU194" s="49"/>
      <c r="AV194" s="41">
        <v>54.54</v>
      </c>
      <c r="AW194" s="58"/>
      <c r="AX194" s="52"/>
      <c r="AY194" s="52"/>
      <c r="AZ194" s="52"/>
      <c r="BA194" s="52"/>
      <c r="BB194" s="53">
        <v>0</v>
      </c>
      <c r="BC194" s="55"/>
    </row>
    <row r="195" spans="2:55">
      <c r="B195" s="28">
        <v>1740</v>
      </c>
      <c r="C195" s="29">
        <v>45441.983368055553</v>
      </c>
      <c r="D195" s="30" t="s">
        <v>552</v>
      </c>
      <c r="E195" s="31" t="s">
        <v>531</v>
      </c>
      <c r="F195" s="31" t="s">
        <v>532</v>
      </c>
      <c r="G195" s="32">
        <v>0</v>
      </c>
      <c r="H195" s="33" t="s">
        <v>533</v>
      </c>
      <c r="I195" s="33" t="s">
        <v>123</v>
      </c>
      <c r="J195" s="33" t="s">
        <v>65</v>
      </c>
      <c r="K195" s="33" t="s">
        <v>106</v>
      </c>
      <c r="L195" s="33" t="s">
        <v>70</v>
      </c>
      <c r="M195" s="34" t="s">
        <v>57</v>
      </c>
      <c r="N195" s="35" t="s">
        <v>57</v>
      </c>
      <c r="O195" s="36"/>
      <c r="P195" s="37">
        <v>11.024303668523551</v>
      </c>
      <c r="Q195" s="38">
        <v>0.80710358366450574</v>
      </c>
      <c r="R195" s="38">
        <v>0.88851397293604217</v>
      </c>
      <c r="S195" s="38">
        <v>0.74476015006815444</v>
      </c>
      <c r="T195" s="39">
        <v>47390.579999999994</v>
      </c>
      <c r="U195" s="40">
        <v>-2.8199999999999999E-2</v>
      </c>
      <c r="V195" s="41">
        <v>4286367.76</v>
      </c>
      <c r="W195" s="41">
        <v>3459542.78</v>
      </c>
      <c r="X195" s="42">
        <v>826824.98</v>
      </c>
      <c r="Y195" s="43">
        <v>75000.2</v>
      </c>
      <c r="Z195" s="41">
        <v>500</v>
      </c>
      <c r="AA195" s="41">
        <v>500</v>
      </c>
      <c r="AB195" s="41">
        <v>0</v>
      </c>
      <c r="AC195" s="41">
        <v>0</v>
      </c>
      <c r="AD195" s="41">
        <v>3073852.1</v>
      </c>
      <c r="AE195" s="44">
        <v>109.36</v>
      </c>
      <c r="AF195" s="41">
        <v>457690.68</v>
      </c>
      <c r="AG195" s="38">
        <v>6.1025261265969961</v>
      </c>
      <c r="AH195" s="45" t="s">
        <v>626</v>
      </c>
      <c r="AI195" s="41">
        <v>457690.68</v>
      </c>
      <c r="AJ195" s="46">
        <v>596787</v>
      </c>
      <c r="AK195" s="45">
        <v>2576529.6</v>
      </c>
      <c r="AL195" s="46">
        <v>549396.51</v>
      </c>
      <c r="AM195" s="46">
        <v>0</v>
      </c>
      <c r="AN195" s="46">
        <v>8658.1</v>
      </c>
      <c r="AO195" s="46">
        <v>38732.480000000003</v>
      </c>
      <c r="AP195" s="41">
        <v>47390.579999999994</v>
      </c>
      <c r="AQ195" s="47">
        <v>0.4</v>
      </c>
      <c r="AR195" s="47">
        <v>0.37180000000000002</v>
      </c>
      <c r="AS195" s="47">
        <v>0.40590000000000004</v>
      </c>
      <c r="AT195" s="48">
        <v>5.8999999999999999E-3</v>
      </c>
      <c r="AU195" s="49"/>
      <c r="AV195" s="41">
        <v>79.010000000000005</v>
      </c>
      <c r="AW195" s="58"/>
      <c r="AX195" s="52"/>
      <c r="AY195" s="52"/>
      <c r="AZ195" s="52"/>
      <c r="BA195" s="52"/>
      <c r="BB195" s="53">
        <v>72000</v>
      </c>
      <c r="BC195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5" name="Project ID"/>
  </protectedRanges>
  <dataConsolidate/>
  <conditionalFormatting sqref="N2:N195">
    <cfRule type="expression" dxfId="287" priority="1">
      <formula>AND(N2&lt;&gt;"",N2&gt;0)</formula>
    </cfRule>
  </conditionalFormatting>
  <conditionalFormatting sqref="O2:U195">
    <cfRule type="containsText" dxfId="286" priority="15" operator="containsText" text="Green">
      <formula>NOT(ISERROR(SEARCH("Green",O2)))</formula>
    </cfRule>
    <cfRule type="containsText" dxfId="285" priority="16" operator="containsText" text="Amber">
      <formula>NOT(ISERROR(SEARCH("Amber",O2)))</formula>
    </cfRule>
    <cfRule type="containsText" dxfId="284" priority="17" operator="containsText" text="Red">
      <formula>NOT(ISERROR(SEARCH("Red",O2)))</formula>
    </cfRule>
  </conditionalFormatting>
  <conditionalFormatting sqref="Q2:Q195">
    <cfRule type="expression" dxfId="283" priority="7">
      <formula>AND(Q2&lt;&gt;"",Q2&gt;100%)</formula>
    </cfRule>
    <cfRule type="expression" dxfId="282" priority="8">
      <formula>AND(Q2&lt;&gt;"",Q2&gt;80%)</formula>
    </cfRule>
  </conditionalFormatting>
  <conditionalFormatting sqref="T2:T195">
    <cfRule type="expression" dxfId="281" priority="6">
      <formula>AND(T2&lt;&gt;"",T2&gt;0.001)</formula>
    </cfRule>
  </conditionalFormatting>
  <conditionalFormatting sqref="U2:U195">
    <cfRule type="expression" dxfId="280" priority="4">
      <formula>AND(U2&lt;&gt;"",U2&lt;-3%)</formula>
    </cfRule>
    <cfRule type="expression" dxfId="279" priority="5">
      <formula>AND(U2&lt;&gt;"",U2&lt;0%)</formula>
    </cfRule>
  </conditionalFormatting>
  <conditionalFormatting sqref="AE2:AE195">
    <cfRule type="expression" dxfId="278" priority="2">
      <formula>AND(AE2&lt;&gt;"",AE2&gt;90)</formula>
    </cfRule>
    <cfRule type="expression" dxfId="277" priority="3">
      <formula>AND(AE2&lt;&gt;"",AE2&gt;75)</formula>
    </cfRule>
  </conditionalFormatting>
  <conditionalFormatting sqref="AP2:AP195">
    <cfRule type="cellIs" dxfId="276" priority="9" operator="greaterThan">
      <formula>0</formula>
    </cfRule>
  </conditionalFormatting>
  <conditionalFormatting sqref="AU2:AU195">
    <cfRule type="containsBlanks" dxfId="275" priority="11">
      <formula>LEN(TRIM(AU2))=0</formula>
    </cfRule>
  </conditionalFormatting>
  <conditionalFormatting sqref="AW2:AW195">
    <cfRule type="containsBlanks" dxfId="274" priority="10">
      <formula>LEN(TRIM(AW2))=0</formula>
    </cfRule>
  </conditionalFormatting>
  <conditionalFormatting sqref="D2:D195">
    <cfRule type="expression" dxfId="273" priority="60">
      <formula>M2&lt;&gt;""</formula>
    </cfRule>
    <cfRule type="duplicateValues" dxfId="272" priority="61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2CC5F70F-F2E4-44E0-B096-3F24ADB32F16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89F5B05F-6F16-42C1-8457-30465474D35D}"/>
    <dataValidation allowBlank="1" showInputMessage="1" showErrorMessage="1" prompt="PO Burndown = (Contract Value - Turnover) / Run Rate_x000a__x000a_This identifies the approx. number of weeks until the PO value runs out." sqref="P1" xr:uid="{9921BD8D-D636-4064-B7A1-C1FA9AA05150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9216629E-EF01-4CE4-9B42-1F59645EE348}"/>
    <dataValidation allowBlank="1" showInputMessage="1" showErrorMessage="1" prompt="To view detail of the actions required, see the 'Closing Projects Prelim' tab." sqref="N1:O1" xr:uid="{41CC1BA7-A946-45E9-ADD4-617CB83F9FC5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B27C9A02-F9DE-4D94-915F-E1CBBC805CEE}"/>
    <dataValidation type="list" allowBlank="1" showInputMessage="1" showErrorMessage="1" sqref="O2:O195" xr:uid="{764A46B9-681A-4C3C-AA06-60E80BA883C9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Button 1">
              <controlPr defaultSize="0" print="0" autoFill="0" autoPict="0" macro="[21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2B080-C517-4B45-982B-9C6A05D7A7C2}">
  <sheetPr codeName="Sheet4">
    <tabColor theme="9"/>
  </sheetPr>
  <dimension ref="A1:BC197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665</v>
      </c>
      <c r="AM1" s="24" t="s">
        <v>666</v>
      </c>
      <c r="AN1" s="24" t="s">
        <v>667</v>
      </c>
      <c r="AO1" s="24" t="s">
        <v>668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1741</v>
      </c>
      <c r="C2" s="29">
        <v>45448.978645833333</v>
      </c>
      <c r="D2" s="30" t="s">
        <v>313</v>
      </c>
      <c r="E2" s="31" t="s">
        <v>314</v>
      </c>
      <c r="F2" s="31" t="s">
        <v>619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>
        <v>45323</v>
      </c>
      <c r="N2" s="35">
        <v>0</v>
      </c>
      <c r="O2" s="36"/>
      <c r="P2" s="37" t="s">
        <v>57</v>
      </c>
      <c r="Q2" s="38" t="s">
        <v>57</v>
      </c>
      <c r="R2" s="38">
        <v>0</v>
      </c>
      <c r="S2" s="38">
        <v>0</v>
      </c>
      <c r="T2" s="39">
        <v>0</v>
      </c>
      <c r="U2" s="40">
        <v>330425.15000000002</v>
      </c>
      <c r="V2" s="41">
        <v>0</v>
      </c>
      <c r="W2" s="41">
        <v>240971.5</v>
      </c>
      <c r="X2" s="42">
        <v>-240971.5</v>
      </c>
      <c r="Y2" s="43">
        <v>-35243</v>
      </c>
      <c r="Z2" s="41">
        <v>0</v>
      </c>
      <c r="AA2" s="41">
        <v>0</v>
      </c>
      <c r="AB2" s="41">
        <v>266000</v>
      </c>
      <c r="AC2" s="41">
        <v>240971.5</v>
      </c>
      <c r="AD2" s="41">
        <v>0</v>
      </c>
      <c r="AE2" s="44">
        <v>0</v>
      </c>
      <c r="AF2" s="41">
        <v>-0.5</v>
      </c>
      <c r="AG2" s="38">
        <v>1.4187214482308543E-5</v>
      </c>
      <c r="AH2" s="45" t="s">
        <v>625</v>
      </c>
      <c r="AI2" s="41">
        <v>-0.5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0.03</v>
      </c>
      <c r="AR2" s="47">
        <v>330425.18</v>
      </c>
      <c r="AS2" s="47">
        <v>1.6559999999999999</v>
      </c>
      <c r="AT2" s="48">
        <v>1.6259999999999999</v>
      </c>
      <c r="AU2" s="49"/>
      <c r="AV2" s="41">
        <v>82.3</v>
      </c>
      <c r="AW2" s="50"/>
      <c r="AX2" s="51"/>
      <c r="AY2" s="52"/>
      <c r="AZ2" s="52"/>
      <c r="BA2" s="52"/>
      <c r="BB2" s="53">
        <v>-240972</v>
      </c>
      <c r="BC2" s="54"/>
    </row>
    <row r="3" spans="2:55">
      <c r="B3" s="28">
        <v>1741</v>
      </c>
      <c r="C3" s="29">
        <v>45448.978645833333</v>
      </c>
      <c r="D3" s="30" t="s">
        <v>74</v>
      </c>
      <c r="E3" s="31" t="s">
        <v>75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>
        <v>0</v>
      </c>
      <c r="R3" s="38" t="s">
        <v>57</v>
      </c>
      <c r="S3" s="38" t="s">
        <v>57</v>
      </c>
      <c r="T3" s="39">
        <v>0</v>
      </c>
      <c r="U3" s="40">
        <v>-0.25</v>
      </c>
      <c r="V3" s="41">
        <v>597871</v>
      </c>
      <c r="W3" s="41">
        <v>0</v>
      </c>
      <c r="X3" s="42">
        <v>597871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0.25</v>
      </c>
      <c r="AR3" s="47">
        <v>0</v>
      </c>
      <c r="AS3" s="47">
        <v>0</v>
      </c>
      <c r="AT3" s="48">
        <v>-0.25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1741</v>
      </c>
      <c r="C4" s="29">
        <v>45448.978645833333</v>
      </c>
      <c r="D4" s="30" t="s">
        <v>671</v>
      </c>
      <c r="E4" s="31" t="s">
        <v>672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106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-0.22</v>
      </c>
      <c r="V4" s="41">
        <v>620890</v>
      </c>
      <c r="W4" s="41">
        <v>0</v>
      </c>
      <c r="X4" s="42">
        <v>620890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0.22</v>
      </c>
      <c r="AR4" s="47">
        <v>0</v>
      </c>
      <c r="AS4" s="47">
        <v>0</v>
      </c>
      <c r="AT4" s="48">
        <v>-0.22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1741</v>
      </c>
      <c r="C5" s="29">
        <v>45448.978645833333</v>
      </c>
      <c r="D5" s="30" t="s">
        <v>77</v>
      </c>
      <c r="E5" s="31" t="s">
        <v>78</v>
      </c>
      <c r="F5" s="31" t="s">
        <v>62</v>
      </c>
      <c r="G5" s="32">
        <v>0</v>
      </c>
      <c r="H5" s="33" t="s">
        <v>63</v>
      </c>
      <c r="I5" s="33" t="s">
        <v>64</v>
      </c>
      <c r="J5" s="33" t="s">
        <v>65</v>
      </c>
      <c r="K5" s="33" t="s">
        <v>55</v>
      </c>
      <c r="L5" s="33" t="s">
        <v>56</v>
      </c>
      <c r="M5" s="34" t="s">
        <v>57</v>
      </c>
      <c r="N5" s="35" t="s">
        <v>57</v>
      </c>
      <c r="O5" s="36"/>
      <c r="P5" s="37" t="s">
        <v>57</v>
      </c>
      <c r="Q5" s="38">
        <v>0</v>
      </c>
      <c r="R5" s="38" t="s">
        <v>57</v>
      </c>
      <c r="S5" s="38" t="s">
        <v>57</v>
      </c>
      <c r="T5" s="39">
        <v>0</v>
      </c>
      <c r="U5" s="40">
        <v>-0.26</v>
      </c>
      <c r="V5" s="41">
        <v>385921</v>
      </c>
      <c r="W5" s="41">
        <v>0</v>
      </c>
      <c r="X5" s="42">
        <v>385921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0.26</v>
      </c>
      <c r="AR5" s="47">
        <v>0</v>
      </c>
      <c r="AS5" s="47">
        <v>0</v>
      </c>
      <c r="AT5" s="48">
        <v>-0.26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1741</v>
      </c>
      <c r="C6" s="29">
        <v>45448.978645833333</v>
      </c>
      <c r="D6" s="30" t="s">
        <v>564</v>
      </c>
      <c r="E6" s="31" t="s">
        <v>565</v>
      </c>
      <c r="F6" s="31" t="s">
        <v>142</v>
      </c>
      <c r="G6" s="32">
        <v>0</v>
      </c>
      <c r="H6" s="33" t="s">
        <v>516</v>
      </c>
      <c r="I6" s="33" t="s">
        <v>123</v>
      </c>
      <c r="J6" s="33" t="s">
        <v>148</v>
      </c>
      <c r="K6" s="33" t="s">
        <v>55</v>
      </c>
      <c r="L6" s="33" t="s">
        <v>56</v>
      </c>
      <c r="M6" s="34">
        <v>45421</v>
      </c>
      <c r="N6" s="35">
        <v>0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-0.25</v>
      </c>
      <c r="V6" s="41">
        <v>0</v>
      </c>
      <c r="W6" s="41">
        <v>0</v>
      </c>
      <c r="X6" s="42">
        <v>0</v>
      </c>
      <c r="Y6" s="43">
        <v>-31152.23</v>
      </c>
      <c r="Z6" s="41">
        <v>0</v>
      </c>
      <c r="AA6" s="41">
        <v>0</v>
      </c>
      <c r="AB6" s="41">
        <v>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0.25</v>
      </c>
      <c r="AR6" s="47">
        <v>0</v>
      </c>
      <c r="AS6" s="47">
        <v>0</v>
      </c>
      <c r="AT6" s="48">
        <v>-0.25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1741</v>
      </c>
      <c r="C7" s="29">
        <v>45448.978645833333</v>
      </c>
      <c r="D7" s="30" t="s">
        <v>134</v>
      </c>
      <c r="E7" s="31" t="s">
        <v>135</v>
      </c>
      <c r="F7" s="31" t="s">
        <v>69</v>
      </c>
      <c r="G7" s="32">
        <v>0</v>
      </c>
      <c r="H7" s="33" t="s">
        <v>52</v>
      </c>
      <c r="I7" s="33" t="s">
        <v>53</v>
      </c>
      <c r="J7" s="33" t="s">
        <v>54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-7.0000000000000007E-2</v>
      </c>
      <c r="V7" s="41">
        <v>0</v>
      </c>
      <c r="W7" s="41">
        <v>0</v>
      </c>
      <c r="X7" s="42">
        <v>0</v>
      </c>
      <c r="Y7" s="43">
        <v>0</v>
      </c>
      <c r="Z7" s="41">
        <v>0</v>
      </c>
      <c r="AA7" s="41">
        <v>0</v>
      </c>
      <c r="AB7" s="41">
        <v>4454.8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7.0000000000000007E-2</v>
      </c>
      <c r="AR7" s="47">
        <v>0</v>
      </c>
      <c r="AS7" s="47">
        <v>3.3000000000000004E-3</v>
      </c>
      <c r="AT7" s="48">
        <v>-6.6699999999999995E-2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1741</v>
      </c>
      <c r="C8" s="29">
        <v>45448.978645833333</v>
      </c>
      <c r="D8" s="30" t="s">
        <v>72</v>
      </c>
      <c r="E8" s="31" t="s">
        <v>73</v>
      </c>
      <c r="F8" s="31" t="s">
        <v>69</v>
      </c>
      <c r="G8" s="32">
        <v>0</v>
      </c>
      <c r="H8" s="33" t="s">
        <v>52</v>
      </c>
      <c r="I8" s="33" t="s">
        <v>53</v>
      </c>
      <c r="J8" s="33" t="s">
        <v>54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0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0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</v>
      </c>
      <c r="AR8" s="47">
        <v>0</v>
      </c>
      <c r="AS8" s="47">
        <v>0</v>
      </c>
      <c r="AT8" s="48">
        <v>0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1741</v>
      </c>
      <c r="C9" s="29">
        <v>45448.978645833333</v>
      </c>
      <c r="D9" s="30" t="s">
        <v>673</v>
      </c>
      <c r="E9" s="31" t="s">
        <v>674</v>
      </c>
      <c r="F9" s="31" t="s">
        <v>661</v>
      </c>
      <c r="G9" s="32">
        <v>0</v>
      </c>
      <c r="H9" s="33" t="s">
        <v>52</v>
      </c>
      <c r="I9" s="33" t="s">
        <v>109</v>
      </c>
      <c r="J9" s="33" t="s">
        <v>54</v>
      </c>
      <c r="K9" s="33" t="s">
        <v>55</v>
      </c>
      <c r="L9" s="33" t="s">
        <v>56</v>
      </c>
      <c r="M9" s="34" t="s">
        <v>57</v>
      </c>
      <c r="N9" s="35" t="s">
        <v>57</v>
      </c>
      <c r="O9" s="36"/>
      <c r="P9" s="37" t="s">
        <v>57</v>
      </c>
      <c r="Q9" s="38" t="s">
        <v>57</v>
      </c>
      <c r="R9" s="38" t="s">
        <v>57</v>
      </c>
      <c r="S9" s="38" t="s">
        <v>57</v>
      </c>
      <c r="T9" s="39">
        <v>0</v>
      </c>
      <c r="U9" s="40">
        <v>0</v>
      </c>
      <c r="V9" s="41">
        <v>0</v>
      </c>
      <c r="W9" s="41">
        <v>0</v>
      </c>
      <c r="X9" s="42">
        <v>0</v>
      </c>
      <c r="Y9" s="43">
        <v>0</v>
      </c>
      <c r="Z9" s="41">
        <v>0</v>
      </c>
      <c r="AA9" s="41">
        <v>0</v>
      </c>
      <c r="AB9" s="41">
        <v>18707.939999999999</v>
      </c>
      <c r="AC9" s="41">
        <v>0</v>
      </c>
      <c r="AD9" s="41">
        <v>0</v>
      </c>
      <c r="AE9" s="44">
        <v>0</v>
      </c>
      <c r="AF9" s="41">
        <v>0</v>
      </c>
      <c r="AG9" s="38">
        <v>0</v>
      </c>
      <c r="AH9" s="45" t="s">
        <v>625</v>
      </c>
      <c r="AI9" s="41">
        <v>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</v>
      </c>
      <c r="AR9" s="47">
        <v>0</v>
      </c>
      <c r="AS9" s="47">
        <v>0</v>
      </c>
      <c r="AT9" s="48">
        <v>0</v>
      </c>
      <c r="AU9" s="49"/>
      <c r="AV9" s="41">
        <v>0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1741</v>
      </c>
      <c r="C10" s="29">
        <v>45448.978645833333</v>
      </c>
      <c r="D10" s="30" t="s">
        <v>49</v>
      </c>
      <c r="E10" s="31" t="s">
        <v>50</v>
      </c>
      <c r="F10" s="31" t="s">
        <v>661</v>
      </c>
      <c r="G10" s="32">
        <v>0</v>
      </c>
      <c r="H10" s="33" t="s">
        <v>52</v>
      </c>
      <c r="I10" s="33" t="s">
        <v>53</v>
      </c>
      <c r="J10" s="33" t="s">
        <v>54</v>
      </c>
      <c r="K10" s="33" t="s">
        <v>55</v>
      </c>
      <c r="L10" s="33" t="s">
        <v>56</v>
      </c>
      <c r="M10" s="34" t="s">
        <v>57</v>
      </c>
      <c r="N10" s="35" t="s">
        <v>57</v>
      </c>
      <c r="O10" s="36"/>
      <c r="P10" s="37" t="s">
        <v>57</v>
      </c>
      <c r="Q10" s="38" t="s">
        <v>57</v>
      </c>
      <c r="R10" s="38">
        <v>0</v>
      </c>
      <c r="S10" s="38">
        <v>0</v>
      </c>
      <c r="T10" s="39">
        <v>0</v>
      </c>
      <c r="U10" s="40">
        <v>-0.18030000000000002</v>
      </c>
      <c r="V10" s="41">
        <v>0</v>
      </c>
      <c r="W10" s="41">
        <v>1120</v>
      </c>
      <c r="X10" s="42">
        <v>-1120</v>
      </c>
      <c r="Y10" s="43">
        <v>0</v>
      </c>
      <c r="Z10" s="41">
        <v>0</v>
      </c>
      <c r="AA10" s="41">
        <v>0</v>
      </c>
      <c r="AB10" s="41">
        <v>24000</v>
      </c>
      <c r="AC10" s="41">
        <v>1120</v>
      </c>
      <c r="AD10" s="41">
        <v>0</v>
      </c>
      <c r="AE10" s="44">
        <v>1344</v>
      </c>
      <c r="AF10" s="41">
        <v>1120</v>
      </c>
      <c r="AG10" s="38">
        <v>0</v>
      </c>
      <c r="AH10" s="45" t="s">
        <v>625</v>
      </c>
      <c r="AI10" s="41">
        <v>1120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</v>
      </c>
      <c r="AR10" s="47">
        <v>-0.18030000000000002</v>
      </c>
      <c r="AS10" s="47">
        <v>-0.18030000000000002</v>
      </c>
      <c r="AT10" s="48">
        <v>-0.18030000000000002</v>
      </c>
      <c r="AU10" s="49"/>
      <c r="AV10" s="41">
        <v>35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1741</v>
      </c>
      <c r="C11" s="29">
        <v>45448.978645833333</v>
      </c>
      <c r="D11" s="30" t="s">
        <v>114</v>
      </c>
      <c r="E11" s="31" t="s">
        <v>115</v>
      </c>
      <c r="F11" s="31" t="s">
        <v>51</v>
      </c>
      <c r="G11" s="32">
        <v>0</v>
      </c>
      <c r="H11" s="33" t="s">
        <v>52</v>
      </c>
      <c r="I11" s="33" t="s">
        <v>109</v>
      </c>
      <c r="J11" s="33" t="s">
        <v>54</v>
      </c>
      <c r="K11" s="33" t="s">
        <v>55</v>
      </c>
      <c r="L11" s="33" t="s">
        <v>56</v>
      </c>
      <c r="M11" s="34">
        <v>45358</v>
      </c>
      <c r="N11" s="35">
        <v>0</v>
      </c>
      <c r="O11" s="36"/>
      <c r="P11" s="37" t="s">
        <v>57</v>
      </c>
      <c r="Q11" s="38" t="s">
        <v>57</v>
      </c>
      <c r="R11" s="38">
        <v>0</v>
      </c>
      <c r="S11" s="38">
        <v>0</v>
      </c>
      <c r="T11" s="39">
        <v>0</v>
      </c>
      <c r="U11" s="40">
        <v>7.85E-2</v>
      </c>
      <c r="V11" s="41">
        <v>0</v>
      </c>
      <c r="W11" s="41">
        <v>1628</v>
      </c>
      <c r="X11" s="42">
        <v>-1628</v>
      </c>
      <c r="Y11" s="43">
        <v>0</v>
      </c>
      <c r="Z11" s="41">
        <v>0</v>
      </c>
      <c r="AA11" s="41">
        <v>0</v>
      </c>
      <c r="AB11" s="41">
        <v>15000</v>
      </c>
      <c r="AC11" s="41">
        <v>1628</v>
      </c>
      <c r="AD11" s="41">
        <v>0</v>
      </c>
      <c r="AE11" s="44">
        <v>1953.6</v>
      </c>
      <c r="AF11" s="41">
        <v>1628</v>
      </c>
      <c r="AG11" s="38">
        <v>0</v>
      </c>
      <c r="AH11" s="45" t="s">
        <v>625</v>
      </c>
      <c r="AI11" s="41">
        <v>1628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0.03</v>
      </c>
      <c r="AR11" s="47">
        <v>0.1085</v>
      </c>
      <c r="AS11" s="47">
        <v>0</v>
      </c>
      <c r="AT11" s="48">
        <v>-0.03</v>
      </c>
      <c r="AU11" s="49"/>
      <c r="AV11" s="41">
        <v>44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1741</v>
      </c>
      <c r="C12" s="29">
        <v>45448.978645833333</v>
      </c>
      <c r="D12" s="30" t="s">
        <v>652</v>
      </c>
      <c r="E12" s="31" t="s">
        <v>653</v>
      </c>
      <c r="F12" s="31" t="s">
        <v>634</v>
      </c>
      <c r="G12" s="32">
        <v>0</v>
      </c>
      <c r="H12" s="33" t="s">
        <v>126</v>
      </c>
      <c r="I12" s="33" t="s">
        <v>127</v>
      </c>
      <c r="J12" s="33" t="s">
        <v>54</v>
      </c>
      <c r="K12" s="33" t="s">
        <v>55</v>
      </c>
      <c r="L12" s="33" t="s">
        <v>56</v>
      </c>
      <c r="M12" s="34" t="s">
        <v>57</v>
      </c>
      <c r="N12" s="35" t="s">
        <v>57</v>
      </c>
      <c r="O12" s="36"/>
      <c r="P12" s="37">
        <v>2.7469879518072289</v>
      </c>
      <c r="Q12" s="38">
        <v>0.59285714285714286</v>
      </c>
      <c r="R12" s="38">
        <v>0</v>
      </c>
      <c r="S12" s="38">
        <v>0</v>
      </c>
      <c r="T12" s="39">
        <v>0</v>
      </c>
      <c r="U12" s="40">
        <v>3.5799999999999998E-2</v>
      </c>
      <c r="V12" s="41">
        <v>3920</v>
      </c>
      <c r="W12" s="41">
        <v>2324</v>
      </c>
      <c r="X12" s="42">
        <v>1596</v>
      </c>
      <c r="Y12" s="43">
        <v>581</v>
      </c>
      <c r="Z12" s="41">
        <v>0</v>
      </c>
      <c r="AA12" s="41">
        <v>0</v>
      </c>
      <c r="AB12" s="41">
        <v>0</v>
      </c>
      <c r="AC12" s="41">
        <v>0</v>
      </c>
      <c r="AD12" s="41">
        <v>0</v>
      </c>
      <c r="AE12" s="44">
        <v>28</v>
      </c>
      <c r="AF12" s="41">
        <v>2324</v>
      </c>
      <c r="AG12" s="38">
        <v>4</v>
      </c>
      <c r="AH12" s="45" t="s">
        <v>626</v>
      </c>
      <c r="AI12" s="41">
        <v>2324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0.32</v>
      </c>
      <c r="AR12" s="47">
        <v>0.35580000000000001</v>
      </c>
      <c r="AS12" s="47">
        <v>0.35580000000000001</v>
      </c>
      <c r="AT12" s="48">
        <v>3.5799999999999998E-2</v>
      </c>
      <c r="AU12" s="49"/>
      <c r="AV12" s="41">
        <v>56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1741</v>
      </c>
      <c r="C13" s="29">
        <v>45448.978645833333</v>
      </c>
      <c r="D13" s="30" t="s">
        <v>119</v>
      </c>
      <c r="E13" s="31" t="s">
        <v>120</v>
      </c>
      <c r="F13" s="31" t="s">
        <v>121</v>
      </c>
      <c r="G13" s="32">
        <v>0</v>
      </c>
      <c r="H13" s="33" t="s">
        <v>122</v>
      </c>
      <c r="I13" s="33" t="s">
        <v>123</v>
      </c>
      <c r="J13" s="33" t="s">
        <v>54</v>
      </c>
      <c r="K13" s="33" t="s">
        <v>95</v>
      </c>
      <c r="L13" s="33" t="s">
        <v>56</v>
      </c>
      <c r="M13" s="34" t="s">
        <v>57</v>
      </c>
      <c r="N13" s="35" t="s">
        <v>57</v>
      </c>
      <c r="O13" s="36"/>
      <c r="P13" s="37" t="s">
        <v>57</v>
      </c>
      <c r="Q13" s="38" t="s">
        <v>57</v>
      </c>
      <c r="R13" s="38">
        <v>0</v>
      </c>
      <c r="S13" s="38">
        <v>0</v>
      </c>
      <c r="T13" s="39">
        <v>0</v>
      </c>
      <c r="U13" s="40">
        <v>0</v>
      </c>
      <c r="V13" s="41">
        <v>0</v>
      </c>
      <c r="W13" s="41">
        <v>2680</v>
      </c>
      <c r="X13" s="42">
        <v>-2680</v>
      </c>
      <c r="Y13" s="43">
        <v>0</v>
      </c>
      <c r="Z13" s="41">
        <v>2680</v>
      </c>
      <c r="AA13" s="41">
        <v>2680</v>
      </c>
      <c r="AB13" s="41">
        <v>0</v>
      </c>
      <c r="AC13" s="41">
        <v>2680</v>
      </c>
      <c r="AD13" s="41">
        <v>0</v>
      </c>
      <c r="AE13" s="56">
        <v>3216</v>
      </c>
      <c r="AF13" s="41">
        <v>2680</v>
      </c>
      <c r="AG13" s="38">
        <v>0</v>
      </c>
      <c r="AH13" s="45" t="s">
        <v>625</v>
      </c>
      <c r="AI13" s="41">
        <v>2680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</v>
      </c>
      <c r="AR13" s="47">
        <v>0</v>
      </c>
      <c r="AS13" s="47">
        <v>0</v>
      </c>
      <c r="AT13" s="48">
        <v>0</v>
      </c>
      <c r="AU13" s="49"/>
      <c r="AV13" s="41">
        <v>0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1741</v>
      </c>
      <c r="C14" s="29">
        <v>45448.978645833333</v>
      </c>
      <c r="D14" s="30" t="s">
        <v>642</v>
      </c>
      <c r="E14" s="31" t="s">
        <v>643</v>
      </c>
      <c r="F14" s="31" t="s">
        <v>589</v>
      </c>
      <c r="G14" s="32">
        <v>0</v>
      </c>
      <c r="H14" s="33" t="s">
        <v>52</v>
      </c>
      <c r="I14" s="33" t="s">
        <v>109</v>
      </c>
      <c r="J14" s="33" t="s">
        <v>54</v>
      </c>
      <c r="K14" s="33" t="s">
        <v>55</v>
      </c>
      <c r="L14" s="33" t="s">
        <v>56</v>
      </c>
      <c r="M14" s="34" t="s">
        <v>57</v>
      </c>
      <c r="N14" s="35" t="s">
        <v>57</v>
      </c>
      <c r="O14" s="36"/>
      <c r="P14" s="37">
        <v>-4</v>
      </c>
      <c r="Q14" s="38" t="s">
        <v>57</v>
      </c>
      <c r="R14" s="38">
        <v>0</v>
      </c>
      <c r="S14" s="38">
        <v>0</v>
      </c>
      <c r="T14" s="39">
        <v>0</v>
      </c>
      <c r="U14" s="40">
        <v>-9.0700000000000003E-2</v>
      </c>
      <c r="V14" s="41">
        <v>0</v>
      </c>
      <c r="W14" s="41">
        <v>3380.2</v>
      </c>
      <c r="X14" s="42">
        <v>-3380.2</v>
      </c>
      <c r="Y14" s="43">
        <v>845.05</v>
      </c>
      <c r="Z14" s="41">
        <v>0</v>
      </c>
      <c r="AA14" s="41">
        <v>0</v>
      </c>
      <c r="AB14" s="41">
        <v>12199.2</v>
      </c>
      <c r="AC14" s="41">
        <v>3380.2</v>
      </c>
      <c r="AD14" s="41">
        <v>0</v>
      </c>
      <c r="AE14" s="44">
        <v>35</v>
      </c>
      <c r="AF14" s="41">
        <v>3380.2</v>
      </c>
      <c r="AG14" s="38">
        <v>4</v>
      </c>
      <c r="AH14" s="45" t="s">
        <v>626</v>
      </c>
      <c r="AI14" s="41">
        <v>3380.2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0.18</v>
      </c>
      <c r="AR14" s="47">
        <v>8.9300000000000004E-2</v>
      </c>
      <c r="AS14" s="47">
        <v>8.9300000000000004E-2</v>
      </c>
      <c r="AT14" s="48">
        <v>-9.0700000000000003E-2</v>
      </c>
      <c r="AU14" s="49"/>
      <c r="AV14" s="41">
        <v>50.83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1741</v>
      </c>
      <c r="C15" s="57">
        <v>45448.978645833333</v>
      </c>
      <c r="D15" s="30" t="s">
        <v>129</v>
      </c>
      <c r="E15" s="31" t="s">
        <v>130</v>
      </c>
      <c r="F15" s="31" t="s">
        <v>131</v>
      </c>
      <c r="G15" s="32">
        <v>0</v>
      </c>
      <c r="H15" s="33" t="s">
        <v>132</v>
      </c>
      <c r="I15" s="33" t="s">
        <v>133</v>
      </c>
      <c r="J15" s="33" t="s">
        <v>94</v>
      </c>
      <c r="K15" s="33" t="s">
        <v>95</v>
      </c>
      <c r="L15" s="33" t="s">
        <v>70</v>
      </c>
      <c r="M15" s="34">
        <v>45292</v>
      </c>
      <c r="N15" s="35">
        <v>0</v>
      </c>
      <c r="O15" s="36"/>
      <c r="P15" s="37" t="s">
        <v>57</v>
      </c>
      <c r="Q15" s="38">
        <v>0.86167800453514742</v>
      </c>
      <c r="R15" s="38">
        <v>1.1605263157894736</v>
      </c>
      <c r="S15" s="38">
        <v>1.1605263157894736</v>
      </c>
      <c r="T15" s="39">
        <v>0</v>
      </c>
      <c r="U15" s="40">
        <v>0.35859999999999997</v>
      </c>
      <c r="V15" s="41">
        <v>4410</v>
      </c>
      <c r="W15" s="41">
        <v>3800</v>
      </c>
      <c r="X15" s="42">
        <v>610</v>
      </c>
      <c r="Y15" s="43">
        <v>0</v>
      </c>
      <c r="Z15" s="41">
        <v>0</v>
      </c>
      <c r="AA15" s="41">
        <v>0</v>
      </c>
      <c r="AB15" s="41">
        <v>0</v>
      </c>
      <c r="AC15" s="41">
        <v>0</v>
      </c>
      <c r="AD15" s="41">
        <v>4410</v>
      </c>
      <c r="AE15" s="44">
        <v>0</v>
      </c>
      <c r="AF15" s="41">
        <v>-610</v>
      </c>
      <c r="AG15" s="38">
        <v>0</v>
      </c>
      <c r="AH15" s="45" t="s">
        <v>625</v>
      </c>
      <c r="AI15" s="41">
        <v>-610</v>
      </c>
      <c r="AJ15" s="46">
        <v>0</v>
      </c>
      <c r="AK15" s="45">
        <v>4410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0.24</v>
      </c>
      <c r="AR15" s="47">
        <v>0.59860000000000002</v>
      </c>
      <c r="AS15" s="47">
        <v>0</v>
      </c>
      <c r="AT15" s="48">
        <v>-0.24</v>
      </c>
      <c r="AU15" s="49"/>
      <c r="AV15" s="41">
        <v>95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1741</v>
      </c>
      <c r="C16" s="29">
        <v>45448.978645833333</v>
      </c>
      <c r="D16" s="30" t="s">
        <v>659</v>
      </c>
      <c r="E16" s="31" t="s">
        <v>660</v>
      </c>
      <c r="F16" s="31" t="s">
        <v>634</v>
      </c>
      <c r="G16" s="32">
        <v>0</v>
      </c>
      <c r="H16" s="33" t="s">
        <v>126</v>
      </c>
      <c r="I16" s="33" t="s">
        <v>127</v>
      </c>
      <c r="J16" s="33" t="s">
        <v>54</v>
      </c>
      <c r="K16" s="33" t="s">
        <v>55</v>
      </c>
      <c r="L16" s="33" t="s">
        <v>56</v>
      </c>
      <c r="M16" s="34" t="s">
        <v>57</v>
      </c>
      <c r="N16" s="35" t="s">
        <v>57</v>
      </c>
      <c r="O16" s="36"/>
      <c r="P16" s="37">
        <v>22.117647058823529</v>
      </c>
      <c r="Q16" s="38">
        <v>0.15315315315315314</v>
      </c>
      <c r="R16" s="38">
        <v>0</v>
      </c>
      <c r="S16" s="38">
        <v>0</v>
      </c>
      <c r="T16" s="39">
        <v>0</v>
      </c>
      <c r="U16" s="40">
        <v>5.2000000000000006E-3</v>
      </c>
      <c r="V16" s="41">
        <v>24864</v>
      </c>
      <c r="W16" s="41">
        <v>3808</v>
      </c>
      <c r="X16" s="42">
        <v>21056</v>
      </c>
      <c r="Y16" s="43">
        <v>952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4">
        <v>14</v>
      </c>
      <c r="AF16" s="41">
        <v>3808</v>
      </c>
      <c r="AG16" s="38">
        <v>4</v>
      </c>
      <c r="AH16" s="45" t="s">
        <v>626</v>
      </c>
      <c r="AI16" s="41">
        <v>3808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0.16</v>
      </c>
      <c r="AR16" s="47">
        <v>0.16519999999999999</v>
      </c>
      <c r="AS16" s="47">
        <v>0.16519999999999999</v>
      </c>
      <c r="AT16" s="48">
        <v>5.2000000000000006E-3</v>
      </c>
      <c r="AU16" s="49"/>
      <c r="AV16" s="41">
        <v>56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1741</v>
      </c>
      <c r="C17" s="29">
        <v>45448.978645833333</v>
      </c>
      <c r="D17" s="30" t="s">
        <v>669</v>
      </c>
      <c r="E17" s="31" t="s">
        <v>670</v>
      </c>
      <c r="F17" s="31" t="s">
        <v>661</v>
      </c>
      <c r="G17" s="32">
        <v>0</v>
      </c>
      <c r="H17" s="33" t="s">
        <v>52</v>
      </c>
      <c r="I17" s="33" t="s">
        <v>53</v>
      </c>
      <c r="J17" s="33" t="s">
        <v>54</v>
      </c>
      <c r="K17" s="33" t="s">
        <v>55</v>
      </c>
      <c r="L17" s="33" t="s">
        <v>56</v>
      </c>
      <c r="M17" s="34" t="s">
        <v>57</v>
      </c>
      <c r="N17" s="35" t="s">
        <v>57</v>
      </c>
      <c r="O17" s="36"/>
      <c r="P17" s="37">
        <v>-2</v>
      </c>
      <c r="Q17" s="38" t="s">
        <v>57</v>
      </c>
      <c r="R17" s="38">
        <v>0</v>
      </c>
      <c r="S17" s="38">
        <v>0</v>
      </c>
      <c r="T17" s="39">
        <v>0</v>
      </c>
      <c r="U17" s="40">
        <v>-0.1908</v>
      </c>
      <c r="V17" s="41">
        <v>0</v>
      </c>
      <c r="W17" s="41">
        <v>3948.16</v>
      </c>
      <c r="X17" s="42">
        <v>-3948.16</v>
      </c>
      <c r="Y17" s="43">
        <v>1974.08</v>
      </c>
      <c r="Z17" s="41">
        <v>0</v>
      </c>
      <c r="AA17" s="41">
        <v>0</v>
      </c>
      <c r="AB17" s="41">
        <v>9920</v>
      </c>
      <c r="AC17" s="41">
        <v>3948.16</v>
      </c>
      <c r="AD17" s="41">
        <v>0</v>
      </c>
      <c r="AE17" s="44">
        <v>19</v>
      </c>
      <c r="AF17" s="41">
        <v>3948.16</v>
      </c>
      <c r="AG17" s="38">
        <v>2</v>
      </c>
      <c r="AH17" s="45" t="s">
        <v>626</v>
      </c>
      <c r="AI17" s="41">
        <v>3948.16</v>
      </c>
      <c r="AJ17" s="46">
        <v>0</v>
      </c>
      <c r="AK17" s="45">
        <v>0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</v>
      </c>
      <c r="AR17" s="47">
        <v>-0.1908</v>
      </c>
      <c r="AS17" s="47">
        <v>-0.1908</v>
      </c>
      <c r="AT17" s="48">
        <v>-0.1908</v>
      </c>
      <c r="AU17" s="49"/>
      <c r="AV17" s="41">
        <v>39.68</v>
      </c>
      <c r="AW17" s="50"/>
      <c r="AX17" s="52"/>
      <c r="AY17" s="52"/>
      <c r="AZ17" s="52"/>
      <c r="BA17" s="52"/>
      <c r="BB17" s="53">
        <v>0</v>
      </c>
      <c r="BC17" s="55"/>
    </row>
    <row r="18" spans="2:55">
      <c r="B18" s="28">
        <v>1741</v>
      </c>
      <c r="C18" s="29">
        <v>45448.978645833333</v>
      </c>
      <c r="D18" s="30" t="s">
        <v>648</v>
      </c>
      <c r="E18" s="31" t="s">
        <v>649</v>
      </c>
      <c r="F18" s="31" t="s">
        <v>634</v>
      </c>
      <c r="G18" s="32">
        <v>0</v>
      </c>
      <c r="H18" s="33" t="s">
        <v>126</v>
      </c>
      <c r="I18" s="33" t="s">
        <v>127</v>
      </c>
      <c r="J18" s="33" t="s">
        <v>54</v>
      </c>
      <c r="K18" s="33" t="s">
        <v>55</v>
      </c>
      <c r="L18" s="33" t="s">
        <v>56</v>
      </c>
      <c r="M18" s="34" t="s">
        <v>57</v>
      </c>
      <c r="N18" s="35" t="s">
        <v>57</v>
      </c>
      <c r="O18" s="36"/>
      <c r="P18" s="37">
        <v>2.25</v>
      </c>
      <c r="Q18" s="38">
        <v>0.90909090909090906</v>
      </c>
      <c r="R18" s="38">
        <v>0</v>
      </c>
      <c r="S18" s="38">
        <v>0</v>
      </c>
      <c r="T18" s="39">
        <v>0</v>
      </c>
      <c r="U18" s="40">
        <v>3.5799999999999998E-2</v>
      </c>
      <c r="V18" s="41">
        <v>5544</v>
      </c>
      <c r="W18" s="41">
        <v>5040</v>
      </c>
      <c r="X18" s="42">
        <v>504</v>
      </c>
      <c r="Y18" s="43">
        <v>224</v>
      </c>
      <c r="Z18" s="41">
        <v>0</v>
      </c>
      <c r="AA18" s="41">
        <v>0</v>
      </c>
      <c r="AB18" s="41">
        <v>0</v>
      </c>
      <c r="AC18" s="41">
        <v>0</v>
      </c>
      <c r="AD18" s="41">
        <v>0</v>
      </c>
      <c r="AE18" s="44">
        <v>49</v>
      </c>
      <c r="AF18" s="41">
        <v>5040</v>
      </c>
      <c r="AG18" s="38">
        <v>22.5</v>
      </c>
      <c r="AH18" s="45" t="s">
        <v>626</v>
      </c>
      <c r="AI18" s="41">
        <v>5040</v>
      </c>
      <c r="AJ18" s="46">
        <v>0</v>
      </c>
      <c r="AK18" s="45">
        <v>0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0.32</v>
      </c>
      <c r="AR18" s="47">
        <v>0.35580000000000001</v>
      </c>
      <c r="AS18" s="47">
        <v>0.35580000000000001</v>
      </c>
      <c r="AT18" s="48">
        <v>3.5799999999999998E-2</v>
      </c>
      <c r="AU18" s="49"/>
      <c r="AV18" s="41">
        <v>56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1741</v>
      </c>
      <c r="C19" s="29">
        <v>45448.978645833333</v>
      </c>
      <c r="D19" s="30" t="s">
        <v>137</v>
      </c>
      <c r="E19" s="31" t="s">
        <v>138</v>
      </c>
      <c r="F19" s="31" t="s">
        <v>139</v>
      </c>
      <c r="G19" s="32">
        <v>0</v>
      </c>
      <c r="H19" s="33" t="s">
        <v>52</v>
      </c>
      <c r="I19" s="33" t="s">
        <v>53</v>
      </c>
      <c r="J19" s="33" t="s">
        <v>54</v>
      </c>
      <c r="K19" s="33" t="s">
        <v>95</v>
      </c>
      <c r="L19" s="33" t="s">
        <v>70</v>
      </c>
      <c r="M19" s="34">
        <v>45385</v>
      </c>
      <c r="N19" s="35">
        <v>1</v>
      </c>
      <c r="O19" s="36"/>
      <c r="P19" s="37" t="s">
        <v>57</v>
      </c>
      <c r="Q19" s="38">
        <v>0.62413727560718057</v>
      </c>
      <c r="R19" s="38">
        <v>1.6022116272853086</v>
      </c>
      <c r="S19" s="38">
        <v>1.6022116272853086</v>
      </c>
      <c r="T19" s="39">
        <v>0</v>
      </c>
      <c r="U19" s="40">
        <v>0.38540000000000002</v>
      </c>
      <c r="V19" s="41">
        <v>4735</v>
      </c>
      <c r="W19" s="41">
        <v>2955.29</v>
      </c>
      <c r="X19" s="42">
        <v>1779.71</v>
      </c>
      <c r="Y19" s="43">
        <v>0</v>
      </c>
      <c r="Z19" s="41">
        <v>1492.79</v>
      </c>
      <c r="AA19" s="41">
        <v>2242.5</v>
      </c>
      <c r="AB19" s="41">
        <v>0</v>
      </c>
      <c r="AC19" s="41">
        <v>0</v>
      </c>
      <c r="AD19" s="41">
        <v>4735</v>
      </c>
      <c r="AE19" s="44">
        <v>91.03</v>
      </c>
      <c r="AF19" s="41">
        <v>1493.29</v>
      </c>
      <c r="AG19" s="38">
        <v>0</v>
      </c>
      <c r="AH19" s="45" t="s">
        <v>625</v>
      </c>
      <c r="AI19" s="41">
        <v>2243</v>
      </c>
      <c r="AJ19" s="46">
        <v>0</v>
      </c>
      <c r="AK19" s="45">
        <v>4735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0.1</v>
      </c>
      <c r="AR19" s="47">
        <v>0.4854</v>
      </c>
      <c r="AS19" s="47">
        <v>0</v>
      </c>
      <c r="AT19" s="48">
        <v>-0.1</v>
      </c>
      <c r="AU19" s="49"/>
      <c r="AV19" s="41">
        <v>45</v>
      </c>
      <c r="AW19" s="50"/>
      <c r="AX19" s="52"/>
      <c r="AY19" s="52"/>
      <c r="AZ19" s="52"/>
      <c r="BA19" s="52"/>
      <c r="BB19" s="53">
        <v>3273</v>
      </c>
      <c r="BC19" s="55"/>
    </row>
    <row r="20" spans="2:55">
      <c r="B20" s="28">
        <v>1741</v>
      </c>
      <c r="C20" s="29">
        <v>45448.978645833333</v>
      </c>
      <c r="D20" s="30" t="s">
        <v>646</v>
      </c>
      <c r="E20" s="31" t="s">
        <v>647</v>
      </c>
      <c r="F20" s="31" t="s">
        <v>634</v>
      </c>
      <c r="G20" s="32">
        <v>0</v>
      </c>
      <c r="H20" s="33" t="s">
        <v>126</v>
      </c>
      <c r="I20" s="33" t="s">
        <v>127</v>
      </c>
      <c r="J20" s="33" t="s">
        <v>54</v>
      </c>
      <c r="K20" s="33" t="s">
        <v>55</v>
      </c>
      <c r="L20" s="33" t="s">
        <v>56</v>
      </c>
      <c r="M20" s="34" t="s">
        <v>57</v>
      </c>
      <c r="N20" s="35" t="s">
        <v>57</v>
      </c>
      <c r="O20" s="36"/>
      <c r="P20" s="37">
        <v>1.308411214953271</v>
      </c>
      <c r="Q20" s="38">
        <v>0.8817567567567568</v>
      </c>
      <c r="R20" s="38">
        <v>0</v>
      </c>
      <c r="S20" s="38">
        <v>0</v>
      </c>
      <c r="T20" s="39">
        <v>0</v>
      </c>
      <c r="U20" s="40">
        <v>1.29E-2</v>
      </c>
      <c r="V20" s="41">
        <v>8288</v>
      </c>
      <c r="W20" s="41">
        <v>7308</v>
      </c>
      <c r="X20" s="42">
        <v>980</v>
      </c>
      <c r="Y20" s="43">
        <v>749</v>
      </c>
      <c r="Z20" s="41">
        <v>0</v>
      </c>
      <c r="AA20" s="41">
        <v>0</v>
      </c>
      <c r="AB20" s="41">
        <v>0</v>
      </c>
      <c r="AC20" s="41">
        <v>0</v>
      </c>
      <c r="AD20" s="41">
        <v>0</v>
      </c>
      <c r="AE20" s="44">
        <v>42</v>
      </c>
      <c r="AF20" s="41">
        <v>7308</v>
      </c>
      <c r="AG20" s="38">
        <v>9.7570093457943923</v>
      </c>
      <c r="AH20" s="45" t="s">
        <v>626</v>
      </c>
      <c r="AI20" s="41">
        <v>7308</v>
      </c>
      <c r="AJ20" s="46">
        <v>0</v>
      </c>
      <c r="AK20" s="45">
        <v>0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0.13</v>
      </c>
      <c r="AR20" s="47">
        <v>0.1429</v>
      </c>
      <c r="AS20" s="47">
        <v>0.1429</v>
      </c>
      <c r="AT20" s="48">
        <v>1.29E-2</v>
      </c>
      <c r="AU20" s="49"/>
      <c r="AV20" s="41">
        <v>56</v>
      </c>
      <c r="AW20" s="50"/>
      <c r="AX20" s="52"/>
      <c r="AY20" s="52"/>
      <c r="AZ20" s="52"/>
      <c r="BA20" s="52"/>
      <c r="BB20" s="53">
        <v>0</v>
      </c>
      <c r="BC20" s="55"/>
    </row>
    <row r="21" spans="2:55">
      <c r="B21" s="28">
        <v>1741</v>
      </c>
      <c r="C21" s="29">
        <v>45448.978645833333</v>
      </c>
      <c r="D21" s="30" t="s">
        <v>140</v>
      </c>
      <c r="E21" s="31" t="s">
        <v>141</v>
      </c>
      <c r="F21" s="31" t="s">
        <v>142</v>
      </c>
      <c r="G21" s="32">
        <v>0</v>
      </c>
      <c r="H21" s="33" t="s">
        <v>122</v>
      </c>
      <c r="I21" s="33" t="s">
        <v>143</v>
      </c>
      <c r="J21" s="33" t="s">
        <v>54</v>
      </c>
      <c r="K21" s="33" t="s">
        <v>95</v>
      </c>
      <c r="L21" s="33" t="s">
        <v>70</v>
      </c>
      <c r="M21" s="34" t="s">
        <v>57</v>
      </c>
      <c r="N21" s="35" t="s">
        <v>57</v>
      </c>
      <c r="O21" s="36"/>
      <c r="P21" s="37" t="s">
        <v>57</v>
      </c>
      <c r="Q21" s="38">
        <v>0.9568509615384615</v>
      </c>
      <c r="R21" s="38">
        <v>1.0450948373319935</v>
      </c>
      <c r="S21" s="38">
        <v>1.0450948373319935</v>
      </c>
      <c r="T21" s="39">
        <v>0</v>
      </c>
      <c r="U21" s="40">
        <v>-0.19520000000000001</v>
      </c>
      <c r="V21" s="41">
        <v>8736</v>
      </c>
      <c r="W21" s="41">
        <v>8359.0499999999993</v>
      </c>
      <c r="X21" s="42">
        <v>376.95000000000073</v>
      </c>
      <c r="Y21" s="43">
        <v>0</v>
      </c>
      <c r="Z21" s="41">
        <v>0</v>
      </c>
      <c r="AA21" s="41">
        <v>0</v>
      </c>
      <c r="AB21" s="41">
        <v>0</v>
      </c>
      <c r="AC21" s="41">
        <v>0</v>
      </c>
      <c r="AD21" s="41">
        <v>8736</v>
      </c>
      <c r="AE21" s="44">
        <v>0.06</v>
      </c>
      <c r="AF21" s="41">
        <v>0.05</v>
      </c>
      <c r="AG21" s="38">
        <v>0</v>
      </c>
      <c r="AH21" s="45" t="s">
        <v>625</v>
      </c>
      <c r="AI21" s="41">
        <v>0.05</v>
      </c>
      <c r="AJ21" s="46">
        <v>0</v>
      </c>
      <c r="AK21" s="45">
        <v>8736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0.23</v>
      </c>
      <c r="AR21" s="47">
        <v>3.4799999999999998E-2</v>
      </c>
      <c r="AS21" s="47">
        <v>8.5000000000000006E-2</v>
      </c>
      <c r="AT21" s="48">
        <v>-0.14499999999999999</v>
      </c>
      <c r="AU21" s="49"/>
      <c r="AV21" s="41">
        <v>50.46</v>
      </c>
      <c r="AW21" s="50"/>
      <c r="AX21" s="52"/>
      <c r="AY21" s="52"/>
      <c r="AZ21" s="52"/>
      <c r="BA21" s="52"/>
      <c r="BB21" s="53">
        <v>377</v>
      </c>
      <c r="BC21" s="55"/>
    </row>
    <row r="22" spans="2:55">
      <c r="B22" s="28">
        <v>1741</v>
      </c>
      <c r="C22" s="29">
        <v>45448.978645833333</v>
      </c>
      <c r="D22" s="30" t="s">
        <v>144</v>
      </c>
      <c r="E22" s="31" t="s">
        <v>145</v>
      </c>
      <c r="F22" s="31" t="s">
        <v>618</v>
      </c>
      <c r="G22" s="32">
        <v>0</v>
      </c>
      <c r="H22" s="33" t="s">
        <v>146</v>
      </c>
      <c r="I22" s="33" t="s">
        <v>147</v>
      </c>
      <c r="J22" s="33" t="s">
        <v>148</v>
      </c>
      <c r="K22" s="33" t="s">
        <v>95</v>
      </c>
      <c r="L22" s="33" t="s">
        <v>70</v>
      </c>
      <c r="M22" s="34">
        <v>45156</v>
      </c>
      <c r="N22" s="35">
        <v>0</v>
      </c>
      <c r="O22" s="36"/>
      <c r="P22" s="37" t="s">
        <v>57</v>
      </c>
      <c r="Q22" s="38">
        <v>0.51875000000000004</v>
      </c>
      <c r="R22" s="38">
        <v>0.56295180722891569</v>
      </c>
      <c r="S22" s="38">
        <v>0.56295180722891569</v>
      </c>
      <c r="T22" s="39">
        <v>0</v>
      </c>
      <c r="U22" s="40">
        <v>-1.7000000000000001E-3</v>
      </c>
      <c r="V22" s="41">
        <v>17280</v>
      </c>
      <c r="W22" s="41">
        <v>8964</v>
      </c>
      <c r="X22" s="42">
        <v>8316</v>
      </c>
      <c r="Y22" s="43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5046.3</v>
      </c>
      <c r="AE22" s="44">
        <v>4701.24</v>
      </c>
      <c r="AF22" s="41">
        <v>3917.7</v>
      </c>
      <c r="AG22" s="38">
        <v>0</v>
      </c>
      <c r="AH22" s="45" t="s">
        <v>625</v>
      </c>
      <c r="AI22" s="41">
        <v>3917.7</v>
      </c>
      <c r="AJ22" s="46">
        <v>0</v>
      </c>
      <c r="AK22" s="45">
        <v>5046.3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0.21</v>
      </c>
      <c r="AR22" s="47">
        <v>0.20829999999999999</v>
      </c>
      <c r="AS22" s="47">
        <v>0</v>
      </c>
      <c r="AT22" s="48">
        <v>-0.21</v>
      </c>
      <c r="AU22" s="49"/>
      <c r="AV22" s="41">
        <v>48</v>
      </c>
      <c r="AW22" s="50"/>
      <c r="AX22" s="52"/>
      <c r="AY22" s="52"/>
      <c r="AZ22" s="52"/>
      <c r="BA22" s="52"/>
      <c r="BB22" s="53">
        <v>0</v>
      </c>
      <c r="BC22" s="55"/>
    </row>
    <row r="23" spans="2:55">
      <c r="B23" s="28">
        <v>1741</v>
      </c>
      <c r="C23" s="29">
        <v>45448.978645833333</v>
      </c>
      <c r="D23" s="30" t="s">
        <v>149</v>
      </c>
      <c r="E23" s="31" t="s">
        <v>150</v>
      </c>
      <c r="F23" s="31" t="s">
        <v>151</v>
      </c>
      <c r="G23" s="32">
        <v>0</v>
      </c>
      <c r="H23" s="33" t="s">
        <v>52</v>
      </c>
      <c r="I23" s="33" t="s">
        <v>53</v>
      </c>
      <c r="J23" s="33" t="s">
        <v>54</v>
      </c>
      <c r="K23" s="33" t="s">
        <v>55</v>
      </c>
      <c r="L23" s="33" t="s">
        <v>56</v>
      </c>
      <c r="M23" s="34">
        <v>45049</v>
      </c>
      <c r="N23" s="35">
        <v>0</v>
      </c>
      <c r="O23" s="36"/>
      <c r="P23" s="37" t="s">
        <v>57</v>
      </c>
      <c r="Q23" s="38">
        <v>0.97222222222222221</v>
      </c>
      <c r="R23" s="38">
        <v>0.48571428571428577</v>
      </c>
      <c r="S23" s="38">
        <v>0.48571428571428577</v>
      </c>
      <c r="T23" s="39">
        <v>0</v>
      </c>
      <c r="U23" s="40">
        <v>-7.9899999999999999E-2</v>
      </c>
      <c r="V23" s="41">
        <v>9910.08</v>
      </c>
      <c r="W23" s="41">
        <v>9634.7999999999993</v>
      </c>
      <c r="X23" s="42">
        <v>275.28000000000065</v>
      </c>
      <c r="Y23" s="43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4679.76</v>
      </c>
      <c r="AE23" s="44">
        <v>5946.05</v>
      </c>
      <c r="AF23" s="41">
        <v>4955.04</v>
      </c>
      <c r="AG23" s="38">
        <v>0</v>
      </c>
      <c r="AH23" s="45" t="s">
        <v>625</v>
      </c>
      <c r="AI23" s="41">
        <v>4955.04</v>
      </c>
      <c r="AJ23" s="46">
        <v>0</v>
      </c>
      <c r="AK23" s="45">
        <v>4679.76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7.0000000000000007E-2</v>
      </c>
      <c r="AR23" s="47">
        <v>-9.9000000000000008E-3</v>
      </c>
      <c r="AS23" s="47">
        <v>0</v>
      </c>
      <c r="AT23" s="48">
        <v>-7.0000000000000007E-2</v>
      </c>
      <c r="AU23" s="49"/>
      <c r="AV23" s="41">
        <v>34.409999999999997</v>
      </c>
      <c r="AW23" s="50"/>
      <c r="AX23" s="52"/>
      <c r="AY23" s="52"/>
      <c r="AZ23" s="52"/>
      <c r="BA23" s="52"/>
      <c r="BB23" s="53">
        <v>0</v>
      </c>
      <c r="BC23" s="55"/>
    </row>
    <row r="24" spans="2:55">
      <c r="B24" s="28">
        <v>1741</v>
      </c>
      <c r="C24" s="29">
        <v>45448.978645833333</v>
      </c>
      <c r="D24" s="30" t="s">
        <v>152</v>
      </c>
      <c r="E24" s="31" t="s">
        <v>153</v>
      </c>
      <c r="F24" s="31" t="s">
        <v>69</v>
      </c>
      <c r="G24" s="32">
        <v>0</v>
      </c>
      <c r="H24" s="33" t="s">
        <v>52</v>
      </c>
      <c r="I24" s="33" t="s">
        <v>109</v>
      </c>
      <c r="J24" s="33" t="s">
        <v>54</v>
      </c>
      <c r="K24" s="33" t="s">
        <v>55</v>
      </c>
      <c r="L24" s="33" t="s">
        <v>56</v>
      </c>
      <c r="M24" s="34">
        <v>45401</v>
      </c>
      <c r="N24" s="35">
        <v>0</v>
      </c>
      <c r="O24" s="36"/>
      <c r="P24" s="37" t="s">
        <v>57</v>
      </c>
      <c r="Q24" s="38">
        <v>1.0095041322314049</v>
      </c>
      <c r="R24" s="38">
        <v>0.9905853458862055</v>
      </c>
      <c r="S24" s="38">
        <v>0.9905853458862055</v>
      </c>
      <c r="T24" s="39">
        <v>0</v>
      </c>
      <c r="U24" s="40">
        <v>-9.5500000000000015E-2</v>
      </c>
      <c r="V24" s="41">
        <v>9680</v>
      </c>
      <c r="W24" s="41">
        <v>9772</v>
      </c>
      <c r="X24" s="42">
        <v>-92</v>
      </c>
      <c r="Y24" s="43">
        <v>0</v>
      </c>
      <c r="Z24" s="41">
        <v>0</v>
      </c>
      <c r="AA24" s="41">
        <v>0</v>
      </c>
      <c r="AB24" s="41">
        <v>0</v>
      </c>
      <c r="AC24" s="41">
        <v>92</v>
      </c>
      <c r="AD24" s="41">
        <v>9680</v>
      </c>
      <c r="AE24" s="44">
        <v>110.4</v>
      </c>
      <c r="AF24" s="41">
        <v>92</v>
      </c>
      <c r="AG24" s="38">
        <v>0</v>
      </c>
      <c r="AH24" s="45" t="s">
        <v>625</v>
      </c>
      <c r="AI24" s="41">
        <v>92</v>
      </c>
      <c r="AJ24" s="46">
        <v>0</v>
      </c>
      <c r="AK24" s="45">
        <v>9680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0.41000000000000003</v>
      </c>
      <c r="AR24" s="47">
        <v>0.3145</v>
      </c>
      <c r="AS24" s="47">
        <v>0</v>
      </c>
      <c r="AT24" s="48">
        <v>-0.41000000000000003</v>
      </c>
      <c r="AU24" s="49"/>
      <c r="AV24" s="41">
        <v>44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1741</v>
      </c>
      <c r="C25" s="29">
        <v>45448.978645833333</v>
      </c>
      <c r="D25" s="30" t="s">
        <v>154</v>
      </c>
      <c r="E25" s="31" t="s">
        <v>155</v>
      </c>
      <c r="F25" s="31" t="s">
        <v>62</v>
      </c>
      <c r="G25" s="32">
        <v>0</v>
      </c>
      <c r="H25" s="33" t="s">
        <v>156</v>
      </c>
      <c r="I25" s="33" t="s">
        <v>157</v>
      </c>
      <c r="J25" s="33" t="s">
        <v>54</v>
      </c>
      <c r="K25" s="33" t="s">
        <v>55</v>
      </c>
      <c r="L25" s="33" t="s">
        <v>70</v>
      </c>
      <c r="M25" s="34" t="s">
        <v>57</v>
      </c>
      <c r="N25" s="35" t="s">
        <v>57</v>
      </c>
      <c r="O25" s="36"/>
      <c r="P25" s="37" t="s">
        <v>57</v>
      </c>
      <c r="Q25" s="38">
        <v>0.61198148373405192</v>
      </c>
      <c r="R25" s="38">
        <v>1.0000292594139641</v>
      </c>
      <c r="S25" s="38">
        <v>1.0000292594139641</v>
      </c>
      <c r="T25" s="39">
        <v>0</v>
      </c>
      <c r="U25" s="40">
        <v>-1.8700000000000001E-2</v>
      </c>
      <c r="V25" s="41">
        <v>16195.49</v>
      </c>
      <c r="W25" s="41">
        <v>9911.34</v>
      </c>
      <c r="X25" s="42">
        <v>6284.15</v>
      </c>
      <c r="Y25" s="43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9911.6299999999992</v>
      </c>
      <c r="AE25" s="44">
        <v>0</v>
      </c>
      <c r="AF25" s="41">
        <v>-0.28999999999999998</v>
      </c>
      <c r="AG25" s="38">
        <v>0</v>
      </c>
      <c r="AH25" s="45" t="s">
        <v>625</v>
      </c>
      <c r="AI25" s="41">
        <v>-0.28999999999999998</v>
      </c>
      <c r="AJ25" s="46">
        <v>0</v>
      </c>
      <c r="AK25" s="45">
        <v>9911.6299999999992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0.26</v>
      </c>
      <c r="AR25" s="47">
        <v>0.24129999999999999</v>
      </c>
      <c r="AS25" s="47">
        <v>0</v>
      </c>
      <c r="AT25" s="48">
        <v>-0.26</v>
      </c>
      <c r="AU25" s="49"/>
      <c r="AV25" s="41">
        <v>64.78</v>
      </c>
      <c r="AW25" s="58"/>
      <c r="AX25" s="52"/>
      <c r="AY25" s="52"/>
      <c r="AZ25" s="52"/>
      <c r="BA25" s="52"/>
      <c r="BB25" s="53">
        <v>0</v>
      </c>
      <c r="BC25" s="55"/>
    </row>
    <row r="26" spans="2:55">
      <c r="B26" s="28">
        <v>1741</v>
      </c>
      <c r="C26" s="29">
        <v>45448.978645833333</v>
      </c>
      <c r="D26" s="30" t="s">
        <v>628</v>
      </c>
      <c r="E26" s="31" t="s">
        <v>629</v>
      </c>
      <c r="F26" s="31" t="s">
        <v>51</v>
      </c>
      <c r="G26" s="32">
        <v>0</v>
      </c>
      <c r="H26" s="33" t="s">
        <v>52</v>
      </c>
      <c r="I26" s="33" t="s">
        <v>109</v>
      </c>
      <c r="J26" s="33" t="s">
        <v>54</v>
      </c>
      <c r="K26" s="33" t="s">
        <v>55</v>
      </c>
      <c r="L26" s="33" t="s">
        <v>56</v>
      </c>
      <c r="M26" s="34" t="s">
        <v>57</v>
      </c>
      <c r="N26" s="35" t="s">
        <v>57</v>
      </c>
      <c r="O26" s="36"/>
      <c r="P26" s="37">
        <v>42.184501845018453</v>
      </c>
      <c r="Q26" s="38">
        <v>0.1899092970521542</v>
      </c>
      <c r="R26" s="38">
        <v>0.9716417910447761</v>
      </c>
      <c r="S26" s="38">
        <v>0</v>
      </c>
      <c r="T26" s="39">
        <v>0</v>
      </c>
      <c r="U26" s="40">
        <v>-0.1024</v>
      </c>
      <c r="V26" s="41">
        <v>52920</v>
      </c>
      <c r="W26" s="41">
        <v>10050</v>
      </c>
      <c r="X26" s="42">
        <v>42870</v>
      </c>
      <c r="Y26" s="43">
        <v>1016.25</v>
      </c>
      <c r="Z26" s="41">
        <v>0</v>
      </c>
      <c r="AA26" s="41">
        <v>0</v>
      </c>
      <c r="AB26" s="41">
        <v>0</v>
      </c>
      <c r="AC26" s="41">
        <v>0</v>
      </c>
      <c r="AD26" s="41">
        <v>9765</v>
      </c>
      <c r="AE26" s="44">
        <v>77</v>
      </c>
      <c r="AF26" s="41">
        <v>285</v>
      </c>
      <c r="AG26" s="38">
        <v>0.28044280442804426</v>
      </c>
      <c r="AH26" s="45" t="s">
        <v>625</v>
      </c>
      <c r="AI26" s="41">
        <v>285</v>
      </c>
      <c r="AJ26" s="46">
        <v>11718</v>
      </c>
      <c r="AK26" s="45">
        <v>0</v>
      </c>
      <c r="AL26" s="46">
        <v>0</v>
      </c>
      <c r="AM26" s="46">
        <v>11718</v>
      </c>
      <c r="AN26" s="46">
        <v>0</v>
      </c>
      <c r="AO26" s="46">
        <v>0</v>
      </c>
      <c r="AP26" s="41">
        <v>0</v>
      </c>
      <c r="AQ26" s="47">
        <v>0.27</v>
      </c>
      <c r="AR26" s="47">
        <v>0.16760000000000003</v>
      </c>
      <c r="AS26" s="47">
        <v>0.16760000000000003</v>
      </c>
      <c r="AT26" s="48">
        <v>-0.1024</v>
      </c>
      <c r="AU26" s="49"/>
      <c r="AV26" s="41">
        <v>30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1741</v>
      </c>
      <c r="C27" s="29">
        <v>45448.978645833333</v>
      </c>
      <c r="D27" s="30" t="s">
        <v>654</v>
      </c>
      <c r="E27" s="31" t="s">
        <v>655</v>
      </c>
      <c r="F27" s="31" t="s">
        <v>634</v>
      </c>
      <c r="G27" s="32">
        <v>0</v>
      </c>
      <c r="H27" s="33" t="s">
        <v>63</v>
      </c>
      <c r="I27" s="33" t="s">
        <v>64</v>
      </c>
      <c r="J27" s="33" t="s">
        <v>65</v>
      </c>
      <c r="K27" s="33" t="s">
        <v>55</v>
      </c>
      <c r="L27" s="33" t="s">
        <v>56</v>
      </c>
      <c r="M27" s="34" t="s">
        <v>57</v>
      </c>
      <c r="N27" s="35" t="s">
        <v>57</v>
      </c>
      <c r="O27" s="36"/>
      <c r="P27" s="37">
        <v>-5.0766599249298494</v>
      </c>
      <c r="Q27" s="38" t="s">
        <v>57</v>
      </c>
      <c r="R27" s="38">
        <v>0</v>
      </c>
      <c r="S27" s="38">
        <v>0</v>
      </c>
      <c r="T27" s="39">
        <v>0</v>
      </c>
      <c r="U27" s="40">
        <v>9.74E-2</v>
      </c>
      <c r="V27" s="41">
        <v>0</v>
      </c>
      <c r="W27" s="41">
        <v>11144.69</v>
      </c>
      <c r="X27" s="42">
        <v>-11144.69</v>
      </c>
      <c r="Y27" s="43">
        <v>2195.2800000000002</v>
      </c>
      <c r="Z27" s="41">
        <v>0</v>
      </c>
      <c r="AA27" s="41">
        <v>0</v>
      </c>
      <c r="AB27" s="41">
        <v>15430</v>
      </c>
      <c r="AC27" s="41">
        <v>11144.69</v>
      </c>
      <c r="AD27" s="41">
        <v>0</v>
      </c>
      <c r="AE27" s="44">
        <v>35</v>
      </c>
      <c r="AF27" s="41">
        <v>11144.69</v>
      </c>
      <c r="AG27" s="38">
        <v>5.0766599249298494</v>
      </c>
      <c r="AH27" s="45" t="s">
        <v>626</v>
      </c>
      <c r="AI27" s="41">
        <v>11144.69</v>
      </c>
      <c r="AJ27" s="46">
        <v>0</v>
      </c>
      <c r="AK27" s="45">
        <v>0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0.23</v>
      </c>
      <c r="AR27" s="47">
        <v>0.32740000000000002</v>
      </c>
      <c r="AS27" s="47">
        <v>0.32740000000000002</v>
      </c>
      <c r="AT27" s="48">
        <v>9.74E-2</v>
      </c>
      <c r="AU27" s="49"/>
      <c r="AV27" s="41">
        <v>63.88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1741</v>
      </c>
      <c r="C28" s="29">
        <v>45448.978645833333</v>
      </c>
      <c r="D28" s="30" t="s">
        <v>662</v>
      </c>
      <c r="E28" s="31" t="s">
        <v>663</v>
      </c>
      <c r="F28" s="31" t="s">
        <v>634</v>
      </c>
      <c r="G28" s="32">
        <v>0</v>
      </c>
      <c r="H28" s="33" t="s">
        <v>63</v>
      </c>
      <c r="I28" s="33" t="s">
        <v>64</v>
      </c>
      <c r="J28" s="33" t="s">
        <v>65</v>
      </c>
      <c r="K28" s="33" t="s">
        <v>55</v>
      </c>
      <c r="L28" s="33" t="s">
        <v>56</v>
      </c>
      <c r="M28" s="34" t="s">
        <v>57</v>
      </c>
      <c r="N28" s="35" t="s">
        <v>57</v>
      </c>
      <c r="O28" s="36"/>
      <c r="P28" s="37">
        <v>137.25910762709773</v>
      </c>
      <c r="Q28" s="38">
        <v>2.8316782497553573E-2</v>
      </c>
      <c r="R28" s="38">
        <v>0.76816608996539792</v>
      </c>
      <c r="S28" s="38">
        <v>1.4693025955176898E-5</v>
      </c>
      <c r="T28" s="39">
        <v>0</v>
      </c>
      <c r="U28" s="40">
        <v>-0.13039999999999999</v>
      </c>
      <c r="V28" s="41">
        <v>400584</v>
      </c>
      <c r="W28" s="41">
        <v>11343.25</v>
      </c>
      <c r="X28" s="42">
        <v>389240.75</v>
      </c>
      <c r="Y28" s="43">
        <v>2835.81</v>
      </c>
      <c r="Z28" s="41">
        <v>0</v>
      </c>
      <c r="AA28" s="41">
        <v>0</v>
      </c>
      <c r="AB28" s="41">
        <v>0</v>
      </c>
      <c r="AC28" s="41">
        <v>0</v>
      </c>
      <c r="AD28" s="41">
        <v>8713.5</v>
      </c>
      <c r="AE28" s="44">
        <v>27</v>
      </c>
      <c r="AF28" s="41">
        <v>2629.75</v>
      </c>
      <c r="AG28" s="38">
        <v>0.92733645766112682</v>
      </c>
      <c r="AH28" s="45" t="s">
        <v>625</v>
      </c>
      <c r="AI28" s="41">
        <v>2629.75</v>
      </c>
      <c r="AJ28" s="46">
        <v>10456</v>
      </c>
      <c r="AK28" s="45">
        <v>0.16666666666606034</v>
      </c>
      <c r="AL28" s="46">
        <v>0</v>
      </c>
      <c r="AM28" s="46">
        <v>10456.200000000001</v>
      </c>
      <c r="AN28" s="46">
        <v>0</v>
      </c>
      <c r="AO28" s="46">
        <v>0</v>
      </c>
      <c r="AP28" s="41">
        <v>0</v>
      </c>
      <c r="AQ28" s="47">
        <v>0.21</v>
      </c>
      <c r="AR28" s="47">
        <v>7.9600000000000004E-2</v>
      </c>
      <c r="AS28" s="47">
        <v>7.9600000000000004E-2</v>
      </c>
      <c r="AT28" s="48">
        <v>-0.13039999999999999</v>
      </c>
      <c r="AU28" s="49"/>
      <c r="AV28" s="41">
        <v>78.5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1741</v>
      </c>
      <c r="C29" s="29">
        <v>45448.978645833333</v>
      </c>
      <c r="D29" s="30" t="s">
        <v>158</v>
      </c>
      <c r="E29" s="31" t="s">
        <v>159</v>
      </c>
      <c r="F29" s="31" t="s">
        <v>142</v>
      </c>
      <c r="G29" s="32">
        <v>0</v>
      </c>
      <c r="H29" s="33" t="s">
        <v>122</v>
      </c>
      <c r="I29" s="33" t="s">
        <v>160</v>
      </c>
      <c r="J29" s="33" t="s">
        <v>54</v>
      </c>
      <c r="K29" s="33" t="s">
        <v>95</v>
      </c>
      <c r="L29" s="33" t="s">
        <v>70</v>
      </c>
      <c r="M29" s="34">
        <v>45250</v>
      </c>
      <c r="N29" s="35">
        <v>0</v>
      </c>
      <c r="O29" s="36"/>
      <c r="P29" s="37" t="s">
        <v>57</v>
      </c>
      <c r="Q29" s="38">
        <v>0.89869281045751637</v>
      </c>
      <c r="R29" s="38">
        <v>1.1127272727272728</v>
      </c>
      <c r="S29" s="38">
        <v>1.1127272727272728</v>
      </c>
      <c r="T29" s="39">
        <v>0</v>
      </c>
      <c r="U29" s="40">
        <v>5.3E-3</v>
      </c>
      <c r="V29" s="41">
        <v>13770</v>
      </c>
      <c r="W29" s="41">
        <v>12375</v>
      </c>
      <c r="X29" s="42">
        <v>1395</v>
      </c>
      <c r="Y29" s="43">
        <v>0</v>
      </c>
      <c r="Z29" s="41">
        <v>0</v>
      </c>
      <c r="AA29" s="41">
        <v>0</v>
      </c>
      <c r="AB29" s="41">
        <v>0</v>
      </c>
      <c r="AC29" s="41">
        <v>0</v>
      </c>
      <c r="AD29" s="41">
        <v>13770</v>
      </c>
      <c r="AE29" s="44">
        <v>0</v>
      </c>
      <c r="AF29" s="41">
        <v>-1395</v>
      </c>
      <c r="AG29" s="38">
        <v>0</v>
      </c>
      <c r="AH29" s="45" t="s">
        <v>625</v>
      </c>
      <c r="AI29" s="41">
        <v>-1395</v>
      </c>
      <c r="AJ29" s="46">
        <v>0</v>
      </c>
      <c r="AK29" s="45">
        <v>13770</v>
      </c>
      <c r="AL29" s="46">
        <v>0</v>
      </c>
      <c r="AM29" s="46">
        <v>0</v>
      </c>
      <c r="AN29" s="46">
        <v>0</v>
      </c>
      <c r="AO29" s="46">
        <v>0</v>
      </c>
      <c r="AP29" s="41">
        <v>0</v>
      </c>
      <c r="AQ29" s="47">
        <v>0.17</v>
      </c>
      <c r="AR29" s="47">
        <v>0.17530000000000001</v>
      </c>
      <c r="AS29" s="47">
        <v>0</v>
      </c>
      <c r="AT29" s="48">
        <v>-0.17</v>
      </c>
      <c r="AU29" s="49"/>
      <c r="AV29" s="41">
        <v>45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1741</v>
      </c>
      <c r="C30" s="29">
        <v>45448.978645833333</v>
      </c>
      <c r="D30" s="30" t="s">
        <v>164</v>
      </c>
      <c r="E30" s="31" t="s">
        <v>165</v>
      </c>
      <c r="F30" s="31" t="s">
        <v>618</v>
      </c>
      <c r="G30" s="32">
        <v>0</v>
      </c>
      <c r="H30" s="33" t="s">
        <v>122</v>
      </c>
      <c r="I30" s="33" t="s">
        <v>166</v>
      </c>
      <c r="J30" s="33" t="s">
        <v>54</v>
      </c>
      <c r="K30" s="33" t="s">
        <v>95</v>
      </c>
      <c r="L30" s="33" t="s">
        <v>70</v>
      </c>
      <c r="M30" s="34">
        <v>44880</v>
      </c>
      <c r="N30" s="35">
        <v>0</v>
      </c>
      <c r="O30" s="36"/>
      <c r="P30" s="37" t="s">
        <v>57</v>
      </c>
      <c r="Q30" s="38">
        <v>0.72180816591056385</v>
      </c>
      <c r="R30" s="38">
        <v>0.96978675645342316</v>
      </c>
      <c r="S30" s="38">
        <v>0.96978675645342316</v>
      </c>
      <c r="T30" s="39">
        <v>0</v>
      </c>
      <c r="U30" s="40">
        <v>7.9200000000000007E-2</v>
      </c>
      <c r="V30" s="41">
        <v>12961.2</v>
      </c>
      <c r="W30" s="41">
        <v>9355.5</v>
      </c>
      <c r="X30" s="42">
        <v>3605.7000000000007</v>
      </c>
      <c r="Y30" s="43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9072.84</v>
      </c>
      <c r="AE30" s="44">
        <v>4666.3900000000003</v>
      </c>
      <c r="AF30" s="41">
        <v>3888.66</v>
      </c>
      <c r="AG30" s="38">
        <v>0</v>
      </c>
      <c r="AH30" s="45" t="s">
        <v>625</v>
      </c>
      <c r="AI30" s="41">
        <v>3888.66</v>
      </c>
      <c r="AJ30" s="46">
        <v>0</v>
      </c>
      <c r="AK30" s="45">
        <v>9072.84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0.23</v>
      </c>
      <c r="AR30" s="47">
        <v>0.30920000000000003</v>
      </c>
      <c r="AS30" s="47">
        <v>0</v>
      </c>
      <c r="AT30" s="48">
        <v>-0.23</v>
      </c>
      <c r="AU30" s="49"/>
      <c r="AV30" s="41">
        <v>42.19</v>
      </c>
      <c r="AW30" s="58"/>
      <c r="AX30" s="52"/>
      <c r="AY30" s="52"/>
      <c r="AZ30" s="52"/>
      <c r="BA30" s="52"/>
      <c r="BB30" s="53">
        <v>3606</v>
      </c>
      <c r="BC30" s="55"/>
    </row>
    <row r="31" spans="2:55">
      <c r="B31" s="28">
        <v>1741</v>
      </c>
      <c r="C31" s="29">
        <v>45448.978645833333</v>
      </c>
      <c r="D31" s="30" t="s">
        <v>98</v>
      </c>
      <c r="E31" s="31" t="s">
        <v>99</v>
      </c>
      <c r="F31" s="31" t="s">
        <v>91</v>
      </c>
      <c r="G31" s="32">
        <v>0</v>
      </c>
      <c r="H31" s="33" t="s">
        <v>92</v>
      </c>
      <c r="I31" s="33" t="s">
        <v>100</v>
      </c>
      <c r="J31" s="33" t="s">
        <v>94</v>
      </c>
      <c r="K31" s="33" t="s">
        <v>95</v>
      </c>
      <c r="L31" s="33" t="s">
        <v>70</v>
      </c>
      <c r="M31" s="34" t="s">
        <v>57</v>
      </c>
      <c r="N31" s="35" t="s">
        <v>57</v>
      </c>
      <c r="O31" s="36"/>
      <c r="P31" s="37">
        <v>173.94981081081082</v>
      </c>
      <c r="Q31" s="38">
        <v>0.13565891785181902</v>
      </c>
      <c r="R31" s="38">
        <v>4.0239289536181007</v>
      </c>
      <c r="S31" s="38">
        <v>2.1658844450252124</v>
      </c>
      <c r="T31" s="39">
        <v>0</v>
      </c>
      <c r="U31" s="40">
        <v>0.15909999999999999</v>
      </c>
      <c r="V31" s="41">
        <v>74463</v>
      </c>
      <c r="W31" s="41">
        <v>10101.57</v>
      </c>
      <c r="X31" s="42">
        <v>64361.43</v>
      </c>
      <c r="Y31" s="43">
        <v>370</v>
      </c>
      <c r="Z31" s="41">
        <v>991.93</v>
      </c>
      <c r="AA31" s="41">
        <v>991.93</v>
      </c>
      <c r="AB31" s="41">
        <v>0</v>
      </c>
      <c r="AC31" s="41">
        <v>0</v>
      </c>
      <c r="AD31" s="41">
        <v>40648</v>
      </c>
      <c r="AE31" s="44">
        <v>0</v>
      </c>
      <c r="AF31" s="41">
        <v>-27546.43</v>
      </c>
      <c r="AG31" s="38">
        <v>-74.449810810810817</v>
      </c>
      <c r="AH31" s="45" t="s">
        <v>625</v>
      </c>
      <c r="AI31" s="41">
        <v>-27546.43</v>
      </c>
      <c r="AJ31" s="46">
        <v>22523</v>
      </c>
      <c r="AK31" s="45">
        <v>21878.833333333332</v>
      </c>
      <c r="AL31" s="46">
        <v>0</v>
      </c>
      <c r="AM31" s="46">
        <v>22523</v>
      </c>
      <c r="AN31" s="46">
        <v>0</v>
      </c>
      <c r="AO31" s="46">
        <v>0</v>
      </c>
      <c r="AP31" s="41">
        <v>0</v>
      </c>
      <c r="AQ31" s="47">
        <v>0.28000000000000003</v>
      </c>
      <c r="AR31" s="47">
        <v>0.43909999999999999</v>
      </c>
      <c r="AS31" s="47">
        <v>0.43909999999999999</v>
      </c>
      <c r="AT31" s="48">
        <v>0.15909999999999999</v>
      </c>
      <c r="AU31" s="49"/>
      <c r="AV31" s="41">
        <v>80</v>
      </c>
      <c r="AW31" s="50"/>
      <c r="AX31" s="52"/>
      <c r="AY31" s="52"/>
      <c r="AZ31" s="52"/>
      <c r="BA31" s="52"/>
      <c r="BB31" s="53">
        <v>3000</v>
      </c>
      <c r="BC31" s="55"/>
    </row>
    <row r="32" spans="2:55">
      <c r="B32" s="28">
        <v>1741</v>
      </c>
      <c r="C32" s="29">
        <v>45448.978645833333</v>
      </c>
      <c r="D32" s="30" t="s">
        <v>640</v>
      </c>
      <c r="E32" s="31" t="s">
        <v>656</v>
      </c>
      <c r="F32" s="31" t="s">
        <v>589</v>
      </c>
      <c r="G32" s="32">
        <v>0</v>
      </c>
      <c r="H32" s="33" t="s">
        <v>52</v>
      </c>
      <c r="I32" s="33" t="s">
        <v>109</v>
      </c>
      <c r="J32" s="33" t="s">
        <v>54</v>
      </c>
      <c r="K32" s="33" t="s">
        <v>95</v>
      </c>
      <c r="L32" s="33" t="s">
        <v>70</v>
      </c>
      <c r="M32" s="34" t="s">
        <v>57</v>
      </c>
      <c r="N32" s="35" t="s">
        <v>57</v>
      </c>
      <c r="O32" s="36"/>
      <c r="P32" s="37">
        <v>7.1748547995915235</v>
      </c>
      <c r="Q32" s="38">
        <v>0.42899999999999999</v>
      </c>
      <c r="R32" s="38">
        <v>0</v>
      </c>
      <c r="S32" s="38">
        <v>0</v>
      </c>
      <c r="T32" s="39">
        <v>0</v>
      </c>
      <c r="U32" s="40">
        <v>4.1299999999999996E-2</v>
      </c>
      <c r="V32" s="41">
        <v>31500</v>
      </c>
      <c r="W32" s="41">
        <v>13513.5</v>
      </c>
      <c r="X32" s="42">
        <v>17986.5</v>
      </c>
      <c r="Y32" s="43">
        <v>2506.88</v>
      </c>
      <c r="Z32" s="41">
        <v>0</v>
      </c>
      <c r="AA32" s="41">
        <v>0</v>
      </c>
      <c r="AB32" s="41">
        <v>0</v>
      </c>
      <c r="AC32" s="41">
        <v>0</v>
      </c>
      <c r="AD32" s="41">
        <v>0</v>
      </c>
      <c r="AE32" s="44">
        <v>49</v>
      </c>
      <c r="AF32" s="41">
        <v>13513.5</v>
      </c>
      <c r="AG32" s="38">
        <v>5.3905651646668362</v>
      </c>
      <c r="AH32" s="45" t="s">
        <v>626</v>
      </c>
      <c r="AI32" s="41">
        <v>13513.5</v>
      </c>
      <c r="AJ32" s="46">
        <v>0</v>
      </c>
      <c r="AK32" s="45">
        <v>0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0.1</v>
      </c>
      <c r="AR32" s="47">
        <v>0.14130000000000001</v>
      </c>
      <c r="AS32" s="47">
        <v>0.14130000000000001</v>
      </c>
      <c r="AT32" s="48">
        <v>4.1299999999999996E-2</v>
      </c>
      <c r="AU32" s="49"/>
      <c r="AV32" s="41">
        <v>42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1741</v>
      </c>
      <c r="C33" s="29">
        <v>45448.978645833333</v>
      </c>
      <c r="D33" s="30" t="s">
        <v>173</v>
      </c>
      <c r="E33" s="31" t="s">
        <v>174</v>
      </c>
      <c r="F33" s="31" t="s">
        <v>69</v>
      </c>
      <c r="G33" s="32">
        <v>0</v>
      </c>
      <c r="H33" s="33" t="s">
        <v>52</v>
      </c>
      <c r="I33" s="33" t="s">
        <v>53</v>
      </c>
      <c r="J33" s="33" t="s">
        <v>54</v>
      </c>
      <c r="K33" s="33" t="s">
        <v>95</v>
      </c>
      <c r="L33" s="33" t="s">
        <v>70</v>
      </c>
      <c r="M33" s="34">
        <v>45147</v>
      </c>
      <c r="N33" s="35">
        <v>0</v>
      </c>
      <c r="O33" s="36"/>
      <c r="P33" s="37" t="s">
        <v>57</v>
      </c>
      <c r="Q33" s="38">
        <v>0.14154411764705882</v>
      </c>
      <c r="R33" s="38">
        <v>0.72640692640692639</v>
      </c>
      <c r="S33" s="38">
        <v>0.72640692640692639</v>
      </c>
      <c r="T33" s="39">
        <v>0</v>
      </c>
      <c r="U33" s="40">
        <v>-2.8999999999999998E-3</v>
      </c>
      <c r="V33" s="41">
        <v>97920</v>
      </c>
      <c r="W33" s="41">
        <v>13860</v>
      </c>
      <c r="X33" s="42">
        <v>84060</v>
      </c>
      <c r="Y33" s="43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10068</v>
      </c>
      <c r="AE33" s="44">
        <v>4550.3999999999996</v>
      </c>
      <c r="AF33" s="41">
        <v>3792</v>
      </c>
      <c r="AG33" s="38">
        <v>0</v>
      </c>
      <c r="AH33" s="45" t="s">
        <v>625</v>
      </c>
      <c r="AI33" s="41">
        <v>3792</v>
      </c>
      <c r="AJ33" s="46">
        <v>0</v>
      </c>
      <c r="AK33" s="45">
        <v>10068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0.18</v>
      </c>
      <c r="AR33" s="47">
        <v>0.17710000000000001</v>
      </c>
      <c r="AS33" s="47">
        <v>0</v>
      </c>
      <c r="AT33" s="48">
        <v>-0.18</v>
      </c>
      <c r="AU33" s="49"/>
      <c r="AV33" s="41">
        <v>48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1741</v>
      </c>
      <c r="C34" s="29">
        <v>45448.978645833333</v>
      </c>
      <c r="D34" s="30" t="s">
        <v>475</v>
      </c>
      <c r="E34" s="31" t="s">
        <v>476</v>
      </c>
      <c r="F34" s="31" t="s">
        <v>69</v>
      </c>
      <c r="G34" s="32">
        <v>0</v>
      </c>
      <c r="H34" s="33" t="s">
        <v>470</v>
      </c>
      <c r="I34" s="33" t="s">
        <v>53</v>
      </c>
      <c r="J34" s="33" t="s">
        <v>148</v>
      </c>
      <c r="K34" s="33" t="s">
        <v>55</v>
      </c>
      <c r="L34" s="33" t="s">
        <v>56</v>
      </c>
      <c r="M34" s="34" t="s">
        <v>57</v>
      </c>
      <c r="N34" s="35" t="s">
        <v>57</v>
      </c>
      <c r="O34" s="36"/>
      <c r="P34" s="37" t="s">
        <v>57</v>
      </c>
      <c r="Q34" s="38">
        <v>0.38749999999999996</v>
      </c>
      <c r="R34" s="38">
        <v>1</v>
      </c>
      <c r="S34" s="38">
        <v>1</v>
      </c>
      <c r="T34" s="39">
        <v>0</v>
      </c>
      <c r="U34" s="40">
        <v>5.8200000000000002E-2</v>
      </c>
      <c r="V34" s="41">
        <v>35786.400000000001</v>
      </c>
      <c r="W34" s="41">
        <v>13867.23</v>
      </c>
      <c r="X34" s="42">
        <v>21919.170000000002</v>
      </c>
      <c r="Y34" s="43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13867.23</v>
      </c>
      <c r="AE34" s="44">
        <v>0</v>
      </c>
      <c r="AF34" s="41">
        <v>0</v>
      </c>
      <c r="AG34" s="38">
        <v>0</v>
      </c>
      <c r="AH34" s="45" t="s">
        <v>625</v>
      </c>
      <c r="AI34" s="41">
        <v>0</v>
      </c>
      <c r="AJ34" s="46">
        <v>0</v>
      </c>
      <c r="AK34" s="45">
        <v>13867.23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7.0000000000000007E-2</v>
      </c>
      <c r="AR34" s="47">
        <v>0.12820000000000001</v>
      </c>
      <c r="AS34" s="47">
        <v>0</v>
      </c>
      <c r="AT34" s="48">
        <v>-7.0000000000000007E-2</v>
      </c>
      <c r="AU34" s="49"/>
      <c r="AV34" s="41">
        <v>34.409999999999997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1741</v>
      </c>
      <c r="C35" s="29">
        <v>45448.978645833333</v>
      </c>
      <c r="D35" s="30" t="s">
        <v>477</v>
      </c>
      <c r="E35" s="31" t="s">
        <v>478</v>
      </c>
      <c r="F35" s="31" t="s">
        <v>69</v>
      </c>
      <c r="G35" s="32">
        <v>0</v>
      </c>
      <c r="H35" s="33" t="s">
        <v>470</v>
      </c>
      <c r="I35" s="33" t="s">
        <v>53</v>
      </c>
      <c r="J35" s="33" t="s">
        <v>148</v>
      </c>
      <c r="K35" s="33" t="s">
        <v>55</v>
      </c>
      <c r="L35" s="33" t="s">
        <v>56</v>
      </c>
      <c r="M35" s="34" t="s">
        <v>57</v>
      </c>
      <c r="N35" s="35" t="s">
        <v>57</v>
      </c>
      <c r="O35" s="36"/>
      <c r="P35" s="37" t="s">
        <v>57</v>
      </c>
      <c r="Q35" s="38">
        <v>0.25280297256432954</v>
      </c>
      <c r="R35" s="38">
        <v>1</v>
      </c>
      <c r="S35" s="38">
        <v>1</v>
      </c>
      <c r="T35" s="39">
        <v>0</v>
      </c>
      <c r="U35" s="40">
        <v>1E-4</v>
      </c>
      <c r="V35" s="41">
        <v>56812.9</v>
      </c>
      <c r="W35" s="41">
        <v>14362.47</v>
      </c>
      <c r="X35" s="42">
        <v>42450.43</v>
      </c>
      <c r="Y35" s="43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14362.47</v>
      </c>
      <c r="AE35" s="44">
        <v>0</v>
      </c>
      <c r="AF35" s="41">
        <v>0</v>
      </c>
      <c r="AG35" s="38">
        <v>0</v>
      </c>
      <c r="AH35" s="45" t="s">
        <v>625</v>
      </c>
      <c r="AI35" s="41">
        <v>0</v>
      </c>
      <c r="AJ35" s="46">
        <v>0</v>
      </c>
      <c r="AK35" s="45">
        <v>14362.47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7.0000000000000007E-2</v>
      </c>
      <c r="AR35" s="47">
        <v>7.0099999999999996E-2</v>
      </c>
      <c r="AS35" s="47">
        <v>0</v>
      </c>
      <c r="AT35" s="48">
        <v>-7.0000000000000007E-2</v>
      </c>
      <c r="AU35" s="49"/>
      <c r="AV35" s="41">
        <v>30.11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1741</v>
      </c>
      <c r="C36" s="29">
        <v>45448.978645833333</v>
      </c>
      <c r="D36" s="30" t="s">
        <v>117</v>
      </c>
      <c r="E36" s="31" t="s">
        <v>108</v>
      </c>
      <c r="F36" s="31" t="s">
        <v>51</v>
      </c>
      <c r="G36" s="32">
        <v>0</v>
      </c>
      <c r="H36" s="33" t="s">
        <v>52</v>
      </c>
      <c r="I36" s="33" t="s">
        <v>109</v>
      </c>
      <c r="J36" s="33" t="s">
        <v>54</v>
      </c>
      <c r="K36" s="33" t="s">
        <v>55</v>
      </c>
      <c r="L36" s="33" t="s">
        <v>56</v>
      </c>
      <c r="M36" s="34">
        <v>45338</v>
      </c>
      <c r="N36" s="35">
        <v>1</v>
      </c>
      <c r="O36" s="36"/>
      <c r="P36" s="37" t="s">
        <v>57</v>
      </c>
      <c r="Q36" s="38" t="s">
        <v>57</v>
      </c>
      <c r="R36" s="38">
        <v>0</v>
      </c>
      <c r="S36" s="38">
        <v>0</v>
      </c>
      <c r="T36" s="39">
        <v>0</v>
      </c>
      <c r="U36" s="40">
        <v>-0.10039999999999999</v>
      </c>
      <c r="V36" s="41">
        <v>0</v>
      </c>
      <c r="W36" s="41">
        <v>15100.57</v>
      </c>
      <c r="X36" s="42">
        <v>-15100.57</v>
      </c>
      <c r="Y36" s="43">
        <v>0</v>
      </c>
      <c r="Z36" s="41">
        <v>9448.07</v>
      </c>
      <c r="AA36" s="41">
        <v>17381.62</v>
      </c>
      <c r="AB36" s="41">
        <v>24200</v>
      </c>
      <c r="AC36" s="41">
        <v>15100.57</v>
      </c>
      <c r="AD36" s="41">
        <v>0</v>
      </c>
      <c r="AE36" s="44">
        <v>18120.68</v>
      </c>
      <c r="AF36" s="41">
        <v>15100.57</v>
      </c>
      <c r="AG36" s="38">
        <v>0</v>
      </c>
      <c r="AH36" s="45" t="s">
        <v>625</v>
      </c>
      <c r="AI36" s="41">
        <v>23034.12</v>
      </c>
      <c r="AJ36" s="46">
        <v>0</v>
      </c>
      <c r="AK36" s="45">
        <v>0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0.18</v>
      </c>
      <c r="AR36" s="47">
        <v>7.9600000000000004E-2</v>
      </c>
      <c r="AS36" s="47">
        <v>8.9499999999999996E-2</v>
      </c>
      <c r="AT36" s="48">
        <v>-9.0500000000000011E-2</v>
      </c>
      <c r="AU36" s="49"/>
      <c r="AV36" s="41">
        <v>42.5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1741</v>
      </c>
      <c r="C37" s="29">
        <v>45448.978645833333</v>
      </c>
      <c r="D37" s="30" t="s">
        <v>632</v>
      </c>
      <c r="E37" s="31" t="s">
        <v>633</v>
      </c>
      <c r="F37" s="31" t="s">
        <v>634</v>
      </c>
      <c r="G37" s="32">
        <v>0</v>
      </c>
      <c r="H37" s="33" t="s">
        <v>63</v>
      </c>
      <c r="I37" s="33" t="s">
        <v>64</v>
      </c>
      <c r="J37" s="33" t="s">
        <v>65</v>
      </c>
      <c r="K37" s="33" t="s">
        <v>55</v>
      </c>
      <c r="L37" s="33" t="s">
        <v>56</v>
      </c>
      <c r="M37" s="34" t="s">
        <v>57</v>
      </c>
      <c r="N37" s="35" t="s">
        <v>57</v>
      </c>
      <c r="O37" s="36"/>
      <c r="P37" s="37">
        <v>155.58318313861031</v>
      </c>
      <c r="Q37" s="38">
        <v>9.8005027843682008E-2</v>
      </c>
      <c r="R37" s="38">
        <v>0</v>
      </c>
      <c r="S37" s="38">
        <v>0</v>
      </c>
      <c r="T37" s="39">
        <v>0</v>
      </c>
      <c r="U37" s="40">
        <v>8.1000000000000013E-3</v>
      </c>
      <c r="V37" s="41">
        <v>162694</v>
      </c>
      <c r="W37" s="41">
        <v>15944.83</v>
      </c>
      <c r="X37" s="42">
        <v>146749.17000000001</v>
      </c>
      <c r="Y37" s="43">
        <v>943.22</v>
      </c>
      <c r="Z37" s="41">
        <v>0</v>
      </c>
      <c r="AA37" s="41">
        <v>0</v>
      </c>
      <c r="AB37" s="41">
        <v>0</v>
      </c>
      <c r="AC37" s="41">
        <v>0</v>
      </c>
      <c r="AD37" s="41">
        <v>0</v>
      </c>
      <c r="AE37" s="44">
        <v>70</v>
      </c>
      <c r="AF37" s="41">
        <v>15944.83</v>
      </c>
      <c r="AG37" s="38">
        <v>16.904677593774515</v>
      </c>
      <c r="AH37" s="45" t="s">
        <v>626</v>
      </c>
      <c r="AI37" s="41">
        <v>15944.83</v>
      </c>
      <c r="AJ37" s="46">
        <v>0</v>
      </c>
      <c r="AK37" s="45">
        <v>0</v>
      </c>
      <c r="AL37" s="46">
        <v>0</v>
      </c>
      <c r="AM37" s="46">
        <v>-10617.91</v>
      </c>
      <c r="AN37" s="46">
        <v>10617.91</v>
      </c>
      <c r="AO37" s="46">
        <v>0</v>
      </c>
      <c r="AP37" s="41">
        <v>0</v>
      </c>
      <c r="AQ37" s="47">
        <v>0.26</v>
      </c>
      <c r="AR37" s="47">
        <v>0.2681</v>
      </c>
      <c r="AS37" s="47">
        <v>0.2681</v>
      </c>
      <c r="AT37" s="48">
        <v>8.1000000000000013E-3</v>
      </c>
      <c r="AU37" s="49"/>
      <c r="AV37" s="41">
        <v>89.83</v>
      </c>
      <c r="AW37" s="50"/>
      <c r="AX37" s="52"/>
      <c r="AY37" s="52"/>
      <c r="AZ37" s="52"/>
      <c r="BA37" s="52"/>
      <c r="BB37" s="53">
        <v>0</v>
      </c>
      <c r="BC37" s="55"/>
    </row>
    <row r="38" spans="2:55">
      <c r="B38" s="28">
        <v>1741</v>
      </c>
      <c r="C38" s="29">
        <v>45448.978645833333</v>
      </c>
      <c r="D38" s="30" t="s">
        <v>178</v>
      </c>
      <c r="E38" s="31" t="s">
        <v>179</v>
      </c>
      <c r="F38" s="31" t="s">
        <v>69</v>
      </c>
      <c r="G38" s="32">
        <v>0</v>
      </c>
      <c r="H38" s="33" t="s">
        <v>52</v>
      </c>
      <c r="I38" s="33" t="s">
        <v>53</v>
      </c>
      <c r="J38" s="33" t="s">
        <v>54</v>
      </c>
      <c r="K38" s="33" t="s">
        <v>55</v>
      </c>
      <c r="L38" s="33" t="s">
        <v>56</v>
      </c>
      <c r="M38" s="34">
        <v>45147</v>
      </c>
      <c r="N38" s="35">
        <v>0</v>
      </c>
      <c r="O38" s="36"/>
      <c r="P38" s="37" t="s">
        <v>57</v>
      </c>
      <c r="Q38" s="38">
        <v>0.246422893481717</v>
      </c>
      <c r="R38" s="38">
        <v>1</v>
      </c>
      <c r="S38" s="38">
        <v>1</v>
      </c>
      <c r="T38" s="39">
        <v>0</v>
      </c>
      <c r="U38" s="40">
        <v>-2.0000000000000001E-4</v>
      </c>
      <c r="V38" s="41">
        <v>65120.37</v>
      </c>
      <c r="W38" s="41">
        <v>16047.15</v>
      </c>
      <c r="X38" s="42">
        <v>49073.22</v>
      </c>
      <c r="Y38" s="43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16047.15</v>
      </c>
      <c r="AE38" s="44">
        <v>0</v>
      </c>
      <c r="AF38" s="41">
        <v>0</v>
      </c>
      <c r="AG38" s="38">
        <v>0</v>
      </c>
      <c r="AH38" s="45" t="s">
        <v>625</v>
      </c>
      <c r="AI38" s="41">
        <v>0</v>
      </c>
      <c r="AJ38" s="46">
        <v>0</v>
      </c>
      <c r="AK38" s="45">
        <v>16047.15</v>
      </c>
      <c r="AL38" s="46">
        <v>0</v>
      </c>
      <c r="AM38" s="46">
        <v>0</v>
      </c>
      <c r="AN38" s="46">
        <v>0</v>
      </c>
      <c r="AO38" s="46">
        <v>0</v>
      </c>
      <c r="AP38" s="41">
        <v>0</v>
      </c>
      <c r="AQ38" s="47">
        <v>7.0000000000000007E-2</v>
      </c>
      <c r="AR38" s="47">
        <v>6.9800000000000001E-2</v>
      </c>
      <c r="AS38" s="47">
        <v>6.9800000000000001E-2</v>
      </c>
      <c r="AT38" s="48">
        <v>-2.0000000000000001E-4</v>
      </c>
      <c r="AU38" s="49"/>
      <c r="AV38" s="41">
        <v>34.51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1741</v>
      </c>
      <c r="C39" s="29">
        <v>45448.978645833333</v>
      </c>
      <c r="D39" s="30" t="s">
        <v>616</v>
      </c>
      <c r="E39" s="31" t="s">
        <v>617</v>
      </c>
      <c r="F39" s="31" t="s">
        <v>62</v>
      </c>
      <c r="G39" s="32">
        <v>0</v>
      </c>
      <c r="H39" s="33" t="s">
        <v>63</v>
      </c>
      <c r="I39" s="33" t="s">
        <v>64</v>
      </c>
      <c r="J39" s="33" t="s">
        <v>65</v>
      </c>
      <c r="K39" s="33" t="s">
        <v>55</v>
      </c>
      <c r="L39" s="33" t="s">
        <v>56</v>
      </c>
      <c r="M39" s="34" t="s">
        <v>57</v>
      </c>
      <c r="N39" s="35" t="s">
        <v>57</v>
      </c>
      <c r="O39" s="36"/>
      <c r="P39" s="37">
        <v>52.513395223253724</v>
      </c>
      <c r="Q39" s="38">
        <v>0.10482474772304663</v>
      </c>
      <c r="R39" s="38">
        <v>0.76229048765151031</v>
      </c>
      <c r="S39" s="38">
        <v>-3.7945315379620636E-6</v>
      </c>
      <c r="T39" s="39">
        <v>0</v>
      </c>
      <c r="U39" s="40">
        <v>-0.1118</v>
      </c>
      <c r="V39" s="41">
        <v>175985.16</v>
      </c>
      <c r="W39" s="41">
        <v>18447.599999999999</v>
      </c>
      <c r="X39" s="42">
        <v>157537.56</v>
      </c>
      <c r="Y39" s="43">
        <v>2999.95</v>
      </c>
      <c r="Z39" s="41">
        <v>0</v>
      </c>
      <c r="AA39" s="41">
        <v>0</v>
      </c>
      <c r="AB39" s="41">
        <v>0</v>
      </c>
      <c r="AC39" s="41">
        <v>0</v>
      </c>
      <c r="AD39" s="41">
        <v>14062.43</v>
      </c>
      <c r="AE39" s="44">
        <v>77</v>
      </c>
      <c r="AF39" s="41">
        <v>4385.17</v>
      </c>
      <c r="AG39" s="38">
        <v>1.46174769579493</v>
      </c>
      <c r="AH39" s="45" t="s">
        <v>626</v>
      </c>
      <c r="AI39" s="41">
        <v>4385.17</v>
      </c>
      <c r="AJ39" s="46">
        <v>16875</v>
      </c>
      <c r="AK39" s="45">
        <v>-6.9999999999708962E-2</v>
      </c>
      <c r="AL39" s="46">
        <v>0</v>
      </c>
      <c r="AM39" s="46">
        <v>16874.919999999998</v>
      </c>
      <c r="AN39" s="46">
        <v>0</v>
      </c>
      <c r="AO39" s="46">
        <v>0</v>
      </c>
      <c r="AP39" s="41">
        <v>0</v>
      </c>
      <c r="AQ39" s="47">
        <v>0.2</v>
      </c>
      <c r="AR39" s="47">
        <v>8.8200000000000001E-2</v>
      </c>
      <c r="AS39" s="47">
        <v>8.8200000000000001E-2</v>
      </c>
      <c r="AT39" s="48">
        <v>-0.1118</v>
      </c>
      <c r="AU39" s="49"/>
      <c r="AV39" s="41">
        <v>72.89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1741</v>
      </c>
      <c r="C40" s="29">
        <v>45448.978645833333</v>
      </c>
      <c r="D40" s="30" t="s">
        <v>167</v>
      </c>
      <c r="E40" s="31" t="s">
        <v>168</v>
      </c>
      <c r="F40" s="31" t="s">
        <v>69</v>
      </c>
      <c r="G40" s="32">
        <v>0</v>
      </c>
      <c r="H40" s="33" t="s">
        <v>52</v>
      </c>
      <c r="I40" s="33" t="s">
        <v>53</v>
      </c>
      <c r="J40" s="33" t="s">
        <v>54</v>
      </c>
      <c r="K40" s="33" t="s">
        <v>55</v>
      </c>
      <c r="L40" s="33" t="s">
        <v>56</v>
      </c>
      <c r="M40" s="34" t="s">
        <v>57</v>
      </c>
      <c r="N40" s="35" t="s">
        <v>57</v>
      </c>
      <c r="O40" s="36"/>
      <c r="P40" s="37" t="s">
        <v>57</v>
      </c>
      <c r="Q40" s="38">
        <v>0.49895245769540691</v>
      </c>
      <c r="R40" s="38">
        <v>1</v>
      </c>
      <c r="S40" s="38">
        <v>8.9721504448880993E-6</v>
      </c>
      <c r="T40" s="39">
        <v>0</v>
      </c>
      <c r="U40" s="40">
        <v>-3.4000000000000002E-2</v>
      </c>
      <c r="V40" s="41">
        <v>37230</v>
      </c>
      <c r="W40" s="41">
        <v>18576</v>
      </c>
      <c r="X40" s="42">
        <v>18654</v>
      </c>
      <c r="Y40" s="43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18576</v>
      </c>
      <c r="AE40" s="44">
        <v>22291.200000000001</v>
      </c>
      <c r="AF40" s="41">
        <v>0</v>
      </c>
      <c r="AG40" s="38">
        <v>0</v>
      </c>
      <c r="AH40" s="45" t="s">
        <v>625</v>
      </c>
      <c r="AI40" s="41">
        <v>0</v>
      </c>
      <c r="AJ40" s="46">
        <v>22291</v>
      </c>
      <c r="AK40" s="45">
        <v>0.16666666666424135</v>
      </c>
      <c r="AL40" s="46">
        <v>0</v>
      </c>
      <c r="AM40" s="46">
        <v>0</v>
      </c>
      <c r="AN40" s="46">
        <v>7058.88</v>
      </c>
      <c r="AO40" s="46">
        <v>15232.32</v>
      </c>
      <c r="AP40" s="41">
        <v>0</v>
      </c>
      <c r="AQ40" s="47">
        <v>0.08</v>
      </c>
      <c r="AR40" s="47">
        <v>4.5999999999999999E-2</v>
      </c>
      <c r="AS40" s="47">
        <v>5.04E-2</v>
      </c>
      <c r="AT40" s="48">
        <v>-2.9600000000000001E-2</v>
      </c>
      <c r="AU40" s="49"/>
      <c r="AV40" s="41">
        <v>38.700000000000003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1741</v>
      </c>
      <c r="C41" s="29">
        <v>45448.978645833333</v>
      </c>
      <c r="D41" s="30" t="s">
        <v>635</v>
      </c>
      <c r="E41" s="31" t="s">
        <v>636</v>
      </c>
      <c r="F41" s="31" t="s">
        <v>634</v>
      </c>
      <c r="G41" s="32">
        <v>0</v>
      </c>
      <c r="H41" s="33" t="s">
        <v>63</v>
      </c>
      <c r="I41" s="33" t="s">
        <v>64</v>
      </c>
      <c r="J41" s="33" t="s">
        <v>65</v>
      </c>
      <c r="K41" s="33" t="s">
        <v>55</v>
      </c>
      <c r="L41" s="33" t="s">
        <v>56</v>
      </c>
      <c r="M41" s="34" t="s">
        <v>57</v>
      </c>
      <c r="N41" s="35" t="s">
        <v>57</v>
      </c>
      <c r="O41" s="36"/>
      <c r="P41" s="37">
        <v>53.256590291743677</v>
      </c>
      <c r="Q41" s="38">
        <v>0.12165681418756991</v>
      </c>
      <c r="R41" s="38">
        <v>0.87835051546391751</v>
      </c>
      <c r="S41" s="38">
        <v>-1.7510451550896772E-5</v>
      </c>
      <c r="T41" s="39">
        <v>0</v>
      </c>
      <c r="U41" s="40">
        <v>-9.7200000000000009E-2</v>
      </c>
      <c r="V41" s="41">
        <v>156475</v>
      </c>
      <c r="W41" s="41">
        <v>19036.25</v>
      </c>
      <c r="X41" s="42">
        <v>137438.75</v>
      </c>
      <c r="Y41" s="43">
        <v>2580.69</v>
      </c>
      <c r="Z41" s="41">
        <v>0</v>
      </c>
      <c r="AA41" s="41">
        <v>0</v>
      </c>
      <c r="AB41" s="41">
        <v>0</v>
      </c>
      <c r="AC41" s="41">
        <v>0</v>
      </c>
      <c r="AD41" s="41">
        <v>16720.5</v>
      </c>
      <c r="AE41" s="44">
        <v>49</v>
      </c>
      <c r="AF41" s="41">
        <v>2315.75</v>
      </c>
      <c r="AG41" s="38">
        <v>0.89733753376035086</v>
      </c>
      <c r="AH41" s="45" t="s">
        <v>625</v>
      </c>
      <c r="AI41" s="41">
        <v>2315.75</v>
      </c>
      <c r="AJ41" s="46">
        <v>20065</v>
      </c>
      <c r="AK41" s="45">
        <v>-0.33333333333575865</v>
      </c>
      <c r="AL41" s="46">
        <v>0</v>
      </c>
      <c r="AM41" s="46">
        <v>20064.599999999999</v>
      </c>
      <c r="AN41" s="46">
        <v>0</v>
      </c>
      <c r="AO41" s="46">
        <v>0</v>
      </c>
      <c r="AP41" s="41">
        <v>0</v>
      </c>
      <c r="AQ41" s="47">
        <v>0.18</v>
      </c>
      <c r="AR41" s="47">
        <v>8.2799999999999999E-2</v>
      </c>
      <c r="AS41" s="47">
        <v>8.2799999999999999E-2</v>
      </c>
      <c r="AT41" s="48">
        <v>-9.7200000000000009E-2</v>
      </c>
      <c r="AU41" s="49"/>
      <c r="AV41" s="41">
        <v>78.5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1741</v>
      </c>
      <c r="C42" s="29">
        <v>45448.978645833333</v>
      </c>
      <c r="D42" s="30" t="s">
        <v>182</v>
      </c>
      <c r="E42" s="31" t="s">
        <v>183</v>
      </c>
      <c r="F42" s="31" t="s">
        <v>69</v>
      </c>
      <c r="G42" s="32">
        <v>0</v>
      </c>
      <c r="H42" s="33" t="s">
        <v>52</v>
      </c>
      <c r="I42" s="33" t="s">
        <v>53</v>
      </c>
      <c r="J42" s="33" t="s">
        <v>54</v>
      </c>
      <c r="K42" s="33" t="s">
        <v>95</v>
      </c>
      <c r="L42" s="33" t="s">
        <v>70</v>
      </c>
      <c r="M42" s="34">
        <v>45161</v>
      </c>
      <c r="N42" s="35">
        <v>0</v>
      </c>
      <c r="O42" s="36"/>
      <c r="P42" s="37" t="s">
        <v>57</v>
      </c>
      <c r="Q42" s="38">
        <v>0.22933921568627452</v>
      </c>
      <c r="R42" s="38">
        <v>0.89023879346459989</v>
      </c>
      <c r="S42" s="38">
        <v>0.89023879346459989</v>
      </c>
      <c r="T42" s="39">
        <v>0</v>
      </c>
      <c r="U42" s="40">
        <v>-8.199999999999999E-3</v>
      </c>
      <c r="V42" s="41">
        <v>91800</v>
      </c>
      <c r="W42" s="41">
        <v>21053.34</v>
      </c>
      <c r="X42" s="42">
        <v>70746.66</v>
      </c>
      <c r="Y42" s="43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18742.5</v>
      </c>
      <c r="AE42" s="44">
        <v>2773.01</v>
      </c>
      <c r="AF42" s="41">
        <v>2310.84</v>
      </c>
      <c r="AG42" s="38">
        <v>0</v>
      </c>
      <c r="AH42" s="45" t="s">
        <v>625</v>
      </c>
      <c r="AI42" s="41">
        <v>2310.84</v>
      </c>
      <c r="AJ42" s="46">
        <v>0</v>
      </c>
      <c r="AK42" s="45">
        <v>18742.5</v>
      </c>
      <c r="AL42" s="46">
        <v>0</v>
      </c>
      <c r="AM42" s="46">
        <v>0</v>
      </c>
      <c r="AN42" s="46">
        <v>0</v>
      </c>
      <c r="AO42" s="46">
        <v>0</v>
      </c>
      <c r="AP42" s="41">
        <v>0</v>
      </c>
      <c r="AQ42" s="47">
        <v>0.2</v>
      </c>
      <c r="AR42" s="47">
        <v>0.1918</v>
      </c>
      <c r="AS42" s="47">
        <v>0</v>
      </c>
      <c r="AT42" s="48">
        <v>-0.2</v>
      </c>
      <c r="AU42" s="49"/>
      <c r="AV42" s="41">
        <v>44.46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1741</v>
      </c>
      <c r="C43" s="29">
        <v>45448.978645833333</v>
      </c>
      <c r="D43" s="30" t="s">
        <v>611</v>
      </c>
      <c r="E43" s="31" t="s">
        <v>612</v>
      </c>
      <c r="F43" s="31" t="s">
        <v>630</v>
      </c>
      <c r="G43" s="32">
        <v>0</v>
      </c>
      <c r="H43" s="33" t="s">
        <v>156</v>
      </c>
      <c r="I43" s="33" t="s">
        <v>157</v>
      </c>
      <c r="J43" s="33" t="s">
        <v>54</v>
      </c>
      <c r="K43" s="33" t="s">
        <v>95</v>
      </c>
      <c r="L43" s="33" t="s">
        <v>56</v>
      </c>
      <c r="M43" s="34" t="s">
        <v>57</v>
      </c>
      <c r="N43" s="35" t="s">
        <v>57</v>
      </c>
      <c r="O43" s="36"/>
      <c r="P43" s="37">
        <v>10.344454317796274</v>
      </c>
      <c r="Q43" s="38">
        <v>0.89354267761938766</v>
      </c>
      <c r="R43" s="38">
        <v>0.92633323192034345</v>
      </c>
      <c r="S43" s="38">
        <v>9.3039440349496902E-6</v>
      </c>
      <c r="T43" s="39">
        <v>0</v>
      </c>
      <c r="U43" s="40">
        <v>-3.9300000000000002E-2</v>
      </c>
      <c r="V43" s="41">
        <v>24057.34</v>
      </c>
      <c r="W43" s="41">
        <v>21496.26</v>
      </c>
      <c r="X43" s="42">
        <v>2561.0800000000017</v>
      </c>
      <c r="Y43" s="43">
        <v>247.58</v>
      </c>
      <c r="Z43" s="41">
        <v>2126.9299999999998</v>
      </c>
      <c r="AA43" s="41">
        <v>2126.9299999999998</v>
      </c>
      <c r="AB43" s="41">
        <v>0</v>
      </c>
      <c r="AC43" s="41">
        <v>0</v>
      </c>
      <c r="AD43" s="41">
        <v>19912.7</v>
      </c>
      <c r="AE43" s="44">
        <v>187.85</v>
      </c>
      <c r="AF43" s="41">
        <v>1583.56</v>
      </c>
      <c r="AG43" s="38">
        <v>6.3961547782534929</v>
      </c>
      <c r="AH43" s="45" t="s">
        <v>626</v>
      </c>
      <c r="AI43" s="41">
        <v>1583.56</v>
      </c>
      <c r="AJ43" s="46">
        <v>23895</v>
      </c>
      <c r="AK43" s="45">
        <v>0.2000000000007276</v>
      </c>
      <c r="AL43" s="46">
        <v>0</v>
      </c>
      <c r="AM43" s="46">
        <v>23895.24</v>
      </c>
      <c r="AN43" s="46">
        <v>0</v>
      </c>
      <c r="AO43" s="46">
        <v>0</v>
      </c>
      <c r="AP43" s="41">
        <v>0</v>
      </c>
      <c r="AQ43" s="47">
        <v>0.06</v>
      </c>
      <c r="AR43" s="47">
        <v>2.07E-2</v>
      </c>
      <c r="AS43" s="47">
        <v>2.07E-2</v>
      </c>
      <c r="AT43" s="48">
        <v>-3.9300000000000002E-2</v>
      </c>
      <c r="AU43" s="49"/>
      <c r="AV43" s="41">
        <v>43.77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1741</v>
      </c>
      <c r="C44" s="29">
        <v>45448.978645833333</v>
      </c>
      <c r="D44" s="30" t="s">
        <v>657</v>
      </c>
      <c r="E44" s="31" t="s">
        <v>658</v>
      </c>
      <c r="F44" s="31" t="s">
        <v>532</v>
      </c>
      <c r="G44" s="32">
        <v>0</v>
      </c>
      <c r="H44" s="33" t="s">
        <v>459</v>
      </c>
      <c r="I44" s="33" t="s">
        <v>123</v>
      </c>
      <c r="J44" s="33" t="s">
        <v>54</v>
      </c>
      <c r="K44" s="33" t="s">
        <v>106</v>
      </c>
      <c r="L44" s="33" t="s">
        <v>70</v>
      </c>
      <c r="M44" s="34" t="s">
        <v>57</v>
      </c>
      <c r="N44" s="35" t="s">
        <v>57</v>
      </c>
      <c r="O44" s="36"/>
      <c r="P44" s="37">
        <v>-4.0000018363112186</v>
      </c>
      <c r="Q44" s="38" t="s">
        <v>57</v>
      </c>
      <c r="R44" s="38">
        <v>0</v>
      </c>
      <c r="S44" s="38">
        <v>0</v>
      </c>
      <c r="T44" s="39">
        <v>0</v>
      </c>
      <c r="U44" s="40">
        <v>2.0999999999999999E-3</v>
      </c>
      <c r="V44" s="41">
        <v>0</v>
      </c>
      <c r="W44" s="41">
        <v>21782.81</v>
      </c>
      <c r="X44" s="42">
        <v>-21782.81</v>
      </c>
      <c r="Y44" s="43">
        <v>5445.7</v>
      </c>
      <c r="Z44" s="41">
        <v>0</v>
      </c>
      <c r="AA44" s="41">
        <v>0</v>
      </c>
      <c r="AB44" s="41">
        <v>45382.5</v>
      </c>
      <c r="AC44" s="41">
        <v>21782.81</v>
      </c>
      <c r="AD44" s="41">
        <v>0</v>
      </c>
      <c r="AE44" s="44">
        <v>27</v>
      </c>
      <c r="AF44" s="41">
        <v>21782.81</v>
      </c>
      <c r="AG44" s="38">
        <v>4.0000018363112186</v>
      </c>
      <c r="AH44" s="45" t="s">
        <v>626</v>
      </c>
      <c r="AI44" s="41">
        <v>21782.81</v>
      </c>
      <c r="AJ44" s="46">
        <v>0</v>
      </c>
      <c r="AK44" s="45">
        <v>0</v>
      </c>
      <c r="AL44" s="46">
        <v>0</v>
      </c>
      <c r="AM44" s="46">
        <v>0</v>
      </c>
      <c r="AN44" s="46">
        <v>0</v>
      </c>
      <c r="AO44" s="46">
        <v>0</v>
      </c>
      <c r="AP44" s="41">
        <v>0</v>
      </c>
      <c r="AQ44" s="47">
        <v>0.3</v>
      </c>
      <c r="AR44" s="47">
        <v>0.30210000000000004</v>
      </c>
      <c r="AS44" s="47">
        <v>0.30210000000000004</v>
      </c>
      <c r="AT44" s="48">
        <v>2.0999999999999999E-3</v>
      </c>
      <c r="AU44" s="49"/>
      <c r="AV44" s="41">
        <v>56.8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1741</v>
      </c>
      <c r="C45" s="29">
        <v>45448.978645833333</v>
      </c>
      <c r="D45" s="30" t="s">
        <v>468</v>
      </c>
      <c r="E45" s="31" t="s">
        <v>469</v>
      </c>
      <c r="F45" s="31" t="s">
        <v>69</v>
      </c>
      <c r="G45" s="32">
        <v>0</v>
      </c>
      <c r="H45" s="33" t="s">
        <v>470</v>
      </c>
      <c r="I45" s="33" t="s">
        <v>53</v>
      </c>
      <c r="J45" s="33" t="s">
        <v>148</v>
      </c>
      <c r="K45" s="33" t="s">
        <v>95</v>
      </c>
      <c r="L45" s="33" t="s">
        <v>70</v>
      </c>
      <c r="M45" s="34" t="s">
        <v>57</v>
      </c>
      <c r="N45" s="35" t="s">
        <v>57</v>
      </c>
      <c r="O45" s="36"/>
      <c r="P45" s="37">
        <v>0.74999999999999678</v>
      </c>
      <c r="Q45" s="38">
        <v>0.9866071428571429</v>
      </c>
      <c r="R45" s="38">
        <v>0.92760180995475117</v>
      </c>
      <c r="S45" s="38">
        <v>-1.5341571318737132E-5</v>
      </c>
      <c r="T45" s="39">
        <v>0</v>
      </c>
      <c r="U45" s="40">
        <v>-6.3899999999999998E-2</v>
      </c>
      <c r="V45" s="41">
        <v>23123.52</v>
      </c>
      <c r="W45" s="41">
        <v>22813.83</v>
      </c>
      <c r="X45" s="42">
        <v>309.68999999999869</v>
      </c>
      <c r="Y45" s="43">
        <v>412.92</v>
      </c>
      <c r="Z45" s="41">
        <v>0</v>
      </c>
      <c r="AA45" s="41">
        <v>0</v>
      </c>
      <c r="AB45" s="41">
        <v>0</v>
      </c>
      <c r="AC45" s="41">
        <v>0</v>
      </c>
      <c r="AD45" s="41">
        <v>21162.15</v>
      </c>
      <c r="AE45" s="44">
        <v>231.16</v>
      </c>
      <c r="AF45" s="41">
        <v>1651.68</v>
      </c>
      <c r="AG45" s="38">
        <v>4</v>
      </c>
      <c r="AH45" s="45" t="s">
        <v>626</v>
      </c>
      <c r="AI45" s="41">
        <v>1651.68</v>
      </c>
      <c r="AJ45" s="46">
        <v>25395</v>
      </c>
      <c r="AK45" s="45">
        <v>-0.34999999999854481</v>
      </c>
      <c r="AL45" s="46">
        <v>0</v>
      </c>
      <c r="AM45" s="46">
        <v>4831.16</v>
      </c>
      <c r="AN45" s="46">
        <v>12635.35</v>
      </c>
      <c r="AO45" s="46">
        <v>7928.06</v>
      </c>
      <c r="AP45" s="41">
        <v>0</v>
      </c>
      <c r="AQ45" s="47">
        <v>0.11</v>
      </c>
      <c r="AR45" s="47">
        <v>4.6100000000000002E-2</v>
      </c>
      <c r="AS45" s="47">
        <v>4.8200000000000007E-2</v>
      </c>
      <c r="AT45" s="48">
        <v>-6.1800000000000001E-2</v>
      </c>
      <c r="AU45" s="49"/>
      <c r="AV45" s="41">
        <v>34.409999999999997</v>
      </c>
      <c r="AW45" s="50"/>
      <c r="AX45" s="52"/>
      <c r="AY45" s="52"/>
      <c r="AZ45" s="52"/>
      <c r="BA45" s="52"/>
      <c r="BB45" s="53">
        <v>0</v>
      </c>
      <c r="BC45" s="55"/>
    </row>
    <row r="46" spans="2:55">
      <c r="B46" s="28">
        <v>1741</v>
      </c>
      <c r="C46" s="29">
        <v>45448.978645833333</v>
      </c>
      <c r="D46" s="30" t="s">
        <v>184</v>
      </c>
      <c r="E46" s="31" t="s">
        <v>185</v>
      </c>
      <c r="F46" s="31" t="s">
        <v>69</v>
      </c>
      <c r="G46" s="32">
        <v>0</v>
      </c>
      <c r="H46" s="33" t="s">
        <v>52</v>
      </c>
      <c r="I46" s="33" t="s">
        <v>53</v>
      </c>
      <c r="J46" s="33" t="s">
        <v>54</v>
      </c>
      <c r="K46" s="33" t="s">
        <v>95</v>
      </c>
      <c r="L46" s="33" t="s">
        <v>70</v>
      </c>
      <c r="M46" s="34">
        <v>45147</v>
      </c>
      <c r="N46" s="35">
        <v>0</v>
      </c>
      <c r="O46" s="36"/>
      <c r="P46" s="37" t="s">
        <v>57</v>
      </c>
      <c r="Q46" s="38">
        <v>0.26470588235294118</v>
      </c>
      <c r="R46" s="38">
        <v>0.93148148148148147</v>
      </c>
      <c r="S46" s="38">
        <v>0.93148148148148147</v>
      </c>
      <c r="T46" s="39">
        <v>0</v>
      </c>
      <c r="U46" s="40">
        <v>8.9999999999999998E-4</v>
      </c>
      <c r="V46" s="41">
        <v>93840</v>
      </c>
      <c r="W46" s="41">
        <v>24840</v>
      </c>
      <c r="X46" s="42">
        <v>69000</v>
      </c>
      <c r="Y46" s="43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23138</v>
      </c>
      <c r="AE46" s="44">
        <v>2042.4</v>
      </c>
      <c r="AF46" s="41">
        <v>1702</v>
      </c>
      <c r="AG46" s="38">
        <v>0</v>
      </c>
      <c r="AH46" s="45" t="s">
        <v>625</v>
      </c>
      <c r="AI46" s="41">
        <v>1702</v>
      </c>
      <c r="AJ46" s="46">
        <v>0</v>
      </c>
      <c r="AK46" s="45">
        <v>23138</v>
      </c>
      <c r="AL46" s="46">
        <v>0</v>
      </c>
      <c r="AM46" s="46">
        <v>0</v>
      </c>
      <c r="AN46" s="46">
        <v>0</v>
      </c>
      <c r="AO46" s="46">
        <v>0</v>
      </c>
      <c r="AP46" s="41">
        <v>0</v>
      </c>
      <c r="AQ46" s="47">
        <v>0.26</v>
      </c>
      <c r="AR46" s="47">
        <v>0.26090000000000002</v>
      </c>
      <c r="AS46" s="47">
        <v>0</v>
      </c>
      <c r="AT46" s="48">
        <v>-0.26</v>
      </c>
      <c r="AU46" s="49"/>
      <c r="AV46" s="41">
        <v>46</v>
      </c>
      <c r="AW46" s="58"/>
      <c r="AX46" s="52"/>
      <c r="AY46" s="52"/>
      <c r="AZ46" s="52"/>
      <c r="BA46" s="52"/>
      <c r="BB46" s="53">
        <v>0</v>
      </c>
      <c r="BC46" s="55"/>
    </row>
    <row r="47" spans="2:55">
      <c r="B47" s="28">
        <v>1741</v>
      </c>
      <c r="C47" s="29">
        <v>45448.978645833333</v>
      </c>
      <c r="D47" s="30" t="s">
        <v>186</v>
      </c>
      <c r="E47" s="31" t="s">
        <v>187</v>
      </c>
      <c r="F47" s="31" t="s">
        <v>69</v>
      </c>
      <c r="G47" s="32">
        <v>0</v>
      </c>
      <c r="H47" s="33" t="s">
        <v>52</v>
      </c>
      <c r="I47" s="33" t="s">
        <v>53</v>
      </c>
      <c r="J47" s="33" t="s">
        <v>54</v>
      </c>
      <c r="K47" s="33" t="s">
        <v>55</v>
      </c>
      <c r="L47" s="33" t="s">
        <v>70</v>
      </c>
      <c r="M47" s="34">
        <v>45147</v>
      </c>
      <c r="N47" s="35">
        <v>1</v>
      </c>
      <c r="O47" s="36"/>
      <c r="P47" s="37" t="s">
        <v>57</v>
      </c>
      <c r="Q47" s="38" t="s">
        <v>57</v>
      </c>
      <c r="R47" s="38">
        <v>0.76657230045222247</v>
      </c>
      <c r="S47" s="38">
        <v>1.3321035353446524E-5</v>
      </c>
      <c r="T47" s="39">
        <v>23018.400000000001</v>
      </c>
      <c r="U47" s="40">
        <v>4.7999999999999996E-3</v>
      </c>
      <c r="V47" s="41">
        <v>0</v>
      </c>
      <c r="W47" s="41">
        <v>25023.08</v>
      </c>
      <c r="X47" s="42">
        <v>-25023.08</v>
      </c>
      <c r="Y47" s="43">
        <v>0</v>
      </c>
      <c r="Z47" s="41">
        <v>0</v>
      </c>
      <c r="AA47" s="41">
        <v>0</v>
      </c>
      <c r="AB47" s="41">
        <v>25300</v>
      </c>
      <c r="AC47" s="41">
        <v>25023.08</v>
      </c>
      <c r="AD47" s="41">
        <v>19182</v>
      </c>
      <c r="AE47" s="44">
        <v>30027.7</v>
      </c>
      <c r="AF47" s="41">
        <v>5841.08</v>
      </c>
      <c r="AG47" s="38">
        <v>0</v>
      </c>
      <c r="AH47" s="45" t="s">
        <v>625</v>
      </c>
      <c r="AI47" s="41">
        <v>5841.08</v>
      </c>
      <c r="AJ47" s="46">
        <v>23018</v>
      </c>
      <c r="AK47" s="45">
        <v>0.33333333333212067</v>
      </c>
      <c r="AL47" s="46">
        <v>0</v>
      </c>
      <c r="AM47" s="46">
        <v>0</v>
      </c>
      <c r="AN47" s="46">
        <v>0</v>
      </c>
      <c r="AO47" s="46">
        <v>23018.400000000001</v>
      </c>
      <c r="AP47" s="41">
        <v>23018.400000000001</v>
      </c>
      <c r="AQ47" s="47">
        <v>0.18</v>
      </c>
      <c r="AR47" s="47">
        <v>0.18480000000000002</v>
      </c>
      <c r="AS47" s="47">
        <v>0</v>
      </c>
      <c r="AT47" s="48">
        <v>-0.18</v>
      </c>
      <c r="AU47" s="49"/>
      <c r="AV47" s="41">
        <v>46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1741</v>
      </c>
      <c r="C48" s="29">
        <v>45448.978645833333</v>
      </c>
      <c r="D48" s="30" t="s">
        <v>189</v>
      </c>
      <c r="E48" s="31" t="s">
        <v>190</v>
      </c>
      <c r="F48" s="31" t="s">
        <v>69</v>
      </c>
      <c r="G48" s="32">
        <v>0</v>
      </c>
      <c r="H48" s="33" t="s">
        <v>52</v>
      </c>
      <c r="I48" s="33" t="s">
        <v>109</v>
      </c>
      <c r="J48" s="33" t="s">
        <v>54</v>
      </c>
      <c r="K48" s="33" t="s">
        <v>55</v>
      </c>
      <c r="L48" s="33" t="s">
        <v>56</v>
      </c>
      <c r="M48" s="34" t="s">
        <v>57</v>
      </c>
      <c r="N48" s="35" t="s">
        <v>57</v>
      </c>
      <c r="O48" s="36"/>
      <c r="P48" s="37" t="s">
        <v>57</v>
      </c>
      <c r="Q48" s="38">
        <v>0.66302083333333339</v>
      </c>
      <c r="R48" s="38">
        <v>1.0008242427994845</v>
      </c>
      <c r="S48" s="38">
        <v>1.0008242427994845</v>
      </c>
      <c r="T48" s="39">
        <v>0</v>
      </c>
      <c r="U48" s="40">
        <v>5.6000000000000008E-3</v>
      </c>
      <c r="V48" s="41">
        <v>38976</v>
      </c>
      <c r="W48" s="41">
        <v>25841.9</v>
      </c>
      <c r="X48" s="42">
        <v>13134.099999999999</v>
      </c>
      <c r="Y48" s="43">
        <v>0</v>
      </c>
      <c r="Z48" s="41">
        <v>0</v>
      </c>
      <c r="AA48" s="41">
        <v>0</v>
      </c>
      <c r="AB48" s="41">
        <v>0</v>
      </c>
      <c r="AC48" s="41">
        <v>0</v>
      </c>
      <c r="AD48" s="41">
        <v>25863.200000000001</v>
      </c>
      <c r="AE48" s="44">
        <v>0</v>
      </c>
      <c r="AF48" s="41">
        <v>-0.3</v>
      </c>
      <c r="AG48" s="38">
        <v>0</v>
      </c>
      <c r="AH48" s="45" t="s">
        <v>625</v>
      </c>
      <c r="AI48" s="41">
        <v>-0.3</v>
      </c>
      <c r="AJ48" s="46">
        <v>0</v>
      </c>
      <c r="AK48" s="45">
        <v>25863.200000000001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7.0000000000000007E-2</v>
      </c>
      <c r="AR48" s="47">
        <v>7.5600000000000001E-2</v>
      </c>
      <c r="AS48" s="47">
        <v>0</v>
      </c>
      <c r="AT48" s="48">
        <v>-7.0000000000000007E-2</v>
      </c>
      <c r="AU48" s="49"/>
      <c r="AV48" s="41">
        <v>20.3</v>
      </c>
      <c r="AW48" s="50"/>
      <c r="AX48" s="52"/>
      <c r="AY48" s="52"/>
      <c r="AZ48" s="52"/>
      <c r="BA48" s="52"/>
      <c r="BB48" s="53">
        <v>21</v>
      </c>
      <c r="BC48" s="55"/>
    </row>
    <row r="49" spans="2:55">
      <c r="B49" s="28">
        <v>1741</v>
      </c>
      <c r="C49" s="29">
        <v>45448.978645833333</v>
      </c>
      <c r="D49" s="30" t="s">
        <v>586</v>
      </c>
      <c r="E49" s="31" t="s">
        <v>587</v>
      </c>
      <c r="F49" s="31" t="s">
        <v>131</v>
      </c>
      <c r="G49" s="32">
        <v>0</v>
      </c>
      <c r="H49" s="33" t="s">
        <v>132</v>
      </c>
      <c r="I49" s="33" t="s">
        <v>133</v>
      </c>
      <c r="J49" s="33" t="s">
        <v>94</v>
      </c>
      <c r="K49" s="33" t="s">
        <v>95</v>
      </c>
      <c r="L49" s="33" t="s">
        <v>70</v>
      </c>
      <c r="M49" s="34">
        <v>45448</v>
      </c>
      <c r="N49" s="35">
        <v>1</v>
      </c>
      <c r="O49" s="36"/>
      <c r="P49" s="37">
        <v>3.7333333333333334</v>
      </c>
      <c r="Q49" s="38">
        <v>0.9490909090909091</v>
      </c>
      <c r="R49" s="38">
        <v>1.053639846743295</v>
      </c>
      <c r="S49" s="38">
        <v>0</v>
      </c>
      <c r="T49" s="39">
        <v>0</v>
      </c>
      <c r="U49" s="40">
        <v>-9.5999999999999992E-3</v>
      </c>
      <c r="V49" s="41">
        <v>27500</v>
      </c>
      <c r="W49" s="41">
        <v>26100</v>
      </c>
      <c r="X49" s="42">
        <v>1400</v>
      </c>
      <c r="Y49" s="43">
        <v>375</v>
      </c>
      <c r="Z49" s="41">
        <v>0</v>
      </c>
      <c r="AA49" s="41">
        <v>0</v>
      </c>
      <c r="AB49" s="41">
        <v>0</v>
      </c>
      <c r="AC49" s="41">
        <v>0</v>
      </c>
      <c r="AD49" s="41">
        <v>27500</v>
      </c>
      <c r="AE49" s="44">
        <v>158.34</v>
      </c>
      <c r="AF49" s="41">
        <v>-1400</v>
      </c>
      <c r="AG49" s="38">
        <v>-3.7333333333333334</v>
      </c>
      <c r="AH49" s="45" t="s">
        <v>625</v>
      </c>
      <c r="AI49" s="41">
        <v>-1400</v>
      </c>
      <c r="AJ49" s="46">
        <v>33000</v>
      </c>
      <c r="AK49" s="45">
        <v>0</v>
      </c>
      <c r="AL49" s="46">
        <v>0</v>
      </c>
      <c r="AM49" s="46">
        <v>33000</v>
      </c>
      <c r="AN49" s="46">
        <v>0</v>
      </c>
      <c r="AO49" s="46">
        <v>0</v>
      </c>
      <c r="AP49" s="41">
        <v>0</v>
      </c>
      <c r="AQ49" s="47">
        <v>0.32</v>
      </c>
      <c r="AR49" s="47">
        <v>0.31040000000000001</v>
      </c>
      <c r="AS49" s="47">
        <v>0.31040000000000001</v>
      </c>
      <c r="AT49" s="48">
        <v>-9.5999999999999992E-3</v>
      </c>
      <c r="AU49" s="49"/>
      <c r="AV49" s="41">
        <v>100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1741</v>
      </c>
      <c r="C50" s="29">
        <v>45448.978645833333</v>
      </c>
      <c r="D50" s="30" t="s">
        <v>191</v>
      </c>
      <c r="E50" s="31" t="s">
        <v>192</v>
      </c>
      <c r="F50" s="31" t="s">
        <v>69</v>
      </c>
      <c r="G50" s="32">
        <v>0</v>
      </c>
      <c r="H50" s="33" t="s">
        <v>52</v>
      </c>
      <c r="I50" s="33" t="s">
        <v>53</v>
      </c>
      <c r="J50" s="33" t="s">
        <v>54</v>
      </c>
      <c r="K50" s="33" t="s">
        <v>95</v>
      </c>
      <c r="L50" s="33" t="s">
        <v>70</v>
      </c>
      <c r="M50" s="34">
        <v>45147</v>
      </c>
      <c r="N50" s="35">
        <v>0</v>
      </c>
      <c r="O50" s="36"/>
      <c r="P50" s="37" t="s">
        <v>57</v>
      </c>
      <c r="Q50" s="38">
        <v>0.27972058823529411</v>
      </c>
      <c r="R50" s="38">
        <v>0.99363860995741549</v>
      </c>
      <c r="S50" s="38">
        <v>0.99363860995741549</v>
      </c>
      <c r="T50" s="39">
        <v>0</v>
      </c>
      <c r="U50" s="40">
        <v>4.7999999999999996E-3</v>
      </c>
      <c r="V50" s="41">
        <v>93840</v>
      </c>
      <c r="W50" s="41">
        <v>26248.98</v>
      </c>
      <c r="X50" s="42">
        <v>67591.02</v>
      </c>
      <c r="Y50" s="43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26082</v>
      </c>
      <c r="AE50" s="44">
        <v>200.38</v>
      </c>
      <c r="AF50" s="41">
        <v>166.98</v>
      </c>
      <c r="AG50" s="38">
        <v>0</v>
      </c>
      <c r="AH50" s="45" t="s">
        <v>625</v>
      </c>
      <c r="AI50" s="41">
        <v>166.98</v>
      </c>
      <c r="AJ50" s="46">
        <v>0</v>
      </c>
      <c r="AK50" s="45">
        <v>26082</v>
      </c>
      <c r="AL50" s="46">
        <v>0</v>
      </c>
      <c r="AM50" s="46">
        <v>0</v>
      </c>
      <c r="AN50" s="46">
        <v>0</v>
      </c>
      <c r="AO50" s="46">
        <v>0</v>
      </c>
      <c r="AP50" s="41">
        <v>0</v>
      </c>
      <c r="AQ50" s="47">
        <v>0.18</v>
      </c>
      <c r="AR50" s="47">
        <v>0.18480000000000002</v>
      </c>
      <c r="AS50" s="47">
        <v>0</v>
      </c>
      <c r="AT50" s="48">
        <v>-0.18</v>
      </c>
      <c r="AU50" s="49"/>
      <c r="AV50" s="41">
        <v>46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1741</v>
      </c>
      <c r="C51" s="29">
        <v>45448.978645833333</v>
      </c>
      <c r="D51" s="30" t="s">
        <v>193</v>
      </c>
      <c r="E51" s="31" t="s">
        <v>194</v>
      </c>
      <c r="F51" s="31" t="s">
        <v>139</v>
      </c>
      <c r="G51" s="32">
        <v>0</v>
      </c>
      <c r="H51" s="33" t="s">
        <v>52</v>
      </c>
      <c r="I51" s="33" t="s">
        <v>53</v>
      </c>
      <c r="J51" s="33" t="s">
        <v>54</v>
      </c>
      <c r="K51" s="33" t="s">
        <v>195</v>
      </c>
      <c r="L51" s="33" t="s">
        <v>56</v>
      </c>
      <c r="M51" s="34">
        <v>44643</v>
      </c>
      <c r="N51" s="35">
        <v>1</v>
      </c>
      <c r="O51" s="36"/>
      <c r="P51" s="37" t="s">
        <v>57</v>
      </c>
      <c r="Q51" s="38">
        <v>0.68390384659468628</v>
      </c>
      <c r="R51" s="38">
        <v>1.1970888857697712</v>
      </c>
      <c r="S51" s="38">
        <v>1.1970888857697712</v>
      </c>
      <c r="T51" s="39">
        <v>0</v>
      </c>
      <c r="U51" s="40">
        <v>0.16460000000000002</v>
      </c>
      <c r="V51" s="41">
        <v>34898.400000000001</v>
      </c>
      <c r="W51" s="41">
        <v>23867.15</v>
      </c>
      <c r="X51" s="42">
        <v>11031.25</v>
      </c>
      <c r="Y51" s="43">
        <v>0</v>
      </c>
      <c r="Z51" s="41">
        <v>23867.15</v>
      </c>
      <c r="AA51" s="41">
        <v>24342.3</v>
      </c>
      <c r="AB51" s="41">
        <v>0</v>
      </c>
      <c r="AC51" s="41">
        <v>0</v>
      </c>
      <c r="AD51" s="41">
        <v>28571.1</v>
      </c>
      <c r="AE51" s="44">
        <v>0.06</v>
      </c>
      <c r="AF51" s="41">
        <v>0.05</v>
      </c>
      <c r="AG51" s="38">
        <v>0</v>
      </c>
      <c r="AH51" s="45" t="s">
        <v>625</v>
      </c>
      <c r="AI51" s="41">
        <v>475.19999999999783</v>
      </c>
      <c r="AJ51" s="46">
        <v>0</v>
      </c>
      <c r="AK51" s="45">
        <v>28571.1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0</v>
      </c>
      <c r="AR51" s="47">
        <v>0.16460000000000002</v>
      </c>
      <c r="AS51" s="47">
        <v>0</v>
      </c>
      <c r="AT51" s="48">
        <v>0</v>
      </c>
      <c r="AU51" s="49"/>
      <c r="AV51" s="41">
        <v>0</v>
      </c>
      <c r="AW51" s="50"/>
      <c r="AX51" s="52"/>
      <c r="AY51" s="52"/>
      <c r="AZ51" s="52"/>
      <c r="BA51" s="52"/>
      <c r="BB51" s="53">
        <v>4704</v>
      </c>
      <c r="BC51" s="55"/>
    </row>
    <row r="52" spans="2:55">
      <c r="B52" s="28">
        <v>1741</v>
      </c>
      <c r="C52" s="29">
        <v>45448.978645833333</v>
      </c>
      <c r="D52" s="30" t="s">
        <v>196</v>
      </c>
      <c r="E52" s="31" t="s">
        <v>197</v>
      </c>
      <c r="F52" s="31" t="s">
        <v>51</v>
      </c>
      <c r="G52" s="32">
        <v>0</v>
      </c>
      <c r="H52" s="33" t="s">
        <v>52</v>
      </c>
      <c r="I52" s="33" t="s">
        <v>109</v>
      </c>
      <c r="J52" s="33" t="s">
        <v>54</v>
      </c>
      <c r="K52" s="33" t="s">
        <v>55</v>
      </c>
      <c r="L52" s="33" t="s">
        <v>56</v>
      </c>
      <c r="M52" s="34">
        <v>45149</v>
      </c>
      <c r="N52" s="35">
        <v>0</v>
      </c>
      <c r="O52" s="36"/>
      <c r="P52" s="37" t="s">
        <v>57</v>
      </c>
      <c r="Q52" s="38">
        <v>1.0131944444444445</v>
      </c>
      <c r="R52" s="38">
        <v>0.94653872515421511</v>
      </c>
      <c r="S52" s="38">
        <v>0.94653872515421511</v>
      </c>
      <c r="T52" s="39">
        <v>0</v>
      </c>
      <c r="U52" s="40">
        <v>8.6400000000000005E-2</v>
      </c>
      <c r="V52" s="41">
        <v>30384</v>
      </c>
      <c r="W52" s="41">
        <v>30784.9</v>
      </c>
      <c r="X52" s="42">
        <v>-400.90000000000146</v>
      </c>
      <c r="Y52" s="43">
        <v>0</v>
      </c>
      <c r="Z52" s="41">
        <v>0</v>
      </c>
      <c r="AA52" s="41">
        <v>0</v>
      </c>
      <c r="AB52" s="41">
        <v>0</v>
      </c>
      <c r="AC52" s="41">
        <v>400.9</v>
      </c>
      <c r="AD52" s="41">
        <v>29139.1</v>
      </c>
      <c r="AE52" s="44">
        <v>1974.96</v>
      </c>
      <c r="AF52" s="41">
        <v>1645.8</v>
      </c>
      <c r="AG52" s="38">
        <v>0</v>
      </c>
      <c r="AH52" s="45" t="s">
        <v>625</v>
      </c>
      <c r="AI52" s="41">
        <v>1645.8</v>
      </c>
      <c r="AJ52" s="46">
        <v>0</v>
      </c>
      <c r="AK52" s="45">
        <v>29139.1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7.0000000000000007E-2</v>
      </c>
      <c r="AR52" s="47">
        <v>0.15640000000000001</v>
      </c>
      <c r="AS52" s="47">
        <v>0</v>
      </c>
      <c r="AT52" s="48">
        <v>-7.0000000000000007E-2</v>
      </c>
      <c r="AU52" s="49"/>
      <c r="AV52" s="41">
        <v>42.2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1741</v>
      </c>
      <c r="C53" s="29">
        <v>45448.978645833333</v>
      </c>
      <c r="D53" s="30" t="s">
        <v>199</v>
      </c>
      <c r="E53" s="31" t="s">
        <v>200</v>
      </c>
      <c r="F53" s="31" t="s">
        <v>85</v>
      </c>
      <c r="G53" s="32">
        <v>0</v>
      </c>
      <c r="H53" s="33" t="s">
        <v>122</v>
      </c>
      <c r="I53" s="33" t="s">
        <v>87</v>
      </c>
      <c r="J53" s="33" t="s">
        <v>54</v>
      </c>
      <c r="K53" s="33" t="s">
        <v>95</v>
      </c>
      <c r="L53" s="33" t="s">
        <v>70</v>
      </c>
      <c r="M53" s="34">
        <v>45211</v>
      </c>
      <c r="N53" s="35">
        <v>0</v>
      </c>
      <c r="O53" s="36"/>
      <c r="P53" s="37" t="s">
        <v>57</v>
      </c>
      <c r="Q53" s="38">
        <v>0.41908865753612928</v>
      </c>
      <c r="R53" s="38">
        <v>1.1316793300632664</v>
      </c>
      <c r="S53" s="38">
        <v>1.1316793300632664</v>
      </c>
      <c r="T53" s="39">
        <v>0</v>
      </c>
      <c r="U53" s="40">
        <v>-9.2600000000000002E-2</v>
      </c>
      <c r="V53" s="41">
        <v>79161.460000000006</v>
      </c>
      <c r="W53" s="41">
        <v>33175.67</v>
      </c>
      <c r="X53" s="42">
        <v>45985.790000000008</v>
      </c>
      <c r="Y53" s="43">
        <v>0</v>
      </c>
      <c r="Z53" s="41">
        <v>5109.88</v>
      </c>
      <c r="AA53" s="41">
        <v>5109.88</v>
      </c>
      <c r="AB53" s="41">
        <v>0</v>
      </c>
      <c r="AC53" s="41">
        <v>0</v>
      </c>
      <c r="AD53" s="41">
        <v>37544.22</v>
      </c>
      <c r="AE53" s="44">
        <v>0</v>
      </c>
      <c r="AF53" s="41">
        <v>-4368.55</v>
      </c>
      <c r="AG53" s="38">
        <v>0</v>
      </c>
      <c r="AH53" s="45" t="s">
        <v>625</v>
      </c>
      <c r="AI53" s="41">
        <v>-4368.55</v>
      </c>
      <c r="AJ53" s="46">
        <v>0</v>
      </c>
      <c r="AK53" s="45">
        <v>37544.22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0.22</v>
      </c>
      <c r="AR53" s="47">
        <v>0.12740000000000001</v>
      </c>
      <c r="AS53" s="47">
        <v>0</v>
      </c>
      <c r="AT53" s="48">
        <v>-0.22</v>
      </c>
      <c r="AU53" s="49"/>
      <c r="AV53" s="41">
        <v>56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1741</v>
      </c>
      <c r="C54" s="29">
        <v>45448.978645833333</v>
      </c>
      <c r="D54" s="30" t="s">
        <v>201</v>
      </c>
      <c r="E54" s="31" t="s">
        <v>202</v>
      </c>
      <c r="F54" s="31" t="s">
        <v>618</v>
      </c>
      <c r="G54" s="32">
        <v>0</v>
      </c>
      <c r="H54" s="33" t="s">
        <v>52</v>
      </c>
      <c r="I54" s="33" t="s">
        <v>109</v>
      </c>
      <c r="J54" s="33" t="s">
        <v>54</v>
      </c>
      <c r="K54" s="33" t="s">
        <v>95</v>
      </c>
      <c r="L54" s="33" t="s">
        <v>56</v>
      </c>
      <c r="M54" s="34">
        <v>45134</v>
      </c>
      <c r="N54" s="35">
        <v>0</v>
      </c>
      <c r="O54" s="36"/>
      <c r="P54" s="37" t="s">
        <v>57</v>
      </c>
      <c r="Q54" s="38" t="s">
        <v>57</v>
      </c>
      <c r="R54" s="38">
        <v>0</v>
      </c>
      <c r="S54" s="38">
        <v>0</v>
      </c>
      <c r="T54" s="39">
        <v>0</v>
      </c>
      <c r="U54" s="40">
        <v>-0.17070000000000002</v>
      </c>
      <c r="V54" s="41">
        <v>0</v>
      </c>
      <c r="W54" s="41">
        <v>34614</v>
      </c>
      <c r="X54" s="42">
        <v>-34614</v>
      </c>
      <c r="Y54" s="43">
        <v>0</v>
      </c>
      <c r="Z54" s="41">
        <v>0</v>
      </c>
      <c r="AA54" s="41">
        <v>0</v>
      </c>
      <c r="AB54" s="41">
        <v>36800</v>
      </c>
      <c r="AC54" s="41">
        <v>34614</v>
      </c>
      <c r="AD54" s="41">
        <v>0</v>
      </c>
      <c r="AE54" s="44">
        <v>41536.800000000003</v>
      </c>
      <c r="AF54" s="41">
        <v>34614</v>
      </c>
      <c r="AG54" s="38">
        <v>0</v>
      </c>
      <c r="AH54" s="45" t="s">
        <v>625</v>
      </c>
      <c r="AI54" s="41">
        <v>34614</v>
      </c>
      <c r="AJ54" s="46">
        <v>0</v>
      </c>
      <c r="AK54" s="45">
        <v>0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0.1</v>
      </c>
      <c r="AR54" s="47">
        <v>-7.0699999999999999E-2</v>
      </c>
      <c r="AS54" s="47">
        <v>0</v>
      </c>
      <c r="AT54" s="48">
        <v>-0.1</v>
      </c>
      <c r="AU54" s="49"/>
      <c r="AV54" s="41">
        <v>36</v>
      </c>
      <c r="AW54" s="50"/>
      <c r="AX54" s="52"/>
      <c r="AY54" s="52"/>
      <c r="AZ54" s="52"/>
      <c r="BA54" s="52"/>
      <c r="BB54" s="53">
        <v>0</v>
      </c>
      <c r="BC54" s="55"/>
    </row>
    <row r="55" spans="2:55">
      <c r="B55" s="28">
        <v>1741</v>
      </c>
      <c r="C55" s="29">
        <v>45448.978645833333</v>
      </c>
      <c r="D55" s="30" t="s">
        <v>608</v>
      </c>
      <c r="E55" s="31" t="s">
        <v>609</v>
      </c>
      <c r="F55" s="31" t="s">
        <v>354</v>
      </c>
      <c r="G55" s="32">
        <v>0</v>
      </c>
      <c r="H55" s="33" t="s">
        <v>359</v>
      </c>
      <c r="I55" s="33" t="s">
        <v>360</v>
      </c>
      <c r="J55" s="33" t="s">
        <v>65</v>
      </c>
      <c r="K55" s="33" t="s">
        <v>106</v>
      </c>
      <c r="L55" s="33" t="s">
        <v>70</v>
      </c>
      <c r="M55" s="34" t="s">
        <v>57</v>
      </c>
      <c r="N55" s="35" t="s">
        <v>57</v>
      </c>
      <c r="O55" s="36"/>
      <c r="P55" s="37">
        <v>8.0592362114309015</v>
      </c>
      <c r="Q55" s="38">
        <v>0.76582608452317136</v>
      </c>
      <c r="R55" s="38">
        <v>0.15897567932666876</v>
      </c>
      <c r="S55" s="38">
        <v>0.15897567932666876</v>
      </c>
      <c r="T55" s="39">
        <v>0</v>
      </c>
      <c r="U55" s="40">
        <v>0.16550000000000001</v>
      </c>
      <c r="V55" s="41">
        <v>46455.9</v>
      </c>
      <c r="W55" s="41">
        <v>35577.14</v>
      </c>
      <c r="X55" s="42">
        <v>10878.760000000002</v>
      </c>
      <c r="Y55" s="43">
        <v>1349.85</v>
      </c>
      <c r="Z55" s="41">
        <v>343</v>
      </c>
      <c r="AA55" s="41">
        <v>813.17</v>
      </c>
      <c r="AB55" s="41">
        <v>0</v>
      </c>
      <c r="AC55" s="41">
        <v>0</v>
      </c>
      <c r="AD55" s="41">
        <v>5655.9</v>
      </c>
      <c r="AE55" s="44">
        <v>114.7</v>
      </c>
      <c r="AF55" s="41">
        <v>29921.24</v>
      </c>
      <c r="AG55" s="38">
        <v>22.166344408638</v>
      </c>
      <c r="AH55" s="45" t="s">
        <v>626</v>
      </c>
      <c r="AI55" s="41">
        <v>30391.41</v>
      </c>
      <c r="AJ55" s="46">
        <v>0</v>
      </c>
      <c r="AK55" s="45">
        <v>5655.9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0.34</v>
      </c>
      <c r="AR55" s="47">
        <v>0.50549999999999995</v>
      </c>
      <c r="AS55" s="47">
        <v>0.50549999999999995</v>
      </c>
      <c r="AT55" s="48">
        <v>0.16550000000000001</v>
      </c>
      <c r="AU55" s="49"/>
      <c r="AV55" s="41">
        <v>80.260000000000005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1741</v>
      </c>
      <c r="C56" s="29">
        <v>45448.978645833333</v>
      </c>
      <c r="D56" s="30" t="s">
        <v>602</v>
      </c>
      <c r="E56" s="31" t="s">
        <v>603</v>
      </c>
      <c r="F56" s="31" t="s">
        <v>604</v>
      </c>
      <c r="G56" s="32">
        <v>0</v>
      </c>
      <c r="H56" s="33" t="s">
        <v>359</v>
      </c>
      <c r="I56" s="33" t="s">
        <v>157</v>
      </c>
      <c r="J56" s="33" t="s">
        <v>65</v>
      </c>
      <c r="K56" s="33" t="s">
        <v>55</v>
      </c>
      <c r="L56" s="33" t="s">
        <v>56</v>
      </c>
      <c r="M56" s="34" t="s">
        <v>57</v>
      </c>
      <c r="N56" s="35" t="s">
        <v>57</v>
      </c>
      <c r="O56" s="36"/>
      <c r="P56" s="37" t="s">
        <v>57</v>
      </c>
      <c r="Q56" s="38">
        <v>1.0659089866507636</v>
      </c>
      <c r="R56" s="38">
        <v>0.48997772828507796</v>
      </c>
      <c r="S56" s="38">
        <v>0.48997772828507796</v>
      </c>
      <c r="T56" s="39">
        <v>0</v>
      </c>
      <c r="U56" s="40">
        <v>0.45100000000000001</v>
      </c>
      <c r="V56" s="41">
        <v>34006.44</v>
      </c>
      <c r="W56" s="41">
        <v>36247.769999999997</v>
      </c>
      <c r="X56" s="42">
        <v>-2241.3299999999945</v>
      </c>
      <c r="Y56" s="43">
        <v>0</v>
      </c>
      <c r="Z56" s="41">
        <v>0</v>
      </c>
      <c r="AA56" s="41">
        <v>0</v>
      </c>
      <c r="AB56" s="41">
        <v>0</v>
      </c>
      <c r="AC56" s="41">
        <v>2241.33</v>
      </c>
      <c r="AD56" s="41">
        <v>17760.599999999999</v>
      </c>
      <c r="AE56" s="44">
        <v>104.2</v>
      </c>
      <c r="AF56" s="41">
        <v>18487.169999999998</v>
      </c>
      <c r="AG56" s="38">
        <v>0</v>
      </c>
      <c r="AH56" s="45" t="s">
        <v>625</v>
      </c>
      <c r="AI56" s="41">
        <v>18487.169999999998</v>
      </c>
      <c r="AJ56" s="46">
        <v>0</v>
      </c>
      <c r="AK56" s="45">
        <v>17760.599999999999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0</v>
      </c>
      <c r="AR56" s="47">
        <v>0.45100000000000001</v>
      </c>
      <c r="AS56" s="47">
        <v>0.45100000000000001</v>
      </c>
      <c r="AT56" s="48">
        <v>0.45100000000000001</v>
      </c>
      <c r="AU56" s="49"/>
      <c r="AV56" s="41">
        <v>80.73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1741</v>
      </c>
      <c r="C57" s="29">
        <v>45448.978645833333</v>
      </c>
      <c r="D57" s="30" t="s">
        <v>171</v>
      </c>
      <c r="E57" s="31" t="s">
        <v>172</v>
      </c>
      <c r="F57" s="31" t="s">
        <v>51</v>
      </c>
      <c r="G57" s="32">
        <v>0</v>
      </c>
      <c r="H57" s="33" t="s">
        <v>52</v>
      </c>
      <c r="I57" s="33" t="s">
        <v>109</v>
      </c>
      <c r="J57" s="33" t="s">
        <v>54</v>
      </c>
      <c r="K57" s="33" t="s">
        <v>55</v>
      </c>
      <c r="L57" s="33" t="s">
        <v>56</v>
      </c>
      <c r="M57" s="34" t="s">
        <v>57</v>
      </c>
      <c r="N57" s="35" t="s">
        <v>57</v>
      </c>
      <c r="O57" s="36"/>
      <c r="P57" s="37">
        <v>5.1107438016528954</v>
      </c>
      <c r="Q57" s="38">
        <v>0.86091856060606053</v>
      </c>
      <c r="R57" s="38">
        <v>1.0412592258532885</v>
      </c>
      <c r="S57" s="38">
        <v>0.38110427918266176</v>
      </c>
      <c r="T57" s="39">
        <v>0</v>
      </c>
      <c r="U57" s="40">
        <v>-4.3E-3</v>
      </c>
      <c r="V57" s="41">
        <v>42240</v>
      </c>
      <c r="W57" s="41">
        <v>36365.199999999997</v>
      </c>
      <c r="X57" s="42">
        <v>5874.8000000000029</v>
      </c>
      <c r="Y57" s="43">
        <v>1149.5</v>
      </c>
      <c r="Z57" s="41">
        <v>0</v>
      </c>
      <c r="AA57" s="41">
        <v>0</v>
      </c>
      <c r="AB57" s="41">
        <v>0</v>
      </c>
      <c r="AC57" s="41">
        <v>0</v>
      </c>
      <c r="AD57" s="41">
        <v>37865.599999999999</v>
      </c>
      <c r="AE57" s="44">
        <v>98.87</v>
      </c>
      <c r="AF57" s="41">
        <v>-1500.4</v>
      </c>
      <c r="AG57" s="38">
        <v>-1.3052631578947369</v>
      </c>
      <c r="AH57" s="45" t="s">
        <v>625</v>
      </c>
      <c r="AI57" s="41">
        <v>-1500.4</v>
      </c>
      <c r="AJ57" s="46">
        <v>28808</v>
      </c>
      <c r="AK57" s="45">
        <v>13858.933333333331</v>
      </c>
      <c r="AL57" s="46">
        <v>0</v>
      </c>
      <c r="AM57" s="46">
        <v>28807.68</v>
      </c>
      <c r="AN57" s="46">
        <v>0</v>
      </c>
      <c r="AO57" s="46">
        <v>0</v>
      </c>
      <c r="AP57" s="41">
        <v>0</v>
      </c>
      <c r="AQ57" s="47">
        <v>7.0000000000000007E-2</v>
      </c>
      <c r="AR57" s="47">
        <v>6.5700000000000008E-2</v>
      </c>
      <c r="AS57" s="47">
        <v>6.5100000000000005E-2</v>
      </c>
      <c r="AT57" s="48">
        <v>-4.8999999999999998E-3</v>
      </c>
      <c r="AU57" s="49"/>
      <c r="AV57" s="41">
        <v>46.59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1741</v>
      </c>
      <c r="C58" s="29">
        <v>45448.978645833333</v>
      </c>
      <c r="D58" s="30" t="s">
        <v>614</v>
      </c>
      <c r="E58" s="31" t="s">
        <v>615</v>
      </c>
      <c r="F58" s="31" t="s">
        <v>532</v>
      </c>
      <c r="G58" s="32">
        <v>0</v>
      </c>
      <c r="H58" s="33" t="s">
        <v>459</v>
      </c>
      <c r="I58" s="33" t="s">
        <v>123</v>
      </c>
      <c r="J58" s="33" t="s">
        <v>54</v>
      </c>
      <c r="K58" s="33" t="s">
        <v>106</v>
      </c>
      <c r="L58" s="33" t="s">
        <v>70</v>
      </c>
      <c r="M58" s="34" t="s">
        <v>57</v>
      </c>
      <c r="N58" s="35" t="s">
        <v>57</v>
      </c>
      <c r="O58" s="36"/>
      <c r="P58" s="37">
        <v>15.406402590068279</v>
      </c>
      <c r="Q58" s="38">
        <v>0.32845290389891069</v>
      </c>
      <c r="R58" s="38">
        <v>0</v>
      </c>
      <c r="S58" s="38">
        <v>0</v>
      </c>
      <c r="T58" s="39">
        <v>0</v>
      </c>
      <c r="U58" s="40">
        <v>-0.10880000000000001</v>
      </c>
      <c r="V58" s="41">
        <v>112526.3</v>
      </c>
      <c r="W58" s="41">
        <v>36959.589999999997</v>
      </c>
      <c r="X58" s="42">
        <v>75566.710000000006</v>
      </c>
      <c r="Y58" s="43">
        <v>4904.8900000000003</v>
      </c>
      <c r="Z58" s="41">
        <v>1000</v>
      </c>
      <c r="AA58" s="41">
        <v>1000</v>
      </c>
      <c r="AB58" s="41">
        <v>0</v>
      </c>
      <c r="AC58" s="41">
        <v>0</v>
      </c>
      <c r="AD58" s="41">
        <v>0</v>
      </c>
      <c r="AE58" s="44">
        <v>77</v>
      </c>
      <c r="AF58" s="41">
        <v>36959.589999999997</v>
      </c>
      <c r="AG58" s="38">
        <v>7.5352535938624507</v>
      </c>
      <c r="AH58" s="45" t="s">
        <v>626</v>
      </c>
      <c r="AI58" s="41">
        <v>36959.589999999997</v>
      </c>
      <c r="AJ58" s="46">
        <v>0</v>
      </c>
      <c r="AK58" s="45">
        <v>0</v>
      </c>
      <c r="AL58" s="46">
        <v>0</v>
      </c>
      <c r="AM58" s="46">
        <v>0</v>
      </c>
      <c r="AN58" s="46">
        <v>0</v>
      </c>
      <c r="AO58" s="46">
        <v>0</v>
      </c>
      <c r="AP58" s="41">
        <v>0</v>
      </c>
      <c r="AQ58" s="47">
        <v>0.31</v>
      </c>
      <c r="AR58" s="47">
        <v>0.20120000000000002</v>
      </c>
      <c r="AS58" s="47">
        <v>0.20120000000000002</v>
      </c>
      <c r="AT58" s="48">
        <v>-0.10880000000000001</v>
      </c>
      <c r="AU58" s="49"/>
      <c r="AV58" s="41">
        <v>56.15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1741</v>
      </c>
      <c r="C59" s="29">
        <v>45448.978645833333</v>
      </c>
      <c r="D59" s="30" t="s">
        <v>481</v>
      </c>
      <c r="E59" s="31" t="s">
        <v>482</v>
      </c>
      <c r="F59" s="31" t="s">
        <v>69</v>
      </c>
      <c r="G59" s="32">
        <v>0</v>
      </c>
      <c r="H59" s="33" t="s">
        <v>470</v>
      </c>
      <c r="I59" s="33" t="s">
        <v>53</v>
      </c>
      <c r="J59" s="33" t="s">
        <v>148</v>
      </c>
      <c r="K59" s="33" t="s">
        <v>55</v>
      </c>
      <c r="L59" s="33" t="s">
        <v>56</v>
      </c>
      <c r="M59" s="34" t="s">
        <v>57</v>
      </c>
      <c r="N59" s="35" t="s">
        <v>57</v>
      </c>
      <c r="O59" s="36"/>
      <c r="P59" s="37" t="s">
        <v>57</v>
      </c>
      <c r="Q59" s="38">
        <v>1.2047817047817047</v>
      </c>
      <c r="R59" s="38">
        <v>0.82916307161345992</v>
      </c>
      <c r="S59" s="38">
        <v>0.39343281623407456</v>
      </c>
      <c r="T59" s="39">
        <v>0</v>
      </c>
      <c r="U59" s="40">
        <v>-3.8E-3</v>
      </c>
      <c r="V59" s="41">
        <v>31034.12</v>
      </c>
      <c r="W59" s="41">
        <v>37389.339999999997</v>
      </c>
      <c r="X59" s="42">
        <v>-6355.2199999999975</v>
      </c>
      <c r="Y59" s="43">
        <v>0</v>
      </c>
      <c r="Z59" s="41">
        <v>0</v>
      </c>
      <c r="AA59" s="41">
        <v>0</v>
      </c>
      <c r="AB59" s="41">
        <v>10500</v>
      </c>
      <c r="AC59" s="41">
        <v>6355.22</v>
      </c>
      <c r="AD59" s="41">
        <v>31001.86</v>
      </c>
      <c r="AE59" s="44">
        <v>27214.54</v>
      </c>
      <c r="AF59" s="41">
        <v>6387.48</v>
      </c>
      <c r="AG59" s="38">
        <v>0</v>
      </c>
      <c r="AH59" s="45" t="s">
        <v>625</v>
      </c>
      <c r="AI59" s="41">
        <v>6387.48</v>
      </c>
      <c r="AJ59" s="46">
        <v>19550</v>
      </c>
      <c r="AK59" s="45">
        <v>14710.193333333333</v>
      </c>
      <c r="AL59" s="46">
        <v>0</v>
      </c>
      <c r="AM59" s="46">
        <v>19549.560000000001</v>
      </c>
      <c r="AN59" s="46">
        <v>0</v>
      </c>
      <c r="AO59" s="46">
        <v>0</v>
      </c>
      <c r="AP59" s="41">
        <v>0</v>
      </c>
      <c r="AQ59" s="47">
        <v>7.0000000000000007E-2</v>
      </c>
      <c r="AR59" s="47">
        <v>6.6200000000000009E-2</v>
      </c>
      <c r="AS59" s="47">
        <v>7.0099999999999996E-2</v>
      </c>
      <c r="AT59" s="48">
        <v>1E-4</v>
      </c>
      <c r="AU59" s="49"/>
      <c r="AV59" s="41">
        <v>32.26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1741</v>
      </c>
      <c r="C60" s="29">
        <v>45448.978645833333</v>
      </c>
      <c r="D60" s="30" t="s">
        <v>479</v>
      </c>
      <c r="E60" s="31" t="s">
        <v>480</v>
      </c>
      <c r="F60" s="31" t="s">
        <v>69</v>
      </c>
      <c r="G60" s="32">
        <v>0</v>
      </c>
      <c r="H60" s="33" t="s">
        <v>470</v>
      </c>
      <c r="I60" s="33" t="s">
        <v>53</v>
      </c>
      <c r="J60" s="33" t="s">
        <v>148</v>
      </c>
      <c r="K60" s="33" t="s">
        <v>55</v>
      </c>
      <c r="L60" s="33" t="s">
        <v>56</v>
      </c>
      <c r="M60" s="34" t="s">
        <v>57</v>
      </c>
      <c r="N60" s="35" t="s">
        <v>57</v>
      </c>
      <c r="O60" s="36"/>
      <c r="P60" s="37" t="s">
        <v>57</v>
      </c>
      <c r="Q60" s="38">
        <v>0.61490600570390908</v>
      </c>
      <c r="R60" s="38">
        <v>0.93513734908356361</v>
      </c>
      <c r="S60" s="38">
        <v>0.46653748333493644</v>
      </c>
      <c r="T60" s="39">
        <v>0</v>
      </c>
      <c r="U60" s="40">
        <v>-2.9900000000000003E-2</v>
      </c>
      <c r="V60" s="41">
        <v>62893.71</v>
      </c>
      <c r="W60" s="41">
        <v>38673.72</v>
      </c>
      <c r="X60" s="42">
        <v>24219.989999999998</v>
      </c>
      <c r="Y60" s="43">
        <v>-287.32</v>
      </c>
      <c r="Z60" s="41">
        <v>0</v>
      </c>
      <c r="AA60" s="41">
        <v>0</v>
      </c>
      <c r="AB60" s="41">
        <v>0</v>
      </c>
      <c r="AC60" s="41">
        <v>0</v>
      </c>
      <c r="AD60" s="41">
        <v>36165.24</v>
      </c>
      <c r="AE60" s="44">
        <v>253.24</v>
      </c>
      <c r="AF60" s="41">
        <v>2508.48</v>
      </c>
      <c r="AG60" s="38">
        <v>-8.7306139496032298</v>
      </c>
      <c r="AH60" s="45" t="s">
        <v>625</v>
      </c>
      <c r="AI60" s="41">
        <v>2508.48</v>
      </c>
      <c r="AJ60" s="46">
        <v>21747</v>
      </c>
      <c r="AK60" s="45">
        <v>18042.739999999998</v>
      </c>
      <c r="AL60" s="46">
        <v>0</v>
      </c>
      <c r="AM60" s="46">
        <v>21747.46</v>
      </c>
      <c r="AN60" s="46">
        <v>0</v>
      </c>
      <c r="AO60" s="46">
        <v>0</v>
      </c>
      <c r="AP60" s="41">
        <v>0</v>
      </c>
      <c r="AQ60" s="47">
        <v>7.0000000000000007E-2</v>
      </c>
      <c r="AR60" s="47">
        <v>4.0099999999999997E-2</v>
      </c>
      <c r="AS60" s="47">
        <v>-5.0300000000000004E-2</v>
      </c>
      <c r="AT60" s="48">
        <v>-0.12029999999999999</v>
      </c>
      <c r="AU60" s="49"/>
      <c r="AV60" s="41">
        <v>16.57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1741</v>
      </c>
      <c r="C61" s="29">
        <v>45448.978645833333</v>
      </c>
      <c r="D61" s="30" t="s">
        <v>111</v>
      </c>
      <c r="E61" s="31" t="s">
        <v>112</v>
      </c>
      <c r="F61" s="31" t="s">
        <v>452</v>
      </c>
      <c r="G61" s="32">
        <v>0</v>
      </c>
      <c r="H61" s="33" t="s">
        <v>86</v>
      </c>
      <c r="I61" s="33" t="s">
        <v>87</v>
      </c>
      <c r="J61" s="33" t="s">
        <v>54</v>
      </c>
      <c r="K61" s="33" t="s">
        <v>55</v>
      </c>
      <c r="L61" s="33" t="s">
        <v>56</v>
      </c>
      <c r="M61" s="34" t="s">
        <v>57</v>
      </c>
      <c r="N61" s="35" t="s">
        <v>57</v>
      </c>
      <c r="O61" s="36"/>
      <c r="P61" s="37">
        <v>6.7575575100665439</v>
      </c>
      <c r="Q61" s="38">
        <v>0.77700060216780409</v>
      </c>
      <c r="R61" s="38">
        <v>0.96267621661181035</v>
      </c>
      <c r="S61" s="38">
        <v>9.299881659020927E-6</v>
      </c>
      <c r="T61" s="39">
        <v>0</v>
      </c>
      <c r="U61" s="40">
        <v>9.4999999999999998E-3</v>
      </c>
      <c r="V61" s="41">
        <v>49820</v>
      </c>
      <c r="W61" s="41">
        <v>38710.17</v>
      </c>
      <c r="X61" s="42">
        <v>11109.830000000002</v>
      </c>
      <c r="Y61" s="43">
        <v>1644.06</v>
      </c>
      <c r="Z61" s="41">
        <v>0</v>
      </c>
      <c r="AA61" s="41">
        <v>0</v>
      </c>
      <c r="AB61" s="41">
        <v>0</v>
      </c>
      <c r="AC61" s="41">
        <v>0</v>
      </c>
      <c r="AD61" s="41">
        <v>37265.360000000001</v>
      </c>
      <c r="AE61" s="44">
        <v>156.43</v>
      </c>
      <c r="AF61" s="41">
        <v>1444.81</v>
      </c>
      <c r="AG61" s="38">
        <v>0.87880612629709376</v>
      </c>
      <c r="AH61" s="45" t="s">
        <v>625</v>
      </c>
      <c r="AI61" s="41">
        <v>1444.81</v>
      </c>
      <c r="AJ61" s="46">
        <v>44718</v>
      </c>
      <c r="AK61" s="45">
        <v>0.36000000000058208</v>
      </c>
      <c r="AL61" s="46">
        <v>0</v>
      </c>
      <c r="AM61" s="46">
        <v>8369.76</v>
      </c>
      <c r="AN61" s="46">
        <v>19130.88</v>
      </c>
      <c r="AO61" s="46">
        <v>17217.79</v>
      </c>
      <c r="AP61" s="41">
        <v>0</v>
      </c>
      <c r="AQ61" s="47">
        <v>0.19</v>
      </c>
      <c r="AR61" s="47">
        <v>0.19950000000000001</v>
      </c>
      <c r="AS61" s="47">
        <v>0.19950000000000001</v>
      </c>
      <c r="AT61" s="48">
        <v>9.4999999999999998E-3</v>
      </c>
      <c r="AU61" s="49"/>
      <c r="AV61" s="41">
        <v>49.63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1741</v>
      </c>
      <c r="C62" s="29">
        <v>45448.978645833333</v>
      </c>
      <c r="D62" s="30" t="s">
        <v>204</v>
      </c>
      <c r="E62" s="31" t="s">
        <v>205</v>
      </c>
      <c r="F62" s="31" t="s">
        <v>206</v>
      </c>
      <c r="G62" s="32">
        <v>0</v>
      </c>
      <c r="H62" s="33" t="s">
        <v>52</v>
      </c>
      <c r="I62" s="33" t="s">
        <v>109</v>
      </c>
      <c r="J62" s="33" t="s">
        <v>54</v>
      </c>
      <c r="K62" s="33" t="s">
        <v>195</v>
      </c>
      <c r="L62" s="33" t="s">
        <v>56</v>
      </c>
      <c r="M62" s="34" t="s">
        <v>57</v>
      </c>
      <c r="N62" s="35" t="s">
        <v>57</v>
      </c>
      <c r="O62" s="36"/>
      <c r="P62" s="37" t="s">
        <v>57</v>
      </c>
      <c r="Q62" s="38">
        <v>2.0593434343434343</v>
      </c>
      <c r="R62" s="38">
        <v>1.0539546290619253</v>
      </c>
      <c r="S62" s="38">
        <v>1.0539546290619253</v>
      </c>
      <c r="T62" s="39">
        <v>0</v>
      </c>
      <c r="U62" s="40">
        <v>-6.3E-3</v>
      </c>
      <c r="V62" s="41">
        <v>18216</v>
      </c>
      <c r="W62" s="41">
        <v>37513</v>
      </c>
      <c r="X62" s="42">
        <v>-19297</v>
      </c>
      <c r="Y62" s="43">
        <v>0</v>
      </c>
      <c r="Z62" s="41">
        <v>0</v>
      </c>
      <c r="AA62" s="41">
        <v>0</v>
      </c>
      <c r="AB62" s="41">
        <v>0</v>
      </c>
      <c r="AC62" s="41">
        <v>19297</v>
      </c>
      <c r="AD62" s="41">
        <v>39537</v>
      </c>
      <c r="AE62" s="44">
        <v>0</v>
      </c>
      <c r="AF62" s="41">
        <v>0</v>
      </c>
      <c r="AG62" s="38">
        <v>0</v>
      </c>
      <c r="AH62" s="45" t="s">
        <v>625</v>
      </c>
      <c r="AI62" s="41">
        <v>0</v>
      </c>
      <c r="AJ62" s="46">
        <v>0</v>
      </c>
      <c r="AK62" s="45">
        <v>39537</v>
      </c>
      <c r="AL62" s="46">
        <v>0</v>
      </c>
      <c r="AM62" s="46">
        <v>0</v>
      </c>
      <c r="AN62" s="46">
        <v>0</v>
      </c>
      <c r="AO62" s="46">
        <v>0</v>
      </c>
      <c r="AP62" s="41">
        <v>0</v>
      </c>
      <c r="AQ62" s="47">
        <v>0.3</v>
      </c>
      <c r="AR62" s="47">
        <v>0.29370000000000002</v>
      </c>
      <c r="AS62" s="47">
        <v>0</v>
      </c>
      <c r="AT62" s="48">
        <v>-0.3</v>
      </c>
      <c r="AU62" s="49"/>
      <c r="AV62" s="41">
        <v>46</v>
      </c>
      <c r="AW62" s="50"/>
      <c r="AX62" s="52"/>
      <c r="AY62" s="52"/>
      <c r="AZ62" s="52"/>
      <c r="BA62" s="52"/>
      <c r="BB62" s="53">
        <v>2024</v>
      </c>
      <c r="BC62" s="55"/>
    </row>
    <row r="63" spans="2:55">
      <c r="B63" s="28">
        <v>1741</v>
      </c>
      <c r="C63" s="29">
        <v>45448.978645833333</v>
      </c>
      <c r="D63" s="30" t="s">
        <v>175</v>
      </c>
      <c r="E63" s="31" t="s">
        <v>176</v>
      </c>
      <c r="F63" s="31" t="s">
        <v>51</v>
      </c>
      <c r="G63" s="32">
        <v>0</v>
      </c>
      <c r="H63" s="33" t="s">
        <v>52</v>
      </c>
      <c r="I63" s="33" t="s">
        <v>109</v>
      </c>
      <c r="J63" s="33" t="s">
        <v>54</v>
      </c>
      <c r="K63" s="33" t="s">
        <v>55</v>
      </c>
      <c r="L63" s="33" t="s">
        <v>56</v>
      </c>
      <c r="M63" s="34" t="s">
        <v>57</v>
      </c>
      <c r="N63" s="35" t="s">
        <v>57</v>
      </c>
      <c r="O63" s="36"/>
      <c r="P63" s="37">
        <v>7.8814814814814813</v>
      </c>
      <c r="Q63" s="38">
        <v>0.80569758948137327</v>
      </c>
      <c r="R63" s="38">
        <v>0.85358114233907523</v>
      </c>
      <c r="S63" s="38">
        <v>0.59066183136899364</v>
      </c>
      <c r="T63" s="39">
        <v>0</v>
      </c>
      <c r="U63" s="40">
        <v>-0.19390000000000002</v>
      </c>
      <c r="V63" s="41">
        <v>49284</v>
      </c>
      <c r="W63" s="41">
        <v>39708</v>
      </c>
      <c r="X63" s="42">
        <v>9576</v>
      </c>
      <c r="Y63" s="43">
        <v>1215</v>
      </c>
      <c r="Z63" s="41">
        <v>0</v>
      </c>
      <c r="AA63" s="41">
        <v>0</v>
      </c>
      <c r="AB63" s="41">
        <v>0</v>
      </c>
      <c r="AC63" s="41">
        <v>0</v>
      </c>
      <c r="AD63" s="41">
        <v>33894</v>
      </c>
      <c r="AE63" s="44">
        <v>99.12</v>
      </c>
      <c r="AF63" s="41">
        <v>5814</v>
      </c>
      <c r="AG63" s="38">
        <v>4.7851851851851848</v>
      </c>
      <c r="AH63" s="45" t="s">
        <v>626</v>
      </c>
      <c r="AI63" s="41">
        <v>5814</v>
      </c>
      <c r="AJ63" s="46">
        <v>12528</v>
      </c>
      <c r="AK63" s="45">
        <v>23454</v>
      </c>
      <c r="AL63" s="46">
        <v>0</v>
      </c>
      <c r="AM63" s="46">
        <v>12528</v>
      </c>
      <c r="AN63" s="46">
        <v>0</v>
      </c>
      <c r="AO63" s="46">
        <v>0</v>
      </c>
      <c r="AP63" s="41">
        <v>0</v>
      </c>
      <c r="AQ63" s="47">
        <v>0.43</v>
      </c>
      <c r="AR63" s="47">
        <v>0.2361</v>
      </c>
      <c r="AS63" s="47">
        <v>0.23100000000000001</v>
      </c>
      <c r="AT63" s="48">
        <v>-0.19899999999999998</v>
      </c>
      <c r="AU63" s="49"/>
      <c r="AV63" s="41">
        <v>36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1741</v>
      </c>
      <c r="C64" s="29">
        <v>45448.978645833333</v>
      </c>
      <c r="D64" s="30" t="s">
        <v>207</v>
      </c>
      <c r="E64" s="31" t="s">
        <v>208</v>
      </c>
      <c r="F64" s="31" t="s">
        <v>618</v>
      </c>
      <c r="G64" s="32">
        <v>0</v>
      </c>
      <c r="H64" s="33" t="s">
        <v>52</v>
      </c>
      <c r="I64" s="33" t="s">
        <v>53</v>
      </c>
      <c r="J64" s="33" t="s">
        <v>54</v>
      </c>
      <c r="K64" s="33" t="s">
        <v>95</v>
      </c>
      <c r="L64" s="33" t="s">
        <v>56</v>
      </c>
      <c r="M64" s="34">
        <v>45049</v>
      </c>
      <c r="N64" s="35">
        <v>0</v>
      </c>
      <c r="O64" s="36"/>
      <c r="P64" s="37" t="s">
        <v>57</v>
      </c>
      <c r="Q64" s="38">
        <v>1.0110097266472566</v>
      </c>
      <c r="R64" s="38">
        <v>0.74021944496582848</v>
      </c>
      <c r="S64" s="38">
        <v>0.74021944496582848</v>
      </c>
      <c r="T64" s="39">
        <v>0</v>
      </c>
      <c r="U64" s="40">
        <v>-8.5000000000000006E-2</v>
      </c>
      <c r="V64" s="41">
        <v>41525.1</v>
      </c>
      <c r="W64" s="41">
        <v>41982.28</v>
      </c>
      <c r="X64" s="42">
        <v>-457.18000000000029</v>
      </c>
      <c r="Y64" s="43">
        <v>0</v>
      </c>
      <c r="Z64" s="41">
        <v>0</v>
      </c>
      <c r="AA64" s="41">
        <v>0</v>
      </c>
      <c r="AB64" s="41">
        <v>0</v>
      </c>
      <c r="AC64" s="41">
        <v>457.18</v>
      </c>
      <c r="AD64" s="41">
        <v>31076.1</v>
      </c>
      <c r="AE64" s="44">
        <v>13087.42</v>
      </c>
      <c r="AF64" s="41">
        <v>10906.18</v>
      </c>
      <c r="AG64" s="38">
        <v>0</v>
      </c>
      <c r="AH64" s="45" t="s">
        <v>625</v>
      </c>
      <c r="AI64" s="41">
        <v>10906.18</v>
      </c>
      <c r="AJ64" s="46">
        <v>0</v>
      </c>
      <c r="AK64" s="45">
        <v>31076.1</v>
      </c>
      <c r="AL64" s="46">
        <v>0</v>
      </c>
      <c r="AM64" s="46">
        <v>0</v>
      </c>
      <c r="AN64" s="46">
        <v>0</v>
      </c>
      <c r="AO64" s="46">
        <v>0</v>
      </c>
      <c r="AP64" s="41">
        <v>0</v>
      </c>
      <c r="AQ64" s="47">
        <v>0</v>
      </c>
      <c r="AR64" s="47">
        <v>-8.5000000000000006E-2</v>
      </c>
      <c r="AS64" s="47">
        <v>0</v>
      </c>
      <c r="AT64" s="48">
        <v>0</v>
      </c>
      <c r="AU64" s="49"/>
      <c r="AV64" s="41">
        <v>39.090000000000003</v>
      </c>
      <c r="AW64" s="58"/>
      <c r="AX64" s="52"/>
      <c r="AY64" s="52"/>
      <c r="AZ64" s="52"/>
      <c r="BA64" s="52"/>
      <c r="BB64" s="53">
        <v>0</v>
      </c>
      <c r="BC64" s="55"/>
    </row>
    <row r="65" spans="2:55">
      <c r="B65" s="28">
        <v>1741</v>
      </c>
      <c r="C65" s="29">
        <v>45448.978645833333</v>
      </c>
      <c r="D65" s="30" t="s">
        <v>637</v>
      </c>
      <c r="E65" s="31" t="s">
        <v>638</v>
      </c>
      <c r="F65" s="31" t="s">
        <v>634</v>
      </c>
      <c r="G65" s="32">
        <v>0</v>
      </c>
      <c r="H65" s="33" t="s">
        <v>63</v>
      </c>
      <c r="I65" s="33" t="s">
        <v>64</v>
      </c>
      <c r="J65" s="33" t="s">
        <v>65</v>
      </c>
      <c r="K65" s="33" t="s">
        <v>55</v>
      </c>
      <c r="L65" s="33" t="s">
        <v>56</v>
      </c>
      <c r="M65" s="34" t="s">
        <v>57</v>
      </c>
      <c r="N65" s="35" t="s">
        <v>57</v>
      </c>
      <c r="O65" s="36"/>
      <c r="P65" s="37">
        <v>-7.9189649768495496</v>
      </c>
      <c r="Q65" s="38" t="s">
        <v>57</v>
      </c>
      <c r="R65" s="38">
        <v>0</v>
      </c>
      <c r="S65" s="38">
        <v>0</v>
      </c>
      <c r="T65" s="39">
        <v>0</v>
      </c>
      <c r="U65" s="40">
        <v>-8.6E-3</v>
      </c>
      <c r="V65" s="41">
        <v>0</v>
      </c>
      <c r="W65" s="41">
        <v>42193.75</v>
      </c>
      <c r="X65" s="42">
        <v>-42193.75</v>
      </c>
      <c r="Y65" s="43">
        <v>5328.19</v>
      </c>
      <c r="Z65" s="41">
        <v>0</v>
      </c>
      <c r="AA65" s="41">
        <v>0</v>
      </c>
      <c r="AB65" s="41">
        <v>49199</v>
      </c>
      <c r="AC65" s="41">
        <v>42193.75</v>
      </c>
      <c r="AD65" s="41">
        <v>0</v>
      </c>
      <c r="AE65" s="44">
        <v>56</v>
      </c>
      <c r="AF65" s="41">
        <v>42193.75</v>
      </c>
      <c r="AG65" s="38">
        <v>7.9189649768495496</v>
      </c>
      <c r="AH65" s="45" t="s">
        <v>626</v>
      </c>
      <c r="AI65" s="41">
        <v>42193.75</v>
      </c>
      <c r="AJ65" s="46">
        <v>0</v>
      </c>
      <c r="AK65" s="45">
        <v>0</v>
      </c>
      <c r="AL65" s="46">
        <v>0</v>
      </c>
      <c r="AM65" s="46">
        <v>0</v>
      </c>
      <c r="AN65" s="46">
        <v>0</v>
      </c>
      <c r="AO65" s="46">
        <v>0</v>
      </c>
      <c r="AP65" s="41">
        <v>0</v>
      </c>
      <c r="AQ65" s="47">
        <v>0.2</v>
      </c>
      <c r="AR65" s="47">
        <v>0.19140000000000001</v>
      </c>
      <c r="AS65" s="47">
        <v>0.19140000000000001</v>
      </c>
      <c r="AT65" s="48">
        <v>-8.6E-3</v>
      </c>
      <c r="AU65" s="49"/>
      <c r="AV65" s="41">
        <v>78.5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1741</v>
      </c>
      <c r="C66" s="29">
        <v>45448.978645833333</v>
      </c>
      <c r="D66" s="30" t="s">
        <v>650</v>
      </c>
      <c r="E66" s="31" t="s">
        <v>651</v>
      </c>
      <c r="F66" s="31" t="s">
        <v>661</v>
      </c>
      <c r="G66" s="32">
        <v>0</v>
      </c>
      <c r="H66" s="33" t="s">
        <v>52</v>
      </c>
      <c r="I66" s="33" t="s">
        <v>109</v>
      </c>
      <c r="J66" s="33" t="s">
        <v>54</v>
      </c>
      <c r="K66" s="33" t="s">
        <v>55</v>
      </c>
      <c r="L66" s="33" t="s">
        <v>56</v>
      </c>
      <c r="M66" s="34" t="s">
        <v>57</v>
      </c>
      <c r="N66" s="35" t="s">
        <v>57</v>
      </c>
      <c r="O66" s="36"/>
      <c r="P66" s="37">
        <v>-4</v>
      </c>
      <c r="Q66" s="38" t="s">
        <v>57</v>
      </c>
      <c r="R66" s="38">
        <v>0</v>
      </c>
      <c r="S66" s="38">
        <v>0</v>
      </c>
      <c r="T66" s="39">
        <v>0</v>
      </c>
      <c r="U66" s="40">
        <v>7.4700000000000003E-2</v>
      </c>
      <c r="V66" s="41">
        <v>0</v>
      </c>
      <c r="W66" s="41">
        <v>45821.760000000002</v>
      </c>
      <c r="X66" s="42">
        <v>-45821.760000000002</v>
      </c>
      <c r="Y66" s="43">
        <v>11455.44</v>
      </c>
      <c r="Z66" s="41">
        <v>0</v>
      </c>
      <c r="AA66" s="41">
        <v>0</v>
      </c>
      <c r="AB66" s="41">
        <v>46656.959999999999</v>
      </c>
      <c r="AC66" s="41">
        <v>45821.760000000002</v>
      </c>
      <c r="AD66" s="41">
        <v>0</v>
      </c>
      <c r="AE66" s="44">
        <v>66</v>
      </c>
      <c r="AF66" s="41">
        <v>45821.760000000002</v>
      </c>
      <c r="AG66" s="38">
        <v>4</v>
      </c>
      <c r="AH66" s="45" t="s">
        <v>626</v>
      </c>
      <c r="AI66" s="41">
        <v>45821.760000000002</v>
      </c>
      <c r="AJ66" s="46">
        <v>0</v>
      </c>
      <c r="AK66" s="45">
        <v>0</v>
      </c>
      <c r="AL66" s="46">
        <v>0</v>
      </c>
      <c r="AM66" s="46">
        <v>0</v>
      </c>
      <c r="AN66" s="46">
        <v>0</v>
      </c>
      <c r="AO66" s="46">
        <v>0</v>
      </c>
      <c r="AP66" s="41">
        <v>0</v>
      </c>
      <c r="AQ66" s="47">
        <v>7.0000000000000007E-2</v>
      </c>
      <c r="AR66" s="47">
        <v>0.14470000000000002</v>
      </c>
      <c r="AS66" s="47">
        <v>0.14470000000000002</v>
      </c>
      <c r="AT66" s="48">
        <v>7.4700000000000003E-2</v>
      </c>
      <c r="AU66" s="49"/>
      <c r="AV66" s="41">
        <v>50.16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1741</v>
      </c>
      <c r="C67" s="29">
        <v>45448.978645833333</v>
      </c>
      <c r="D67" s="30" t="s">
        <v>484</v>
      </c>
      <c r="E67" s="31" t="s">
        <v>485</v>
      </c>
      <c r="F67" s="31" t="s">
        <v>69</v>
      </c>
      <c r="G67" s="32">
        <v>0</v>
      </c>
      <c r="H67" s="33" t="s">
        <v>470</v>
      </c>
      <c r="I67" s="33" t="s">
        <v>53</v>
      </c>
      <c r="J67" s="33" t="s">
        <v>148</v>
      </c>
      <c r="K67" s="33" t="s">
        <v>55</v>
      </c>
      <c r="L67" s="33" t="s">
        <v>56</v>
      </c>
      <c r="M67" s="34" t="s">
        <v>57</v>
      </c>
      <c r="N67" s="35" t="s">
        <v>57</v>
      </c>
      <c r="O67" s="36"/>
      <c r="P67" s="37" t="s">
        <v>57</v>
      </c>
      <c r="Q67" s="38">
        <v>0.64509803921568631</v>
      </c>
      <c r="R67" s="38">
        <v>1.0000004260602295</v>
      </c>
      <c r="S67" s="38">
        <v>1.0000004260602295</v>
      </c>
      <c r="T67" s="39">
        <v>0</v>
      </c>
      <c r="U67" s="40">
        <v>6.1999999999999998E-3</v>
      </c>
      <c r="V67" s="41">
        <v>72766.8</v>
      </c>
      <c r="W67" s="41">
        <v>46941.72</v>
      </c>
      <c r="X67" s="42">
        <v>25825.08</v>
      </c>
      <c r="Y67" s="43">
        <v>0</v>
      </c>
      <c r="Z67" s="41">
        <v>0</v>
      </c>
      <c r="AA67" s="41">
        <v>0</v>
      </c>
      <c r="AB67" s="41">
        <v>0</v>
      </c>
      <c r="AC67" s="41">
        <v>0</v>
      </c>
      <c r="AD67" s="41">
        <v>46941.74</v>
      </c>
      <c r="AE67" s="44">
        <v>0</v>
      </c>
      <c r="AF67" s="41">
        <v>-0.02</v>
      </c>
      <c r="AG67" s="38">
        <v>0</v>
      </c>
      <c r="AH67" s="45" t="s">
        <v>625</v>
      </c>
      <c r="AI67" s="41">
        <v>-0.02</v>
      </c>
      <c r="AJ67" s="46">
        <v>0</v>
      </c>
      <c r="AK67" s="45">
        <v>46941.74</v>
      </c>
      <c r="AL67" s="46">
        <v>0</v>
      </c>
      <c r="AM67" s="46">
        <v>0</v>
      </c>
      <c r="AN67" s="46">
        <v>0</v>
      </c>
      <c r="AO67" s="46">
        <v>0</v>
      </c>
      <c r="AP67" s="41">
        <v>0</v>
      </c>
      <c r="AQ67" s="47">
        <v>7.0000000000000007E-2</v>
      </c>
      <c r="AR67" s="47">
        <v>7.6200000000000004E-2</v>
      </c>
      <c r="AS67" s="47">
        <v>0</v>
      </c>
      <c r="AT67" s="48">
        <v>-7.0000000000000007E-2</v>
      </c>
      <c r="AU67" s="49"/>
      <c r="AV67" s="41">
        <v>35.67</v>
      </c>
      <c r="AW67" s="50"/>
      <c r="AX67" s="52"/>
      <c r="AY67" s="52"/>
      <c r="AZ67" s="52"/>
      <c r="BA67" s="52"/>
      <c r="BB67" s="53">
        <v>0</v>
      </c>
      <c r="BC67" s="55"/>
    </row>
    <row r="68" spans="2:55">
      <c r="B68" s="28">
        <v>1741</v>
      </c>
      <c r="C68" s="29">
        <v>45448.978645833333</v>
      </c>
      <c r="D68" s="30" t="s">
        <v>593</v>
      </c>
      <c r="E68" s="31" t="s">
        <v>594</v>
      </c>
      <c r="F68" s="31" t="s">
        <v>206</v>
      </c>
      <c r="G68" s="32">
        <v>0</v>
      </c>
      <c r="H68" s="33" t="s">
        <v>52</v>
      </c>
      <c r="I68" s="33" t="s">
        <v>109</v>
      </c>
      <c r="J68" s="33" t="s">
        <v>54</v>
      </c>
      <c r="K68" s="33" t="s">
        <v>55</v>
      </c>
      <c r="L68" s="33" t="s">
        <v>56</v>
      </c>
      <c r="M68" s="34" t="s">
        <v>57</v>
      </c>
      <c r="N68" s="35" t="s">
        <v>57</v>
      </c>
      <c r="O68" s="36"/>
      <c r="P68" s="37">
        <v>-12.721148515657184</v>
      </c>
      <c r="Q68" s="38" t="s">
        <v>57</v>
      </c>
      <c r="R68" s="38">
        <v>0</v>
      </c>
      <c r="S68" s="38">
        <v>0</v>
      </c>
      <c r="T68" s="39">
        <v>0</v>
      </c>
      <c r="U68" s="40">
        <v>-7.3300000000000004E-2</v>
      </c>
      <c r="V68" s="41">
        <v>0</v>
      </c>
      <c r="W68" s="41">
        <v>50024.39</v>
      </c>
      <c r="X68" s="42">
        <v>-50024.39</v>
      </c>
      <c r="Y68" s="43">
        <v>3932.38</v>
      </c>
      <c r="Z68" s="41">
        <v>0</v>
      </c>
      <c r="AA68" s="41">
        <v>0</v>
      </c>
      <c r="AB68" s="41">
        <v>50000</v>
      </c>
      <c r="AC68" s="41">
        <v>50024.39</v>
      </c>
      <c r="AD68" s="41">
        <v>0</v>
      </c>
      <c r="AE68" s="44">
        <v>110.49</v>
      </c>
      <c r="AF68" s="41">
        <v>50024.39</v>
      </c>
      <c r="AG68" s="38">
        <v>12.721148515657184</v>
      </c>
      <c r="AH68" s="45" t="s">
        <v>626</v>
      </c>
      <c r="AI68" s="41">
        <v>50024.39</v>
      </c>
      <c r="AJ68" s="46">
        <v>0</v>
      </c>
      <c r="AK68" s="45">
        <v>0</v>
      </c>
      <c r="AL68" s="46">
        <v>0</v>
      </c>
      <c r="AM68" s="46">
        <v>0</v>
      </c>
      <c r="AN68" s="46">
        <v>0</v>
      </c>
      <c r="AO68" s="46">
        <v>0</v>
      </c>
      <c r="AP68" s="41">
        <v>0</v>
      </c>
      <c r="AQ68" s="47">
        <v>0.21</v>
      </c>
      <c r="AR68" s="47">
        <v>0.13670000000000002</v>
      </c>
      <c r="AS68" s="47">
        <v>0.13670000000000002</v>
      </c>
      <c r="AT68" s="48">
        <v>-7.3300000000000004E-2</v>
      </c>
      <c r="AU68" s="49"/>
      <c r="AV68" s="41">
        <v>47.48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1741</v>
      </c>
      <c r="C69" s="29">
        <v>45448.978645833333</v>
      </c>
      <c r="D69" s="30" t="s">
        <v>214</v>
      </c>
      <c r="E69" s="31" t="s">
        <v>215</v>
      </c>
      <c r="F69" s="31" t="s">
        <v>139</v>
      </c>
      <c r="G69" s="32">
        <v>0</v>
      </c>
      <c r="H69" s="33" t="s">
        <v>52</v>
      </c>
      <c r="I69" s="33" t="s">
        <v>53</v>
      </c>
      <c r="J69" s="33" t="s">
        <v>54</v>
      </c>
      <c r="K69" s="33" t="s">
        <v>95</v>
      </c>
      <c r="L69" s="33" t="s">
        <v>70</v>
      </c>
      <c r="M69" s="34">
        <v>44880</v>
      </c>
      <c r="N69" s="35">
        <v>1</v>
      </c>
      <c r="O69" s="36"/>
      <c r="P69" s="37" t="s">
        <v>57</v>
      </c>
      <c r="Q69" s="38">
        <v>0.85985063798596872</v>
      </c>
      <c r="R69" s="38">
        <v>1.1071272466320907</v>
      </c>
      <c r="S69" s="38">
        <v>1.1629963068068558</v>
      </c>
      <c r="T69" s="39">
        <v>-3082.8</v>
      </c>
      <c r="U69" s="40">
        <v>3.9700000000000006E-2</v>
      </c>
      <c r="V69" s="41">
        <v>53480.800000000003</v>
      </c>
      <c r="W69" s="41">
        <v>45985.5</v>
      </c>
      <c r="X69" s="42">
        <v>7495.3000000000029</v>
      </c>
      <c r="Y69" s="43">
        <v>0</v>
      </c>
      <c r="Z69" s="41">
        <v>42804</v>
      </c>
      <c r="AA69" s="41">
        <v>42804</v>
      </c>
      <c r="AB69" s="41">
        <v>0</v>
      </c>
      <c r="AC69" s="41">
        <v>0</v>
      </c>
      <c r="AD69" s="41">
        <v>50911.8</v>
      </c>
      <c r="AE69" s="44">
        <v>0</v>
      </c>
      <c r="AF69" s="41">
        <v>-0.3</v>
      </c>
      <c r="AG69" s="38">
        <v>0</v>
      </c>
      <c r="AH69" s="45" t="s">
        <v>625</v>
      </c>
      <c r="AI69" s="41">
        <v>-0.3</v>
      </c>
      <c r="AJ69" s="46">
        <v>-3083</v>
      </c>
      <c r="AK69" s="45">
        <v>53480.966666666667</v>
      </c>
      <c r="AL69" s="46">
        <v>0</v>
      </c>
      <c r="AM69" s="46">
        <v>0</v>
      </c>
      <c r="AN69" s="46">
        <v>0</v>
      </c>
      <c r="AO69" s="46">
        <v>-3082.8</v>
      </c>
      <c r="AP69" s="41">
        <v>-3082.8</v>
      </c>
      <c r="AQ69" s="47">
        <v>0.06</v>
      </c>
      <c r="AR69" s="47">
        <v>9.9700000000000011E-2</v>
      </c>
      <c r="AS69" s="47">
        <v>0</v>
      </c>
      <c r="AT69" s="48">
        <v>-0.06</v>
      </c>
      <c r="AU69" s="49"/>
      <c r="AV69" s="41">
        <v>42</v>
      </c>
      <c r="AW69" s="58"/>
      <c r="AX69" s="52"/>
      <c r="AY69" s="52"/>
      <c r="AZ69" s="52"/>
      <c r="BA69" s="52"/>
      <c r="BB69" s="53">
        <v>4926</v>
      </c>
      <c r="BC69" s="55"/>
    </row>
    <row r="70" spans="2:55">
      <c r="B70" s="28">
        <v>1741</v>
      </c>
      <c r="C70" s="29">
        <v>45448.978645833333</v>
      </c>
      <c r="D70" s="30" t="s">
        <v>600</v>
      </c>
      <c r="E70" s="31" t="s">
        <v>601</v>
      </c>
      <c r="F70" s="31" t="s">
        <v>62</v>
      </c>
      <c r="G70" s="32">
        <v>0</v>
      </c>
      <c r="H70" s="33" t="s">
        <v>63</v>
      </c>
      <c r="I70" s="33" t="s">
        <v>64</v>
      </c>
      <c r="J70" s="33" t="s">
        <v>65</v>
      </c>
      <c r="K70" s="33" t="s">
        <v>55</v>
      </c>
      <c r="L70" s="33" t="s">
        <v>56</v>
      </c>
      <c r="M70" s="34" t="s">
        <v>57</v>
      </c>
      <c r="N70" s="35" t="s">
        <v>57</v>
      </c>
      <c r="O70" s="36"/>
      <c r="P70" s="37">
        <v>9.0434878881731908</v>
      </c>
      <c r="Q70" s="38">
        <v>0.62882027381299155</v>
      </c>
      <c r="R70" s="38">
        <v>0.92384001778815428</v>
      </c>
      <c r="S70" s="38">
        <v>0.57368205527298333</v>
      </c>
      <c r="T70" s="39">
        <v>0</v>
      </c>
      <c r="U70" s="40">
        <v>5.9999999999999995E-4</v>
      </c>
      <c r="V70" s="41">
        <v>85825</v>
      </c>
      <c r="W70" s="41">
        <v>53968.5</v>
      </c>
      <c r="X70" s="42">
        <v>31856.5</v>
      </c>
      <c r="Y70" s="43">
        <v>3522.59</v>
      </c>
      <c r="Z70" s="41">
        <v>1000</v>
      </c>
      <c r="AA70" s="41">
        <v>1000</v>
      </c>
      <c r="AB70" s="41">
        <v>0</v>
      </c>
      <c r="AC70" s="41">
        <v>0</v>
      </c>
      <c r="AD70" s="41">
        <v>49858.26</v>
      </c>
      <c r="AE70" s="44">
        <v>45.19</v>
      </c>
      <c r="AF70" s="41">
        <v>4110.24</v>
      </c>
      <c r="AG70" s="38">
        <v>1.1668232749198741</v>
      </c>
      <c r="AH70" s="45" t="s">
        <v>625</v>
      </c>
      <c r="AI70" s="41">
        <v>4110.24</v>
      </c>
      <c r="AJ70" s="46">
        <v>22677</v>
      </c>
      <c r="AK70" s="45">
        <v>30960.760000000002</v>
      </c>
      <c r="AL70" s="46">
        <v>0</v>
      </c>
      <c r="AM70" s="46">
        <v>22676.560000000001</v>
      </c>
      <c r="AN70" s="46">
        <v>0</v>
      </c>
      <c r="AO70" s="46">
        <v>0</v>
      </c>
      <c r="AP70" s="41">
        <v>0</v>
      </c>
      <c r="AQ70" s="47">
        <v>0.14000000000000001</v>
      </c>
      <c r="AR70" s="47">
        <v>0.1406</v>
      </c>
      <c r="AS70" s="47">
        <v>0.1406</v>
      </c>
      <c r="AT70" s="48">
        <v>5.9999999999999995E-4</v>
      </c>
      <c r="AU70" s="49"/>
      <c r="AV70" s="41">
        <v>94.25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1741</v>
      </c>
      <c r="C71" s="29">
        <v>45448.978645833333</v>
      </c>
      <c r="D71" s="30" t="s">
        <v>101</v>
      </c>
      <c r="E71" s="31" t="s">
        <v>102</v>
      </c>
      <c r="F71" s="31" t="s">
        <v>91</v>
      </c>
      <c r="G71" s="32">
        <v>0</v>
      </c>
      <c r="H71" s="33" t="s">
        <v>92</v>
      </c>
      <c r="I71" s="33" t="s">
        <v>103</v>
      </c>
      <c r="J71" s="33" t="s">
        <v>94</v>
      </c>
      <c r="K71" s="33" t="s">
        <v>95</v>
      </c>
      <c r="L71" s="33" t="s">
        <v>70</v>
      </c>
      <c r="M71" s="34" t="s">
        <v>57</v>
      </c>
      <c r="N71" s="35" t="s">
        <v>57</v>
      </c>
      <c r="O71" s="36"/>
      <c r="P71" s="37">
        <v>25.853007334963326</v>
      </c>
      <c r="Q71" s="38">
        <v>0.24889044217513112</v>
      </c>
      <c r="R71" s="38">
        <v>1.721947599748844</v>
      </c>
      <c r="S71" s="38">
        <v>0.57397492246513304</v>
      </c>
      <c r="T71" s="39">
        <v>0</v>
      </c>
      <c r="U71" s="40">
        <v>0.1749</v>
      </c>
      <c r="V71" s="41">
        <v>175971</v>
      </c>
      <c r="W71" s="41">
        <v>43797.5</v>
      </c>
      <c r="X71" s="42">
        <v>132173.5</v>
      </c>
      <c r="Y71" s="43">
        <v>5112.5</v>
      </c>
      <c r="Z71" s="41">
        <v>0</v>
      </c>
      <c r="AA71" s="41">
        <v>0</v>
      </c>
      <c r="AB71" s="41">
        <v>0</v>
      </c>
      <c r="AC71" s="41">
        <v>0</v>
      </c>
      <c r="AD71" s="41">
        <v>75417</v>
      </c>
      <c r="AE71" s="44">
        <v>78.599999999999994</v>
      </c>
      <c r="AF71" s="41">
        <v>-19619.5</v>
      </c>
      <c r="AG71" s="38">
        <v>-3.8375550122249389</v>
      </c>
      <c r="AH71" s="45" t="s">
        <v>625</v>
      </c>
      <c r="AI71" s="41">
        <v>-19619.5</v>
      </c>
      <c r="AJ71" s="46">
        <v>60334</v>
      </c>
      <c r="AK71" s="45">
        <v>25138.666666666664</v>
      </c>
      <c r="AL71" s="46">
        <v>0</v>
      </c>
      <c r="AM71" s="46">
        <v>0</v>
      </c>
      <c r="AN71" s="46">
        <v>30166.799999999999</v>
      </c>
      <c r="AO71" s="46">
        <v>30166.799999999999</v>
      </c>
      <c r="AP71" s="41">
        <v>0</v>
      </c>
      <c r="AQ71" s="47">
        <v>0.28000000000000003</v>
      </c>
      <c r="AR71" s="47">
        <v>0.45490000000000003</v>
      </c>
      <c r="AS71" s="47">
        <v>0.45490000000000003</v>
      </c>
      <c r="AT71" s="48">
        <v>0.1749</v>
      </c>
      <c r="AU71" s="49"/>
      <c r="AV71" s="41">
        <v>42.36</v>
      </c>
      <c r="AW71" s="58"/>
      <c r="AX71" s="52"/>
      <c r="AY71" s="52"/>
      <c r="AZ71" s="52"/>
      <c r="BA71" s="52"/>
      <c r="BB71" s="53">
        <v>12000</v>
      </c>
      <c r="BC71" s="55"/>
    </row>
    <row r="72" spans="2:55">
      <c r="B72" s="28">
        <v>1741</v>
      </c>
      <c r="C72" s="29">
        <v>45448.978645833333</v>
      </c>
      <c r="D72" s="30" t="s">
        <v>227</v>
      </c>
      <c r="E72" s="31" t="s">
        <v>228</v>
      </c>
      <c r="F72" s="31" t="s">
        <v>69</v>
      </c>
      <c r="G72" s="32">
        <v>0</v>
      </c>
      <c r="H72" s="33" t="s">
        <v>52</v>
      </c>
      <c r="I72" s="33" t="s">
        <v>53</v>
      </c>
      <c r="J72" s="33" t="s">
        <v>54</v>
      </c>
      <c r="K72" s="33" t="s">
        <v>95</v>
      </c>
      <c r="L72" s="33" t="s">
        <v>70</v>
      </c>
      <c r="M72" s="34">
        <v>45147</v>
      </c>
      <c r="N72" s="35">
        <v>0</v>
      </c>
      <c r="O72" s="36"/>
      <c r="P72" s="37" t="s">
        <v>57</v>
      </c>
      <c r="Q72" s="38">
        <v>0.58235294117647063</v>
      </c>
      <c r="R72" s="38">
        <v>0.8005050505050505</v>
      </c>
      <c r="S72" s="38">
        <v>0.8005050505050505</v>
      </c>
      <c r="T72" s="39">
        <v>0</v>
      </c>
      <c r="U72" s="40">
        <v>-2.8999999999999998E-3</v>
      </c>
      <c r="V72" s="41">
        <v>97920</v>
      </c>
      <c r="W72" s="41">
        <v>57024</v>
      </c>
      <c r="X72" s="42">
        <v>40896</v>
      </c>
      <c r="Y72" s="43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45648</v>
      </c>
      <c r="AE72" s="44">
        <v>13651.2</v>
      </c>
      <c r="AF72" s="41">
        <v>11376</v>
      </c>
      <c r="AG72" s="38">
        <v>0</v>
      </c>
      <c r="AH72" s="45" t="s">
        <v>625</v>
      </c>
      <c r="AI72" s="41">
        <v>11376</v>
      </c>
      <c r="AJ72" s="46">
        <v>0</v>
      </c>
      <c r="AK72" s="45">
        <v>45648</v>
      </c>
      <c r="AL72" s="46">
        <v>0</v>
      </c>
      <c r="AM72" s="46">
        <v>0</v>
      </c>
      <c r="AN72" s="46">
        <v>0</v>
      </c>
      <c r="AO72" s="46">
        <v>0</v>
      </c>
      <c r="AP72" s="41">
        <v>0</v>
      </c>
      <c r="AQ72" s="47">
        <v>0.18</v>
      </c>
      <c r="AR72" s="47">
        <v>0.17710000000000001</v>
      </c>
      <c r="AS72" s="47">
        <v>0</v>
      </c>
      <c r="AT72" s="48">
        <v>-0.18</v>
      </c>
      <c r="AU72" s="49"/>
      <c r="AV72" s="41">
        <v>48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1741</v>
      </c>
      <c r="C73" s="29">
        <v>45448.978645833333</v>
      </c>
      <c r="D73" s="30" t="s">
        <v>180</v>
      </c>
      <c r="E73" s="31" t="s">
        <v>181</v>
      </c>
      <c r="F73" s="31" t="s">
        <v>589</v>
      </c>
      <c r="G73" s="32">
        <v>0</v>
      </c>
      <c r="H73" s="33" t="s">
        <v>52</v>
      </c>
      <c r="I73" s="33" t="s">
        <v>53</v>
      </c>
      <c r="J73" s="33" t="s">
        <v>54</v>
      </c>
      <c r="K73" s="33" t="s">
        <v>55</v>
      </c>
      <c r="L73" s="33" t="s">
        <v>56</v>
      </c>
      <c r="M73" s="34" t="s">
        <v>57</v>
      </c>
      <c r="N73" s="35" t="s">
        <v>57</v>
      </c>
      <c r="O73" s="36"/>
      <c r="P73" s="37">
        <v>-40.997345039508339</v>
      </c>
      <c r="Q73" s="38" t="s">
        <v>57</v>
      </c>
      <c r="R73" s="38">
        <v>0</v>
      </c>
      <c r="S73" s="38">
        <v>0</v>
      </c>
      <c r="T73" s="39">
        <v>0</v>
      </c>
      <c r="U73" s="40">
        <v>-0.44550000000000001</v>
      </c>
      <c r="V73" s="41">
        <v>0</v>
      </c>
      <c r="W73" s="41">
        <v>58369.97</v>
      </c>
      <c r="X73" s="42">
        <v>-58369.97</v>
      </c>
      <c r="Y73" s="43">
        <v>1423.75</v>
      </c>
      <c r="Z73" s="41">
        <v>3718.34</v>
      </c>
      <c r="AA73" s="41">
        <v>3718.34</v>
      </c>
      <c r="AB73" s="41">
        <v>53900</v>
      </c>
      <c r="AC73" s="41">
        <v>58369.97</v>
      </c>
      <c r="AD73" s="41">
        <v>0</v>
      </c>
      <c r="AE73" s="44">
        <v>240.37</v>
      </c>
      <c r="AF73" s="41">
        <v>58369.97</v>
      </c>
      <c r="AG73" s="38">
        <v>40.997345039508339</v>
      </c>
      <c r="AH73" s="45" t="s">
        <v>626</v>
      </c>
      <c r="AI73" s="41">
        <v>58369.97</v>
      </c>
      <c r="AJ73" s="46">
        <v>0</v>
      </c>
      <c r="AK73" s="45">
        <v>0</v>
      </c>
      <c r="AL73" s="46">
        <v>0</v>
      </c>
      <c r="AM73" s="46">
        <v>0</v>
      </c>
      <c r="AN73" s="46">
        <v>0</v>
      </c>
      <c r="AO73" s="46">
        <v>0</v>
      </c>
      <c r="AP73" s="41">
        <v>0</v>
      </c>
      <c r="AQ73" s="47">
        <v>0.22</v>
      </c>
      <c r="AR73" s="47">
        <v>-0.22550000000000001</v>
      </c>
      <c r="AS73" s="47">
        <v>-0.24679999999999999</v>
      </c>
      <c r="AT73" s="48">
        <v>-0.46679999999999999</v>
      </c>
      <c r="AU73" s="49"/>
      <c r="AV73" s="41">
        <v>38.520000000000003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1741</v>
      </c>
      <c r="C74" s="29">
        <v>45448.978645833333</v>
      </c>
      <c r="D74" s="30" t="s">
        <v>107</v>
      </c>
      <c r="E74" s="31" t="s">
        <v>108</v>
      </c>
      <c r="F74" s="31" t="s">
        <v>589</v>
      </c>
      <c r="G74" s="32">
        <v>0</v>
      </c>
      <c r="H74" s="33" t="s">
        <v>52</v>
      </c>
      <c r="I74" s="33" t="s">
        <v>109</v>
      </c>
      <c r="J74" s="33" t="s">
        <v>54</v>
      </c>
      <c r="K74" s="33" t="s">
        <v>55</v>
      </c>
      <c r="L74" s="33" t="s">
        <v>56</v>
      </c>
      <c r="M74" s="34" t="s">
        <v>57</v>
      </c>
      <c r="N74" s="35" t="s">
        <v>57</v>
      </c>
      <c r="O74" s="36"/>
      <c r="P74" s="37">
        <v>25.709272003538256</v>
      </c>
      <c r="Q74" s="38">
        <v>0.45390790343915344</v>
      </c>
      <c r="R74" s="38">
        <v>0</v>
      </c>
      <c r="S74" s="38">
        <v>0</v>
      </c>
      <c r="T74" s="39">
        <v>0</v>
      </c>
      <c r="U74" s="40">
        <v>-9.820000000000001E-2</v>
      </c>
      <c r="V74" s="41">
        <v>133056</v>
      </c>
      <c r="W74" s="41">
        <v>60395.17</v>
      </c>
      <c r="X74" s="42">
        <v>72660.83</v>
      </c>
      <c r="Y74" s="43">
        <v>2826.25</v>
      </c>
      <c r="Z74" s="41">
        <v>8736.42</v>
      </c>
      <c r="AA74" s="41">
        <v>14079.58</v>
      </c>
      <c r="AB74" s="41">
        <v>0</v>
      </c>
      <c r="AC74" s="41">
        <v>0</v>
      </c>
      <c r="AD74" s="41">
        <v>0</v>
      </c>
      <c r="AE74" s="44">
        <v>150.28</v>
      </c>
      <c r="AF74" s="41">
        <v>60395.17</v>
      </c>
      <c r="AG74" s="38">
        <v>21.369365767359575</v>
      </c>
      <c r="AH74" s="45" t="s">
        <v>626</v>
      </c>
      <c r="AI74" s="41">
        <v>65738.33</v>
      </c>
      <c r="AJ74" s="46">
        <v>0</v>
      </c>
      <c r="AK74" s="45">
        <v>0</v>
      </c>
      <c r="AL74" s="46">
        <v>0</v>
      </c>
      <c r="AM74" s="46">
        <v>0</v>
      </c>
      <c r="AN74" s="46">
        <v>0</v>
      </c>
      <c r="AO74" s="46">
        <v>0</v>
      </c>
      <c r="AP74" s="41">
        <v>0</v>
      </c>
      <c r="AQ74" s="47">
        <v>0.28000000000000003</v>
      </c>
      <c r="AR74" s="47">
        <v>0.18179999999999999</v>
      </c>
      <c r="AS74" s="47">
        <v>0.1845</v>
      </c>
      <c r="AT74" s="48">
        <v>-9.5500000000000015E-2</v>
      </c>
      <c r="AU74" s="49"/>
      <c r="AV74" s="41">
        <v>42.5</v>
      </c>
      <c r="AW74" s="58"/>
      <c r="AX74" s="52"/>
      <c r="AY74" s="52"/>
      <c r="AZ74" s="52"/>
      <c r="BA74" s="52"/>
      <c r="BB74" s="53">
        <v>0</v>
      </c>
      <c r="BC74" s="55"/>
    </row>
    <row r="75" spans="2:55">
      <c r="B75" s="28">
        <v>1741</v>
      </c>
      <c r="C75" s="29">
        <v>45448.978645833333</v>
      </c>
      <c r="D75" s="30" t="s">
        <v>465</v>
      </c>
      <c r="E75" s="31" t="s">
        <v>605</v>
      </c>
      <c r="F75" s="31" t="s">
        <v>62</v>
      </c>
      <c r="G75" s="32">
        <v>0</v>
      </c>
      <c r="H75" s="33" t="s">
        <v>63</v>
      </c>
      <c r="I75" s="33" t="s">
        <v>64</v>
      </c>
      <c r="J75" s="33" t="s">
        <v>65</v>
      </c>
      <c r="K75" s="33" t="s">
        <v>55</v>
      </c>
      <c r="L75" s="33" t="s">
        <v>56</v>
      </c>
      <c r="M75" s="34" t="s">
        <v>57</v>
      </c>
      <c r="N75" s="35" t="s">
        <v>57</v>
      </c>
      <c r="O75" s="36"/>
      <c r="P75" s="37">
        <v>29.94146618045982</v>
      </c>
      <c r="Q75" s="38">
        <v>0.43221890372452565</v>
      </c>
      <c r="R75" s="38">
        <v>0.96809189534141671</v>
      </c>
      <c r="S75" s="38">
        <v>0.72877433585752849</v>
      </c>
      <c r="T75" s="39">
        <v>0</v>
      </c>
      <c r="U75" s="40">
        <v>-2.0000000000000001E-4</v>
      </c>
      <c r="V75" s="41">
        <v>142300</v>
      </c>
      <c r="W75" s="41">
        <v>61504.75</v>
      </c>
      <c r="X75" s="42">
        <v>80795.25</v>
      </c>
      <c r="Y75" s="43">
        <v>2698.44</v>
      </c>
      <c r="Z75" s="41">
        <v>0</v>
      </c>
      <c r="AA75" s="41">
        <v>0</v>
      </c>
      <c r="AB75" s="41">
        <v>0</v>
      </c>
      <c r="AC75" s="41">
        <v>0</v>
      </c>
      <c r="AD75" s="41">
        <v>59542.25</v>
      </c>
      <c r="AE75" s="44">
        <v>42.97</v>
      </c>
      <c r="AF75" s="41">
        <v>1962.5</v>
      </c>
      <c r="AG75" s="38">
        <v>0.72727205348275303</v>
      </c>
      <c r="AH75" s="45" t="s">
        <v>625</v>
      </c>
      <c r="AI75" s="41">
        <v>1962.5</v>
      </c>
      <c r="AJ75" s="46">
        <v>17663</v>
      </c>
      <c r="AK75" s="45">
        <v>44823.083333333328</v>
      </c>
      <c r="AL75" s="46">
        <v>0</v>
      </c>
      <c r="AM75" s="46">
        <v>17662.5</v>
      </c>
      <c r="AN75" s="46">
        <v>0</v>
      </c>
      <c r="AO75" s="46">
        <v>0</v>
      </c>
      <c r="AP75" s="41">
        <v>0</v>
      </c>
      <c r="AQ75" s="47">
        <v>0.28999999999999998</v>
      </c>
      <c r="AR75" s="47">
        <v>0.2898</v>
      </c>
      <c r="AS75" s="47">
        <v>0.2898</v>
      </c>
      <c r="AT75" s="48">
        <v>-2.0000000000000001E-4</v>
      </c>
      <c r="AU75" s="49"/>
      <c r="AV75" s="41">
        <v>78.5</v>
      </c>
      <c r="AW75" s="58"/>
      <c r="AX75" s="52"/>
      <c r="AY75" s="52"/>
      <c r="AZ75" s="52"/>
      <c r="BA75" s="52"/>
      <c r="BB75" s="53">
        <v>0</v>
      </c>
      <c r="BC75" s="55"/>
    </row>
    <row r="76" spans="2:55">
      <c r="B76" s="28">
        <v>1741</v>
      </c>
      <c r="C76" s="29">
        <v>45448.978645833333</v>
      </c>
      <c r="D76" s="30" t="s">
        <v>488</v>
      </c>
      <c r="E76" s="31" t="s">
        <v>489</v>
      </c>
      <c r="F76" s="31" t="s">
        <v>69</v>
      </c>
      <c r="G76" s="32">
        <v>0</v>
      </c>
      <c r="H76" s="33" t="s">
        <v>470</v>
      </c>
      <c r="I76" s="33" t="s">
        <v>53</v>
      </c>
      <c r="J76" s="33" t="s">
        <v>148</v>
      </c>
      <c r="K76" s="33" t="s">
        <v>95</v>
      </c>
      <c r="L76" s="33" t="s">
        <v>70</v>
      </c>
      <c r="M76" s="34" t="s">
        <v>57</v>
      </c>
      <c r="N76" s="35" t="s">
        <v>57</v>
      </c>
      <c r="O76" s="36"/>
      <c r="P76" s="37" t="s">
        <v>57</v>
      </c>
      <c r="Q76" s="38">
        <v>0.95793087171678726</v>
      </c>
      <c r="R76" s="38">
        <v>0.97028616589079586</v>
      </c>
      <c r="S76" s="38">
        <v>0.97028616589079586</v>
      </c>
      <c r="T76" s="39">
        <v>0</v>
      </c>
      <c r="U76" s="40">
        <v>3.0000000000000001E-3</v>
      </c>
      <c r="V76" s="41">
        <v>65675</v>
      </c>
      <c r="W76" s="41">
        <v>62912.11</v>
      </c>
      <c r="X76" s="42">
        <v>2762.8899999999994</v>
      </c>
      <c r="Y76" s="43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61042.75</v>
      </c>
      <c r="AE76" s="44">
        <v>2243.2399999999998</v>
      </c>
      <c r="AF76" s="41">
        <v>1869.36</v>
      </c>
      <c r="AG76" s="38">
        <v>0</v>
      </c>
      <c r="AH76" s="45" t="s">
        <v>625</v>
      </c>
      <c r="AI76" s="41">
        <v>1869.36</v>
      </c>
      <c r="AJ76" s="46">
        <v>0</v>
      </c>
      <c r="AK76" s="45">
        <v>61042.75</v>
      </c>
      <c r="AL76" s="46">
        <v>0</v>
      </c>
      <c r="AM76" s="46">
        <v>0</v>
      </c>
      <c r="AN76" s="46">
        <v>0</v>
      </c>
      <c r="AO76" s="46">
        <v>0</v>
      </c>
      <c r="AP76" s="41">
        <v>0</v>
      </c>
      <c r="AQ76" s="47">
        <v>0.15</v>
      </c>
      <c r="AR76" s="47">
        <v>0.153</v>
      </c>
      <c r="AS76" s="47">
        <v>0</v>
      </c>
      <c r="AT76" s="48">
        <v>-0.15</v>
      </c>
      <c r="AU76" s="49"/>
      <c r="AV76" s="41">
        <v>35.65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1741</v>
      </c>
      <c r="C77" s="29">
        <v>45448.978645833333</v>
      </c>
      <c r="D77" s="30" t="s">
        <v>237</v>
      </c>
      <c r="E77" s="31" t="s">
        <v>238</v>
      </c>
      <c r="F77" s="31" t="s">
        <v>139</v>
      </c>
      <c r="G77" s="32">
        <v>0</v>
      </c>
      <c r="H77" s="33" t="s">
        <v>52</v>
      </c>
      <c r="I77" s="33" t="s">
        <v>53</v>
      </c>
      <c r="J77" s="33" t="s">
        <v>54</v>
      </c>
      <c r="K77" s="33" t="s">
        <v>195</v>
      </c>
      <c r="L77" s="33" t="s">
        <v>56</v>
      </c>
      <c r="M77" s="34">
        <v>44952</v>
      </c>
      <c r="N77" s="35">
        <v>2</v>
      </c>
      <c r="O77" s="36"/>
      <c r="P77" s="37" t="s">
        <v>57</v>
      </c>
      <c r="Q77" s="38">
        <v>0.69687037231685844</v>
      </c>
      <c r="R77" s="38">
        <v>1.212551896235214</v>
      </c>
      <c r="S77" s="38">
        <v>1.212551896235214</v>
      </c>
      <c r="T77" s="39">
        <v>0</v>
      </c>
      <c r="U77" s="40">
        <v>9.5299999999999996E-2</v>
      </c>
      <c r="V77" s="41">
        <v>75159.100000000006</v>
      </c>
      <c r="W77" s="41">
        <v>52376.15</v>
      </c>
      <c r="X77" s="42">
        <v>22782.950000000004</v>
      </c>
      <c r="Y77" s="43">
        <v>0</v>
      </c>
      <c r="Z77" s="41">
        <v>52376.15</v>
      </c>
      <c r="AA77" s="41">
        <v>54898.1</v>
      </c>
      <c r="AB77" s="41">
        <v>0</v>
      </c>
      <c r="AC77" s="41">
        <v>0</v>
      </c>
      <c r="AD77" s="41">
        <v>63508.800000000003</v>
      </c>
      <c r="AE77" s="44">
        <v>0.42</v>
      </c>
      <c r="AF77" s="41">
        <v>0.35</v>
      </c>
      <c r="AG77" s="38">
        <v>0</v>
      </c>
      <c r="AH77" s="45" t="s">
        <v>625</v>
      </c>
      <c r="AI77" s="41">
        <v>2522.299999999997</v>
      </c>
      <c r="AJ77" s="46">
        <v>0</v>
      </c>
      <c r="AK77" s="45">
        <v>63508.800000000003</v>
      </c>
      <c r="AL77" s="46">
        <v>0</v>
      </c>
      <c r="AM77" s="46">
        <v>0</v>
      </c>
      <c r="AN77" s="46">
        <v>0</v>
      </c>
      <c r="AO77" s="46">
        <v>0</v>
      </c>
      <c r="AP77" s="41">
        <v>0</v>
      </c>
      <c r="AQ77" s="47">
        <v>0.08</v>
      </c>
      <c r="AR77" s="47">
        <v>0.17530000000000001</v>
      </c>
      <c r="AS77" s="47">
        <v>0</v>
      </c>
      <c r="AT77" s="48">
        <v>-0.08</v>
      </c>
      <c r="AU77" s="49"/>
      <c r="AV77" s="41">
        <v>0</v>
      </c>
      <c r="AW77" s="50"/>
      <c r="AX77" s="52"/>
      <c r="AY77" s="52"/>
      <c r="AZ77" s="52"/>
      <c r="BA77" s="52"/>
      <c r="BB77" s="53">
        <v>11133</v>
      </c>
      <c r="BC77" s="55"/>
    </row>
    <row r="78" spans="2:55">
      <c r="B78" s="28">
        <v>1741</v>
      </c>
      <c r="C78" s="29">
        <v>45448.978645833333</v>
      </c>
      <c r="D78" s="30" t="s">
        <v>221</v>
      </c>
      <c r="E78" s="31" t="s">
        <v>222</v>
      </c>
      <c r="F78" s="31" t="s">
        <v>69</v>
      </c>
      <c r="G78" s="32">
        <v>0</v>
      </c>
      <c r="H78" s="33" t="s">
        <v>52</v>
      </c>
      <c r="I78" s="33" t="s">
        <v>109</v>
      </c>
      <c r="J78" s="33" t="s">
        <v>54</v>
      </c>
      <c r="K78" s="33" t="s">
        <v>55</v>
      </c>
      <c r="L78" s="33" t="s">
        <v>56</v>
      </c>
      <c r="M78" s="34" t="s">
        <v>57</v>
      </c>
      <c r="N78" s="35" t="s">
        <v>57</v>
      </c>
      <c r="O78" s="36"/>
      <c r="P78" s="37">
        <v>-12.153206310182341</v>
      </c>
      <c r="Q78" s="38">
        <v>1.1447483407079646</v>
      </c>
      <c r="R78" s="38">
        <v>0.86276546657615449</v>
      </c>
      <c r="S78" s="38">
        <v>0.86276546657615449</v>
      </c>
      <c r="T78" s="39">
        <v>0</v>
      </c>
      <c r="U78" s="40">
        <v>8.8100000000000012E-2</v>
      </c>
      <c r="V78" s="41">
        <v>61472</v>
      </c>
      <c r="W78" s="41">
        <v>70369.97</v>
      </c>
      <c r="X78" s="42">
        <v>-8897.9700000000012</v>
      </c>
      <c r="Y78" s="43">
        <v>732.15</v>
      </c>
      <c r="Z78" s="41">
        <v>0</v>
      </c>
      <c r="AA78" s="41">
        <v>0</v>
      </c>
      <c r="AB78" s="41">
        <v>10878</v>
      </c>
      <c r="AC78" s="41">
        <v>8897.9699999999993</v>
      </c>
      <c r="AD78" s="41">
        <v>60712.78</v>
      </c>
      <c r="AE78" s="44">
        <v>98.8</v>
      </c>
      <c r="AF78" s="41">
        <v>9657.19</v>
      </c>
      <c r="AG78" s="38">
        <v>13.190179608003826</v>
      </c>
      <c r="AH78" s="45" t="s">
        <v>626</v>
      </c>
      <c r="AI78" s="41">
        <v>9657.19</v>
      </c>
      <c r="AJ78" s="46">
        <v>0</v>
      </c>
      <c r="AK78" s="45">
        <v>60712.78</v>
      </c>
      <c r="AL78" s="46">
        <v>0</v>
      </c>
      <c r="AM78" s="46">
        <v>0</v>
      </c>
      <c r="AN78" s="46">
        <v>0</v>
      </c>
      <c r="AO78" s="46">
        <v>0</v>
      </c>
      <c r="AP78" s="41">
        <v>0</v>
      </c>
      <c r="AQ78" s="47">
        <v>0.23</v>
      </c>
      <c r="AR78" s="47">
        <v>0.31809999999999999</v>
      </c>
      <c r="AS78" s="47">
        <v>0.34029999999999999</v>
      </c>
      <c r="AT78" s="48">
        <v>0.1103</v>
      </c>
      <c r="AU78" s="49"/>
      <c r="AV78" s="41">
        <v>35.200000000000003</v>
      </c>
      <c r="AW78" s="58"/>
      <c r="AX78" s="52"/>
      <c r="AY78" s="52"/>
      <c r="AZ78" s="52"/>
      <c r="BA78" s="52"/>
      <c r="BB78" s="53">
        <v>0</v>
      </c>
      <c r="BC78" s="55"/>
    </row>
    <row r="79" spans="2:55">
      <c r="B79" s="28">
        <v>1741</v>
      </c>
      <c r="C79" s="29">
        <v>45448.978645833333</v>
      </c>
      <c r="D79" s="30" t="s">
        <v>639</v>
      </c>
      <c r="E79" s="31" t="s">
        <v>596</v>
      </c>
      <c r="F79" s="31" t="s">
        <v>326</v>
      </c>
      <c r="G79" s="32">
        <v>0</v>
      </c>
      <c r="H79" s="33" t="s">
        <v>52</v>
      </c>
      <c r="I79" s="33" t="s">
        <v>53</v>
      </c>
      <c r="J79" s="33" t="s">
        <v>54</v>
      </c>
      <c r="K79" s="33" t="s">
        <v>55</v>
      </c>
      <c r="L79" s="33" t="s">
        <v>56</v>
      </c>
      <c r="M79" s="34" t="s">
        <v>57</v>
      </c>
      <c r="N79" s="35" t="s">
        <v>57</v>
      </c>
      <c r="O79" s="36"/>
      <c r="P79" s="37" t="s">
        <v>57</v>
      </c>
      <c r="Q79" s="38" t="s">
        <v>57</v>
      </c>
      <c r="R79" s="38">
        <v>0</v>
      </c>
      <c r="S79" s="38">
        <v>0</v>
      </c>
      <c r="T79" s="39">
        <v>0</v>
      </c>
      <c r="U79" s="40">
        <v>-0.1699</v>
      </c>
      <c r="V79" s="41">
        <v>0</v>
      </c>
      <c r="W79" s="41">
        <v>71017.3</v>
      </c>
      <c r="X79" s="42">
        <v>-71017.3</v>
      </c>
      <c r="Y79" s="43">
        <v>0</v>
      </c>
      <c r="Z79" s="41">
        <v>4000</v>
      </c>
      <c r="AA79" s="41">
        <v>4000</v>
      </c>
      <c r="AB79" s="41">
        <v>67200</v>
      </c>
      <c r="AC79" s="41">
        <v>71017.3</v>
      </c>
      <c r="AD79" s="41">
        <v>0</v>
      </c>
      <c r="AE79" s="44">
        <v>120.54</v>
      </c>
      <c r="AF79" s="41">
        <v>71017.3</v>
      </c>
      <c r="AG79" s="38">
        <v>0</v>
      </c>
      <c r="AH79" s="45" t="s">
        <v>625</v>
      </c>
      <c r="AI79" s="41">
        <v>71017.3</v>
      </c>
      <c r="AJ79" s="46">
        <v>0</v>
      </c>
      <c r="AK79" s="45">
        <v>0</v>
      </c>
      <c r="AL79" s="46">
        <v>0</v>
      </c>
      <c r="AM79" s="46">
        <v>0</v>
      </c>
      <c r="AN79" s="46">
        <v>0</v>
      </c>
      <c r="AO79" s="46">
        <v>0</v>
      </c>
      <c r="AP79" s="41">
        <v>0</v>
      </c>
      <c r="AQ79" s="47">
        <v>0.18</v>
      </c>
      <c r="AR79" s="47">
        <v>1.01E-2</v>
      </c>
      <c r="AS79" s="47">
        <v>1.01E-2</v>
      </c>
      <c r="AT79" s="48">
        <v>-0.1699</v>
      </c>
      <c r="AU79" s="49"/>
      <c r="AV79" s="41">
        <v>42</v>
      </c>
      <c r="AW79" s="58"/>
      <c r="AX79" s="52"/>
      <c r="AY79" s="52"/>
      <c r="AZ79" s="52"/>
      <c r="BA79" s="52"/>
      <c r="BB79" s="53">
        <v>0</v>
      </c>
      <c r="BC79" s="55"/>
    </row>
    <row r="80" spans="2:55">
      <c r="B80" s="28">
        <v>1741</v>
      </c>
      <c r="C80" s="29">
        <v>45448.978645833333</v>
      </c>
      <c r="D80" s="30" t="s">
        <v>216</v>
      </c>
      <c r="E80" s="31" t="s">
        <v>217</v>
      </c>
      <c r="F80" s="31" t="s">
        <v>69</v>
      </c>
      <c r="G80" s="32">
        <v>0</v>
      </c>
      <c r="H80" s="33" t="s">
        <v>52</v>
      </c>
      <c r="I80" s="33" t="s">
        <v>53</v>
      </c>
      <c r="J80" s="33" t="s">
        <v>54</v>
      </c>
      <c r="K80" s="33" t="s">
        <v>55</v>
      </c>
      <c r="L80" s="33" t="s">
        <v>56</v>
      </c>
      <c r="M80" s="34" t="s">
        <v>57</v>
      </c>
      <c r="N80" s="35" t="s">
        <v>57</v>
      </c>
      <c r="O80" s="36"/>
      <c r="P80" s="37">
        <v>25.82911961324923</v>
      </c>
      <c r="Q80" s="38">
        <v>0.6853316204456944</v>
      </c>
      <c r="R80" s="38">
        <v>0.92889471176750837</v>
      </c>
      <c r="S80" s="38">
        <v>0.57765777228969828</v>
      </c>
      <c r="T80" s="39">
        <v>7110.19</v>
      </c>
      <c r="U80" s="40">
        <v>-1E-4</v>
      </c>
      <c r="V80" s="41">
        <v>108666.4</v>
      </c>
      <c r="W80" s="41">
        <v>74472.52</v>
      </c>
      <c r="X80" s="42">
        <v>34193.87999999999</v>
      </c>
      <c r="Y80" s="43">
        <v>1323.85</v>
      </c>
      <c r="Z80" s="41">
        <v>0</v>
      </c>
      <c r="AA80" s="41">
        <v>0</v>
      </c>
      <c r="AB80" s="41">
        <v>0</v>
      </c>
      <c r="AC80" s="41">
        <v>0</v>
      </c>
      <c r="AD80" s="41">
        <v>69177.13</v>
      </c>
      <c r="AE80" s="44">
        <v>202.95</v>
      </c>
      <c r="AF80" s="41">
        <v>5295.39</v>
      </c>
      <c r="AG80" s="38">
        <v>3.9999924462741254</v>
      </c>
      <c r="AH80" s="45" t="s">
        <v>626</v>
      </c>
      <c r="AI80" s="41">
        <v>5295.39</v>
      </c>
      <c r="AJ80" s="46">
        <v>31389</v>
      </c>
      <c r="AK80" s="45">
        <v>43019.630000000005</v>
      </c>
      <c r="AL80" s="46">
        <v>0</v>
      </c>
      <c r="AM80" s="46">
        <v>5886.13</v>
      </c>
      <c r="AN80" s="46">
        <v>4683.3599999999997</v>
      </c>
      <c r="AO80" s="46">
        <v>20819.669999999998</v>
      </c>
      <c r="AP80" s="41">
        <v>7110.19</v>
      </c>
      <c r="AQ80" s="47">
        <v>7.0000000000000007E-2</v>
      </c>
      <c r="AR80" s="47">
        <v>6.9900000000000004E-2</v>
      </c>
      <c r="AS80" s="47">
        <v>6.9900000000000004E-2</v>
      </c>
      <c r="AT80" s="48">
        <v>-1E-4</v>
      </c>
      <c r="AU80" s="49"/>
      <c r="AV80" s="41">
        <v>35.479999999999997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1741</v>
      </c>
      <c r="C81" s="29">
        <v>45448.978645833333</v>
      </c>
      <c r="D81" s="30" t="s">
        <v>260</v>
      </c>
      <c r="E81" s="31" t="s">
        <v>261</v>
      </c>
      <c r="F81" s="31" t="s">
        <v>62</v>
      </c>
      <c r="G81" s="32">
        <v>0</v>
      </c>
      <c r="H81" s="33" t="s">
        <v>63</v>
      </c>
      <c r="I81" s="33" t="s">
        <v>64</v>
      </c>
      <c r="J81" s="33" t="s">
        <v>65</v>
      </c>
      <c r="K81" s="33" t="s">
        <v>55</v>
      </c>
      <c r="L81" s="33" t="s">
        <v>56</v>
      </c>
      <c r="M81" s="34">
        <v>45443</v>
      </c>
      <c r="N81" s="35">
        <v>0</v>
      </c>
      <c r="O81" s="36"/>
      <c r="P81" s="37" t="s">
        <v>57</v>
      </c>
      <c r="Q81" s="38">
        <v>0.59650078988941546</v>
      </c>
      <c r="R81" s="38">
        <v>1</v>
      </c>
      <c r="S81" s="38">
        <v>1</v>
      </c>
      <c r="T81" s="39">
        <v>0</v>
      </c>
      <c r="U81" s="40">
        <v>4.0000000000000001E-3</v>
      </c>
      <c r="V81" s="41">
        <v>126600</v>
      </c>
      <c r="W81" s="41">
        <v>75517</v>
      </c>
      <c r="X81" s="42">
        <v>51083</v>
      </c>
      <c r="Y81" s="43">
        <v>0</v>
      </c>
      <c r="Z81" s="41">
        <v>0</v>
      </c>
      <c r="AA81" s="41">
        <v>0</v>
      </c>
      <c r="AB81" s="41">
        <v>0</v>
      </c>
      <c r="AC81" s="41">
        <v>0</v>
      </c>
      <c r="AD81" s="41">
        <v>75517</v>
      </c>
      <c r="AE81" s="44">
        <v>0</v>
      </c>
      <c r="AF81" s="41">
        <v>0</v>
      </c>
      <c r="AG81" s="38">
        <v>0</v>
      </c>
      <c r="AH81" s="45" t="s">
        <v>625</v>
      </c>
      <c r="AI81" s="41">
        <v>0</v>
      </c>
      <c r="AJ81" s="46">
        <v>0</v>
      </c>
      <c r="AK81" s="45">
        <v>75517</v>
      </c>
      <c r="AL81" s="46">
        <v>0</v>
      </c>
      <c r="AM81" s="46">
        <v>0</v>
      </c>
      <c r="AN81" s="46">
        <v>0</v>
      </c>
      <c r="AO81" s="46">
        <v>0</v>
      </c>
      <c r="AP81" s="41">
        <v>0</v>
      </c>
      <c r="AQ81" s="47">
        <v>0.41000000000000003</v>
      </c>
      <c r="AR81" s="47">
        <v>0.41399999999999998</v>
      </c>
      <c r="AS81" s="47">
        <v>0</v>
      </c>
      <c r="AT81" s="48">
        <v>-0.41000000000000003</v>
      </c>
      <c r="AU81" s="49"/>
      <c r="AV81" s="41">
        <v>78.5</v>
      </c>
      <c r="AW81" s="58"/>
      <c r="AX81" s="52"/>
      <c r="AY81" s="52"/>
      <c r="AZ81" s="52"/>
      <c r="BA81" s="52"/>
      <c r="BB81" s="53">
        <v>0</v>
      </c>
      <c r="BC81" s="55"/>
    </row>
    <row r="82" spans="2:55">
      <c r="B82" s="28">
        <v>1741</v>
      </c>
      <c r="C82" s="29">
        <v>45448.978645833333</v>
      </c>
      <c r="D82" s="30" t="s">
        <v>251</v>
      </c>
      <c r="E82" s="31" t="s">
        <v>252</v>
      </c>
      <c r="F82" s="31" t="s">
        <v>69</v>
      </c>
      <c r="G82" s="32">
        <v>0</v>
      </c>
      <c r="H82" s="33" t="s">
        <v>52</v>
      </c>
      <c r="I82" s="33" t="s">
        <v>109</v>
      </c>
      <c r="J82" s="33" t="s">
        <v>54</v>
      </c>
      <c r="K82" s="33" t="s">
        <v>55</v>
      </c>
      <c r="L82" s="33" t="s">
        <v>56</v>
      </c>
      <c r="M82" s="34" t="s">
        <v>57</v>
      </c>
      <c r="N82" s="35" t="s">
        <v>57</v>
      </c>
      <c r="O82" s="36"/>
      <c r="P82" s="37">
        <v>827.31762573629362</v>
      </c>
      <c r="Q82" s="38">
        <v>0.51179411764705873</v>
      </c>
      <c r="R82" s="38">
        <v>0.99916149019648826</v>
      </c>
      <c r="S82" s="38">
        <v>0.96911053527052615</v>
      </c>
      <c r="T82" s="39">
        <v>0</v>
      </c>
      <c r="U82" s="40">
        <v>-1.3100000000000001E-2</v>
      </c>
      <c r="V82" s="41">
        <v>149600</v>
      </c>
      <c r="W82" s="41">
        <v>76564.399999999994</v>
      </c>
      <c r="X82" s="42">
        <v>73035.600000000006</v>
      </c>
      <c r="Y82" s="43">
        <v>88.28</v>
      </c>
      <c r="Z82" s="41">
        <v>0</v>
      </c>
      <c r="AA82" s="41">
        <v>0</v>
      </c>
      <c r="AB82" s="41">
        <v>0</v>
      </c>
      <c r="AC82" s="41">
        <v>0</v>
      </c>
      <c r="AD82" s="41">
        <v>76500.2</v>
      </c>
      <c r="AE82" s="44">
        <v>111.11</v>
      </c>
      <c r="AF82" s="41">
        <v>64.2</v>
      </c>
      <c r="AG82" s="38">
        <v>0.72723153602174906</v>
      </c>
      <c r="AH82" s="45" t="s">
        <v>625</v>
      </c>
      <c r="AI82" s="41">
        <v>64.2</v>
      </c>
      <c r="AJ82" s="46">
        <v>2761</v>
      </c>
      <c r="AK82" s="45">
        <v>74199.366666666669</v>
      </c>
      <c r="AL82" s="46">
        <v>0</v>
      </c>
      <c r="AM82" s="46">
        <v>2760.6</v>
      </c>
      <c r="AN82" s="46">
        <v>0</v>
      </c>
      <c r="AO82" s="46">
        <v>0</v>
      </c>
      <c r="AP82" s="41">
        <v>0</v>
      </c>
      <c r="AQ82" s="47">
        <v>0.24</v>
      </c>
      <c r="AR82" s="47">
        <v>0.22690000000000002</v>
      </c>
      <c r="AS82" s="47">
        <v>0.1303</v>
      </c>
      <c r="AT82" s="48">
        <v>-0.10970000000000001</v>
      </c>
      <c r="AU82" s="49"/>
      <c r="AV82" s="41">
        <v>44.38</v>
      </c>
      <c r="AW82" s="50"/>
      <c r="AX82" s="52"/>
      <c r="AY82" s="52"/>
      <c r="AZ82" s="52"/>
      <c r="BA82" s="52"/>
      <c r="BB82" s="53">
        <v>0</v>
      </c>
      <c r="BC82" s="55"/>
    </row>
    <row r="83" spans="2:55">
      <c r="B83" s="28">
        <v>1741</v>
      </c>
      <c r="C83" s="29">
        <v>45448.978645833333</v>
      </c>
      <c r="D83" s="30" t="s">
        <v>262</v>
      </c>
      <c r="E83" s="31" t="s">
        <v>263</v>
      </c>
      <c r="F83" s="31" t="s">
        <v>618</v>
      </c>
      <c r="G83" s="32">
        <v>0</v>
      </c>
      <c r="H83" s="33" t="s">
        <v>52</v>
      </c>
      <c r="I83" s="33" t="s">
        <v>53</v>
      </c>
      <c r="J83" s="33" t="s">
        <v>54</v>
      </c>
      <c r="K83" s="33" t="s">
        <v>95</v>
      </c>
      <c r="L83" s="33" t="s">
        <v>70</v>
      </c>
      <c r="M83" s="34">
        <v>44654</v>
      </c>
      <c r="N83" s="35">
        <v>1</v>
      </c>
      <c r="O83" s="36"/>
      <c r="P83" s="37" t="s">
        <v>57</v>
      </c>
      <c r="Q83" s="38">
        <v>0.91165865384615385</v>
      </c>
      <c r="R83" s="38">
        <v>1</v>
      </c>
      <c r="S83" s="38">
        <v>0.95781650684159592</v>
      </c>
      <c r="T83" s="39">
        <v>4020.48</v>
      </c>
      <c r="U83" s="40">
        <v>0.21199999999999999</v>
      </c>
      <c r="V83" s="41">
        <v>87110.399999999994</v>
      </c>
      <c r="W83" s="41">
        <v>79414.95</v>
      </c>
      <c r="X83" s="42">
        <v>7695.4499999999971</v>
      </c>
      <c r="Y83" s="43">
        <v>0</v>
      </c>
      <c r="Z83" s="41">
        <v>0</v>
      </c>
      <c r="AA83" s="41">
        <v>0</v>
      </c>
      <c r="AB83" s="41">
        <v>0</v>
      </c>
      <c r="AC83" s="41">
        <v>0</v>
      </c>
      <c r="AD83" s="41">
        <v>79414.95</v>
      </c>
      <c r="AE83" s="44">
        <v>4020.48</v>
      </c>
      <c r="AF83" s="41">
        <v>0</v>
      </c>
      <c r="AG83" s="38">
        <v>0</v>
      </c>
      <c r="AH83" s="45" t="s">
        <v>625</v>
      </c>
      <c r="AI83" s="41">
        <v>0</v>
      </c>
      <c r="AJ83" s="46">
        <v>4020</v>
      </c>
      <c r="AK83" s="45">
        <v>76064.95</v>
      </c>
      <c r="AL83" s="46">
        <v>0</v>
      </c>
      <c r="AM83" s="46">
        <v>0</v>
      </c>
      <c r="AN83" s="46">
        <v>0</v>
      </c>
      <c r="AO83" s="46">
        <v>4020.48</v>
      </c>
      <c r="AP83" s="41">
        <v>4020.48</v>
      </c>
      <c r="AQ83" s="47">
        <v>0</v>
      </c>
      <c r="AR83" s="47">
        <v>0.21199999999999999</v>
      </c>
      <c r="AS83" s="47">
        <v>0</v>
      </c>
      <c r="AT83" s="48">
        <v>0</v>
      </c>
      <c r="AU83" s="49"/>
      <c r="AV83" s="41">
        <v>41.88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1741</v>
      </c>
      <c r="C84" s="29">
        <v>45448.978645833333</v>
      </c>
      <c r="D84" s="30" t="s">
        <v>270</v>
      </c>
      <c r="E84" s="31" t="s">
        <v>271</v>
      </c>
      <c r="F84" s="31" t="s">
        <v>618</v>
      </c>
      <c r="G84" s="32">
        <v>0</v>
      </c>
      <c r="H84" s="33" t="s">
        <v>272</v>
      </c>
      <c r="I84" s="33" t="s">
        <v>273</v>
      </c>
      <c r="J84" s="33" t="s">
        <v>148</v>
      </c>
      <c r="K84" s="33" t="s">
        <v>95</v>
      </c>
      <c r="L84" s="33" t="s">
        <v>70</v>
      </c>
      <c r="M84" s="34">
        <v>44938</v>
      </c>
      <c r="N84" s="35">
        <v>0</v>
      </c>
      <c r="O84" s="36"/>
      <c r="P84" s="37" t="s">
        <v>57</v>
      </c>
      <c r="Q84" s="38">
        <v>0.68778208914016825</v>
      </c>
      <c r="R84" s="38">
        <v>1.0873719529687931</v>
      </c>
      <c r="S84" s="38">
        <v>1.0873719529687931</v>
      </c>
      <c r="T84" s="39">
        <v>0</v>
      </c>
      <c r="U84" s="40">
        <v>0.1305</v>
      </c>
      <c r="V84" s="41">
        <v>106632.96000000001</v>
      </c>
      <c r="W84" s="41">
        <v>73340.240000000005</v>
      </c>
      <c r="X84" s="42">
        <v>33292.720000000001</v>
      </c>
      <c r="Y84" s="43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79748.12</v>
      </c>
      <c r="AE84" s="44">
        <v>1531.35</v>
      </c>
      <c r="AF84" s="41">
        <v>1276.1199999999999</v>
      </c>
      <c r="AG84" s="38">
        <v>0</v>
      </c>
      <c r="AH84" s="45" t="s">
        <v>625</v>
      </c>
      <c r="AI84" s="41">
        <v>1276.1199999999999</v>
      </c>
      <c r="AJ84" s="46">
        <v>0</v>
      </c>
      <c r="AK84" s="45">
        <v>79748.12</v>
      </c>
      <c r="AL84" s="46">
        <v>0</v>
      </c>
      <c r="AM84" s="46">
        <v>0</v>
      </c>
      <c r="AN84" s="46">
        <v>0</v>
      </c>
      <c r="AO84" s="46">
        <v>0</v>
      </c>
      <c r="AP84" s="41">
        <v>0</v>
      </c>
      <c r="AQ84" s="47">
        <v>0.15</v>
      </c>
      <c r="AR84" s="47">
        <v>0.28050000000000003</v>
      </c>
      <c r="AS84" s="47">
        <v>0</v>
      </c>
      <c r="AT84" s="48">
        <v>-0.15</v>
      </c>
      <c r="AU84" s="49"/>
      <c r="AV84" s="41">
        <v>44.37</v>
      </c>
      <c r="AW84" s="50"/>
      <c r="AX84" s="52"/>
      <c r="AY84" s="52"/>
      <c r="AZ84" s="52"/>
      <c r="BA84" s="52"/>
      <c r="BB84" s="53">
        <v>7684</v>
      </c>
      <c r="BC84" s="55"/>
    </row>
    <row r="85" spans="2:55">
      <c r="B85" s="28">
        <v>1741</v>
      </c>
      <c r="C85" s="29">
        <v>45448.978645833333</v>
      </c>
      <c r="D85" s="30" t="s">
        <v>276</v>
      </c>
      <c r="E85" s="31" t="s">
        <v>277</v>
      </c>
      <c r="F85" s="31" t="s">
        <v>618</v>
      </c>
      <c r="G85" s="32">
        <v>0</v>
      </c>
      <c r="H85" s="33" t="s">
        <v>52</v>
      </c>
      <c r="I85" s="33" t="s">
        <v>53</v>
      </c>
      <c r="J85" s="33" t="s">
        <v>54</v>
      </c>
      <c r="K85" s="33" t="s">
        <v>95</v>
      </c>
      <c r="L85" s="33" t="s">
        <v>70</v>
      </c>
      <c r="M85" s="34">
        <v>45049</v>
      </c>
      <c r="N85" s="35">
        <v>0</v>
      </c>
      <c r="O85" s="36"/>
      <c r="P85" s="37" t="s">
        <v>57</v>
      </c>
      <c r="Q85" s="38">
        <v>1.0669554128419287</v>
      </c>
      <c r="R85" s="38">
        <v>0.96661615246580923</v>
      </c>
      <c r="S85" s="38">
        <v>0.96661615246580923</v>
      </c>
      <c r="T85" s="39">
        <v>0</v>
      </c>
      <c r="U85" s="40">
        <v>3.1400000000000004E-2</v>
      </c>
      <c r="V85" s="41">
        <v>80079.56</v>
      </c>
      <c r="W85" s="41">
        <v>85441.32</v>
      </c>
      <c r="X85" s="42">
        <v>-5361.7600000000093</v>
      </c>
      <c r="Y85" s="43">
        <v>0</v>
      </c>
      <c r="Z85" s="41">
        <v>0</v>
      </c>
      <c r="AA85" s="41">
        <v>0</v>
      </c>
      <c r="AB85" s="41">
        <v>0</v>
      </c>
      <c r="AC85" s="41">
        <v>5361.76</v>
      </c>
      <c r="AD85" s="41">
        <v>82588.960000000006</v>
      </c>
      <c r="AE85" s="44">
        <v>3422.84</v>
      </c>
      <c r="AF85" s="41">
        <v>2852.36</v>
      </c>
      <c r="AG85" s="38">
        <v>0</v>
      </c>
      <c r="AH85" s="45" t="s">
        <v>625</v>
      </c>
      <c r="AI85" s="41">
        <v>2852.36</v>
      </c>
      <c r="AJ85" s="46">
        <v>0</v>
      </c>
      <c r="AK85" s="45">
        <v>82588.960000000006</v>
      </c>
      <c r="AL85" s="46">
        <v>0</v>
      </c>
      <c r="AM85" s="46">
        <v>0</v>
      </c>
      <c r="AN85" s="46">
        <v>0</v>
      </c>
      <c r="AO85" s="46">
        <v>0</v>
      </c>
      <c r="AP85" s="41">
        <v>0</v>
      </c>
      <c r="AQ85" s="47">
        <v>0.14000000000000001</v>
      </c>
      <c r="AR85" s="47">
        <v>0.1714</v>
      </c>
      <c r="AS85" s="47">
        <v>0</v>
      </c>
      <c r="AT85" s="48">
        <v>-0.14000000000000001</v>
      </c>
      <c r="AU85" s="49"/>
      <c r="AV85" s="41">
        <v>42.44</v>
      </c>
      <c r="AW85" s="58"/>
      <c r="AX85" s="52"/>
      <c r="AY85" s="52"/>
      <c r="AZ85" s="52"/>
      <c r="BA85" s="52"/>
      <c r="BB85" s="53">
        <v>0</v>
      </c>
      <c r="BC85" s="55"/>
    </row>
    <row r="86" spans="2:55">
      <c r="B86" s="28">
        <v>1741</v>
      </c>
      <c r="C86" s="29">
        <v>45448.978645833333</v>
      </c>
      <c r="D86" s="30" t="s">
        <v>278</v>
      </c>
      <c r="E86" s="31" t="s">
        <v>279</v>
      </c>
      <c r="F86" s="31" t="s">
        <v>62</v>
      </c>
      <c r="G86" s="32">
        <v>0</v>
      </c>
      <c r="H86" s="33" t="s">
        <v>126</v>
      </c>
      <c r="I86" s="33" t="s">
        <v>127</v>
      </c>
      <c r="J86" s="33" t="s">
        <v>54</v>
      </c>
      <c r="K86" s="33" t="s">
        <v>106</v>
      </c>
      <c r="L86" s="33" t="s">
        <v>70</v>
      </c>
      <c r="M86" s="34">
        <v>45278</v>
      </c>
      <c r="N86" s="35">
        <v>1</v>
      </c>
      <c r="O86" s="36"/>
      <c r="P86" s="37" t="s">
        <v>57</v>
      </c>
      <c r="Q86" s="38">
        <v>0.72425126903553294</v>
      </c>
      <c r="R86" s="38">
        <v>1.3807362758669026</v>
      </c>
      <c r="S86" s="38">
        <v>0.98473830842284171</v>
      </c>
      <c r="T86" s="39">
        <v>40680</v>
      </c>
      <c r="U86" s="40">
        <v>3.4200000000000001E-2</v>
      </c>
      <c r="V86" s="41">
        <v>118200</v>
      </c>
      <c r="W86" s="41">
        <v>85606.5</v>
      </c>
      <c r="X86" s="42">
        <v>32593.5</v>
      </c>
      <c r="Y86" s="43">
        <v>0</v>
      </c>
      <c r="Z86" s="41">
        <v>0</v>
      </c>
      <c r="AA86" s="41">
        <v>0</v>
      </c>
      <c r="AB86" s="41">
        <v>0</v>
      </c>
      <c r="AC86" s="41">
        <v>0</v>
      </c>
      <c r="AD86" s="41">
        <v>118200</v>
      </c>
      <c r="AE86" s="44">
        <v>1567.8</v>
      </c>
      <c r="AF86" s="41">
        <v>-32593.5</v>
      </c>
      <c r="AG86" s="38">
        <v>0</v>
      </c>
      <c r="AH86" s="45" t="s">
        <v>625</v>
      </c>
      <c r="AI86" s="41">
        <v>-32593.5</v>
      </c>
      <c r="AJ86" s="46">
        <v>40680</v>
      </c>
      <c r="AK86" s="45">
        <v>84300</v>
      </c>
      <c r="AL86" s="46">
        <v>0</v>
      </c>
      <c r="AM86" s="46">
        <v>0</v>
      </c>
      <c r="AN86" s="46">
        <v>0</v>
      </c>
      <c r="AO86" s="46">
        <v>40680</v>
      </c>
      <c r="AP86" s="41">
        <v>40680</v>
      </c>
      <c r="AQ86" s="47">
        <v>0.25</v>
      </c>
      <c r="AR86" s="47">
        <v>0.28420000000000001</v>
      </c>
      <c r="AS86" s="47">
        <v>0</v>
      </c>
      <c r="AT86" s="48">
        <v>-0.25</v>
      </c>
      <c r="AU86" s="49"/>
      <c r="AV86" s="41">
        <v>64.290000000000006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1741</v>
      </c>
      <c r="C87" s="29">
        <v>45448.978645833333</v>
      </c>
      <c r="D87" s="30" t="s">
        <v>280</v>
      </c>
      <c r="E87" s="31" t="s">
        <v>281</v>
      </c>
      <c r="F87" s="31" t="s">
        <v>618</v>
      </c>
      <c r="G87" s="32">
        <v>0</v>
      </c>
      <c r="H87" s="33" t="s">
        <v>52</v>
      </c>
      <c r="I87" s="33" t="s">
        <v>53</v>
      </c>
      <c r="J87" s="33" t="s">
        <v>54</v>
      </c>
      <c r="K87" s="33" t="s">
        <v>95</v>
      </c>
      <c r="L87" s="33" t="s">
        <v>70</v>
      </c>
      <c r="M87" s="34">
        <v>45049</v>
      </c>
      <c r="N87" s="35">
        <v>0</v>
      </c>
      <c r="O87" s="36"/>
      <c r="P87" s="37" t="s">
        <v>57</v>
      </c>
      <c r="Q87" s="38">
        <v>1.0061457104331704</v>
      </c>
      <c r="R87" s="38">
        <v>0.9795193732545715</v>
      </c>
      <c r="S87" s="38">
        <v>0.9795193732545715</v>
      </c>
      <c r="T87" s="39">
        <v>0</v>
      </c>
      <c r="U87" s="40">
        <v>1.9099999999999999E-2</v>
      </c>
      <c r="V87" s="41">
        <v>85435.199999999997</v>
      </c>
      <c r="W87" s="41">
        <v>85960.26</v>
      </c>
      <c r="X87" s="42">
        <v>-525.05999999999767</v>
      </c>
      <c r="Y87" s="43">
        <v>0</v>
      </c>
      <c r="Z87" s="41">
        <v>0</v>
      </c>
      <c r="AA87" s="41">
        <v>0</v>
      </c>
      <c r="AB87" s="41">
        <v>0</v>
      </c>
      <c r="AC87" s="41">
        <v>525.05999999999995</v>
      </c>
      <c r="AD87" s="41">
        <v>84199.74</v>
      </c>
      <c r="AE87" s="44">
        <v>2112.62</v>
      </c>
      <c r="AF87" s="41">
        <v>1760.52</v>
      </c>
      <c r="AG87" s="38">
        <v>0</v>
      </c>
      <c r="AH87" s="45" t="s">
        <v>625</v>
      </c>
      <c r="AI87" s="41">
        <v>1760.52</v>
      </c>
      <c r="AJ87" s="46">
        <v>0</v>
      </c>
      <c r="AK87" s="45">
        <v>84199.74</v>
      </c>
      <c r="AL87" s="46">
        <v>0</v>
      </c>
      <c r="AM87" s="46">
        <v>0</v>
      </c>
      <c r="AN87" s="46">
        <v>0</v>
      </c>
      <c r="AO87" s="46">
        <v>0</v>
      </c>
      <c r="AP87" s="41">
        <v>0</v>
      </c>
      <c r="AQ87" s="47">
        <v>0.16</v>
      </c>
      <c r="AR87" s="47">
        <v>0.17910000000000001</v>
      </c>
      <c r="AS87" s="47">
        <v>0</v>
      </c>
      <c r="AT87" s="48">
        <v>-0.16</v>
      </c>
      <c r="AU87" s="49"/>
      <c r="AV87" s="41">
        <v>42.69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1741</v>
      </c>
      <c r="C88" s="29">
        <v>45448.978645833333</v>
      </c>
      <c r="D88" s="30" t="s">
        <v>282</v>
      </c>
      <c r="E88" s="31" t="s">
        <v>283</v>
      </c>
      <c r="F88" s="31" t="s">
        <v>618</v>
      </c>
      <c r="G88" s="32">
        <v>0</v>
      </c>
      <c r="H88" s="33" t="s">
        <v>52</v>
      </c>
      <c r="I88" s="33" t="s">
        <v>53</v>
      </c>
      <c r="J88" s="33" t="s">
        <v>54</v>
      </c>
      <c r="K88" s="33" t="s">
        <v>95</v>
      </c>
      <c r="L88" s="33" t="s">
        <v>70</v>
      </c>
      <c r="M88" s="34">
        <v>45049</v>
      </c>
      <c r="N88" s="35">
        <v>0</v>
      </c>
      <c r="O88" s="36"/>
      <c r="P88" s="37" t="s">
        <v>57</v>
      </c>
      <c r="Q88" s="38">
        <v>1.0855047155603752</v>
      </c>
      <c r="R88" s="38">
        <v>1.039840559993392</v>
      </c>
      <c r="S88" s="38">
        <v>1.039840559993392</v>
      </c>
      <c r="T88" s="39">
        <v>0</v>
      </c>
      <c r="U88" s="40">
        <v>3.1800000000000002E-2</v>
      </c>
      <c r="V88" s="41">
        <v>80079.56</v>
      </c>
      <c r="W88" s="41">
        <v>86926.74</v>
      </c>
      <c r="X88" s="42">
        <v>-6847.1800000000076</v>
      </c>
      <c r="Y88" s="43">
        <v>0</v>
      </c>
      <c r="Z88" s="41">
        <v>0</v>
      </c>
      <c r="AA88" s="41">
        <v>0</v>
      </c>
      <c r="AB88" s="41">
        <v>0</v>
      </c>
      <c r="AC88" s="41">
        <v>6847.18</v>
      </c>
      <c r="AD88" s="41">
        <v>90389.95</v>
      </c>
      <c r="AE88" s="44">
        <v>0</v>
      </c>
      <c r="AF88" s="41">
        <v>-3463.21</v>
      </c>
      <c r="AG88" s="38">
        <v>0</v>
      </c>
      <c r="AH88" s="45" t="s">
        <v>625</v>
      </c>
      <c r="AI88" s="41">
        <v>-3463.21</v>
      </c>
      <c r="AJ88" s="46">
        <v>0</v>
      </c>
      <c r="AK88" s="45">
        <v>90389.95</v>
      </c>
      <c r="AL88" s="46">
        <v>0</v>
      </c>
      <c r="AM88" s="46">
        <v>0</v>
      </c>
      <c r="AN88" s="46">
        <v>0</v>
      </c>
      <c r="AO88" s="46">
        <v>0</v>
      </c>
      <c r="AP88" s="41">
        <v>0</v>
      </c>
      <c r="AQ88" s="47">
        <v>0.13</v>
      </c>
      <c r="AR88" s="47">
        <v>0.1618</v>
      </c>
      <c r="AS88" s="47">
        <v>0</v>
      </c>
      <c r="AT88" s="48">
        <v>-0.13</v>
      </c>
      <c r="AU88" s="49"/>
      <c r="AV88" s="41">
        <v>42.39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1741</v>
      </c>
      <c r="C89" s="29">
        <v>45448.978645833333</v>
      </c>
      <c r="D89" s="30" t="s">
        <v>268</v>
      </c>
      <c r="E89" s="31" t="s">
        <v>269</v>
      </c>
      <c r="F89" s="31" t="s">
        <v>69</v>
      </c>
      <c r="G89" s="32">
        <v>0</v>
      </c>
      <c r="H89" s="33" t="s">
        <v>52</v>
      </c>
      <c r="I89" s="33" t="s">
        <v>109</v>
      </c>
      <c r="J89" s="33" t="s">
        <v>54</v>
      </c>
      <c r="K89" s="33" t="s">
        <v>55</v>
      </c>
      <c r="L89" s="33" t="s">
        <v>56</v>
      </c>
      <c r="M89" s="34" t="s">
        <v>57</v>
      </c>
      <c r="N89" s="35" t="s">
        <v>57</v>
      </c>
      <c r="O89" s="36"/>
      <c r="P89" s="37">
        <v>-9.9698857736241031</v>
      </c>
      <c r="Q89" s="38">
        <v>1.0651246396472784</v>
      </c>
      <c r="R89" s="38">
        <v>0.82985407936689881</v>
      </c>
      <c r="S89" s="38">
        <v>0.82985407936689881</v>
      </c>
      <c r="T89" s="39">
        <v>0</v>
      </c>
      <c r="U89" s="40">
        <v>0.152</v>
      </c>
      <c r="V89" s="41">
        <v>88455</v>
      </c>
      <c r="W89" s="41">
        <v>94215.6</v>
      </c>
      <c r="X89" s="42">
        <v>-5760.6000000000058</v>
      </c>
      <c r="Y89" s="43">
        <v>577.79999999999995</v>
      </c>
      <c r="Z89" s="41">
        <v>0</v>
      </c>
      <c r="AA89" s="41">
        <v>0</v>
      </c>
      <c r="AB89" s="41">
        <v>5136</v>
      </c>
      <c r="AC89" s="41">
        <v>5760.6</v>
      </c>
      <c r="AD89" s="41">
        <v>78185.2</v>
      </c>
      <c r="AE89" s="44">
        <v>174.79</v>
      </c>
      <c r="AF89" s="41">
        <v>16030.4</v>
      </c>
      <c r="AG89" s="38">
        <v>27.743856005538252</v>
      </c>
      <c r="AH89" s="45" t="s">
        <v>626</v>
      </c>
      <c r="AI89" s="41">
        <v>16030.4</v>
      </c>
      <c r="AJ89" s="46">
        <v>0</v>
      </c>
      <c r="AK89" s="45">
        <v>78185.2</v>
      </c>
      <c r="AL89" s="46">
        <v>0</v>
      </c>
      <c r="AM89" s="46">
        <v>0</v>
      </c>
      <c r="AN89" s="46">
        <v>0</v>
      </c>
      <c r="AO89" s="46">
        <v>0</v>
      </c>
      <c r="AP89" s="41">
        <v>0</v>
      </c>
      <c r="AQ89" s="47">
        <v>7.0000000000000007E-2</v>
      </c>
      <c r="AR89" s="47">
        <v>0.222</v>
      </c>
      <c r="AS89" s="47">
        <v>0.25230000000000002</v>
      </c>
      <c r="AT89" s="48">
        <v>0.18230000000000002</v>
      </c>
      <c r="AU89" s="49"/>
      <c r="AV89" s="41">
        <v>30.85</v>
      </c>
      <c r="AW89" s="58"/>
      <c r="AX89" s="52"/>
      <c r="AY89" s="52"/>
      <c r="AZ89" s="52"/>
      <c r="BA89" s="52"/>
      <c r="BB89" s="53">
        <v>0</v>
      </c>
      <c r="BC89" s="55"/>
    </row>
    <row r="90" spans="2:55">
      <c r="B90" s="28">
        <v>1741</v>
      </c>
      <c r="C90" s="29">
        <v>45448.978645833333</v>
      </c>
      <c r="D90" s="30" t="s">
        <v>243</v>
      </c>
      <c r="E90" s="31" t="s">
        <v>244</v>
      </c>
      <c r="F90" s="31" t="s">
        <v>661</v>
      </c>
      <c r="G90" s="32">
        <v>0</v>
      </c>
      <c r="H90" s="33" t="s">
        <v>52</v>
      </c>
      <c r="I90" s="33" t="s">
        <v>109</v>
      </c>
      <c r="J90" s="33" t="s">
        <v>54</v>
      </c>
      <c r="K90" s="33" t="s">
        <v>55</v>
      </c>
      <c r="L90" s="33" t="s">
        <v>56</v>
      </c>
      <c r="M90" s="34" t="s">
        <v>57</v>
      </c>
      <c r="N90" s="35" t="s">
        <v>57</v>
      </c>
      <c r="O90" s="36"/>
      <c r="P90" s="37">
        <v>1.1290951356502403</v>
      </c>
      <c r="Q90" s="38">
        <v>0.98369617339599114</v>
      </c>
      <c r="R90" s="38">
        <v>0.68309447206785612</v>
      </c>
      <c r="S90" s="38">
        <v>0.68309447206785612</v>
      </c>
      <c r="T90" s="39">
        <v>0</v>
      </c>
      <c r="U90" s="40">
        <v>-7.0999999999999994E-2</v>
      </c>
      <c r="V90" s="41">
        <v>95928.4</v>
      </c>
      <c r="W90" s="41">
        <v>94364.4</v>
      </c>
      <c r="X90" s="42">
        <v>1564</v>
      </c>
      <c r="Y90" s="43">
        <v>1385.18</v>
      </c>
      <c r="Z90" s="41">
        <v>0</v>
      </c>
      <c r="AA90" s="41">
        <v>0</v>
      </c>
      <c r="AB90" s="41">
        <v>0</v>
      </c>
      <c r="AC90" s="41">
        <v>0</v>
      </c>
      <c r="AD90" s="41">
        <v>64459.8</v>
      </c>
      <c r="AE90" s="44">
        <v>173.21</v>
      </c>
      <c r="AF90" s="41">
        <v>29904.6</v>
      </c>
      <c r="AG90" s="38">
        <v>21.588963167241801</v>
      </c>
      <c r="AH90" s="45" t="s">
        <v>626</v>
      </c>
      <c r="AI90" s="41">
        <v>29904.6</v>
      </c>
      <c r="AJ90" s="46">
        <v>0</v>
      </c>
      <c r="AK90" s="45">
        <v>64459.8</v>
      </c>
      <c r="AL90" s="46">
        <v>0</v>
      </c>
      <c r="AM90" s="46">
        <v>0</v>
      </c>
      <c r="AN90" s="46">
        <v>0</v>
      </c>
      <c r="AO90" s="46">
        <v>0</v>
      </c>
      <c r="AP90" s="41">
        <v>0</v>
      </c>
      <c r="AQ90" s="47">
        <v>0.23</v>
      </c>
      <c r="AR90" s="47">
        <v>0.159</v>
      </c>
      <c r="AS90" s="47">
        <v>0.17030000000000001</v>
      </c>
      <c r="AT90" s="48">
        <v>-5.9699999999999996E-2</v>
      </c>
      <c r="AU90" s="49"/>
      <c r="AV90" s="41">
        <v>49.92</v>
      </c>
      <c r="AW90" s="58"/>
      <c r="AX90" s="52"/>
      <c r="AY90" s="52"/>
      <c r="AZ90" s="52"/>
      <c r="BA90" s="52"/>
      <c r="BB90" s="53">
        <v>0</v>
      </c>
      <c r="BC90" s="55"/>
    </row>
    <row r="91" spans="2:55">
      <c r="B91" s="28">
        <v>1741</v>
      </c>
      <c r="C91" s="29">
        <v>45448.978645833333</v>
      </c>
      <c r="D91" s="30" t="s">
        <v>266</v>
      </c>
      <c r="E91" s="31" t="s">
        <v>267</v>
      </c>
      <c r="F91" s="31" t="s">
        <v>85</v>
      </c>
      <c r="G91" s="32">
        <v>0</v>
      </c>
      <c r="H91" s="33" t="s">
        <v>86</v>
      </c>
      <c r="I91" s="33" t="s">
        <v>87</v>
      </c>
      <c r="J91" s="33" t="s">
        <v>54</v>
      </c>
      <c r="K91" s="33" t="s">
        <v>55</v>
      </c>
      <c r="L91" s="33" t="s">
        <v>56</v>
      </c>
      <c r="M91" s="34">
        <v>45352</v>
      </c>
      <c r="N91" s="35">
        <v>1</v>
      </c>
      <c r="O91" s="36"/>
      <c r="P91" s="37" t="s">
        <v>57</v>
      </c>
      <c r="Q91" s="38">
        <v>0.93372532335727754</v>
      </c>
      <c r="R91" s="38">
        <v>1.0526022587066795</v>
      </c>
      <c r="S91" s="38">
        <v>0.97180183888633365</v>
      </c>
      <c r="T91" s="39">
        <v>0</v>
      </c>
      <c r="U91" s="40">
        <v>-0.1593</v>
      </c>
      <c r="V91" s="41">
        <v>97123.22</v>
      </c>
      <c r="W91" s="41">
        <v>90686.41</v>
      </c>
      <c r="X91" s="42">
        <v>6436.8099999999977</v>
      </c>
      <c r="Y91" s="43">
        <v>0</v>
      </c>
      <c r="Z91" s="41">
        <v>90686.41</v>
      </c>
      <c r="AA91" s="41">
        <v>90686.41</v>
      </c>
      <c r="AB91" s="41">
        <v>0</v>
      </c>
      <c r="AC91" s="41">
        <v>0</v>
      </c>
      <c r="AD91" s="41">
        <v>95456.72</v>
      </c>
      <c r="AE91" s="44">
        <v>7688.92</v>
      </c>
      <c r="AF91" s="41">
        <v>-920.31</v>
      </c>
      <c r="AG91" s="38">
        <v>0</v>
      </c>
      <c r="AH91" s="45" t="s">
        <v>625</v>
      </c>
      <c r="AI91" s="41">
        <v>-920.31</v>
      </c>
      <c r="AJ91" s="46">
        <v>8793</v>
      </c>
      <c r="AK91" s="45">
        <v>88129.22</v>
      </c>
      <c r="AL91" s="46">
        <v>0</v>
      </c>
      <c r="AM91" s="46">
        <v>0</v>
      </c>
      <c r="AN91" s="46">
        <v>0</v>
      </c>
      <c r="AO91" s="46">
        <v>8793.2900000000009</v>
      </c>
      <c r="AP91" s="41">
        <v>0</v>
      </c>
      <c r="AQ91" s="47">
        <v>0.2</v>
      </c>
      <c r="AR91" s="47">
        <v>4.0700000000000007E-2</v>
      </c>
      <c r="AS91" s="47">
        <v>0</v>
      </c>
      <c r="AT91" s="48">
        <v>-0.2</v>
      </c>
      <c r="AU91" s="49"/>
      <c r="AV91" s="41">
        <v>0</v>
      </c>
      <c r="AW91" s="58"/>
      <c r="AX91" s="52"/>
      <c r="AY91" s="52"/>
      <c r="AZ91" s="52"/>
      <c r="BA91" s="52"/>
      <c r="BB91" s="53">
        <v>3850</v>
      </c>
      <c r="BC91" s="55"/>
    </row>
    <row r="92" spans="2:55">
      <c r="B92" s="28">
        <v>1741</v>
      </c>
      <c r="C92" s="29">
        <v>45448.978645833333</v>
      </c>
      <c r="D92" s="30" t="s">
        <v>246</v>
      </c>
      <c r="E92" s="31" t="s">
        <v>247</v>
      </c>
      <c r="F92" s="31" t="s">
        <v>69</v>
      </c>
      <c r="G92" s="32">
        <v>0</v>
      </c>
      <c r="H92" s="33" t="s">
        <v>52</v>
      </c>
      <c r="I92" s="33" t="s">
        <v>109</v>
      </c>
      <c r="J92" s="33" t="s">
        <v>54</v>
      </c>
      <c r="K92" s="33" t="s">
        <v>55</v>
      </c>
      <c r="L92" s="33" t="s">
        <v>56</v>
      </c>
      <c r="M92" s="34" t="s">
        <v>57</v>
      </c>
      <c r="N92" s="35" t="s">
        <v>57</v>
      </c>
      <c r="O92" s="36"/>
      <c r="P92" s="37" t="s">
        <v>57</v>
      </c>
      <c r="Q92" s="38">
        <v>0.69175781088617816</v>
      </c>
      <c r="R92" s="38">
        <v>1.4141475062428743</v>
      </c>
      <c r="S92" s="38">
        <v>1.3354865385884325</v>
      </c>
      <c r="T92" s="39">
        <v>0</v>
      </c>
      <c r="U92" s="40">
        <v>0.13119999999999998</v>
      </c>
      <c r="V92" s="41">
        <v>103113.14</v>
      </c>
      <c r="W92" s="41">
        <v>71329.320000000007</v>
      </c>
      <c r="X92" s="42">
        <v>31783.819999999992</v>
      </c>
      <c r="Y92" s="43">
        <v>0</v>
      </c>
      <c r="Z92" s="41">
        <v>71329.320000000007</v>
      </c>
      <c r="AA92" s="41">
        <v>85975.13</v>
      </c>
      <c r="AB92" s="41">
        <v>0</v>
      </c>
      <c r="AC92" s="41">
        <v>0</v>
      </c>
      <c r="AD92" s="41">
        <v>100870.18</v>
      </c>
      <c r="AE92" s="44">
        <v>0.27</v>
      </c>
      <c r="AF92" s="41">
        <v>-5610.86</v>
      </c>
      <c r="AG92" s="38">
        <v>0</v>
      </c>
      <c r="AH92" s="45" t="s">
        <v>625</v>
      </c>
      <c r="AI92" s="41">
        <v>9034.9499999999971</v>
      </c>
      <c r="AJ92" s="46">
        <v>6733</v>
      </c>
      <c r="AK92" s="45">
        <v>95259.346666666665</v>
      </c>
      <c r="AL92" s="46">
        <v>0</v>
      </c>
      <c r="AM92" s="46">
        <v>0</v>
      </c>
      <c r="AN92" s="46">
        <v>6733.3</v>
      </c>
      <c r="AO92" s="46">
        <v>0</v>
      </c>
      <c r="AP92" s="41">
        <v>0</v>
      </c>
      <c r="AQ92" s="47">
        <v>0.12</v>
      </c>
      <c r="AR92" s="47">
        <v>0.25120000000000003</v>
      </c>
      <c r="AS92" s="47">
        <v>0.47259999999999996</v>
      </c>
      <c r="AT92" s="48">
        <v>0.35259999999999997</v>
      </c>
      <c r="AU92" s="49"/>
      <c r="AV92" s="41">
        <v>0</v>
      </c>
      <c r="AW92" s="50"/>
      <c r="AX92" s="52"/>
      <c r="AY92" s="52"/>
      <c r="AZ92" s="52"/>
      <c r="BA92" s="52"/>
      <c r="BB92" s="53">
        <v>23930</v>
      </c>
      <c r="BC92" s="55"/>
    </row>
    <row r="93" spans="2:55">
      <c r="B93" s="28">
        <v>1741</v>
      </c>
      <c r="C93" s="29">
        <v>45448.978645833333</v>
      </c>
      <c r="D93" s="30" t="s">
        <v>241</v>
      </c>
      <c r="E93" s="31" t="s">
        <v>242</v>
      </c>
      <c r="F93" s="31" t="s">
        <v>69</v>
      </c>
      <c r="G93" s="32">
        <v>0</v>
      </c>
      <c r="H93" s="33" t="s">
        <v>52</v>
      </c>
      <c r="I93" s="33" t="s">
        <v>53</v>
      </c>
      <c r="J93" s="33" t="s">
        <v>54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>
        <v>35.351351351351354</v>
      </c>
      <c r="Q93" s="38">
        <v>0.65341812400635924</v>
      </c>
      <c r="R93" s="38">
        <v>0.93998377939983779</v>
      </c>
      <c r="S93" s="38">
        <v>0.64071513355898635</v>
      </c>
      <c r="T93" s="39">
        <v>0</v>
      </c>
      <c r="U93" s="40">
        <v>-1E-4</v>
      </c>
      <c r="V93" s="41">
        <v>150129.72</v>
      </c>
      <c r="W93" s="41">
        <v>98097.48</v>
      </c>
      <c r="X93" s="42">
        <v>52032.240000000005</v>
      </c>
      <c r="Y93" s="43">
        <v>1471.86</v>
      </c>
      <c r="Z93" s="41">
        <v>0</v>
      </c>
      <c r="AA93" s="41">
        <v>0</v>
      </c>
      <c r="AB93" s="41">
        <v>0</v>
      </c>
      <c r="AC93" s="41">
        <v>0</v>
      </c>
      <c r="AD93" s="41">
        <v>92210.04</v>
      </c>
      <c r="AE93" s="44">
        <v>169.38</v>
      </c>
      <c r="AF93" s="41">
        <v>5887.44</v>
      </c>
      <c r="AG93" s="38">
        <v>4</v>
      </c>
      <c r="AH93" s="45" t="s">
        <v>626</v>
      </c>
      <c r="AI93" s="41">
        <v>5887.44</v>
      </c>
      <c r="AJ93" s="46">
        <v>35229</v>
      </c>
      <c r="AK93" s="45">
        <v>62852.539999999994</v>
      </c>
      <c r="AL93" s="46">
        <v>0</v>
      </c>
      <c r="AM93" s="46">
        <v>8831.16</v>
      </c>
      <c r="AN93" s="46">
        <v>6826.25</v>
      </c>
      <c r="AO93" s="46">
        <v>19571.759999999998</v>
      </c>
      <c r="AP93" s="41">
        <v>0</v>
      </c>
      <c r="AQ93" s="47">
        <v>7.0000000000000007E-2</v>
      </c>
      <c r="AR93" s="47">
        <v>6.9900000000000004E-2</v>
      </c>
      <c r="AS93" s="47">
        <v>6.9900000000000004E-2</v>
      </c>
      <c r="AT93" s="48">
        <v>-1E-4</v>
      </c>
      <c r="AU93" s="49"/>
      <c r="AV93" s="41">
        <v>39.78</v>
      </c>
      <c r="AW93" s="58"/>
      <c r="AX93" s="52"/>
      <c r="AY93" s="52"/>
      <c r="AZ93" s="52"/>
      <c r="BA93" s="52"/>
      <c r="BB93" s="53">
        <v>0</v>
      </c>
      <c r="BC93" s="55"/>
    </row>
    <row r="94" spans="2:55">
      <c r="B94" s="28">
        <v>1741</v>
      </c>
      <c r="C94" s="29">
        <v>45448.978645833333</v>
      </c>
      <c r="D94" s="30" t="s">
        <v>253</v>
      </c>
      <c r="E94" s="31" t="s">
        <v>254</v>
      </c>
      <c r="F94" s="31" t="s">
        <v>51</v>
      </c>
      <c r="G94" s="32">
        <v>0</v>
      </c>
      <c r="H94" s="33" t="s">
        <v>52</v>
      </c>
      <c r="I94" s="33" t="s">
        <v>109</v>
      </c>
      <c r="J94" s="33" t="s">
        <v>54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-5.7010785824345149E-2</v>
      </c>
      <c r="Q94" s="38">
        <v>1.0001840429765221</v>
      </c>
      <c r="R94" s="38">
        <v>0.92538181890519555</v>
      </c>
      <c r="S94" s="38">
        <v>0.6712088735492705</v>
      </c>
      <c r="T94" s="39">
        <v>0</v>
      </c>
      <c r="U94" s="40">
        <v>-0.26989999999999997</v>
      </c>
      <c r="V94" s="41">
        <v>100520</v>
      </c>
      <c r="W94" s="41">
        <v>100538.5</v>
      </c>
      <c r="X94" s="42">
        <v>-18.5</v>
      </c>
      <c r="Y94" s="43">
        <v>324.5</v>
      </c>
      <c r="Z94" s="41">
        <v>0</v>
      </c>
      <c r="AA94" s="41">
        <v>0</v>
      </c>
      <c r="AB94" s="41">
        <v>0</v>
      </c>
      <c r="AC94" s="41">
        <v>18.5</v>
      </c>
      <c r="AD94" s="41">
        <v>93036.5</v>
      </c>
      <c r="AE94" s="44">
        <v>224.89</v>
      </c>
      <c r="AF94" s="41">
        <v>7502</v>
      </c>
      <c r="AG94" s="38">
        <v>23.118644067796609</v>
      </c>
      <c r="AH94" s="45" t="s">
        <v>626</v>
      </c>
      <c r="AI94" s="41">
        <v>7502</v>
      </c>
      <c r="AJ94" s="46">
        <v>30665</v>
      </c>
      <c r="AK94" s="45">
        <v>67482.333333333328</v>
      </c>
      <c r="AL94" s="46">
        <v>0</v>
      </c>
      <c r="AM94" s="46">
        <v>30665.279999999999</v>
      </c>
      <c r="AN94" s="46">
        <v>0</v>
      </c>
      <c r="AO94" s="46">
        <v>0</v>
      </c>
      <c r="AP94" s="41">
        <v>0</v>
      </c>
      <c r="AQ94" s="47">
        <v>0.41000000000000003</v>
      </c>
      <c r="AR94" s="47">
        <v>0.1401</v>
      </c>
      <c r="AS94" s="47">
        <v>0.14710000000000001</v>
      </c>
      <c r="AT94" s="48">
        <v>-0.26290000000000002</v>
      </c>
      <c r="AU94" s="49"/>
      <c r="AV94" s="41">
        <v>42.79</v>
      </c>
      <c r="AW94" s="58"/>
      <c r="AX94" s="52"/>
      <c r="AY94" s="52"/>
      <c r="AZ94" s="52"/>
      <c r="BA94" s="52"/>
      <c r="BB94" s="53">
        <v>0</v>
      </c>
      <c r="BC94" s="55"/>
    </row>
    <row r="95" spans="2:55">
      <c r="B95" s="28">
        <v>1741</v>
      </c>
      <c r="C95" s="29">
        <v>45448.978645833333</v>
      </c>
      <c r="D95" s="30" t="s">
        <v>161</v>
      </c>
      <c r="E95" s="31" t="s">
        <v>162</v>
      </c>
      <c r="F95" s="31" t="s">
        <v>661</v>
      </c>
      <c r="G95" s="32">
        <v>0</v>
      </c>
      <c r="H95" s="33" t="s">
        <v>52</v>
      </c>
      <c r="I95" s="33" t="s">
        <v>109</v>
      </c>
      <c r="J95" s="33" t="s">
        <v>54</v>
      </c>
      <c r="K95" s="33" t="s">
        <v>55</v>
      </c>
      <c r="L95" s="33" t="s">
        <v>56</v>
      </c>
      <c r="M95" s="34" t="s">
        <v>57</v>
      </c>
      <c r="N95" s="35" t="s">
        <v>57</v>
      </c>
      <c r="O95" s="36"/>
      <c r="P95" s="37">
        <v>12.561360750157139</v>
      </c>
      <c r="Q95" s="38">
        <v>0.59502752801985537</v>
      </c>
      <c r="R95" s="38">
        <v>0.24754707958999445</v>
      </c>
      <c r="S95" s="38">
        <v>0.24754707958999445</v>
      </c>
      <c r="T95" s="39">
        <v>0</v>
      </c>
      <c r="U95" s="40">
        <v>-1.72E-2</v>
      </c>
      <c r="V95" s="41">
        <v>169263.9</v>
      </c>
      <c r="W95" s="41">
        <v>100716.68</v>
      </c>
      <c r="X95" s="42">
        <v>68547.22</v>
      </c>
      <c r="Y95" s="43">
        <v>5456.99</v>
      </c>
      <c r="Z95" s="41">
        <v>0</v>
      </c>
      <c r="AA95" s="41">
        <v>0</v>
      </c>
      <c r="AB95" s="41">
        <v>0</v>
      </c>
      <c r="AC95" s="41">
        <v>0</v>
      </c>
      <c r="AD95" s="41">
        <v>24932.12</v>
      </c>
      <c r="AE95" s="44">
        <v>113.69</v>
      </c>
      <c r="AF95" s="41">
        <v>75784.56</v>
      </c>
      <c r="AG95" s="38">
        <v>13.887612035206223</v>
      </c>
      <c r="AH95" s="45" t="s">
        <v>626</v>
      </c>
      <c r="AI95" s="41">
        <v>75784.56</v>
      </c>
      <c r="AJ95" s="46">
        <v>0</v>
      </c>
      <c r="AK95" s="45">
        <v>24932.12</v>
      </c>
      <c r="AL95" s="46">
        <v>0</v>
      </c>
      <c r="AM95" s="46">
        <v>0</v>
      </c>
      <c r="AN95" s="46">
        <v>0</v>
      </c>
      <c r="AO95" s="46">
        <v>0</v>
      </c>
      <c r="AP95" s="41">
        <v>0</v>
      </c>
      <c r="AQ95" s="47">
        <v>0.26</v>
      </c>
      <c r="AR95" s="47">
        <v>0.24280000000000002</v>
      </c>
      <c r="AS95" s="47">
        <v>0.23089999999999999</v>
      </c>
      <c r="AT95" s="48">
        <v>-2.9100000000000001E-2</v>
      </c>
      <c r="AU95" s="49"/>
      <c r="AV95" s="41">
        <v>49.91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1741</v>
      </c>
      <c r="C96" s="29">
        <v>45448.978645833333</v>
      </c>
      <c r="D96" s="30" t="s">
        <v>248</v>
      </c>
      <c r="E96" s="31" t="s">
        <v>249</v>
      </c>
      <c r="F96" s="31" t="s">
        <v>69</v>
      </c>
      <c r="G96" s="32">
        <v>0</v>
      </c>
      <c r="H96" s="33" t="s">
        <v>52</v>
      </c>
      <c r="I96" s="33" t="s">
        <v>53</v>
      </c>
      <c r="J96" s="33" t="s">
        <v>54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>
        <v>23.744323420931291</v>
      </c>
      <c r="Q96" s="38">
        <v>0.75384207737148923</v>
      </c>
      <c r="R96" s="38">
        <v>0.9449912126537785</v>
      </c>
      <c r="S96" s="38">
        <v>0.47416150356414227</v>
      </c>
      <c r="T96" s="39">
        <v>21586.03</v>
      </c>
      <c r="U96" s="40">
        <v>-1E-4</v>
      </c>
      <c r="V96" s="41">
        <v>133901.51999999999</v>
      </c>
      <c r="W96" s="41">
        <v>100940.6</v>
      </c>
      <c r="X96" s="42">
        <v>32960.919999999984</v>
      </c>
      <c r="Y96" s="43">
        <v>1388.16</v>
      </c>
      <c r="Z96" s="41">
        <v>0</v>
      </c>
      <c r="AA96" s="41">
        <v>0</v>
      </c>
      <c r="AB96" s="41">
        <v>0</v>
      </c>
      <c r="AC96" s="41">
        <v>0</v>
      </c>
      <c r="AD96" s="41">
        <v>95387.98</v>
      </c>
      <c r="AE96" s="44">
        <v>261.55</v>
      </c>
      <c r="AF96" s="41">
        <v>5552.62</v>
      </c>
      <c r="AG96" s="38">
        <v>3.9999855924389118</v>
      </c>
      <c r="AH96" s="45" t="s">
        <v>626</v>
      </c>
      <c r="AI96" s="41">
        <v>5552.62</v>
      </c>
      <c r="AJ96" s="46">
        <v>57031</v>
      </c>
      <c r="AK96" s="45">
        <v>47862.14666666666</v>
      </c>
      <c r="AL96" s="46">
        <v>0</v>
      </c>
      <c r="AM96" s="46">
        <v>8238.4599999999991</v>
      </c>
      <c r="AN96" s="46">
        <v>7259.21</v>
      </c>
      <c r="AO96" s="46">
        <v>41532.89</v>
      </c>
      <c r="AP96" s="41">
        <v>21586.03</v>
      </c>
      <c r="AQ96" s="47">
        <v>7.0000000000000007E-2</v>
      </c>
      <c r="AR96" s="47">
        <v>6.9900000000000004E-2</v>
      </c>
      <c r="AS96" s="47">
        <v>6.9900000000000004E-2</v>
      </c>
      <c r="AT96" s="48">
        <v>-1E-4</v>
      </c>
      <c r="AU96" s="49"/>
      <c r="AV96" s="41">
        <v>35.479999999999997</v>
      </c>
      <c r="AW96" s="58"/>
      <c r="AX96" s="52"/>
      <c r="AY96" s="52"/>
      <c r="AZ96" s="52"/>
      <c r="BA96" s="52"/>
      <c r="BB96" s="53">
        <v>0</v>
      </c>
      <c r="BC96" s="55"/>
    </row>
    <row r="97" spans="2:55">
      <c r="B97" s="28">
        <v>1741</v>
      </c>
      <c r="C97" s="29">
        <v>45448.978645833333</v>
      </c>
      <c r="D97" s="30" t="s">
        <v>239</v>
      </c>
      <c r="E97" s="31" t="s">
        <v>240</v>
      </c>
      <c r="F97" s="31" t="s">
        <v>69</v>
      </c>
      <c r="G97" s="32">
        <v>0</v>
      </c>
      <c r="H97" s="33" t="s">
        <v>52</v>
      </c>
      <c r="I97" s="33" t="s">
        <v>53</v>
      </c>
      <c r="J97" s="33" t="s">
        <v>54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>
        <v>17.469435809131994</v>
      </c>
      <c r="Q97" s="38">
        <v>0.61898445273279146</v>
      </c>
      <c r="R97" s="38">
        <v>1.0213834175618461</v>
      </c>
      <c r="S97" s="38">
        <v>0.66351022254156089</v>
      </c>
      <c r="T97" s="39">
        <v>0</v>
      </c>
      <c r="U97" s="40">
        <v>-4.1799999999999997E-2</v>
      </c>
      <c r="V97" s="41">
        <v>158696.70000000001</v>
      </c>
      <c r="W97" s="41">
        <v>98230.79</v>
      </c>
      <c r="X97" s="42">
        <v>60465.910000000018</v>
      </c>
      <c r="Y97" s="43">
        <v>3461.24</v>
      </c>
      <c r="Z97" s="41">
        <v>98230.79</v>
      </c>
      <c r="AA97" s="41">
        <v>108671.94</v>
      </c>
      <c r="AB97" s="41">
        <v>0</v>
      </c>
      <c r="AC97" s="41">
        <v>0</v>
      </c>
      <c r="AD97" s="41">
        <v>100331.3</v>
      </c>
      <c r="AE97" s="44">
        <v>91.4</v>
      </c>
      <c r="AF97" s="41">
        <v>749.49</v>
      </c>
      <c r="AG97" s="38">
        <v>0.21653800372120977</v>
      </c>
      <c r="AH97" s="45" t="s">
        <v>625</v>
      </c>
      <c r="AI97" s="41">
        <v>11190.640000000009</v>
      </c>
      <c r="AJ97" s="46">
        <v>42185</v>
      </c>
      <c r="AK97" s="45">
        <v>65177.133333333331</v>
      </c>
      <c r="AL97" s="46">
        <v>-403.68</v>
      </c>
      <c r="AM97" s="46">
        <v>10092</v>
      </c>
      <c r="AN97" s="46">
        <v>22807.919999999998</v>
      </c>
      <c r="AO97" s="46">
        <v>9688.32</v>
      </c>
      <c r="AP97" s="41">
        <v>0</v>
      </c>
      <c r="AQ97" s="47">
        <v>7.0000000000000007E-2</v>
      </c>
      <c r="AR97" s="47">
        <v>2.8199999999999999E-2</v>
      </c>
      <c r="AS97" s="47">
        <v>0</v>
      </c>
      <c r="AT97" s="48">
        <v>-7.0000000000000007E-2</v>
      </c>
      <c r="AU97" s="49"/>
      <c r="AV97" s="41">
        <v>0</v>
      </c>
      <c r="AW97" s="50"/>
      <c r="AX97" s="52"/>
      <c r="AY97" s="52"/>
      <c r="AZ97" s="52"/>
      <c r="BA97" s="52"/>
      <c r="BB97" s="53">
        <v>2850</v>
      </c>
      <c r="BC97" s="55"/>
    </row>
    <row r="98" spans="2:55">
      <c r="B98" s="28">
        <v>1741</v>
      </c>
      <c r="C98" s="29">
        <v>45448.978645833333</v>
      </c>
      <c r="D98" s="30" t="s">
        <v>490</v>
      </c>
      <c r="E98" s="31" t="s">
        <v>491</v>
      </c>
      <c r="F98" s="31" t="s">
        <v>69</v>
      </c>
      <c r="G98" s="32">
        <v>0</v>
      </c>
      <c r="H98" s="33" t="s">
        <v>470</v>
      </c>
      <c r="I98" s="33" t="s">
        <v>53</v>
      </c>
      <c r="J98" s="33" t="s">
        <v>148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>
        <v>28.207990599294945</v>
      </c>
      <c r="Q98" s="38">
        <v>0.70456111849554481</v>
      </c>
      <c r="R98" s="38">
        <v>0.89689364662314697</v>
      </c>
      <c r="S98" s="38">
        <v>0.54644054704062983</v>
      </c>
      <c r="T98" s="39">
        <v>7150.18</v>
      </c>
      <c r="U98" s="40">
        <v>-5.6000000000000008E-3</v>
      </c>
      <c r="V98" s="41">
        <v>151941.24</v>
      </c>
      <c r="W98" s="41">
        <v>107051.89</v>
      </c>
      <c r="X98" s="42">
        <v>44889.349999999991</v>
      </c>
      <c r="Y98" s="43">
        <v>1591.37</v>
      </c>
      <c r="Z98" s="41">
        <v>0</v>
      </c>
      <c r="AA98" s="41">
        <v>0</v>
      </c>
      <c r="AB98" s="41">
        <v>0</v>
      </c>
      <c r="AC98" s="41">
        <v>0</v>
      </c>
      <c r="AD98" s="41">
        <v>96014.16</v>
      </c>
      <c r="AE98" s="44">
        <v>217.19</v>
      </c>
      <c r="AF98" s="41">
        <v>11037.73</v>
      </c>
      <c r="AG98" s="38">
        <v>6.9359922582428979</v>
      </c>
      <c r="AH98" s="45" t="s">
        <v>626</v>
      </c>
      <c r="AI98" s="41">
        <v>11037.73</v>
      </c>
      <c r="AJ98" s="46">
        <v>45020</v>
      </c>
      <c r="AK98" s="45">
        <v>58497.493333333332</v>
      </c>
      <c r="AL98" s="46">
        <v>0</v>
      </c>
      <c r="AM98" s="46">
        <v>16773.900000000001</v>
      </c>
      <c r="AN98" s="46">
        <v>16361</v>
      </c>
      <c r="AO98" s="46">
        <v>11884.76</v>
      </c>
      <c r="AP98" s="41">
        <v>7150.18</v>
      </c>
      <c r="AQ98" s="47">
        <v>7.0000000000000007E-2</v>
      </c>
      <c r="AR98" s="47">
        <v>6.4399999999999999E-2</v>
      </c>
      <c r="AS98" s="47">
        <v>0.1671</v>
      </c>
      <c r="AT98" s="48">
        <v>9.7100000000000006E-2</v>
      </c>
      <c r="AU98" s="49"/>
      <c r="AV98" s="41">
        <v>43.01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1741</v>
      </c>
      <c r="C99" s="29">
        <v>45448.978645833333</v>
      </c>
      <c r="D99" s="30" t="s">
        <v>229</v>
      </c>
      <c r="E99" s="31" t="s">
        <v>230</v>
      </c>
      <c r="F99" s="31" t="s">
        <v>661</v>
      </c>
      <c r="G99" s="32">
        <v>0</v>
      </c>
      <c r="H99" s="33" t="s">
        <v>52</v>
      </c>
      <c r="I99" s="33" t="s">
        <v>109</v>
      </c>
      <c r="J99" s="33" t="s">
        <v>54</v>
      </c>
      <c r="K99" s="33" t="s">
        <v>55</v>
      </c>
      <c r="L99" s="33" t="s">
        <v>56</v>
      </c>
      <c r="M99" s="34" t="s">
        <v>57</v>
      </c>
      <c r="N99" s="35" t="s">
        <v>57</v>
      </c>
      <c r="O99" s="36"/>
      <c r="P99" s="37">
        <v>59.673191883472263</v>
      </c>
      <c r="Q99" s="38">
        <v>0.43232799359231078</v>
      </c>
      <c r="R99" s="38">
        <v>0.86073941916939245</v>
      </c>
      <c r="S99" s="38">
        <v>0.74615949204725907</v>
      </c>
      <c r="T99" s="39">
        <v>0</v>
      </c>
      <c r="U99" s="40">
        <v>-6.2300000000000008E-2</v>
      </c>
      <c r="V99" s="41">
        <v>249700</v>
      </c>
      <c r="W99" s="41">
        <v>107952.3</v>
      </c>
      <c r="X99" s="42">
        <v>141747.70000000001</v>
      </c>
      <c r="Y99" s="43">
        <v>2375.4</v>
      </c>
      <c r="Z99" s="41">
        <v>0</v>
      </c>
      <c r="AA99" s="41">
        <v>0</v>
      </c>
      <c r="AB99" s="41">
        <v>0</v>
      </c>
      <c r="AC99" s="41">
        <v>0</v>
      </c>
      <c r="AD99" s="41">
        <v>92918.8</v>
      </c>
      <c r="AE99" s="44">
        <v>96.58</v>
      </c>
      <c r="AF99" s="41">
        <v>15033.5</v>
      </c>
      <c r="AG99" s="38">
        <v>6.3288288288288284</v>
      </c>
      <c r="AH99" s="45" t="s">
        <v>626</v>
      </c>
      <c r="AI99" s="41">
        <v>15033.5</v>
      </c>
      <c r="AJ99" s="46">
        <v>14843</v>
      </c>
      <c r="AK99" s="45">
        <v>80549.633333333331</v>
      </c>
      <c r="AL99" s="46">
        <v>0</v>
      </c>
      <c r="AM99" s="46">
        <v>0</v>
      </c>
      <c r="AN99" s="46">
        <v>14843.04</v>
      </c>
      <c r="AO99" s="46">
        <v>0</v>
      </c>
      <c r="AP99" s="41">
        <v>0</v>
      </c>
      <c r="AQ99" s="47">
        <v>0.2</v>
      </c>
      <c r="AR99" s="47">
        <v>0.13769999999999999</v>
      </c>
      <c r="AS99" s="47">
        <v>0.11230000000000001</v>
      </c>
      <c r="AT99" s="48">
        <v>-8.77E-2</v>
      </c>
      <c r="AU99" s="49"/>
      <c r="AV99" s="41">
        <v>42.8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1741</v>
      </c>
      <c r="C100" s="29">
        <v>45448.978645833333</v>
      </c>
      <c r="D100" s="30" t="s">
        <v>233</v>
      </c>
      <c r="E100" s="31" t="s">
        <v>234</v>
      </c>
      <c r="F100" s="31" t="s">
        <v>225</v>
      </c>
      <c r="G100" s="32">
        <v>0</v>
      </c>
      <c r="H100" s="33" t="s">
        <v>226</v>
      </c>
      <c r="I100" s="33" t="s">
        <v>133</v>
      </c>
      <c r="J100" s="33" t="s">
        <v>65</v>
      </c>
      <c r="K100" s="33" t="s">
        <v>106</v>
      </c>
      <c r="L100" s="33" t="s">
        <v>70</v>
      </c>
      <c r="M100" s="34" t="s">
        <v>57</v>
      </c>
      <c r="N100" s="35" t="s">
        <v>57</v>
      </c>
      <c r="O100" s="36"/>
      <c r="P100" s="37">
        <v>32.649696236744596</v>
      </c>
      <c r="Q100" s="38">
        <v>0.5798862140992167</v>
      </c>
      <c r="R100" s="38">
        <v>0.72040783007668463</v>
      </c>
      <c r="S100" s="38">
        <v>0.72040783007668463</v>
      </c>
      <c r="T100" s="39">
        <v>0</v>
      </c>
      <c r="U100" s="40">
        <v>9.820000000000001E-2</v>
      </c>
      <c r="V100" s="41">
        <v>191500</v>
      </c>
      <c r="W100" s="41">
        <v>111048.21</v>
      </c>
      <c r="X100" s="42">
        <v>80451.789999999994</v>
      </c>
      <c r="Y100" s="43">
        <v>2464.09</v>
      </c>
      <c r="Z100" s="41">
        <v>0</v>
      </c>
      <c r="AA100" s="41">
        <v>0</v>
      </c>
      <c r="AB100" s="41">
        <v>0</v>
      </c>
      <c r="AC100" s="41">
        <v>0</v>
      </c>
      <c r="AD100" s="41">
        <v>80000</v>
      </c>
      <c r="AE100" s="44">
        <v>92.14</v>
      </c>
      <c r="AF100" s="41">
        <v>31048.21</v>
      </c>
      <c r="AG100" s="38">
        <v>12.600274340628792</v>
      </c>
      <c r="AH100" s="45" t="s">
        <v>626</v>
      </c>
      <c r="AI100" s="41">
        <v>31048.21</v>
      </c>
      <c r="AJ100" s="46">
        <v>0</v>
      </c>
      <c r="AK100" s="45">
        <v>80000</v>
      </c>
      <c r="AL100" s="46">
        <v>0</v>
      </c>
      <c r="AM100" s="46">
        <v>0</v>
      </c>
      <c r="AN100" s="46">
        <v>0</v>
      </c>
      <c r="AO100" s="46">
        <v>0</v>
      </c>
      <c r="AP100" s="41">
        <v>0</v>
      </c>
      <c r="AQ100" s="47">
        <v>0.3</v>
      </c>
      <c r="AR100" s="47">
        <v>0.3982</v>
      </c>
      <c r="AS100" s="47">
        <v>0.39490000000000003</v>
      </c>
      <c r="AT100" s="48">
        <v>9.4899999999999998E-2</v>
      </c>
      <c r="AU100" s="49"/>
      <c r="AV100" s="41">
        <v>73.010000000000005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1741</v>
      </c>
      <c r="C101" s="29">
        <v>45448.978645833333</v>
      </c>
      <c r="D101" s="30" t="s">
        <v>453</v>
      </c>
      <c r="E101" s="31" t="s">
        <v>454</v>
      </c>
      <c r="F101" s="31" t="s">
        <v>91</v>
      </c>
      <c r="G101" s="32">
        <v>0</v>
      </c>
      <c r="H101" s="33" t="s">
        <v>92</v>
      </c>
      <c r="I101" s="33" t="s">
        <v>103</v>
      </c>
      <c r="J101" s="33" t="s">
        <v>94</v>
      </c>
      <c r="K101" s="33" t="s">
        <v>106</v>
      </c>
      <c r="L101" s="33" t="s">
        <v>70</v>
      </c>
      <c r="M101" s="34" t="s">
        <v>57</v>
      </c>
      <c r="N101" s="35" t="s">
        <v>57</v>
      </c>
      <c r="O101" s="36"/>
      <c r="P101" s="37">
        <v>27.240592579567434</v>
      </c>
      <c r="Q101" s="38">
        <v>0.40938905833015632</v>
      </c>
      <c r="R101" s="38">
        <v>1.0456986806540156</v>
      </c>
      <c r="S101" s="38">
        <v>0.41641542364423828</v>
      </c>
      <c r="T101" s="39">
        <v>0</v>
      </c>
      <c r="U101" s="40">
        <v>9.8699999999999996E-2</v>
      </c>
      <c r="V101" s="41">
        <v>262300</v>
      </c>
      <c r="W101" s="41">
        <v>107382.75</v>
      </c>
      <c r="X101" s="42">
        <v>154917.25</v>
      </c>
      <c r="Y101" s="43">
        <v>5687</v>
      </c>
      <c r="Z101" s="41">
        <v>0</v>
      </c>
      <c r="AA101" s="41">
        <v>0</v>
      </c>
      <c r="AB101" s="41">
        <v>0</v>
      </c>
      <c r="AC101" s="41">
        <v>0</v>
      </c>
      <c r="AD101" s="41">
        <v>112290</v>
      </c>
      <c r="AE101" s="44">
        <v>97.08</v>
      </c>
      <c r="AF101" s="41">
        <v>92.75</v>
      </c>
      <c r="AG101" s="38">
        <v>1.630912607701776E-2</v>
      </c>
      <c r="AH101" s="45" t="s">
        <v>625</v>
      </c>
      <c r="AI101" s="41">
        <v>92.75</v>
      </c>
      <c r="AJ101" s="46">
        <v>81089</v>
      </c>
      <c r="AK101" s="45">
        <v>44715.833333333328</v>
      </c>
      <c r="AL101" s="46">
        <v>0</v>
      </c>
      <c r="AM101" s="46">
        <v>27429.599999999999</v>
      </c>
      <c r="AN101" s="46">
        <v>27429.599999999999</v>
      </c>
      <c r="AO101" s="46">
        <v>26229.599999999999</v>
      </c>
      <c r="AP101" s="41">
        <v>0</v>
      </c>
      <c r="AQ101" s="47">
        <v>0.28000000000000003</v>
      </c>
      <c r="AR101" s="47">
        <v>0.37869999999999998</v>
      </c>
      <c r="AS101" s="47">
        <v>0.37869999999999998</v>
      </c>
      <c r="AT101" s="48">
        <v>9.8699999999999996E-2</v>
      </c>
      <c r="AU101" s="49"/>
      <c r="AV101" s="41">
        <v>51.09</v>
      </c>
      <c r="AW101" s="58"/>
      <c r="AX101" s="52"/>
      <c r="AY101" s="52"/>
      <c r="AZ101" s="52"/>
      <c r="BA101" s="52"/>
      <c r="BB101" s="53">
        <v>5000</v>
      </c>
      <c r="BC101" s="55"/>
    </row>
    <row r="102" spans="2:55">
      <c r="B102" s="28">
        <v>1741</v>
      </c>
      <c r="C102" s="29">
        <v>45448.978645833333</v>
      </c>
      <c r="D102" s="30" t="s">
        <v>223</v>
      </c>
      <c r="E102" s="31" t="s">
        <v>224</v>
      </c>
      <c r="F102" s="31" t="s">
        <v>225</v>
      </c>
      <c r="G102" s="32">
        <v>0</v>
      </c>
      <c r="H102" s="33" t="s">
        <v>226</v>
      </c>
      <c r="I102" s="33" t="s">
        <v>133</v>
      </c>
      <c r="J102" s="33" t="s">
        <v>65</v>
      </c>
      <c r="K102" s="33" t="s">
        <v>55</v>
      </c>
      <c r="L102" s="33" t="s">
        <v>56</v>
      </c>
      <c r="M102" s="34" t="s">
        <v>57</v>
      </c>
      <c r="N102" s="35" t="s">
        <v>57</v>
      </c>
      <c r="O102" s="36"/>
      <c r="P102" s="37">
        <v>10.535759084121457</v>
      </c>
      <c r="Q102" s="38">
        <v>0.78127004768455444</v>
      </c>
      <c r="R102" s="38">
        <v>0.59272377502779661</v>
      </c>
      <c r="S102" s="38">
        <v>0.59272377502779661</v>
      </c>
      <c r="T102" s="39">
        <v>0</v>
      </c>
      <c r="U102" s="40">
        <v>0.1381</v>
      </c>
      <c r="V102" s="41">
        <v>145153.92000000001</v>
      </c>
      <c r="W102" s="41">
        <v>113404.41</v>
      </c>
      <c r="X102" s="42">
        <v>31749.510000000009</v>
      </c>
      <c r="Y102" s="43">
        <v>3013.5</v>
      </c>
      <c r="Z102" s="41">
        <v>0</v>
      </c>
      <c r="AA102" s="41">
        <v>0</v>
      </c>
      <c r="AB102" s="41">
        <v>0</v>
      </c>
      <c r="AC102" s="41">
        <v>0</v>
      </c>
      <c r="AD102" s="41">
        <v>67217.490000000005</v>
      </c>
      <c r="AE102" s="44">
        <v>135.15</v>
      </c>
      <c r="AF102" s="41">
        <v>46186.92</v>
      </c>
      <c r="AG102" s="38">
        <v>15.326669985067197</v>
      </c>
      <c r="AH102" s="45" t="s">
        <v>626</v>
      </c>
      <c r="AI102" s="41">
        <v>46186.92</v>
      </c>
      <c r="AJ102" s="46">
        <v>0</v>
      </c>
      <c r="AK102" s="45">
        <v>67217.490000000005</v>
      </c>
      <c r="AL102" s="46">
        <v>0</v>
      </c>
      <c r="AM102" s="46">
        <v>0</v>
      </c>
      <c r="AN102" s="46">
        <v>0</v>
      </c>
      <c r="AO102" s="46">
        <v>0</v>
      </c>
      <c r="AP102" s="41">
        <v>0</v>
      </c>
      <c r="AQ102" s="47">
        <v>0.22</v>
      </c>
      <c r="AR102" s="47">
        <v>0.35810000000000003</v>
      </c>
      <c r="AS102" s="47">
        <v>0.37709999999999999</v>
      </c>
      <c r="AT102" s="48">
        <v>0.15710000000000002</v>
      </c>
      <c r="AU102" s="49"/>
      <c r="AV102" s="41">
        <v>78.02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1741</v>
      </c>
      <c r="C103" s="29">
        <v>45448.978645833333</v>
      </c>
      <c r="D103" s="30" t="s">
        <v>231</v>
      </c>
      <c r="E103" s="31" t="s">
        <v>232</v>
      </c>
      <c r="F103" s="31" t="s">
        <v>62</v>
      </c>
      <c r="G103" s="32">
        <v>0</v>
      </c>
      <c r="H103" s="33" t="s">
        <v>220</v>
      </c>
      <c r="I103" s="33" t="s">
        <v>64</v>
      </c>
      <c r="J103" s="33" t="s">
        <v>54</v>
      </c>
      <c r="K103" s="33" t="s">
        <v>55</v>
      </c>
      <c r="L103" s="33" t="s">
        <v>56</v>
      </c>
      <c r="M103" s="34" t="s">
        <v>57</v>
      </c>
      <c r="N103" s="35" t="s">
        <v>57</v>
      </c>
      <c r="O103" s="36"/>
      <c r="P103" s="37">
        <v>14.129240229463539</v>
      </c>
      <c r="Q103" s="38">
        <v>0.73030106250000004</v>
      </c>
      <c r="R103" s="38">
        <v>0.96179392454327695</v>
      </c>
      <c r="S103" s="38">
        <v>0.8402687008277494</v>
      </c>
      <c r="T103" s="39">
        <v>0</v>
      </c>
      <c r="U103" s="40">
        <v>-0.2707</v>
      </c>
      <c r="V103" s="41">
        <v>160000</v>
      </c>
      <c r="W103" s="41">
        <v>116848.17</v>
      </c>
      <c r="X103" s="42">
        <v>43151.83</v>
      </c>
      <c r="Y103" s="43">
        <v>3054.08</v>
      </c>
      <c r="Z103" s="41">
        <v>1972</v>
      </c>
      <c r="AA103" s="41">
        <v>1972</v>
      </c>
      <c r="AB103" s="41">
        <v>0</v>
      </c>
      <c r="AC103" s="41">
        <v>0</v>
      </c>
      <c r="AD103" s="41">
        <v>112383.86</v>
      </c>
      <c r="AE103" s="44">
        <v>46.99</v>
      </c>
      <c r="AF103" s="41">
        <v>4464.3100000000004</v>
      </c>
      <c r="AG103" s="38">
        <v>1.4617528028080471</v>
      </c>
      <c r="AH103" s="45" t="s">
        <v>626</v>
      </c>
      <c r="AI103" s="41">
        <v>4464.3100000000004</v>
      </c>
      <c r="AJ103" s="46">
        <v>17040</v>
      </c>
      <c r="AK103" s="45">
        <v>98183.86</v>
      </c>
      <c r="AL103" s="46">
        <v>0</v>
      </c>
      <c r="AM103" s="46">
        <v>17040</v>
      </c>
      <c r="AN103" s="46">
        <v>0</v>
      </c>
      <c r="AO103" s="46">
        <v>0</v>
      </c>
      <c r="AP103" s="41">
        <v>0</v>
      </c>
      <c r="AQ103" s="47">
        <v>0.49</v>
      </c>
      <c r="AR103" s="47">
        <v>0.21929999999999999</v>
      </c>
      <c r="AS103" s="47">
        <v>0.20660000000000001</v>
      </c>
      <c r="AT103" s="48">
        <v>-0.28339999999999999</v>
      </c>
      <c r="AU103" s="49"/>
      <c r="AV103" s="41">
        <v>80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1741</v>
      </c>
      <c r="C104" s="29">
        <v>45448.978645833333</v>
      </c>
      <c r="D104" s="30" t="s">
        <v>67</v>
      </c>
      <c r="E104" s="31" t="s">
        <v>68</v>
      </c>
      <c r="F104" s="31" t="s">
        <v>589</v>
      </c>
      <c r="G104" s="32">
        <v>0</v>
      </c>
      <c r="H104" s="33" t="s">
        <v>52</v>
      </c>
      <c r="I104" s="33" t="s">
        <v>109</v>
      </c>
      <c r="J104" s="33" t="s">
        <v>54</v>
      </c>
      <c r="K104" s="33" t="s">
        <v>55</v>
      </c>
      <c r="L104" s="33" t="s">
        <v>70</v>
      </c>
      <c r="M104" s="34" t="s">
        <v>57</v>
      </c>
      <c r="N104" s="35" t="s">
        <v>57</v>
      </c>
      <c r="O104" s="36"/>
      <c r="P104" s="37">
        <v>-0.71433412225917781</v>
      </c>
      <c r="Q104" s="38">
        <v>1.0482439926062848</v>
      </c>
      <c r="R104" s="38">
        <v>0.63066478575207197</v>
      </c>
      <c r="S104" s="38">
        <v>0.27243732383919295</v>
      </c>
      <c r="T104" s="39">
        <v>0</v>
      </c>
      <c r="U104" s="40">
        <v>2.69E-2</v>
      </c>
      <c r="V104" s="41">
        <v>113610</v>
      </c>
      <c r="W104" s="41">
        <v>119091</v>
      </c>
      <c r="X104" s="42">
        <v>-5481</v>
      </c>
      <c r="Y104" s="43">
        <v>7672.88</v>
      </c>
      <c r="Z104" s="41">
        <v>0</v>
      </c>
      <c r="AA104" s="41">
        <v>0</v>
      </c>
      <c r="AB104" s="41">
        <v>21000</v>
      </c>
      <c r="AC104" s="41">
        <v>5481</v>
      </c>
      <c r="AD104" s="41">
        <v>75106.5</v>
      </c>
      <c r="AE104" s="44">
        <v>95.28</v>
      </c>
      <c r="AF104" s="41">
        <v>43984.5</v>
      </c>
      <c r="AG104" s="38">
        <v>5.7324629083212564</v>
      </c>
      <c r="AH104" s="45" t="s">
        <v>626</v>
      </c>
      <c r="AI104" s="41">
        <v>43984.5</v>
      </c>
      <c r="AJ104" s="46">
        <v>51194</v>
      </c>
      <c r="AK104" s="45">
        <v>32444.833333333328</v>
      </c>
      <c r="AL104" s="46">
        <v>0</v>
      </c>
      <c r="AM104" s="46">
        <v>51193.8</v>
      </c>
      <c r="AN104" s="46">
        <v>0</v>
      </c>
      <c r="AO104" s="46">
        <v>0</v>
      </c>
      <c r="AP104" s="41">
        <v>0</v>
      </c>
      <c r="AQ104" s="47">
        <v>0.1</v>
      </c>
      <c r="AR104" s="47">
        <v>0.12689999999999999</v>
      </c>
      <c r="AS104" s="47">
        <v>0.12689999999999999</v>
      </c>
      <c r="AT104" s="48">
        <v>2.69E-2</v>
      </c>
      <c r="AU104" s="49"/>
      <c r="AV104" s="41">
        <v>42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1741</v>
      </c>
      <c r="C105" s="29">
        <v>45448.978645833333</v>
      </c>
      <c r="D105" s="30" t="s">
        <v>301</v>
      </c>
      <c r="E105" s="31" t="s">
        <v>302</v>
      </c>
      <c r="F105" s="31" t="s">
        <v>618</v>
      </c>
      <c r="G105" s="32">
        <v>0</v>
      </c>
      <c r="H105" s="33" t="s">
        <v>52</v>
      </c>
      <c r="I105" s="33" t="s">
        <v>53</v>
      </c>
      <c r="J105" s="33" t="s">
        <v>54</v>
      </c>
      <c r="K105" s="33" t="s">
        <v>95</v>
      </c>
      <c r="L105" s="33" t="s">
        <v>70</v>
      </c>
      <c r="M105" s="34">
        <v>45156</v>
      </c>
      <c r="N105" s="35">
        <v>1</v>
      </c>
      <c r="O105" s="36"/>
      <c r="P105" s="37" t="s">
        <v>57</v>
      </c>
      <c r="Q105" s="38">
        <v>1.0665993619930503</v>
      </c>
      <c r="R105" s="38">
        <v>0.93422001635017138</v>
      </c>
      <c r="S105" s="38">
        <v>0.91318969260101113</v>
      </c>
      <c r="T105" s="39">
        <v>3019.54</v>
      </c>
      <c r="U105" s="40">
        <v>1E-4</v>
      </c>
      <c r="V105" s="41">
        <v>112196.27</v>
      </c>
      <c r="W105" s="41">
        <v>119668.47</v>
      </c>
      <c r="X105" s="42">
        <v>-7472.1999999999971</v>
      </c>
      <c r="Y105" s="43">
        <v>0</v>
      </c>
      <c r="Z105" s="41">
        <v>0</v>
      </c>
      <c r="AA105" s="41">
        <v>0</v>
      </c>
      <c r="AB105" s="41">
        <v>0</v>
      </c>
      <c r="AC105" s="41">
        <v>7472.2</v>
      </c>
      <c r="AD105" s="41">
        <v>111796.68</v>
      </c>
      <c r="AE105" s="44">
        <v>12465.69</v>
      </c>
      <c r="AF105" s="41">
        <v>7871.79</v>
      </c>
      <c r="AG105" s="38">
        <v>0</v>
      </c>
      <c r="AH105" s="45" t="s">
        <v>625</v>
      </c>
      <c r="AI105" s="41">
        <v>7871.79</v>
      </c>
      <c r="AJ105" s="46">
        <v>3020</v>
      </c>
      <c r="AK105" s="45">
        <v>109280.01333333332</v>
      </c>
      <c r="AL105" s="46">
        <v>0</v>
      </c>
      <c r="AM105" s="46">
        <v>0</v>
      </c>
      <c r="AN105" s="46">
        <v>0</v>
      </c>
      <c r="AO105" s="46">
        <v>3019.54</v>
      </c>
      <c r="AP105" s="41">
        <v>3019.54</v>
      </c>
      <c r="AQ105" s="47">
        <v>7.0000000000000007E-2</v>
      </c>
      <c r="AR105" s="47">
        <v>7.0099999999999996E-2</v>
      </c>
      <c r="AS105" s="47">
        <v>0</v>
      </c>
      <c r="AT105" s="48">
        <v>-7.0000000000000007E-2</v>
      </c>
      <c r="AU105" s="49"/>
      <c r="AV105" s="41">
        <v>32.26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1741</v>
      </c>
      <c r="C106" s="29">
        <v>45448.978645833333</v>
      </c>
      <c r="D106" s="30" t="s">
        <v>288</v>
      </c>
      <c r="E106" s="31" t="s">
        <v>289</v>
      </c>
      <c r="F106" s="31" t="s">
        <v>69</v>
      </c>
      <c r="G106" s="32">
        <v>0</v>
      </c>
      <c r="H106" s="33" t="s">
        <v>52</v>
      </c>
      <c r="I106" s="33" t="s">
        <v>109</v>
      </c>
      <c r="J106" s="33" t="s">
        <v>54</v>
      </c>
      <c r="K106" s="33" t="s">
        <v>55</v>
      </c>
      <c r="L106" s="33" t="s">
        <v>56</v>
      </c>
      <c r="M106" s="34" t="s">
        <v>57</v>
      </c>
      <c r="N106" s="35" t="s">
        <v>57</v>
      </c>
      <c r="O106" s="36"/>
      <c r="P106" s="37">
        <v>9.968494595307142</v>
      </c>
      <c r="Q106" s="38">
        <v>0.93601299999999998</v>
      </c>
      <c r="R106" s="38">
        <v>0.87716524975943377</v>
      </c>
      <c r="S106" s="38">
        <v>0.87716524975943377</v>
      </c>
      <c r="T106" s="39">
        <v>0</v>
      </c>
      <c r="U106" s="40">
        <v>9.5199999999999993E-2</v>
      </c>
      <c r="V106" s="41">
        <v>130000</v>
      </c>
      <c r="W106" s="41">
        <v>121681.69</v>
      </c>
      <c r="X106" s="42">
        <v>8318.3099999999977</v>
      </c>
      <c r="Y106" s="43">
        <v>834.46</v>
      </c>
      <c r="Z106" s="41">
        <v>0</v>
      </c>
      <c r="AA106" s="41">
        <v>0</v>
      </c>
      <c r="AB106" s="41">
        <v>19800</v>
      </c>
      <c r="AC106" s="41">
        <v>0</v>
      </c>
      <c r="AD106" s="41">
        <v>106734.95</v>
      </c>
      <c r="AE106" s="44">
        <v>113.9</v>
      </c>
      <c r="AF106" s="41">
        <v>14946.74</v>
      </c>
      <c r="AG106" s="38">
        <v>17.91187115020492</v>
      </c>
      <c r="AH106" s="45" t="s">
        <v>626</v>
      </c>
      <c r="AI106" s="41">
        <v>14946.74</v>
      </c>
      <c r="AJ106" s="46">
        <v>0</v>
      </c>
      <c r="AK106" s="45">
        <v>106734.95</v>
      </c>
      <c r="AL106" s="46">
        <v>0</v>
      </c>
      <c r="AM106" s="46">
        <v>0</v>
      </c>
      <c r="AN106" s="46">
        <v>0</v>
      </c>
      <c r="AO106" s="46">
        <v>0</v>
      </c>
      <c r="AP106" s="41">
        <v>0</v>
      </c>
      <c r="AQ106" s="47">
        <v>7.0000000000000007E-2</v>
      </c>
      <c r="AR106" s="47">
        <v>0.16519999999999999</v>
      </c>
      <c r="AS106" s="47">
        <v>0.1724</v>
      </c>
      <c r="AT106" s="48">
        <v>0.1024</v>
      </c>
      <c r="AU106" s="49"/>
      <c r="AV106" s="41">
        <v>23.34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1741</v>
      </c>
      <c r="C107" s="29">
        <v>45448.978645833333</v>
      </c>
      <c r="D107" s="30" t="s">
        <v>284</v>
      </c>
      <c r="E107" s="31" t="s">
        <v>285</v>
      </c>
      <c r="F107" s="31" t="s">
        <v>69</v>
      </c>
      <c r="G107" s="32">
        <v>0</v>
      </c>
      <c r="H107" s="33" t="s">
        <v>52</v>
      </c>
      <c r="I107" s="33" t="s">
        <v>53</v>
      </c>
      <c r="J107" s="33" t="s">
        <v>54</v>
      </c>
      <c r="K107" s="33" t="s">
        <v>55</v>
      </c>
      <c r="L107" s="33" t="s">
        <v>70</v>
      </c>
      <c r="M107" s="34" t="s">
        <v>57</v>
      </c>
      <c r="N107" s="35" t="s">
        <v>57</v>
      </c>
      <c r="O107" s="36"/>
      <c r="P107" s="37">
        <v>23.298829865009008</v>
      </c>
      <c r="Q107" s="38">
        <v>0.68235294117647061</v>
      </c>
      <c r="R107" s="38">
        <v>0.54769516283524899</v>
      </c>
      <c r="S107" s="38">
        <v>0.54769516283524899</v>
      </c>
      <c r="T107" s="39">
        <v>0</v>
      </c>
      <c r="U107" s="40">
        <v>9.2600000000000002E-2</v>
      </c>
      <c r="V107" s="41">
        <v>183600</v>
      </c>
      <c r="W107" s="41">
        <v>125280</v>
      </c>
      <c r="X107" s="42">
        <v>58320</v>
      </c>
      <c r="Y107" s="43">
        <v>2503.13</v>
      </c>
      <c r="Z107" s="41">
        <v>0</v>
      </c>
      <c r="AA107" s="41">
        <v>0</v>
      </c>
      <c r="AB107" s="41">
        <v>0</v>
      </c>
      <c r="AC107" s="41">
        <v>0</v>
      </c>
      <c r="AD107" s="41">
        <v>68615.25</v>
      </c>
      <c r="AE107" s="44">
        <v>247.76</v>
      </c>
      <c r="AF107" s="41">
        <v>56664.75</v>
      </c>
      <c r="AG107" s="38">
        <v>22.637557777662366</v>
      </c>
      <c r="AH107" s="45" t="s">
        <v>626</v>
      </c>
      <c r="AI107" s="41">
        <v>56664.75</v>
      </c>
      <c r="AJ107" s="46">
        <v>0</v>
      </c>
      <c r="AK107" s="45">
        <v>68615.25</v>
      </c>
      <c r="AL107" s="46">
        <v>0</v>
      </c>
      <c r="AM107" s="46">
        <v>0</v>
      </c>
      <c r="AN107" s="46">
        <v>0</v>
      </c>
      <c r="AO107" s="46">
        <v>0</v>
      </c>
      <c r="AP107" s="41">
        <v>0</v>
      </c>
      <c r="AQ107" s="47">
        <v>7.0000000000000007E-2</v>
      </c>
      <c r="AR107" s="47">
        <v>0.16260000000000002</v>
      </c>
      <c r="AS107" s="47">
        <v>0.12520000000000001</v>
      </c>
      <c r="AT107" s="48">
        <v>5.5199999999999999E-2</v>
      </c>
      <c r="AU107" s="49"/>
      <c r="AV107" s="41">
        <v>45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1741</v>
      </c>
      <c r="C108" s="29">
        <v>45448.978645833333</v>
      </c>
      <c r="D108" s="30" t="s">
        <v>307</v>
      </c>
      <c r="E108" s="31" t="s">
        <v>308</v>
      </c>
      <c r="F108" s="31" t="s">
        <v>618</v>
      </c>
      <c r="G108" s="32">
        <v>0</v>
      </c>
      <c r="H108" s="33" t="s">
        <v>52</v>
      </c>
      <c r="I108" s="33" t="s">
        <v>53</v>
      </c>
      <c r="J108" s="33" t="s">
        <v>54</v>
      </c>
      <c r="K108" s="33" t="s">
        <v>106</v>
      </c>
      <c r="L108" s="33" t="s">
        <v>70</v>
      </c>
      <c r="M108" s="34">
        <v>45091</v>
      </c>
      <c r="N108" s="35">
        <v>1</v>
      </c>
      <c r="O108" s="36"/>
      <c r="P108" s="37" t="s">
        <v>57</v>
      </c>
      <c r="Q108" s="38">
        <v>0.65166715415460719</v>
      </c>
      <c r="R108" s="38">
        <v>1.0160674006178243</v>
      </c>
      <c r="S108" s="38">
        <v>1.0160674006178243</v>
      </c>
      <c r="T108" s="39">
        <v>0</v>
      </c>
      <c r="U108" s="40">
        <v>0.1201</v>
      </c>
      <c r="V108" s="41">
        <v>173987.21</v>
      </c>
      <c r="W108" s="41">
        <v>113381.75</v>
      </c>
      <c r="X108" s="42">
        <v>60605.459999999992</v>
      </c>
      <c r="Y108" s="43">
        <v>0</v>
      </c>
      <c r="Z108" s="41">
        <v>50078</v>
      </c>
      <c r="AA108" s="41">
        <v>58423.58</v>
      </c>
      <c r="AB108" s="41">
        <v>0</v>
      </c>
      <c r="AC108" s="41">
        <v>0</v>
      </c>
      <c r="AD108" s="41">
        <v>115203.5</v>
      </c>
      <c r="AE108" s="44">
        <v>12813.9</v>
      </c>
      <c r="AF108" s="41">
        <v>10678.25</v>
      </c>
      <c r="AG108" s="38">
        <v>0</v>
      </c>
      <c r="AH108" s="45" t="s">
        <v>625</v>
      </c>
      <c r="AI108" s="41">
        <v>19023.830000000002</v>
      </c>
      <c r="AJ108" s="46">
        <v>0</v>
      </c>
      <c r="AK108" s="45">
        <v>115203.5</v>
      </c>
      <c r="AL108" s="46">
        <v>0</v>
      </c>
      <c r="AM108" s="46">
        <v>0</v>
      </c>
      <c r="AN108" s="46">
        <v>0</v>
      </c>
      <c r="AO108" s="46">
        <v>0</v>
      </c>
      <c r="AP108" s="41">
        <v>0</v>
      </c>
      <c r="AQ108" s="47">
        <v>0.01</v>
      </c>
      <c r="AR108" s="47">
        <v>0.13009999999999999</v>
      </c>
      <c r="AS108" s="47">
        <v>0</v>
      </c>
      <c r="AT108" s="48">
        <v>-0.01</v>
      </c>
      <c r="AU108" s="49"/>
      <c r="AV108" s="41">
        <v>45</v>
      </c>
      <c r="AW108" s="58"/>
      <c r="AX108" s="52"/>
      <c r="AY108" s="52"/>
      <c r="AZ108" s="52"/>
      <c r="BA108" s="52"/>
      <c r="BB108" s="53">
        <v>12500</v>
      </c>
      <c r="BC108" s="55"/>
    </row>
    <row r="109" spans="2:55">
      <c r="B109" s="28">
        <v>1741</v>
      </c>
      <c r="C109" s="29">
        <v>45448.978645833333</v>
      </c>
      <c r="D109" s="30" t="s">
        <v>492</v>
      </c>
      <c r="E109" s="31" t="s">
        <v>493</v>
      </c>
      <c r="F109" s="31" t="s">
        <v>675</v>
      </c>
      <c r="G109" s="32">
        <v>0</v>
      </c>
      <c r="H109" s="33" t="s">
        <v>459</v>
      </c>
      <c r="I109" s="33" t="s">
        <v>123</v>
      </c>
      <c r="J109" s="33" t="s">
        <v>54</v>
      </c>
      <c r="K109" s="33" t="s">
        <v>106</v>
      </c>
      <c r="L109" s="33" t="s">
        <v>70</v>
      </c>
      <c r="M109" s="34" t="s">
        <v>57</v>
      </c>
      <c r="N109" s="35" t="s">
        <v>57</v>
      </c>
      <c r="O109" s="36"/>
      <c r="P109" s="37">
        <v>-44.870228536133354</v>
      </c>
      <c r="Q109" s="38">
        <v>1.0593235142009556</v>
      </c>
      <c r="R109" s="38">
        <v>0.66381740114360188</v>
      </c>
      <c r="S109" s="38">
        <v>0.66381740114360188</v>
      </c>
      <c r="T109" s="39">
        <v>0</v>
      </c>
      <c r="U109" s="40">
        <v>-5.1400000000000001E-2</v>
      </c>
      <c r="V109" s="41">
        <v>122455.49</v>
      </c>
      <c r="W109" s="41">
        <v>129719.98</v>
      </c>
      <c r="X109" s="42">
        <v>-7264.4899999999907</v>
      </c>
      <c r="Y109" s="43">
        <v>161.9</v>
      </c>
      <c r="Z109" s="41">
        <v>0</v>
      </c>
      <c r="AA109" s="41">
        <v>0</v>
      </c>
      <c r="AB109" s="41">
        <v>14830.4</v>
      </c>
      <c r="AC109" s="41">
        <v>7264.49</v>
      </c>
      <c r="AD109" s="41">
        <v>86110.38</v>
      </c>
      <c r="AE109" s="44">
        <v>180.64</v>
      </c>
      <c r="AF109" s="41">
        <v>43609.599999999999</v>
      </c>
      <c r="AG109" s="38">
        <v>269.36133415688693</v>
      </c>
      <c r="AH109" s="45" t="s">
        <v>626</v>
      </c>
      <c r="AI109" s="41">
        <v>43609.599999999999</v>
      </c>
      <c r="AJ109" s="46">
        <v>0</v>
      </c>
      <c r="AK109" s="45">
        <v>86110.38</v>
      </c>
      <c r="AL109" s="46">
        <v>0</v>
      </c>
      <c r="AM109" s="46">
        <v>0</v>
      </c>
      <c r="AN109" s="46">
        <v>0</v>
      </c>
      <c r="AO109" s="46">
        <v>0</v>
      </c>
      <c r="AP109" s="41">
        <v>0</v>
      </c>
      <c r="AQ109" s="47">
        <v>0.37</v>
      </c>
      <c r="AR109" s="47">
        <v>0.31859999999999999</v>
      </c>
      <c r="AS109" s="47">
        <v>0.33170000000000005</v>
      </c>
      <c r="AT109" s="48">
        <v>-3.8300000000000001E-2</v>
      </c>
      <c r="AU109" s="49"/>
      <c r="AV109" s="41">
        <v>60.89</v>
      </c>
      <c r="AW109" s="58"/>
      <c r="AX109" s="52"/>
      <c r="AY109" s="52"/>
      <c r="AZ109" s="52"/>
      <c r="BA109" s="52"/>
      <c r="BB109" s="53">
        <v>0</v>
      </c>
      <c r="BC109" s="55"/>
    </row>
    <row r="110" spans="2:55">
      <c r="B110" s="28">
        <v>1741</v>
      </c>
      <c r="C110" s="29">
        <v>45448.978645833333</v>
      </c>
      <c r="D110" s="30" t="s">
        <v>256</v>
      </c>
      <c r="E110" s="31" t="s">
        <v>257</v>
      </c>
      <c r="F110" s="31" t="s">
        <v>225</v>
      </c>
      <c r="G110" s="32">
        <v>0</v>
      </c>
      <c r="H110" s="33" t="s">
        <v>258</v>
      </c>
      <c r="I110" s="33" t="s">
        <v>259</v>
      </c>
      <c r="J110" s="33" t="s">
        <v>65</v>
      </c>
      <c r="K110" s="33" t="s">
        <v>55</v>
      </c>
      <c r="L110" s="33" t="s">
        <v>56</v>
      </c>
      <c r="M110" s="34" t="s">
        <v>57</v>
      </c>
      <c r="N110" s="35" t="s">
        <v>57</v>
      </c>
      <c r="O110" s="36"/>
      <c r="P110" s="37">
        <v>15.053467000835424</v>
      </c>
      <c r="Q110" s="38">
        <v>0.75428636363636359</v>
      </c>
      <c r="R110" s="38">
        <v>0.93828001181128462</v>
      </c>
      <c r="S110" s="38">
        <v>0.56834877036090714</v>
      </c>
      <c r="T110" s="39">
        <v>0</v>
      </c>
      <c r="U110" s="40">
        <v>0.14169999999999999</v>
      </c>
      <c r="V110" s="41">
        <v>176000</v>
      </c>
      <c r="W110" s="41">
        <v>132754.4</v>
      </c>
      <c r="X110" s="42">
        <v>43245.600000000006</v>
      </c>
      <c r="Y110" s="43">
        <v>2872.8</v>
      </c>
      <c r="Z110" s="41">
        <v>0</v>
      </c>
      <c r="AA110" s="41">
        <v>0</v>
      </c>
      <c r="AB110" s="41">
        <v>0</v>
      </c>
      <c r="AC110" s="41">
        <v>0</v>
      </c>
      <c r="AD110" s="41">
        <v>124560.8</v>
      </c>
      <c r="AE110" s="44">
        <v>164.51</v>
      </c>
      <c r="AF110" s="41">
        <v>8193.6</v>
      </c>
      <c r="AG110" s="38">
        <v>2.8521303258145361</v>
      </c>
      <c r="AH110" s="45" t="s">
        <v>626</v>
      </c>
      <c r="AI110" s="41">
        <v>8193.6</v>
      </c>
      <c r="AJ110" s="46">
        <v>58932</v>
      </c>
      <c r="AK110" s="45">
        <v>75450.8</v>
      </c>
      <c r="AL110" s="46">
        <v>34819.199999999997</v>
      </c>
      <c r="AM110" s="46">
        <v>24112.32</v>
      </c>
      <c r="AN110" s="46">
        <v>0</v>
      </c>
      <c r="AO110" s="46">
        <v>0</v>
      </c>
      <c r="AP110" s="41">
        <v>0</v>
      </c>
      <c r="AQ110" s="47">
        <v>0.11</v>
      </c>
      <c r="AR110" s="47">
        <v>0.25170000000000003</v>
      </c>
      <c r="AS110" s="47">
        <v>0.25</v>
      </c>
      <c r="AT110" s="48">
        <v>0.14000000000000001</v>
      </c>
      <c r="AU110" s="49"/>
      <c r="AV110" s="41">
        <v>80</v>
      </c>
      <c r="AW110" s="58"/>
      <c r="AX110" s="52"/>
      <c r="AY110" s="52"/>
      <c r="AZ110" s="52"/>
      <c r="BA110" s="52"/>
      <c r="BB110" s="53">
        <v>0</v>
      </c>
      <c r="BC110" s="55"/>
    </row>
    <row r="111" spans="2:55">
      <c r="B111" s="28">
        <v>1741</v>
      </c>
      <c r="C111" s="29">
        <v>45448.978645833333</v>
      </c>
      <c r="D111" s="30" t="s">
        <v>595</v>
      </c>
      <c r="E111" s="31" t="s">
        <v>596</v>
      </c>
      <c r="F111" s="31" t="s">
        <v>326</v>
      </c>
      <c r="G111" s="32">
        <v>0</v>
      </c>
      <c r="H111" s="33" t="s">
        <v>52</v>
      </c>
      <c r="I111" s="33" t="s">
        <v>53</v>
      </c>
      <c r="J111" s="33" t="s">
        <v>54</v>
      </c>
      <c r="K111" s="33" t="s">
        <v>55</v>
      </c>
      <c r="L111" s="33" t="s">
        <v>56</v>
      </c>
      <c r="M111" s="34" t="s">
        <v>57</v>
      </c>
      <c r="N111" s="35" t="s">
        <v>57</v>
      </c>
      <c r="O111" s="36"/>
      <c r="P111" s="37" t="s">
        <v>57</v>
      </c>
      <c r="Q111" s="38" t="s">
        <v>57</v>
      </c>
      <c r="R111" s="38">
        <v>0</v>
      </c>
      <c r="S111" s="38">
        <v>0</v>
      </c>
      <c r="T111" s="39">
        <v>0</v>
      </c>
      <c r="U111" s="40">
        <v>-0.20629999999999998</v>
      </c>
      <c r="V111" s="41">
        <v>0</v>
      </c>
      <c r="W111" s="41">
        <v>133694.39999999999</v>
      </c>
      <c r="X111" s="42">
        <v>-133694.39999999999</v>
      </c>
      <c r="Y111" s="43">
        <v>0</v>
      </c>
      <c r="Z111" s="41">
        <v>0</v>
      </c>
      <c r="AA111" s="41">
        <v>0</v>
      </c>
      <c r="AB111" s="41">
        <v>134000</v>
      </c>
      <c r="AC111" s="41">
        <v>133694.39999999999</v>
      </c>
      <c r="AD111" s="41">
        <v>0</v>
      </c>
      <c r="AE111" s="44">
        <v>19311.41</v>
      </c>
      <c r="AF111" s="41">
        <v>133694.39999999999</v>
      </c>
      <c r="AG111" s="38">
        <v>0</v>
      </c>
      <c r="AH111" s="45" t="s">
        <v>625</v>
      </c>
      <c r="AI111" s="41">
        <v>133694.39999999999</v>
      </c>
      <c r="AJ111" s="46">
        <v>0</v>
      </c>
      <c r="AK111" s="45">
        <v>0</v>
      </c>
      <c r="AL111" s="46">
        <v>0</v>
      </c>
      <c r="AM111" s="46">
        <v>0</v>
      </c>
      <c r="AN111" s="46">
        <v>0</v>
      </c>
      <c r="AO111" s="46">
        <v>0</v>
      </c>
      <c r="AP111" s="41">
        <v>0</v>
      </c>
      <c r="AQ111" s="47">
        <v>0.18</v>
      </c>
      <c r="AR111" s="47">
        <v>-2.63E-2</v>
      </c>
      <c r="AS111" s="47">
        <v>-2.63E-2</v>
      </c>
      <c r="AT111" s="48">
        <v>-0.20629999999999998</v>
      </c>
      <c r="AU111" s="49"/>
      <c r="AV111" s="41">
        <v>42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1741</v>
      </c>
      <c r="C112" s="29">
        <v>45448.978645833333</v>
      </c>
      <c r="D112" s="30" t="s">
        <v>299</v>
      </c>
      <c r="E112" s="31" t="s">
        <v>300</v>
      </c>
      <c r="F112" s="31" t="s">
        <v>69</v>
      </c>
      <c r="G112" s="32">
        <v>0</v>
      </c>
      <c r="H112" s="33" t="s">
        <v>52</v>
      </c>
      <c r="I112" s="33" t="s">
        <v>109</v>
      </c>
      <c r="J112" s="33" t="s">
        <v>54</v>
      </c>
      <c r="K112" s="33" t="s">
        <v>55</v>
      </c>
      <c r="L112" s="33" t="s">
        <v>56</v>
      </c>
      <c r="M112" s="34" t="s">
        <v>57</v>
      </c>
      <c r="N112" s="35" t="s">
        <v>57</v>
      </c>
      <c r="O112" s="36"/>
      <c r="P112" s="37">
        <v>160.44467084639501</v>
      </c>
      <c r="Q112" s="38">
        <v>0.72453256189451021</v>
      </c>
      <c r="R112" s="38">
        <v>1.0111320798867018</v>
      </c>
      <c r="S112" s="38">
        <v>0.80930194034014002</v>
      </c>
      <c r="T112" s="39">
        <v>0</v>
      </c>
      <c r="U112" s="40">
        <v>-0.10869999999999999</v>
      </c>
      <c r="V112" s="41">
        <v>185800</v>
      </c>
      <c r="W112" s="41">
        <v>134618.15</v>
      </c>
      <c r="X112" s="42">
        <v>51181.850000000006</v>
      </c>
      <c r="Y112" s="43">
        <v>319</v>
      </c>
      <c r="Z112" s="41">
        <v>0</v>
      </c>
      <c r="AA112" s="41">
        <v>0</v>
      </c>
      <c r="AB112" s="41">
        <v>0</v>
      </c>
      <c r="AC112" s="41">
        <v>0</v>
      </c>
      <c r="AD112" s="41">
        <v>136116.73000000001</v>
      </c>
      <c r="AE112" s="44">
        <v>189.28</v>
      </c>
      <c r="AF112" s="41">
        <v>-1498.58</v>
      </c>
      <c r="AG112" s="38">
        <v>-4.6977429467084635</v>
      </c>
      <c r="AH112" s="45" t="s">
        <v>625</v>
      </c>
      <c r="AI112" s="41">
        <v>-1498.58</v>
      </c>
      <c r="AJ112" s="46">
        <v>32604</v>
      </c>
      <c r="AK112" s="45">
        <v>108946.73000000001</v>
      </c>
      <c r="AL112" s="46">
        <v>0</v>
      </c>
      <c r="AM112" s="46">
        <v>32604</v>
      </c>
      <c r="AN112" s="46">
        <v>0</v>
      </c>
      <c r="AO112" s="46">
        <v>0</v>
      </c>
      <c r="AP112" s="41">
        <v>0</v>
      </c>
      <c r="AQ112" s="47">
        <v>0.26</v>
      </c>
      <c r="AR112" s="47">
        <v>0.15130000000000002</v>
      </c>
      <c r="AS112" s="47">
        <v>0.22960000000000003</v>
      </c>
      <c r="AT112" s="48">
        <v>-3.04E-2</v>
      </c>
      <c r="AU112" s="49"/>
      <c r="AV112" s="41">
        <v>37.409999999999997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1741</v>
      </c>
      <c r="C113" s="29">
        <v>45448.978645833333</v>
      </c>
      <c r="D113" s="30" t="s">
        <v>494</v>
      </c>
      <c r="E113" s="31" t="s">
        <v>495</v>
      </c>
      <c r="F113" s="31" t="s">
        <v>532</v>
      </c>
      <c r="G113" s="32">
        <v>0</v>
      </c>
      <c r="H113" s="33" t="s">
        <v>459</v>
      </c>
      <c r="I113" s="33" t="s">
        <v>123</v>
      </c>
      <c r="J113" s="33" t="s">
        <v>54</v>
      </c>
      <c r="K113" s="33" t="s">
        <v>95</v>
      </c>
      <c r="L113" s="33" t="s">
        <v>56</v>
      </c>
      <c r="M113" s="34" t="s">
        <v>57</v>
      </c>
      <c r="N113" s="35" t="s">
        <v>57</v>
      </c>
      <c r="O113" s="36"/>
      <c r="P113" s="37">
        <v>10.980145838273653</v>
      </c>
      <c r="Q113" s="38">
        <v>0.78840103849811927</v>
      </c>
      <c r="R113" s="38">
        <v>0.81237090440745796</v>
      </c>
      <c r="S113" s="38">
        <v>0.72542564774940754</v>
      </c>
      <c r="T113" s="39">
        <v>14399.76</v>
      </c>
      <c r="U113" s="40">
        <v>-4.0700000000000007E-2</v>
      </c>
      <c r="V113" s="41">
        <v>175060.5</v>
      </c>
      <c r="W113" s="41">
        <v>138017.88</v>
      </c>
      <c r="X113" s="42">
        <v>37042.619999999995</v>
      </c>
      <c r="Y113" s="43">
        <v>3373.6</v>
      </c>
      <c r="Z113" s="41">
        <v>0</v>
      </c>
      <c r="AA113" s="41">
        <v>0</v>
      </c>
      <c r="AB113" s="41">
        <v>0</v>
      </c>
      <c r="AC113" s="41">
        <v>0</v>
      </c>
      <c r="AD113" s="41">
        <v>112121.71</v>
      </c>
      <c r="AE113" s="44">
        <v>112.57</v>
      </c>
      <c r="AF113" s="41">
        <v>25896.17</v>
      </c>
      <c r="AG113" s="38">
        <v>7.6761234289779461</v>
      </c>
      <c r="AH113" s="45" t="s">
        <v>626</v>
      </c>
      <c r="AI113" s="41">
        <v>25896.17</v>
      </c>
      <c r="AJ113" s="46">
        <v>14400</v>
      </c>
      <c r="AK113" s="45">
        <v>100121.71</v>
      </c>
      <c r="AL113" s="46">
        <v>0</v>
      </c>
      <c r="AM113" s="46">
        <v>0</v>
      </c>
      <c r="AN113" s="46">
        <v>0</v>
      </c>
      <c r="AO113" s="46">
        <v>14399.76</v>
      </c>
      <c r="AP113" s="41">
        <v>14399.76</v>
      </c>
      <c r="AQ113" s="47">
        <v>0.31</v>
      </c>
      <c r="AR113" s="47">
        <v>0.26929999999999998</v>
      </c>
      <c r="AS113" s="47">
        <v>0.27660000000000001</v>
      </c>
      <c r="AT113" s="48">
        <v>-3.3399999999999999E-2</v>
      </c>
      <c r="AU113" s="49"/>
      <c r="AV113" s="41">
        <v>55.8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1741</v>
      </c>
      <c r="C114" s="29">
        <v>45448.978645833333</v>
      </c>
      <c r="D114" s="30" t="s">
        <v>290</v>
      </c>
      <c r="E114" s="31" t="s">
        <v>291</v>
      </c>
      <c r="F114" s="31" t="s">
        <v>62</v>
      </c>
      <c r="G114" s="32">
        <v>0</v>
      </c>
      <c r="H114" s="33" t="s">
        <v>292</v>
      </c>
      <c r="I114" s="33" t="s">
        <v>64</v>
      </c>
      <c r="J114" s="33" t="s">
        <v>148</v>
      </c>
      <c r="K114" s="33" t="s">
        <v>55</v>
      </c>
      <c r="L114" s="33" t="s">
        <v>56</v>
      </c>
      <c r="M114" s="34" t="s">
        <v>57</v>
      </c>
      <c r="N114" s="35" t="s">
        <v>57</v>
      </c>
      <c r="O114" s="36"/>
      <c r="P114" s="37">
        <v>31.275893330129382</v>
      </c>
      <c r="Q114" s="38">
        <v>0.70732535605430302</v>
      </c>
      <c r="R114" s="38">
        <v>0.98575605265886379</v>
      </c>
      <c r="S114" s="38">
        <v>0.91895285337868859</v>
      </c>
      <c r="T114" s="39">
        <v>0</v>
      </c>
      <c r="U114" s="40">
        <v>-7.4200000000000002E-2</v>
      </c>
      <c r="V114" s="41">
        <v>195672.4</v>
      </c>
      <c r="W114" s="41">
        <v>138404.04999999999</v>
      </c>
      <c r="X114" s="42">
        <v>57268.350000000006</v>
      </c>
      <c r="Y114" s="43">
        <v>1831.07</v>
      </c>
      <c r="Z114" s="41">
        <v>0</v>
      </c>
      <c r="AA114" s="41">
        <v>0</v>
      </c>
      <c r="AB114" s="41">
        <v>0</v>
      </c>
      <c r="AC114" s="41">
        <v>0</v>
      </c>
      <c r="AD114" s="41">
        <v>136432.63</v>
      </c>
      <c r="AE114" s="44">
        <v>44.05</v>
      </c>
      <c r="AF114" s="41">
        <v>1971.42</v>
      </c>
      <c r="AG114" s="38">
        <v>1.0766491723418548</v>
      </c>
      <c r="AH114" s="45" t="s">
        <v>625</v>
      </c>
      <c r="AI114" s="41">
        <v>1971.42</v>
      </c>
      <c r="AJ114" s="46">
        <v>11095</v>
      </c>
      <c r="AK114" s="45">
        <v>127186.79666666668</v>
      </c>
      <c r="AL114" s="46">
        <v>0</v>
      </c>
      <c r="AM114" s="46">
        <v>11095</v>
      </c>
      <c r="AN114" s="46">
        <v>0</v>
      </c>
      <c r="AO114" s="46">
        <v>0</v>
      </c>
      <c r="AP114" s="41">
        <v>0</v>
      </c>
      <c r="AQ114" s="47">
        <v>0.3</v>
      </c>
      <c r="AR114" s="47">
        <v>0.2258</v>
      </c>
      <c r="AS114" s="47">
        <v>0.30370000000000003</v>
      </c>
      <c r="AT114" s="48">
        <v>3.7000000000000002E-3</v>
      </c>
      <c r="AU114" s="49"/>
      <c r="AV114" s="41">
        <v>49.74</v>
      </c>
      <c r="AW114" s="58"/>
      <c r="AX114" s="52"/>
      <c r="AY114" s="52"/>
      <c r="AZ114" s="52"/>
      <c r="BA114" s="52"/>
      <c r="BB114" s="53">
        <v>0</v>
      </c>
      <c r="BC114" s="55"/>
    </row>
    <row r="115" spans="2:55">
      <c r="B115" s="28">
        <v>1741</v>
      </c>
      <c r="C115" s="29">
        <v>45448.978645833333</v>
      </c>
      <c r="D115" s="30" t="s">
        <v>293</v>
      </c>
      <c r="E115" s="31" t="s">
        <v>294</v>
      </c>
      <c r="F115" s="31" t="s">
        <v>661</v>
      </c>
      <c r="G115" s="32">
        <v>0</v>
      </c>
      <c r="H115" s="33" t="s">
        <v>52</v>
      </c>
      <c r="I115" s="33" t="s">
        <v>109</v>
      </c>
      <c r="J115" s="33" t="s">
        <v>54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>
        <v>2.1198234282346364</v>
      </c>
      <c r="Q115" s="38">
        <v>0.97522074124065017</v>
      </c>
      <c r="R115" s="38">
        <v>0.93168684113399913</v>
      </c>
      <c r="S115" s="38">
        <v>0.83579444534151459</v>
      </c>
      <c r="T115" s="39">
        <v>0</v>
      </c>
      <c r="U115" s="40">
        <v>3.0000000000000001E-3</v>
      </c>
      <c r="V115" s="41">
        <v>142248</v>
      </c>
      <c r="W115" s="41">
        <v>138723.20000000001</v>
      </c>
      <c r="X115" s="42">
        <v>3524.7999999999884</v>
      </c>
      <c r="Y115" s="43">
        <v>1662.78</v>
      </c>
      <c r="Z115" s="41">
        <v>0</v>
      </c>
      <c r="AA115" s="41">
        <v>0</v>
      </c>
      <c r="AB115" s="41">
        <v>0</v>
      </c>
      <c r="AC115" s="41">
        <v>0</v>
      </c>
      <c r="AD115" s="41">
        <v>129246.58</v>
      </c>
      <c r="AE115" s="44">
        <v>95.89</v>
      </c>
      <c r="AF115" s="41">
        <v>9476.6200000000008</v>
      </c>
      <c r="AG115" s="38">
        <v>5.699262680571092</v>
      </c>
      <c r="AH115" s="45" t="s">
        <v>626</v>
      </c>
      <c r="AI115" s="41">
        <v>9476.6200000000008</v>
      </c>
      <c r="AJ115" s="46">
        <v>15963</v>
      </c>
      <c r="AK115" s="45">
        <v>115944.08</v>
      </c>
      <c r="AL115" s="46">
        <v>0</v>
      </c>
      <c r="AM115" s="46">
        <v>7981.34</v>
      </c>
      <c r="AN115" s="46">
        <v>7981.34</v>
      </c>
      <c r="AO115" s="46">
        <v>0</v>
      </c>
      <c r="AP115" s="41">
        <v>0</v>
      </c>
      <c r="AQ115" s="47">
        <v>0.13</v>
      </c>
      <c r="AR115" s="47">
        <v>0.13300000000000001</v>
      </c>
      <c r="AS115" s="47">
        <v>0.1099</v>
      </c>
      <c r="AT115" s="48">
        <v>-2.01E-2</v>
      </c>
      <c r="AU115" s="49"/>
      <c r="AV115" s="41">
        <v>45.3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1741</v>
      </c>
      <c r="C116" s="29">
        <v>45448.978645833333</v>
      </c>
      <c r="D116" s="30" t="s">
        <v>319</v>
      </c>
      <c r="E116" s="31" t="s">
        <v>320</v>
      </c>
      <c r="F116" s="31" t="s">
        <v>62</v>
      </c>
      <c r="G116" s="32">
        <v>0</v>
      </c>
      <c r="H116" s="33" t="s">
        <v>126</v>
      </c>
      <c r="I116" s="33" t="s">
        <v>127</v>
      </c>
      <c r="J116" s="33" t="s">
        <v>54</v>
      </c>
      <c r="K116" s="33" t="s">
        <v>106</v>
      </c>
      <c r="L116" s="33" t="s">
        <v>70</v>
      </c>
      <c r="M116" s="34">
        <v>45268</v>
      </c>
      <c r="N116" s="35">
        <v>1</v>
      </c>
      <c r="O116" s="36"/>
      <c r="P116" s="37" t="s">
        <v>57</v>
      </c>
      <c r="Q116" s="38">
        <v>1.0240625000000001</v>
      </c>
      <c r="R116" s="38">
        <v>0.97650289899298137</v>
      </c>
      <c r="S116" s="38">
        <v>0.73237717424473603</v>
      </c>
      <c r="T116" s="39">
        <v>42000</v>
      </c>
      <c r="U116" s="40">
        <v>3.3300000000000003E-2</v>
      </c>
      <c r="V116" s="41">
        <v>140000</v>
      </c>
      <c r="W116" s="41">
        <v>143368.75</v>
      </c>
      <c r="X116" s="42">
        <v>-3368.75</v>
      </c>
      <c r="Y116" s="43">
        <v>0</v>
      </c>
      <c r="Z116" s="41">
        <v>0</v>
      </c>
      <c r="AA116" s="41">
        <v>0</v>
      </c>
      <c r="AB116" s="41">
        <v>3369</v>
      </c>
      <c r="AC116" s="41">
        <v>3368.75</v>
      </c>
      <c r="AD116" s="41">
        <v>140000</v>
      </c>
      <c r="AE116" s="44">
        <v>41999.7</v>
      </c>
      <c r="AF116" s="41">
        <v>-0.25</v>
      </c>
      <c r="AG116" s="38">
        <v>0</v>
      </c>
      <c r="AH116" s="45" t="s">
        <v>625</v>
      </c>
      <c r="AI116" s="41">
        <v>-0.25</v>
      </c>
      <c r="AJ116" s="46">
        <v>42000</v>
      </c>
      <c r="AK116" s="45">
        <v>105000</v>
      </c>
      <c r="AL116" s="46">
        <v>0</v>
      </c>
      <c r="AM116" s="46">
        <v>0</v>
      </c>
      <c r="AN116" s="46">
        <v>0</v>
      </c>
      <c r="AO116" s="46">
        <v>42000</v>
      </c>
      <c r="AP116" s="41">
        <v>42000</v>
      </c>
      <c r="AQ116" s="47">
        <v>0.27</v>
      </c>
      <c r="AR116" s="47">
        <v>0.30330000000000001</v>
      </c>
      <c r="AS116" s="47">
        <v>0</v>
      </c>
      <c r="AT116" s="48">
        <v>-0.27</v>
      </c>
      <c r="AU116" s="49"/>
      <c r="AV116" s="41">
        <v>60.04</v>
      </c>
      <c r="AW116" s="50"/>
      <c r="AX116" s="52"/>
      <c r="AY116" s="52"/>
      <c r="AZ116" s="52"/>
      <c r="BA116" s="52"/>
      <c r="BB116" s="53">
        <v>-3369</v>
      </c>
      <c r="BC116" s="55"/>
    </row>
    <row r="117" spans="2:55">
      <c r="B117" s="28">
        <v>1741</v>
      </c>
      <c r="C117" s="29">
        <v>45448.978645833333</v>
      </c>
      <c r="D117" s="30" t="s">
        <v>324</v>
      </c>
      <c r="E117" s="31" t="s">
        <v>325</v>
      </c>
      <c r="F117" s="31" t="s">
        <v>326</v>
      </c>
      <c r="G117" s="32">
        <v>0</v>
      </c>
      <c r="H117" s="33" t="s">
        <v>272</v>
      </c>
      <c r="I117" s="33" t="s">
        <v>327</v>
      </c>
      <c r="J117" s="33" t="s">
        <v>148</v>
      </c>
      <c r="K117" s="33" t="s">
        <v>106</v>
      </c>
      <c r="L117" s="33" t="s">
        <v>56</v>
      </c>
      <c r="M117" s="34" t="s">
        <v>57</v>
      </c>
      <c r="N117" s="35" t="s">
        <v>57</v>
      </c>
      <c r="O117" s="36"/>
      <c r="P117" s="37" t="s">
        <v>57</v>
      </c>
      <c r="Q117" s="38">
        <v>0.94810586003270192</v>
      </c>
      <c r="R117" s="38">
        <v>0.58010291960514848</v>
      </c>
      <c r="S117" s="38">
        <v>0.58010291960514848</v>
      </c>
      <c r="T117" s="39">
        <v>0</v>
      </c>
      <c r="U117" s="40">
        <v>3.0999999999999999E-3</v>
      </c>
      <c r="V117" s="41">
        <v>155501.18</v>
      </c>
      <c r="W117" s="41">
        <v>147431.57999999999</v>
      </c>
      <c r="X117" s="42">
        <v>8069.6000000000058</v>
      </c>
      <c r="Y117" s="43">
        <v>0</v>
      </c>
      <c r="Z117" s="41">
        <v>23043</v>
      </c>
      <c r="AA117" s="41">
        <v>23043</v>
      </c>
      <c r="AB117" s="41">
        <v>0</v>
      </c>
      <c r="AC117" s="41">
        <v>0</v>
      </c>
      <c r="AD117" s="41">
        <v>85525.49</v>
      </c>
      <c r="AE117" s="44">
        <v>61906.09</v>
      </c>
      <c r="AF117" s="41">
        <v>61906.09</v>
      </c>
      <c r="AG117" s="38">
        <v>0</v>
      </c>
      <c r="AH117" s="45" t="s">
        <v>625</v>
      </c>
      <c r="AI117" s="41">
        <v>61906.09</v>
      </c>
      <c r="AJ117" s="46">
        <v>0</v>
      </c>
      <c r="AK117" s="45">
        <v>85525.49</v>
      </c>
      <c r="AL117" s="46">
        <v>0</v>
      </c>
      <c r="AM117" s="46">
        <v>0</v>
      </c>
      <c r="AN117" s="46">
        <v>0</v>
      </c>
      <c r="AO117" s="46">
        <v>0</v>
      </c>
      <c r="AP117" s="41">
        <v>0</v>
      </c>
      <c r="AQ117" s="47">
        <v>0.3</v>
      </c>
      <c r="AR117" s="47">
        <v>0.30309999999999998</v>
      </c>
      <c r="AS117" s="47">
        <v>0</v>
      </c>
      <c r="AT117" s="48">
        <v>-0.3</v>
      </c>
      <c r="AU117" s="49"/>
      <c r="AV117" s="41">
        <v>60.79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1741</v>
      </c>
      <c r="C118" s="29">
        <v>45448.978645833333</v>
      </c>
      <c r="D118" s="30" t="s">
        <v>309</v>
      </c>
      <c r="E118" s="31" t="s">
        <v>310</v>
      </c>
      <c r="F118" s="31" t="s">
        <v>452</v>
      </c>
      <c r="G118" s="32">
        <v>0</v>
      </c>
      <c r="H118" s="33" t="s">
        <v>63</v>
      </c>
      <c r="I118" s="33" t="s">
        <v>64</v>
      </c>
      <c r="J118" s="33" t="s">
        <v>65</v>
      </c>
      <c r="K118" s="33" t="s">
        <v>55</v>
      </c>
      <c r="L118" s="33" t="s">
        <v>56</v>
      </c>
      <c r="M118" s="34" t="s">
        <v>57</v>
      </c>
      <c r="N118" s="35" t="s">
        <v>57</v>
      </c>
      <c r="O118" s="36"/>
      <c r="P118" s="37" t="s">
        <v>57</v>
      </c>
      <c r="Q118" s="38">
        <v>0.98779385232208494</v>
      </c>
      <c r="R118" s="38">
        <v>1</v>
      </c>
      <c r="S118" s="38">
        <v>1</v>
      </c>
      <c r="T118" s="39">
        <v>0</v>
      </c>
      <c r="U118" s="40">
        <v>4.3099999999999999E-2</v>
      </c>
      <c r="V118" s="41">
        <v>149650</v>
      </c>
      <c r="W118" s="41">
        <v>147823.35</v>
      </c>
      <c r="X118" s="42">
        <v>1826.6499999999942</v>
      </c>
      <c r="Y118" s="43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147823.35</v>
      </c>
      <c r="AE118" s="44">
        <v>0</v>
      </c>
      <c r="AF118" s="41">
        <v>0</v>
      </c>
      <c r="AG118" s="38">
        <v>0</v>
      </c>
      <c r="AH118" s="45" t="s">
        <v>625</v>
      </c>
      <c r="AI118" s="41">
        <v>0</v>
      </c>
      <c r="AJ118" s="46">
        <v>0</v>
      </c>
      <c r="AK118" s="45">
        <v>147823.35</v>
      </c>
      <c r="AL118" s="46">
        <v>0</v>
      </c>
      <c r="AM118" s="46">
        <v>0</v>
      </c>
      <c r="AN118" s="46">
        <v>0</v>
      </c>
      <c r="AO118" s="46">
        <v>0</v>
      </c>
      <c r="AP118" s="41">
        <v>0</v>
      </c>
      <c r="AQ118" s="47">
        <v>0.18</v>
      </c>
      <c r="AR118" s="47">
        <v>0.22309999999999999</v>
      </c>
      <c r="AS118" s="47">
        <v>0.2261</v>
      </c>
      <c r="AT118" s="48">
        <v>4.6100000000000002E-2</v>
      </c>
      <c r="AU118" s="49"/>
      <c r="AV118" s="41">
        <v>78.5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1741</v>
      </c>
      <c r="C119" s="29">
        <v>45448.978645833333</v>
      </c>
      <c r="D119" s="30" t="s">
        <v>303</v>
      </c>
      <c r="E119" s="31" t="s">
        <v>304</v>
      </c>
      <c r="F119" s="31" t="s">
        <v>452</v>
      </c>
      <c r="G119" s="32">
        <v>0</v>
      </c>
      <c r="H119" s="33" t="s">
        <v>63</v>
      </c>
      <c r="I119" s="33" t="s">
        <v>64</v>
      </c>
      <c r="J119" s="33" t="s">
        <v>65</v>
      </c>
      <c r="K119" s="33" t="s">
        <v>95</v>
      </c>
      <c r="L119" s="33" t="s">
        <v>56</v>
      </c>
      <c r="M119" s="34" t="s">
        <v>57</v>
      </c>
      <c r="N119" s="35" t="s">
        <v>57</v>
      </c>
      <c r="O119" s="36"/>
      <c r="P119" s="37" t="s">
        <v>57</v>
      </c>
      <c r="Q119" s="38">
        <v>0.98727512487512481</v>
      </c>
      <c r="R119" s="38">
        <v>1</v>
      </c>
      <c r="S119" s="38">
        <v>0.96081225211261934</v>
      </c>
      <c r="T119" s="39">
        <v>6970.8</v>
      </c>
      <c r="U119" s="40">
        <v>-6.2899999999999998E-2</v>
      </c>
      <c r="V119" s="41">
        <v>150150</v>
      </c>
      <c r="W119" s="41">
        <v>148239.35999999999</v>
      </c>
      <c r="X119" s="42">
        <v>1910.640000000014</v>
      </c>
      <c r="Y119" s="43">
        <v>0</v>
      </c>
      <c r="Z119" s="41">
        <v>737.86</v>
      </c>
      <c r="AA119" s="41">
        <v>737.86</v>
      </c>
      <c r="AB119" s="41">
        <v>0</v>
      </c>
      <c r="AC119" s="41">
        <v>0</v>
      </c>
      <c r="AD119" s="41">
        <v>148239.35999999999</v>
      </c>
      <c r="AE119" s="44">
        <v>182</v>
      </c>
      <c r="AF119" s="41">
        <v>0</v>
      </c>
      <c r="AG119" s="38">
        <v>0</v>
      </c>
      <c r="AH119" s="45" t="s">
        <v>625</v>
      </c>
      <c r="AI119" s="41">
        <v>0</v>
      </c>
      <c r="AJ119" s="46">
        <v>6971</v>
      </c>
      <c r="AK119" s="45">
        <v>142430.19333333333</v>
      </c>
      <c r="AL119" s="46">
        <v>0</v>
      </c>
      <c r="AM119" s="46">
        <v>0</v>
      </c>
      <c r="AN119" s="46">
        <v>0</v>
      </c>
      <c r="AO119" s="46">
        <v>6970.8</v>
      </c>
      <c r="AP119" s="41">
        <v>6970.8</v>
      </c>
      <c r="AQ119" s="47">
        <v>0.22</v>
      </c>
      <c r="AR119" s="47">
        <v>0.15710000000000002</v>
      </c>
      <c r="AS119" s="47">
        <v>0.16239999999999999</v>
      </c>
      <c r="AT119" s="48">
        <v>-5.7599999999999998E-2</v>
      </c>
      <c r="AU119" s="49"/>
      <c r="AV119" s="41">
        <v>78.5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1741</v>
      </c>
      <c r="C120" s="29">
        <v>45448.978645833333</v>
      </c>
      <c r="D120" s="30" t="s">
        <v>286</v>
      </c>
      <c r="E120" s="31" t="s">
        <v>287</v>
      </c>
      <c r="F120" s="31" t="s">
        <v>69</v>
      </c>
      <c r="G120" s="32">
        <v>0</v>
      </c>
      <c r="H120" s="33" t="s">
        <v>52</v>
      </c>
      <c r="I120" s="33" t="s">
        <v>53</v>
      </c>
      <c r="J120" s="33" t="s">
        <v>54</v>
      </c>
      <c r="K120" s="33" t="s">
        <v>55</v>
      </c>
      <c r="L120" s="33" t="s">
        <v>70</v>
      </c>
      <c r="M120" s="34" t="s">
        <v>57</v>
      </c>
      <c r="N120" s="35" t="s">
        <v>57</v>
      </c>
      <c r="O120" s="36"/>
      <c r="P120" s="37">
        <v>7.275193798449612</v>
      </c>
      <c r="Q120" s="38">
        <v>0.76997549019607847</v>
      </c>
      <c r="R120" s="38">
        <v>0.46363202291898775</v>
      </c>
      <c r="S120" s="38">
        <v>0.46363202291898775</v>
      </c>
      <c r="T120" s="39">
        <v>0</v>
      </c>
      <c r="U120" s="40">
        <v>4.5100000000000001E-2</v>
      </c>
      <c r="V120" s="41">
        <v>195840</v>
      </c>
      <c r="W120" s="41">
        <v>150792</v>
      </c>
      <c r="X120" s="42">
        <v>45048</v>
      </c>
      <c r="Y120" s="43">
        <v>6192</v>
      </c>
      <c r="Z120" s="41">
        <v>0</v>
      </c>
      <c r="AA120" s="41">
        <v>0</v>
      </c>
      <c r="AB120" s="41">
        <v>0</v>
      </c>
      <c r="AC120" s="41">
        <v>0</v>
      </c>
      <c r="AD120" s="41">
        <v>69912</v>
      </c>
      <c r="AE120" s="44">
        <v>184.96</v>
      </c>
      <c r="AF120" s="41">
        <v>80880</v>
      </c>
      <c r="AG120" s="38">
        <v>13.062015503875969</v>
      </c>
      <c r="AH120" s="45" t="s">
        <v>626</v>
      </c>
      <c r="AI120" s="41">
        <v>80880</v>
      </c>
      <c r="AJ120" s="46">
        <v>0</v>
      </c>
      <c r="AK120" s="45">
        <v>69912</v>
      </c>
      <c r="AL120" s="46">
        <v>0</v>
      </c>
      <c r="AM120" s="46">
        <v>0</v>
      </c>
      <c r="AN120" s="46">
        <v>0</v>
      </c>
      <c r="AO120" s="46">
        <v>0</v>
      </c>
      <c r="AP120" s="41">
        <v>0</v>
      </c>
      <c r="AQ120" s="47">
        <v>7.0000000000000007E-2</v>
      </c>
      <c r="AR120" s="47">
        <v>0.11509999999999999</v>
      </c>
      <c r="AS120" s="47">
        <v>4.6900000000000004E-2</v>
      </c>
      <c r="AT120" s="48">
        <v>-2.3100000000000002E-2</v>
      </c>
      <c r="AU120" s="49"/>
      <c r="AV120" s="41">
        <v>48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1741</v>
      </c>
      <c r="C121" s="29">
        <v>45448.978645833333</v>
      </c>
      <c r="D121" s="30" t="s">
        <v>330</v>
      </c>
      <c r="E121" s="31" t="s">
        <v>331</v>
      </c>
      <c r="F121" s="31" t="s">
        <v>618</v>
      </c>
      <c r="G121" s="32">
        <v>0</v>
      </c>
      <c r="H121" s="33" t="s">
        <v>52</v>
      </c>
      <c r="I121" s="33" t="s">
        <v>53</v>
      </c>
      <c r="J121" s="33" t="s">
        <v>54</v>
      </c>
      <c r="K121" s="33" t="s">
        <v>95</v>
      </c>
      <c r="L121" s="33" t="s">
        <v>70</v>
      </c>
      <c r="M121" s="34">
        <v>44654</v>
      </c>
      <c r="N121" s="35">
        <v>3</v>
      </c>
      <c r="O121" s="36"/>
      <c r="P121" s="37" t="s">
        <v>57</v>
      </c>
      <c r="Q121" s="38">
        <v>0.88562680115273773</v>
      </c>
      <c r="R121" s="38">
        <v>0.92560582468985153</v>
      </c>
      <c r="S121" s="38">
        <v>0.92560582468985153</v>
      </c>
      <c r="T121" s="39">
        <v>0</v>
      </c>
      <c r="U121" s="40">
        <v>0.11509999999999999</v>
      </c>
      <c r="V121" s="41">
        <v>173500</v>
      </c>
      <c r="W121" s="41">
        <v>153656.25</v>
      </c>
      <c r="X121" s="42">
        <v>19843.75</v>
      </c>
      <c r="Y121" s="43">
        <v>0</v>
      </c>
      <c r="Z121" s="41">
        <v>52115</v>
      </c>
      <c r="AA121" s="41">
        <v>55720</v>
      </c>
      <c r="AB121" s="41">
        <v>0</v>
      </c>
      <c r="AC121" s="41">
        <v>0</v>
      </c>
      <c r="AD121" s="41">
        <v>142225.12</v>
      </c>
      <c r="AE121" s="44">
        <v>13717.36</v>
      </c>
      <c r="AF121" s="41">
        <v>11431.13</v>
      </c>
      <c r="AG121" s="38">
        <v>0</v>
      </c>
      <c r="AH121" s="45" t="s">
        <v>625</v>
      </c>
      <c r="AI121" s="41">
        <v>15036.13</v>
      </c>
      <c r="AJ121" s="46">
        <v>0</v>
      </c>
      <c r="AK121" s="45">
        <v>142225.12</v>
      </c>
      <c r="AL121" s="46">
        <v>0</v>
      </c>
      <c r="AM121" s="46">
        <v>0</v>
      </c>
      <c r="AN121" s="46">
        <v>0</v>
      </c>
      <c r="AO121" s="46">
        <v>0</v>
      </c>
      <c r="AP121" s="41">
        <v>0</v>
      </c>
      <c r="AQ121" s="47">
        <v>0</v>
      </c>
      <c r="AR121" s="47">
        <v>0.11509999999999999</v>
      </c>
      <c r="AS121" s="47">
        <v>0</v>
      </c>
      <c r="AT121" s="48">
        <v>0</v>
      </c>
      <c r="AU121" s="49"/>
      <c r="AV121" s="41">
        <v>44.73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1741</v>
      </c>
      <c r="C122" s="29">
        <v>45448.978645833333</v>
      </c>
      <c r="D122" s="30" t="s">
        <v>500</v>
      </c>
      <c r="E122" s="31" t="s">
        <v>501</v>
      </c>
      <c r="F122" s="31" t="s">
        <v>675</v>
      </c>
      <c r="G122" s="32">
        <v>0</v>
      </c>
      <c r="H122" s="33" t="s">
        <v>459</v>
      </c>
      <c r="I122" s="33" t="s">
        <v>123</v>
      </c>
      <c r="J122" s="33" t="s">
        <v>54</v>
      </c>
      <c r="K122" s="33" t="s">
        <v>106</v>
      </c>
      <c r="L122" s="33" t="s">
        <v>70</v>
      </c>
      <c r="M122" s="34" t="s">
        <v>57</v>
      </c>
      <c r="N122" s="35" t="s">
        <v>57</v>
      </c>
      <c r="O122" s="36"/>
      <c r="P122" s="37">
        <v>-11.794057913360255</v>
      </c>
      <c r="Q122" s="38">
        <v>1.037679942569286</v>
      </c>
      <c r="R122" s="38">
        <v>0.96368828092023184</v>
      </c>
      <c r="S122" s="38">
        <v>0.96368828092023184</v>
      </c>
      <c r="T122" s="39">
        <v>0</v>
      </c>
      <c r="U122" s="40">
        <v>5.0999999999999997E-2</v>
      </c>
      <c r="V122" s="41">
        <v>149494.92000000001</v>
      </c>
      <c r="W122" s="41">
        <v>155127.88</v>
      </c>
      <c r="X122" s="42">
        <v>-5632.9599999999919</v>
      </c>
      <c r="Y122" s="43">
        <v>477.61</v>
      </c>
      <c r="Z122" s="41">
        <v>0</v>
      </c>
      <c r="AA122" s="41">
        <v>0</v>
      </c>
      <c r="AB122" s="41">
        <v>4209.3999999999996</v>
      </c>
      <c r="AC122" s="41">
        <v>5632.96</v>
      </c>
      <c r="AD122" s="41">
        <v>149494.92000000001</v>
      </c>
      <c r="AE122" s="44">
        <v>97.06</v>
      </c>
      <c r="AF122" s="41">
        <v>5632.96</v>
      </c>
      <c r="AG122" s="38">
        <v>11.794057913360273</v>
      </c>
      <c r="AH122" s="45" t="s">
        <v>626</v>
      </c>
      <c r="AI122" s="41">
        <v>5632.96</v>
      </c>
      <c r="AJ122" s="46">
        <v>0</v>
      </c>
      <c r="AK122" s="45">
        <v>149494.92000000001</v>
      </c>
      <c r="AL122" s="46">
        <v>0</v>
      </c>
      <c r="AM122" s="46">
        <v>0</v>
      </c>
      <c r="AN122" s="46">
        <v>0</v>
      </c>
      <c r="AO122" s="46">
        <v>0</v>
      </c>
      <c r="AP122" s="41">
        <v>0</v>
      </c>
      <c r="AQ122" s="47">
        <v>0.26</v>
      </c>
      <c r="AR122" s="47">
        <v>0.311</v>
      </c>
      <c r="AS122" s="47">
        <v>0.33539999999999998</v>
      </c>
      <c r="AT122" s="48">
        <v>7.5400000000000009E-2</v>
      </c>
      <c r="AU122" s="49"/>
      <c r="AV122" s="41">
        <v>61.64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1741</v>
      </c>
      <c r="C123" s="29">
        <v>45448.978645833333</v>
      </c>
      <c r="D123" s="30" t="s">
        <v>503</v>
      </c>
      <c r="E123" s="31" t="s">
        <v>504</v>
      </c>
      <c r="F123" s="31" t="s">
        <v>69</v>
      </c>
      <c r="G123" s="32">
        <v>0</v>
      </c>
      <c r="H123" s="33" t="s">
        <v>470</v>
      </c>
      <c r="I123" s="33" t="s">
        <v>53</v>
      </c>
      <c r="J123" s="33" t="s">
        <v>148</v>
      </c>
      <c r="K123" s="33" t="s">
        <v>55</v>
      </c>
      <c r="L123" s="33" t="s">
        <v>56</v>
      </c>
      <c r="M123" s="34" t="s">
        <v>57</v>
      </c>
      <c r="N123" s="35" t="s">
        <v>57</v>
      </c>
      <c r="O123" s="36"/>
      <c r="P123" s="37">
        <v>74.240601503759393</v>
      </c>
      <c r="Q123" s="38">
        <v>0.64609318996415765</v>
      </c>
      <c r="R123" s="38">
        <v>0.9704870742261178</v>
      </c>
      <c r="S123" s="38">
        <v>0.79396535790112843</v>
      </c>
      <c r="T123" s="39">
        <v>8217.17</v>
      </c>
      <c r="U123" s="40">
        <v>-8.0000000000000002E-3</v>
      </c>
      <c r="V123" s="41">
        <v>247473</v>
      </c>
      <c r="W123" s="41">
        <v>159890.62</v>
      </c>
      <c r="X123" s="42">
        <v>87582.38</v>
      </c>
      <c r="Y123" s="43">
        <v>1179.71</v>
      </c>
      <c r="Z123" s="41">
        <v>0</v>
      </c>
      <c r="AA123" s="41">
        <v>0</v>
      </c>
      <c r="AB123" s="41">
        <v>0</v>
      </c>
      <c r="AC123" s="41">
        <v>0</v>
      </c>
      <c r="AD123" s="41">
        <v>155171.78</v>
      </c>
      <c r="AE123" s="44">
        <v>214.45</v>
      </c>
      <c r="AF123" s="41">
        <v>4718.84</v>
      </c>
      <c r="AG123" s="38">
        <v>4</v>
      </c>
      <c r="AH123" s="45" t="s">
        <v>626</v>
      </c>
      <c r="AI123" s="41">
        <v>4718.84</v>
      </c>
      <c r="AJ123" s="46">
        <v>33869</v>
      </c>
      <c r="AK123" s="45">
        <v>126947.61333333333</v>
      </c>
      <c r="AL123" s="46">
        <v>0</v>
      </c>
      <c r="AM123" s="46">
        <v>5747.76</v>
      </c>
      <c r="AN123" s="46">
        <v>5364.58</v>
      </c>
      <c r="AO123" s="46">
        <v>22756.880000000001</v>
      </c>
      <c r="AP123" s="41">
        <v>8217.17</v>
      </c>
      <c r="AQ123" s="47">
        <v>7.0000000000000007E-2</v>
      </c>
      <c r="AR123" s="47">
        <v>6.2000000000000006E-2</v>
      </c>
      <c r="AS123" s="47">
        <v>6.8000000000000005E-3</v>
      </c>
      <c r="AT123" s="48">
        <v>-6.3200000000000006E-2</v>
      </c>
      <c r="AU123" s="49"/>
      <c r="AV123" s="41">
        <v>35.479999999999997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1741</v>
      </c>
      <c r="C124" s="29">
        <v>45448.978645833333</v>
      </c>
      <c r="D124" s="30" t="s">
        <v>472</v>
      </c>
      <c r="E124" s="31" t="s">
        <v>473</v>
      </c>
      <c r="F124" s="31" t="s">
        <v>675</v>
      </c>
      <c r="G124" s="32">
        <v>0</v>
      </c>
      <c r="H124" s="33" t="s">
        <v>459</v>
      </c>
      <c r="I124" s="33" t="s">
        <v>123</v>
      </c>
      <c r="J124" s="33" t="s">
        <v>54</v>
      </c>
      <c r="K124" s="33" t="s">
        <v>95</v>
      </c>
      <c r="L124" s="33" t="s">
        <v>56</v>
      </c>
      <c r="M124" s="34" t="s">
        <v>57</v>
      </c>
      <c r="N124" s="35" t="s">
        <v>57</v>
      </c>
      <c r="O124" s="36"/>
      <c r="P124" s="37">
        <v>-3.645642259968044</v>
      </c>
      <c r="Q124" s="38">
        <v>1.3037608199395456</v>
      </c>
      <c r="R124" s="38">
        <v>0.63736715865609017</v>
      </c>
      <c r="S124" s="38">
        <v>0.42610887600754638</v>
      </c>
      <c r="T124" s="39">
        <v>0</v>
      </c>
      <c r="U124" s="40">
        <v>-5.3099999999999994E-2</v>
      </c>
      <c r="V124" s="41">
        <v>127848.45</v>
      </c>
      <c r="W124" s="41">
        <v>166683.79999999999</v>
      </c>
      <c r="X124" s="42">
        <v>-38835.349999999991</v>
      </c>
      <c r="Y124" s="43">
        <v>10652.54</v>
      </c>
      <c r="Z124" s="41">
        <v>0</v>
      </c>
      <c r="AA124" s="41">
        <v>0</v>
      </c>
      <c r="AB124" s="41">
        <v>49419.199999999997</v>
      </c>
      <c r="AC124" s="41">
        <v>38835.35</v>
      </c>
      <c r="AD124" s="41">
        <v>106238.78</v>
      </c>
      <c r="AE124" s="44">
        <v>68.45</v>
      </c>
      <c r="AF124" s="41">
        <v>60445.02</v>
      </c>
      <c r="AG124" s="38">
        <v>5.6742354405615929</v>
      </c>
      <c r="AH124" s="45" t="s">
        <v>626</v>
      </c>
      <c r="AI124" s="41">
        <v>60445.02</v>
      </c>
      <c r="AJ124" s="46">
        <v>42256</v>
      </c>
      <c r="AK124" s="45">
        <v>71025.446666666656</v>
      </c>
      <c r="AL124" s="46">
        <v>0</v>
      </c>
      <c r="AM124" s="46">
        <v>42255.9</v>
      </c>
      <c r="AN124" s="46">
        <v>0</v>
      </c>
      <c r="AO124" s="46">
        <v>0</v>
      </c>
      <c r="AP124" s="41">
        <v>0</v>
      </c>
      <c r="AQ124" s="47">
        <v>0.28999999999999998</v>
      </c>
      <c r="AR124" s="47">
        <v>0.23690000000000003</v>
      </c>
      <c r="AS124" s="47">
        <v>0.23690000000000003</v>
      </c>
      <c r="AT124" s="48">
        <v>-5.3099999999999994E-2</v>
      </c>
      <c r="AU124" s="49"/>
      <c r="AV124" s="41">
        <v>64.17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1741</v>
      </c>
      <c r="C125" s="29">
        <v>45448.978645833333</v>
      </c>
      <c r="D125" s="30" t="s">
        <v>317</v>
      </c>
      <c r="E125" s="31" t="s">
        <v>318</v>
      </c>
      <c r="F125" s="31" t="s">
        <v>452</v>
      </c>
      <c r="G125" s="32">
        <v>0</v>
      </c>
      <c r="H125" s="33" t="s">
        <v>63</v>
      </c>
      <c r="I125" s="33" t="s">
        <v>64</v>
      </c>
      <c r="J125" s="33" t="s">
        <v>65</v>
      </c>
      <c r="K125" s="33" t="s">
        <v>95</v>
      </c>
      <c r="L125" s="33" t="s">
        <v>56</v>
      </c>
      <c r="M125" s="34">
        <v>45443</v>
      </c>
      <c r="N125" s="35">
        <v>0</v>
      </c>
      <c r="O125" s="36"/>
      <c r="P125" s="37" t="s">
        <v>57</v>
      </c>
      <c r="Q125" s="38">
        <v>0.80767081474524538</v>
      </c>
      <c r="R125" s="38">
        <v>1.0000001744251963</v>
      </c>
      <c r="S125" s="38">
        <v>1.0000001744251963</v>
      </c>
      <c r="T125" s="39">
        <v>0</v>
      </c>
      <c r="U125" s="40">
        <v>0.1077</v>
      </c>
      <c r="V125" s="41">
        <v>212950</v>
      </c>
      <c r="W125" s="41">
        <v>171993.5</v>
      </c>
      <c r="X125" s="42">
        <v>40956.5</v>
      </c>
      <c r="Y125" s="43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171993.53</v>
      </c>
      <c r="AE125" s="44">
        <v>0</v>
      </c>
      <c r="AF125" s="41">
        <v>-0.03</v>
      </c>
      <c r="AG125" s="38">
        <v>0</v>
      </c>
      <c r="AH125" s="45" t="s">
        <v>625</v>
      </c>
      <c r="AI125" s="41">
        <v>-0.03</v>
      </c>
      <c r="AJ125" s="46">
        <v>0</v>
      </c>
      <c r="AK125" s="45">
        <v>171993.53</v>
      </c>
      <c r="AL125" s="46">
        <v>0</v>
      </c>
      <c r="AM125" s="46">
        <v>0</v>
      </c>
      <c r="AN125" s="46">
        <v>0</v>
      </c>
      <c r="AO125" s="46">
        <v>0</v>
      </c>
      <c r="AP125" s="41">
        <v>0</v>
      </c>
      <c r="AQ125" s="47">
        <v>0.24</v>
      </c>
      <c r="AR125" s="47">
        <v>0.34770000000000006</v>
      </c>
      <c r="AS125" s="47">
        <v>0.33600000000000002</v>
      </c>
      <c r="AT125" s="48">
        <v>9.6000000000000002E-2</v>
      </c>
      <c r="AU125" s="49"/>
      <c r="AV125" s="41">
        <v>78.5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1741</v>
      </c>
      <c r="C126" s="29">
        <v>45448.978645833333</v>
      </c>
      <c r="D126" s="30" t="s">
        <v>598</v>
      </c>
      <c r="E126" s="31" t="s">
        <v>599</v>
      </c>
      <c r="F126" s="31" t="s">
        <v>62</v>
      </c>
      <c r="G126" s="32">
        <v>0</v>
      </c>
      <c r="H126" s="33" t="s">
        <v>63</v>
      </c>
      <c r="I126" s="33" t="s">
        <v>64</v>
      </c>
      <c r="J126" s="33" t="s">
        <v>65</v>
      </c>
      <c r="K126" s="33" t="s">
        <v>95</v>
      </c>
      <c r="L126" s="33" t="s">
        <v>56</v>
      </c>
      <c r="M126" s="34" t="s">
        <v>57</v>
      </c>
      <c r="N126" s="35" t="s">
        <v>57</v>
      </c>
      <c r="O126" s="36"/>
      <c r="P126" s="37">
        <v>40.075850439967077</v>
      </c>
      <c r="Q126" s="38">
        <v>0.29860685610111076</v>
      </c>
      <c r="R126" s="38">
        <v>0.95962047661076788</v>
      </c>
      <c r="S126" s="38">
        <v>-4.6847799002161341E-7</v>
      </c>
      <c r="T126" s="39">
        <v>0</v>
      </c>
      <c r="U126" s="40">
        <v>-2.3100000000000002E-2</v>
      </c>
      <c r="V126" s="41">
        <v>595703</v>
      </c>
      <c r="W126" s="41">
        <v>177881</v>
      </c>
      <c r="X126" s="42">
        <v>417822</v>
      </c>
      <c r="Y126" s="43">
        <v>10425.780000000001</v>
      </c>
      <c r="Z126" s="41">
        <v>0</v>
      </c>
      <c r="AA126" s="41">
        <v>0</v>
      </c>
      <c r="AB126" s="41">
        <v>0</v>
      </c>
      <c r="AC126" s="41">
        <v>0</v>
      </c>
      <c r="AD126" s="41">
        <v>170698.25</v>
      </c>
      <c r="AE126" s="44">
        <v>114.48</v>
      </c>
      <c r="AF126" s="41">
        <v>7182.75</v>
      </c>
      <c r="AG126" s="38">
        <v>0.68894125907126369</v>
      </c>
      <c r="AH126" s="45" t="s">
        <v>625</v>
      </c>
      <c r="AI126" s="41">
        <v>7182.75</v>
      </c>
      <c r="AJ126" s="46">
        <v>204838</v>
      </c>
      <c r="AK126" s="45">
        <v>-8.333333334303461E-2</v>
      </c>
      <c r="AL126" s="46">
        <v>0</v>
      </c>
      <c r="AM126" s="46">
        <v>204837.9</v>
      </c>
      <c r="AN126" s="46">
        <v>0</v>
      </c>
      <c r="AO126" s="46">
        <v>0</v>
      </c>
      <c r="AP126" s="41">
        <v>0</v>
      </c>
      <c r="AQ126" s="47">
        <v>0.17</v>
      </c>
      <c r="AR126" s="47">
        <v>0.1469</v>
      </c>
      <c r="AS126" s="47">
        <v>0.1469</v>
      </c>
      <c r="AT126" s="48">
        <v>-2.3100000000000002E-2</v>
      </c>
      <c r="AU126" s="49"/>
      <c r="AV126" s="41">
        <v>78.5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1741</v>
      </c>
      <c r="C127" s="29">
        <v>45448.978645833333</v>
      </c>
      <c r="D127" s="30" t="s">
        <v>305</v>
      </c>
      <c r="E127" s="31" t="s">
        <v>306</v>
      </c>
      <c r="F127" s="31" t="s">
        <v>452</v>
      </c>
      <c r="G127" s="32">
        <v>0</v>
      </c>
      <c r="H127" s="33" t="s">
        <v>63</v>
      </c>
      <c r="I127" s="33" t="s">
        <v>64</v>
      </c>
      <c r="J127" s="33" t="s">
        <v>65</v>
      </c>
      <c r="K127" s="33" t="s">
        <v>95</v>
      </c>
      <c r="L127" s="33" t="s">
        <v>56</v>
      </c>
      <c r="M127" s="34" t="s">
        <v>57</v>
      </c>
      <c r="N127" s="35" t="s">
        <v>57</v>
      </c>
      <c r="O127" s="36"/>
      <c r="P127" s="37">
        <v>5.1347898372033294</v>
      </c>
      <c r="Q127" s="38">
        <v>0.92874069355950961</v>
      </c>
      <c r="R127" s="38">
        <v>0.88414147070061477</v>
      </c>
      <c r="S127" s="38">
        <v>0.88414147070061477</v>
      </c>
      <c r="T127" s="39">
        <v>0</v>
      </c>
      <c r="U127" s="40">
        <v>-6.5799999999999997E-2</v>
      </c>
      <c r="V127" s="41">
        <v>193736.8</v>
      </c>
      <c r="W127" s="41">
        <v>179931.25</v>
      </c>
      <c r="X127" s="42">
        <v>13805.549999999988</v>
      </c>
      <c r="Y127" s="43">
        <v>2688.63</v>
      </c>
      <c r="Z127" s="41">
        <v>3927.4</v>
      </c>
      <c r="AA127" s="41">
        <v>3927.4</v>
      </c>
      <c r="AB127" s="41">
        <v>0</v>
      </c>
      <c r="AC127" s="41">
        <v>0</v>
      </c>
      <c r="AD127" s="41">
        <v>159084.68</v>
      </c>
      <c r="AE127" s="44">
        <v>60.64</v>
      </c>
      <c r="AF127" s="41">
        <v>20846.57</v>
      </c>
      <c r="AG127" s="38">
        <v>7.7536031361697217</v>
      </c>
      <c r="AH127" s="45" t="s">
        <v>626</v>
      </c>
      <c r="AI127" s="41">
        <v>20846.57</v>
      </c>
      <c r="AJ127" s="46">
        <v>0</v>
      </c>
      <c r="AK127" s="45">
        <v>159084.68</v>
      </c>
      <c r="AL127" s="46">
        <v>0</v>
      </c>
      <c r="AM127" s="46">
        <v>0</v>
      </c>
      <c r="AN127" s="46">
        <v>0</v>
      </c>
      <c r="AO127" s="46">
        <v>0</v>
      </c>
      <c r="AP127" s="41">
        <v>0</v>
      </c>
      <c r="AQ127" s="47">
        <v>0.3</v>
      </c>
      <c r="AR127" s="47">
        <v>0.23420000000000002</v>
      </c>
      <c r="AS127" s="47">
        <v>3.5000000000000003E-2</v>
      </c>
      <c r="AT127" s="48">
        <v>-0.26500000000000001</v>
      </c>
      <c r="AU127" s="49"/>
      <c r="AV127" s="41">
        <v>69.099999999999994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1741</v>
      </c>
      <c r="C128" s="29">
        <v>45448.978645833333</v>
      </c>
      <c r="D128" s="30" t="s">
        <v>311</v>
      </c>
      <c r="E128" s="31" t="s">
        <v>312</v>
      </c>
      <c r="F128" s="31" t="s">
        <v>661</v>
      </c>
      <c r="G128" s="32">
        <v>0</v>
      </c>
      <c r="H128" s="33" t="s">
        <v>52</v>
      </c>
      <c r="I128" s="33" t="s">
        <v>109</v>
      </c>
      <c r="J128" s="33" t="s">
        <v>54</v>
      </c>
      <c r="K128" s="33" t="s">
        <v>55</v>
      </c>
      <c r="L128" s="33" t="s">
        <v>56</v>
      </c>
      <c r="M128" s="34" t="s">
        <v>57</v>
      </c>
      <c r="N128" s="35" t="s">
        <v>57</v>
      </c>
      <c r="O128" s="36"/>
      <c r="P128" s="37">
        <v>118.16275938539522</v>
      </c>
      <c r="Q128" s="38">
        <v>0.55108533429620277</v>
      </c>
      <c r="R128" s="38">
        <v>0.94648472243986681</v>
      </c>
      <c r="S128" s="38">
        <v>0.81106123636824268</v>
      </c>
      <c r="T128" s="39">
        <v>27862.799999999999</v>
      </c>
      <c r="U128" s="40">
        <v>-9.7500000000000003E-2</v>
      </c>
      <c r="V128" s="41">
        <v>332340</v>
      </c>
      <c r="W128" s="41">
        <v>183147.7</v>
      </c>
      <c r="X128" s="42">
        <v>149192.29999999999</v>
      </c>
      <c r="Y128" s="43">
        <v>1262.5999999999999</v>
      </c>
      <c r="Z128" s="41">
        <v>0</v>
      </c>
      <c r="AA128" s="41">
        <v>0</v>
      </c>
      <c r="AB128" s="41">
        <v>0</v>
      </c>
      <c r="AC128" s="41">
        <v>0</v>
      </c>
      <c r="AD128" s="41">
        <v>173346.5</v>
      </c>
      <c r="AE128" s="44">
        <v>152.33000000000001</v>
      </c>
      <c r="AF128" s="41">
        <v>9801.2000000000007</v>
      </c>
      <c r="AG128" s="38">
        <v>7.7627118644067812</v>
      </c>
      <c r="AH128" s="45" t="s">
        <v>626</v>
      </c>
      <c r="AI128" s="41">
        <v>9801.2000000000007</v>
      </c>
      <c r="AJ128" s="46">
        <v>29763</v>
      </c>
      <c r="AK128" s="45">
        <v>148544</v>
      </c>
      <c r="AL128" s="46">
        <v>0</v>
      </c>
      <c r="AM128" s="46">
        <v>0</v>
      </c>
      <c r="AN128" s="46">
        <v>1900.32</v>
      </c>
      <c r="AO128" s="46">
        <v>27862.799999999999</v>
      </c>
      <c r="AP128" s="41">
        <v>27862.799999999999</v>
      </c>
      <c r="AQ128" s="47">
        <v>0.26</v>
      </c>
      <c r="AR128" s="47">
        <v>0.16250000000000001</v>
      </c>
      <c r="AS128" s="47">
        <v>0.1356</v>
      </c>
      <c r="AT128" s="48">
        <v>-0.1244</v>
      </c>
      <c r="AU128" s="49"/>
      <c r="AV128" s="41">
        <v>42.87</v>
      </c>
      <c r="AW128" s="58"/>
      <c r="AX128" s="52"/>
      <c r="AY128" s="52"/>
      <c r="AZ128" s="52"/>
      <c r="BA128" s="52"/>
      <c r="BB128" s="53">
        <v>0</v>
      </c>
      <c r="BC128" s="55"/>
    </row>
    <row r="129" spans="2:55">
      <c r="B129" s="28">
        <v>1741</v>
      </c>
      <c r="C129" s="29">
        <v>45448.978645833333</v>
      </c>
      <c r="D129" s="30" t="s">
        <v>295</v>
      </c>
      <c r="E129" s="31" t="s">
        <v>296</v>
      </c>
      <c r="F129" s="31" t="s">
        <v>62</v>
      </c>
      <c r="G129" s="32">
        <v>0</v>
      </c>
      <c r="H129" s="33" t="s">
        <v>63</v>
      </c>
      <c r="I129" s="33" t="s">
        <v>64</v>
      </c>
      <c r="J129" s="33" t="s">
        <v>65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>
        <v>54.324110671936758</v>
      </c>
      <c r="Q129" s="38">
        <v>0.48201005025125626</v>
      </c>
      <c r="R129" s="38">
        <v>0.98165137614678899</v>
      </c>
      <c r="S129" s="38">
        <v>0.87844036697247707</v>
      </c>
      <c r="T129" s="39">
        <v>0</v>
      </c>
      <c r="U129" s="40">
        <v>-0.11230000000000001</v>
      </c>
      <c r="V129" s="41">
        <v>398000</v>
      </c>
      <c r="W129" s="41">
        <v>191840</v>
      </c>
      <c r="X129" s="42">
        <v>206160</v>
      </c>
      <c r="Y129" s="43">
        <v>3795</v>
      </c>
      <c r="Z129" s="41">
        <v>0</v>
      </c>
      <c r="AA129" s="41">
        <v>0</v>
      </c>
      <c r="AB129" s="41">
        <v>0</v>
      </c>
      <c r="AC129" s="41">
        <v>0</v>
      </c>
      <c r="AD129" s="41">
        <v>188320</v>
      </c>
      <c r="AE129" s="44">
        <v>41.85</v>
      </c>
      <c r="AF129" s="41">
        <v>3520</v>
      </c>
      <c r="AG129" s="38">
        <v>0.92753623188405798</v>
      </c>
      <c r="AH129" s="45" t="s">
        <v>625</v>
      </c>
      <c r="AI129" s="41">
        <v>3520</v>
      </c>
      <c r="AJ129" s="46">
        <v>23760</v>
      </c>
      <c r="AK129" s="45">
        <v>168520</v>
      </c>
      <c r="AL129" s="46">
        <v>0</v>
      </c>
      <c r="AM129" s="46">
        <v>23760</v>
      </c>
      <c r="AN129" s="46">
        <v>0</v>
      </c>
      <c r="AO129" s="46">
        <v>0</v>
      </c>
      <c r="AP129" s="41">
        <v>0</v>
      </c>
      <c r="AQ129" s="47">
        <v>0.47000000000000003</v>
      </c>
      <c r="AR129" s="47">
        <v>0.35770000000000002</v>
      </c>
      <c r="AS129" s="47">
        <v>0.29320000000000002</v>
      </c>
      <c r="AT129" s="48">
        <v>-0.17680000000000001</v>
      </c>
      <c r="AU129" s="49"/>
      <c r="AV129" s="41">
        <v>110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1741</v>
      </c>
      <c r="C130" s="29">
        <v>45448.978645833333</v>
      </c>
      <c r="D130" s="30" t="s">
        <v>297</v>
      </c>
      <c r="E130" s="31" t="s">
        <v>298</v>
      </c>
      <c r="F130" s="31" t="s">
        <v>661</v>
      </c>
      <c r="G130" s="32">
        <v>0</v>
      </c>
      <c r="H130" s="33" t="s">
        <v>52</v>
      </c>
      <c r="I130" s="33" t="s">
        <v>109</v>
      </c>
      <c r="J130" s="33" t="s">
        <v>54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>
        <v>7.0222547962669699</v>
      </c>
      <c r="Q130" s="38">
        <v>0.88988287390911169</v>
      </c>
      <c r="R130" s="38">
        <v>0.81862944161648254</v>
      </c>
      <c r="S130" s="38">
        <v>0.62252527026623861</v>
      </c>
      <c r="T130" s="39">
        <v>0</v>
      </c>
      <c r="U130" s="40">
        <v>-0.28140000000000004</v>
      </c>
      <c r="V130" s="41">
        <v>217089.12</v>
      </c>
      <c r="W130" s="41">
        <v>193183.89</v>
      </c>
      <c r="X130" s="42">
        <v>23905.229999999981</v>
      </c>
      <c r="Y130" s="43">
        <v>3404.21</v>
      </c>
      <c r="Z130" s="41">
        <v>0</v>
      </c>
      <c r="AA130" s="41">
        <v>0</v>
      </c>
      <c r="AB130" s="41">
        <v>0</v>
      </c>
      <c r="AC130" s="41">
        <v>0</v>
      </c>
      <c r="AD130" s="41">
        <v>158146.01999999999</v>
      </c>
      <c r="AE130" s="44">
        <v>124.12</v>
      </c>
      <c r="AF130" s="41">
        <v>35037.870000000003</v>
      </c>
      <c r="AG130" s="38">
        <v>10.292511331557103</v>
      </c>
      <c r="AH130" s="45" t="s">
        <v>626</v>
      </c>
      <c r="AI130" s="41">
        <v>35037.870000000003</v>
      </c>
      <c r="AJ130" s="46">
        <v>45461</v>
      </c>
      <c r="AK130" s="45">
        <v>120261.85333333332</v>
      </c>
      <c r="AL130" s="46">
        <v>0</v>
      </c>
      <c r="AM130" s="46">
        <v>33057.86</v>
      </c>
      <c r="AN130" s="46">
        <v>12403.44</v>
      </c>
      <c r="AO130" s="46">
        <v>0</v>
      </c>
      <c r="AP130" s="41">
        <v>0</v>
      </c>
      <c r="AQ130" s="47">
        <v>0.28999999999999998</v>
      </c>
      <c r="AR130" s="47">
        <v>8.6E-3</v>
      </c>
      <c r="AS130" s="47">
        <v>4.9599999999999998E-2</v>
      </c>
      <c r="AT130" s="48">
        <v>-0.2404</v>
      </c>
      <c r="AU130" s="49"/>
      <c r="AV130" s="41">
        <v>45.88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1741</v>
      </c>
      <c r="C131" s="29">
        <v>45448.978645833333</v>
      </c>
      <c r="D131" s="30" t="s">
        <v>341</v>
      </c>
      <c r="E131" s="31" t="s">
        <v>342</v>
      </c>
      <c r="F131" s="31" t="s">
        <v>51</v>
      </c>
      <c r="G131" s="32">
        <v>0</v>
      </c>
      <c r="H131" s="33" t="s">
        <v>52</v>
      </c>
      <c r="I131" s="33" t="s">
        <v>109</v>
      </c>
      <c r="J131" s="33" t="s">
        <v>54</v>
      </c>
      <c r="K131" s="33" t="s">
        <v>55</v>
      </c>
      <c r="L131" s="33" t="s">
        <v>56</v>
      </c>
      <c r="M131" s="34" t="s">
        <v>57</v>
      </c>
      <c r="N131" s="35" t="s">
        <v>57</v>
      </c>
      <c r="O131" s="36"/>
      <c r="P131" s="37" t="s">
        <v>57</v>
      </c>
      <c r="Q131" s="38">
        <v>0.68487315305269036</v>
      </c>
      <c r="R131" s="38">
        <v>0.91320258564543433</v>
      </c>
      <c r="S131" s="38">
        <v>0.91320258564543433</v>
      </c>
      <c r="T131" s="39">
        <v>0</v>
      </c>
      <c r="U131" s="40">
        <v>-9.6999999999999989E-2</v>
      </c>
      <c r="V131" s="41">
        <v>286960</v>
      </c>
      <c r="W131" s="41">
        <v>196531.20000000001</v>
      </c>
      <c r="X131" s="42">
        <v>90428.799999999988</v>
      </c>
      <c r="Y131" s="43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179472.8</v>
      </c>
      <c r="AE131" s="44">
        <v>20470.080000000002</v>
      </c>
      <c r="AF131" s="41">
        <v>17058.400000000001</v>
      </c>
      <c r="AG131" s="38">
        <v>0</v>
      </c>
      <c r="AH131" s="45" t="s">
        <v>625</v>
      </c>
      <c r="AI131" s="41">
        <v>17058.400000000001</v>
      </c>
      <c r="AJ131" s="46">
        <v>0</v>
      </c>
      <c r="AK131" s="45">
        <v>179472.8</v>
      </c>
      <c r="AL131" s="46">
        <v>0</v>
      </c>
      <c r="AM131" s="46">
        <v>0</v>
      </c>
      <c r="AN131" s="46">
        <v>0</v>
      </c>
      <c r="AO131" s="46">
        <v>0</v>
      </c>
      <c r="AP131" s="41">
        <v>0</v>
      </c>
      <c r="AQ131" s="47">
        <v>0.15</v>
      </c>
      <c r="AR131" s="47">
        <v>5.2999999999999999E-2</v>
      </c>
      <c r="AS131" s="47">
        <v>3.0999999999999999E-3</v>
      </c>
      <c r="AT131" s="48">
        <v>-0.1469</v>
      </c>
      <c r="AU131" s="49"/>
      <c r="AV131" s="41">
        <v>46.04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1741</v>
      </c>
      <c r="C132" s="29">
        <v>45448.978645833333</v>
      </c>
      <c r="D132" s="30" t="s">
        <v>343</v>
      </c>
      <c r="E132" s="31" t="s">
        <v>344</v>
      </c>
      <c r="F132" s="31" t="s">
        <v>452</v>
      </c>
      <c r="G132" s="32">
        <v>0</v>
      </c>
      <c r="H132" s="33" t="s">
        <v>63</v>
      </c>
      <c r="I132" s="33" t="s">
        <v>64</v>
      </c>
      <c r="J132" s="33" t="s">
        <v>65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 t="s">
        <v>57</v>
      </c>
      <c r="Q132" s="38">
        <v>1.0309654952278264</v>
      </c>
      <c r="R132" s="38">
        <v>0.89911245631156134</v>
      </c>
      <c r="S132" s="38">
        <v>0.89911245631156134</v>
      </c>
      <c r="T132" s="39">
        <v>0</v>
      </c>
      <c r="U132" s="40">
        <v>-0.1668</v>
      </c>
      <c r="V132" s="41">
        <v>215541.2</v>
      </c>
      <c r="W132" s="41">
        <v>222215.54</v>
      </c>
      <c r="X132" s="42">
        <v>-6674.3399999999965</v>
      </c>
      <c r="Y132" s="43">
        <v>0</v>
      </c>
      <c r="Z132" s="41">
        <v>12297.9</v>
      </c>
      <c r="AA132" s="41">
        <v>12297.9</v>
      </c>
      <c r="AB132" s="41">
        <v>0</v>
      </c>
      <c r="AC132" s="41">
        <v>6674.34</v>
      </c>
      <c r="AD132" s="41">
        <v>199796.76</v>
      </c>
      <c r="AE132" s="44">
        <v>477.34</v>
      </c>
      <c r="AF132" s="41">
        <v>397.78</v>
      </c>
      <c r="AG132" s="38">
        <v>0</v>
      </c>
      <c r="AH132" s="45" t="s">
        <v>625</v>
      </c>
      <c r="AI132" s="41">
        <v>397.78</v>
      </c>
      <c r="AJ132" s="46">
        <v>0</v>
      </c>
      <c r="AK132" s="45">
        <v>199796.76</v>
      </c>
      <c r="AL132" s="46">
        <v>0</v>
      </c>
      <c r="AM132" s="46">
        <v>0</v>
      </c>
      <c r="AN132" s="46">
        <v>0</v>
      </c>
      <c r="AO132" s="46">
        <v>0</v>
      </c>
      <c r="AP132" s="41">
        <v>0</v>
      </c>
      <c r="AQ132" s="47">
        <v>0.34</v>
      </c>
      <c r="AR132" s="47">
        <v>0.17319999999999999</v>
      </c>
      <c r="AS132" s="47">
        <v>0.7964</v>
      </c>
      <c r="AT132" s="48">
        <v>0.45640000000000003</v>
      </c>
      <c r="AU132" s="49"/>
      <c r="AV132" s="41">
        <v>58.45</v>
      </c>
      <c r="AW132" s="58"/>
      <c r="AX132" s="52"/>
      <c r="AY132" s="52"/>
      <c r="AZ132" s="52"/>
      <c r="BA132" s="52"/>
      <c r="BB132" s="53">
        <v>-22021</v>
      </c>
      <c r="BC132" s="55"/>
    </row>
    <row r="133" spans="2:55">
      <c r="B133" s="28">
        <v>1741</v>
      </c>
      <c r="C133" s="29">
        <v>45448.978645833333</v>
      </c>
      <c r="D133" s="30" t="s">
        <v>336</v>
      </c>
      <c r="E133" s="31" t="s">
        <v>337</v>
      </c>
      <c r="F133" s="31" t="s">
        <v>452</v>
      </c>
      <c r="G133" s="32">
        <v>0</v>
      </c>
      <c r="H133" s="33" t="s">
        <v>63</v>
      </c>
      <c r="I133" s="33" t="s">
        <v>64</v>
      </c>
      <c r="J133" s="33" t="s">
        <v>65</v>
      </c>
      <c r="K133" s="33" t="s">
        <v>55</v>
      </c>
      <c r="L133" s="33" t="s">
        <v>56</v>
      </c>
      <c r="M133" s="34" t="s">
        <v>57</v>
      </c>
      <c r="N133" s="35" t="s">
        <v>57</v>
      </c>
      <c r="O133" s="36"/>
      <c r="P133" s="37">
        <v>29.615245831100108</v>
      </c>
      <c r="Q133" s="38">
        <v>0.74313397215338228</v>
      </c>
      <c r="R133" s="38">
        <v>0.98642091946958232</v>
      </c>
      <c r="S133" s="38">
        <v>0.92400084711854003</v>
      </c>
      <c r="T133" s="39">
        <v>0</v>
      </c>
      <c r="U133" s="40">
        <v>6.480000000000001E-2</v>
      </c>
      <c r="V133" s="41">
        <v>305459</v>
      </c>
      <c r="W133" s="41">
        <v>226996.96</v>
      </c>
      <c r="X133" s="42">
        <v>78462.040000000008</v>
      </c>
      <c r="Y133" s="43">
        <v>2649.38</v>
      </c>
      <c r="Z133" s="41">
        <v>775.55</v>
      </c>
      <c r="AA133" s="41">
        <v>775.55</v>
      </c>
      <c r="AB133" s="41">
        <v>0</v>
      </c>
      <c r="AC133" s="41">
        <v>0</v>
      </c>
      <c r="AD133" s="41">
        <v>223914.55</v>
      </c>
      <c r="AE133" s="44">
        <v>42.63</v>
      </c>
      <c r="AF133" s="41">
        <v>2728.41</v>
      </c>
      <c r="AG133" s="38">
        <v>1.0298296205149884</v>
      </c>
      <c r="AH133" s="45" t="s">
        <v>625</v>
      </c>
      <c r="AI133" s="41">
        <v>2728.41</v>
      </c>
      <c r="AJ133" s="46">
        <v>17003</v>
      </c>
      <c r="AK133" s="45">
        <v>209745.38333333333</v>
      </c>
      <c r="AL133" s="46">
        <v>0</v>
      </c>
      <c r="AM133" s="46">
        <v>17003.099999999999</v>
      </c>
      <c r="AN133" s="46">
        <v>0</v>
      </c>
      <c r="AO133" s="46">
        <v>0</v>
      </c>
      <c r="AP133" s="41">
        <v>0</v>
      </c>
      <c r="AQ133" s="47">
        <v>0.15</v>
      </c>
      <c r="AR133" s="47">
        <v>0.21480000000000002</v>
      </c>
      <c r="AS133" s="47">
        <v>7.3499999999999996E-2</v>
      </c>
      <c r="AT133" s="48">
        <v>-7.6499999999999999E-2</v>
      </c>
      <c r="AU133" s="49"/>
      <c r="AV133" s="41">
        <v>78.23</v>
      </c>
      <c r="AW133" s="58"/>
      <c r="AX133" s="52"/>
      <c r="AY133" s="52"/>
      <c r="AZ133" s="52"/>
      <c r="BA133" s="52"/>
      <c r="BB133" s="53">
        <v>-354</v>
      </c>
      <c r="BC133" s="55"/>
    </row>
    <row r="134" spans="2:55">
      <c r="B134" s="28">
        <v>1741</v>
      </c>
      <c r="C134" s="29">
        <v>45448.978645833333</v>
      </c>
      <c r="D134" s="30" t="s">
        <v>322</v>
      </c>
      <c r="E134" s="31" t="s">
        <v>323</v>
      </c>
      <c r="F134" s="31" t="s">
        <v>452</v>
      </c>
      <c r="G134" s="32">
        <v>0</v>
      </c>
      <c r="H134" s="33" t="s">
        <v>63</v>
      </c>
      <c r="I134" s="33" t="s">
        <v>64</v>
      </c>
      <c r="J134" s="33" t="s">
        <v>65</v>
      </c>
      <c r="K134" s="33" t="s">
        <v>55</v>
      </c>
      <c r="L134" s="33" t="s">
        <v>56</v>
      </c>
      <c r="M134" s="34" t="s">
        <v>57</v>
      </c>
      <c r="N134" s="35" t="s">
        <v>57</v>
      </c>
      <c r="O134" s="36"/>
      <c r="P134" s="37">
        <v>30.242794660503034</v>
      </c>
      <c r="Q134" s="38">
        <v>0.69900694401957786</v>
      </c>
      <c r="R134" s="38">
        <v>0.9748191475762692</v>
      </c>
      <c r="S134" s="38">
        <v>0.90549911365321523</v>
      </c>
      <c r="T134" s="39">
        <v>0</v>
      </c>
      <c r="U134" s="40">
        <v>1.01E-2</v>
      </c>
      <c r="V134" s="41">
        <v>326900</v>
      </c>
      <c r="W134" s="41">
        <v>228505.37</v>
      </c>
      <c r="X134" s="42">
        <v>98394.63</v>
      </c>
      <c r="Y134" s="43">
        <v>3253.49</v>
      </c>
      <c r="Z134" s="41">
        <v>3830.37</v>
      </c>
      <c r="AA134" s="41">
        <v>3830.37</v>
      </c>
      <c r="AB134" s="41">
        <v>0</v>
      </c>
      <c r="AC134" s="41">
        <v>0</v>
      </c>
      <c r="AD134" s="41">
        <v>222751.41</v>
      </c>
      <c r="AE134" s="44">
        <v>39.58</v>
      </c>
      <c r="AF134" s="41">
        <v>5753.96</v>
      </c>
      <c r="AG134" s="38">
        <v>1.7685500800678657</v>
      </c>
      <c r="AH134" s="45" t="s">
        <v>626</v>
      </c>
      <c r="AI134" s="41">
        <v>5753.96</v>
      </c>
      <c r="AJ134" s="46">
        <v>19008</v>
      </c>
      <c r="AK134" s="45">
        <v>206911.41</v>
      </c>
      <c r="AL134" s="46">
        <v>0</v>
      </c>
      <c r="AM134" s="46">
        <v>19008</v>
      </c>
      <c r="AN134" s="46">
        <v>0</v>
      </c>
      <c r="AO134" s="46">
        <v>0</v>
      </c>
      <c r="AP134" s="41">
        <v>0</v>
      </c>
      <c r="AQ134" s="47">
        <v>0.25</v>
      </c>
      <c r="AR134" s="47">
        <v>0.2601</v>
      </c>
      <c r="AS134" s="47">
        <v>0.26129999999999998</v>
      </c>
      <c r="AT134" s="48">
        <v>1.1299999999999999E-2</v>
      </c>
      <c r="AU134" s="49"/>
      <c r="AV134" s="41">
        <v>110</v>
      </c>
      <c r="AW134" s="58"/>
      <c r="AX134" s="52"/>
      <c r="AY134" s="52"/>
      <c r="AZ134" s="52"/>
      <c r="BA134" s="52"/>
      <c r="BB134" s="53">
        <v>0</v>
      </c>
      <c r="BC134" s="55"/>
    </row>
    <row r="135" spans="2:55">
      <c r="B135" s="28">
        <v>1741</v>
      </c>
      <c r="C135" s="29">
        <v>45448.978645833333</v>
      </c>
      <c r="D135" s="30" t="s">
        <v>328</v>
      </c>
      <c r="E135" s="31" t="s">
        <v>329</v>
      </c>
      <c r="F135" s="31" t="s">
        <v>452</v>
      </c>
      <c r="G135" s="32">
        <v>0</v>
      </c>
      <c r="H135" s="33" t="s">
        <v>63</v>
      </c>
      <c r="I135" s="33" t="s">
        <v>64</v>
      </c>
      <c r="J135" s="33" t="s">
        <v>65</v>
      </c>
      <c r="K135" s="33" t="s">
        <v>55</v>
      </c>
      <c r="L135" s="33" t="s">
        <v>56</v>
      </c>
      <c r="M135" s="34" t="s">
        <v>57</v>
      </c>
      <c r="N135" s="35" t="s">
        <v>57</v>
      </c>
      <c r="O135" s="36"/>
      <c r="P135" s="37">
        <v>4.1042824068158685</v>
      </c>
      <c r="Q135" s="38">
        <v>0.93490851261467334</v>
      </c>
      <c r="R135" s="38">
        <v>0.98471580794876301</v>
      </c>
      <c r="S135" s="38">
        <v>0.89709934676426428</v>
      </c>
      <c r="T135" s="39">
        <v>0</v>
      </c>
      <c r="U135" s="40">
        <v>-1.5500000000000002E-2</v>
      </c>
      <c r="V135" s="41">
        <v>246744.4</v>
      </c>
      <c r="W135" s="41">
        <v>230683.44</v>
      </c>
      <c r="X135" s="42">
        <v>16060.959999999992</v>
      </c>
      <c r="Y135" s="43">
        <v>3913.22</v>
      </c>
      <c r="Z135" s="41">
        <v>0</v>
      </c>
      <c r="AA135" s="41">
        <v>0</v>
      </c>
      <c r="AB135" s="41">
        <v>0</v>
      </c>
      <c r="AC135" s="41">
        <v>0</v>
      </c>
      <c r="AD135" s="41">
        <v>227157.63</v>
      </c>
      <c r="AE135" s="44">
        <v>45.87</v>
      </c>
      <c r="AF135" s="41">
        <v>3525.81</v>
      </c>
      <c r="AG135" s="38">
        <v>0.90099968823628629</v>
      </c>
      <c r="AH135" s="45" t="s">
        <v>625</v>
      </c>
      <c r="AI135" s="41">
        <v>3525.81</v>
      </c>
      <c r="AJ135" s="46">
        <v>24254</v>
      </c>
      <c r="AK135" s="45">
        <v>206945.96333333335</v>
      </c>
      <c r="AL135" s="46">
        <v>0</v>
      </c>
      <c r="AM135" s="46">
        <v>24254.1</v>
      </c>
      <c r="AN135" s="46">
        <v>0</v>
      </c>
      <c r="AO135" s="46">
        <v>0</v>
      </c>
      <c r="AP135" s="41">
        <v>0</v>
      </c>
      <c r="AQ135" s="47">
        <v>0.2</v>
      </c>
      <c r="AR135" s="47">
        <v>0.1845</v>
      </c>
      <c r="AS135" s="47">
        <v>0.15670000000000001</v>
      </c>
      <c r="AT135" s="48">
        <v>-4.3299999999999998E-2</v>
      </c>
      <c r="AU135" s="49"/>
      <c r="AV135" s="41">
        <v>89.83</v>
      </c>
      <c r="AW135" s="58"/>
      <c r="AX135" s="52"/>
      <c r="AY135" s="52"/>
      <c r="AZ135" s="52"/>
      <c r="BA135" s="52"/>
      <c r="BB135" s="53">
        <v>0</v>
      </c>
      <c r="BC135" s="55"/>
    </row>
    <row r="136" spans="2:55">
      <c r="B136" s="28">
        <v>1741</v>
      </c>
      <c r="C136" s="29">
        <v>45448.978645833333</v>
      </c>
      <c r="D136" s="30" t="s">
        <v>338</v>
      </c>
      <c r="E136" s="31" t="s">
        <v>339</v>
      </c>
      <c r="F136" s="31" t="s">
        <v>69</v>
      </c>
      <c r="G136" s="32">
        <v>0</v>
      </c>
      <c r="H136" s="33" t="s">
        <v>52</v>
      </c>
      <c r="I136" s="33" t="s">
        <v>109</v>
      </c>
      <c r="J136" s="33" t="s">
        <v>54</v>
      </c>
      <c r="K136" s="33" t="s">
        <v>55</v>
      </c>
      <c r="L136" s="33" t="s">
        <v>56</v>
      </c>
      <c r="M136" s="34" t="s">
        <v>57</v>
      </c>
      <c r="N136" s="35" t="s">
        <v>57</v>
      </c>
      <c r="O136" s="36"/>
      <c r="P136" s="37">
        <v>-34.616946523442046</v>
      </c>
      <c r="Q136" s="38">
        <v>1.6102128515945002</v>
      </c>
      <c r="R136" s="38">
        <v>0.46205099998913202</v>
      </c>
      <c r="S136" s="38">
        <v>0.44898254853001646</v>
      </c>
      <c r="T136" s="39">
        <v>3694.07</v>
      </c>
      <c r="U136" s="40">
        <v>-3.6299999999999999E-2</v>
      </c>
      <c r="V136" s="41">
        <v>146287.84</v>
      </c>
      <c r="W136" s="41">
        <v>235554.56</v>
      </c>
      <c r="X136" s="42">
        <v>-89266.72</v>
      </c>
      <c r="Y136" s="43">
        <v>2578.6999999999998</v>
      </c>
      <c r="Z136" s="41">
        <v>0</v>
      </c>
      <c r="AA136" s="41">
        <v>0</v>
      </c>
      <c r="AB136" s="41">
        <v>113075</v>
      </c>
      <c r="AC136" s="41">
        <v>89266.72</v>
      </c>
      <c r="AD136" s="41">
        <v>108838.22</v>
      </c>
      <c r="AE136" s="44">
        <v>338.73</v>
      </c>
      <c r="AF136" s="41">
        <v>126716.34</v>
      </c>
      <c r="AG136" s="38">
        <v>49.13962073913212</v>
      </c>
      <c r="AH136" s="45" t="s">
        <v>626</v>
      </c>
      <c r="AI136" s="41">
        <v>126716.34</v>
      </c>
      <c r="AJ136" s="46">
        <v>3694</v>
      </c>
      <c r="AK136" s="45">
        <v>105759.88666666667</v>
      </c>
      <c r="AL136" s="46">
        <v>0</v>
      </c>
      <c r="AM136" s="46">
        <v>0</v>
      </c>
      <c r="AN136" s="46">
        <v>0</v>
      </c>
      <c r="AO136" s="46">
        <v>3694.07</v>
      </c>
      <c r="AP136" s="41">
        <v>3694.07</v>
      </c>
      <c r="AQ136" s="47">
        <v>0.18</v>
      </c>
      <c r="AR136" s="47">
        <v>0.14369999999999999</v>
      </c>
      <c r="AS136" s="47">
        <v>0.17579999999999998</v>
      </c>
      <c r="AT136" s="48">
        <v>-4.1999999999999997E-3</v>
      </c>
      <c r="AU136" s="49"/>
      <c r="AV136" s="41">
        <v>43.71</v>
      </c>
      <c r="AW136" s="58"/>
      <c r="AX136" s="52"/>
      <c r="AY136" s="52"/>
      <c r="AZ136" s="52"/>
      <c r="BA136" s="52"/>
      <c r="BB136" s="53">
        <v>0</v>
      </c>
      <c r="BC136" s="55"/>
    </row>
    <row r="137" spans="2:55">
      <c r="B137" s="28">
        <v>1741</v>
      </c>
      <c r="C137" s="29">
        <v>45448.978645833333</v>
      </c>
      <c r="D137" s="30" t="s">
        <v>332</v>
      </c>
      <c r="E137" s="31" t="s">
        <v>333</v>
      </c>
      <c r="F137" s="31" t="s">
        <v>225</v>
      </c>
      <c r="G137" s="32">
        <v>0</v>
      </c>
      <c r="H137" s="33" t="s">
        <v>334</v>
      </c>
      <c r="I137" s="33" t="s">
        <v>335</v>
      </c>
      <c r="J137" s="33" t="s">
        <v>65</v>
      </c>
      <c r="K137" s="33" t="s">
        <v>55</v>
      </c>
      <c r="L137" s="33" t="s">
        <v>56</v>
      </c>
      <c r="M137" s="34" t="s">
        <v>57</v>
      </c>
      <c r="N137" s="35" t="s">
        <v>57</v>
      </c>
      <c r="O137" s="36"/>
      <c r="P137" s="37">
        <v>31.741102754331109</v>
      </c>
      <c r="Q137" s="38">
        <v>0.56530878762349124</v>
      </c>
      <c r="R137" s="38">
        <v>0.86859721938848666</v>
      </c>
      <c r="S137" s="38">
        <v>0.70606514774770801</v>
      </c>
      <c r="T137" s="39">
        <v>24734.7</v>
      </c>
      <c r="U137" s="40">
        <v>-7.5999999999999998E-2</v>
      </c>
      <c r="V137" s="41">
        <v>428734.8</v>
      </c>
      <c r="W137" s="41">
        <v>242367.55</v>
      </c>
      <c r="X137" s="42">
        <v>186367.25</v>
      </c>
      <c r="Y137" s="43">
        <v>5871.48</v>
      </c>
      <c r="Z137" s="41">
        <v>0</v>
      </c>
      <c r="AA137" s="41">
        <v>0</v>
      </c>
      <c r="AB137" s="41">
        <v>0</v>
      </c>
      <c r="AC137" s="41">
        <v>0</v>
      </c>
      <c r="AD137" s="41">
        <v>210519.78</v>
      </c>
      <c r="AE137" s="44">
        <v>128.93</v>
      </c>
      <c r="AF137" s="41">
        <v>31847.77</v>
      </c>
      <c r="AG137" s="38">
        <v>5.4241468931172383</v>
      </c>
      <c r="AH137" s="45" t="s">
        <v>626</v>
      </c>
      <c r="AI137" s="41">
        <v>31847.77</v>
      </c>
      <c r="AJ137" s="46">
        <v>47271</v>
      </c>
      <c r="AK137" s="45">
        <v>171127.28</v>
      </c>
      <c r="AL137" s="46">
        <v>0</v>
      </c>
      <c r="AM137" s="46">
        <v>22536.06</v>
      </c>
      <c r="AN137" s="46">
        <v>0</v>
      </c>
      <c r="AO137" s="46">
        <v>24734.7</v>
      </c>
      <c r="AP137" s="41">
        <v>24734.7</v>
      </c>
      <c r="AQ137" s="47">
        <v>0.45</v>
      </c>
      <c r="AR137" s="47">
        <v>0.374</v>
      </c>
      <c r="AS137" s="47">
        <v>0.38740000000000002</v>
      </c>
      <c r="AT137" s="48">
        <v>-6.2600000000000003E-2</v>
      </c>
      <c r="AU137" s="49"/>
      <c r="AV137" s="41">
        <v>91.61</v>
      </c>
      <c r="AW137" s="58"/>
      <c r="AX137" s="52"/>
      <c r="AY137" s="52"/>
      <c r="AZ137" s="52"/>
      <c r="BA137" s="52"/>
      <c r="BB137" s="53">
        <v>0</v>
      </c>
      <c r="BC137" s="55"/>
    </row>
    <row r="138" spans="2:55">
      <c r="B138" s="28">
        <v>1741</v>
      </c>
      <c r="C138" s="29">
        <v>45448.978645833333</v>
      </c>
      <c r="D138" s="30" t="s">
        <v>461</v>
      </c>
      <c r="E138" s="31" t="s">
        <v>462</v>
      </c>
      <c r="F138" s="31" t="s">
        <v>675</v>
      </c>
      <c r="G138" s="32">
        <v>0</v>
      </c>
      <c r="H138" s="33" t="s">
        <v>459</v>
      </c>
      <c r="I138" s="33" t="s">
        <v>123</v>
      </c>
      <c r="J138" s="33" t="s">
        <v>54</v>
      </c>
      <c r="K138" s="33" t="s">
        <v>106</v>
      </c>
      <c r="L138" s="33" t="s">
        <v>70</v>
      </c>
      <c r="M138" s="34" t="s">
        <v>57</v>
      </c>
      <c r="N138" s="35" t="s">
        <v>57</v>
      </c>
      <c r="O138" s="36"/>
      <c r="P138" s="37">
        <v>3.5592653663157794</v>
      </c>
      <c r="Q138" s="38">
        <v>0.78903479218621075</v>
      </c>
      <c r="R138" s="38">
        <v>0</v>
      </c>
      <c r="S138" s="38">
        <v>0</v>
      </c>
      <c r="T138" s="39">
        <v>0</v>
      </c>
      <c r="U138" s="40">
        <v>-2.69E-2</v>
      </c>
      <c r="V138" s="41">
        <v>310945.68</v>
      </c>
      <c r="W138" s="41">
        <v>245346.96</v>
      </c>
      <c r="X138" s="42">
        <v>65598.720000000001</v>
      </c>
      <c r="Y138" s="43">
        <v>18430.41</v>
      </c>
      <c r="Z138" s="41">
        <v>1784.87</v>
      </c>
      <c r="AA138" s="41">
        <v>1784.87</v>
      </c>
      <c r="AB138" s="41">
        <v>0</v>
      </c>
      <c r="AC138" s="41">
        <v>0</v>
      </c>
      <c r="AD138" s="41">
        <v>0</v>
      </c>
      <c r="AE138" s="44">
        <v>121.82</v>
      </c>
      <c r="AF138" s="41">
        <v>245346.96</v>
      </c>
      <c r="AG138" s="38">
        <v>13.312072818781568</v>
      </c>
      <c r="AH138" s="45" t="s">
        <v>626</v>
      </c>
      <c r="AI138" s="41">
        <v>245346.96</v>
      </c>
      <c r="AJ138" s="46">
        <v>0</v>
      </c>
      <c r="AK138" s="45">
        <v>0</v>
      </c>
      <c r="AL138" s="46">
        <v>0</v>
      </c>
      <c r="AM138" s="46">
        <v>0</v>
      </c>
      <c r="AN138" s="46">
        <v>0</v>
      </c>
      <c r="AO138" s="46">
        <v>0</v>
      </c>
      <c r="AP138" s="41">
        <v>0</v>
      </c>
      <c r="AQ138" s="47">
        <v>0.36</v>
      </c>
      <c r="AR138" s="47">
        <v>0.33310000000000001</v>
      </c>
      <c r="AS138" s="47">
        <v>0.33310000000000001</v>
      </c>
      <c r="AT138" s="48">
        <v>-2.69E-2</v>
      </c>
      <c r="AU138" s="49"/>
      <c r="AV138" s="41">
        <v>60.29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1741</v>
      </c>
      <c r="C139" s="29">
        <v>45448.978645833333</v>
      </c>
      <c r="D139" s="30" t="s">
        <v>89</v>
      </c>
      <c r="E139" s="31" t="s">
        <v>90</v>
      </c>
      <c r="F139" s="31" t="s">
        <v>91</v>
      </c>
      <c r="G139" s="32">
        <v>0</v>
      </c>
      <c r="H139" s="33" t="s">
        <v>92</v>
      </c>
      <c r="I139" s="33" t="s">
        <v>93</v>
      </c>
      <c r="J139" s="33" t="s">
        <v>94</v>
      </c>
      <c r="K139" s="33" t="s">
        <v>95</v>
      </c>
      <c r="L139" s="33" t="s">
        <v>70</v>
      </c>
      <c r="M139" s="34" t="s">
        <v>57</v>
      </c>
      <c r="N139" s="35" t="s">
        <v>57</v>
      </c>
      <c r="O139" s="36"/>
      <c r="P139" s="37">
        <v>29.822199027073562</v>
      </c>
      <c r="Q139" s="38">
        <v>0.38917061478249471</v>
      </c>
      <c r="R139" s="38">
        <v>1.0250768690363341</v>
      </c>
      <c r="S139" s="38">
        <v>0.35595469712450184</v>
      </c>
      <c r="T139" s="39">
        <v>0</v>
      </c>
      <c r="U139" s="40">
        <v>2.5099999999999997E-2</v>
      </c>
      <c r="V139" s="41">
        <v>640812</v>
      </c>
      <c r="W139" s="41">
        <v>249385.2</v>
      </c>
      <c r="X139" s="42">
        <v>391426.8</v>
      </c>
      <c r="Y139" s="43">
        <v>13125.35</v>
      </c>
      <c r="Z139" s="41">
        <v>0</v>
      </c>
      <c r="AA139" s="41">
        <v>0</v>
      </c>
      <c r="AB139" s="41">
        <v>0</v>
      </c>
      <c r="AC139" s="41">
        <v>0</v>
      </c>
      <c r="AD139" s="41">
        <v>255639</v>
      </c>
      <c r="AE139" s="44">
        <v>93.45</v>
      </c>
      <c r="AF139" s="41">
        <v>-253.8</v>
      </c>
      <c r="AG139" s="38">
        <v>-1.9336627213750492E-2</v>
      </c>
      <c r="AH139" s="45" t="s">
        <v>625</v>
      </c>
      <c r="AI139" s="41">
        <v>-253.8</v>
      </c>
      <c r="AJ139" s="46">
        <v>200243</v>
      </c>
      <c r="AK139" s="45">
        <v>88769.833333333314</v>
      </c>
      <c r="AL139" s="46">
        <v>0</v>
      </c>
      <c r="AM139" s="46">
        <v>68808</v>
      </c>
      <c r="AN139" s="46">
        <v>68808</v>
      </c>
      <c r="AO139" s="46">
        <v>62626.8</v>
      </c>
      <c r="AP139" s="41">
        <v>0</v>
      </c>
      <c r="AQ139" s="47">
        <v>0.28000000000000003</v>
      </c>
      <c r="AR139" s="47">
        <v>0.30510000000000004</v>
      </c>
      <c r="AS139" s="47">
        <v>0.30510000000000004</v>
      </c>
      <c r="AT139" s="48">
        <v>2.5099999999999997E-2</v>
      </c>
      <c r="AU139" s="49"/>
      <c r="AV139" s="41">
        <v>38.78</v>
      </c>
      <c r="AW139" s="58"/>
      <c r="AX139" s="52"/>
      <c r="AY139" s="52"/>
      <c r="AZ139" s="52"/>
      <c r="BA139" s="52"/>
      <c r="BB139" s="53">
        <v>6000</v>
      </c>
      <c r="BC139" s="55"/>
    </row>
    <row r="140" spans="2:55">
      <c r="B140" s="28">
        <v>1741</v>
      </c>
      <c r="C140" s="29">
        <v>45448.978645833333</v>
      </c>
      <c r="D140" s="30" t="s">
        <v>264</v>
      </c>
      <c r="E140" s="31" t="s">
        <v>265</v>
      </c>
      <c r="F140" s="31" t="s">
        <v>62</v>
      </c>
      <c r="G140" s="32">
        <v>0</v>
      </c>
      <c r="H140" s="33" t="s">
        <v>63</v>
      </c>
      <c r="I140" s="33" t="s">
        <v>64</v>
      </c>
      <c r="J140" s="33" t="s">
        <v>65</v>
      </c>
      <c r="K140" s="33" t="s">
        <v>95</v>
      </c>
      <c r="L140" s="33" t="s">
        <v>56</v>
      </c>
      <c r="M140" s="34" t="s">
        <v>57</v>
      </c>
      <c r="N140" s="35" t="s">
        <v>57</v>
      </c>
      <c r="O140" s="36"/>
      <c r="P140" s="37">
        <v>8.9850903560140427</v>
      </c>
      <c r="Q140" s="38">
        <v>0.72468787061994611</v>
      </c>
      <c r="R140" s="38">
        <v>0.68165028386605331</v>
      </c>
      <c r="S140" s="38">
        <v>0.60739208477894746</v>
      </c>
      <c r="T140" s="39">
        <v>0</v>
      </c>
      <c r="U140" s="40">
        <v>7.5400000000000009E-2</v>
      </c>
      <c r="V140" s="41">
        <v>371000</v>
      </c>
      <c r="W140" s="41">
        <v>268859.2</v>
      </c>
      <c r="X140" s="42">
        <v>102140.79999999999</v>
      </c>
      <c r="Y140" s="43">
        <v>11367.81</v>
      </c>
      <c r="Z140" s="41">
        <v>1032.95</v>
      </c>
      <c r="AA140" s="41">
        <v>1032.95</v>
      </c>
      <c r="AB140" s="41">
        <v>0</v>
      </c>
      <c r="AC140" s="41">
        <v>0</v>
      </c>
      <c r="AD140" s="41">
        <v>183267.95</v>
      </c>
      <c r="AE140" s="44">
        <v>76.8</v>
      </c>
      <c r="AF140" s="41">
        <v>85591.25</v>
      </c>
      <c r="AG140" s="38">
        <v>7.5292646516787318</v>
      </c>
      <c r="AH140" s="45" t="s">
        <v>626</v>
      </c>
      <c r="AI140" s="41">
        <v>85591.25</v>
      </c>
      <c r="AJ140" s="46">
        <v>23958</v>
      </c>
      <c r="AK140" s="45">
        <v>163302.95000000001</v>
      </c>
      <c r="AL140" s="46">
        <v>0</v>
      </c>
      <c r="AM140" s="46">
        <v>23958</v>
      </c>
      <c r="AN140" s="46">
        <v>0</v>
      </c>
      <c r="AO140" s="46">
        <v>0</v>
      </c>
      <c r="AP140" s="41">
        <v>0</v>
      </c>
      <c r="AQ140" s="47">
        <v>0.22</v>
      </c>
      <c r="AR140" s="47">
        <v>0.2954</v>
      </c>
      <c r="AS140" s="47">
        <v>0.3019</v>
      </c>
      <c r="AT140" s="48">
        <v>8.1900000000000001E-2</v>
      </c>
      <c r="AU140" s="49"/>
      <c r="AV140" s="41">
        <v>101.99</v>
      </c>
      <c r="AW140" s="58"/>
      <c r="AX140" s="52"/>
      <c r="AY140" s="52"/>
      <c r="AZ140" s="52"/>
      <c r="BA140" s="52"/>
      <c r="BB140" s="53">
        <v>0</v>
      </c>
      <c r="BC140" s="55"/>
    </row>
    <row r="141" spans="2:55">
      <c r="B141" s="28">
        <v>1741</v>
      </c>
      <c r="C141" s="29">
        <v>45448.978645833333</v>
      </c>
      <c r="D141" s="30" t="s">
        <v>96</v>
      </c>
      <c r="E141" s="31" t="s">
        <v>97</v>
      </c>
      <c r="F141" s="31" t="s">
        <v>91</v>
      </c>
      <c r="G141" s="32">
        <v>0</v>
      </c>
      <c r="H141" s="33" t="s">
        <v>92</v>
      </c>
      <c r="I141" s="33" t="s">
        <v>93</v>
      </c>
      <c r="J141" s="33" t="s">
        <v>94</v>
      </c>
      <c r="K141" s="33" t="s">
        <v>95</v>
      </c>
      <c r="L141" s="33" t="s">
        <v>70</v>
      </c>
      <c r="M141" s="34" t="s">
        <v>57</v>
      </c>
      <c r="N141" s="35" t="s">
        <v>57</v>
      </c>
      <c r="O141" s="36"/>
      <c r="P141" s="37">
        <v>29.116017438696876</v>
      </c>
      <c r="Q141" s="38">
        <v>0.39278919678054192</v>
      </c>
      <c r="R141" s="38">
        <v>1.0724233308159077</v>
      </c>
      <c r="S141" s="38">
        <v>0.42819503811847792</v>
      </c>
      <c r="T141" s="39">
        <v>0</v>
      </c>
      <c r="U141" s="40">
        <v>6.08E-2</v>
      </c>
      <c r="V141" s="41">
        <v>656508</v>
      </c>
      <c r="W141" s="41">
        <v>257869.25</v>
      </c>
      <c r="X141" s="42">
        <v>398638.75</v>
      </c>
      <c r="Y141" s="43">
        <v>13691.39</v>
      </c>
      <c r="Z141" s="41">
        <v>0</v>
      </c>
      <c r="AA141" s="41">
        <v>0</v>
      </c>
      <c r="AB141" s="41">
        <v>0</v>
      </c>
      <c r="AC141" s="41">
        <v>0</v>
      </c>
      <c r="AD141" s="41">
        <v>276545</v>
      </c>
      <c r="AE141" s="44">
        <v>96.18</v>
      </c>
      <c r="AF141" s="41">
        <v>-6675.75</v>
      </c>
      <c r="AG141" s="38">
        <v>-0.4875874545973784</v>
      </c>
      <c r="AH141" s="45" t="s">
        <v>625</v>
      </c>
      <c r="AI141" s="41">
        <v>-6675.75</v>
      </c>
      <c r="AJ141" s="46">
        <v>199352</v>
      </c>
      <c r="AK141" s="45">
        <v>110418.33333333331</v>
      </c>
      <c r="AL141" s="46">
        <v>0</v>
      </c>
      <c r="AM141" s="46">
        <v>66850.8</v>
      </c>
      <c r="AN141" s="46">
        <v>66850.8</v>
      </c>
      <c r="AO141" s="46">
        <v>65650.8</v>
      </c>
      <c r="AP141" s="41">
        <v>0</v>
      </c>
      <c r="AQ141" s="47">
        <v>0.28000000000000003</v>
      </c>
      <c r="AR141" s="47">
        <v>0.34079999999999999</v>
      </c>
      <c r="AS141" s="47">
        <v>0.34079999999999999</v>
      </c>
      <c r="AT141" s="48">
        <v>6.08E-2</v>
      </c>
      <c r="AU141" s="49"/>
      <c r="AV141" s="41">
        <v>37.78</v>
      </c>
      <c r="AW141" s="58"/>
      <c r="AX141" s="52"/>
      <c r="AY141" s="52"/>
      <c r="AZ141" s="52"/>
      <c r="BA141" s="52"/>
      <c r="BB141" s="53">
        <v>12000</v>
      </c>
      <c r="BC141" s="55"/>
    </row>
    <row r="142" spans="2:55">
      <c r="B142" s="28">
        <v>1741</v>
      </c>
      <c r="C142" s="29">
        <v>45448.978645833333</v>
      </c>
      <c r="D142" s="30" t="s">
        <v>505</v>
      </c>
      <c r="E142" s="31" t="s">
        <v>506</v>
      </c>
      <c r="F142" s="31" t="s">
        <v>675</v>
      </c>
      <c r="G142" s="32">
        <v>0</v>
      </c>
      <c r="H142" s="33" t="s">
        <v>459</v>
      </c>
      <c r="I142" s="33" t="s">
        <v>123</v>
      </c>
      <c r="J142" s="33" t="s">
        <v>54</v>
      </c>
      <c r="K142" s="33" t="s">
        <v>95</v>
      </c>
      <c r="L142" s="33" t="s">
        <v>56</v>
      </c>
      <c r="M142" s="34" t="s">
        <v>57</v>
      </c>
      <c r="N142" s="35" t="s">
        <v>57</v>
      </c>
      <c r="O142" s="36"/>
      <c r="P142" s="37">
        <v>156.59316173913047</v>
      </c>
      <c r="Q142" s="38">
        <v>0.53478667338968755</v>
      </c>
      <c r="R142" s="38">
        <v>1.2545609061367962</v>
      </c>
      <c r="S142" s="38">
        <v>1.1777286276193806</v>
      </c>
      <c r="T142" s="39">
        <v>0</v>
      </c>
      <c r="U142" s="40">
        <v>-0.11849999999999999</v>
      </c>
      <c r="V142" s="41">
        <v>483869.78</v>
      </c>
      <c r="W142" s="41">
        <v>258767.11</v>
      </c>
      <c r="X142" s="42">
        <v>225102.67000000004</v>
      </c>
      <c r="Y142" s="43">
        <v>1437.5</v>
      </c>
      <c r="Z142" s="41">
        <v>242887.5</v>
      </c>
      <c r="AA142" s="41">
        <v>356900</v>
      </c>
      <c r="AB142" s="41">
        <v>0</v>
      </c>
      <c r="AC142" s="41">
        <v>0</v>
      </c>
      <c r="AD142" s="41">
        <v>324639.09999999998</v>
      </c>
      <c r="AE142" s="44">
        <v>0</v>
      </c>
      <c r="AF142" s="41">
        <v>-40872</v>
      </c>
      <c r="AG142" s="38">
        <v>-28.432695652173912</v>
      </c>
      <c r="AH142" s="45" t="s">
        <v>625</v>
      </c>
      <c r="AI142" s="41">
        <v>73140.5</v>
      </c>
      <c r="AJ142" s="46">
        <v>23858</v>
      </c>
      <c r="AK142" s="45">
        <v>304757.43333333329</v>
      </c>
      <c r="AL142" s="46">
        <v>0</v>
      </c>
      <c r="AM142" s="46">
        <v>23857.58</v>
      </c>
      <c r="AN142" s="46">
        <v>0</v>
      </c>
      <c r="AO142" s="46">
        <v>0</v>
      </c>
      <c r="AP142" s="41">
        <v>0</v>
      </c>
      <c r="AQ142" s="47">
        <v>0.23</v>
      </c>
      <c r="AR142" s="47">
        <v>0.1115</v>
      </c>
      <c r="AS142" s="47">
        <v>0.27860000000000001</v>
      </c>
      <c r="AT142" s="48">
        <v>4.8600000000000004E-2</v>
      </c>
      <c r="AU142" s="49"/>
      <c r="AV142" s="41">
        <v>46.74</v>
      </c>
      <c r="AW142" s="58"/>
      <c r="AX142" s="52"/>
      <c r="AY142" s="52"/>
      <c r="AZ142" s="52"/>
      <c r="BA142" s="52"/>
      <c r="BB142" s="53">
        <v>25000</v>
      </c>
      <c r="BC142" s="55"/>
    </row>
    <row r="143" spans="2:55">
      <c r="B143" s="28">
        <v>1741</v>
      </c>
      <c r="C143" s="29">
        <v>45448.978645833333</v>
      </c>
      <c r="D143" s="30" t="s">
        <v>349</v>
      </c>
      <c r="E143" s="31" t="s">
        <v>350</v>
      </c>
      <c r="F143" s="31" t="s">
        <v>452</v>
      </c>
      <c r="G143" s="32">
        <v>0</v>
      </c>
      <c r="H143" s="33" t="s">
        <v>63</v>
      </c>
      <c r="I143" s="33" t="s">
        <v>64</v>
      </c>
      <c r="J143" s="33" t="s">
        <v>65</v>
      </c>
      <c r="K143" s="33" t="s">
        <v>55</v>
      </c>
      <c r="L143" s="33" t="s">
        <v>56</v>
      </c>
      <c r="M143" s="34" t="s">
        <v>57</v>
      </c>
      <c r="N143" s="35" t="s">
        <v>57</v>
      </c>
      <c r="O143" s="36"/>
      <c r="P143" s="37">
        <v>49.091158290558482</v>
      </c>
      <c r="Q143" s="38">
        <v>0.70963688030508054</v>
      </c>
      <c r="R143" s="38">
        <v>0.99346812909847593</v>
      </c>
      <c r="S143" s="38">
        <v>0.96162641412780336</v>
      </c>
      <c r="T143" s="39">
        <v>0</v>
      </c>
      <c r="U143" s="40">
        <v>-2.3599999999999999E-2</v>
      </c>
      <c r="V143" s="41">
        <v>406450</v>
      </c>
      <c r="W143" s="41">
        <v>288431.90999999997</v>
      </c>
      <c r="X143" s="42">
        <v>118018.09000000003</v>
      </c>
      <c r="Y143" s="43">
        <v>2404.06</v>
      </c>
      <c r="Z143" s="41">
        <v>0</v>
      </c>
      <c r="AA143" s="41">
        <v>0</v>
      </c>
      <c r="AB143" s="41">
        <v>0</v>
      </c>
      <c r="AC143" s="41">
        <v>0</v>
      </c>
      <c r="AD143" s="41">
        <v>286547.90999999997</v>
      </c>
      <c r="AE143" s="44">
        <v>38.229999999999997</v>
      </c>
      <c r="AF143" s="41">
        <v>1854</v>
      </c>
      <c r="AG143" s="38">
        <v>0.77119539445770902</v>
      </c>
      <c r="AH143" s="45" t="s">
        <v>625</v>
      </c>
      <c r="AI143" s="41">
        <v>1854</v>
      </c>
      <c r="AJ143" s="46">
        <v>11021</v>
      </c>
      <c r="AK143" s="45">
        <v>277363.74333333329</v>
      </c>
      <c r="AL143" s="46">
        <v>0</v>
      </c>
      <c r="AM143" s="46">
        <v>11021.44</v>
      </c>
      <c r="AN143" s="46">
        <v>0</v>
      </c>
      <c r="AO143" s="46">
        <v>0</v>
      </c>
      <c r="AP143" s="41">
        <v>0</v>
      </c>
      <c r="AQ143" s="47">
        <v>0.25</v>
      </c>
      <c r="AR143" s="47">
        <v>0.22640000000000002</v>
      </c>
      <c r="AS143" s="47">
        <v>0.2994</v>
      </c>
      <c r="AT143" s="48">
        <v>4.9400000000000006E-2</v>
      </c>
      <c r="AU143" s="49"/>
      <c r="AV143" s="41">
        <v>70.239999999999995</v>
      </c>
      <c r="AW143" s="58"/>
      <c r="AX143" s="52"/>
      <c r="AY143" s="52"/>
      <c r="AZ143" s="52"/>
      <c r="BA143" s="52"/>
      <c r="BB143" s="53">
        <v>-30</v>
      </c>
      <c r="BC143" s="55"/>
    </row>
    <row r="144" spans="2:55">
      <c r="B144" s="28">
        <v>1741</v>
      </c>
      <c r="C144" s="29">
        <v>45448.978645833333</v>
      </c>
      <c r="D144" s="30" t="s">
        <v>362</v>
      </c>
      <c r="E144" s="31" t="s">
        <v>363</v>
      </c>
      <c r="F144" s="31" t="s">
        <v>225</v>
      </c>
      <c r="G144" s="32">
        <v>0</v>
      </c>
      <c r="H144" s="33" t="s">
        <v>226</v>
      </c>
      <c r="I144" s="33" t="s">
        <v>133</v>
      </c>
      <c r="J144" s="33" t="s">
        <v>65</v>
      </c>
      <c r="K144" s="33" t="s">
        <v>55</v>
      </c>
      <c r="L144" s="33" t="s">
        <v>56</v>
      </c>
      <c r="M144" s="34" t="s">
        <v>57</v>
      </c>
      <c r="N144" s="35" t="s">
        <v>57</v>
      </c>
      <c r="O144" s="36"/>
      <c r="P144" s="37">
        <v>17.756085454633492</v>
      </c>
      <c r="Q144" s="38">
        <v>0.87651017240750262</v>
      </c>
      <c r="R144" s="38">
        <v>0.91822372308299094</v>
      </c>
      <c r="S144" s="38">
        <v>0.87598693177827225</v>
      </c>
      <c r="T144" s="39">
        <v>0</v>
      </c>
      <c r="U144" s="40">
        <v>-4.1799999999999997E-2</v>
      </c>
      <c r="V144" s="41">
        <v>356307</v>
      </c>
      <c r="W144" s="41">
        <v>312306.71000000002</v>
      </c>
      <c r="X144" s="42">
        <v>44000.289999999979</v>
      </c>
      <c r="Y144" s="43">
        <v>2478.04</v>
      </c>
      <c r="Z144" s="41">
        <v>613.89</v>
      </c>
      <c r="AA144" s="41">
        <v>613.89</v>
      </c>
      <c r="AB144" s="41">
        <v>0</v>
      </c>
      <c r="AC144" s="41">
        <v>0</v>
      </c>
      <c r="AD144" s="41">
        <v>286767.43</v>
      </c>
      <c r="AE144" s="44">
        <v>144.38</v>
      </c>
      <c r="AF144" s="41">
        <v>25539.279999999999</v>
      </c>
      <c r="AG144" s="38">
        <v>10.306242029991445</v>
      </c>
      <c r="AH144" s="45" t="s">
        <v>626</v>
      </c>
      <c r="AI144" s="41">
        <v>25539.279999999999</v>
      </c>
      <c r="AJ144" s="46">
        <v>15829</v>
      </c>
      <c r="AK144" s="45">
        <v>273576.59666666668</v>
      </c>
      <c r="AL144" s="46">
        <v>0</v>
      </c>
      <c r="AM144" s="46">
        <v>15829.13</v>
      </c>
      <c r="AN144" s="46">
        <v>0</v>
      </c>
      <c r="AO144" s="46">
        <v>0</v>
      </c>
      <c r="AP144" s="41">
        <v>0</v>
      </c>
      <c r="AQ144" s="47">
        <v>0.24</v>
      </c>
      <c r="AR144" s="47">
        <v>0.19820000000000002</v>
      </c>
      <c r="AS144" s="47">
        <v>0.11880000000000002</v>
      </c>
      <c r="AT144" s="48">
        <v>-0.12119999999999999</v>
      </c>
      <c r="AU144" s="49"/>
      <c r="AV144" s="41">
        <v>75.81</v>
      </c>
      <c r="AW144" s="58"/>
      <c r="AX144" s="52"/>
      <c r="AY144" s="52"/>
      <c r="AZ144" s="52"/>
      <c r="BA144" s="52"/>
      <c r="BB144" s="53">
        <v>0</v>
      </c>
      <c r="BC144" s="55"/>
    </row>
    <row r="145" spans="2:55">
      <c r="B145" s="28">
        <v>1741</v>
      </c>
      <c r="C145" s="29">
        <v>45448.978645833333</v>
      </c>
      <c r="D145" s="30" t="s">
        <v>368</v>
      </c>
      <c r="E145" s="31" t="s">
        <v>369</v>
      </c>
      <c r="F145" s="31" t="s">
        <v>69</v>
      </c>
      <c r="G145" s="32">
        <v>0</v>
      </c>
      <c r="H145" s="33" t="s">
        <v>52</v>
      </c>
      <c r="I145" s="33" t="s">
        <v>109</v>
      </c>
      <c r="J145" s="33" t="s">
        <v>54</v>
      </c>
      <c r="K145" s="33" t="s">
        <v>55</v>
      </c>
      <c r="L145" s="33" t="s">
        <v>56</v>
      </c>
      <c r="M145" s="34">
        <v>45054</v>
      </c>
      <c r="N145" s="35">
        <v>1</v>
      </c>
      <c r="O145" s="36"/>
      <c r="P145" s="37" t="s">
        <v>57</v>
      </c>
      <c r="Q145" s="38">
        <v>1.0314908471900133</v>
      </c>
      <c r="R145" s="38">
        <v>0.80830868837814474</v>
      </c>
      <c r="S145" s="38">
        <v>0.80830868837814474</v>
      </c>
      <c r="T145" s="39">
        <v>0</v>
      </c>
      <c r="U145" s="40">
        <v>-9.5100000000000004E-2</v>
      </c>
      <c r="V145" s="41">
        <v>324272</v>
      </c>
      <c r="W145" s="41">
        <v>334483.59999999998</v>
      </c>
      <c r="X145" s="42">
        <v>-10211.599999999977</v>
      </c>
      <c r="Y145" s="43">
        <v>0</v>
      </c>
      <c r="Z145" s="41">
        <v>66696.600000000006</v>
      </c>
      <c r="AA145" s="41">
        <v>67387.899999999994</v>
      </c>
      <c r="AB145" s="41">
        <v>0</v>
      </c>
      <c r="AC145" s="41">
        <v>10211.6</v>
      </c>
      <c r="AD145" s="41">
        <v>270366</v>
      </c>
      <c r="AE145" s="44">
        <v>64941.120000000003</v>
      </c>
      <c r="AF145" s="41">
        <v>54117.599999999999</v>
      </c>
      <c r="AG145" s="38">
        <v>0</v>
      </c>
      <c r="AH145" s="45" t="s">
        <v>625</v>
      </c>
      <c r="AI145" s="41">
        <v>54808.899999999987</v>
      </c>
      <c r="AJ145" s="46">
        <v>0</v>
      </c>
      <c r="AK145" s="45">
        <v>270366</v>
      </c>
      <c r="AL145" s="46">
        <v>0</v>
      </c>
      <c r="AM145" s="46">
        <v>0</v>
      </c>
      <c r="AN145" s="46">
        <v>0</v>
      </c>
      <c r="AO145" s="46">
        <v>0</v>
      </c>
      <c r="AP145" s="41">
        <v>0</v>
      </c>
      <c r="AQ145" s="47">
        <v>0.17</v>
      </c>
      <c r="AR145" s="47">
        <v>7.4900000000000008E-2</v>
      </c>
      <c r="AS145" s="47">
        <v>1</v>
      </c>
      <c r="AT145" s="48">
        <v>0.83000000000000007</v>
      </c>
      <c r="AU145" s="49"/>
      <c r="AV145" s="41">
        <v>46.19</v>
      </c>
      <c r="AW145" s="58"/>
      <c r="AX145" s="52"/>
      <c r="AY145" s="52"/>
      <c r="AZ145" s="52"/>
      <c r="BA145" s="52"/>
      <c r="BB145" s="53">
        <v>-10000</v>
      </c>
      <c r="BC145" s="55"/>
    </row>
    <row r="146" spans="2:55">
      <c r="B146" s="28">
        <v>1741</v>
      </c>
      <c r="C146" s="29">
        <v>45448.978645833333</v>
      </c>
      <c r="D146" s="30" t="s">
        <v>357</v>
      </c>
      <c r="E146" s="31" t="s">
        <v>358</v>
      </c>
      <c r="F146" s="31" t="s">
        <v>354</v>
      </c>
      <c r="G146" s="32">
        <v>0</v>
      </c>
      <c r="H146" s="33" t="s">
        <v>359</v>
      </c>
      <c r="I146" s="33" t="s">
        <v>360</v>
      </c>
      <c r="J146" s="33" t="s">
        <v>65</v>
      </c>
      <c r="K146" s="33" t="s">
        <v>106</v>
      </c>
      <c r="L146" s="33" t="s">
        <v>70</v>
      </c>
      <c r="M146" s="34" t="s">
        <v>57</v>
      </c>
      <c r="N146" s="35" t="s">
        <v>57</v>
      </c>
      <c r="O146" s="36"/>
      <c r="P146" s="37">
        <v>4.1126368801486688</v>
      </c>
      <c r="Q146" s="38">
        <v>0.88186736830867563</v>
      </c>
      <c r="R146" s="38">
        <v>1.1339034575542632</v>
      </c>
      <c r="S146" s="38">
        <v>1.1339034575542632</v>
      </c>
      <c r="T146" s="39">
        <v>0</v>
      </c>
      <c r="U146" s="40">
        <v>-0.23480000000000001</v>
      </c>
      <c r="V146" s="41">
        <v>378612.83</v>
      </c>
      <c r="W146" s="41">
        <v>333886.3</v>
      </c>
      <c r="X146" s="42">
        <v>44726.530000000028</v>
      </c>
      <c r="Y146" s="43">
        <v>10875.39</v>
      </c>
      <c r="Z146" s="41">
        <v>75631.47</v>
      </c>
      <c r="AA146" s="41">
        <v>79790.28</v>
      </c>
      <c r="AB146" s="41">
        <v>45616.14</v>
      </c>
      <c r="AC146" s="41">
        <v>0</v>
      </c>
      <c r="AD146" s="41">
        <v>378594.83</v>
      </c>
      <c r="AE146" s="44">
        <v>0</v>
      </c>
      <c r="AF146" s="41">
        <v>-44708.53</v>
      </c>
      <c r="AG146" s="38">
        <v>-4.1109817670906512</v>
      </c>
      <c r="AH146" s="45" t="s">
        <v>625</v>
      </c>
      <c r="AI146" s="41">
        <v>-40549.72</v>
      </c>
      <c r="AJ146" s="46">
        <v>0</v>
      </c>
      <c r="AK146" s="45">
        <v>378594.83</v>
      </c>
      <c r="AL146" s="46">
        <v>0</v>
      </c>
      <c r="AM146" s="46">
        <v>0</v>
      </c>
      <c r="AN146" s="46">
        <v>0</v>
      </c>
      <c r="AO146" s="46">
        <v>0</v>
      </c>
      <c r="AP146" s="41">
        <v>0</v>
      </c>
      <c r="AQ146" s="47">
        <v>0.48</v>
      </c>
      <c r="AR146" s="47">
        <v>0.2452</v>
      </c>
      <c r="AS146" s="47">
        <v>0.39479999999999998</v>
      </c>
      <c r="AT146" s="48">
        <v>-8.5199999999999998E-2</v>
      </c>
      <c r="AU146" s="49"/>
      <c r="AV146" s="41">
        <v>56.29</v>
      </c>
      <c r="AW146" s="58"/>
      <c r="AX146" s="52"/>
      <c r="AY146" s="52"/>
      <c r="AZ146" s="52"/>
      <c r="BA146" s="52"/>
      <c r="BB146" s="53">
        <v>0</v>
      </c>
      <c r="BC146" s="55"/>
    </row>
    <row r="147" spans="2:55">
      <c r="B147" s="28">
        <v>1741</v>
      </c>
      <c r="C147" s="29">
        <v>45448.978645833333</v>
      </c>
      <c r="D147" s="30" t="s">
        <v>366</v>
      </c>
      <c r="E147" s="31" t="s">
        <v>367</v>
      </c>
      <c r="F147" s="31" t="s">
        <v>661</v>
      </c>
      <c r="G147" s="32">
        <v>0</v>
      </c>
      <c r="H147" s="33" t="s">
        <v>52</v>
      </c>
      <c r="I147" s="33" t="s">
        <v>109</v>
      </c>
      <c r="J147" s="33" t="s">
        <v>54</v>
      </c>
      <c r="K147" s="33" t="s">
        <v>55</v>
      </c>
      <c r="L147" s="33" t="s">
        <v>56</v>
      </c>
      <c r="M147" s="34" t="s">
        <v>57</v>
      </c>
      <c r="N147" s="35" t="s">
        <v>57</v>
      </c>
      <c r="O147" s="36"/>
      <c r="P147" s="37">
        <v>43.593160126501495</v>
      </c>
      <c r="Q147" s="38">
        <v>0.84654698778989301</v>
      </c>
      <c r="R147" s="38">
        <v>0.96792591572835074</v>
      </c>
      <c r="S147" s="38">
        <v>0.94551456572631976</v>
      </c>
      <c r="T147" s="39">
        <v>0</v>
      </c>
      <c r="U147" s="40">
        <v>5.3E-3</v>
      </c>
      <c r="V147" s="41">
        <v>400628.76</v>
      </c>
      <c r="W147" s="41">
        <v>339151.07</v>
      </c>
      <c r="X147" s="42">
        <v>61477.69</v>
      </c>
      <c r="Y147" s="43">
        <v>1410.26</v>
      </c>
      <c r="Z147" s="41">
        <v>3450.98</v>
      </c>
      <c r="AA147" s="41">
        <v>3450.98</v>
      </c>
      <c r="AB147" s="41">
        <v>0</v>
      </c>
      <c r="AC147" s="41">
        <v>0</v>
      </c>
      <c r="AD147" s="41">
        <v>328273.11</v>
      </c>
      <c r="AE147" s="44">
        <v>83.56</v>
      </c>
      <c r="AF147" s="41">
        <v>10877.96</v>
      </c>
      <c r="AG147" s="38">
        <v>7.7134429112362257</v>
      </c>
      <c r="AH147" s="45" t="s">
        <v>626</v>
      </c>
      <c r="AI147" s="41">
        <v>10877.96</v>
      </c>
      <c r="AJ147" s="46">
        <v>9121</v>
      </c>
      <c r="AK147" s="45">
        <v>320672.27666666667</v>
      </c>
      <c r="AL147" s="46">
        <v>0</v>
      </c>
      <c r="AM147" s="46">
        <v>0</v>
      </c>
      <c r="AN147" s="46">
        <v>9121.4599999999991</v>
      </c>
      <c r="AO147" s="46">
        <v>0</v>
      </c>
      <c r="AP147" s="41">
        <v>0</v>
      </c>
      <c r="AQ147" s="47">
        <v>0.1</v>
      </c>
      <c r="AR147" s="47">
        <v>0.10529999999999999</v>
      </c>
      <c r="AS147" s="47">
        <v>6.59E-2</v>
      </c>
      <c r="AT147" s="48">
        <v>-3.4100000000000005E-2</v>
      </c>
      <c r="AU147" s="49"/>
      <c r="AV147" s="41">
        <v>40.58</v>
      </c>
      <c r="AW147" s="58"/>
      <c r="AX147" s="52"/>
      <c r="AY147" s="52"/>
      <c r="AZ147" s="52"/>
      <c r="BA147" s="52"/>
      <c r="BB147" s="53">
        <v>0</v>
      </c>
      <c r="BC147" s="55"/>
    </row>
    <row r="148" spans="2:55">
      <c r="B148" s="28">
        <v>1741</v>
      </c>
      <c r="C148" s="29">
        <v>45448.978645833333</v>
      </c>
      <c r="D148" s="30" t="s">
        <v>497</v>
      </c>
      <c r="E148" s="31" t="s">
        <v>498</v>
      </c>
      <c r="F148" s="31" t="s">
        <v>532</v>
      </c>
      <c r="G148" s="32">
        <v>0</v>
      </c>
      <c r="H148" s="33" t="s">
        <v>459</v>
      </c>
      <c r="I148" s="33" t="s">
        <v>123</v>
      </c>
      <c r="J148" s="33" t="s">
        <v>54</v>
      </c>
      <c r="K148" s="33" t="s">
        <v>55</v>
      </c>
      <c r="L148" s="33" t="s">
        <v>56</v>
      </c>
      <c r="M148" s="34" t="s">
        <v>57</v>
      </c>
      <c r="N148" s="35" t="s">
        <v>57</v>
      </c>
      <c r="O148" s="36"/>
      <c r="P148" s="37">
        <v>-33.532995688382258</v>
      </c>
      <c r="Q148" s="38" t="s">
        <v>57</v>
      </c>
      <c r="R148" s="38">
        <v>0.82568936424134109</v>
      </c>
      <c r="S148" s="38">
        <v>0.76271629995070089</v>
      </c>
      <c r="T148" s="39">
        <v>0</v>
      </c>
      <c r="U148" s="40">
        <v>-1.7600000000000001E-2</v>
      </c>
      <c r="V148" s="41">
        <v>0</v>
      </c>
      <c r="W148" s="41">
        <v>340648.29</v>
      </c>
      <c r="X148" s="42">
        <v>-340648.29</v>
      </c>
      <c r="Y148" s="43">
        <v>10158.6</v>
      </c>
      <c r="Z148" s="41">
        <v>0</v>
      </c>
      <c r="AA148" s="41">
        <v>0</v>
      </c>
      <c r="AB148" s="41">
        <v>0</v>
      </c>
      <c r="AC148" s="41">
        <v>340648.29</v>
      </c>
      <c r="AD148" s="41">
        <v>281269.67</v>
      </c>
      <c r="AE148" s="44">
        <v>49.83</v>
      </c>
      <c r="AF148" s="41">
        <v>59378.62</v>
      </c>
      <c r="AG148" s="38">
        <v>5.8451577973342781</v>
      </c>
      <c r="AH148" s="45" t="s">
        <v>626</v>
      </c>
      <c r="AI148" s="41">
        <v>59378.62</v>
      </c>
      <c r="AJ148" s="46">
        <v>25742</v>
      </c>
      <c r="AK148" s="45">
        <v>259818.00333333333</v>
      </c>
      <c r="AL148" s="46">
        <v>0</v>
      </c>
      <c r="AM148" s="46">
        <v>25742.41</v>
      </c>
      <c r="AN148" s="46">
        <v>0</v>
      </c>
      <c r="AO148" s="46">
        <v>0</v>
      </c>
      <c r="AP148" s="41">
        <v>0</v>
      </c>
      <c r="AQ148" s="47">
        <v>0.31</v>
      </c>
      <c r="AR148" s="47">
        <v>0.29239999999999999</v>
      </c>
      <c r="AS148" s="47">
        <v>0.28239999999999998</v>
      </c>
      <c r="AT148" s="48">
        <v>-2.76E-2</v>
      </c>
      <c r="AU148" s="49"/>
      <c r="AV148" s="41">
        <v>61.4</v>
      </c>
      <c r="AW148" s="58"/>
      <c r="AX148" s="52"/>
      <c r="AY148" s="52"/>
      <c r="AZ148" s="52"/>
      <c r="BA148" s="52"/>
      <c r="BB148" s="53">
        <v>0</v>
      </c>
      <c r="BC148" s="55"/>
    </row>
    <row r="149" spans="2:55">
      <c r="B149" s="28">
        <v>1741</v>
      </c>
      <c r="C149" s="29">
        <v>45448.978645833333</v>
      </c>
      <c r="D149" s="30" t="s">
        <v>372</v>
      </c>
      <c r="E149" s="31" t="s">
        <v>373</v>
      </c>
      <c r="F149" s="31" t="s">
        <v>618</v>
      </c>
      <c r="G149" s="32">
        <v>0</v>
      </c>
      <c r="H149" s="33" t="s">
        <v>146</v>
      </c>
      <c r="I149" s="33" t="s">
        <v>374</v>
      </c>
      <c r="J149" s="33" t="s">
        <v>148</v>
      </c>
      <c r="K149" s="33" t="s">
        <v>95</v>
      </c>
      <c r="L149" s="33" t="s">
        <v>70</v>
      </c>
      <c r="M149" s="34">
        <v>45091</v>
      </c>
      <c r="N149" s="35">
        <v>4</v>
      </c>
      <c r="O149" s="36"/>
      <c r="P149" s="37" t="s">
        <v>57</v>
      </c>
      <c r="Q149" s="38">
        <v>0.99313995546034683</v>
      </c>
      <c r="R149" s="38">
        <v>1.005102755865583</v>
      </c>
      <c r="S149" s="38">
        <v>0.86628336026998054</v>
      </c>
      <c r="T149" s="39">
        <v>57290.84</v>
      </c>
      <c r="U149" s="40">
        <v>4.8999999999999998E-3</v>
      </c>
      <c r="V149" s="41">
        <v>346293.67</v>
      </c>
      <c r="W149" s="41">
        <v>343918.08000000002</v>
      </c>
      <c r="X149" s="42">
        <v>2375.5899999999674</v>
      </c>
      <c r="Y149" s="43">
        <v>0</v>
      </c>
      <c r="Z149" s="41">
        <v>2909.86</v>
      </c>
      <c r="AA149" s="41">
        <v>2909.86</v>
      </c>
      <c r="AB149" s="41">
        <v>0</v>
      </c>
      <c r="AC149" s="41">
        <v>0</v>
      </c>
      <c r="AD149" s="41">
        <v>345673.01</v>
      </c>
      <c r="AE149" s="44">
        <v>55184.93</v>
      </c>
      <c r="AF149" s="41">
        <v>-1754.93</v>
      </c>
      <c r="AG149" s="38">
        <v>0</v>
      </c>
      <c r="AH149" s="45" t="s">
        <v>625</v>
      </c>
      <c r="AI149" s="41">
        <v>-1754.93</v>
      </c>
      <c r="AJ149" s="46">
        <v>57291</v>
      </c>
      <c r="AK149" s="45">
        <v>297930.51</v>
      </c>
      <c r="AL149" s="46">
        <v>0</v>
      </c>
      <c r="AM149" s="46">
        <v>0</v>
      </c>
      <c r="AN149" s="46">
        <v>0</v>
      </c>
      <c r="AO149" s="46">
        <v>57290.84</v>
      </c>
      <c r="AP149" s="41">
        <v>57290.84</v>
      </c>
      <c r="AQ149" s="47">
        <v>0.13</v>
      </c>
      <c r="AR149" s="47">
        <v>0.13489999999999999</v>
      </c>
      <c r="AS149" s="47">
        <v>0</v>
      </c>
      <c r="AT149" s="48">
        <v>-0.13</v>
      </c>
      <c r="AU149" s="49"/>
      <c r="AV149" s="41">
        <v>46.3</v>
      </c>
      <c r="AW149" s="58"/>
      <c r="AX149" s="52"/>
      <c r="AY149" s="52"/>
      <c r="AZ149" s="52"/>
      <c r="BA149" s="52"/>
      <c r="BB149" s="53">
        <v>0</v>
      </c>
      <c r="BC149" s="55"/>
    </row>
    <row r="150" spans="2:55">
      <c r="B150" s="28">
        <v>1741</v>
      </c>
      <c r="C150" s="29">
        <v>45448.978645833333</v>
      </c>
      <c r="D150" s="30" t="s">
        <v>606</v>
      </c>
      <c r="E150" s="31" t="s">
        <v>607</v>
      </c>
      <c r="F150" s="31" t="s">
        <v>532</v>
      </c>
      <c r="G150" s="32">
        <v>0</v>
      </c>
      <c r="H150" s="33" t="s">
        <v>459</v>
      </c>
      <c r="I150" s="33" t="s">
        <v>123</v>
      </c>
      <c r="J150" s="33" t="s">
        <v>54</v>
      </c>
      <c r="K150" s="33" t="s">
        <v>106</v>
      </c>
      <c r="L150" s="33" t="s">
        <v>70</v>
      </c>
      <c r="M150" s="34" t="s">
        <v>57</v>
      </c>
      <c r="N150" s="35" t="s">
        <v>57</v>
      </c>
      <c r="O150" s="36"/>
      <c r="P150" s="37">
        <v>180.87447615246467</v>
      </c>
      <c r="Q150" s="38">
        <v>0.84302571660188674</v>
      </c>
      <c r="R150" s="38">
        <v>0.84932065679552615</v>
      </c>
      <c r="S150" s="38">
        <v>4.1088093728154845E-7</v>
      </c>
      <c r="T150" s="39">
        <v>220195.20000000001</v>
      </c>
      <c r="U150" s="40">
        <v>-1.78E-2</v>
      </c>
      <c r="V150" s="41">
        <v>404176.65</v>
      </c>
      <c r="W150" s="41">
        <v>340731.31</v>
      </c>
      <c r="X150" s="42">
        <v>63445.340000000026</v>
      </c>
      <c r="Y150" s="43">
        <v>350.77</v>
      </c>
      <c r="Z150" s="41">
        <v>0</v>
      </c>
      <c r="AA150" s="41">
        <v>0</v>
      </c>
      <c r="AB150" s="41">
        <v>0</v>
      </c>
      <c r="AC150" s="41">
        <v>0</v>
      </c>
      <c r="AD150" s="41">
        <v>289390.14</v>
      </c>
      <c r="AE150" s="44">
        <v>130.44999999999999</v>
      </c>
      <c r="AF150" s="41">
        <v>61341.17</v>
      </c>
      <c r="AG150" s="38">
        <v>174.87575904438808</v>
      </c>
      <c r="AH150" s="45" t="s">
        <v>626</v>
      </c>
      <c r="AI150" s="41">
        <v>61341.17</v>
      </c>
      <c r="AJ150" s="46">
        <v>347268</v>
      </c>
      <c r="AK150" s="45">
        <v>0.14000000001396984</v>
      </c>
      <c r="AL150" s="46">
        <v>0</v>
      </c>
      <c r="AM150" s="46">
        <v>127072.97</v>
      </c>
      <c r="AN150" s="46">
        <v>220195.20000000001</v>
      </c>
      <c r="AO150" s="46">
        <v>0</v>
      </c>
      <c r="AP150" s="41">
        <v>220195.20000000001</v>
      </c>
      <c r="AQ150" s="47">
        <v>0.3</v>
      </c>
      <c r="AR150" s="47">
        <v>0.28220000000000001</v>
      </c>
      <c r="AS150" s="47">
        <v>0.28220000000000001</v>
      </c>
      <c r="AT150" s="48">
        <v>-1.78E-2</v>
      </c>
      <c r="AU150" s="49"/>
      <c r="AV150" s="41">
        <v>50.96</v>
      </c>
      <c r="AW150" s="58"/>
      <c r="AX150" s="52"/>
      <c r="AY150" s="52"/>
      <c r="AZ150" s="52"/>
      <c r="BA150" s="52"/>
      <c r="BB150" s="53">
        <v>10000</v>
      </c>
      <c r="BC150" s="55"/>
    </row>
    <row r="151" spans="2:55">
      <c r="B151" s="28">
        <v>1741</v>
      </c>
      <c r="C151" s="29">
        <v>45448.978645833333</v>
      </c>
      <c r="D151" s="30" t="s">
        <v>382</v>
      </c>
      <c r="E151" s="31" t="s">
        <v>383</v>
      </c>
      <c r="F151" s="31" t="s">
        <v>384</v>
      </c>
      <c r="G151" s="32">
        <v>0</v>
      </c>
      <c r="H151" s="33" t="s">
        <v>385</v>
      </c>
      <c r="I151" s="33" t="s">
        <v>386</v>
      </c>
      <c r="J151" s="33" t="s">
        <v>65</v>
      </c>
      <c r="K151" s="33" t="s">
        <v>55</v>
      </c>
      <c r="L151" s="33" t="s">
        <v>56</v>
      </c>
      <c r="M151" s="34">
        <v>45390</v>
      </c>
      <c r="N151" s="35">
        <v>0</v>
      </c>
      <c r="O151" s="36"/>
      <c r="P151" s="37" t="s">
        <v>57</v>
      </c>
      <c r="Q151" s="38">
        <v>0.82005649876822562</v>
      </c>
      <c r="R151" s="38">
        <v>1.0071435622847238</v>
      </c>
      <c r="S151" s="38">
        <v>1.0071435622847238</v>
      </c>
      <c r="T151" s="39">
        <v>0</v>
      </c>
      <c r="U151" s="40">
        <v>1.3000000000000002E-3</v>
      </c>
      <c r="V151" s="41">
        <v>434434.25</v>
      </c>
      <c r="W151" s="41">
        <v>356260.63</v>
      </c>
      <c r="X151" s="42">
        <v>78173.62</v>
      </c>
      <c r="Y151" s="43">
        <v>0</v>
      </c>
      <c r="Z151" s="41">
        <v>0</v>
      </c>
      <c r="AA151" s="41">
        <v>0</v>
      </c>
      <c r="AB151" s="41">
        <v>0</v>
      </c>
      <c r="AC151" s="41">
        <v>0</v>
      </c>
      <c r="AD151" s="41">
        <v>358805.6</v>
      </c>
      <c r="AE151" s="44">
        <v>0</v>
      </c>
      <c r="AF151" s="41">
        <v>-2544.9699999999998</v>
      </c>
      <c r="AG151" s="38">
        <v>0</v>
      </c>
      <c r="AH151" s="45" t="s">
        <v>625</v>
      </c>
      <c r="AI151" s="41">
        <v>-2544.9699999999998</v>
      </c>
      <c r="AJ151" s="46">
        <v>0</v>
      </c>
      <c r="AK151" s="45">
        <v>358805.6</v>
      </c>
      <c r="AL151" s="46">
        <v>0</v>
      </c>
      <c r="AM151" s="46">
        <v>0</v>
      </c>
      <c r="AN151" s="46">
        <v>0</v>
      </c>
      <c r="AO151" s="46">
        <v>0</v>
      </c>
      <c r="AP151" s="41">
        <v>0</v>
      </c>
      <c r="AQ151" s="47">
        <v>0.06</v>
      </c>
      <c r="AR151" s="47">
        <v>6.13E-2</v>
      </c>
      <c r="AS151" s="47">
        <v>6.0900000000000003E-2</v>
      </c>
      <c r="AT151" s="48">
        <v>8.9999999999999998E-4</v>
      </c>
      <c r="AU151" s="49"/>
      <c r="AV151" s="41">
        <v>57.33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1741</v>
      </c>
      <c r="C152" s="29">
        <v>45448.978645833333</v>
      </c>
      <c r="D152" s="30" t="s">
        <v>510</v>
      </c>
      <c r="E152" s="31" t="s">
        <v>511</v>
      </c>
      <c r="F152" s="31" t="s">
        <v>675</v>
      </c>
      <c r="G152" s="32">
        <v>0</v>
      </c>
      <c r="H152" s="33" t="s">
        <v>459</v>
      </c>
      <c r="I152" s="33" t="s">
        <v>123</v>
      </c>
      <c r="J152" s="33" t="s">
        <v>54</v>
      </c>
      <c r="K152" s="33" t="s">
        <v>106</v>
      </c>
      <c r="L152" s="33" t="s">
        <v>70</v>
      </c>
      <c r="M152" s="34" t="s">
        <v>57</v>
      </c>
      <c r="N152" s="35" t="s">
        <v>57</v>
      </c>
      <c r="O152" s="36"/>
      <c r="P152" s="37">
        <v>-31.745320521690584</v>
      </c>
      <c r="Q152" s="38">
        <v>1.553820527430547</v>
      </c>
      <c r="R152" s="38">
        <v>0.26635346341079863</v>
      </c>
      <c r="S152" s="38">
        <v>0.20153873076247517</v>
      </c>
      <c r="T152" s="39">
        <v>29536.68</v>
      </c>
      <c r="U152" s="40">
        <v>0.11570000000000001</v>
      </c>
      <c r="V152" s="41">
        <v>244405.26</v>
      </c>
      <c r="W152" s="41">
        <v>379761.91</v>
      </c>
      <c r="X152" s="42">
        <v>-135356.64999999997</v>
      </c>
      <c r="Y152" s="43">
        <v>4263.83</v>
      </c>
      <c r="Z152" s="41">
        <v>0</v>
      </c>
      <c r="AA152" s="41">
        <v>0</v>
      </c>
      <c r="AB152" s="41">
        <v>153486.97</v>
      </c>
      <c r="AC152" s="41">
        <v>135356.65</v>
      </c>
      <c r="AD152" s="41">
        <v>101150.9</v>
      </c>
      <c r="AE152" s="44">
        <v>411.41</v>
      </c>
      <c r="AF152" s="41">
        <v>278611.01</v>
      </c>
      <c r="AG152" s="38">
        <v>65.342898286282519</v>
      </c>
      <c r="AH152" s="45" t="s">
        <v>626</v>
      </c>
      <c r="AI152" s="41">
        <v>278611.01</v>
      </c>
      <c r="AJ152" s="46">
        <v>29537</v>
      </c>
      <c r="AK152" s="45">
        <v>76536.733333333323</v>
      </c>
      <c r="AL152" s="46">
        <v>0</v>
      </c>
      <c r="AM152" s="46">
        <v>0</v>
      </c>
      <c r="AN152" s="46">
        <v>0</v>
      </c>
      <c r="AO152" s="46">
        <v>29536.68</v>
      </c>
      <c r="AP152" s="41">
        <v>29536.68</v>
      </c>
      <c r="AQ152" s="47">
        <v>0.22</v>
      </c>
      <c r="AR152" s="47">
        <v>0.3357</v>
      </c>
      <c r="AS152" s="47">
        <v>0.33179999999999998</v>
      </c>
      <c r="AT152" s="48">
        <v>0.1118</v>
      </c>
      <c r="AU152" s="49"/>
      <c r="AV152" s="41">
        <v>62.16</v>
      </c>
      <c r="AW152" s="58"/>
      <c r="AX152" s="52"/>
      <c r="AY152" s="52"/>
      <c r="AZ152" s="52"/>
      <c r="BA152" s="52"/>
      <c r="BB152" s="53">
        <v>0</v>
      </c>
      <c r="BC152" s="55"/>
    </row>
    <row r="153" spans="2:55">
      <c r="B153" s="28">
        <v>1741</v>
      </c>
      <c r="C153" s="29">
        <v>45448.978645833333</v>
      </c>
      <c r="D153" s="30" t="s">
        <v>104</v>
      </c>
      <c r="E153" s="31" t="s">
        <v>105</v>
      </c>
      <c r="F153" s="31" t="s">
        <v>91</v>
      </c>
      <c r="G153" s="32">
        <v>0</v>
      </c>
      <c r="H153" s="33" t="s">
        <v>92</v>
      </c>
      <c r="I153" s="33" t="s">
        <v>103</v>
      </c>
      <c r="J153" s="33" t="s">
        <v>94</v>
      </c>
      <c r="K153" s="33" t="s">
        <v>106</v>
      </c>
      <c r="L153" s="33" t="s">
        <v>70</v>
      </c>
      <c r="M153" s="34" t="s">
        <v>57</v>
      </c>
      <c r="N153" s="35" t="s">
        <v>57</v>
      </c>
      <c r="O153" s="36"/>
      <c r="P153" s="37">
        <v>35.802406419542159</v>
      </c>
      <c r="Q153" s="38">
        <v>0.34080475393700788</v>
      </c>
      <c r="R153" s="38">
        <v>1.2350803648716708</v>
      </c>
      <c r="S153" s="38">
        <v>0.49313522227173251</v>
      </c>
      <c r="T153" s="39">
        <v>0</v>
      </c>
      <c r="U153" s="40">
        <v>8.2500000000000004E-2</v>
      </c>
      <c r="V153" s="41">
        <v>1016000</v>
      </c>
      <c r="W153" s="41">
        <v>346257.63</v>
      </c>
      <c r="X153" s="42">
        <v>669742.37</v>
      </c>
      <c r="Y153" s="43">
        <v>18706.63</v>
      </c>
      <c r="Z153" s="41">
        <v>0</v>
      </c>
      <c r="AA153" s="41">
        <v>0</v>
      </c>
      <c r="AB153" s="41">
        <v>0</v>
      </c>
      <c r="AC153" s="41">
        <v>0</v>
      </c>
      <c r="AD153" s="41">
        <v>427656</v>
      </c>
      <c r="AE153" s="44">
        <v>80.849999999999994</v>
      </c>
      <c r="AF153" s="41">
        <v>-46398.38</v>
      </c>
      <c r="AG153" s="38">
        <v>-2.4803174061816584</v>
      </c>
      <c r="AH153" s="45" t="s">
        <v>625</v>
      </c>
      <c r="AI153" s="41">
        <v>-46398.38</v>
      </c>
      <c r="AJ153" s="46">
        <v>308285</v>
      </c>
      <c r="AK153" s="45">
        <v>170751.83333333331</v>
      </c>
      <c r="AL153" s="46">
        <v>0</v>
      </c>
      <c r="AM153" s="46">
        <v>102336</v>
      </c>
      <c r="AN153" s="46">
        <v>103612.8</v>
      </c>
      <c r="AO153" s="46">
        <v>102336</v>
      </c>
      <c r="AP153" s="41">
        <v>0</v>
      </c>
      <c r="AQ153" s="47">
        <v>0.28000000000000003</v>
      </c>
      <c r="AR153" s="47">
        <v>0.36249999999999999</v>
      </c>
      <c r="AS153" s="47">
        <v>0.36249999999999999</v>
      </c>
      <c r="AT153" s="48">
        <v>8.2500000000000004E-2</v>
      </c>
      <c r="AU153" s="49"/>
      <c r="AV153" s="41">
        <v>55.67</v>
      </c>
      <c r="AW153" s="58"/>
      <c r="AX153" s="52"/>
      <c r="AY153" s="52"/>
      <c r="AZ153" s="52"/>
      <c r="BA153" s="52"/>
      <c r="BB153" s="53">
        <v>35000</v>
      </c>
      <c r="BC153" s="55"/>
    </row>
    <row r="154" spans="2:55">
      <c r="B154" s="28">
        <v>1741</v>
      </c>
      <c r="C154" s="29">
        <v>45448.978645833333</v>
      </c>
      <c r="D154" s="30" t="s">
        <v>507</v>
      </c>
      <c r="E154" s="31" t="s">
        <v>508</v>
      </c>
      <c r="F154" s="31" t="s">
        <v>532</v>
      </c>
      <c r="G154" s="32">
        <v>0</v>
      </c>
      <c r="H154" s="33" t="s">
        <v>459</v>
      </c>
      <c r="I154" s="33" t="s">
        <v>123</v>
      </c>
      <c r="J154" s="33" t="s">
        <v>54</v>
      </c>
      <c r="K154" s="33" t="s">
        <v>95</v>
      </c>
      <c r="L154" s="33" t="s">
        <v>56</v>
      </c>
      <c r="M154" s="34" t="s">
        <v>57</v>
      </c>
      <c r="N154" s="35" t="s">
        <v>57</v>
      </c>
      <c r="O154" s="36"/>
      <c r="P154" s="37">
        <v>-3.5433994597326337</v>
      </c>
      <c r="Q154" s="38">
        <v>1.3222253504958532</v>
      </c>
      <c r="R154" s="38">
        <v>0.75629312073379051</v>
      </c>
      <c r="S154" s="38">
        <v>0.29701997431093269</v>
      </c>
      <c r="T154" s="39">
        <v>0</v>
      </c>
      <c r="U154" s="40">
        <v>1.0800000000000001E-2</v>
      </c>
      <c r="V154" s="41">
        <v>305067.09000000003</v>
      </c>
      <c r="W154" s="41">
        <v>403367.44</v>
      </c>
      <c r="X154" s="42">
        <v>-98300.349999999977</v>
      </c>
      <c r="Y154" s="43">
        <v>27741.82</v>
      </c>
      <c r="Z154" s="41">
        <v>1500</v>
      </c>
      <c r="AA154" s="41">
        <v>1500</v>
      </c>
      <c r="AB154" s="41">
        <v>152797.10999999999</v>
      </c>
      <c r="AC154" s="41">
        <v>98300.35</v>
      </c>
      <c r="AD154" s="41">
        <v>305064.02</v>
      </c>
      <c r="AE154" s="44">
        <v>276.48</v>
      </c>
      <c r="AF154" s="41">
        <v>98303.42</v>
      </c>
      <c r="AG154" s="38">
        <v>3.5435101229840003</v>
      </c>
      <c r="AH154" s="45" t="s">
        <v>626</v>
      </c>
      <c r="AI154" s="41">
        <v>98303.42</v>
      </c>
      <c r="AJ154" s="46">
        <v>222307</v>
      </c>
      <c r="AK154" s="45">
        <v>119808.18666666668</v>
      </c>
      <c r="AL154" s="46">
        <v>0</v>
      </c>
      <c r="AM154" s="46">
        <v>222307.42</v>
      </c>
      <c r="AN154" s="46">
        <v>0</v>
      </c>
      <c r="AO154" s="46">
        <v>0</v>
      </c>
      <c r="AP154" s="41">
        <v>0</v>
      </c>
      <c r="AQ154" s="47">
        <v>0.28000000000000003</v>
      </c>
      <c r="AR154" s="47">
        <v>0.2908</v>
      </c>
      <c r="AS154" s="47">
        <v>0.27500000000000002</v>
      </c>
      <c r="AT154" s="48">
        <v>-5.0000000000000001E-3</v>
      </c>
      <c r="AU154" s="49"/>
      <c r="AV154" s="41">
        <v>56.21</v>
      </c>
      <c r="AW154" s="58"/>
      <c r="AX154" s="52"/>
      <c r="AY154" s="52"/>
      <c r="AZ154" s="52"/>
      <c r="BA154" s="52"/>
      <c r="BB154" s="53">
        <v>0</v>
      </c>
      <c r="BC154" s="55"/>
    </row>
    <row r="155" spans="2:55">
      <c r="B155" s="28">
        <v>1741</v>
      </c>
      <c r="C155" s="29">
        <v>45448.978645833333</v>
      </c>
      <c r="D155" s="30" t="s">
        <v>393</v>
      </c>
      <c r="E155" s="31" t="s">
        <v>394</v>
      </c>
      <c r="F155" s="31" t="s">
        <v>589</v>
      </c>
      <c r="G155" s="32">
        <v>0</v>
      </c>
      <c r="H155" s="33" t="s">
        <v>52</v>
      </c>
      <c r="I155" s="33" t="s">
        <v>109</v>
      </c>
      <c r="J155" s="33" t="s">
        <v>54</v>
      </c>
      <c r="K155" s="33" t="s">
        <v>55</v>
      </c>
      <c r="L155" s="33" t="s">
        <v>56</v>
      </c>
      <c r="M155" s="34" t="s">
        <v>57</v>
      </c>
      <c r="N155" s="35" t="s">
        <v>57</v>
      </c>
      <c r="O155" s="36"/>
      <c r="P155" s="37" t="s">
        <v>57</v>
      </c>
      <c r="Q155" s="38">
        <v>0.65769894003937324</v>
      </c>
      <c r="R155" s="38">
        <v>1.3873788761189298</v>
      </c>
      <c r="S155" s="38">
        <v>1.2860311594933012</v>
      </c>
      <c r="T155" s="39">
        <v>0</v>
      </c>
      <c r="U155" s="40">
        <v>-0.1153</v>
      </c>
      <c r="V155" s="41">
        <v>449545</v>
      </c>
      <c r="W155" s="41">
        <v>295665.27</v>
      </c>
      <c r="X155" s="42">
        <v>153879.72999999998</v>
      </c>
      <c r="Y155" s="43">
        <v>0</v>
      </c>
      <c r="Z155" s="41">
        <v>295665.27</v>
      </c>
      <c r="AA155" s="41">
        <v>451827.33</v>
      </c>
      <c r="AB155" s="41">
        <v>0</v>
      </c>
      <c r="AC155" s="41">
        <v>0</v>
      </c>
      <c r="AD155" s="41">
        <v>410199.75</v>
      </c>
      <c r="AE155" s="44">
        <v>32916.620000000003</v>
      </c>
      <c r="AF155" s="41">
        <v>-2534.48</v>
      </c>
      <c r="AG155" s="38">
        <v>0</v>
      </c>
      <c r="AH155" s="45" t="s">
        <v>625</v>
      </c>
      <c r="AI155" s="41">
        <v>153627.57999999999</v>
      </c>
      <c r="AJ155" s="46">
        <v>35958</v>
      </c>
      <c r="AK155" s="45">
        <v>380234.75</v>
      </c>
      <c r="AL155" s="46">
        <v>0</v>
      </c>
      <c r="AM155" s="46">
        <v>35958</v>
      </c>
      <c r="AN155" s="46">
        <v>0</v>
      </c>
      <c r="AO155" s="46">
        <v>0</v>
      </c>
      <c r="AP155" s="41">
        <v>0</v>
      </c>
      <c r="AQ155" s="47">
        <v>0.39</v>
      </c>
      <c r="AR155" s="47">
        <v>0.2747</v>
      </c>
      <c r="AS155" s="47">
        <v>0</v>
      </c>
      <c r="AT155" s="48">
        <v>-0.39</v>
      </c>
      <c r="AU155" s="49"/>
      <c r="AV155" s="41">
        <v>0</v>
      </c>
      <c r="AW155" s="58"/>
      <c r="AX155" s="52"/>
      <c r="AY155" s="52"/>
      <c r="AZ155" s="52"/>
      <c r="BA155" s="52"/>
      <c r="BB155" s="53">
        <v>112000</v>
      </c>
      <c r="BC155" s="55"/>
    </row>
    <row r="156" spans="2:55">
      <c r="B156" s="28">
        <v>1741</v>
      </c>
      <c r="C156" s="29">
        <v>45448.978645833333</v>
      </c>
      <c r="D156" s="30" t="s">
        <v>364</v>
      </c>
      <c r="E156" s="31" t="s">
        <v>365</v>
      </c>
      <c r="F156" s="31" t="s">
        <v>354</v>
      </c>
      <c r="G156" s="32">
        <v>0</v>
      </c>
      <c r="H156" s="33" t="s">
        <v>63</v>
      </c>
      <c r="I156" s="33" t="s">
        <v>64</v>
      </c>
      <c r="J156" s="33" t="s">
        <v>65</v>
      </c>
      <c r="K156" s="33" t="s">
        <v>106</v>
      </c>
      <c r="L156" s="33" t="s">
        <v>70</v>
      </c>
      <c r="M156" s="34">
        <v>45349</v>
      </c>
      <c r="N156" s="35">
        <v>3</v>
      </c>
      <c r="O156" s="36"/>
      <c r="P156" s="37">
        <v>14.362813890096801</v>
      </c>
      <c r="Q156" s="38">
        <v>0.78740072878389844</v>
      </c>
      <c r="R156" s="38">
        <v>1.2700013645459163</v>
      </c>
      <c r="S156" s="38">
        <v>1.2700013645459163</v>
      </c>
      <c r="T156" s="39">
        <v>0</v>
      </c>
      <c r="U156" s="40">
        <v>2.5499999999999998E-2</v>
      </c>
      <c r="V156" s="41">
        <v>399276.11</v>
      </c>
      <c r="W156" s="41">
        <v>314390.3</v>
      </c>
      <c r="X156" s="42">
        <v>84885.81</v>
      </c>
      <c r="Y156" s="43">
        <v>5910.11</v>
      </c>
      <c r="Z156" s="41">
        <v>214550.47</v>
      </c>
      <c r="AA156" s="41">
        <v>214550.47</v>
      </c>
      <c r="AB156" s="41">
        <v>0</v>
      </c>
      <c r="AC156" s="41">
        <v>0</v>
      </c>
      <c r="AD156" s="41">
        <v>399276.11</v>
      </c>
      <c r="AE156" s="44">
        <v>349.55</v>
      </c>
      <c r="AF156" s="41">
        <v>15877.19</v>
      </c>
      <c r="AG156" s="38">
        <v>2.6864457683528737</v>
      </c>
      <c r="AH156" s="45" t="s">
        <v>626</v>
      </c>
      <c r="AI156" s="41">
        <v>15877.19</v>
      </c>
      <c r="AJ156" s="46">
        <v>0</v>
      </c>
      <c r="AK156" s="45">
        <v>399276.11</v>
      </c>
      <c r="AL156" s="46">
        <v>0</v>
      </c>
      <c r="AM156" s="46">
        <v>0</v>
      </c>
      <c r="AN156" s="46">
        <v>0</v>
      </c>
      <c r="AO156" s="46">
        <v>0</v>
      </c>
      <c r="AP156" s="41">
        <v>0</v>
      </c>
      <c r="AQ156" s="47">
        <v>0.31</v>
      </c>
      <c r="AR156" s="47">
        <v>0.33549999999999996</v>
      </c>
      <c r="AS156" s="47">
        <v>0.93959999999999999</v>
      </c>
      <c r="AT156" s="48">
        <v>0.62960000000000005</v>
      </c>
      <c r="AU156" s="49"/>
      <c r="AV156" s="41">
        <v>58.52</v>
      </c>
      <c r="AW156" s="50"/>
      <c r="AX156" s="52"/>
      <c r="AY156" s="52"/>
      <c r="AZ156" s="52"/>
      <c r="BA156" s="52"/>
      <c r="BB156" s="53">
        <v>100763</v>
      </c>
      <c r="BC156" s="55"/>
    </row>
    <row r="157" spans="2:55">
      <c r="B157" s="28">
        <v>1741</v>
      </c>
      <c r="C157" s="29">
        <v>45448.978645833333</v>
      </c>
      <c r="D157" s="30" t="s">
        <v>486</v>
      </c>
      <c r="E157" s="31" t="s">
        <v>487</v>
      </c>
      <c r="F157" s="31" t="s">
        <v>589</v>
      </c>
      <c r="G157" s="32">
        <v>0</v>
      </c>
      <c r="H157" s="33" t="s">
        <v>470</v>
      </c>
      <c r="I157" s="33" t="s">
        <v>53</v>
      </c>
      <c r="J157" s="33" t="s">
        <v>148</v>
      </c>
      <c r="K157" s="33" t="s">
        <v>95</v>
      </c>
      <c r="L157" s="33" t="s">
        <v>70</v>
      </c>
      <c r="M157" s="34" t="s">
        <v>57</v>
      </c>
      <c r="N157" s="35" t="s">
        <v>57</v>
      </c>
      <c r="O157" s="36"/>
      <c r="P157" s="37">
        <v>25.022757651326231</v>
      </c>
      <c r="Q157" s="38">
        <v>0.38185828853046594</v>
      </c>
      <c r="R157" s="38">
        <v>0.78726849469974292</v>
      </c>
      <c r="S157" s="38">
        <v>0</v>
      </c>
      <c r="T157" s="39">
        <v>0</v>
      </c>
      <c r="U157" s="40">
        <v>-0.10710000000000001</v>
      </c>
      <c r="V157" s="41">
        <v>1116000</v>
      </c>
      <c r="W157" s="41">
        <v>426153.85</v>
      </c>
      <c r="X157" s="42">
        <v>689846.15</v>
      </c>
      <c r="Y157" s="43">
        <v>27568.75</v>
      </c>
      <c r="Z157" s="41">
        <v>0</v>
      </c>
      <c r="AA157" s="41">
        <v>38000</v>
      </c>
      <c r="AB157" s="41">
        <v>0</v>
      </c>
      <c r="AC157" s="41">
        <v>0</v>
      </c>
      <c r="AD157" s="41">
        <v>335497.5</v>
      </c>
      <c r="AE157" s="44">
        <v>133.86000000000001</v>
      </c>
      <c r="AF157" s="41">
        <v>90656.35</v>
      </c>
      <c r="AG157" s="38">
        <v>3.2883736114259805</v>
      </c>
      <c r="AH157" s="45" t="s">
        <v>626</v>
      </c>
      <c r="AI157" s="41">
        <v>128656.35</v>
      </c>
      <c r="AJ157" s="46">
        <v>402597</v>
      </c>
      <c r="AK157" s="45">
        <v>0</v>
      </c>
      <c r="AL157" s="46">
        <v>116181</v>
      </c>
      <c r="AM157" s="46">
        <v>71536.5</v>
      </c>
      <c r="AN157" s="46">
        <v>214879.5</v>
      </c>
      <c r="AO157" s="46">
        <v>0</v>
      </c>
      <c r="AP157" s="41">
        <v>0</v>
      </c>
      <c r="AQ157" s="47">
        <v>0.3</v>
      </c>
      <c r="AR157" s="47">
        <v>0.19289999999999999</v>
      </c>
      <c r="AS157" s="47">
        <v>0.21010000000000001</v>
      </c>
      <c r="AT157" s="48">
        <v>-8.9900000000000008E-2</v>
      </c>
      <c r="AU157" s="49"/>
      <c r="AV157" s="41">
        <v>44.2</v>
      </c>
      <c r="AW157" s="58"/>
      <c r="AX157" s="52"/>
      <c r="AY157" s="52"/>
      <c r="AZ157" s="52"/>
      <c r="BA157" s="52"/>
      <c r="BB157" s="53">
        <v>0</v>
      </c>
      <c r="BC157" s="55"/>
    </row>
    <row r="158" spans="2:55">
      <c r="B158" s="28">
        <v>1741</v>
      </c>
      <c r="C158" s="29">
        <v>45448.978645833333</v>
      </c>
      <c r="D158" s="30" t="s">
        <v>375</v>
      </c>
      <c r="E158" s="31" t="s">
        <v>376</v>
      </c>
      <c r="F158" s="31" t="s">
        <v>206</v>
      </c>
      <c r="G158" s="32">
        <v>0</v>
      </c>
      <c r="H158" s="33" t="s">
        <v>52</v>
      </c>
      <c r="I158" s="33" t="s">
        <v>109</v>
      </c>
      <c r="J158" s="33" t="s">
        <v>54</v>
      </c>
      <c r="K158" s="33" t="s">
        <v>95</v>
      </c>
      <c r="L158" s="33" t="s">
        <v>56</v>
      </c>
      <c r="M158" s="34" t="s">
        <v>57</v>
      </c>
      <c r="N158" s="35" t="s">
        <v>57</v>
      </c>
      <c r="O158" s="36"/>
      <c r="P158" s="37">
        <v>94.624713738294403</v>
      </c>
      <c r="Q158" s="38">
        <v>0.71738477590403038</v>
      </c>
      <c r="R158" s="38">
        <v>1.072616108051236</v>
      </c>
      <c r="S158" s="38">
        <v>0.99170965177384485</v>
      </c>
      <c r="T158" s="39">
        <v>0</v>
      </c>
      <c r="U158" s="40">
        <v>-1.11E-2</v>
      </c>
      <c r="V158" s="41">
        <v>590659.43999999994</v>
      </c>
      <c r="W158" s="41">
        <v>423730.09</v>
      </c>
      <c r="X158" s="42">
        <v>166929.34999999992</v>
      </c>
      <c r="Y158" s="43">
        <v>1764.12</v>
      </c>
      <c r="Z158" s="41">
        <v>237621.5</v>
      </c>
      <c r="AA158" s="41">
        <v>267726</v>
      </c>
      <c r="AB158" s="41">
        <v>0</v>
      </c>
      <c r="AC158" s="41">
        <v>0</v>
      </c>
      <c r="AD158" s="41">
        <v>454499.72</v>
      </c>
      <c r="AE158" s="44">
        <v>59.5</v>
      </c>
      <c r="AF158" s="41">
        <v>-8403.6299999999992</v>
      </c>
      <c r="AG158" s="38">
        <v>-4.7636385279912927</v>
      </c>
      <c r="AH158" s="45" t="s">
        <v>625</v>
      </c>
      <c r="AI158" s="41">
        <v>21700.870000000003</v>
      </c>
      <c r="AJ158" s="46">
        <v>41139</v>
      </c>
      <c r="AK158" s="45">
        <v>420217.22</v>
      </c>
      <c r="AL158" s="46">
        <v>0</v>
      </c>
      <c r="AM158" s="46">
        <v>20921.8</v>
      </c>
      <c r="AN158" s="46">
        <v>20217.14</v>
      </c>
      <c r="AO158" s="46">
        <v>0</v>
      </c>
      <c r="AP158" s="41">
        <v>0</v>
      </c>
      <c r="AQ158" s="47">
        <v>0.09</v>
      </c>
      <c r="AR158" s="47">
        <v>7.8899999999999998E-2</v>
      </c>
      <c r="AS158" s="47">
        <v>0.1118</v>
      </c>
      <c r="AT158" s="48">
        <v>2.1800000000000003E-2</v>
      </c>
      <c r="AU158" s="49"/>
      <c r="AV158" s="41">
        <v>29.7</v>
      </c>
      <c r="AW158" s="58"/>
      <c r="AX158" s="52"/>
      <c r="AY158" s="52"/>
      <c r="AZ158" s="52"/>
      <c r="BA158" s="52"/>
      <c r="BB158" s="53">
        <v>22366</v>
      </c>
      <c r="BC158" s="55"/>
    </row>
    <row r="159" spans="2:55">
      <c r="B159" s="28">
        <v>1741</v>
      </c>
      <c r="C159" s="29">
        <v>45448.978645833333</v>
      </c>
      <c r="D159" s="30" t="s">
        <v>396</v>
      </c>
      <c r="E159" s="31" t="s">
        <v>397</v>
      </c>
      <c r="F159" s="31" t="s">
        <v>51</v>
      </c>
      <c r="G159" s="32">
        <v>0</v>
      </c>
      <c r="H159" s="33" t="s">
        <v>52</v>
      </c>
      <c r="I159" s="33" t="s">
        <v>109</v>
      </c>
      <c r="J159" s="33" t="s">
        <v>54</v>
      </c>
      <c r="K159" s="33" t="s">
        <v>95</v>
      </c>
      <c r="L159" s="33" t="s">
        <v>56</v>
      </c>
      <c r="M159" s="34" t="s">
        <v>57</v>
      </c>
      <c r="N159" s="35" t="s">
        <v>57</v>
      </c>
      <c r="O159" s="36"/>
      <c r="P159" s="37">
        <v>3.4083447600391805</v>
      </c>
      <c r="Q159" s="38">
        <v>0.98374591562628444</v>
      </c>
      <c r="R159" s="38">
        <v>0.82682148199165462</v>
      </c>
      <c r="S159" s="38">
        <v>0.65193521899521234</v>
      </c>
      <c r="T159" s="39">
        <v>99451.32</v>
      </c>
      <c r="U159" s="40">
        <v>-7.9699999999999993E-2</v>
      </c>
      <c r="V159" s="41">
        <v>481714</v>
      </c>
      <c r="W159" s="41">
        <v>473884.18</v>
      </c>
      <c r="X159" s="42">
        <v>7829.820000000007</v>
      </c>
      <c r="Y159" s="43">
        <v>2297.25</v>
      </c>
      <c r="Z159" s="41">
        <v>0</v>
      </c>
      <c r="AA159" s="41">
        <v>0</v>
      </c>
      <c r="AB159" s="41">
        <v>0</v>
      </c>
      <c r="AC159" s="41">
        <v>0</v>
      </c>
      <c r="AD159" s="41">
        <v>391817.62</v>
      </c>
      <c r="AE159" s="44">
        <v>423.22</v>
      </c>
      <c r="AF159" s="41">
        <v>90066.559999999998</v>
      </c>
      <c r="AG159" s="38">
        <v>39.206250952225489</v>
      </c>
      <c r="AH159" s="45" t="s">
        <v>626</v>
      </c>
      <c r="AI159" s="41">
        <v>90066.559999999998</v>
      </c>
      <c r="AJ159" s="46">
        <v>99451</v>
      </c>
      <c r="AK159" s="45">
        <v>308941.78666666662</v>
      </c>
      <c r="AL159" s="46">
        <v>0</v>
      </c>
      <c r="AM159" s="46">
        <v>0</v>
      </c>
      <c r="AN159" s="46">
        <v>0</v>
      </c>
      <c r="AO159" s="46">
        <v>99451.32</v>
      </c>
      <c r="AP159" s="41">
        <v>99451.32</v>
      </c>
      <c r="AQ159" s="47">
        <v>0.13</v>
      </c>
      <c r="AR159" s="47">
        <v>5.0300000000000004E-2</v>
      </c>
      <c r="AS159" s="47">
        <v>2.3199999999999998E-2</v>
      </c>
      <c r="AT159" s="48">
        <v>-0.10680000000000001</v>
      </c>
      <c r="AU159" s="49"/>
      <c r="AV159" s="41">
        <v>36.97</v>
      </c>
      <c r="AW159" s="58"/>
      <c r="AX159" s="52"/>
      <c r="AY159" s="52"/>
      <c r="AZ159" s="52"/>
      <c r="BA159" s="52"/>
      <c r="BB159" s="53">
        <v>8000</v>
      </c>
      <c r="BC159" s="55"/>
    </row>
    <row r="160" spans="2:55">
      <c r="B160" s="28">
        <v>1741</v>
      </c>
      <c r="C160" s="29">
        <v>45448.978645833333</v>
      </c>
      <c r="D160" s="30" t="s">
        <v>400</v>
      </c>
      <c r="E160" s="31" t="s">
        <v>401</v>
      </c>
      <c r="F160" s="31" t="s">
        <v>402</v>
      </c>
      <c r="G160" s="32">
        <v>0</v>
      </c>
      <c r="H160" s="33" t="s">
        <v>403</v>
      </c>
      <c r="I160" s="33" t="s">
        <v>404</v>
      </c>
      <c r="J160" s="33" t="s">
        <v>65</v>
      </c>
      <c r="K160" s="33" t="s">
        <v>55</v>
      </c>
      <c r="L160" s="33" t="s">
        <v>70</v>
      </c>
      <c r="M160" s="34" t="s">
        <v>57</v>
      </c>
      <c r="N160" s="35" t="s">
        <v>57</v>
      </c>
      <c r="O160" s="36"/>
      <c r="P160" s="37" t="s">
        <v>57</v>
      </c>
      <c r="Q160" s="38">
        <v>0.95626110548539334</v>
      </c>
      <c r="R160" s="38">
        <v>0.95661566741092607</v>
      </c>
      <c r="S160" s="38">
        <v>0.95661566741092607</v>
      </c>
      <c r="T160" s="39">
        <v>0</v>
      </c>
      <c r="U160" s="40">
        <v>5.6600000000000004E-2</v>
      </c>
      <c r="V160" s="41">
        <v>523390</v>
      </c>
      <c r="W160" s="41">
        <v>500497.5</v>
      </c>
      <c r="X160" s="42">
        <v>22892.5</v>
      </c>
      <c r="Y160" s="43">
        <v>0</v>
      </c>
      <c r="Z160" s="41">
        <v>0</v>
      </c>
      <c r="AA160" s="41">
        <v>0</v>
      </c>
      <c r="AB160" s="41">
        <v>0</v>
      </c>
      <c r="AC160" s="41">
        <v>0</v>
      </c>
      <c r="AD160" s="41">
        <v>478783.75</v>
      </c>
      <c r="AE160" s="44">
        <v>26056.5</v>
      </c>
      <c r="AF160" s="41">
        <v>21713.75</v>
      </c>
      <c r="AG160" s="38">
        <v>0</v>
      </c>
      <c r="AH160" s="45" t="s">
        <v>625</v>
      </c>
      <c r="AI160" s="41">
        <v>21713.75</v>
      </c>
      <c r="AJ160" s="46">
        <v>0</v>
      </c>
      <c r="AK160" s="45">
        <v>478783.75</v>
      </c>
      <c r="AL160" s="46">
        <v>0</v>
      </c>
      <c r="AM160" s="46">
        <v>0</v>
      </c>
      <c r="AN160" s="46">
        <v>0</v>
      </c>
      <c r="AO160" s="46">
        <v>0</v>
      </c>
      <c r="AP160" s="41">
        <v>0</v>
      </c>
      <c r="AQ160" s="47">
        <v>0.21</v>
      </c>
      <c r="AR160" s="47">
        <v>0.2666</v>
      </c>
      <c r="AS160" s="47">
        <v>0.25879999999999997</v>
      </c>
      <c r="AT160" s="48">
        <v>4.8800000000000003E-2</v>
      </c>
      <c r="AU160" s="49"/>
      <c r="AV160" s="41">
        <v>83.05</v>
      </c>
      <c r="AW160" s="58"/>
      <c r="AX160" s="52"/>
      <c r="AY160" s="52"/>
      <c r="AZ160" s="52"/>
      <c r="BA160" s="52"/>
      <c r="BB160" s="53">
        <v>0</v>
      </c>
      <c r="BC160" s="55"/>
    </row>
    <row r="161" spans="2:55">
      <c r="B161" s="28">
        <v>1741</v>
      </c>
      <c r="C161" s="29">
        <v>45448.978645833333</v>
      </c>
      <c r="D161" s="30" t="s">
        <v>408</v>
      </c>
      <c r="E161" s="31" t="s">
        <v>346</v>
      </c>
      <c r="F161" s="31" t="s">
        <v>62</v>
      </c>
      <c r="G161" s="32">
        <v>0</v>
      </c>
      <c r="H161" s="33" t="s">
        <v>63</v>
      </c>
      <c r="I161" s="33" t="s">
        <v>64</v>
      </c>
      <c r="J161" s="33" t="s">
        <v>65</v>
      </c>
      <c r="K161" s="33" t="s">
        <v>106</v>
      </c>
      <c r="L161" s="33" t="s">
        <v>56</v>
      </c>
      <c r="M161" s="34">
        <v>45350</v>
      </c>
      <c r="N161" s="35">
        <v>0</v>
      </c>
      <c r="O161" s="36"/>
      <c r="P161" s="37" t="s">
        <v>57</v>
      </c>
      <c r="Q161" s="38">
        <v>0.44428817715493674</v>
      </c>
      <c r="R161" s="38">
        <v>0.9731343710887701</v>
      </c>
      <c r="S161" s="38">
        <v>0.9731343710887701</v>
      </c>
      <c r="T161" s="39">
        <v>0</v>
      </c>
      <c r="U161" s="40">
        <v>-0.17250000000000001</v>
      </c>
      <c r="V161" s="41">
        <v>1177697.24</v>
      </c>
      <c r="W161" s="41">
        <v>523236.96</v>
      </c>
      <c r="X161" s="42">
        <v>654460.28</v>
      </c>
      <c r="Y161" s="43">
        <v>0</v>
      </c>
      <c r="Z161" s="41">
        <v>2133.2800000000002</v>
      </c>
      <c r="AA161" s="41">
        <v>2133.2800000000002</v>
      </c>
      <c r="AB161" s="41">
        <v>0</v>
      </c>
      <c r="AC161" s="41">
        <v>0</v>
      </c>
      <c r="AD161" s="41">
        <v>509179.87</v>
      </c>
      <c r="AE161" s="44">
        <v>15792.1</v>
      </c>
      <c r="AF161" s="41">
        <v>13160.09</v>
      </c>
      <c r="AG161" s="38">
        <v>0</v>
      </c>
      <c r="AH161" s="45" t="s">
        <v>625</v>
      </c>
      <c r="AI161" s="41">
        <v>13160.09</v>
      </c>
      <c r="AJ161" s="46">
        <v>0</v>
      </c>
      <c r="AK161" s="45">
        <v>509179.87</v>
      </c>
      <c r="AL161" s="46">
        <v>0</v>
      </c>
      <c r="AM161" s="46">
        <v>0</v>
      </c>
      <c r="AN161" s="46">
        <v>0</v>
      </c>
      <c r="AO161" s="46">
        <v>0</v>
      </c>
      <c r="AP161" s="41">
        <v>0</v>
      </c>
      <c r="AQ161" s="47">
        <v>0.25</v>
      </c>
      <c r="AR161" s="47">
        <v>7.7499999999999999E-2</v>
      </c>
      <c r="AS161" s="47">
        <v>1</v>
      </c>
      <c r="AT161" s="48">
        <v>0.75</v>
      </c>
      <c r="AU161" s="49"/>
      <c r="AV161" s="41">
        <v>70.48</v>
      </c>
      <c r="AW161" s="58"/>
      <c r="AX161" s="52"/>
      <c r="AY161" s="52"/>
      <c r="AZ161" s="52"/>
      <c r="BA161" s="52"/>
      <c r="BB161" s="53">
        <v>-897</v>
      </c>
      <c r="BC161" s="55"/>
    </row>
    <row r="162" spans="2:55">
      <c r="B162" s="28">
        <v>1741</v>
      </c>
      <c r="C162" s="29">
        <v>45448.978645833333</v>
      </c>
      <c r="D162" s="30" t="s">
        <v>514</v>
      </c>
      <c r="E162" s="31" t="s">
        <v>515</v>
      </c>
      <c r="F162" s="31" t="s">
        <v>532</v>
      </c>
      <c r="G162" s="32">
        <v>0</v>
      </c>
      <c r="H162" s="33" t="s">
        <v>516</v>
      </c>
      <c r="I162" s="33" t="s">
        <v>123</v>
      </c>
      <c r="J162" s="33" t="s">
        <v>148</v>
      </c>
      <c r="K162" s="33" t="s">
        <v>95</v>
      </c>
      <c r="L162" s="33" t="s">
        <v>56</v>
      </c>
      <c r="M162" s="34" t="s">
        <v>57</v>
      </c>
      <c r="N162" s="35" t="s">
        <v>57</v>
      </c>
      <c r="O162" s="36"/>
      <c r="P162" s="37">
        <v>-74.877419100381317</v>
      </c>
      <c r="Q162" s="38" t="s">
        <v>57</v>
      </c>
      <c r="R162" s="38">
        <v>0.95334980197038965</v>
      </c>
      <c r="S162" s="38">
        <v>0.93519296469617286</v>
      </c>
      <c r="T162" s="39">
        <v>0</v>
      </c>
      <c r="U162" s="40">
        <v>3.6799999999999999E-2</v>
      </c>
      <c r="V162" s="41">
        <v>0</v>
      </c>
      <c r="W162" s="41">
        <v>531572.02</v>
      </c>
      <c r="X162" s="42">
        <v>-531572.02</v>
      </c>
      <c r="Y162" s="43">
        <v>7099.23</v>
      </c>
      <c r="Z162" s="41">
        <v>287.44</v>
      </c>
      <c r="AA162" s="41">
        <v>287.44</v>
      </c>
      <c r="AB162" s="41">
        <v>0</v>
      </c>
      <c r="AC162" s="41">
        <v>531572.02</v>
      </c>
      <c r="AD162" s="41">
        <v>506774.08</v>
      </c>
      <c r="AE162" s="44">
        <v>26.93</v>
      </c>
      <c r="AF162" s="41">
        <v>24797.94</v>
      </c>
      <c r="AG162" s="38">
        <v>3.4930464289789174</v>
      </c>
      <c r="AH162" s="45" t="s">
        <v>626</v>
      </c>
      <c r="AI162" s="41">
        <v>24797.94</v>
      </c>
      <c r="AJ162" s="46">
        <v>11582</v>
      </c>
      <c r="AK162" s="45">
        <v>497122.41333333333</v>
      </c>
      <c r="AL162" s="46">
        <v>0</v>
      </c>
      <c r="AM162" s="46">
        <v>11582.32</v>
      </c>
      <c r="AN162" s="46">
        <v>0</v>
      </c>
      <c r="AO162" s="46">
        <v>0</v>
      </c>
      <c r="AP162" s="41">
        <v>0</v>
      </c>
      <c r="AQ162" s="47">
        <v>0.25</v>
      </c>
      <c r="AR162" s="47">
        <v>0.2868</v>
      </c>
      <c r="AS162" s="47">
        <v>0.31819999999999998</v>
      </c>
      <c r="AT162" s="48">
        <v>6.8200000000000011E-2</v>
      </c>
      <c r="AU162" s="49"/>
      <c r="AV162" s="41">
        <v>60.1</v>
      </c>
      <c r="AW162" s="50"/>
      <c r="AX162" s="52"/>
      <c r="AY162" s="52"/>
      <c r="AZ162" s="52"/>
      <c r="BA162" s="52"/>
      <c r="BB162" s="53">
        <v>0</v>
      </c>
      <c r="BC162" s="55"/>
    </row>
    <row r="163" spans="2:55">
      <c r="B163" s="28">
        <v>1741</v>
      </c>
      <c r="C163" s="29">
        <v>45448.978645833333</v>
      </c>
      <c r="D163" s="30" t="s">
        <v>209</v>
      </c>
      <c r="E163" s="31" t="s">
        <v>210</v>
      </c>
      <c r="F163" s="31" t="s">
        <v>661</v>
      </c>
      <c r="G163" s="32">
        <v>0</v>
      </c>
      <c r="H163" s="33" t="s">
        <v>52</v>
      </c>
      <c r="I163" s="33" t="s">
        <v>109</v>
      </c>
      <c r="J163" s="33" t="s">
        <v>54</v>
      </c>
      <c r="K163" s="33" t="s">
        <v>55</v>
      </c>
      <c r="L163" s="33" t="s">
        <v>56</v>
      </c>
      <c r="M163" s="34" t="s">
        <v>57</v>
      </c>
      <c r="N163" s="35" t="s">
        <v>57</v>
      </c>
      <c r="O163" s="36"/>
      <c r="P163" s="37">
        <v>-2.6523861041971095</v>
      </c>
      <c r="Q163" s="38">
        <v>1.3185168990900693</v>
      </c>
      <c r="R163" s="38">
        <v>0.70516674012354752</v>
      </c>
      <c r="S163" s="38">
        <v>4.9530536254407575E-7</v>
      </c>
      <c r="T163" s="39">
        <v>0</v>
      </c>
      <c r="U163" s="40">
        <v>7.0400000000000004E-2</v>
      </c>
      <c r="V163" s="41">
        <v>408328.79</v>
      </c>
      <c r="W163" s="41">
        <v>538388.41</v>
      </c>
      <c r="X163" s="42">
        <v>-130059.62000000005</v>
      </c>
      <c r="Y163" s="43">
        <v>49034.95</v>
      </c>
      <c r="Z163" s="41">
        <v>12000</v>
      </c>
      <c r="AA163" s="41">
        <v>12000</v>
      </c>
      <c r="AB163" s="41">
        <v>185592</v>
      </c>
      <c r="AC163" s="41">
        <v>130059.62</v>
      </c>
      <c r="AD163" s="41">
        <v>379653.6</v>
      </c>
      <c r="AE163" s="44">
        <v>173.02</v>
      </c>
      <c r="AF163" s="41">
        <v>158734.81</v>
      </c>
      <c r="AG163" s="38">
        <v>3.2371769523574514</v>
      </c>
      <c r="AH163" s="45" t="s">
        <v>626</v>
      </c>
      <c r="AI163" s="41">
        <v>158734.81</v>
      </c>
      <c r="AJ163" s="46">
        <v>455584</v>
      </c>
      <c r="AK163" s="45">
        <v>0.2666666666045785</v>
      </c>
      <c r="AL163" s="46">
        <v>0</v>
      </c>
      <c r="AM163" s="46">
        <v>455584.32</v>
      </c>
      <c r="AN163" s="46">
        <v>0</v>
      </c>
      <c r="AO163" s="46">
        <v>0</v>
      </c>
      <c r="AP163" s="41">
        <v>0</v>
      </c>
      <c r="AQ163" s="47">
        <v>0.13</v>
      </c>
      <c r="AR163" s="47">
        <v>0.20039999999999999</v>
      </c>
      <c r="AS163" s="47">
        <v>0.2006</v>
      </c>
      <c r="AT163" s="48">
        <v>7.0599999999999996E-2</v>
      </c>
      <c r="AU163" s="49"/>
      <c r="AV163" s="41">
        <v>61.88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1741</v>
      </c>
      <c r="C164" s="29">
        <v>45448.978645833333</v>
      </c>
      <c r="D164" s="30" t="s">
        <v>377</v>
      </c>
      <c r="E164" s="31" t="s">
        <v>378</v>
      </c>
      <c r="F164" s="31" t="s">
        <v>225</v>
      </c>
      <c r="G164" s="32">
        <v>0</v>
      </c>
      <c r="H164" s="33" t="s">
        <v>379</v>
      </c>
      <c r="I164" s="33" t="s">
        <v>380</v>
      </c>
      <c r="J164" s="33" t="s">
        <v>54</v>
      </c>
      <c r="K164" s="33" t="s">
        <v>106</v>
      </c>
      <c r="L164" s="33" t="s">
        <v>56</v>
      </c>
      <c r="M164" s="34" t="s">
        <v>57</v>
      </c>
      <c r="N164" s="35" t="s">
        <v>57</v>
      </c>
      <c r="O164" s="36"/>
      <c r="P164" s="37">
        <v>-3.2519098403276874</v>
      </c>
      <c r="Q164" s="38">
        <v>1.0622341239699411</v>
      </c>
      <c r="R164" s="38">
        <v>0.79287466480320279</v>
      </c>
      <c r="S164" s="38">
        <v>0.79287466480320279</v>
      </c>
      <c r="T164" s="39">
        <v>0</v>
      </c>
      <c r="U164" s="40">
        <v>5.2600000000000001E-2</v>
      </c>
      <c r="V164" s="41">
        <v>508481.81</v>
      </c>
      <c r="W164" s="41">
        <v>540126.73</v>
      </c>
      <c r="X164" s="42">
        <v>-31644.919999999984</v>
      </c>
      <c r="Y164" s="43">
        <v>9731.18</v>
      </c>
      <c r="Z164" s="41">
        <v>4046.44</v>
      </c>
      <c r="AA164" s="41">
        <v>4046.44</v>
      </c>
      <c r="AB164" s="41">
        <v>32100</v>
      </c>
      <c r="AC164" s="41">
        <v>31644.92</v>
      </c>
      <c r="AD164" s="41">
        <v>428252.8</v>
      </c>
      <c r="AE164" s="44">
        <v>87.5</v>
      </c>
      <c r="AF164" s="41">
        <v>111873.93</v>
      </c>
      <c r="AG164" s="38">
        <v>11.496440308369591</v>
      </c>
      <c r="AH164" s="45" t="s">
        <v>626</v>
      </c>
      <c r="AI164" s="41">
        <v>111873.93</v>
      </c>
      <c r="AJ164" s="46">
        <v>0</v>
      </c>
      <c r="AK164" s="45">
        <v>428252.8</v>
      </c>
      <c r="AL164" s="46">
        <v>0</v>
      </c>
      <c r="AM164" s="46">
        <v>0</v>
      </c>
      <c r="AN164" s="46">
        <v>0</v>
      </c>
      <c r="AO164" s="46">
        <v>0</v>
      </c>
      <c r="AP164" s="41">
        <v>0</v>
      </c>
      <c r="AQ164" s="47">
        <v>0.21</v>
      </c>
      <c r="AR164" s="47">
        <v>0.2626</v>
      </c>
      <c r="AS164" s="47">
        <v>0.22469999999999998</v>
      </c>
      <c r="AT164" s="48">
        <v>1.47E-2</v>
      </c>
      <c r="AU164" s="49"/>
      <c r="AV164" s="41">
        <v>65.489999999999995</v>
      </c>
      <c r="AW164" s="58"/>
      <c r="AX164" s="52"/>
      <c r="AY164" s="52"/>
      <c r="AZ164" s="52"/>
      <c r="BA164" s="52"/>
      <c r="BB164" s="53">
        <v>0</v>
      </c>
      <c r="BC164" s="55"/>
    </row>
    <row r="165" spans="2:55">
      <c r="B165" s="28">
        <v>1741</v>
      </c>
      <c r="C165" s="29">
        <v>45448.978645833333</v>
      </c>
      <c r="D165" s="30" t="s">
        <v>405</v>
      </c>
      <c r="E165" s="31" t="s">
        <v>406</v>
      </c>
      <c r="F165" s="31" t="s">
        <v>661</v>
      </c>
      <c r="G165" s="32">
        <v>0</v>
      </c>
      <c r="H165" s="33" t="s">
        <v>52</v>
      </c>
      <c r="I165" s="33" t="s">
        <v>109</v>
      </c>
      <c r="J165" s="33" t="s">
        <v>54</v>
      </c>
      <c r="K165" s="33" t="s">
        <v>55</v>
      </c>
      <c r="L165" s="33" t="s">
        <v>56</v>
      </c>
      <c r="M165" s="34" t="s">
        <v>57</v>
      </c>
      <c r="N165" s="35" t="s">
        <v>57</v>
      </c>
      <c r="O165" s="36"/>
      <c r="P165" s="37">
        <v>-26.444169200165128</v>
      </c>
      <c r="Q165" s="38">
        <v>1.1447788919940818</v>
      </c>
      <c r="R165" s="38">
        <v>0.74799657221961346</v>
      </c>
      <c r="S165" s="38">
        <v>0.71519098830265759</v>
      </c>
      <c r="T165" s="39">
        <v>0</v>
      </c>
      <c r="U165" s="40">
        <v>0.113</v>
      </c>
      <c r="V165" s="41">
        <v>486640</v>
      </c>
      <c r="W165" s="41">
        <v>557095.19999999995</v>
      </c>
      <c r="X165" s="42">
        <v>-70455.199999999953</v>
      </c>
      <c r="Y165" s="43">
        <v>2664.3</v>
      </c>
      <c r="Z165" s="41">
        <v>0</v>
      </c>
      <c r="AA165" s="41">
        <v>0</v>
      </c>
      <c r="AB165" s="41">
        <v>65953.2</v>
      </c>
      <c r="AC165" s="41">
        <v>70455.199999999997</v>
      </c>
      <c r="AD165" s="41">
        <v>416705.3</v>
      </c>
      <c r="AE165" s="44">
        <v>391.81</v>
      </c>
      <c r="AF165" s="41">
        <v>140389.9</v>
      </c>
      <c r="AG165" s="38">
        <v>52.692977517546815</v>
      </c>
      <c r="AH165" s="45" t="s">
        <v>626</v>
      </c>
      <c r="AI165" s="41">
        <v>140389.9</v>
      </c>
      <c r="AJ165" s="46">
        <v>21931</v>
      </c>
      <c r="AK165" s="45">
        <v>398429.46666666667</v>
      </c>
      <c r="AL165" s="46">
        <v>0</v>
      </c>
      <c r="AM165" s="46">
        <v>0</v>
      </c>
      <c r="AN165" s="46">
        <v>21930.720000000001</v>
      </c>
      <c r="AO165" s="46">
        <v>0</v>
      </c>
      <c r="AP165" s="41">
        <v>0</v>
      </c>
      <c r="AQ165" s="47">
        <v>0.09</v>
      </c>
      <c r="AR165" s="47">
        <v>0.20300000000000001</v>
      </c>
      <c r="AS165" s="47">
        <v>0.1149</v>
      </c>
      <c r="AT165" s="48">
        <v>2.4900000000000002E-2</v>
      </c>
      <c r="AU165" s="49"/>
      <c r="AV165" s="41">
        <v>43.55</v>
      </c>
      <c r="AW165" s="58"/>
      <c r="AX165" s="52"/>
      <c r="AY165" s="52"/>
      <c r="AZ165" s="52"/>
      <c r="BA165" s="52"/>
      <c r="BB165" s="53">
        <v>0</v>
      </c>
      <c r="BC165" s="55"/>
    </row>
    <row r="166" spans="2:55">
      <c r="B166" s="28">
        <v>1741</v>
      </c>
      <c r="C166" s="29">
        <v>45448.978645833333</v>
      </c>
      <c r="D166" s="30" t="s">
        <v>370</v>
      </c>
      <c r="E166" s="31" t="s">
        <v>371</v>
      </c>
      <c r="F166" s="31" t="s">
        <v>452</v>
      </c>
      <c r="G166" s="32">
        <v>0</v>
      </c>
      <c r="H166" s="33" t="s">
        <v>63</v>
      </c>
      <c r="I166" s="33" t="s">
        <v>64</v>
      </c>
      <c r="J166" s="33" t="s">
        <v>65</v>
      </c>
      <c r="K166" s="33" t="s">
        <v>106</v>
      </c>
      <c r="L166" s="33" t="s">
        <v>56</v>
      </c>
      <c r="M166" s="34" t="s">
        <v>57</v>
      </c>
      <c r="N166" s="35" t="s">
        <v>57</v>
      </c>
      <c r="O166" s="36"/>
      <c r="P166" s="37">
        <v>27.712222861978208</v>
      </c>
      <c r="Q166" s="38">
        <v>0.70676456332532089</v>
      </c>
      <c r="R166" s="38">
        <v>0.98078365503201181</v>
      </c>
      <c r="S166" s="38">
        <v>0.89410854421673958</v>
      </c>
      <c r="T166" s="39">
        <v>0</v>
      </c>
      <c r="U166" s="40">
        <v>-6.4699999999999994E-2</v>
      </c>
      <c r="V166" s="41">
        <v>810821</v>
      </c>
      <c r="W166" s="41">
        <v>573059.55000000005</v>
      </c>
      <c r="X166" s="42">
        <v>237761.44999999995</v>
      </c>
      <c r="Y166" s="43">
        <v>8579.66</v>
      </c>
      <c r="Z166" s="41">
        <v>423</v>
      </c>
      <c r="AA166" s="41">
        <v>423</v>
      </c>
      <c r="AB166" s="41">
        <v>0</v>
      </c>
      <c r="AC166" s="41">
        <v>0</v>
      </c>
      <c r="AD166" s="41">
        <v>562047.43999999994</v>
      </c>
      <c r="AE166" s="44">
        <v>35.04</v>
      </c>
      <c r="AF166" s="41">
        <v>6729.11</v>
      </c>
      <c r="AG166" s="38">
        <v>0.78430963464752679</v>
      </c>
      <c r="AH166" s="45" t="s">
        <v>625</v>
      </c>
      <c r="AI166" s="41">
        <v>6729.11</v>
      </c>
      <c r="AJ166" s="46">
        <v>59604</v>
      </c>
      <c r="AK166" s="45">
        <v>512377.43999999994</v>
      </c>
      <c r="AL166" s="46">
        <v>0</v>
      </c>
      <c r="AM166" s="46">
        <v>59604</v>
      </c>
      <c r="AN166" s="46">
        <v>0</v>
      </c>
      <c r="AO166" s="46">
        <v>0</v>
      </c>
      <c r="AP166" s="41">
        <v>0</v>
      </c>
      <c r="AQ166" s="47">
        <v>0.22</v>
      </c>
      <c r="AR166" s="47">
        <v>0.15529999999999999</v>
      </c>
      <c r="AS166" s="47">
        <v>0.16450000000000001</v>
      </c>
      <c r="AT166" s="48">
        <v>-5.5500000000000001E-2</v>
      </c>
      <c r="AU166" s="49"/>
      <c r="AV166" s="41">
        <v>81.260000000000005</v>
      </c>
      <c r="AW166" s="50"/>
      <c r="AX166" s="52"/>
      <c r="AY166" s="52"/>
      <c r="AZ166" s="52"/>
      <c r="BA166" s="52"/>
      <c r="BB166" s="53">
        <v>-4283</v>
      </c>
      <c r="BC166" s="55"/>
    </row>
    <row r="167" spans="2:55">
      <c r="B167" s="28">
        <v>1741</v>
      </c>
      <c r="C167" s="29">
        <v>45448.978645833333</v>
      </c>
      <c r="D167" s="30" t="s">
        <v>530</v>
      </c>
      <c r="E167" s="31" t="s">
        <v>531</v>
      </c>
      <c r="F167" s="31" t="s">
        <v>532</v>
      </c>
      <c r="G167" s="32">
        <v>0</v>
      </c>
      <c r="H167" s="33" t="s">
        <v>533</v>
      </c>
      <c r="I167" s="33" t="s">
        <v>123</v>
      </c>
      <c r="J167" s="33" t="s">
        <v>65</v>
      </c>
      <c r="K167" s="33" t="s">
        <v>95</v>
      </c>
      <c r="L167" s="33" t="s">
        <v>56</v>
      </c>
      <c r="M167" s="34" t="s">
        <v>57</v>
      </c>
      <c r="N167" s="35" t="s">
        <v>57</v>
      </c>
      <c r="O167" s="36"/>
      <c r="P167" s="37">
        <v>39.117163317163467</v>
      </c>
      <c r="Q167" s="38">
        <v>0.98623369634141178</v>
      </c>
      <c r="R167" s="38">
        <v>0.95350001266941142</v>
      </c>
      <c r="S167" s="38">
        <v>0.95350001266941142</v>
      </c>
      <c r="T167" s="39">
        <v>0</v>
      </c>
      <c r="U167" s="40">
        <v>-1.5100000000000001E-2</v>
      </c>
      <c r="V167" s="41">
        <v>615046</v>
      </c>
      <c r="W167" s="41">
        <v>606579.09</v>
      </c>
      <c r="X167" s="42">
        <v>8466.9100000000326</v>
      </c>
      <c r="Y167" s="43">
        <v>216.45</v>
      </c>
      <c r="Z167" s="41">
        <v>459.21</v>
      </c>
      <c r="AA167" s="41">
        <v>459.21</v>
      </c>
      <c r="AB167" s="41">
        <v>0</v>
      </c>
      <c r="AC167" s="41">
        <v>0</v>
      </c>
      <c r="AD167" s="41">
        <v>578373.17000000004</v>
      </c>
      <c r="AE167" s="44">
        <v>20.96</v>
      </c>
      <c r="AF167" s="41">
        <v>3298.92</v>
      </c>
      <c r="AG167" s="38">
        <v>15.241025641025642</v>
      </c>
      <c r="AH167" s="45" t="s">
        <v>626</v>
      </c>
      <c r="AI167" s="41">
        <v>3298.92</v>
      </c>
      <c r="AJ167" s="46">
        <v>0</v>
      </c>
      <c r="AK167" s="45">
        <v>578373.17000000004</v>
      </c>
      <c r="AL167" s="46">
        <v>0</v>
      </c>
      <c r="AM167" s="46">
        <v>0</v>
      </c>
      <c r="AN167" s="46">
        <v>0</v>
      </c>
      <c r="AO167" s="46">
        <v>0</v>
      </c>
      <c r="AP167" s="41">
        <v>0</v>
      </c>
      <c r="AQ167" s="47">
        <v>0.31</v>
      </c>
      <c r="AR167" s="47">
        <v>0.2949</v>
      </c>
      <c r="AS167" s="47">
        <v>3.5061</v>
      </c>
      <c r="AT167" s="48">
        <v>3.1961000000000004</v>
      </c>
      <c r="AU167" s="49"/>
      <c r="AV167" s="41">
        <v>81.66</v>
      </c>
      <c r="AW167" s="58"/>
      <c r="AX167" s="52"/>
      <c r="AY167" s="52"/>
      <c r="AZ167" s="52"/>
      <c r="BA167" s="52"/>
      <c r="BB167" s="53">
        <v>-24907</v>
      </c>
      <c r="BC167" s="55"/>
    </row>
    <row r="168" spans="2:55">
      <c r="B168" s="28">
        <v>1741</v>
      </c>
      <c r="C168" s="29">
        <v>45448.978645833333</v>
      </c>
      <c r="D168" s="30" t="s">
        <v>398</v>
      </c>
      <c r="E168" s="31" t="s">
        <v>399</v>
      </c>
      <c r="F168" s="31" t="s">
        <v>661</v>
      </c>
      <c r="G168" s="32">
        <v>0</v>
      </c>
      <c r="H168" s="33" t="s">
        <v>52</v>
      </c>
      <c r="I168" s="33" t="s">
        <v>109</v>
      </c>
      <c r="J168" s="33" t="s">
        <v>54</v>
      </c>
      <c r="K168" s="33" t="s">
        <v>106</v>
      </c>
      <c r="L168" s="33" t="s">
        <v>70</v>
      </c>
      <c r="M168" s="34" t="s">
        <v>57</v>
      </c>
      <c r="N168" s="35" t="s">
        <v>57</v>
      </c>
      <c r="O168" s="36"/>
      <c r="P168" s="37">
        <v>10.187124486701668</v>
      </c>
      <c r="Q168" s="38">
        <v>0.77949894599233727</v>
      </c>
      <c r="R168" s="38">
        <v>0.94342431875171373</v>
      </c>
      <c r="S168" s="38">
        <v>0.64679371556925735</v>
      </c>
      <c r="T168" s="39">
        <v>0</v>
      </c>
      <c r="U168" s="40">
        <v>-8.0100000000000005E-2</v>
      </c>
      <c r="V168" s="41">
        <v>735573.4</v>
      </c>
      <c r="W168" s="41">
        <v>573378.68999999994</v>
      </c>
      <c r="X168" s="42">
        <v>162194.71000000008</v>
      </c>
      <c r="Y168" s="43">
        <v>15921.54</v>
      </c>
      <c r="Z168" s="41">
        <v>20870.3</v>
      </c>
      <c r="AA168" s="41">
        <v>87811.88</v>
      </c>
      <c r="AB168" s="41">
        <v>111743</v>
      </c>
      <c r="AC168" s="41">
        <v>0</v>
      </c>
      <c r="AD168" s="41">
        <v>540939.4</v>
      </c>
      <c r="AE168" s="44">
        <v>155.54</v>
      </c>
      <c r="AF168" s="41">
        <v>57439.29</v>
      </c>
      <c r="AG168" s="38">
        <v>3.6076466221232368</v>
      </c>
      <c r="AH168" s="45" t="s">
        <v>626</v>
      </c>
      <c r="AI168" s="41">
        <v>124380.87</v>
      </c>
      <c r="AJ168" s="46">
        <v>204098</v>
      </c>
      <c r="AK168" s="45">
        <v>370857.73333333334</v>
      </c>
      <c r="AL168" s="46">
        <v>0</v>
      </c>
      <c r="AM168" s="46">
        <v>0</v>
      </c>
      <c r="AN168" s="46">
        <v>204098.4</v>
      </c>
      <c r="AO168" s="46">
        <v>0</v>
      </c>
      <c r="AP168" s="41">
        <v>0</v>
      </c>
      <c r="AQ168" s="47">
        <v>0.17</v>
      </c>
      <c r="AR168" s="47">
        <v>8.9900000000000008E-2</v>
      </c>
      <c r="AS168" s="47">
        <v>-9.7799999999999998E-2</v>
      </c>
      <c r="AT168" s="48">
        <v>-0.26780000000000004</v>
      </c>
      <c r="AU168" s="49"/>
      <c r="AV168" s="41">
        <v>44.5</v>
      </c>
      <c r="AW168" s="50"/>
      <c r="AX168" s="52"/>
      <c r="AY168" s="52"/>
      <c r="AZ168" s="52"/>
      <c r="BA168" s="52"/>
      <c r="BB168" s="53">
        <v>25000</v>
      </c>
      <c r="BC168" s="55"/>
    </row>
    <row r="169" spans="2:55">
      <c r="B169" s="28">
        <v>1741</v>
      </c>
      <c r="C169" s="29">
        <v>45448.978645833333</v>
      </c>
      <c r="D169" s="30" t="s">
        <v>519</v>
      </c>
      <c r="E169" s="31" t="s">
        <v>520</v>
      </c>
      <c r="F169" s="31" t="s">
        <v>142</v>
      </c>
      <c r="G169" s="32">
        <v>0</v>
      </c>
      <c r="H169" s="33" t="s">
        <v>516</v>
      </c>
      <c r="I169" s="33" t="s">
        <v>123</v>
      </c>
      <c r="J169" s="33" t="s">
        <v>148</v>
      </c>
      <c r="K169" s="33" t="s">
        <v>95</v>
      </c>
      <c r="L169" s="33" t="s">
        <v>56</v>
      </c>
      <c r="M169" s="34" t="s">
        <v>57</v>
      </c>
      <c r="N169" s="35" t="s">
        <v>57</v>
      </c>
      <c r="O169" s="36"/>
      <c r="P169" s="37">
        <v>1.6840255847477696</v>
      </c>
      <c r="Q169" s="38">
        <v>0.90476052381697825</v>
      </c>
      <c r="R169" s="38">
        <v>0.95388054051774673</v>
      </c>
      <c r="S169" s="38">
        <v>0.71447727437324571</v>
      </c>
      <c r="T169" s="39">
        <v>0</v>
      </c>
      <c r="U169" s="40">
        <v>-3.2300000000000002E-2</v>
      </c>
      <c r="V169" s="41">
        <v>674141.57</v>
      </c>
      <c r="W169" s="41">
        <v>609936.68000000005</v>
      </c>
      <c r="X169" s="42">
        <v>64204.889999999898</v>
      </c>
      <c r="Y169" s="43">
        <v>38125.839999999997</v>
      </c>
      <c r="Z169" s="41">
        <v>0</v>
      </c>
      <c r="AA169" s="41">
        <v>0</v>
      </c>
      <c r="AB169" s="41">
        <v>0</v>
      </c>
      <c r="AC169" s="41">
        <v>0</v>
      </c>
      <c r="AD169" s="41">
        <v>581806.73</v>
      </c>
      <c r="AE169" s="44">
        <v>171.1</v>
      </c>
      <c r="AF169" s="41">
        <v>28129.95</v>
      </c>
      <c r="AG169" s="38">
        <v>0.73781849790063647</v>
      </c>
      <c r="AH169" s="45" t="s">
        <v>625</v>
      </c>
      <c r="AI169" s="41">
        <v>28129.95</v>
      </c>
      <c r="AJ169" s="46">
        <v>175225</v>
      </c>
      <c r="AK169" s="45">
        <v>435785.89666666661</v>
      </c>
      <c r="AL169" s="46">
        <v>0</v>
      </c>
      <c r="AM169" s="46">
        <v>175224.95</v>
      </c>
      <c r="AN169" s="46">
        <v>0</v>
      </c>
      <c r="AO169" s="46">
        <v>0</v>
      </c>
      <c r="AP169" s="41">
        <v>0</v>
      </c>
      <c r="AQ169" s="47">
        <v>0.25</v>
      </c>
      <c r="AR169" s="47">
        <v>0.2177</v>
      </c>
      <c r="AS169" s="47">
        <v>0.18530000000000002</v>
      </c>
      <c r="AT169" s="48">
        <v>-6.4699999999999994E-2</v>
      </c>
      <c r="AU169" s="49"/>
      <c r="AV169" s="41">
        <v>53.99</v>
      </c>
      <c r="AW169" s="50"/>
      <c r="AX169" s="52"/>
      <c r="AY169" s="52"/>
      <c r="AZ169" s="52"/>
      <c r="BA169" s="52"/>
      <c r="BB169" s="53">
        <v>0</v>
      </c>
      <c r="BC169" s="55"/>
    </row>
    <row r="170" spans="2:55">
      <c r="B170" s="28">
        <v>1741</v>
      </c>
      <c r="C170" s="29">
        <v>45448.978645833333</v>
      </c>
      <c r="D170" s="30" t="s">
        <v>517</v>
      </c>
      <c r="E170" s="31" t="s">
        <v>518</v>
      </c>
      <c r="F170" s="31" t="s">
        <v>675</v>
      </c>
      <c r="G170" s="32">
        <v>0</v>
      </c>
      <c r="H170" s="33" t="s">
        <v>459</v>
      </c>
      <c r="I170" s="33" t="s">
        <v>123</v>
      </c>
      <c r="J170" s="33" t="s">
        <v>54</v>
      </c>
      <c r="K170" s="33" t="s">
        <v>95</v>
      </c>
      <c r="L170" s="33" t="s">
        <v>56</v>
      </c>
      <c r="M170" s="34" t="s">
        <v>57</v>
      </c>
      <c r="N170" s="35" t="s">
        <v>57</v>
      </c>
      <c r="O170" s="36"/>
      <c r="P170" s="37">
        <v>28.737438888576545</v>
      </c>
      <c r="Q170" s="38">
        <v>0.71603755723196405</v>
      </c>
      <c r="R170" s="38">
        <v>0.97851848588231793</v>
      </c>
      <c r="S170" s="38">
        <v>0.91615677754111524</v>
      </c>
      <c r="T170" s="39">
        <v>0</v>
      </c>
      <c r="U170" s="40">
        <v>-7.0800000000000002E-2</v>
      </c>
      <c r="V170" s="41">
        <v>846017.62</v>
      </c>
      <c r="W170" s="41">
        <v>605780.39</v>
      </c>
      <c r="X170" s="42">
        <v>240237.22999999998</v>
      </c>
      <c r="Y170" s="43">
        <v>8359.73</v>
      </c>
      <c r="Z170" s="41">
        <v>109975</v>
      </c>
      <c r="AA170" s="41">
        <v>129075</v>
      </c>
      <c r="AB170" s="41">
        <v>0</v>
      </c>
      <c r="AC170" s="41">
        <v>0</v>
      </c>
      <c r="AD170" s="41">
        <v>592767.31000000006</v>
      </c>
      <c r="AE170" s="44">
        <v>39.65</v>
      </c>
      <c r="AF170" s="41">
        <v>18013.080000000002</v>
      </c>
      <c r="AG170" s="38">
        <v>2.1547442321701782</v>
      </c>
      <c r="AH170" s="45" t="s">
        <v>626</v>
      </c>
      <c r="AI170" s="41">
        <v>37113.08</v>
      </c>
      <c r="AJ170" s="46">
        <v>45333</v>
      </c>
      <c r="AK170" s="45">
        <v>554989.81000000006</v>
      </c>
      <c r="AL170" s="46">
        <v>0</v>
      </c>
      <c r="AM170" s="46">
        <v>45333.23</v>
      </c>
      <c r="AN170" s="46">
        <v>0</v>
      </c>
      <c r="AO170" s="46">
        <v>0</v>
      </c>
      <c r="AP170" s="41">
        <v>0</v>
      </c>
      <c r="AQ170" s="47">
        <v>0.28999999999999998</v>
      </c>
      <c r="AR170" s="47">
        <v>0.21920000000000003</v>
      </c>
      <c r="AS170" s="47">
        <v>0.24129999999999999</v>
      </c>
      <c r="AT170" s="48">
        <v>-4.87E-2</v>
      </c>
      <c r="AU170" s="49"/>
      <c r="AV170" s="41">
        <v>62.67</v>
      </c>
      <c r="AW170" s="58"/>
      <c r="AX170" s="52"/>
      <c r="AY170" s="52"/>
      <c r="AZ170" s="52"/>
      <c r="BA170" s="52"/>
      <c r="BB170" s="53">
        <v>5000</v>
      </c>
      <c r="BC170" s="55"/>
    </row>
    <row r="171" spans="2:55">
      <c r="B171" s="28">
        <v>1741</v>
      </c>
      <c r="C171" s="29">
        <v>45448.978645833333</v>
      </c>
      <c r="D171" s="30" t="s">
        <v>527</v>
      </c>
      <c r="E171" s="31" t="s">
        <v>528</v>
      </c>
      <c r="F171" s="31" t="s">
        <v>532</v>
      </c>
      <c r="G171" s="32">
        <v>0</v>
      </c>
      <c r="H171" s="33" t="s">
        <v>459</v>
      </c>
      <c r="I171" s="33" t="s">
        <v>123</v>
      </c>
      <c r="J171" s="33" t="s">
        <v>54</v>
      </c>
      <c r="K171" s="33" t="s">
        <v>106</v>
      </c>
      <c r="L171" s="33" t="s">
        <v>56</v>
      </c>
      <c r="M171" s="34" t="s">
        <v>57</v>
      </c>
      <c r="N171" s="35" t="s">
        <v>57</v>
      </c>
      <c r="O171" s="36"/>
      <c r="P171" s="37" t="s">
        <v>57</v>
      </c>
      <c r="Q171" s="38">
        <v>1.0163965222875433</v>
      </c>
      <c r="R171" s="38">
        <v>0.95360360899663843</v>
      </c>
      <c r="S171" s="38">
        <v>0.85515969521089552</v>
      </c>
      <c r="T171" s="39">
        <v>0</v>
      </c>
      <c r="U171" s="40">
        <v>4.8200000000000007E-2</v>
      </c>
      <c r="V171" s="41">
        <v>627011.01</v>
      </c>
      <c r="W171" s="41">
        <v>637291.81000000006</v>
      </c>
      <c r="X171" s="42">
        <v>-10280.800000000047</v>
      </c>
      <c r="Y171" s="43">
        <v>-3672.07</v>
      </c>
      <c r="Z171" s="41">
        <v>5554</v>
      </c>
      <c r="AA171" s="41">
        <v>5554</v>
      </c>
      <c r="AB171" s="41">
        <v>0</v>
      </c>
      <c r="AC171" s="41">
        <v>10280.799999999999</v>
      </c>
      <c r="AD171" s="41">
        <v>607723.77</v>
      </c>
      <c r="AE171" s="44">
        <v>2374.7199999999998</v>
      </c>
      <c r="AF171" s="41">
        <v>29568.04</v>
      </c>
      <c r="AG171" s="38">
        <v>-8.0521449754498136</v>
      </c>
      <c r="AH171" s="45" t="s">
        <v>625</v>
      </c>
      <c r="AI171" s="41">
        <v>29568.04</v>
      </c>
      <c r="AJ171" s="46">
        <v>75285</v>
      </c>
      <c r="AK171" s="45">
        <v>544986.27</v>
      </c>
      <c r="AL171" s="46">
        <v>0</v>
      </c>
      <c r="AM171" s="46">
        <v>75284.539999999994</v>
      </c>
      <c r="AN171" s="46">
        <v>0</v>
      </c>
      <c r="AO171" s="46">
        <v>0</v>
      </c>
      <c r="AP171" s="41">
        <v>0</v>
      </c>
      <c r="AQ171" s="47">
        <v>0.23</v>
      </c>
      <c r="AR171" s="47">
        <v>0.2782</v>
      </c>
      <c r="AS171" s="47">
        <v>0.27479999999999999</v>
      </c>
      <c r="AT171" s="48">
        <v>4.4800000000000006E-2</v>
      </c>
      <c r="AU171" s="49"/>
      <c r="AV171" s="41">
        <v>55.63</v>
      </c>
      <c r="AW171" s="58"/>
      <c r="AX171" s="52"/>
      <c r="AY171" s="52"/>
      <c r="AZ171" s="52"/>
      <c r="BA171" s="52"/>
      <c r="BB171" s="53">
        <v>0</v>
      </c>
      <c r="BC171" s="55"/>
    </row>
    <row r="172" spans="2:55">
      <c r="B172" s="28">
        <v>1741</v>
      </c>
      <c r="C172" s="29">
        <v>45448.978645833333</v>
      </c>
      <c r="D172" s="30" t="s">
        <v>522</v>
      </c>
      <c r="E172" s="31" t="s">
        <v>523</v>
      </c>
      <c r="F172" s="31" t="s">
        <v>627</v>
      </c>
      <c r="G172" s="32">
        <v>0</v>
      </c>
      <c r="H172" s="33" t="s">
        <v>516</v>
      </c>
      <c r="I172" s="33" t="s">
        <v>123</v>
      </c>
      <c r="J172" s="33" t="s">
        <v>148</v>
      </c>
      <c r="K172" s="33" t="s">
        <v>55</v>
      </c>
      <c r="L172" s="33" t="s">
        <v>56</v>
      </c>
      <c r="M172" s="34" t="s">
        <v>57</v>
      </c>
      <c r="N172" s="35" t="s">
        <v>57</v>
      </c>
      <c r="O172" s="36"/>
      <c r="P172" s="37">
        <v>-4.2951218083860407</v>
      </c>
      <c r="Q172" s="38">
        <v>1.052234754343627</v>
      </c>
      <c r="R172" s="38">
        <v>0.94956752150593926</v>
      </c>
      <c r="S172" s="38">
        <v>0.88372571425266333</v>
      </c>
      <c r="T172" s="39">
        <v>0</v>
      </c>
      <c r="U172" s="40">
        <v>-1.9300000000000001E-2</v>
      </c>
      <c r="V172" s="41">
        <v>617809.74</v>
      </c>
      <c r="W172" s="41">
        <v>650080.88</v>
      </c>
      <c r="X172" s="42">
        <v>-32271.140000000014</v>
      </c>
      <c r="Y172" s="43">
        <v>7513.44</v>
      </c>
      <c r="Z172" s="41">
        <v>15941.56</v>
      </c>
      <c r="AA172" s="41">
        <v>17789.560000000001</v>
      </c>
      <c r="AB172" s="41">
        <v>99488.9</v>
      </c>
      <c r="AC172" s="41">
        <v>32271.14</v>
      </c>
      <c r="AD172" s="41">
        <v>617295.68999999994</v>
      </c>
      <c r="AE172" s="44">
        <v>59.73</v>
      </c>
      <c r="AF172" s="41">
        <v>32785.19</v>
      </c>
      <c r="AG172" s="38">
        <v>4.3635392044123602</v>
      </c>
      <c r="AH172" s="45" t="s">
        <v>626</v>
      </c>
      <c r="AI172" s="41">
        <v>34633.19</v>
      </c>
      <c r="AJ172" s="46">
        <v>51363</v>
      </c>
      <c r="AK172" s="45">
        <v>574493.18999999994</v>
      </c>
      <c r="AL172" s="46">
        <v>51362.6</v>
      </c>
      <c r="AM172" s="46">
        <v>0</v>
      </c>
      <c r="AN172" s="46">
        <v>0</v>
      </c>
      <c r="AO172" s="46">
        <v>0</v>
      </c>
      <c r="AP172" s="41">
        <v>0</v>
      </c>
      <c r="AQ172" s="47">
        <v>0.32</v>
      </c>
      <c r="AR172" s="47">
        <v>0.30070000000000002</v>
      </c>
      <c r="AS172" s="47">
        <v>0.36700000000000005</v>
      </c>
      <c r="AT172" s="48">
        <v>4.7E-2</v>
      </c>
      <c r="AU172" s="49"/>
      <c r="AV172" s="41">
        <v>57.65</v>
      </c>
      <c r="AW172" s="58"/>
      <c r="AX172" s="52"/>
      <c r="AY172" s="52"/>
      <c r="AZ172" s="52"/>
      <c r="BA172" s="52"/>
      <c r="BB172" s="53">
        <v>0</v>
      </c>
      <c r="BC172" s="55"/>
    </row>
    <row r="173" spans="2:55">
      <c r="B173" s="28">
        <v>1741</v>
      </c>
      <c r="C173" s="29">
        <v>45448.978645833333</v>
      </c>
      <c r="D173" s="30" t="s">
        <v>414</v>
      </c>
      <c r="E173" s="31" t="s">
        <v>415</v>
      </c>
      <c r="F173" s="31" t="s">
        <v>206</v>
      </c>
      <c r="G173" s="32">
        <v>0</v>
      </c>
      <c r="H173" s="33" t="s">
        <v>52</v>
      </c>
      <c r="I173" s="33" t="s">
        <v>109</v>
      </c>
      <c r="J173" s="33" t="s">
        <v>54</v>
      </c>
      <c r="K173" s="33" t="s">
        <v>106</v>
      </c>
      <c r="L173" s="33" t="s">
        <v>56</v>
      </c>
      <c r="M173" s="34">
        <v>45410</v>
      </c>
      <c r="N173" s="35">
        <v>0</v>
      </c>
      <c r="O173" s="36"/>
      <c r="P173" s="37" t="s">
        <v>57</v>
      </c>
      <c r="Q173" s="38">
        <v>1.9743937372246194</v>
      </c>
      <c r="R173" s="38">
        <v>0.89112742500310416</v>
      </c>
      <c r="S173" s="38">
        <v>0.89112742500310416</v>
      </c>
      <c r="T173" s="39">
        <v>0</v>
      </c>
      <c r="U173" s="40">
        <v>1.11E-2</v>
      </c>
      <c r="V173" s="41">
        <v>352240</v>
      </c>
      <c r="W173" s="41">
        <v>695460.45</v>
      </c>
      <c r="X173" s="42">
        <v>-343220.44999999995</v>
      </c>
      <c r="Y173" s="43">
        <v>0</v>
      </c>
      <c r="Z173" s="41">
        <v>1611.52</v>
      </c>
      <c r="AA173" s="41">
        <v>1611.52</v>
      </c>
      <c r="AB173" s="41">
        <v>44500</v>
      </c>
      <c r="AC173" s="41">
        <v>343220.45</v>
      </c>
      <c r="AD173" s="41">
        <v>619743.88</v>
      </c>
      <c r="AE173" s="44">
        <v>396.6</v>
      </c>
      <c r="AF173" s="41">
        <v>44446.57</v>
      </c>
      <c r="AG173" s="38">
        <v>0</v>
      </c>
      <c r="AH173" s="45" t="s">
        <v>625</v>
      </c>
      <c r="AI173" s="41">
        <v>44446.57</v>
      </c>
      <c r="AJ173" s="46">
        <v>0</v>
      </c>
      <c r="AK173" s="45">
        <v>619743.88</v>
      </c>
      <c r="AL173" s="46">
        <v>0</v>
      </c>
      <c r="AM173" s="46">
        <v>0</v>
      </c>
      <c r="AN173" s="46">
        <v>0</v>
      </c>
      <c r="AO173" s="46">
        <v>0</v>
      </c>
      <c r="AP173" s="41">
        <v>0</v>
      </c>
      <c r="AQ173" s="47">
        <v>0.13</v>
      </c>
      <c r="AR173" s="47">
        <v>0.1411</v>
      </c>
      <c r="AS173" s="47">
        <v>-2.7200000000000002E-2</v>
      </c>
      <c r="AT173" s="48">
        <v>-0.15720000000000001</v>
      </c>
      <c r="AU173" s="49"/>
      <c r="AV173" s="41">
        <v>45.08</v>
      </c>
      <c r="AW173" s="58"/>
      <c r="AX173" s="52"/>
      <c r="AY173" s="52"/>
      <c r="AZ173" s="52"/>
      <c r="BA173" s="52"/>
      <c r="BB173" s="53">
        <v>-31270</v>
      </c>
      <c r="BC173" s="55"/>
    </row>
    <row r="174" spans="2:55">
      <c r="B174" s="28">
        <v>1741</v>
      </c>
      <c r="C174" s="29">
        <v>45448.978645833333</v>
      </c>
      <c r="D174" s="30" t="s">
        <v>387</v>
      </c>
      <c r="E174" s="31" t="s">
        <v>388</v>
      </c>
      <c r="F174" s="31" t="s">
        <v>389</v>
      </c>
      <c r="G174" s="32">
        <v>0</v>
      </c>
      <c r="H174" s="33" t="s">
        <v>390</v>
      </c>
      <c r="I174" s="33" t="s">
        <v>64</v>
      </c>
      <c r="J174" s="33" t="s">
        <v>94</v>
      </c>
      <c r="K174" s="33" t="s">
        <v>95</v>
      </c>
      <c r="L174" s="33" t="s">
        <v>56</v>
      </c>
      <c r="M174" s="34" t="s">
        <v>57</v>
      </c>
      <c r="N174" s="35" t="s">
        <v>57</v>
      </c>
      <c r="O174" s="36"/>
      <c r="P174" s="37">
        <v>84.41139767281193</v>
      </c>
      <c r="Q174" s="38">
        <v>0.28503636922131775</v>
      </c>
      <c r="R174" s="38">
        <v>1.6949446615870774</v>
      </c>
      <c r="S174" s="38">
        <v>1.5199325729287982</v>
      </c>
      <c r="T174" s="39">
        <v>0</v>
      </c>
      <c r="U174" s="40">
        <v>5.5000000000000005E-3</v>
      </c>
      <c r="V174" s="41">
        <v>1302200</v>
      </c>
      <c r="W174" s="41">
        <v>371174.36</v>
      </c>
      <c r="X174" s="42">
        <v>931025.64</v>
      </c>
      <c r="Y174" s="43">
        <v>11029.62</v>
      </c>
      <c r="Z174" s="41">
        <v>299014.25</v>
      </c>
      <c r="AA174" s="41">
        <v>900840.72</v>
      </c>
      <c r="AB174" s="41">
        <v>0</v>
      </c>
      <c r="AC174" s="41">
        <v>0</v>
      </c>
      <c r="AD174" s="41">
        <v>629120</v>
      </c>
      <c r="AE174" s="44">
        <v>62.1</v>
      </c>
      <c r="AF174" s="41">
        <v>35189.360000000001</v>
      </c>
      <c r="AG174" s="38">
        <v>3.1904417377933236</v>
      </c>
      <c r="AH174" s="45" t="s">
        <v>626</v>
      </c>
      <c r="AI174" s="41">
        <v>637015.82999999996</v>
      </c>
      <c r="AJ174" s="46">
        <v>77952</v>
      </c>
      <c r="AK174" s="45">
        <v>564160</v>
      </c>
      <c r="AL174" s="46">
        <v>0</v>
      </c>
      <c r="AM174" s="46">
        <v>77952</v>
      </c>
      <c r="AN174" s="46">
        <v>0</v>
      </c>
      <c r="AO174" s="46">
        <v>0</v>
      </c>
      <c r="AP174" s="41">
        <v>0</v>
      </c>
      <c r="AQ174" s="47">
        <v>0.43</v>
      </c>
      <c r="AR174" s="47">
        <v>0.4355</v>
      </c>
      <c r="AS174" s="47">
        <v>0.20940000000000003</v>
      </c>
      <c r="AT174" s="48">
        <v>-0.22059999999999999</v>
      </c>
      <c r="AU174" s="49"/>
      <c r="AV174" s="41">
        <v>46.8</v>
      </c>
      <c r="AW174" s="58"/>
      <c r="AX174" s="52"/>
      <c r="AY174" s="52"/>
      <c r="AZ174" s="52"/>
      <c r="BA174" s="52"/>
      <c r="BB174" s="53">
        <v>293135</v>
      </c>
      <c r="BC174" s="55"/>
    </row>
    <row r="175" spans="2:55">
      <c r="B175" s="28">
        <v>1741</v>
      </c>
      <c r="C175" s="29">
        <v>45448.978645833333</v>
      </c>
      <c r="D175" s="30" t="s">
        <v>345</v>
      </c>
      <c r="E175" s="31" t="s">
        <v>597</v>
      </c>
      <c r="F175" s="31" t="s">
        <v>62</v>
      </c>
      <c r="G175" s="32">
        <v>0</v>
      </c>
      <c r="H175" s="33" t="s">
        <v>63</v>
      </c>
      <c r="I175" s="33" t="s">
        <v>64</v>
      </c>
      <c r="J175" s="33" t="s">
        <v>65</v>
      </c>
      <c r="K175" s="33" t="s">
        <v>106</v>
      </c>
      <c r="L175" s="33" t="s">
        <v>56</v>
      </c>
      <c r="M175" s="34" t="s">
        <v>57</v>
      </c>
      <c r="N175" s="35" t="s">
        <v>57</v>
      </c>
      <c r="O175" s="36"/>
      <c r="P175" s="37">
        <v>-1.6731555788375856</v>
      </c>
      <c r="Q175" s="38">
        <v>1.0540791817580704</v>
      </c>
      <c r="R175" s="38">
        <v>0.79924217931357167</v>
      </c>
      <c r="S175" s="38">
        <v>0.62523109070482419</v>
      </c>
      <c r="T175" s="39">
        <v>0</v>
      </c>
      <c r="U175" s="40">
        <v>1.8500000000000003E-2</v>
      </c>
      <c r="V175" s="41">
        <v>648492.80000000005</v>
      </c>
      <c r="W175" s="41">
        <v>683562.76</v>
      </c>
      <c r="X175" s="42">
        <v>-35069.959999999963</v>
      </c>
      <c r="Y175" s="43">
        <v>20960.37</v>
      </c>
      <c r="Z175" s="41">
        <v>809.51</v>
      </c>
      <c r="AA175" s="41">
        <v>809.51</v>
      </c>
      <c r="AB175" s="41">
        <v>0</v>
      </c>
      <c r="AC175" s="41">
        <v>35069.96</v>
      </c>
      <c r="AD175" s="41">
        <v>546332.18999999994</v>
      </c>
      <c r="AE175" s="44">
        <v>79</v>
      </c>
      <c r="AF175" s="41">
        <v>137230.57</v>
      </c>
      <c r="AG175" s="38">
        <v>6.5471444444921545</v>
      </c>
      <c r="AH175" s="45" t="s">
        <v>626</v>
      </c>
      <c r="AI175" s="41">
        <v>137230.57</v>
      </c>
      <c r="AJ175" s="46">
        <v>142737</v>
      </c>
      <c r="AK175" s="45">
        <v>427384.68999999994</v>
      </c>
      <c r="AL175" s="46">
        <v>0</v>
      </c>
      <c r="AM175" s="46">
        <v>0</v>
      </c>
      <c r="AN175" s="46">
        <v>142737.46</v>
      </c>
      <c r="AO175" s="46">
        <v>0</v>
      </c>
      <c r="AP175" s="41">
        <v>0</v>
      </c>
      <c r="AQ175" s="47">
        <v>0.21</v>
      </c>
      <c r="AR175" s="47">
        <v>0.22850000000000001</v>
      </c>
      <c r="AS175" s="47">
        <v>0.20510000000000003</v>
      </c>
      <c r="AT175" s="48">
        <v>-4.8999999999999998E-3</v>
      </c>
      <c r="AU175" s="49"/>
      <c r="AV175" s="41">
        <v>88.59</v>
      </c>
      <c r="AW175" s="58"/>
      <c r="AX175" s="52"/>
      <c r="AY175" s="52"/>
      <c r="AZ175" s="52"/>
      <c r="BA175" s="52"/>
      <c r="BB175" s="53">
        <v>0</v>
      </c>
      <c r="BC175" s="55"/>
    </row>
    <row r="176" spans="2:55">
      <c r="B176" s="28">
        <v>1741</v>
      </c>
      <c r="C176" s="29">
        <v>45448.978645833333</v>
      </c>
      <c r="D176" s="30" t="s">
        <v>169</v>
      </c>
      <c r="E176" s="31" t="s">
        <v>170</v>
      </c>
      <c r="F176" s="31" t="s">
        <v>91</v>
      </c>
      <c r="G176" s="32">
        <v>0</v>
      </c>
      <c r="H176" s="33" t="s">
        <v>92</v>
      </c>
      <c r="I176" s="33" t="s">
        <v>103</v>
      </c>
      <c r="J176" s="33" t="s">
        <v>94</v>
      </c>
      <c r="K176" s="33" t="s">
        <v>106</v>
      </c>
      <c r="L176" s="33" t="s">
        <v>70</v>
      </c>
      <c r="M176" s="34" t="s">
        <v>57</v>
      </c>
      <c r="N176" s="35" t="s">
        <v>57</v>
      </c>
      <c r="O176" s="36"/>
      <c r="P176" s="37">
        <v>26.809349903636537</v>
      </c>
      <c r="Q176" s="38">
        <v>0.32655134403669728</v>
      </c>
      <c r="R176" s="38">
        <v>1.6911989885738494</v>
      </c>
      <c r="S176" s="38">
        <v>0.69032257451269563</v>
      </c>
      <c r="T176" s="39">
        <v>0</v>
      </c>
      <c r="U176" s="40">
        <v>8.0799999999999997E-2</v>
      </c>
      <c r="V176" s="41">
        <v>2180000</v>
      </c>
      <c r="W176" s="41">
        <v>711881.93</v>
      </c>
      <c r="X176" s="42">
        <v>1468118.0699999998</v>
      </c>
      <c r="Y176" s="43">
        <v>54761.42</v>
      </c>
      <c r="Z176" s="41">
        <v>0</v>
      </c>
      <c r="AA176" s="41">
        <v>0</v>
      </c>
      <c r="AB176" s="41">
        <v>0</v>
      </c>
      <c r="AC176" s="41">
        <v>0</v>
      </c>
      <c r="AD176" s="41">
        <v>1203934</v>
      </c>
      <c r="AE176" s="44">
        <v>62.35</v>
      </c>
      <c r="AF176" s="41">
        <v>-378288.07</v>
      </c>
      <c r="AG176" s="38">
        <v>-6.9079302545478187</v>
      </c>
      <c r="AH176" s="45" t="s">
        <v>625</v>
      </c>
      <c r="AI176" s="41">
        <v>-378288.07</v>
      </c>
      <c r="AJ176" s="46">
        <v>855007</v>
      </c>
      <c r="AK176" s="45">
        <v>491428.16666666663</v>
      </c>
      <c r="AL176" s="46">
        <v>0</v>
      </c>
      <c r="AM176" s="46">
        <v>283279.2</v>
      </c>
      <c r="AN176" s="46">
        <v>297441.59999999998</v>
      </c>
      <c r="AO176" s="46">
        <v>274286.40000000002</v>
      </c>
      <c r="AP176" s="41">
        <v>0</v>
      </c>
      <c r="AQ176" s="47">
        <v>0.3</v>
      </c>
      <c r="AR176" s="47">
        <v>0.38079999999999997</v>
      </c>
      <c r="AS176" s="47">
        <v>0.38079999999999997</v>
      </c>
      <c r="AT176" s="48">
        <v>8.0799999999999997E-2</v>
      </c>
      <c r="AU176" s="49"/>
      <c r="AV176" s="41">
        <v>57.29</v>
      </c>
      <c r="AW176" s="50"/>
      <c r="AX176" s="52"/>
      <c r="AY176" s="52"/>
      <c r="AZ176" s="52"/>
      <c r="BA176" s="52"/>
      <c r="BB176" s="53">
        <v>113764</v>
      </c>
      <c r="BC176" s="55"/>
    </row>
    <row r="177" spans="2:55">
      <c r="B177" s="28">
        <v>1741</v>
      </c>
      <c r="C177" s="29">
        <v>45448.978645833333</v>
      </c>
      <c r="D177" s="30" t="s">
        <v>525</v>
      </c>
      <c r="E177" s="31" t="s">
        <v>526</v>
      </c>
      <c r="F177" s="31" t="s">
        <v>675</v>
      </c>
      <c r="G177" s="32">
        <v>0</v>
      </c>
      <c r="H177" s="33" t="s">
        <v>459</v>
      </c>
      <c r="I177" s="33" t="s">
        <v>123</v>
      </c>
      <c r="J177" s="33" t="s">
        <v>54</v>
      </c>
      <c r="K177" s="33" t="s">
        <v>95</v>
      </c>
      <c r="L177" s="33" t="s">
        <v>56</v>
      </c>
      <c r="M177" s="34" t="s">
        <v>57</v>
      </c>
      <c r="N177" s="35" t="s">
        <v>57</v>
      </c>
      <c r="O177" s="36"/>
      <c r="P177" s="37">
        <v>0.85730716317023425</v>
      </c>
      <c r="Q177" s="38">
        <v>0.97846486344235761</v>
      </c>
      <c r="R177" s="38">
        <v>0.86450820204317647</v>
      </c>
      <c r="S177" s="38">
        <v>0.68414743959222302</v>
      </c>
      <c r="T177" s="39">
        <v>107757.52</v>
      </c>
      <c r="U177" s="40">
        <v>-6.2199999999999998E-2</v>
      </c>
      <c r="V177" s="41">
        <v>884012.04</v>
      </c>
      <c r="W177" s="41">
        <v>864974.72</v>
      </c>
      <c r="X177" s="42">
        <v>19037.320000000065</v>
      </c>
      <c r="Y177" s="43">
        <v>22205.95</v>
      </c>
      <c r="Z177" s="41">
        <v>213.34</v>
      </c>
      <c r="AA177" s="41">
        <v>213.34</v>
      </c>
      <c r="AB177" s="41">
        <v>0</v>
      </c>
      <c r="AC177" s="41">
        <v>0</v>
      </c>
      <c r="AD177" s="41">
        <v>747777.74</v>
      </c>
      <c r="AE177" s="44">
        <v>99.84</v>
      </c>
      <c r="AF177" s="41">
        <v>117196.98</v>
      </c>
      <c r="AG177" s="38">
        <v>5.2777287168529154</v>
      </c>
      <c r="AH177" s="45" t="s">
        <v>626</v>
      </c>
      <c r="AI177" s="41">
        <v>117196.98</v>
      </c>
      <c r="AJ177" s="46">
        <v>187209</v>
      </c>
      <c r="AK177" s="45">
        <v>591770.24</v>
      </c>
      <c r="AL177" s="46">
        <v>0</v>
      </c>
      <c r="AM177" s="46">
        <v>79451.210000000006</v>
      </c>
      <c r="AN177" s="46">
        <v>107757.52</v>
      </c>
      <c r="AO177" s="46">
        <v>0</v>
      </c>
      <c r="AP177" s="41">
        <v>107757.52</v>
      </c>
      <c r="AQ177" s="47">
        <v>0.33</v>
      </c>
      <c r="AR177" s="47">
        <v>0.26780000000000004</v>
      </c>
      <c r="AS177" s="47">
        <v>0.2697</v>
      </c>
      <c r="AT177" s="48">
        <v>-6.0300000000000006E-2</v>
      </c>
      <c r="AU177" s="49"/>
      <c r="AV177" s="41">
        <v>52.4</v>
      </c>
      <c r="AW177" s="58"/>
      <c r="AX177" s="52"/>
      <c r="AY177" s="52"/>
      <c r="AZ177" s="52"/>
      <c r="BA177" s="52"/>
      <c r="BB177" s="53">
        <v>0</v>
      </c>
      <c r="BC177" s="55"/>
    </row>
    <row r="178" spans="2:55">
      <c r="B178" s="28">
        <v>1741</v>
      </c>
      <c r="C178" s="29">
        <v>45448.978645833333</v>
      </c>
      <c r="D178" s="30" t="s">
        <v>428</v>
      </c>
      <c r="E178" s="31" t="s">
        <v>429</v>
      </c>
      <c r="F178" s="31" t="s">
        <v>225</v>
      </c>
      <c r="G178" s="32">
        <v>0</v>
      </c>
      <c r="H178" s="33" t="s">
        <v>430</v>
      </c>
      <c r="I178" s="33" t="s">
        <v>335</v>
      </c>
      <c r="J178" s="33" t="s">
        <v>54</v>
      </c>
      <c r="K178" s="33" t="s">
        <v>195</v>
      </c>
      <c r="L178" s="33" t="s">
        <v>56</v>
      </c>
      <c r="M178" s="34">
        <v>45120</v>
      </c>
      <c r="N178" s="35">
        <v>2</v>
      </c>
      <c r="O178" s="36"/>
      <c r="P178" s="37" t="s">
        <v>57</v>
      </c>
      <c r="Q178" s="38">
        <v>0.74283211199408872</v>
      </c>
      <c r="R178" s="38">
        <v>0.944895393846367</v>
      </c>
      <c r="S178" s="38">
        <v>0.90072418780809305</v>
      </c>
      <c r="T178" s="39">
        <v>49156.800000000003</v>
      </c>
      <c r="U178" s="40">
        <v>-2.0199999999999999E-2</v>
      </c>
      <c r="V178" s="41">
        <v>1248458.75</v>
      </c>
      <c r="W178" s="41">
        <v>927395.25</v>
      </c>
      <c r="X178" s="42">
        <v>321063.5</v>
      </c>
      <c r="Y178" s="43">
        <v>0</v>
      </c>
      <c r="Z178" s="41">
        <v>0</v>
      </c>
      <c r="AA178" s="41">
        <v>0</v>
      </c>
      <c r="AB178" s="41">
        <v>0</v>
      </c>
      <c r="AC178" s="41">
        <v>0</v>
      </c>
      <c r="AD178" s="41">
        <v>876291.5</v>
      </c>
      <c r="AE178" s="44">
        <v>107644.5</v>
      </c>
      <c r="AF178" s="41">
        <v>48739.75</v>
      </c>
      <c r="AG178" s="38">
        <v>0</v>
      </c>
      <c r="AH178" s="45" t="s">
        <v>625</v>
      </c>
      <c r="AI178" s="41">
        <v>48739.75</v>
      </c>
      <c r="AJ178" s="46">
        <v>49157</v>
      </c>
      <c r="AK178" s="45">
        <v>835327.33333333337</v>
      </c>
      <c r="AL178" s="46">
        <v>0</v>
      </c>
      <c r="AM178" s="46">
        <v>0</v>
      </c>
      <c r="AN178" s="46">
        <v>0</v>
      </c>
      <c r="AO178" s="46">
        <v>49156.800000000003</v>
      </c>
      <c r="AP178" s="41">
        <v>49156.800000000003</v>
      </c>
      <c r="AQ178" s="47">
        <v>0.26</v>
      </c>
      <c r="AR178" s="47">
        <v>0.23980000000000001</v>
      </c>
      <c r="AS178" s="47">
        <v>1</v>
      </c>
      <c r="AT178" s="48">
        <v>0.74</v>
      </c>
      <c r="AU178" s="49"/>
      <c r="AV178" s="41">
        <v>48.97</v>
      </c>
      <c r="AW178" s="50"/>
      <c r="AX178" s="52"/>
      <c r="AY178" s="52"/>
      <c r="AZ178" s="52"/>
      <c r="BA178" s="52"/>
      <c r="BB178" s="53">
        <v>-2364</v>
      </c>
      <c r="BC178" s="55"/>
    </row>
    <row r="179" spans="2:55">
      <c r="B179" s="28">
        <v>1741</v>
      </c>
      <c r="C179" s="29">
        <v>45448.978645833333</v>
      </c>
      <c r="D179" s="30" t="s">
        <v>538</v>
      </c>
      <c r="E179" s="31" t="s">
        <v>539</v>
      </c>
      <c r="F179" s="31" t="s">
        <v>532</v>
      </c>
      <c r="G179" s="32">
        <v>0</v>
      </c>
      <c r="H179" s="33" t="s">
        <v>459</v>
      </c>
      <c r="I179" s="33" t="s">
        <v>123</v>
      </c>
      <c r="J179" s="33" t="s">
        <v>54</v>
      </c>
      <c r="K179" s="33" t="s">
        <v>95</v>
      </c>
      <c r="L179" s="33" t="s">
        <v>56</v>
      </c>
      <c r="M179" s="34">
        <v>45363</v>
      </c>
      <c r="N179" s="35">
        <v>3</v>
      </c>
      <c r="O179" s="36"/>
      <c r="P179" s="37" t="s">
        <v>57</v>
      </c>
      <c r="Q179" s="38">
        <v>1.0316223030508083</v>
      </c>
      <c r="R179" s="38">
        <v>0.96918125864242222</v>
      </c>
      <c r="S179" s="38">
        <v>0.96918125864242222</v>
      </c>
      <c r="T179" s="39">
        <v>0</v>
      </c>
      <c r="U179" s="40">
        <v>-1.0900000000000002E-2</v>
      </c>
      <c r="V179" s="41">
        <v>950771.99</v>
      </c>
      <c r="W179" s="41">
        <v>980837.59</v>
      </c>
      <c r="X179" s="42">
        <v>-30065.599999999977</v>
      </c>
      <c r="Y179" s="43">
        <v>-4930.2299999999996</v>
      </c>
      <c r="Z179" s="41">
        <v>19213.34</v>
      </c>
      <c r="AA179" s="41">
        <v>20141.259999999998</v>
      </c>
      <c r="AB179" s="41">
        <v>4921.28</v>
      </c>
      <c r="AC179" s="41">
        <v>30065.599999999999</v>
      </c>
      <c r="AD179" s="41">
        <v>950609.41</v>
      </c>
      <c r="AE179" s="44">
        <v>2311.1</v>
      </c>
      <c r="AF179" s="41">
        <v>3132.18</v>
      </c>
      <c r="AG179" s="38">
        <v>-0.63530099001466467</v>
      </c>
      <c r="AH179" s="45" t="s">
        <v>625</v>
      </c>
      <c r="AI179" s="41">
        <v>4060.0999999999981</v>
      </c>
      <c r="AJ179" s="46">
        <v>0</v>
      </c>
      <c r="AK179" s="45">
        <v>950609.41</v>
      </c>
      <c r="AL179" s="46">
        <v>0</v>
      </c>
      <c r="AM179" s="46">
        <v>0</v>
      </c>
      <c r="AN179" s="46">
        <v>0</v>
      </c>
      <c r="AO179" s="46">
        <v>0</v>
      </c>
      <c r="AP179" s="41">
        <v>0</v>
      </c>
      <c r="AQ179" s="47">
        <v>0.3</v>
      </c>
      <c r="AR179" s="47">
        <v>0.28910000000000002</v>
      </c>
      <c r="AS179" s="47">
        <v>0.20680000000000001</v>
      </c>
      <c r="AT179" s="48">
        <v>-9.3200000000000005E-2</v>
      </c>
      <c r="AU179" s="49"/>
      <c r="AV179" s="41">
        <v>52.29</v>
      </c>
      <c r="AW179" s="58"/>
      <c r="AX179" s="52"/>
      <c r="AY179" s="52"/>
      <c r="AZ179" s="52"/>
      <c r="BA179" s="52"/>
      <c r="BB179" s="53">
        <v>-27096</v>
      </c>
      <c r="BC179" s="55"/>
    </row>
    <row r="180" spans="2:55">
      <c r="B180" s="28">
        <v>1741</v>
      </c>
      <c r="C180" s="29">
        <v>45448.978645833333</v>
      </c>
      <c r="D180" s="30" t="s">
        <v>535</v>
      </c>
      <c r="E180" s="31" t="s">
        <v>536</v>
      </c>
      <c r="F180" s="31" t="s">
        <v>627</v>
      </c>
      <c r="G180" s="32">
        <v>0</v>
      </c>
      <c r="H180" s="33" t="s">
        <v>516</v>
      </c>
      <c r="I180" s="33" t="s">
        <v>123</v>
      </c>
      <c r="J180" s="33" t="s">
        <v>148</v>
      </c>
      <c r="K180" s="33" t="s">
        <v>95</v>
      </c>
      <c r="L180" s="33" t="s">
        <v>56</v>
      </c>
      <c r="M180" s="34" t="s">
        <v>57</v>
      </c>
      <c r="N180" s="35" t="s">
        <v>57</v>
      </c>
      <c r="O180" s="36"/>
      <c r="P180" s="37">
        <v>11.444869305278319</v>
      </c>
      <c r="Q180" s="38">
        <v>0.84522290395351685</v>
      </c>
      <c r="R180" s="38">
        <v>0.90692465175686765</v>
      </c>
      <c r="S180" s="38">
        <v>0.65871293604617143</v>
      </c>
      <c r="T180" s="39">
        <v>27224.9</v>
      </c>
      <c r="U180" s="40">
        <v>-3.0699999999999998E-2</v>
      </c>
      <c r="V180" s="41">
        <v>1145785.42</v>
      </c>
      <c r="W180" s="41">
        <v>968444.08</v>
      </c>
      <c r="X180" s="42">
        <v>177341.33999999997</v>
      </c>
      <c r="Y180" s="43">
        <v>15495.27</v>
      </c>
      <c r="Z180" s="41">
        <v>0</v>
      </c>
      <c r="AA180" s="41">
        <v>0</v>
      </c>
      <c r="AB180" s="41">
        <v>0</v>
      </c>
      <c r="AC180" s="41">
        <v>0</v>
      </c>
      <c r="AD180" s="41">
        <v>878305.81</v>
      </c>
      <c r="AE180" s="44">
        <v>128.88999999999999</v>
      </c>
      <c r="AF180" s="41">
        <v>89055.27</v>
      </c>
      <c r="AG180" s="38">
        <v>5.7472551301138992</v>
      </c>
      <c r="AH180" s="45" t="s">
        <v>626</v>
      </c>
      <c r="AI180" s="41">
        <v>89055.27</v>
      </c>
      <c r="AJ180" s="46">
        <v>288455</v>
      </c>
      <c r="AK180" s="45">
        <v>637926.64333333331</v>
      </c>
      <c r="AL180" s="46">
        <v>75655.990000000005</v>
      </c>
      <c r="AM180" s="46">
        <v>185573.64</v>
      </c>
      <c r="AN180" s="46">
        <v>0</v>
      </c>
      <c r="AO180" s="46">
        <v>27224.9</v>
      </c>
      <c r="AP180" s="41">
        <v>27224.9</v>
      </c>
      <c r="AQ180" s="47">
        <v>0.28000000000000003</v>
      </c>
      <c r="AR180" s="47">
        <v>0.24929999999999999</v>
      </c>
      <c r="AS180" s="47">
        <v>0.26290000000000002</v>
      </c>
      <c r="AT180" s="48">
        <v>-1.7100000000000001E-2</v>
      </c>
      <c r="AU180" s="49"/>
      <c r="AV180" s="41">
        <v>53.83</v>
      </c>
      <c r="AW180" s="50"/>
      <c r="AX180" s="52"/>
      <c r="AY180" s="52"/>
      <c r="AZ180" s="52"/>
      <c r="BA180" s="52"/>
      <c r="BB180" s="53">
        <v>-1083</v>
      </c>
      <c r="BC180" s="55"/>
    </row>
    <row r="181" spans="2:55">
      <c r="B181" s="28">
        <v>1741</v>
      </c>
      <c r="C181" s="29">
        <v>45448.978645833333</v>
      </c>
      <c r="D181" s="30" t="s">
        <v>391</v>
      </c>
      <c r="E181" s="31" t="s">
        <v>392</v>
      </c>
      <c r="F181" s="31" t="s">
        <v>62</v>
      </c>
      <c r="G181" s="32">
        <v>0</v>
      </c>
      <c r="H181" s="33" t="s">
        <v>63</v>
      </c>
      <c r="I181" s="33" t="s">
        <v>64</v>
      </c>
      <c r="J181" s="33" t="s">
        <v>65</v>
      </c>
      <c r="K181" s="33" t="s">
        <v>106</v>
      </c>
      <c r="L181" s="33" t="s">
        <v>56</v>
      </c>
      <c r="M181" s="34" t="s">
        <v>57</v>
      </c>
      <c r="N181" s="35" t="s">
        <v>57</v>
      </c>
      <c r="O181" s="36"/>
      <c r="P181" s="37">
        <v>10.776123244964007</v>
      </c>
      <c r="Q181" s="38">
        <v>0.75930880579919824</v>
      </c>
      <c r="R181" s="38">
        <v>0.91985995563419853</v>
      </c>
      <c r="S181" s="38">
        <v>0.80801210499302278</v>
      </c>
      <c r="T181" s="39">
        <v>0</v>
      </c>
      <c r="U181" s="40">
        <v>-1.1200000000000002E-2</v>
      </c>
      <c r="V181" s="41">
        <v>1327080</v>
      </c>
      <c r="W181" s="41">
        <v>1007663.53</v>
      </c>
      <c r="X181" s="42">
        <v>319416.46999999997</v>
      </c>
      <c r="Y181" s="43">
        <v>29641.13</v>
      </c>
      <c r="Z181" s="41">
        <v>4348.66</v>
      </c>
      <c r="AA181" s="41">
        <v>929790.21</v>
      </c>
      <c r="AB181" s="41">
        <v>0</v>
      </c>
      <c r="AC181" s="41">
        <v>0</v>
      </c>
      <c r="AD181" s="41">
        <v>926909.33</v>
      </c>
      <c r="AE181" s="44">
        <v>43.75</v>
      </c>
      <c r="AF181" s="41">
        <v>80754.2</v>
      </c>
      <c r="AG181" s="38">
        <v>2.7243968094333781</v>
      </c>
      <c r="AH181" s="45" t="s">
        <v>626</v>
      </c>
      <c r="AI181" s="41">
        <v>1006195.7499999999</v>
      </c>
      <c r="AJ181" s="46">
        <v>135246</v>
      </c>
      <c r="AK181" s="45">
        <v>814204.33</v>
      </c>
      <c r="AL181" s="46">
        <v>0</v>
      </c>
      <c r="AM181" s="46">
        <v>135246.31</v>
      </c>
      <c r="AN181" s="46">
        <v>0</v>
      </c>
      <c r="AO181" s="46">
        <v>0</v>
      </c>
      <c r="AP181" s="41">
        <v>0</v>
      </c>
      <c r="AQ181" s="47">
        <v>0.24</v>
      </c>
      <c r="AR181" s="47">
        <v>0.2288</v>
      </c>
      <c r="AS181" s="47">
        <v>0.2258</v>
      </c>
      <c r="AT181" s="48">
        <v>-1.4199999999999999E-2</v>
      </c>
      <c r="AU181" s="49"/>
      <c r="AV181" s="41">
        <v>83.44</v>
      </c>
      <c r="AW181" s="58"/>
      <c r="AX181" s="52"/>
      <c r="AY181" s="52"/>
      <c r="AZ181" s="52"/>
      <c r="BA181" s="52"/>
      <c r="BB181" s="53">
        <v>0</v>
      </c>
      <c r="BC181" s="55"/>
    </row>
    <row r="182" spans="2:55">
      <c r="B182" s="28">
        <v>1741</v>
      </c>
      <c r="C182" s="29">
        <v>45448.978645833333</v>
      </c>
      <c r="D182" s="30" t="s">
        <v>422</v>
      </c>
      <c r="E182" s="31" t="s">
        <v>423</v>
      </c>
      <c r="F182" s="31" t="s">
        <v>225</v>
      </c>
      <c r="G182" s="32">
        <v>0</v>
      </c>
      <c r="H182" s="33" t="s">
        <v>425</v>
      </c>
      <c r="I182" s="33" t="s">
        <v>631</v>
      </c>
      <c r="J182" s="33" t="s">
        <v>427</v>
      </c>
      <c r="K182" s="33" t="s">
        <v>55</v>
      </c>
      <c r="L182" s="33" t="s">
        <v>56</v>
      </c>
      <c r="M182" s="34" t="s">
        <v>57</v>
      </c>
      <c r="N182" s="35" t="s">
        <v>57</v>
      </c>
      <c r="O182" s="36"/>
      <c r="P182" s="37">
        <v>-1.0205525862162463</v>
      </c>
      <c r="Q182" s="38">
        <v>1.0037003389296972</v>
      </c>
      <c r="R182" s="38">
        <v>0.9835950559906218</v>
      </c>
      <c r="S182" s="38">
        <v>0.95210553781288665</v>
      </c>
      <c r="T182" s="39">
        <v>0</v>
      </c>
      <c r="U182" s="40">
        <v>-2.0899999999999998E-2</v>
      </c>
      <c r="V182" s="41">
        <v>1017579.76</v>
      </c>
      <c r="W182" s="41">
        <v>1021345.15</v>
      </c>
      <c r="X182" s="42">
        <v>-3765.390000000014</v>
      </c>
      <c r="Y182" s="43">
        <v>3689.56</v>
      </c>
      <c r="Z182" s="41">
        <v>400</v>
      </c>
      <c r="AA182" s="41">
        <v>400</v>
      </c>
      <c r="AB182" s="41">
        <v>0</v>
      </c>
      <c r="AC182" s="41">
        <v>3765.39</v>
      </c>
      <c r="AD182" s="41">
        <v>1004590.04</v>
      </c>
      <c r="AE182" s="44">
        <v>70.61</v>
      </c>
      <c r="AF182" s="41">
        <v>16755.11</v>
      </c>
      <c r="AG182" s="38">
        <v>4.5412217174947695</v>
      </c>
      <c r="AH182" s="45" t="s">
        <v>626</v>
      </c>
      <c r="AI182" s="41">
        <v>16755.11</v>
      </c>
      <c r="AJ182" s="46">
        <v>38594</v>
      </c>
      <c r="AK182" s="45">
        <v>972428.37333333341</v>
      </c>
      <c r="AL182" s="46">
        <v>0</v>
      </c>
      <c r="AM182" s="46">
        <v>16129.64</v>
      </c>
      <c r="AN182" s="46">
        <v>22464.33</v>
      </c>
      <c r="AO182" s="46">
        <v>0</v>
      </c>
      <c r="AP182" s="41">
        <v>0</v>
      </c>
      <c r="AQ182" s="47">
        <v>0.32</v>
      </c>
      <c r="AR182" s="47">
        <v>0.29910000000000003</v>
      </c>
      <c r="AS182" s="47">
        <v>0.28079999999999999</v>
      </c>
      <c r="AT182" s="48">
        <v>-3.9199999999999999E-2</v>
      </c>
      <c r="AU182" s="49"/>
      <c r="AV182" s="41">
        <v>44.16</v>
      </c>
      <c r="AW182" s="58"/>
      <c r="AX182" s="52"/>
      <c r="AY182" s="52"/>
      <c r="AZ182" s="52"/>
      <c r="BA182" s="52"/>
      <c r="BB182" s="53">
        <v>0</v>
      </c>
      <c r="BC182" s="55"/>
    </row>
    <row r="183" spans="2:55">
      <c r="B183" s="28">
        <v>1741</v>
      </c>
      <c r="C183" s="29">
        <v>45448.978645833333</v>
      </c>
      <c r="D183" s="30" t="s">
        <v>433</v>
      </c>
      <c r="E183" s="31" t="s">
        <v>434</v>
      </c>
      <c r="F183" s="31" t="s">
        <v>206</v>
      </c>
      <c r="G183" s="32">
        <v>0</v>
      </c>
      <c r="H183" s="33" t="s">
        <v>52</v>
      </c>
      <c r="I183" s="33" t="s">
        <v>109</v>
      </c>
      <c r="J183" s="33" t="s">
        <v>54</v>
      </c>
      <c r="K183" s="33" t="s">
        <v>413</v>
      </c>
      <c r="L183" s="33" t="s">
        <v>70</v>
      </c>
      <c r="M183" s="34">
        <v>45049</v>
      </c>
      <c r="N183" s="35">
        <v>0</v>
      </c>
      <c r="O183" s="36"/>
      <c r="P183" s="37" t="s">
        <v>57</v>
      </c>
      <c r="Q183" s="38">
        <v>1.0497092865912132</v>
      </c>
      <c r="R183" s="38">
        <v>0.9526447110393419</v>
      </c>
      <c r="S183" s="38">
        <v>0.9526447110393419</v>
      </c>
      <c r="T183" s="39">
        <v>0</v>
      </c>
      <c r="U183" s="40">
        <v>-7.2099999999999997E-2</v>
      </c>
      <c r="V183" s="41">
        <v>1198494.77</v>
      </c>
      <c r="W183" s="41">
        <v>1258071.0900000001</v>
      </c>
      <c r="X183" s="42">
        <v>-59576.320000000065</v>
      </c>
      <c r="Y183" s="43">
        <v>0</v>
      </c>
      <c r="Z183" s="41">
        <v>106494.89</v>
      </c>
      <c r="AA183" s="41">
        <v>106494.89</v>
      </c>
      <c r="AB183" s="41">
        <v>0</v>
      </c>
      <c r="AC183" s="41">
        <v>59576.32</v>
      </c>
      <c r="AD183" s="41">
        <v>1198494.77</v>
      </c>
      <c r="AE183" s="44">
        <v>2544.39</v>
      </c>
      <c r="AF183" s="41">
        <v>2120.3200000000002</v>
      </c>
      <c r="AG183" s="38">
        <v>0</v>
      </c>
      <c r="AH183" s="45" t="s">
        <v>625</v>
      </c>
      <c r="AI183" s="41">
        <v>2120.3200000000002</v>
      </c>
      <c r="AJ183" s="46">
        <v>0</v>
      </c>
      <c r="AK183" s="45">
        <v>1198494.77</v>
      </c>
      <c r="AL183" s="46">
        <v>0</v>
      </c>
      <c r="AM183" s="46">
        <v>0</v>
      </c>
      <c r="AN183" s="46">
        <v>0</v>
      </c>
      <c r="AO183" s="46">
        <v>0</v>
      </c>
      <c r="AP183" s="41">
        <v>0</v>
      </c>
      <c r="AQ183" s="47">
        <v>0.2</v>
      </c>
      <c r="AR183" s="47">
        <v>0.12789999999999999</v>
      </c>
      <c r="AS183" s="47">
        <v>0</v>
      </c>
      <c r="AT183" s="48">
        <v>-0.2</v>
      </c>
      <c r="AU183" s="49"/>
      <c r="AV183" s="41">
        <v>45.4</v>
      </c>
      <c r="AW183" s="50"/>
      <c r="AX183" s="52"/>
      <c r="AY183" s="52"/>
      <c r="AZ183" s="52"/>
      <c r="BA183" s="52"/>
      <c r="BB183" s="53">
        <v>-57456</v>
      </c>
      <c r="BC183" s="55"/>
    </row>
    <row r="184" spans="2:55">
      <c r="B184" s="28">
        <v>1741</v>
      </c>
      <c r="C184" s="29">
        <v>45448.978645833333</v>
      </c>
      <c r="D184" s="30" t="s">
        <v>431</v>
      </c>
      <c r="E184" s="31" t="s">
        <v>432</v>
      </c>
      <c r="F184" s="31" t="s">
        <v>589</v>
      </c>
      <c r="G184" s="32">
        <v>0</v>
      </c>
      <c r="H184" s="33" t="s">
        <v>52</v>
      </c>
      <c r="I184" s="33" t="s">
        <v>109</v>
      </c>
      <c r="J184" s="33" t="s">
        <v>54</v>
      </c>
      <c r="K184" s="33" t="s">
        <v>95</v>
      </c>
      <c r="L184" s="33" t="s">
        <v>56</v>
      </c>
      <c r="M184" s="34" t="s">
        <v>57</v>
      </c>
      <c r="N184" s="35" t="s">
        <v>57</v>
      </c>
      <c r="O184" s="36"/>
      <c r="P184" s="37">
        <v>-4.3479347729046038</v>
      </c>
      <c r="Q184" s="38">
        <v>1.0336008442327305</v>
      </c>
      <c r="R184" s="38">
        <v>0.88479632464570313</v>
      </c>
      <c r="S184" s="38">
        <v>0.73849442421128519</v>
      </c>
      <c r="T184" s="39">
        <v>0</v>
      </c>
      <c r="U184" s="40">
        <v>4.5999999999999999E-3</v>
      </c>
      <c r="V184" s="41">
        <v>1333452.21</v>
      </c>
      <c r="W184" s="41">
        <v>1378257.33</v>
      </c>
      <c r="X184" s="42">
        <v>-44805.120000000112</v>
      </c>
      <c r="Y184" s="43">
        <v>10304.92</v>
      </c>
      <c r="Z184" s="41">
        <v>0</v>
      </c>
      <c r="AA184" s="41">
        <v>0</v>
      </c>
      <c r="AB184" s="41">
        <v>49524</v>
      </c>
      <c r="AC184" s="41">
        <v>44805.120000000003</v>
      </c>
      <c r="AD184" s="41">
        <v>1219477.02</v>
      </c>
      <c r="AE184" s="44">
        <v>224.87</v>
      </c>
      <c r="AF184" s="41">
        <v>158780.31</v>
      </c>
      <c r="AG184" s="38">
        <v>15.408204042340939</v>
      </c>
      <c r="AH184" s="45" t="s">
        <v>626</v>
      </c>
      <c r="AI184" s="41">
        <v>158780.31</v>
      </c>
      <c r="AJ184" s="46">
        <v>241970</v>
      </c>
      <c r="AK184" s="45">
        <v>1017835.3533333333</v>
      </c>
      <c r="AL184" s="46">
        <v>0</v>
      </c>
      <c r="AM184" s="46">
        <v>241969.72</v>
      </c>
      <c r="AN184" s="46">
        <v>0</v>
      </c>
      <c r="AO184" s="46">
        <v>0</v>
      </c>
      <c r="AP184" s="41">
        <v>0</v>
      </c>
      <c r="AQ184" s="47">
        <v>0.28999999999999998</v>
      </c>
      <c r="AR184" s="47">
        <v>0.29460000000000003</v>
      </c>
      <c r="AS184" s="47">
        <v>0.29309999999999997</v>
      </c>
      <c r="AT184" s="48">
        <v>3.0999999999999999E-3</v>
      </c>
      <c r="AU184" s="49"/>
      <c r="AV184" s="41">
        <v>52</v>
      </c>
      <c r="AW184" s="58"/>
      <c r="AX184" s="52"/>
      <c r="AY184" s="52"/>
      <c r="AZ184" s="52"/>
      <c r="BA184" s="52"/>
      <c r="BB184" s="53">
        <v>0</v>
      </c>
      <c r="BC184" s="55"/>
    </row>
    <row r="185" spans="2:55">
      <c r="B185" s="28">
        <v>1741</v>
      </c>
      <c r="C185" s="29">
        <v>45448.978645833333</v>
      </c>
      <c r="D185" s="30" t="s">
        <v>541</v>
      </c>
      <c r="E185" s="31" t="s">
        <v>542</v>
      </c>
      <c r="F185" s="31" t="s">
        <v>675</v>
      </c>
      <c r="G185" s="32">
        <v>0</v>
      </c>
      <c r="H185" s="33" t="s">
        <v>459</v>
      </c>
      <c r="I185" s="33" t="s">
        <v>123</v>
      </c>
      <c r="J185" s="33" t="s">
        <v>54</v>
      </c>
      <c r="K185" s="33" t="s">
        <v>95</v>
      </c>
      <c r="L185" s="33" t="s">
        <v>56</v>
      </c>
      <c r="M185" s="34" t="s">
        <v>57</v>
      </c>
      <c r="N185" s="35" t="s">
        <v>57</v>
      </c>
      <c r="O185" s="36"/>
      <c r="P185" s="37">
        <v>3.3992428216162893</v>
      </c>
      <c r="Q185" s="38">
        <v>0.95389245973637771</v>
      </c>
      <c r="R185" s="38">
        <v>0.92215504985082519</v>
      </c>
      <c r="S185" s="38">
        <v>0.8645191578071425</v>
      </c>
      <c r="T185" s="39">
        <v>0</v>
      </c>
      <c r="U185" s="40">
        <v>1.3100000000000001E-2</v>
      </c>
      <c r="V185" s="41">
        <v>1498284.22</v>
      </c>
      <c r="W185" s="41">
        <v>1429202.02</v>
      </c>
      <c r="X185" s="42">
        <v>69082.199999999953</v>
      </c>
      <c r="Y185" s="43">
        <v>20322.82</v>
      </c>
      <c r="Z185" s="41">
        <v>0</v>
      </c>
      <c r="AA185" s="41">
        <v>0</v>
      </c>
      <c r="AB185" s="41">
        <v>0</v>
      </c>
      <c r="AC185" s="41">
        <v>0</v>
      </c>
      <c r="AD185" s="41">
        <v>1317945.8600000001</v>
      </c>
      <c r="AE185" s="44">
        <v>62.32</v>
      </c>
      <c r="AF185" s="41">
        <v>111256.16</v>
      </c>
      <c r="AG185" s="38">
        <v>5.4744449835209883</v>
      </c>
      <c r="AH185" s="45" t="s">
        <v>626</v>
      </c>
      <c r="AI185" s="41">
        <v>111256.16</v>
      </c>
      <c r="AJ185" s="46">
        <v>98848</v>
      </c>
      <c r="AK185" s="45">
        <v>1235572.5266666668</v>
      </c>
      <c r="AL185" s="46">
        <v>0</v>
      </c>
      <c r="AM185" s="46">
        <v>98847.53</v>
      </c>
      <c r="AN185" s="46">
        <v>0</v>
      </c>
      <c r="AO185" s="46">
        <v>0</v>
      </c>
      <c r="AP185" s="41">
        <v>0</v>
      </c>
      <c r="AQ185" s="47">
        <v>0.32</v>
      </c>
      <c r="AR185" s="47">
        <v>0.33310000000000001</v>
      </c>
      <c r="AS185" s="47">
        <v>0.31670000000000004</v>
      </c>
      <c r="AT185" s="48">
        <v>-3.3000000000000004E-3</v>
      </c>
      <c r="AU185" s="49"/>
      <c r="AV185" s="41">
        <v>53.98</v>
      </c>
      <c r="AW185" s="58"/>
      <c r="AX185" s="52"/>
      <c r="AY185" s="52"/>
      <c r="AZ185" s="52"/>
      <c r="BA185" s="52"/>
      <c r="BB185" s="53">
        <v>0</v>
      </c>
      <c r="BC185" s="55"/>
    </row>
    <row r="186" spans="2:55">
      <c r="B186" s="28">
        <v>1741</v>
      </c>
      <c r="C186" s="29">
        <v>45448.978645833333</v>
      </c>
      <c r="D186" s="30" t="s">
        <v>439</v>
      </c>
      <c r="E186" s="31" t="s">
        <v>440</v>
      </c>
      <c r="F186" s="31" t="s">
        <v>389</v>
      </c>
      <c r="G186" s="32">
        <v>0</v>
      </c>
      <c r="H186" s="33" t="s">
        <v>390</v>
      </c>
      <c r="I186" s="33" t="s">
        <v>64</v>
      </c>
      <c r="J186" s="33" t="s">
        <v>94</v>
      </c>
      <c r="K186" s="33" t="s">
        <v>106</v>
      </c>
      <c r="L186" s="33" t="s">
        <v>56</v>
      </c>
      <c r="M186" s="34">
        <v>45152</v>
      </c>
      <c r="N186" s="35">
        <v>0</v>
      </c>
      <c r="O186" s="36"/>
      <c r="P186" s="37" t="s">
        <v>57</v>
      </c>
      <c r="Q186" s="38">
        <v>0.36304937273823884</v>
      </c>
      <c r="R186" s="38">
        <v>1.7051650652612722</v>
      </c>
      <c r="S186" s="38">
        <v>1.7051650652612722</v>
      </c>
      <c r="T186" s="39">
        <v>0</v>
      </c>
      <c r="U186" s="40">
        <v>0.1308</v>
      </c>
      <c r="V186" s="41">
        <v>2487000</v>
      </c>
      <c r="W186" s="41">
        <v>902903.79</v>
      </c>
      <c r="X186" s="42">
        <v>1584096.21</v>
      </c>
      <c r="Y186" s="43">
        <v>0</v>
      </c>
      <c r="Z186" s="41">
        <v>894178.59</v>
      </c>
      <c r="AA186" s="41">
        <v>894178.59</v>
      </c>
      <c r="AB186" s="41">
        <v>0</v>
      </c>
      <c r="AC186" s="41">
        <v>0</v>
      </c>
      <c r="AD186" s="41">
        <v>1539600</v>
      </c>
      <c r="AE186" s="44">
        <v>19368.95</v>
      </c>
      <c r="AF186" s="41">
        <v>16140.79</v>
      </c>
      <c r="AG186" s="38">
        <v>0</v>
      </c>
      <c r="AH186" s="45" t="s">
        <v>625</v>
      </c>
      <c r="AI186" s="41">
        <v>16140.79</v>
      </c>
      <c r="AJ186" s="46">
        <v>0</v>
      </c>
      <c r="AK186" s="45">
        <v>1539600</v>
      </c>
      <c r="AL186" s="46">
        <v>0</v>
      </c>
      <c r="AM186" s="46">
        <v>0</v>
      </c>
      <c r="AN186" s="46">
        <v>0</v>
      </c>
      <c r="AO186" s="46">
        <v>0</v>
      </c>
      <c r="AP186" s="41">
        <v>0</v>
      </c>
      <c r="AQ186" s="47">
        <v>0.28999999999999998</v>
      </c>
      <c r="AR186" s="47">
        <v>0.42080000000000001</v>
      </c>
      <c r="AS186" s="47">
        <v>0</v>
      </c>
      <c r="AT186" s="48">
        <v>-0.28999999999999998</v>
      </c>
      <c r="AU186" s="49"/>
      <c r="AV186" s="41">
        <v>74.569999999999993</v>
      </c>
      <c r="AW186" s="58"/>
      <c r="AX186" s="52"/>
      <c r="AY186" s="52"/>
      <c r="AZ186" s="52"/>
      <c r="BA186" s="52"/>
      <c r="BB186" s="53">
        <v>652837</v>
      </c>
      <c r="BC186" s="55"/>
    </row>
    <row r="187" spans="2:55">
      <c r="B187" s="28">
        <v>1741</v>
      </c>
      <c r="C187" s="29">
        <v>45448.978645833333</v>
      </c>
      <c r="D187" s="30" t="s">
        <v>419</v>
      </c>
      <c r="E187" s="31" t="s">
        <v>420</v>
      </c>
      <c r="F187" s="31" t="s">
        <v>62</v>
      </c>
      <c r="G187" s="32">
        <v>0</v>
      </c>
      <c r="H187" s="33" t="s">
        <v>156</v>
      </c>
      <c r="I187" s="33" t="s">
        <v>143</v>
      </c>
      <c r="J187" s="33" t="s">
        <v>54</v>
      </c>
      <c r="K187" s="33" t="s">
        <v>106</v>
      </c>
      <c r="L187" s="33" t="s">
        <v>56</v>
      </c>
      <c r="M187" s="34" t="s">
        <v>57</v>
      </c>
      <c r="N187" s="35" t="s">
        <v>57</v>
      </c>
      <c r="O187" s="36"/>
      <c r="P187" s="37">
        <v>8.4253840444589834</v>
      </c>
      <c r="Q187" s="38">
        <v>0.86501600515653154</v>
      </c>
      <c r="R187" s="38">
        <v>0.96662856268521802</v>
      </c>
      <c r="S187" s="38">
        <v>0.8911860696594428</v>
      </c>
      <c r="T187" s="39">
        <v>0</v>
      </c>
      <c r="U187" s="40">
        <v>-1.5800000000000002E-2</v>
      </c>
      <c r="V187" s="41">
        <v>1807261.3</v>
      </c>
      <c r="W187" s="41">
        <v>1563309.95</v>
      </c>
      <c r="X187" s="42">
        <v>243951.35000000009</v>
      </c>
      <c r="Y187" s="43">
        <v>28954.33</v>
      </c>
      <c r="Z187" s="41">
        <v>1004.45</v>
      </c>
      <c r="AA187" s="41">
        <v>1504.45</v>
      </c>
      <c r="AB187" s="41">
        <v>0</v>
      </c>
      <c r="AC187" s="41">
        <v>0</v>
      </c>
      <c r="AD187" s="41">
        <v>1511140.05</v>
      </c>
      <c r="AE187" s="44">
        <v>39.229999999999997</v>
      </c>
      <c r="AF187" s="41">
        <v>52169.9</v>
      </c>
      <c r="AG187" s="38">
        <v>1.8017995926688686</v>
      </c>
      <c r="AH187" s="45" t="s">
        <v>626</v>
      </c>
      <c r="AI187" s="41">
        <v>52669.9</v>
      </c>
      <c r="AJ187" s="46">
        <v>141528</v>
      </c>
      <c r="AK187" s="45">
        <v>1393200.05</v>
      </c>
      <c r="AL187" s="46">
        <v>0</v>
      </c>
      <c r="AM187" s="46">
        <v>141528.29999999999</v>
      </c>
      <c r="AN187" s="46">
        <v>0</v>
      </c>
      <c r="AO187" s="46">
        <v>0</v>
      </c>
      <c r="AP187" s="41">
        <v>0</v>
      </c>
      <c r="AQ187" s="47">
        <v>0.33</v>
      </c>
      <c r="AR187" s="47">
        <v>0.31420000000000003</v>
      </c>
      <c r="AS187" s="47">
        <v>0.31409999999999999</v>
      </c>
      <c r="AT187" s="48">
        <v>-1.5900000000000001E-2</v>
      </c>
      <c r="AU187" s="49"/>
      <c r="AV187" s="41">
        <v>56.67</v>
      </c>
      <c r="AW187" s="58"/>
      <c r="AX187" s="52"/>
      <c r="AY187" s="52"/>
      <c r="AZ187" s="52"/>
      <c r="BA187" s="52"/>
      <c r="BB187" s="53">
        <v>0</v>
      </c>
      <c r="BC187" s="55"/>
    </row>
    <row r="188" spans="2:55">
      <c r="B188" s="28">
        <v>1741</v>
      </c>
      <c r="C188" s="29">
        <v>45448.978645833333</v>
      </c>
      <c r="D188" s="30" t="s">
        <v>543</v>
      </c>
      <c r="E188" s="31" t="s">
        <v>544</v>
      </c>
      <c r="F188" s="31" t="s">
        <v>225</v>
      </c>
      <c r="G188" s="32">
        <v>0</v>
      </c>
      <c r="H188" s="33" t="s">
        <v>545</v>
      </c>
      <c r="I188" s="33" t="s">
        <v>546</v>
      </c>
      <c r="J188" s="33" t="s">
        <v>54</v>
      </c>
      <c r="K188" s="33" t="s">
        <v>195</v>
      </c>
      <c r="L188" s="33" t="s">
        <v>56</v>
      </c>
      <c r="M188" s="34" t="s">
        <v>57</v>
      </c>
      <c r="N188" s="35" t="s">
        <v>57</v>
      </c>
      <c r="O188" s="36"/>
      <c r="P188" s="37">
        <v>1600.5087449584817</v>
      </c>
      <c r="Q188" s="38">
        <v>0.19890252707238268</v>
      </c>
      <c r="R188" s="38">
        <v>4.5629014740705172</v>
      </c>
      <c r="S188" s="38">
        <v>4.5629014740705172</v>
      </c>
      <c r="T188" s="39">
        <v>0</v>
      </c>
      <c r="U188" s="40">
        <v>-0.15840000000000001</v>
      </c>
      <c r="V188" s="41">
        <v>2105282</v>
      </c>
      <c r="W188" s="41">
        <v>418745.91</v>
      </c>
      <c r="X188" s="42">
        <v>1686536.09</v>
      </c>
      <c r="Y188" s="43">
        <v>1053.75</v>
      </c>
      <c r="Z188" s="41">
        <v>49400.29</v>
      </c>
      <c r="AA188" s="41">
        <v>49400.29</v>
      </c>
      <c r="AB188" s="41">
        <v>0</v>
      </c>
      <c r="AC188" s="41">
        <v>0</v>
      </c>
      <c r="AD188" s="41">
        <v>1910696.33</v>
      </c>
      <c r="AE188" s="44">
        <v>139.91</v>
      </c>
      <c r="AF188" s="41">
        <v>18449.580000000002</v>
      </c>
      <c r="AG188" s="38">
        <v>17.508498220640572</v>
      </c>
      <c r="AH188" s="45" t="s">
        <v>626</v>
      </c>
      <c r="AI188" s="41">
        <v>18449.580000000002</v>
      </c>
      <c r="AJ188" s="46">
        <v>0</v>
      </c>
      <c r="AK188" s="45">
        <v>1910696.33</v>
      </c>
      <c r="AL188" s="46">
        <v>0</v>
      </c>
      <c r="AM188" s="46">
        <v>0</v>
      </c>
      <c r="AN188" s="46">
        <v>0</v>
      </c>
      <c r="AO188" s="46">
        <v>0</v>
      </c>
      <c r="AP188" s="41">
        <v>0</v>
      </c>
      <c r="AQ188" s="47">
        <v>0.95000000000000007</v>
      </c>
      <c r="AR188" s="47">
        <v>0.79159999999999997</v>
      </c>
      <c r="AS188" s="47">
        <v>0.64989999999999992</v>
      </c>
      <c r="AT188" s="48">
        <v>-0.30010000000000003</v>
      </c>
      <c r="AU188" s="49"/>
      <c r="AV188" s="41">
        <v>34.1</v>
      </c>
      <c r="AW188" s="58"/>
      <c r="AX188" s="52"/>
      <c r="AY188" s="52"/>
      <c r="AZ188" s="52"/>
      <c r="BA188" s="52"/>
      <c r="BB188" s="53">
        <v>1510400</v>
      </c>
      <c r="BC188" s="55"/>
    </row>
    <row r="189" spans="2:55">
      <c r="B189" s="28">
        <v>1741</v>
      </c>
      <c r="C189" s="29">
        <v>45448.978645833333</v>
      </c>
      <c r="D189" s="30" t="s">
        <v>549</v>
      </c>
      <c r="E189" s="31" t="s">
        <v>550</v>
      </c>
      <c r="F189" s="31" t="s">
        <v>532</v>
      </c>
      <c r="G189" s="32">
        <v>0</v>
      </c>
      <c r="H189" s="33" t="s">
        <v>459</v>
      </c>
      <c r="I189" s="33" t="s">
        <v>123</v>
      </c>
      <c r="J189" s="33" t="s">
        <v>54</v>
      </c>
      <c r="K189" s="33" t="s">
        <v>106</v>
      </c>
      <c r="L189" s="33" t="s">
        <v>56</v>
      </c>
      <c r="M189" s="34">
        <v>45363</v>
      </c>
      <c r="N189" s="35">
        <v>2</v>
      </c>
      <c r="O189" s="36"/>
      <c r="P189" s="37" t="s">
        <v>57</v>
      </c>
      <c r="Q189" s="38">
        <v>1.0381736998658784</v>
      </c>
      <c r="R189" s="38">
        <v>0.96322603642523741</v>
      </c>
      <c r="S189" s="38">
        <v>0.96322603642523741</v>
      </c>
      <c r="T189" s="39">
        <v>0</v>
      </c>
      <c r="U189" s="40">
        <v>-1.6299999999999999E-2</v>
      </c>
      <c r="V189" s="41">
        <v>1984265.09</v>
      </c>
      <c r="W189" s="41">
        <v>2060011.83</v>
      </c>
      <c r="X189" s="42">
        <v>-75746.739999999991</v>
      </c>
      <c r="Y189" s="43">
        <v>0</v>
      </c>
      <c r="Z189" s="41">
        <v>57677.87</v>
      </c>
      <c r="AA189" s="41">
        <v>86030.82</v>
      </c>
      <c r="AB189" s="41">
        <v>15444.64</v>
      </c>
      <c r="AC189" s="41">
        <v>75746.740000000005</v>
      </c>
      <c r="AD189" s="41">
        <v>1984257.03</v>
      </c>
      <c r="AE189" s="44">
        <v>84731.75</v>
      </c>
      <c r="AF189" s="41">
        <v>70609.8</v>
      </c>
      <c r="AG189" s="38">
        <v>0</v>
      </c>
      <c r="AH189" s="45" t="s">
        <v>625</v>
      </c>
      <c r="AI189" s="41">
        <v>98962.75</v>
      </c>
      <c r="AJ189" s="46">
        <v>0</v>
      </c>
      <c r="AK189" s="45">
        <v>1984257.03</v>
      </c>
      <c r="AL189" s="46">
        <v>0</v>
      </c>
      <c r="AM189" s="46">
        <v>0</v>
      </c>
      <c r="AN189" s="46">
        <v>0</v>
      </c>
      <c r="AO189" s="46">
        <v>0</v>
      </c>
      <c r="AP189" s="41">
        <v>0</v>
      </c>
      <c r="AQ189" s="47">
        <v>0.28999999999999998</v>
      </c>
      <c r="AR189" s="47">
        <v>0.2737</v>
      </c>
      <c r="AS189" s="47">
        <v>0</v>
      </c>
      <c r="AT189" s="48">
        <v>-0.28999999999999998</v>
      </c>
      <c r="AU189" s="49"/>
      <c r="AV189" s="41">
        <v>51.76</v>
      </c>
      <c r="AW189" s="50"/>
      <c r="AX189" s="52"/>
      <c r="AY189" s="52"/>
      <c r="AZ189" s="52"/>
      <c r="BA189" s="52"/>
      <c r="BB189" s="53">
        <v>-5145</v>
      </c>
      <c r="BC189" s="55"/>
    </row>
    <row r="190" spans="2:55">
      <c r="B190" s="28">
        <v>1741</v>
      </c>
      <c r="C190" s="29">
        <v>45448.978645833333</v>
      </c>
      <c r="D190" s="30" t="s">
        <v>443</v>
      </c>
      <c r="E190" s="31" t="s">
        <v>444</v>
      </c>
      <c r="F190" s="31" t="s">
        <v>206</v>
      </c>
      <c r="G190" s="32">
        <v>0</v>
      </c>
      <c r="H190" s="33" t="s">
        <v>52</v>
      </c>
      <c r="I190" s="33" t="s">
        <v>109</v>
      </c>
      <c r="J190" s="33" t="s">
        <v>54</v>
      </c>
      <c r="K190" s="33" t="s">
        <v>55</v>
      </c>
      <c r="L190" s="33" t="s">
        <v>56</v>
      </c>
      <c r="M190" s="34" t="s">
        <v>57</v>
      </c>
      <c r="N190" s="35" t="s">
        <v>57</v>
      </c>
      <c r="O190" s="36"/>
      <c r="P190" s="37">
        <v>37.560156021743282</v>
      </c>
      <c r="Q190" s="38">
        <v>0.89519698002415493</v>
      </c>
      <c r="R190" s="38">
        <v>1.0867326090006422</v>
      </c>
      <c r="S190" s="38">
        <v>0.98363300089777217</v>
      </c>
      <c r="T190" s="39">
        <v>0</v>
      </c>
      <c r="U190" s="40">
        <v>0.22489999999999999</v>
      </c>
      <c r="V190" s="41">
        <v>1925837.92</v>
      </c>
      <c r="W190" s="41">
        <v>1724004.29</v>
      </c>
      <c r="X190" s="42">
        <v>201833.62999999989</v>
      </c>
      <c r="Y190" s="43">
        <v>5373.61</v>
      </c>
      <c r="Z190" s="41">
        <v>1086670.26</v>
      </c>
      <c r="AA190" s="41">
        <v>2010741.94</v>
      </c>
      <c r="AB190" s="41">
        <v>0</v>
      </c>
      <c r="AC190" s="41">
        <v>0</v>
      </c>
      <c r="AD190" s="41">
        <v>1873531.68</v>
      </c>
      <c r="AE190" s="44">
        <v>203.25</v>
      </c>
      <c r="AF190" s="41">
        <v>227746.61</v>
      </c>
      <c r="AG190" s="38">
        <v>42.382422617197747</v>
      </c>
      <c r="AH190" s="45" t="s">
        <v>626</v>
      </c>
      <c r="AI190" s="41">
        <v>1151818.29</v>
      </c>
      <c r="AJ190" s="46">
        <v>213293</v>
      </c>
      <c r="AK190" s="45">
        <v>1695787.5133333332</v>
      </c>
      <c r="AL190" s="46">
        <v>0</v>
      </c>
      <c r="AM190" s="46">
        <v>213292.5</v>
      </c>
      <c r="AN190" s="46">
        <v>0</v>
      </c>
      <c r="AO190" s="46">
        <v>0</v>
      </c>
      <c r="AP190" s="41">
        <v>0</v>
      </c>
      <c r="AQ190" s="47">
        <v>0.05</v>
      </c>
      <c r="AR190" s="47">
        <v>0.27489999999999998</v>
      </c>
      <c r="AS190" s="47">
        <v>0.46820000000000001</v>
      </c>
      <c r="AT190" s="48">
        <v>0.41820000000000002</v>
      </c>
      <c r="AU190" s="49"/>
      <c r="AV190" s="41">
        <v>48.3</v>
      </c>
      <c r="AW190" s="58"/>
      <c r="AX190" s="52"/>
      <c r="AY190" s="52"/>
      <c r="AZ190" s="52"/>
      <c r="BA190" s="52"/>
      <c r="BB190" s="53">
        <v>377274</v>
      </c>
      <c r="BC190" s="55"/>
    </row>
    <row r="191" spans="2:55">
      <c r="B191" s="28">
        <v>1741</v>
      </c>
      <c r="C191" s="29">
        <v>45448.978645833333</v>
      </c>
      <c r="D191" s="30" t="s">
        <v>445</v>
      </c>
      <c r="E191" s="31" t="s">
        <v>446</v>
      </c>
      <c r="F191" s="31" t="s">
        <v>51</v>
      </c>
      <c r="G191" s="32">
        <v>0</v>
      </c>
      <c r="H191" s="33" t="s">
        <v>52</v>
      </c>
      <c r="I191" s="33" t="s">
        <v>53</v>
      </c>
      <c r="J191" s="33" t="s">
        <v>54</v>
      </c>
      <c r="K191" s="33" t="s">
        <v>106</v>
      </c>
      <c r="L191" s="33" t="s">
        <v>70</v>
      </c>
      <c r="M191" s="34">
        <v>45314</v>
      </c>
      <c r="N191" s="35">
        <v>0</v>
      </c>
      <c r="O191" s="36"/>
      <c r="P191" s="37" t="s">
        <v>57</v>
      </c>
      <c r="Q191" s="38">
        <v>0.86301778250186723</v>
      </c>
      <c r="R191" s="38">
        <v>1.1182808938381747</v>
      </c>
      <c r="S191" s="38">
        <v>1.1182808938381747</v>
      </c>
      <c r="T191" s="39">
        <v>0</v>
      </c>
      <c r="U191" s="40">
        <v>2.0899999999999998E-2</v>
      </c>
      <c r="V191" s="41">
        <v>2015043.23</v>
      </c>
      <c r="W191" s="41">
        <v>1739018.14</v>
      </c>
      <c r="X191" s="42">
        <v>276025.09000000008</v>
      </c>
      <c r="Y191" s="43">
        <v>0</v>
      </c>
      <c r="Z191" s="41">
        <v>44317.61</v>
      </c>
      <c r="AA191" s="41">
        <v>44317.61</v>
      </c>
      <c r="AB191" s="41">
        <v>0</v>
      </c>
      <c r="AC191" s="41">
        <v>0</v>
      </c>
      <c r="AD191" s="41">
        <v>1944710.76</v>
      </c>
      <c r="AE191" s="44">
        <v>236384.86</v>
      </c>
      <c r="AF191" s="41">
        <v>196987.38</v>
      </c>
      <c r="AG191" s="38">
        <v>0</v>
      </c>
      <c r="AH191" s="45" t="s">
        <v>625</v>
      </c>
      <c r="AI191" s="41">
        <v>196987.38</v>
      </c>
      <c r="AJ191" s="46">
        <v>0</v>
      </c>
      <c r="AK191" s="45">
        <v>1944710.76</v>
      </c>
      <c r="AL191" s="46">
        <v>0</v>
      </c>
      <c r="AM191" s="46">
        <v>0</v>
      </c>
      <c r="AN191" s="46">
        <v>0</v>
      </c>
      <c r="AO191" s="46">
        <v>0</v>
      </c>
      <c r="AP191" s="41">
        <v>0</v>
      </c>
      <c r="AQ191" s="47">
        <v>0.25</v>
      </c>
      <c r="AR191" s="47">
        <v>0.27090000000000003</v>
      </c>
      <c r="AS191" s="47">
        <v>9.3200000000000005E-2</v>
      </c>
      <c r="AT191" s="48">
        <v>-0.15679999999999999</v>
      </c>
      <c r="AU191" s="49"/>
      <c r="AV191" s="41">
        <v>40.869999999999997</v>
      </c>
      <c r="AW191" s="58"/>
      <c r="AX191" s="52"/>
      <c r="AY191" s="52"/>
      <c r="AZ191" s="52"/>
      <c r="BA191" s="52"/>
      <c r="BB191" s="53">
        <v>402680</v>
      </c>
      <c r="BC191" s="55"/>
    </row>
    <row r="192" spans="2:55">
      <c r="B192" s="28">
        <v>1741</v>
      </c>
      <c r="C192" s="29">
        <v>45448.978645833333</v>
      </c>
      <c r="D192" s="30" t="s">
        <v>547</v>
      </c>
      <c r="E192" s="31" t="s">
        <v>548</v>
      </c>
      <c r="F192" s="31" t="s">
        <v>675</v>
      </c>
      <c r="G192" s="32">
        <v>0</v>
      </c>
      <c r="H192" s="33" t="s">
        <v>459</v>
      </c>
      <c r="I192" s="33" t="s">
        <v>123</v>
      </c>
      <c r="J192" s="33" t="s">
        <v>54</v>
      </c>
      <c r="K192" s="33" t="s">
        <v>95</v>
      </c>
      <c r="L192" s="33" t="s">
        <v>56</v>
      </c>
      <c r="M192" s="34" t="s">
        <v>57</v>
      </c>
      <c r="N192" s="35" t="s">
        <v>57</v>
      </c>
      <c r="O192" s="36"/>
      <c r="P192" s="37">
        <v>-0.13341951753827699</v>
      </c>
      <c r="Q192" s="38">
        <v>1.0009248073645012</v>
      </c>
      <c r="R192" s="38">
        <v>0.97525180379875953</v>
      </c>
      <c r="S192" s="38">
        <v>0.95032673853173688</v>
      </c>
      <c r="T192" s="39">
        <v>0</v>
      </c>
      <c r="U192" s="40">
        <v>-5.7200000000000001E-2</v>
      </c>
      <c r="V192" s="41">
        <v>2265401.5099999998</v>
      </c>
      <c r="W192" s="41">
        <v>2267496.5699999998</v>
      </c>
      <c r="X192" s="42">
        <v>-2095.0600000000559</v>
      </c>
      <c r="Y192" s="43">
        <v>15702.8</v>
      </c>
      <c r="Z192" s="41">
        <v>78100</v>
      </c>
      <c r="AA192" s="41">
        <v>78100</v>
      </c>
      <c r="AB192" s="41">
        <v>0</v>
      </c>
      <c r="AC192" s="41">
        <v>2095.06</v>
      </c>
      <c r="AD192" s="41">
        <v>2211380.12</v>
      </c>
      <c r="AE192" s="44">
        <v>49.63</v>
      </c>
      <c r="AF192" s="41">
        <v>56116.45</v>
      </c>
      <c r="AG192" s="38">
        <v>3.5736588379142571</v>
      </c>
      <c r="AH192" s="45" t="s">
        <v>626</v>
      </c>
      <c r="AI192" s="41">
        <v>56116.45</v>
      </c>
      <c r="AJ192" s="46">
        <v>67821</v>
      </c>
      <c r="AK192" s="45">
        <v>2154862.62</v>
      </c>
      <c r="AL192" s="46">
        <v>0</v>
      </c>
      <c r="AM192" s="46">
        <v>67820.899999999994</v>
      </c>
      <c r="AN192" s="46">
        <v>0</v>
      </c>
      <c r="AO192" s="46">
        <v>0</v>
      </c>
      <c r="AP192" s="41">
        <v>0</v>
      </c>
      <c r="AQ192" s="47">
        <v>0.33</v>
      </c>
      <c r="AR192" s="47">
        <v>0.27280000000000004</v>
      </c>
      <c r="AS192" s="47">
        <v>0.2802</v>
      </c>
      <c r="AT192" s="48">
        <v>-4.9800000000000004E-2</v>
      </c>
      <c r="AU192" s="49"/>
      <c r="AV192" s="41">
        <v>61.07</v>
      </c>
      <c r="AW192" s="58"/>
      <c r="AX192" s="52"/>
      <c r="AY192" s="52"/>
      <c r="AZ192" s="52"/>
      <c r="BA192" s="52"/>
      <c r="BB192" s="53">
        <v>0</v>
      </c>
      <c r="BC192" s="55"/>
    </row>
    <row r="193" spans="2:55">
      <c r="B193" s="28">
        <v>1741</v>
      </c>
      <c r="C193" s="29">
        <v>45448.978645833333</v>
      </c>
      <c r="D193" s="30" t="s">
        <v>435</v>
      </c>
      <c r="E193" s="31" t="s">
        <v>436</v>
      </c>
      <c r="F193" s="31" t="s">
        <v>62</v>
      </c>
      <c r="G193" s="32">
        <v>0</v>
      </c>
      <c r="H193" s="33" t="s">
        <v>63</v>
      </c>
      <c r="I193" s="33" t="s">
        <v>64</v>
      </c>
      <c r="J193" s="33" t="s">
        <v>65</v>
      </c>
      <c r="K193" s="33" t="s">
        <v>106</v>
      </c>
      <c r="L193" s="33" t="s">
        <v>56</v>
      </c>
      <c r="M193" s="34" t="s">
        <v>57</v>
      </c>
      <c r="N193" s="35" t="s">
        <v>57</v>
      </c>
      <c r="O193" s="36"/>
      <c r="P193" s="37">
        <v>38.887329438943226</v>
      </c>
      <c r="Q193" s="38">
        <v>0.58281420689373364</v>
      </c>
      <c r="R193" s="38">
        <v>0.97201674272183947</v>
      </c>
      <c r="S193" s="38">
        <v>0.88015747371494912</v>
      </c>
      <c r="T193" s="39">
        <v>0</v>
      </c>
      <c r="U193" s="40">
        <v>-7.3400000000000007E-2</v>
      </c>
      <c r="V193" s="41">
        <v>4023207.4</v>
      </c>
      <c r="W193" s="41">
        <v>2344782.4300000002</v>
      </c>
      <c r="X193" s="42">
        <v>1678424.9699999997</v>
      </c>
      <c r="Y193" s="43">
        <v>43161.23</v>
      </c>
      <c r="Z193" s="41">
        <v>2717.38</v>
      </c>
      <c r="AA193" s="41">
        <v>2717.38</v>
      </c>
      <c r="AB193" s="41">
        <v>0</v>
      </c>
      <c r="AC193" s="41">
        <v>0</v>
      </c>
      <c r="AD193" s="41">
        <v>2279167.7799999998</v>
      </c>
      <c r="AE193" s="44">
        <v>42.14</v>
      </c>
      <c r="AF193" s="41">
        <v>65614.649999999994</v>
      </c>
      <c r="AG193" s="38">
        <v>1.5202219677242745</v>
      </c>
      <c r="AH193" s="45" t="s">
        <v>626</v>
      </c>
      <c r="AI193" s="41">
        <v>65614.649999999994</v>
      </c>
      <c r="AJ193" s="46">
        <v>258468</v>
      </c>
      <c r="AK193" s="45">
        <v>2063777.7799999998</v>
      </c>
      <c r="AL193" s="46">
        <v>0</v>
      </c>
      <c r="AM193" s="46">
        <v>296652.44</v>
      </c>
      <c r="AN193" s="46">
        <v>-38184.519999999997</v>
      </c>
      <c r="AO193" s="46">
        <v>0</v>
      </c>
      <c r="AP193" s="41">
        <v>0</v>
      </c>
      <c r="AQ193" s="47">
        <v>0.25</v>
      </c>
      <c r="AR193" s="47">
        <v>0.17660000000000001</v>
      </c>
      <c r="AS193" s="47">
        <v>0.18960000000000002</v>
      </c>
      <c r="AT193" s="48">
        <v>-6.0400000000000002E-2</v>
      </c>
      <c r="AU193" s="49"/>
      <c r="AV193" s="41">
        <v>81.099999999999994</v>
      </c>
      <c r="AW193" s="58"/>
      <c r="AX193" s="52"/>
      <c r="AY193" s="52"/>
      <c r="AZ193" s="52"/>
      <c r="BA193" s="52"/>
      <c r="BB193" s="53">
        <v>0</v>
      </c>
      <c r="BC193" s="55"/>
    </row>
    <row r="194" spans="2:55">
      <c r="B194" s="28">
        <v>1741</v>
      </c>
      <c r="C194" s="29">
        <v>45448.978645833333</v>
      </c>
      <c r="D194" s="30" t="s">
        <v>448</v>
      </c>
      <c r="E194" s="31" t="s">
        <v>415</v>
      </c>
      <c r="F194" s="31" t="s">
        <v>206</v>
      </c>
      <c r="G194" s="32">
        <v>0</v>
      </c>
      <c r="H194" s="33" t="s">
        <v>52</v>
      </c>
      <c r="I194" s="33" t="s">
        <v>109</v>
      </c>
      <c r="J194" s="33" t="s">
        <v>54</v>
      </c>
      <c r="K194" s="33" t="s">
        <v>413</v>
      </c>
      <c r="L194" s="33" t="s">
        <v>70</v>
      </c>
      <c r="M194" s="34" t="s">
        <v>57</v>
      </c>
      <c r="N194" s="35" t="s">
        <v>57</v>
      </c>
      <c r="O194" s="36"/>
      <c r="P194" s="37">
        <v>-6.3675499475598851</v>
      </c>
      <c r="Q194" s="38">
        <v>1.0154727892909419</v>
      </c>
      <c r="R194" s="38">
        <v>0.96644365631863016</v>
      </c>
      <c r="S194" s="38">
        <v>0.93425620914378582</v>
      </c>
      <c r="T194" s="39">
        <v>0</v>
      </c>
      <c r="U194" s="40">
        <v>-9.1799999999999993E-2</v>
      </c>
      <c r="V194" s="41">
        <v>2542643.04</v>
      </c>
      <c r="W194" s="41">
        <v>2581984.8199999998</v>
      </c>
      <c r="X194" s="42">
        <v>-39341.779999999795</v>
      </c>
      <c r="Y194" s="43">
        <v>6178.48</v>
      </c>
      <c r="Z194" s="41">
        <v>156991.12</v>
      </c>
      <c r="AA194" s="41">
        <v>248243.92</v>
      </c>
      <c r="AB194" s="41">
        <v>0</v>
      </c>
      <c r="AC194" s="41">
        <v>39341.78</v>
      </c>
      <c r="AD194" s="41">
        <v>2495342.85</v>
      </c>
      <c r="AE194" s="44">
        <v>327.26</v>
      </c>
      <c r="AF194" s="41">
        <v>86641.97</v>
      </c>
      <c r="AG194" s="38">
        <v>14.023185314187309</v>
      </c>
      <c r="AH194" s="45" t="s">
        <v>626</v>
      </c>
      <c r="AI194" s="41">
        <v>177894.77000000002</v>
      </c>
      <c r="AJ194" s="46">
        <v>99729</v>
      </c>
      <c r="AK194" s="45">
        <v>2412235.35</v>
      </c>
      <c r="AL194" s="46">
        <v>99728.59</v>
      </c>
      <c r="AM194" s="46">
        <v>0</v>
      </c>
      <c r="AN194" s="46">
        <v>0</v>
      </c>
      <c r="AO194" s="46">
        <v>0</v>
      </c>
      <c r="AP194" s="41">
        <v>0</v>
      </c>
      <c r="AQ194" s="47">
        <v>0.22</v>
      </c>
      <c r="AR194" s="47">
        <v>0.12820000000000001</v>
      </c>
      <c r="AS194" s="47">
        <v>0.18429999999999999</v>
      </c>
      <c r="AT194" s="48">
        <v>-3.5700000000000003E-2</v>
      </c>
      <c r="AU194" s="49"/>
      <c r="AV194" s="41">
        <v>44.4</v>
      </c>
      <c r="AW194" s="58"/>
      <c r="AX194" s="52"/>
      <c r="AY194" s="52"/>
      <c r="AZ194" s="52"/>
      <c r="BA194" s="52"/>
      <c r="BB194" s="53">
        <v>0</v>
      </c>
      <c r="BC194" s="55"/>
    </row>
    <row r="195" spans="2:55">
      <c r="B195" s="28">
        <v>1741</v>
      </c>
      <c r="C195" s="29">
        <v>45448.978645833333</v>
      </c>
      <c r="D195" s="30" t="s">
        <v>449</v>
      </c>
      <c r="E195" s="31" t="s">
        <v>450</v>
      </c>
      <c r="F195" s="31" t="s">
        <v>85</v>
      </c>
      <c r="G195" s="32">
        <v>0</v>
      </c>
      <c r="H195" s="33" t="s">
        <v>411</v>
      </c>
      <c r="I195" s="33" t="s">
        <v>451</v>
      </c>
      <c r="J195" s="33" t="s">
        <v>54</v>
      </c>
      <c r="K195" s="33" t="s">
        <v>413</v>
      </c>
      <c r="L195" s="33" t="s">
        <v>70</v>
      </c>
      <c r="M195" s="34">
        <v>45425</v>
      </c>
      <c r="N195" s="35">
        <v>3</v>
      </c>
      <c r="O195" s="36"/>
      <c r="P195" s="37">
        <v>-419.28146258503403</v>
      </c>
      <c r="Q195" s="38">
        <v>1.0033092281879195</v>
      </c>
      <c r="R195" s="38">
        <v>0.99670168668348014</v>
      </c>
      <c r="S195" s="38">
        <v>0.99670168668348014</v>
      </c>
      <c r="T195" s="39">
        <v>0</v>
      </c>
      <c r="U195" s="40">
        <v>-0.15410000000000001</v>
      </c>
      <c r="V195" s="41">
        <v>2980000</v>
      </c>
      <c r="W195" s="41">
        <v>2989861.5</v>
      </c>
      <c r="X195" s="42">
        <v>-9861.5</v>
      </c>
      <c r="Y195" s="43">
        <v>23.52</v>
      </c>
      <c r="Z195" s="41">
        <v>366376.22</v>
      </c>
      <c r="AA195" s="41">
        <v>500476.22</v>
      </c>
      <c r="AB195" s="41">
        <v>0</v>
      </c>
      <c r="AC195" s="41">
        <v>9861.5</v>
      </c>
      <c r="AD195" s="41">
        <v>2980000</v>
      </c>
      <c r="AE195" s="44">
        <v>0</v>
      </c>
      <c r="AF195" s="41">
        <v>-215138.5</v>
      </c>
      <c r="AG195" s="38">
        <v>-9147.0450680272115</v>
      </c>
      <c r="AH195" s="45" t="s">
        <v>625</v>
      </c>
      <c r="AI195" s="41">
        <v>-81038.5</v>
      </c>
      <c r="AJ195" s="46">
        <v>0</v>
      </c>
      <c r="AK195" s="45">
        <v>2980000</v>
      </c>
      <c r="AL195" s="46">
        <v>0</v>
      </c>
      <c r="AM195" s="46">
        <v>0</v>
      </c>
      <c r="AN195" s="46">
        <v>0</v>
      </c>
      <c r="AO195" s="46">
        <v>0</v>
      </c>
      <c r="AP195" s="41">
        <v>0</v>
      </c>
      <c r="AQ195" s="47">
        <v>0.38</v>
      </c>
      <c r="AR195" s="47">
        <v>0.22589999999999999</v>
      </c>
      <c r="AS195" s="47">
        <v>0.1542</v>
      </c>
      <c r="AT195" s="48">
        <v>-0.2258</v>
      </c>
      <c r="AU195" s="49"/>
      <c r="AV195" s="41">
        <v>64.849999999999994</v>
      </c>
      <c r="AW195" s="58"/>
      <c r="AX195" s="52"/>
      <c r="AY195" s="52"/>
      <c r="AZ195" s="52"/>
      <c r="BA195" s="52"/>
      <c r="BB195" s="53">
        <v>-225000</v>
      </c>
      <c r="BC195" s="55"/>
    </row>
    <row r="196" spans="2:55">
      <c r="B196" s="28">
        <v>1741</v>
      </c>
      <c r="C196" s="29">
        <v>45448.978645833333</v>
      </c>
      <c r="D196" s="30" t="s">
        <v>441</v>
      </c>
      <c r="E196" s="31" t="s">
        <v>442</v>
      </c>
      <c r="F196" s="31" t="s">
        <v>206</v>
      </c>
      <c r="G196" s="32">
        <v>0</v>
      </c>
      <c r="H196" s="33" t="s">
        <v>52</v>
      </c>
      <c r="I196" s="33" t="s">
        <v>109</v>
      </c>
      <c r="J196" s="33" t="s">
        <v>54</v>
      </c>
      <c r="K196" s="33" t="s">
        <v>106</v>
      </c>
      <c r="L196" s="33" t="s">
        <v>70</v>
      </c>
      <c r="M196" s="34" t="s">
        <v>57</v>
      </c>
      <c r="N196" s="35" t="s">
        <v>57</v>
      </c>
      <c r="O196" s="36"/>
      <c r="P196" s="37">
        <v>2.8699307825814522</v>
      </c>
      <c r="Q196" s="38">
        <v>0.94449028319549388</v>
      </c>
      <c r="R196" s="38">
        <v>0.93641900540857248</v>
      </c>
      <c r="S196" s="38">
        <v>0.83021754763320854</v>
      </c>
      <c r="T196" s="39">
        <v>0</v>
      </c>
      <c r="U196" s="40">
        <v>-4.3099999999999999E-2</v>
      </c>
      <c r="V196" s="41">
        <v>3135290</v>
      </c>
      <c r="W196" s="41">
        <v>2961250.94</v>
      </c>
      <c r="X196" s="42">
        <v>174039.06000000006</v>
      </c>
      <c r="Y196" s="43">
        <v>60642.25</v>
      </c>
      <c r="Z196" s="41">
        <v>40525.589999999997</v>
      </c>
      <c r="AA196" s="41">
        <v>40525.589999999997</v>
      </c>
      <c r="AB196" s="41">
        <v>0</v>
      </c>
      <c r="AC196" s="41">
        <v>0</v>
      </c>
      <c r="AD196" s="41">
        <v>2772971.66</v>
      </c>
      <c r="AE196" s="44">
        <v>59.51</v>
      </c>
      <c r="AF196" s="41">
        <v>188279.28</v>
      </c>
      <c r="AG196" s="38">
        <v>3.1047541936521155</v>
      </c>
      <c r="AH196" s="45" t="s">
        <v>626</v>
      </c>
      <c r="AI196" s="41">
        <v>188279.28</v>
      </c>
      <c r="AJ196" s="46">
        <v>377387</v>
      </c>
      <c r="AK196" s="45">
        <v>2458482.4933333336</v>
      </c>
      <c r="AL196" s="46">
        <v>0</v>
      </c>
      <c r="AM196" s="46">
        <v>275235.34000000003</v>
      </c>
      <c r="AN196" s="46">
        <v>102151.98</v>
      </c>
      <c r="AO196" s="46">
        <v>0</v>
      </c>
      <c r="AP196" s="41">
        <v>0</v>
      </c>
      <c r="AQ196" s="47">
        <v>0.22</v>
      </c>
      <c r="AR196" s="47">
        <v>0.17690000000000003</v>
      </c>
      <c r="AS196" s="47">
        <v>0.1681</v>
      </c>
      <c r="AT196" s="48">
        <v>-5.1900000000000002E-2</v>
      </c>
      <c r="AU196" s="49"/>
      <c r="AV196" s="41">
        <v>54.54</v>
      </c>
      <c r="AW196" s="58"/>
      <c r="AX196" s="52"/>
      <c r="AY196" s="52"/>
      <c r="AZ196" s="52"/>
      <c r="BA196" s="52"/>
      <c r="BB196" s="53">
        <v>0</v>
      </c>
      <c r="BC196" s="55"/>
    </row>
    <row r="197" spans="2:55">
      <c r="B197" s="28">
        <v>1741</v>
      </c>
      <c r="C197" s="29">
        <v>45448.978645833333</v>
      </c>
      <c r="D197" s="30" t="s">
        <v>552</v>
      </c>
      <c r="E197" s="31" t="s">
        <v>531</v>
      </c>
      <c r="F197" s="31" t="s">
        <v>532</v>
      </c>
      <c r="G197" s="32">
        <v>0</v>
      </c>
      <c r="H197" s="33" t="s">
        <v>533</v>
      </c>
      <c r="I197" s="33" t="s">
        <v>123</v>
      </c>
      <c r="J197" s="33" t="s">
        <v>65</v>
      </c>
      <c r="K197" s="33" t="s">
        <v>106</v>
      </c>
      <c r="L197" s="33" t="s">
        <v>70</v>
      </c>
      <c r="M197" s="34" t="s">
        <v>57</v>
      </c>
      <c r="N197" s="35" t="s">
        <v>57</v>
      </c>
      <c r="O197" s="36"/>
      <c r="P197" s="37">
        <v>12.53203366712026</v>
      </c>
      <c r="Q197" s="38">
        <v>0.8167961887619275</v>
      </c>
      <c r="R197" s="38">
        <v>0.8779703205761259</v>
      </c>
      <c r="S197" s="38">
        <v>0.7359223688367692</v>
      </c>
      <c r="T197" s="39">
        <v>333359.75</v>
      </c>
      <c r="U197" s="40">
        <v>-2.8300000000000002E-2</v>
      </c>
      <c r="V197" s="41">
        <v>4286367.76</v>
      </c>
      <c r="W197" s="41">
        <v>3501088.85</v>
      </c>
      <c r="X197" s="42">
        <v>785278.90999999968</v>
      </c>
      <c r="Y197" s="43">
        <v>62661.73</v>
      </c>
      <c r="Z197" s="41">
        <v>500</v>
      </c>
      <c r="AA197" s="41">
        <v>500</v>
      </c>
      <c r="AB197" s="41">
        <v>0</v>
      </c>
      <c r="AC197" s="41">
        <v>0</v>
      </c>
      <c r="AD197" s="41">
        <v>3073852.1</v>
      </c>
      <c r="AE197" s="44">
        <v>116.96</v>
      </c>
      <c r="AF197" s="41">
        <v>499236.75</v>
      </c>
      <c r="AG197" s="38">
        <v>7.9671715096279652</v>
      </c>
      <c r="AH197" s="45" t="s">
        <v>626</v>
      </c>
      <c r="AI197" s="41">
        <v>499236.75</v>
      </c>
      <c r="AJ197" s="46">
        <v>596787</v>
      </c>
      <c r="AK197" s="45">
        <v>2576529.6</v>
      </c>
      <c r="AL197" s="46">
        <v>0</v>
      </c>
      <c r="AM197" s="46">
        <v>263427.34000000003</v>
      </c>
      <c r="AN197" s="46">
        <v>285969.17</v>
      </c>
      <c r="AO197" s="46">
        <v>47390.58</v>
      </c>
      <c r="AP197" s="41">
        <v>333359.75</v>
      </c>
      <c r="AQ197" s="47">
        <v>0.4</v>
      </c>
      <c r="AR197" s="47">
        <v>0.37170000000000003</v>
      </c>
      <c r="AS197" s="47">
        <v>0.4047</v>
      </c>
      <c r="AT197" s="48">
        <v>4.7000000000000002E-3</v>
      </c>
      <c r="AU197" s="49"/>
      <c r="AV197" s="41">
        <v>79.02</v>
      </c>
      <c r="AW197" s="58"/>
      <c r="AX197" s="52"/>
      <c r="AY197" s="52"/>
      <c r="AZ197" s="52"/>
      <c r="BA197" s="52"/>
      <c r="BB197" s="53">
        <v>72000</v>
      </c>
      <c r="BC197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5" name="Project ID"/>
  </protectedRanges>
  <dataConsolidate/>
  <conditionalFormatting sqref="N2:N197">
    <cfRule type="expression" dxfId="215" priority="1">
      <formula>AND(N2&lt;&gt;"",N2&gt;0)</formula>
    </cfRule>
  </conditionalFormatting>
  <conditionalFormatting sqref="O2:U197">
    <cfRule type="containsText" dxfId="214" priority="15" operator="containsText" text="Green">
      <formula>NOT(ISERROR(SEARCH("Green",O2)))</formula>
    </cfRule>
    <cfRule type="containsText" dxfId="213" priority="16" operator="containsText" text="Amber">
      <formula>NOT(ISERROR(SEARCH("Amber",O2)))</formula>
    </cfRule>
    <cfRule type="containsText" dxfId="212" priority="17" operator="containsText" text="Red">
      <formula>NOT(ISERROR(SEARCH("Red",O2)))</formula>
    </cfRule>
  </conditionalFormatting>
  <conditionalFormatting sqref="Q2:Q197">
    <cfRule type="expression" dxfId="211" priority="7">
      <formula>AND(Q2&lt;&gt;"",Q2&gt;100%)</formula>
    </cfRule>
    <cfRule type="expression" dxfId="210" priority="8">
      <formula>AND(Q2&lt;&gt;"",Q2&gt;80%)</formula>
    </cfRule>
  </conditionalFormatting>
  <conditionalFormatting sqref="T2:T197">
    <cfRule type="expression" dxfId="209" priority="6">
      <formula>AND(T2&lt;&gt;"",T2&gt;0.001)</formula>
    </cfRule>
  </conditionalFormatting>
  <conditionalFormatting sqref="U2:U197">
    <cfRule type="expression" dxfId="208" priority="4">
      <formula>AND(U2&lt;&gt;"",U2&lt;-3%)</formula>
    </cfRule>
    <cfRule type="expression" dxfId="207" priority="5">
      <formula>AND(U2&lt;&gt;"",U2&lt;0%)</formula>
    </cfRule>
  </conditionalFormatting>
  <conditionalFormatting sqref="AE2:AE197">
    <cfRule type="expression" dxfId="206" priority="2">
      <formula>AND(AE2&lt;&gt;"",AE2&gt;90)</formula>
    </cfRule>
    <cfRule type="expression" dxfId="205" priority="3">
      <formula>AND(AE2&lt;&gt;"",AE2&gt;75)</formula>
    </cfRule>
  </conditionalFormatting>
  <conditionalFormatting sqref="AP2:AP197">
    <cfRule type="cellIs" dxfId="204" priority="9" operator="greaterThan">
      <formula>0</formula>
    </cfRule>
  </conditionalFormatting>
  <conditionalFormatting sqref="AU2:AU197">
    <cfRule type="containsBlanks" dxfId="203" priority="11">
      <formula>LEN(TRIM(AU2))=0</formula>
    </cfRule>
  </conditionalFormatting>
  <conditionalFormatting sqref="AW2:AW197">
    <cfRule type="containsBlanks" dxfId="202" priority="10">
      <formula>LEN(TRIM(AW2))=0</formula>
    </cfRule>
  </conditionalFormatting>
  <conditionalFormatting sqref="D2:D197">
    <cfRule type="expression" dxfId="201" priority="62">
      <formula>M2&lt;&gt;""</formula>
    </cfRule>
    <cfRule type="duplicateValues" dxfId="200" priority="63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617A09F8-6CEF-424F-9C6D-E169EE45C002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EC63D1E4-AA02-4DCC-AD23-26D011E694C9}"/>
    <dataValidation allowBlank="1" showInputMessage="1" showErrorMessage="1" prompt="PO Burndown = (Contract Value - Turnover) / Run Rate_x000a__x000a_This identifies the approx. number of weeks until the PO value runs out." sqref="P1" xr:uid="{AA9C4C38-A45D-48F0-9877-7D4776CAA406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F96D8E6A-9DCC-4D73-B845-31DBC0E35D7E}"/>
    <dataValidation allowBlank="1" showInputMessage="1" showErrorMessage="1" prompt="To view detail of the actions required, see the 'Closing Projects Prelim' tab." sqref="N1:O1" xr:uid="{2A80C958-381E-4839-8C39-54599A042698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5BBA84F2-054D-4410-AB35-3BB6293EADD8}"/>
    <dataValidation type="list" allowBlank="1" showInputMessage="1" showErrorMessage="1" sqref="O2:O197" xr:uid="{748F0AFA-CEE5-4CD9-A568-949BCC8EAB83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22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F3FAD-96BE-41F1-863F-5348F2CDB184}">
  <sheetPr codeName="Sheet9">
    <tabColor theme="9"/>
  </sheetPr>
  <dimension ref="A1:BC197"/>
  <sheetViews>
    <sheetView zoomScale="80" zoomScaleNormal="80" workbookViewId="0">
      <pane xSplit="4" ySplit="1" topLeftCell="E2" activePane="bottomRight" state="frozen"/>
      <selection pane="bottomRight" activeCell="A8" sqref="A1:XFD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665</v>
      </c>
      <c r="AM1" s="24" t="s">
        <v>666</v>
      </c>
      <c r="AN1" s="24" t="s">
        <v>667</v>
      </c>
      <c r="AO1" s="24" t="s">
        <v>668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1742</v>
      </c>
      <c r="C2" s="29">
        <v>45455.978958333333</v>
      </c>
      <c r="D2" s="30" t="s">
        <v>74</v>
      </c>
      <c r="E2" s="31" t="s">
        <v>75</v>
      </c>
      <c r="F2" s="31" t="s">
        <v>62</v>
      </c>
      <c r="G2" s="32">
        <v>0</v>
      </c>
      <c r="H2" s="33" t="s">
        <v>63</v>
      </c>
      <c r="I2" s="33" t="s">
        <v>64</v>
      </c>
      <c r="J2" s="33" t="s">
        <v>65</v>
      </c>
      <c r="K2" s="33" t="s">
        <v>55</v>
      </c>
      <c r="L2" s="33" t="s">
        <v>56</v>
      </c>
      <c r="M2" s="34" t="s">
        <v>57</v>
      </c>
      <c r="N2" s="35" t="s">
        <v>57</v>
      </c>
      <c r="O2" s="36"/>
      <c r="P2" s="37" t="s">
        <v>57</v>
      </c>
      <c r="Q2" s="38">
        <v>0</v>
      </c>
      <c r="R2" s="38" t="s">
        <v>57</v>
      </c>
      <c r="S2" s="38" t="s">
        <v>57</v>
      </c>
      <c r="T2" s="39">
        <v>0</v>
      </c>
      <c r="U2" s="40">
        <v>-0.25</v>
      </c>
      <c r="V2" s="41">
        <v>597871</v>
      </c>
      <c r="W2" s="41">
        <v>0</v>
      </c>
      <c r="X2" s="42">
        <v>597871</v>
      </c>
      <c r="Y2" s="43">
        <v>0</v>
      </c>
      <c r="Z2" s="41">
        <v>0</v>
      </c>
      <c r="AA2" s="41">
        <v>0</v>
      </c>
      <c r="AB2" s="41">
        <v>0</v>
      </c>
      <c r="AC2" s="41">
        <v>0</v>
      </c>
      <c r="AD2" s="41">
        <v>0</v>
      </c>
      <c r="AE2" s="44">
        <v>0</v>
      </c>
      <c r="AF2" s="41">
        <v>0</v>
      </c>
      <c r="AG2" s="38">
        <v>0</v>
      </c>
      <c r="AH2" s="45" t="s">
        <v>625</v>
      </c>
      <c r="AI2" s="41">
        <v>0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0.25</v>
      </c>
      <c r="AR2" s="47">
        <v>0</v>
      </c>
      <c r="AS2" s="47">
        <v>0</v>
      </c>
      <c r="AT2" s="48">
        <v>-0.25</v>
      </c>
      <c r="AU2" s="49"/>
      <c r="AV2" s="41">
        <v>0</v>
      </c>
      <c r="AW2" s="50"/>
      <c r="AX2" s="51"/>
      <c r="AY2" s="52"/>
      <c r="AZ2" s="52"/>
      <c r="BA2" s="52"/>
      <c r="BB2" s="53">
        <v>0</v>
      </c>
      <c r="BC2" s="54"/>
    </row>
    <row r="3" spans="2:55">
      <c r="B3" s="28">
        <v>1742</v>
      </c>
      <c r="C3" s="29">
        <v>45455.978958333333</v>
      </c>
      <c r="D3" s="30" t="s">
        <v>671</v>
      </c>
      <c r="E3" s="31" t="s">
        <v>672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106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>
        <v>0</v>
      </c>
      <c r="R3" s="38" t="s">
        <v>57</v>
      </c>
      <c r="S3" s="38" t="s">
        <v>57</v>
      </c>
      <c r="T3" s="39">
        <v>0</v>
      </c>
      <c r="U3" s="40">
        <v>-0.22</v>
      </c>
      <c r="V3" s="41">
        <v>620890</v>
      </c>
      <c r="W3" s="41">
        <v>0</v>
      </c>
      <c r="X3" s="42">
        <v>620890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0.22</v>
      </c>
      <c r="AR3" s="47">
        <v>0</v>
      </c>
      <c r="AS3" s="47">
        <v>0</v>
      </c>
      <c r="AT3" s="48">
        <v>-0.22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1742</v>
      </c>
      <c r="C4" s="29">
        <v>45455.978958333333</v>
      </c>
      <c r="D4" s="30" t="s">
        <v>77</v>
      </c>
      <c r="E4" s="31" t="s">
        <v>78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55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-0.26</v>
      </c>
      <c r="V4" s="41">
        <v>385921</v>
      </c>
      <c r="W4" s="41">
        <v>0</v>
      </c>
      <c r="X4" s="42">
        <v>385921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0.26</v>
      </c>
      <c r="AR4" s="47">
        <v>0</v>
      </c>
      <c r="AS4" s="47">
        <v>0</v>
      </c>
      <c r="AT4" s="48">
        <v>-0.26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1742</v>
      </c>
      <c r="C5" s="29">
        <v>45455.978958333333</v>
      </c>
      <c r="D5" s="30" t="s">
        <v>564</v>
      </c>
      <c r="E5" s="31" t="s">
        <v>565</v>
      </c>
      <c r="F5" s="31" t="s">
        <v>142</v>
      </c>
      <c r="G5" s="32">
        <v>0</v>
      </c>
      <c r="H5" s="33" t="s">
        <v>516</v>
      </c>
      <c r="I5" s="33" t="s">
        <v>123</v>
      </c>
      <c r="J5" s="33" t="s">
        <v>148</v>
      </c>
      <c r="K5" s="33" t="s">
        <v>55</v>
      </c>
      <c r="L5" s="33" t="s">
        <v>56</v>
      </c>
      <c r="M5" s="34">
        <v>45421</v>
      </c>
      <c r="N5" s="35">
        <v>0</v>
      </c>
      <c r="O5" s="36"/>
      <c r="P5" s="37" t="s">
        <v>57</v>
      </c>
      <c r="Q5" s="38" t="s">
        <v>57</v>
      </c>
      <c r="R5" s="38" t="s">
        <v>57</v>
      </c>
      <c r="S5" s="38" t="s">
        <v>57</v>
      </c>
      <c r="T5" s="39">
        <v>0</v>
      </c>
      <c r="U5" s="40">
        <v>-0.25</v>
      </c>
      <c r="V5" s="41">
        <v>0</v>
      </c>
      <c r="W5" s="41">
        <v>0</v>
      </c>
      <c r="X5" s="42">
        <v>0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0.25</v>
      </c>
      <c r="AR5" s="47">
        <v>0</v>
      </c>
      <c r="AS5" s="47">
        <v>0</v>
      </c>
      <c r="AT5" s="48">
        <v>-0.25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1742</v>
      </c>
      <c r="C6" s="29">
        <v>45455.978958333333</v>
      </c>
      <c r="D6" s="30" t="s">
        <v>134</v>
      </c>
      <c r="E6" s="31" t="s">
        <v>135</v>
      </c>
      <c r="F6" s="31" t="s">
        <v>69</v>
      </c>
      <c r="G6" s="32">
        <v>0</v>
      </c>
      <c r="H6" s="33" t="s">
        <v>52</v>
      </c>
      <c r="I6" s="33" t="s">
        <v>53</v>
      </c>
      <c r="J6" s="33" t="s">
        <v>54</v>
      </c>
      <c r="K6" s="33" t="s">
        <v>55</v>
      </c>
      <c r="L6" s="33" t="s">
        <v>56</v>
      </c>
      <c r="M6" s="34" t="s">
        <v>57</v>
      </c>
      <c r="N6" s="35" t="s">
        <v>57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-7.0000000000000007E-2</v>
      </c>
      <c r="V6" s="41">
        <v>0</v>
      </c>
      <c r="W6" s="41">
        <v>0</v>
      </c>
      <c r="X6" s="42">
        <v>0</v>
      </c>
      <c r="Y6" s="43">
        <v>0</v>
      </c>
      <c r="Z6" s="41">
        <v>0</v>
      </c>
      <c r="AA6" s="41">
        <v>0</v>
      </c>
      <c r="AB6" s="41">
        <v>4454.8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7.0000000000000007E-2</v>
      </c>
      <c r="AR6" s="47">
        <v>0</v>
      </c>
      <c r="AS6" s="47">
        <v>3.3000000000000004E-3</v>
      </c>
      <c r="AT6" s="48">
        <v>-6.6699999999999995E-2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1742</v>
      </c>
      <c r="C7" s="29">
        <v>45455.978958333333</v>
      </c>
      <c r="D7" s="30" t="s">
        <v>72</v>
      </c>
      <c r="E7" s="31" t="s">
        <v>73</v>
      </c>
      <c r="F7" s="31" t="s">
        <v>69</v>
      </c>
      <c r="G7" s="32">
        <v>0</v>
      </c>
      <c r="H7" s="33" t="s">
        <v>52</v>
      </c>
      <c r="I7" s="33" t="s">
        <v>53</v>
      </c>
      <c r="J7" s="33" t="s">
        <v>54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0</v>
      </c>
      <c r="V7" s="41">
        <v>0</v>
      </c>
      <c r="W7" s="41">
        <v>0</v>
      </c>
      <c r="X7" s="42">
        <v>0</v>
      </c>
      <c r="Y7" s="43">
        <v>0</v>
      </c>
      <c r="Z7" s="41">
        <v>0</v>
      </c>
      <c r="AA7" s="41">
        <v>0</v>
      </c>
      <c r="AB7" s="41">
        <v>0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0</v>
      </c>
      <c r="AR7" s="47">
        <v>0</v>
      </c>
      <c r="AS7" s="47">
        <v>0</v>
      </c>
      <c r="AT7" s="48">
        <v>0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1742</v>
      </c>
      <c r="C8" s="29">
        <v>45455.978958333333</v>
      </c>
      <c r="D8" s="30" t="s">
        <v>673</v>
      </c>
      <c r="E8" s="31" t="s">
        <v>674</v>
      </c>
      <c r="F8" s="31" t="s">
        <v>661</v>
      </c>
      <c r="G8" s="32">
        <v>0</v>
      </c>
      <c r="H8" s="33" t="s">
        <v>52</v>
      </c>
      <c r="I8" s="33" t="s">
        <v>109</v>
      </c>
      <c r="J8" s="33" t="s">
        <v>54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0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18707.939999999999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0</v>
      </c>
      <c r="AR8" s="47">
        <v>0</v>
      </c>
      <c r="AS8" s="47">
        <v>0</v>
      </c>
      <c r="AT8" s="48">
        <v>0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1742</v>
      </c>
      <c r="C9" s="29">
        <v>45455.978958333333</v>
      </c>
      <c r="D9" s="30" t="s">
        <v>595</v>
      </c>
      <c r="E9" s="31" t="s">
        <v>596</v>
      </c>
      <c r="F9" s="31" t="s">
        <v>326</v>
      </c>
      <c r="G9" s="32">
        <v>0</v>
      </c>
      <c r="H9" s="33" t="s">
        <v>52</v>
      </c>
      <c r="I9" s="33" t="s">
        <v>53</v>
      </c>
      <c r="J9" s="33" t="s">
        <v>54</v>
      </c>
      <c r="K9" s="33" t="s">
        <v>55</v>
      </c>
      <c r="L9" s="33" t="s">
        <v>56</v>
      </c>
      <c r="M9" s="34" t="s">
        <v>57</v>
      </c>
      <c r="N9" s="35" t="s">
        <v>57</v>
      </c>
      <c r="O9" s="36"/>
      <c r="P9" s="37" t="s">
        <v>57</v>
      </c>
      <c r="Q9" s="38" t="s">
        <v>57</v>
      </c>
      <c r="R9" s="38">
        <v>0</v>
      </c>
      <c r="S9" s="38">
        <v>0</v>
      </c>
      <c r="T9" s="39">
        <v>0</v>
      </c>
      <c r="U9" s="40">
        <v>-343025.43</v>
      </c>
      <c r="V9" s="41">
        <v>0</v>
      </c>
      <c r="W9" s="41">
        <v>133694.39999999999</v>
      </c>
      <c r="X9" s="42">
        <v>-133694.39999999999</v>
      </c>
      <c r="Y9" s="43">
        <v>-33423.5</v>
      </c>
      <c r="Z9" s="41">
        <v>0</v>
      </c>
      <c r="AA9" s="41">
        <v>0</v>
      </c>
      <c r="AB9" s="41">
        <v>134000</v>
      </c>
      <c r="AC9" s="41">
        <v>133694.39999999999</v>
      </c>
      <c r="AD9" s="41">
        <v>0</v>
      </c>
      <c r="AE9" s="44">
        <v>0.48</v>
      </c>
      <c r="AF9" s="41">
        <v>0.4</v>
      </c>
      <c r="AG9" s="38">
        <v>-1.1967627567430101E-5</v>
      </c>
      <c r="AH9" s="45" t="s">
        <v>625</v>
      </c>
      <c r="AI9" s="41">
        <v>0.4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0.18</v>
      </c>
      <c r="AR9" s="47">
        <v>-343025.25</v>
      </c>
      <c r="AS9" s="47">
        <v>-343025.25</v>
      </c>
      <c r="AT9" s="48">
        <v>-343025.43</v>
      </c>
      <c r="AU9" s="49"/>
      <c r="AV9" s="41">
        <v>42</v>
      </c>
      <c r="AW9" s="50"/>
      <c r="AX9" s="52"/>
      <c r="AY9" s="52"/>
      <c r="AZ9" s="52"/>
      <c r="BA9" s="52"/>
      <c r="BB9" s="53">
        <v>-133694</v>
      </c>
      <c r="BC9" s="55"/>
    </row>
    <row r="10" spans="2:55">
      <c r="B10" s="28">
        <v>1742</v>
      </c>
      <c r="C10" s="29">
        <v>45455.978958333333</v>
      </c>
      <c r="D10" s="30" t="s">
        <v>313</v>
      </c>
      <c r="E10" s="31" t="s">
        <v>314</v>
      </c>
      <c r="F10" s="31" t="s">
        <v>619</v>
      </c>
      <c r="G10" s="32">
        <v>0</v>
      </c>
      <c r="H10" s="33" t="s">
        <v>63</v>
      </c>
      <c r="I10" s="33" t="s">
        <v>64</v>
      </c>
      <c r="J10" s="33" t="s">
        <v>65</v>
      </c>
      <c r="K10" s="33" t="s">
        <v>55</v>
      </c>
      <c r="L10" s="33" t="s">
        <v>56</v>
      </c>
      <c r="M10" s="34">
        <v>45323</v>
      </c>
      <c r="N10" s="35">
        <v>1</v>
      </c>
      <c r="O10" s="36"/>
      <c r="P10" s="37">
        <v>-963886</v>
      </c>
      <c r="Q10" s="38" t="s">
        <v>57</v>
      </c>
      <c r="R10" s="38">
        <v>0</v>
      </c>
      <c r="S10" s="38">
        <v>0</v>
      </c>
      <c r="T10" s="39">
        <v>0</v>
      </c>
      <c r="U10" s="40">
        <v>-330423.21000000002</v>
      </c>
      <c r="V10" s="41">
        <v>0</v>
      </c>
      <c r="W10" s="41">
        <v>240971.5</v>
      </c>
      <c r="X10" s="42">
        <v>-240971.5</v>
      </c>
      <c r="Y10" s="43">
        <v>0.25</v>
      </c>
      <c r="Z10" s="41">
        <v>0</v>
      </c>
      <c r="AA10" s="41">
        <v>0</v>
      </c>
      <c r="AB10" s="41">
        <v>266000</v>
      </c>
      <c r="AC10" s="41">
        <v>240971.5</v>
      </c>
      <c r="AD10" s="41">
        <v>0</v>
      </c>
      <c r="AE10" s="44">
        <v>0.6</v>
      </c>
      <c r="AF10" s="41">
        <v>0.5</v>
      </c>
      <c r="AG10" s="38">
        <v>2</v>
      </c>
      <c r="AH10" s="45" t="s">
        <v>626</v>
      </c>
      <c r="AI10" s="41">
        <v>0.5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0.03</v>
      </c>
      <c r="AR10" s="47">
        <v>-330423.18</v>
      </c>
      <c r="AS10" s="47">
        <v>1.6559999999999999</v>
      </c>
      <c r="AT10" s="48">
        <v>1.6259999999999999</v>
      </c>
      <c r="AU10" s="49"/>
      <c r="AV10" s="41">
        <v>82.3</v>
      </c>
      <c r="AW10" s="50"/>
      <c r="AX10" s="52"/>
      <c r="AY10" s="52"/>
      <c r="AZ10" s="52"/>
      <c r="BA10" s="52"/>
      <c r="BB10" s="53">
        <v>-240971</v>
      </c>
      <c r="BC10" s="55"/>
    </row>
    <row r="11" spans="2:55">
      <c r="B11" s="28">
        <v>1742</v>
      </c>
      <c r="C11" s="29">
        <v>45455.978958333333</v>
      </c>
      <c r="D11" s="30" t="s">
        <v>49</v>
      </c>
      <c r="E11" s="31" t="s">
        <v>50</v>
      </c>
      <c r="F11" s="31" t="s">
        <v>661</v>
      </c>
      <c r="G11" s="32">
        <v>0</v>
      </c>
      <c r="H11" s="33" t="s">
        <v>52</v>
      </c>
      <c r="I11" s="33" t="s">
        <v>53</v>
      </c>
      <c r="J11" s="33" t="s">
        <v>54</v>
      </c>
      <c r="K11" s="33" t="s">
        <v>55</v>
      </c>
      <c r="L11" s="33" t="s">
        <v>56</v>
      </c>
      <c r="M11" s="34" t="s">
        <v>57</v>
      </c>
      <c r="N11" s="35" t="s">
        <v>57</v>
      </c>
      <c r="O11" s="36"/>
      <c r="P11" s="37" t="s">
        <v>57</v>
      </c>
      <c r="Q11" s="38" t="s">
        <v>57</v>
      </c>
      <c r="R11" s="38">
        <v>0</v>
      </c>
      <c r="S11" s="38">
        <v>0</v>
      </c>
      <c r="T11" s="39">
        <v>0</v>
      </c>
      <c r="U11" s="40">
        <v>-0.18030000000000002</v>
      </c>
      <c r="V11" s="41">
        <v>0</v>
      </c>
      <c r="W11" s="41">
        <v>1120</v>
      </c>
      <c r="X11" s="42">
        <v>-1120</v>
      </c>
      <c r="Y11" s="43">
        <v>0</v>
      </c>
      <c r="Z11" s="41">
        <v>0</v>
      </c>
      <c r="AA11" s="41">
        <v>0</v>
      </c>
      <c r="AB11" s="41">
        <v>24000</v>
      </c>
      <c r="AC11" s="41">
        <v>1120</v>
      </c>
      <c r="AD11" s="41">
        <v>0</v>
      </c>
      <c r="AE11" s="44">
        <v>1344</v>
      </c>
      <c r="AF11" s="41">
        <v>1120</v>
      </c>
      <c r="AG11" s="38">
        <v>0</v>
      </c>
      <c r="AH11" s="45" t="s">
        <v>625</v>
      </c>
      <c r="AI11" s="41">
        <v>1120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</v>
      </c>
      <c r="AR11" s="47">
        <v>-0.18030000000000002</v>
      </c>
      <c r="AS11" s="47">
        <v>-0.18030000000000002</v>
      </c>
      <c r="AT11" s="48">
        <v>-0.18030000000000002</v>
      </c>
      <c r="AU11" s="49"/>
      <c r="AV11" s="41">
        <v>35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1742</v>
      </c>
      <c r="C12" s="29">
        <v>45455.978958333333</v>
      </c>
      <c r="D12" s="30" t="s">
        <v>114</v>
      </c>
      <c r="E12" s="31" t="s">
        <v>115</v>
      </c>
      <c r="F12" s="31" t="s">
        <v>51</v>
      </c>
      <c r="G12" s="32">
        <v>0</v>
      </c>
      <c r="H12" s="33" t="s">
        <v>52</v>
      </c>
      <c r="I12" s="33" t="s">
        <v>109</v>
      </c>
      <c r="J12" s="33" t="s">
        <v>54</v>
      </c>
      <c r="K12" s="33" t="s">
        <v>55</v>
      </c>
      <c r="L12" s="33" t="s">
        <v>56</v>
      </c>
      <c r="M12" s="34">
        <v>45358</v>
      </c>
      <c r="N12" s="35">
        <v>0</v>
      </c>
      <c r="O12" s="36"/>
      <c r="P12" s="37" t="s">
        <v>57</v>
      </c>
      <c r="Q12" s="38" t="s">
        <v>57</v>
      </c>
      <c r="R12" s="38">
        <v>0</v>
      </c>
      <c r="S12" s="38">
        <v>0</v>
      </c>
      <c r="T12" s="39">
        <v>0</v>
      </c>
      <c r="U12" s="40">
        <v>7.85E-2</v>
      </c>
      <c r="V12" s="41">
        <v>0</v>
      </c>
      <c r="W12" s="41">
        <v>1628</v>
      </c>
      <c r="X12" s="42">
        <v>-1628</v>
      </c>
      <c r="Y12" s="43">
        <v>0</v>
      </c>
      <c r="Z12" s="41">
        <v>0</v>
      </c>
      <c r="AA12" s="41">
        <v>0</v>
      </c>
      <c r="AB12" s="41">
        <v>15000</v>
      </c>
      <c r="AC12" s="41">
        <v>1628</v>
      </c>
      <c r="AD12" s="41">
        <v>0</v>
      </c>
      <c r="AE12" s="44">
        <v>1953.6</v>
      </c>
      <c r="AF12" s="41">
        <v>1628</v>
      </c>
      <c r="AG12" s="38">
        <v>0</v>
      </c>
      <c r="AH12" s="45" t="s">
        <v>625</v>
      </c>
      <c r="AI12" s="41">
        <v>1628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0.03</v>
      </c>
      <c r="AR12" s="47">
        <v>0.1085</v>
      </c>
      <c r="AS12" s="47">
        <v>0</v>
      </c>
      <c r="AT12" s="48">
        <v>-0.03</v>
      </c>
      <c r="AU12" s="49"/>
      <c r="AV12" s="41">
        <v>44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1742</v>
      </c>
      <c r="C13" s="29">
        <v>45455.978958333333</v>
      </c>
      <c r="D13" s="30" t="s">
        <v>119</v>
      </c>
      <c r="E13" s="31" t="s">
        <v>120</v>
      </c>
      <c r="F13" s="31" t="s">
        <v>121</v>
      </c>
      <c r="G13" s="32">
        <v>0</v>
      </c>
      <c r="H13" s="33" t="s">
        <v>122</v>
      </c>
      <c r="I13" s="33" t="s">
        <v>123</v>
      </c>
      <c r="J13" s="33" t="s">
        <v>54</v>
      </c>
      <c r="K13" s="33" t="s">
        <v>95</v>
      </c>
      <c r="L13" s="33" t="s">
        <v>56</v>
      </c>
      <c r="M13" s="34" t="s">
        <v>57</v>
      </c>
      <c r="N13" s="35" t="s">
        <v>57</v>
      </c>
      <c r="O13" s="36"/>
      <c r="P13" s="37" t="s">
        <v>57</v>
      </c>
      <c r="Q13" s="38" t="s">
        <v>57</v>
      </c>
      <c r="R13" s="38">
        <v>0</v>
      </c>
      <c r="S13" s="38">
        <v>0</v>
      </c>
      <c r="T13" s="39">
        <v>0</v>
      </c>
      <c r="U13" s="40">
        <v>0</v>
      </c>
      <c r="V13" s="41">
        <v>0</v>
      </c>
      <c r="W13" s="41">
        <v>2680</v>
      </c>
      <c r="X13" s="42">
        <v>-2680</v>
      </c>
      <c r="Y13" s="43">
        <v>0</v>
      </c>
      <c r="Z13" s="41">
        <v>2680</v>
      </c>
      <c r="AA13" s="41">
        <v>2680</v>
      </c>
      <c r="AB13" s="41">
        <v>0</v>
      </c>
      <c r="AC13" s="41">
        <v>2680</v>
      </c>
      <c r="AD13" s="41">
        <v>0</v>
      </c>
      <c r="AE13" s="56">
        <v>3216</v>
      </c>
      <c r="AF13" s="41">
        <v>2680</v>
      </c>
      <c r="AG13" s="38">
        <v>0</v>
      </c>
      <c r="AH13" s="45" t="s">
        <v>625</v>
      </c>
      <c r="AI13" s="41">
        <v>2680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</v>
      </c>
      <c r="AR13" s="47">
        <v>0</v>
      </c>
      <c r="AS13" s="47">
        <v>0</v>
      </c>
      <c r="AT13" s="48">
        <v>0</v>
      </c>
      <c r="AU13" s="49"/>
      <c r="AV13" s="41">
        <v>0</v>
      </c>
      <c r="AW13" s="50"/>
      <c r="AX13" s="52"/>
      <c r="AY13" s="52"/>
      <c r="AZ13" s="52"/>
      <c r="BA13" s="52"/>
      <c r="BB13" s="53">
        <v>0</v>
      </c>
      <c r="BC13" s="55"/>
    </row>
    <row r="14" spans="2:55">
      <c r="B14" s="28">
        <v>1742</v>
      </c>
      <c r="C14" s="29">
        <v>45455.978958333333</v>
      </c>
      <c r="D14" s="30" t="s">
        <v>646</v>
      </c>
      <c r="E14" s="31" t="s">
        <v>647</v>
      </c>
      <c r="F14" s="31" t="s">
        <v>634</v>
      </c>
      <c r="G14" s="32">
        <v>0</v>
      </c>
      <c r="H14" s="33" t="s">
        <v>126</v>
      </c>
      <c r="I14" s="33" t="s">
        <v>127</v>
      </c>
      <c r="J14" s="33" t="s">
        <v>54</v>
      </c>
      <c r="K14" s="33" t="s">
        <v>55</v>
      </c>
      <c r="L14" s="33" t="s">
        <v>56</v>
      </c>
      <c r="M14" s="34" t="s">
        <v>57</v>
      </c>
      <c r="N14" s="35" t="s">
        <v>57</v>
      </c>
      <c r="O14" s="36"/>
      <c r="P14" s="37" t="s">
        <v>57</v>
      </c>
      <c r="Q14" s="38">
        <v>0.32848696911196912</v>
      </c>
      <c r="R14" s="38">
        <v>0</v>
      </c>
      <c r="S14" s="38">
        <v>0</v>
      </c>
      <c r="T14" s="39">
        <v>0</v>
      </c>
      <c r="U14" s="40">
        <v>-8.0000000000000004E-4</v>
      </c>
      <c r="V14" s="41">
        <v>8288</v>
      </c>
      <c r="W14" s="41">
        <v>2722.5</v>
      </c>
      <c r="X14" s="42">
        <v>5565.5</v>
      </c>
      <c r="Y14" s="43">
        <v>-810.38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44">
        <v>49</v>
      </c>
      <c r="AF14" s="41">
        <v>2722.5</v>
      </c>
      <c r="AG14" s="38">
        <v>-3.3595350329475062</v>
      </c>
      <c r="AH14" s="45" t="s">
        <v>625</v>
      </c>
      <c r="AI14" s="41">
        <v>2722.5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0.13</v>
      </c>
      <c r="AR14" s="47">
        <v>0.12920000000000001</v>
      </c>
      <c r="AS14" s="47">
        <v>0.12920000000000001</v>
      </c>
      <c r="AT14" s="48">
        <v>-8.0000000000000004E-4</v>
      </c>
      <c r="AU14" s="49"/>
      <c r="AV14" s="41">
        <v>52.86</v>
      </c>
      <c r="AW14" s="50"/>
      <c r="AX14" s="52"/>
      <c r="AY14" s="52"/>
      <c r="AZ14" s="52"/>
      <c r="BA14" s="52"/>
      <c r="BB14" s="53">
        <v>0</v>
      </c>
      <c r="BC14" s="55"/>
    </row>
    <row r="15" spans="2:55">
      <c r="B15" s="28">
        <v>1742</v>
      </c>
      <c r="C15" s="57">
        <v>45455.978958333333</v>
      </c>
      <c r="D15" s="30" t="s">
        <v>652</v>
      </c>
      <c r="E15" s="31" t="s">
        <v>653</v>
      </c>
      <c r="F15" s="31" t="s">
        <v>634</v>
      </c>
      <c r="G15" s="32">
        <v>0</v>
      </c>
      <c r="H15" s="33" t="s">
        <v>126</v>
      </c>
      <c r="I15" s="33" t="s">
        <v>127</v>
      </c>
      <c r="J15" s="33" t="s">
        <v>54</v>
      </c>
      <c r="K15" s="33" t="s">
        <v>55</v>
      </c>
      <c r="L15" s="33" t="s">
        <v>56</v>
      </c>
      <c r="M15" s="34" t="s">
        <v>57</v>
      </c>
      <c r="N15" s="35" t="s">
        <v>57</v>
      </c>
      <c r="O15" s="36"/>
      <c r="P15" s="37">
        <v>0</v>
      </c>
      <c r="Q15" s="38">
        <v>1</v>
      </c>
      <c r="R15" s="38">
        <v>0</v>
      </c>
      <c r="S15" s="38">
        <v>0</v>
      </c>
      <c r="T15" s="39">
        <v>0</v>
      </c>
      <c r="U15" s="40">
        <v>3.5799999999999998E-2</v>
      </c>
      <c r="V15" s="41">
        <v>3920</v>
      </c>
      <c r="W15" s="41">
        <v>3920</v>
      </c>
      <c r="X15" s="42">
        <v>0</v>
      </c>
      <c r="Y15" s="43">
        <v>980</v>
      </c>
      <c r="Z15" s="41">
        <v>0</v>
      </c>
      <c r="AA15" s="41">
        <v>0</v>
      </c>
      <c r="AB15" s="41">
        <v>0</v>
      </c>
      <c r="AC15" s="41">
        <v>0</v>
      </c>
      <c r="AD15" s="41">
        <v>0</v>
      </c>
      <c r="AE15" s="44">
        <v>35</v>
      </c>
      <c r="AF15" s="41">
        <v>3920</v>
      </c>
      <c r="AG15" s="38">
        <v>4</v>
      </c>
      <c r="AH15" s="45" t="s">
        <v>626</v>
      </c>
      <c r="AI15" s="41">
        <v>3920</v>
      </c>
      <c r="AJ15" s="46">
        <v>0</v>
      </c>
      <c r="AK15" s="45">
        <v>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0.32</v>
      </c>
      <c r="AR15" s="47">
        <v>0.35580000000000001</v>
      </c>
      <c r="AS15" s="47">
        <v>0.35580000000000001</v>
      </c>
      <c r="AT15" s="48">
        <v>3.5799999999999998E-2</v>
      </c>
      <c r="AU15" s="49"/>
      <c r="AV15" s="41">
        <v>56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1742</v>
      </c>
      <c r="C16" s="29">
        <v>45455.978958333333</v>
      </c>
      <c r="D16" s="30" t="s">
        <v>129</v>
      </c>
      <c r="E16" s="31" t="s">
        <v>130</v>
      </c>
      <c r="F16" s="31" t="s">
        <v>131</v>
      </c>
      <c r="G16" s="32">
        <v>0</v>
      </c>
      <c r="H16" s="33" t="s">
        <v>132</v>
      </c>
      <c r="I16" s="33" t="s">
        <v>133</v>
      </c>
      <c r="J16" s="33" t="s">
        <v>94</v>
      </c>
      <c r="K16" s="33" t="s">
        <v>95</v>
      </c>
      <c r="L16" s="33" t="s">
        <v>70</v>
      </c>
      <c r="M16" s="34">
        <v>45292</v>
      </c>
      <c r="N16" s="35">
        <v>1</v>
      </c>
      <c r="O16" s="36"/>
      <c r="P16" s="37">
        <v>4</v>
      </c>
      <c r="Q16" s="38">
        <v>0.86167800453514742</v>
      </c>
      <c r="R16" s="38">
        <v>1.1605263157894736</v>
      </c>
      <c r="S16" s="38">
        <v>1.1605263157894736</v>
      </c>
      <c r="T16" s="39">
        <v>0</v>
      </c>
      <c r="U16" s="40">
        <v>0.41420000000000001</v>
      </c>
      <c r="V16" s="41">
        <v>4410</v>
      </c>
      <c r="W16" s="41">
        <v>3800</v>
      </c>
      <c r="X16" s="42">
        <v>610</v>
      </c>
      <c r="Y16" s="43">
        <v>152.5</v>
      </c>
      <c r="Z16" s="41">
        <v>0</v>
      </c>
      <c r="AA16" s="41">
        <v>0</v>
      </c>
      <c r="AB16" s="41">
        <v>0</v>
      </c>
      <c r="AC16" s="41">
        <v>0</v>
      </c>
      <c r="AD16" s="41">
        <v>4410</v>
      </c>
      <c r="AE16" s="44">
        <v>0</v>
      </c>
      <c r="AF16" s="41">
        <v>0</v>
      </c>
      <c r="AG16" s="38">
        <v>0</v>
      </c>
      <c r="AH16" s="45" t="s">
        <v>625</v>
      </c>
      <c r="AI16" s="41">
        <v>0</v>
      </c>
      <c r="AJ16" s="46">
        <v>0</v>
      </c>
      <c r="AK16" s="45">
        <v>4410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0.24</v>
      </c>
      <c r="AR16" s="47">
        <v>0.6542</v>
      </c>
      <c r="AS16" s="47">
        <v>1</v>
      </c>
      <c r="AT16" s="48">
        <v>0.76</v>
      </c>
      <c r="AU16" s="49"/>
      <c r="AV16" s="41">
        <v>95</v>
      </c>
      <c r="AW16" s="50"/>
      <c r="AX16" s="52"/>
      <c r="AY16" s="52"/>
      <c r="AZ16" s="52"/>
      <c r="BA16" s="52"/>
      <c r="BB16" s="53">
        <v>610</v>
      </c>
      <c r="BC16" s="55"/>
    </row>
    <row r="17" spans="2:55">
      <c r="B17" s="28">
        <v>1742</v>
      </c>
      <c r="C17" s="29">
        <v>45455.978958333333</v>
      </c>
      <c r="D17" s="30" t="s">
        <v>149</v>
      </c>
      <c r="E17" s="31" t="s">
        <v>150</v>
      </c>
      <c r="F17" s="31" t="s">
        <v>151</v>
      </c>
      <c r="G17" s="32">
        <v>0</v>
      </c>
      <c r="H17" s="33" t="s">
        <v>52</v>
      </c>
      <c r="I17" s="33" t="s">
        <v>53</v>
      </c>
      <c r="J17" s="33" t="s">
        <v>54</v>
      </c>
      <c r="K17" s="33" t="s">
        <v>55</v>
      </c>
      <c r="L17" s="33" t="s">
        <v>56</v>
      </c>
      <c r="M17" s="34">
        <v>45049</v>
      </c>
      <c r="N17" s="35">
        <v>1</v>
      </c>
      <c r="O17" s="36"/>
      <c r="P17" s="37" t="s">
        <v>57</v>
      </c>
      <c r="Q17" s="38">
        <v>0.97222222222222221</v>
      </c>
      <c r="R17" s="38">
        <v>0.48571428571428577</v>
      </c>
      <c r="S17" s="38">
        <v>0.48571428571428577</v>
      </c>
      <c r="T17" s="39">
        <v>0</v>
      </c>
      <c r="U17" s="40">
        <v>-1.1491</v>
      </c>
      <c r="V17" s="41">
        <v>9910.08</v>
      </c>
      <c r="W17" s="41">
        <v>9634.7999999999993</v>
      </c>
      <c r="X17" s="42">
        <v>275.28000000000065</v>
      </c>
      <c r="Y17" s="43">
        <v>-1238.75</v>
      </c>
      <c r="Z17" s="41">
        <v>0</v>
      </c>
      <c r="AA17" s="41">
        <v>0</v>
      </c>
      <c r="AB17" s="41">
        <v>0</v>
      </c>
      <c r="AC17" s="41">
        <v>0</v>
      </c>
      <c r="AD17" s="41">
        <v>4679.76</v>
      </c>
      <c r="AE17" s="44">
        <v>0.05</v>
      </c>
      <c r="AF17" s="41">
        <v>0.04</v>
      </c>
      <c r="AG17" s="38">
        <v>-3.2290615539858732E-5</v>
      </c>
      <c r="AH17" s="45" t="s">
        <v>625</v>
      </c>
      <c r="AI17" s="41">
        <v>0.04</v>
      </c>
      <c r="AJ17" s="46">
        <v>0</v>
      </c>
      <c r="AK17" s="45">
        <v>4679.76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7.0000000000000007E-2</v>
      </c>
      <c r="AR17" s="47">
        <v>-1.0790999999999999</v>
      </c>
      <c r="AS17" s="47">
        <v>1</v>
      </c>
      <c r="AT17" s="48">
        <v>0.93</v>
      </c>
      <c r="AU17" s="49"/>
      <c r="AV17" s="41">
        <v>34.409999999999997</v>
      </c>
      <c r="AW17" s="50"/>
      <c r="AX17" s="52"/>
      <c r="AY17" s="52"/>
      <c r="AZ17" s="52"/>
      <c r="BA17" s="52"/>
      <c r="BB17" s="53">
        <v>-4955</v>
      </c>
      <c r="BC17" s="55"/>
    </row>
    <row r="18" spans="2:55">
      <c r="B18" s="28">
        <v>1742</v>
      </c>
      <c r="C18" s="29">
        <v>45455.978958333333</v>
      </c>
      <c r="D18" s="30" t="s">
        <v>669</v>
      </c>
      <c r="E18" s="31" t="s">
        <v>670</v>
      </c>
      <c r="F18" s="31" t="s">
        <v>661</v>
      </c>
      <c r="G18" s="32">
        <v>0</v>
      </c>
      <c r="H18" s="33" t="s">
        <v>52</v>
      </c>
      <c r="I18" s="33" t="s">
        <v>53</v>
      </c>
      <c r="J18" s="33" t="s">
        <v>54</v>
      </c>
      <c r="K18" s="33" t="s">
        <v>55</v>
      </c>
      <c r="L18" s="33" t="s">
        <v>56</v>
      </c>
      <c r="M18" s="34" t="s">
        <v>57</v>
      </c>
      <c r="N18" s="35" t="s">
        <v>57</v>
      </c>
      <c r="O18" s="36"/>
      <c r="P18" s="37">
        <v>-3.0000000000000004</v>
      </c>
      <c r="Q18" s="38" t="s">
        <v>57</v>
      </c>
      <c r="R18" s="38">
        <v>0</v>
      </c>
      <c r="S18" s="38">
        <v>0</v>
      </c>
      <c r="T18" s="39">
        <v>0</v>
      </c>
      <c r="U18" s="40">
        <v>-0.12890000000000001</v>
      </c>
      <c r="V18" s="41">
        <v>0</v>
      </c>
      <c r="W18" s="41">
        <v>4864.5600000000004</v>
      </c>
      <c r="X18" s="42">
        <v>-4864.5600000000004</v>
      </c>
      <c r="Y18" s="43">
        <v>1621.52</v>
      </c>
      <c r="Z18" s="41">
        <v>0</v>
      </c>
      <c r="AA18" s="41">
        <v>0</v>
      </c>
      <c r="AB18" s="41">
        <v>9920</v>
      </c>
      <c r="AC18" s="41">
        <v>4864.5600000000004</v>
      </c>
      <c r="AD18" s="41">
        <v>0</v>
      </c>
      <c r="AE18" s="44">
        <v>26</v>
      </c>
      <c r="AF18" s="41">
        <v>4864.5600000000004</v>
      </c>
      <c r="AG18" s="38">
        <v>3.0000000000000004</v>
      </c>
      <c r="AH18" s="45" t="s">
        <v>626</v>
      </c>
      <c r="AI18" s="41">
        <v>4864.5600000000004</v>
      </c>
      <c r="AJ18" s="46">
        <v>0</v>
      </c>
      <c r="AK18" s="45">
        <v>0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</v>
      </c>
      <c r="AR18" s="47">
        <v>-0.12890000000000001</v>
      </c>
      <c r="AS18" s="47">
        <v>-0.12890000000000001</v>
      </c>
      <c r="AT18" s="48">
        <v>-0.12890000000000001</v>
      </c>
      <c r="AU18" s="49"/>
      <c r="AV18" s="41">
        <v>41.58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1742</v>
      </c>
      <c r="C19" s="29">
        <v>45455.978958333333</v>
      </c>
      <c r="D19" s="30" t="s">
        <v>648</v>
      </c>
      <c r="E19" s="31" t="s">
        <v>649</v>
      </c>
      <c r="F19" s="31" t="s">
        <v>634</v>
      </c>
      <c r="G19" s="32">
        <v>0</v>
      </c>
      <c r="H19" s="33" t="s">
        <v>126</v>
      </c>
      <c r="I19" s="33" t="s">
        <v>127</v>
      </c>
      <c r="J19" s="33" t="s">
        <v>54</v>
      </c>
      <c r="K19" s="33" t="s">
        <v>55</v>
      </c>
      <c r="L19" s="33" t="s">
        <v>56</v>
      </c>
      <c r="M19" s="34" t="s">
        <v>57</v>
      </c>
      <c r="N19" s="35" t="s">
        <v>57</v>
      </c>
      <c r="O19" s="36"/>
      <c r="P19" s="37">
        <v>12</v>
      </c>
      <c r="Q19" s="38">
        <v>0.90909090909090906</v>
      </c>
      <c r="R19" s="38">
        <v>0</v>
      </c>
      <c r="S19" s="38">
        <v>0</v>
      </c>
      <c r="T19" s="39">
        <v>0</v>
      </c>
      <c r="U19" s="40">
        <v>3.5799999999999998E-2</v>
      </c>
      <c r="V19" s="41">
        <v>5544</v>
      </c>
      <c r="W19" s="41">
        <v>5040</v>
      </c>
      <c r="X19" s="42">
        <v>504</v>
      </c>
      <c r="Y19" s="43">
        <v>42</v>
      </c>
      <c r="Z19" s="41">
        <v>0</v>
      </c>
      <c r="AA19" s="41">
        <v>0</v>
      </c>
      <c r="AB19" s="41">
        <v>0</v>
      </c>
      <c r="AC19" s="41">
        <v>0</v>
      </c>
      <c r="AD19" s="41">
        <v>0</v>
      </c>
      <c r="AE19" s="44">
        <v>56</v>
      </c>
      <c r="AF19" s="41">
        <v>5040</v>
      </c>
      <c r="AG19" s="38">
        <v>120</v>
      </c>
      <c r="AH19" s="45" t="s">
        <v>626</v>
      </c>
      <c r="AI19" s="41">
        <v>5040</v>
      </c>
      <c r="AJ19" s="46">
        <v>0</v>
      </c>
      <c r="AK19" s="45">
        <v>0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0.32</v>
      </c>
      <c r="AR19" s="47">
        <v>0.35580000000000001</v>
      </c>
      <c r="AS19" s="47">
        <v>0.35580000000000001</v>
      </c>
      <c r="AT19" s="48">
        <v>3.5799999999999998E-2</v>
      </c>
      <c r="AU19" s="49"/>
      <c r="AV19" s="41">
        <v>56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1742</v>
      </c>
      <c r="C20" s="29">
        <v>45455.978958333333</v>
      </c>
      <c r="D20" s="30" t="s">
        <v>137</v>
      </c>
      <c r="E20" s="31" t="s">
        <v>138</v>
      </c>
      <c r="F20" s="31" t="s">
        <v>139</v>
      </c>
      <c r="G20" s="32">
        <v>0</v>
      </c>
      <c r="H20" s="33" t="s">
        <v>52</v>
      </c>
      <c r="I20" s="33" t="s">
        <v>53</v>
      </c>
      <c r="J20" s="33" t="s">
        <v>54</v>
      </c>
      <c r="K20" s="33" t="s">
        <v>95</v>
      </c>
      <c r="L20" s="33" t="s">
        <v>70</v>
      </c>
      <c r="M20" s="34">
        <v>45385</v>
      </c>
      <c r="N20" s="35">
        <v>1</v>
      </c>
      <c r="O20" s="36"/>
      <c r="P20" s="37" t="s">
        <v>57</v>
      </c>
      <c r="Q20" s="38">
        <v>0.62413727560718057</v>
      </c>
      <c r="R20" s="38">
        <v>1.6022116272853086</v>
      </c>
      <c r="S20" s="38">
        <v>1.6022116272853086</v>
      </c>
      <c r="T20" s="39">
        <v>0</v>
      </c>
      <c r="U20" s="40">
        <v>0.38540000000000002</v>
      </c>
      <c r="V20" s="41">
        <v>4735</v>
      </c>
      <c r="W20" s="41">
        <v>2955.29</v>
      </c>
      <c r="X20" s="42">
        <v>1779.71</v>
      </c>
      <c r="Y20" s="43">
        <v>0</v>
      </c>
      <c r="Z20" s="41">
        <v>1492.79</v>
      </c>
      <c r="AA20" s="41">
        <v>2242.5</v>
      </c>
      <c r="AB20" s="41">
        <v>0</v>
      </c>
      <c r="AC20" s="41">
        <v>0</v>
      </c>
      <c r="AD20" s="41">
        <v>4735</v>
      </c>
      <c r="AE20" s="44">
        <v>91.03</v>
      </c>
      <c r="AF20" s="41">
        <v>1493.29</v>
      </c>
      <c r="AG20" s="38">
        <v>0</v>
      </c>
      <c r="AH20" s="45" t="s">
        <v>625</v>
      </c>
      <c r="AI20" s="41">
        <v>2243</v>
      </c>
      <c r="AJ20" s="46">
        <v>0</v>
      </c>
      <c r="AK20" s="45">
        <v>4735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0.1</v>
      </c>
      <c r="AR20" s="47">
        <v>0.4854</v>
      </c>
      <c r="AS20" s="47">
        <v>0</v>
      </c>
      <c r="AT20" s="48">
        <v>-0.1</v>
      </c>
      <c r="AU20" s="49"/>
      <c r="AV20" s="41">
        <v>45</v>
      </c>
      <c r="AW20" s="50"/>
      <c r="AX20" s="52"/>
      <c r="AY20" s="52"/>
      <c r="AZ20" s="52"/>
      <c r="BA20" s="52"/>
      <c r="BB20" s="53">
        <v>3273</v>
      </c>
      <c r="BC20" s="55"/>
    </row>
    <row r="21" spans="2:55">
      <c r="B21" s="28">
        <v>1742</v>
      </c>
      <c r="C21" s="29">
        <v>45455.978958333333</v>
      </c>
      <c r="D21" s="30" t="s">
        <v>659</v>
      </c>
      <c r="E21" s="31" t="s">
        <v>660</v>
      </c>
      <c r="F21" s="31" t="s">
        <v>634</v>
      </c>
      <c r="G21" s="32">
        <v>0</v>
      </c>
      <c r="H21" s="33" t="s">
        <v>126</v>
      </c>
      <c r="I21" s="33" t="s">
        <v>127</v>
      </c>
      <c r="J21" s="33" t="s">
        <v>54</v>
      </c>
      <c r="K21" s="33" t="s">
        <v>55</v>
      </c>
      <c r="L21" s="33" t="s">
        <v>56</v>
      </c>
      <c r="M21" s="34" t="s">
        <v>57</v>
      </c>
      <c r="N21" s="35" t="s">
        <v>57</v>
      </c>
      <c r="O21" s="36"/>
      <c r="P21" s="37">
        <v>11.716814159292035</v>
      </c>
      <c r="Q21" s="38">
        <v>0.25450450450450451</v>
      </c>
      <c r="R21" s="38">
        <v>0</v>
      </c>
      <c r="S21" s="38">
        <v>0</v>
      </c>
      <c r="T21" s="39">
        <v>0</v>
      </c>
      <c r="U21" s="40">
        <v>5.2000000000000006E-3</v>
      </c>
      <c r="V21" s="41">
        <v>24864</v>
      </c>
      <c r="W21" s="41">
        <v>6328</v>
      </c>
      <c r="X21" s="42">
        <v>18536</v>
      </c>
      <c r="Y21" s="43">
        <v>1582</v>
      </c>
      <c r="Z21" s="41">
        <v>0</v>
      </c>
      <c r="AA21" s="41">
        <v>0</v>
      </c>
      <c r="AB21" s="41">
        <v>0</v>
      </c>
      <c r="AC21" s="41">
        <v>0</v>
      </c>
      <c r="AD21" s="41">
        <v>0</v>
      </c>
      <c r="AE21" s="44">
        <v>21</v>
      </c>
      <c r="AF21" s="41">
        <v>6328</v>
      </c>
      <c r="AG21" s="38">
        <v>4</v>
      </c>
      <c r="AH21" s="45" t="s">
        <v>626</v>
      </c>
      <c r="AI21" s="41">
        <v>6328</v>
      </c>
      <c r="AJ21" s="46">
        <v>0</v>
      </c>
      <c r="AK21" s="45">
        <v>0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0.16</v>
      </c>
      <c r="AR21" s="47">
        <v>0.16519999999999999</v>
      </c>
      <c r="AS21" s="47">
        <v>0.16519999999999999</v>
      </c>
      <c r="AT21" s="48">
        <v>5.2000000000000006E-3</v>
      </c>
      <c r="AU21" s="49"/>
      <c r="AV21" s="41">
        <v>56</v>
      </c>
      <c r="AW21" s="50"/>
      <c r="AX21" s="52"/>
      <c r="AY21" s="52"/>
      <c r="AZ21" s="52"/>
      <c r="BA21" s="52"/>
      <c r="BB21" s="53">
        <v>0</v>
      </c>
      <c r="BC21" s="55"/>
    </row>
    <row r="22" spans="2:55">
      <c r="B22" s="28">
        <v>1742</v>
      </c>
      <c r="C22" s="29">
        <v>45455.978958333333</v>
      </c>
      <c r="D22" s="30" t="s">
        <v>140</v>
      </c>
      <c r="E22" s="31" t="s">
        <v>141</v>
      </c>
      <c r="F22" s="31" t="s">
        <v>142</v>
      </c>
      <c r="G22" s="32">
        <v>0</v>
      </c>
      <c r="H22" s="33" t="s">
        <v>122</v>
      </c>
      <c r="I22" s="33" t="s">
        <v>143</v>
      </c>
      <c r="J22" s="33" t="s">
        <v>54</v>
      </c>
      <c r="K22" s="33" t="s">
        <v>95</v>
      </c>
      <c r="L22" s="33" t="s">
        <v>70</v>
      </c>
      <c r="M22" s="34" t="s">
        <v>57</v>
      </c>
      <c r="N22" s="35" t="s">
        <v>57</v>
      </c>
      <c r="O22" s="36"/>
      <c r="P22" s="37" t="s">
        <v>57</v>
      </c>
      <c r="Q22" s="38">
        <v>0.9568509615384615</v>
      </c>
      <c r="R22" s="38">
        <v>1.0450948373319935</v>
      </c>
      <c r="S22" s="38">
        <v>1.0450948373319935</v>
      </c>
      <c r="T22" s="39">
        <v>0</v>
      </c>
      <c r="U22" s="40">
        <v>-0.19520000000000001</v>
      </c>
      <c r="V22" s="41">
        <v>8736</v>
      </c>
      <c r="W22" s="41">
        <v>8359.0499999999993</v>
      </c>
      <c r="X22" s="42">
        <v>376.95000000000073</v>
      </c>
      <c r="Y22" s="43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8736</v>
      </c>
      <c r="AE22" s="44">
        <v>0.06</v>
      </c>
      <c r="AF22" s="41">
        <v>0.05</v>
      </c>
      <c r="AG22" s="38">
        <v>0</v>
      </c>
      <c r="AH22" s="45" t="s">
        <v>625</v>
      </c>
      <c r="AI22" s="41">
        <v>0.05</v>
      </c>
      <c r="AJ22" s="46">
        <v>0</v>
      </c>
      <c r="AK22" s="45">
        <v>8736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0.23</v>
      </c>
      <c r="AR22" s="47">
        <v>3.4799999999999998E-2</v>
      </c>
      <c r="AS22" s="47">
        <v>8.5000000000000006E-2</v>
      </c>
      <c r="AT22" s="48">
        <v>-0.14499999999999999</v>
      </c>
      <c r="AU22" s="49"/>
      <c r="AV22" s="41">
        <v>50.46</v>
      </c>
      <c r="AW22" s="50"/>
      <c r="AX22" s="52"/>
      <c r="AY22" s="52"/>
      <c r="AZ22" s="52"/>
      <c r="BA22" s="52"/>
      <c r="BB22" s="53">
        <v>377</v>
      </c>
      <c r="BC22" s="55"/>
    </row>
    <row r="23" spans="2:55">
      <c r="B23" s="28">
        <v>1742</v>
      </c>
      <c r="C23" s="29">
        <v>45455.978958333333</v>
      </c>
      <c r="D23" s="30" t="s">
        <v>144</v>
      </c>
      <c r="E23" s="31" t="s">
        <v>145</v>
      </c>
      <c r="F23" s="31" t="s">
        <v>618</v>
      </c>
      <c r="G23" s="32">
        <v>0</v>
      </c>
      <c r="H23" s="33" t="s">
        <v>146</v>
      </c>
      <c r="I23" s="33" t="s">
        <v>147</v>
      </c>
      <c r="J23" s="33" t="s">
        <v>148</v>
      </c>
      <c r="K23" s="33" t="s">
        <v>95</v>
      </c>
      <c r="L23" s="33" t="s">
        <v>70</v>
      </c>
      <c r="M23" s="34">
        <v>45156</v>
      </c>
      <c r="N23" s="35">
        <v>0</v>
      </c>
      <c r="O23" s="36"/>
      <c r="P23" s="37" t="s">
        <v>57</v>
      </c>
      <c r="Q23" s="38">
        <v>0.51875000000000004</v>
      </c>
      <c r="R23" s="38">
        <v>0.56295180722891569</v>
      </c>
      <c r="S23" s="38">
        <v>0.56295180722891569</v>
      </c>
      <c r="T23" s="39">
        <v>0</v>
      </c>
      <c r="U23" s="40">
        <v>-1.7000000000000001E-3</v>
      </c>
      <c r="V23" s="41">
        <v>17280</v>
      </c>
      <c r="W23" s="41">
        <v>8964</v>
      </c>
      <c r="X23" s="42">
        <v>8316</v>
      </c>
      <c r="Y23" s="43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5046.3</v>
      </c>
      <c r="AE23" s="44">
        <v>4701.24</v>
      </c>
      <c r="AF23" s="41">
        <v>3917.7</v>
      </c>
      <c r="AG23" s="38">
        <v>0</v>
      </c>
      <c r="AH23" s="45" t="s">
        <v>625</v>
      </c>
      <c r="AI23" s="41">
        <v>3917.7</v>
      </c>
      <c r="AJ23" s="46">
        <v>0</v>
      </c>
      <c r="AK23" s="45">
        <v>5046.3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0.21</v>
      </c>
      <c r="AR23" s="47">
        <v>0.20829999999999999</v>
      </c>
      <c r="AS23" s="47">
        <v>0</v>
      </c>
      <c r="AT23" s="48">
        <v>-0.21</v>
      </c>
      <c r="AU23" s="49"/>
      <c r="AV23" s="41">
        <v>48</v>
      </c>
      <c r="AW23" s="50"/>
      <c r="AX23" s="52"/>
      <c r="AY23" s="52"/>
      <c r="AZ23" s="52"/>
      <c r="BA23" s="52"/>
      <c r="BB23" s="53">
        <v>0</v>
      </c>
      <c r="BC23" s="55"/>
    </row>
    <row r="24" spans="2:55">
      <c r="B24" s="28">
        <v>1742</v>
      </c>
      <c r="C24" s="29">
        <v>45455.978958333333</v>
      </c>
      <c r="D24" s="30" t="s">
        <v>642</v>
      </c>
      <c r="E24" s="31" t="s">
        <v>643</v>
      </c>
      <c r="F24" s="31" t="s">
        <v>589</v>
      </c>
      <c r="G24" s="32">
        <v>0</v>
      </c>
      <c r="H24" s="33" t="s">
        <v>52</v>
      </c>
      <c r="I24" s="33" t="s">
        <v>109</v>
      </c>
      <c r="J24" s="33" t="s">
        <v>54</v>
      </c>
      <c r="K24" s="33" t="s">
        <v>55</v>
      </c>
      <c r="L24" s="33" t="s">
        <v>56</v>
      </c>
      <c r="M24" s="34" t="s">
        <v>57</v>
      </c>
      <c r="N24" s="35" t="s">
        <v>57</v>
      </c>
      <c r="O24" s="36"/>
      <c r="P24" s="37">
        <v>-6.1893054224202704</v>
      </c>
      <c r="Q24" s="38" t="s">
        <v>57</v>
      </c>
      <c r="R24" s="38">
        <v>0</v>
      </c>
      <c r="S24" s="38">
        <v>0</v>
      </c>
      <c r="T24" s="39">
        <v>0</v>
      </c>
      <c r="U24" s="40">
        <v>-9.0700000000000003E-2</v>
      </c>
      <c r="V24" s="41">
        <v>0</v>
      </c>
      <c r="W24" s="41">
        <v>9556.0400000000009</v>
      </c>
      <c r="X24" s="42">
        <v>-9556.0400000000009</v>
      </c>
      <c r="Y24" s="43">
        <v>1543.96</v>
      </c>
      <c r="Z24" s="41">
        <v>0</v>
      </c>
      <c r="AA24" s="41">
        <v>0</v>
      </c>
      <c r="AB24" s="41">
        <v>12199.2</v>
      </c>
      <c r="AC24" s="41">
        <v>9556.0400000000009</v>
      </c>
      <c r="AD24" s="41">
        <v>0</v>
      </c>
      <c r="AE24" s="44">
        <v>42</v>
      </c>
      <c r="AF24" s="41">
        <v>9556.0400000000009</v>
      </c>
      <c r="AG24" s="38">
        <v>6.1893054224202704</v>
      </c>
      <c r="AH24" s="45" t="s">
        <v>626</v>
      </c>
      <c r="AI24" s="41">
        <v>9556.0400000000009</v>
      </c>
      <c r="AJ24" s="46">
        <v>0</v>
      </c>
      <c r="AK24" s="45">
        <v>0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0.18</v>
      </c>
      <c r="AR24" s="47">
        <v>8.9300000000000004E-2</v>
      </c>
      <c r="AS24" s="47">
        <v>8.9300000000000004E-2</v>
      </c>
      <c r="AT24" s="48">
        <v>-9.0700000000000003E-2</v>
      </c>
      <c r="AU24" s="49"/>
      <c r="AV24" s="41">
        <v>50.83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1742</v>
      </c>
      <c r="C25" s="29">
        <v>45455.978958333333</v>
      </c>
      <c r="D25" s="30" t="s">
        <v>152</v>
      </c>
      <c r="E25" s="31" t="s">
        <v>153</v>
      </c>
      <c r="F25" s="31" t="s">
        <v>69</v>
      </c>
      <c r="G25" s="32">
        <v>0</v>
      </c>
      <c r="H25" s="33" t="s">
        <v>52</v>
      </c>
      <c r="I25" s="33" t="s">
        <v>109</v>
      </c>
      <c r="J25" s="33" t="s">
        <v>54</v>
      </c>
      <c r="K25" s="33" t="s">
        <v>55</v>
      </c>
      <c r="L25" s="33" t="s">
        <v>56</v>
      </c>
      <c r="M25" s="34">
        <v>45401</v>
      </c>
      <c r="N25" s="35">
        <v>1</v>
      </c>
      <c r="O25" s="36"/>
      <c r="P25" s="37" t="s">
        <v>57</v>
      </c>
      <c r="Q25" s="38">
        <v>1.0095041322314049</v>
      </c>
      <c r="R25" s="38">
        <v>0.9905853458862055</v>
      </c>
      <c r="S25" s="38">
        <v>0.9905853458862055</v>
      </c>
      <c r="T25" s="39">
        <v>0</v>
      </c>
      <c r="U25" s="40">
        <v>-0.10199999999999999</v>
      </c>
      <c r="V25" s="41">
        <v>9680</v>
      </c>
      <c r="W25" s="41">
        <v>9772</v>
      </c>
      <c r="X25" s="42">
        <v>-92</v>
      </c>
      <c r="Y25" s="43">
        <v>-23</v>
      </c>
      <c r="Z25" s="41">
        <v>0</v>
      </c>
      <c r="AA25" s="41">
        <v>0</v>
      </c>
      <c r="AB25" s="41">
        <v>0</v>
      </c>
      <c r="AC25" s="41">
        <v>92</v>
      </c>
      <c r="AD25" s="41">
        <v>9680</v>
      </c>
      <c r="AE25" s="44">
        <v>0</v>
      </c>
      <c r="AF25" s="41">
        <v>0</v>
      </c>
      <c r="AG25" s="38">
        <v>0</v>
      </c>
      <c r="AH25" s="45" t="s">
        <v>625</v>
      </c>
      <c r="AI25" s="41">
        <v>0</v>
      </c>
      <c r="AJ25" s="46">
        <v>0</v>
      </c>
      <c r="AK25" s="45">
        <v>9680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0.41000000000000003</v>
      </c>
      <c r="AR25" s="47">
        <v>0.308</v>
      </c>
      <c r="AS25" s="47">
        <v>1</v>
      </c>
      <c r="AT25" s="48">
        <v>0.59</v>
      </c>
      <c r="AU25" s="49"/>
      <c r="AV25" s="41">
        <v>44</v>
      </c>
      <c r="AW25" s="58"/>
      <c r="AX25" s="52"/>
      <c r="AY25" s="52"/>
      <c r="AZ25" s="52"/>
      <c r="BA25" s="52"/>
      <c r="BB25" s="53">
        <v>-92</v>
      </c>
      <c r="BC25" s="55"/>
    </row>
    <row r="26" spans="2:55">
      <c r="B26" s="28">
        <v>1742</v>
      </c>
      <c r="C26" s="29">
        <v>45455.978958333333</v>
      </c>
      <c r="D26" s="30" t="s">
        <v>154</v>
      </c>
      <c r="E26" s="31" t="s">
        <v>155</v>
      </c>
      <c r="F26" s="31" t="s">
        <v>62</v>
      </c>
      <c r="G26" s="32">
        <v>0</v>
      </c>
      <c r="H26" s="33" t="s">
        <v>156</v>
      </c>
      <c r="I26" s="33" t="s">
        <v>157</v>
      </c>
      <c r="J26" s="33" t="s">
        <v>54</v>
      </c>
      <c r="K26" s="33" t="s">
        <v>55</v>
      </c>
      <c r="L26" s="33" t="s">
        <v>70</v>
      </c>
      <c r="M26" s="34" t="s">
        <v>57</v>
      </c>
      <c r="N26" s="35" t="s">
        <v>57</v>
      </c>
      <c r="O26" s="36"/>
      <c r="P26" s="37" t="s">
        <v>57</v>
      </c>
      <c r="Q26" s="38">
        <v>0.61198148373405192</v>
      </c>
      <c r="R26" s="38">
        <v>1.0000292594139641</v>
      </c>
      <c r="S26" s="38">
        <v>1.0000292594139641</v>
      </c>
      <c r="T26" s="39">
        <v>0</v>
      </c>
      <c r="U26" s="40">
        <v>-1.8700000000000001E-2</v>
      </c>
      <c r="V26" s="41">
        <v>16195.49</v>
      </c>
      <c r="W26" s="41">
        <v>9911.34</v>
      </c>
      <c r="X26" s="42">
        <v>6284.15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9911.6299999999992</v>
      </c>
      <c r="AE26" s="44">
        <v>0</v>
      </c>
      <c r="AF26" s="41">
        <v>-0.28999999999999998</v>
      </c>
      <c r="AG26" s="38">
        <v>0</v>
      </c>
      <c r="AH26" s="45" t="s">
        <v>625</v>
      </c>
      <c r="AI26" s="41">
        <v>-0.28999999999999998</v>
      </c>
      <c r="AJ26" s="46">
        <v>0</v>
      </c>
      <c r="AK26" s="45">
        <v>9911.6299999999992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0.26</v>
      </c>
      <c r="AR26" s="47">
        <v>0.24129999999999999</v>
      </c>
      <c r="AS26" s="47">
        <v>0</v>
      </c>
      <c r="AT26" s="48">
        <v>-0.26</v>
      </c>
      <c r="AU26" s="49"/>
      <c r="AV26" s="41">
        <v>64.78</v>
      </c>
      <c r="AW26" s="50"/>
      <c r="AX26" s="52"/>
      <c r="AY26" s="52"/>
      <c r="AZ26" s="52"/>
      <c r="BA26" s="52"/>
      <c r="BB26" s="53">
        <v>0</v>
      </c>
      <c r="BC26" s="55"/>
    </row>
    <row r="27" spans="2:55">
      <c r="B27" s="28">
        <v>1742</v>
      </c>
      <c r="C27" s="29">
        <v>45455.978958333333</v>
      </c>
      <c r="D27" s="30" t="s">
        <v>628</v>
      </c>
      <c r="E27" s="31" t="s">
        <v>629</v>
      </c>
      <c r="F27" s="31" t="s">
        <v>51</v>
      </c>
      <c r="G27" s="32">
        <v>0</v>
      </c>
      <c r="H27" s="33" t="s">
        <v>52</v>
      </c>
      <c r="I27" s="33" t="s">
        <v>109</v>
      </c>
      <c r="J27" s="33" t="s">
        <v>54</v>
      </c>
      <c r="K27" s="33" t="s">
        <v>55</v>
      </c>
      <c r="L27" s="33" t="s">
        <v>56</v>
      </c>
      <c r="M27" s="34" t="s">
        <v>57</v>
      </c>
      <c r="N27" s="35" t="s">
        <v>57</v>
      </c>
      <c r="O27" s="36"/>
      <c r="P27" s="37">
        <v>38.93706293706294</v>
      </c>
      <c r="Q27" s="38">
        <v>0.21088435374149661</v>
      </c>
      <c r="R27" s="38">
        <v>0.875</v>
      </c>
      <c r="S27" s="38">
        <v>0</v>
      </c>
      <c r="T27" s="39">
        <v>0</v>
      </c>
      <c r="U27" s="40">
        <v>-0.1024</v>
      </c>
      <c r="V27" s="41">
        <v>52920</v>
      </c>
      <c r="W27" s="41">
        <v>11160</v>
      </c>
      <c r="X27" s="42">
        <v>41760</v>
      </c>
      <c r="Y27" s="43">
        <v>1072.5</v>
      </c>
      <c r="Z27" s="41">
        <v>0</v>
      </c>
      <c r="AA27" s="41">
        <v>0</v>
      </c>
      <c r="AB27" s="41">
        <v>0</v>
      </c>
      <c r="AC27" s="41">
        <v>0</v>
      </c>
      <c r="AD27" s="41">
        <v>9765</v>
      </c>
      <c r="AE27" s="44">
        <v>84</v>
      </c>
      <c r="AF27" s="41">
        <v>1395</v>
      </c>
      <c r="AG27" s="38">
        <v>1.3006993006993006</v>
      </c>
      <c r="AH27" s="45" t="s">
        <v>626</v>
      </c>
      <c r="AI27" s="41">
        <v>1395</v>
      </c>
      <c r="AJ27" s="46">
        <v>11718</v>
      </c>
      <c r="AK27" s="45">
        <v>0</v>
      </c>
      <c r="AL27" s="46">
        <v>0</v>
      </c>
      <c r="AM27" s="46">
        <v>11718</v>
      </c>
      <c r="AN27" s="46">
        <v>0</v>
      </c>
      <c r="AO27" s="46">
        <v>0</v>
      </c>
      <c r="AP27" s="41">
        <v>0</v>
      </c>
      <c r="AQ27" s="47">
        <v>0.27</v>
      </c>
      <c r="AR27" s="47">
        <v>0.16760000000000003</v>
      </c>
      <c r="AS27" s="47">
        <v>0.16760000000000003</v>
      </c>
      <c r="AT27" s="48">
        <v>-0.1024</v>
      </c>
      <c r="AU27" s="49"/>
      <c r="AV27" s="41">
        <v>30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1742</v>
      </c>
      <c r="C28" s="29">
        <v>45455.978958333333</v>
      </c>
      <c r="D28" s="30" t="s">
        <v>158</v>
      </c>
      <c r="E28" s="31" t="s">
        <v>159</v>
      </c>
      <c r="F28" s="31" t="s">
        <v>142</v>
      </c>
      <c r="G28" s="32">
        <v>0</v>
      </c>
      <c r="H28" s="33" t="s">
        <v>122</v>
      </c>
      <c r="I28" s="33" t="s">
        <v>160</v>
      </c>
      <c r="J28" s="33" t="s">
        <v>54</v>
      </c>
      <c r="K28" s="33" t="s">
        <v>95</v>
      </c>
      <c r="L28" s="33" t="s">
        <v>70</v>
      </c>
      <c r="M28" s="34">
        <v>45250</v>
      </c>
      <c r="N28" s="35">
        <v>0</v>
      </c>
      <c r="O28" s="36"/>
      <c r="P28" s="37" t="s">
        <v>57</v>
      </c>
      <c r="Q28" s="38">
        <v>0.89869281045751637</v>
      </c>
      <c r="R28" s="38">
        <v>1.1127272727272728</v>
      </c>
      <c r="S28" s="38">
        <v>1.1127272727272728</v>
      </c>
      <c r="T28" s="39">
        <v>0</v>
      </c>
      <c r="U28" s="40">
        <v>5.3E-3</v>
      </c>
      <c r="V28" s="41">
        <v>13770</v>
      </c>
      <c r="W28" s="41">
        <v>12375</v>
      </c>
      <c r="X28" s="42">
        <v>1395</v>
      </c>
      <c r="Y28" s="43">
        <v>0</v>
      </c>
      <c r="Z28" s="41">
        <v>0</v>
      </c>
      <c r="AA28" s="41">
        <v>0</v>
      </c>
      <c r="AB28" s="41">
        <v>0</v>
      </c>
      <c r="AC28" s="41">
        <v>0</v>
      </c>
      <c r="AD28" s="41">
        <v>13770</v>
      </c>
      <c r="AE28" s="44">
        <v>0</v>
      </c>
      <c r="AF28" s="41">
        <v>-1395</v>
      </c>
      <c r="AG28" s="38">
        <v>0</v>
      </c>
      <c r="AH28" s="45" t="s">
        <v>625</v>
      </c>
      <c r="AI28" s="41">
        <v>-1395</v>
      </c>
      <c r="AJ28" s="46">
        <v>0</v>
      </c>
      <c r="AK28" s="45">
        <v>13770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0.17</v>
      </c>
      <c r="AR28" s="47">
        <v>0.17530000000000001</v>
      </c>
      <c r="AS28" s="47">
        <v>0</v>
      </c>
      <c r="AT28" s="48">
        <v>-0.17</v>
      </c>
      <c r="AU28" s="49"/>
      <c r="AV28" s="41">
        <v>45</v>
      </c>
      <c r="AW28" s="50"/>
      <c r="AX28" s="52"/>
      <c r="AY28" s="52"/>
      <c r="AZ28" s="52"/>
      <c r="BA28" s="52"/>
      <c r="BB28" s="53">
        <v>0</v>
      </c>
      <c r="BC28" s="55"/>
    </row>
    <row r="29" spans="2:55">
      <c r="B29" s="28">
        <v>1742</v>
      </c>
      <c r="C29" s="29">
        <v>45455.978958333333</v>
      </c>
      <c r="D29" s="30" t="s">
        <v>164</v>
      </c>
      <c r="E29" s="31" t="s">
        <v>165</v>
      </c>
      <c r="F29" s="31" t="s">
        <v>618</v>
      </c>
      <c r="G29" s="32">
        <v>0</v>
      </c>
      <c r="H29" s="33" t="s">
        <v>122</v>
      </c>
      <c r="I29" s="33" t="s">
        <v>166</v>
      </c>
      <c r="J29" s="33" t="s">
        <v>54</v>
      </c>
      <c r="K29" s="33" t="s">
        <v>95</v>
      </c>
      <c r="L29" s="33" t="s">
        <v>70</v>
      </c>
      <c r="M29" s="34">
        <v>44880</v>
      </c>
      <c r="N29" s="35">
        <v>0</v>
      </c>
      <c r="O29" s="36"/>
      <c r="P29" s="37" t="s">
        <v>57</v>
      </c>
      <c r="Q29" s="38">
        <v>0.72180816591056385</v>
      </c>
      <c r="R29" s="38">
        <v>0.96978675645342316</v>
      </c>
      <c r="S29" s="38">
        <v>0.96978675645342316</v>
      </c>
      <c r="T29" s="39">
        <v>0</v>
      </c>
      <c r="U29" s="40">
        <v>7.9200000000000007E-2</v>
      </c>
      <c r="V29" s="41">
        <v>12961.2</v>
      </c>
      <c r="W29" s="41">
        <v>9355.5</v>
      </c>
      <c r="X29" s="42">
        <v>3605.7000000000007</v>
      </c>
      <c r="Y29" s="43">
        <v>0</v>
      </c>
      <c r="Z29" s="41">
        <v>0</v>
      </c>
      <c r="AA29" s="41">
        <v>0</v>
      </c>
      <c r="AB29" s="41">
        <v>0</v>
      </c>
      <c r="AC29" s="41">
        <v>0</v>
      </c>
      <c r="AD29" s="41">
        <v>9072.84</v>
      </c>
      <c r="AE29" s="44">
        <v>4666.3900000000003</v>
      </c>
      <c r="AF29" s="41">
        <v>3888.66</v>
      </c>
      <c r="AG29" s="38">
        <v>0</v>
      </c>
      <c r="AH29" s="45" t="s">
        <v>625</v>
      </c>
      <c r="AI29" s="41">
        <v>3888.66</v>
      </c>
      <c r="AJ29" s="46">
        <v>0</v>
      </c>
      <c r="AK29" s="45">
        <v>9072.84</v>
      </c>
      <c r="AL29" s="46">
        <v>0</v>
      </c>
      <c r="AM29" s="46">
        <v>0</v>
      </c>
      <c r="AN29" s="46">
        <v>0</v>
      </c>
      <c r="AO29" s="46">
        <v>0</v>
      </c>
      <c r="AP29" s="41">
        <v>0</v>
      </c>
      <c r="AQ29" s="47">
        <v>0.23</v>
      </c>
      <c r="AR29" s="47">
        <v>0.30920000000000003</v>
      </c>
      <c r="AS29" s="47">
        <v>0</v>
      </c>
      <c r="AT29" s="48">
        <v>-0.23</v>
      </c>
      <c r="AU29" s="49"/>
      <c r="AV29" s="41">
        <v>42.19</v>
      </c>
      <c r="AW29" s="50"/>
      <c r="AX29" s="52"/>
      <c r="AY29" s="52"/>
      <c r="AZ29" s="52"/>
      <c r="BA29" s="52"/>
      <c r="BB29" s="53">
        <v>3606</v>
      </c>
      <c r="BC29" s="55"/>
    </row>
    <row r="30" spans="2:55">
      <c r="B30" s="28">
        <v>1742</v>
      </c>
      <c r="C30" s="29">
        <v>45455.978958333333</v>
      </c>
      <c r="D30" s="30" t="s">
        <v>654</v>
      </c>
      <c r="E30" s="31" t="s">
        <v>655</v>
      </c>
      <c r="F30" s="31" t="s">
        <v>634</v>
      </c>
      <c r="G30" s="32">
        <v>0</v>
      </c>
      <c r="H30" s="33" t="s">
        <v>63</v>
      </c>
      <c r="I30" s="33" t="s">
        <v>64</v>
      </c>
      <c r="J30" s="33" t="s">
        <v>65</v>
      </c>
      <c r="K30" s="33" t="s">
        <v>55</v>
      </c>
      <c r="L30" s="33" t="s">
        <v>56</v>
      </c>
      <c r="M30" s="34" t="s">
        <v>57</v>
      </c>
      <c r="N30" s="35" t="s">
        <v>57</v>
      </c>
      <c r="O30" s="36"/>
      <c r="P30" s="37">
        <v>41.940057709087455</v>
      </c>
      <c r="Q30" s="38">
        <v>0.1221338673803367</v>
      </c>
      <c r="R30" s="38">
        <v>0</v>
      </c>
      <c r="S30" s="38">
        <v>0</v>
      </c>
      <c r="T30" s="39">
        <v>0</v>
      </c>
      <c r="U30" s="40">
        <v>8.8999999999999999E-3</v>
      </c>
      <c r="V30" s="41">
        <v>110602</v>
      </c>
      <c r="W30" s="41">
        <v>13508.25</v>
      </c>
      <c r="X30" s="42">
        <v>97093.75</v>
      </c>
      <c r="Y30" s="43">
        <v>2315.06</v>
      </c>
      <c r="Z30" s="41">
        <v>0</v>
      </c>
      <c r="AA30" s="41">
        <v>0</v>
      </c>
      <c r="AB30" s="41">
        <v>0</v>
      </c>
      <c r="AC30" s="41">
        <v>0</v>
      </c>
      <c r="AD30" s="41">
        <v>0</v>
      </c>
      <c r="AE30" s="44">
        <v>42</v>
      </c>
      <c r="AF30" s="41">
        <v>13508.25</v>
      </c>
      <c r="AG30" s="38">
        <v>5.8349459625236495</v>
      </c>
      <c r="AH30" s="45" t="s">
        <v>626</v>
      </c>
      <c r="AI30" s="41">
        <v>13508.25</v>
      </c>
      <c r="AJ30" s="46">
        <v>0</v>
      </c>
      <c r="AK30" s="45">
        <v>0</v>
      </c>
      <c r="AL30" s="46">
        <v>0</v>
      </c>
      <c r="AM30" s="46">
        <v>0</v>
      </c>
      <c r="AN30" s="46">
        <v>0</v>
      </c>
      <c r="AO30" s="46">
        <v>0</v>
      </c>
      <c r="AP30" s="41">
        <v>0</v>
      </c>
      <c r="AQ30" s="47">
        <v>0.32</v>
      </c>
      <c r="AR30" s="47">
        <v>0.32890000000000003</v>
      </c>
      <c r="AS30" s="47">
        <v>0.32890000000000003</v>
      </c>
      <c r="AT30" s="48">
        <v>8.8999999999999999E-3</v>
      </c>
      <c r="AU30" s="49"/>
      <c r="AV30" s="41">
        <v>63.88</v>
      </c>
      <c r="AW30" s="58"/>
      <c r="AX30" s="52"/>
      <c r="AY30" s="52"/>
      <c r="AZ30" s="52"/>
      <c r="BA30" s="52"/>
      <c r="BB30" s="53">
        <v>0</v>
      </c>
      <c r="BC30" s="55"/>
    </row>
    <row r="31" spans="2:55">
      <c r="B31" s="28">
        <v>1742</v>
      </c>
      <c r="C31" s="29">
        <v>45455.978958333333</v>
      </c>
      <c r="D31" s="30" t="s">
        <v>173</v>
      </c>
      <c r="E31" s="31" t="s">
        <v>174</v>
      </c>
      <c r="F31" s="31" t="s">
        <v>69</v>
      </c>
      <c r="G31" s="32">
        <v>0</v>
      </c>
      <c r="H31" s="33" t="s">
        <v>52</v>
      </c>
      <c r="I31" s="33" t="s">
        <v>53</v>
      </c>
      <c r="J31" s="33" t="s">
        <v>54</v>
      </c>
      <c r="K31" s="33" t="s">
        <v>95</v>
      </c>
      <c r="L31" s="33" t="s">
        <v>70</v>
      </c>
      <c r="M31" s="34">
        <v>45147</v>
      </c>
      <c r="N31" s="35">
        <v>0</v>
      </c>
      <c r="O31" s="36"/>
      <c r="P31" s="37" t="s">
        <v>57</v>
      </c>
      <c r="Q31" s="38">
        <v>0.14154411764705882</v>
      </c>
      <c r="R31" s="38">
        <v>0.72640692640692639</v>
      </c>
      <c r="S31" s="38">
        <v>0.72640692640692639</v>
      </c>
      <c r="T31" s="39">
        <v>0</v>
      </c>
      <c r="U31" s="40">
        <v>-2.8999999999999998E-3</v>
      </c>
      <c r="V31" s="41">
        <v>97920</v>
      </c>
      <c r="W31" s="41">
        <v>13860</v>
      </c>
      <c r="X31" s="42">
        <v>84060</v>
      </c>
      <c r="Y31" s="43">
        <v>0</v>
      </c>
      <c r="Z31" s="41">
        <v>0</v>
      </c>
      <c r="AA31" s="41">
        <v>0</v>
      </c>
      <c r="AB31" s="41">
        <v>0</v>
      </c>
      <c r="AC31" s="41">
        <v>0</v>
      </c>
      <c r="AD31" s="41">
        <v>10068</v>
      </c>
      <c r="AE31" s="44">
        <v>4550.3999999999996</v>
      </c>
      <c r="AF31" s="41">
        <v>3792</v>
      </c>
      <c r="AG31" s="38">
        <v>0</v>
      </c>
      <c r="AH31" s="45" t="s">
        <v>625</v>
      </c>
      <c r="AI31" s="41">
        <v>3792</v>
      </c>
      <c r="AJ31" s="46">
        <v>0</v>
      </c>
      <c r="AK31" s="45">
        <v>10068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0.18</v>
      </c>
      <c r="AR31" s="47">
        <v>0.17710000000000001</v>
      </c>
      <c r="AS31" s="47">
        <v>0</v>
      </c>
      <c r="AT31" s="48">
        <v>-0.18</v>
      </c>
      <c r="AU31" s="49"/>
      <c r="AV31" s="41">
        <v>48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1742</v>
      </c>
      <c r="C32" s="29">
        <v>45455.978958333333</v>
      </c>
      <c r="D32" s="30" t="s">
        <v>475</v>
      </c>
      <c r="E32" s="31" t="s">
        <v>476</v>
      </c>
      <c r="F32" s="31" t="s">
        <v>69</v>
      </c>
      <c r="G32" s="32">
        <v>0</v>
      </c>
      <c r="H32" s="33" t="s">
        <v>470</v>
      </c>
      <c r="I32" s="33" t="s">
        <v>53</v>
      </c>
      <c r="J32" s="33" t="s">
        <v>148</v>
      </c>
      <c r="K32" s="33" t="s">
        <v>55</v>
      </c>
      <c r="L32" s="33" t="s">
        <v>56</v>
      </c>
      <c r="M32" s="34" t="s">
        <v>57</v>
      </c>
      <c r="N32" s="35" t="s">
        <v>57</v>
      </c>
      <c r="O32" s="36"/>
      <c r="P32" s="37" t="s">
        <v>57</v>
      </c>
      <c r="Q32" s="38">
        <v>0.38749999999999996</v>
      </c>
      <c r="R32" s="38">
        <v>1</v>
      </c>
      <c r="S32" s="38">
        <v>1</v>
      </c>
      <c r="T32" s="39">
        <v>0</v>
      </c>
      <c r="U32" s="40">
        <v>5.8200000000000002E-2</v>
      </c>
      <c r="V32" s="41">
        <v>35786.400000000001</v>
      </c>
      <c r="W32" s="41">
        <v>13867.23</v>
      </c>
      <c r="X32" s="42">
        <v>21919.170000000002</v>
      </c>
      <c r="Y32" s="43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13867.23</v>
      </c>
      <c r="AE32" s="44">
        <v>0</v>
      </c>
      <c r="AF32" s="41">
        <v>0</v>
      </c>
      <c r="AG32" s="38">
        <v>0</v>
      </c>
      <c r="AH32" s="45" t="s">
        <v>625</v>
      </c>
      <c r="AI32" s="41">
        <v>0</v>
      </c>
      <c r="AJ32" s="46">
        <v>0</v>
      </c>
      <c r="AK32" s="45">
        <v>13867.23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7.0000000000000007E-2</v>
      </c>
      <c r="AR32" s="47">
        <v>0.12820000000000001</v>
      </c>
      <c r="AS32" s="47">
        <v>0</v>
      </c>
      <c r="AT32" s="48">
        <v>-7.0000000000000007E-2</v>
      </c>
      <c r="AU32" s="49"/>
      <c r="AV32" s="41">
        <v>34.409999999999997</v>
      </c>
      <c r="AW32" s="50"/>
      <c r="AX32" s="52"/>
      <c r="AY32" s="52"/>
      <c r="AZ32" s="52"/>
      <c r="BA32" s="52"/>
      <c r="BB32" s="53">
        <v>0</v>
      </c>
      <c r="BC32" s="55"/>
    </row>
    <row r="33" spans="2:55">
      <c r="B33" s="28">
        <v>1742</v>
      </c>
      <c r="C33" s="29">
        <v>45455.978958333333</v>
      </c>
      <c r="D33" s="30" t="s">
        <v>477</v>
      </c>
      <c r="E33" s="31" t="s">
        <v>478</v>
      </c>
      <c r="F33" s="31" t="s">
        <v>69</v>
      </c>
      <c r="G33" s="32">
        <v>0</v>
      </c>
      <c r="H33" s="33" t="s">
        <v>470</v>
      </c>
      <c r="I33" s="33" t="s">
        <v>53</v>
      </c>
      <c r="J33" s="33" t="s">
        <v>148</v>
      </c>
      <c r="K33" s="33" t="s">
        <v>55</v>
      </c>
      <c r="L33" s="33" t="s">
        <v>56</v>
      </c>
      <c r="M33" s="34" t="s">
        <v>57</v>
      </c>
      <c r="N33" s="35" t="s">
        <v>57</v>
      </c>
      <c r="O33" s="36"/>
      <c r="P33" s="37" t="s">
        <v>57</v>
      </c>
      <c r="Q33" s="38">
        <v>0.25280297256432954</v>
      </c>
      <c r="R33" s="38">
        <v>1</v>
      </c>
      <c r="S33" s="38">
        <v>1</v>
      </c>
      <c r="T33" s="39">
        <v>0</v>
      </c>
      <c r="U33" s="40">
        <v>1E-4</v>
      </c>
      <c r="V33" s="41">
        <v>56812.9</v>
      </c>
      <c r="W33" s="41">
        <v>14362.47</v>
      </c>
      <c r="X33" s="42">
        <v>42450.43</v>
      </c>
      <c r="Y33" s="43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14362.47</v>
      </c>
      <c r="AE33" s="44">
        <v>0</v>
      </c>
      <c r="AF33" s="41">
        <v>0</v>
      </c>
      <c r="AG33" s="38">
        <v>0</v>
      </c>
      <c r="AH33" s="45" t="s">
        <v>625</v>
      </c>
      <c r="AI33" s="41">
        <v>0</v>
      </c>
      <c r="AJ33" s="46">
        <v>0</v>
      </c>
      <c r="AK33" s="45">
        <v>14362.47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7.0000000000000007E-2</v>
      </c>
      <c r="AR33" s="47">
        <v>7.0099999999999996E-2</v>
      </c>
      <c r="AS33" s="47">
        <v>0</v>
      </c>
      <c r="AT33" s="48">
        <v>-7.0000000000000007E-2</v>
      </c>
      <c r="AU33" s="49"/>
      <c r="AV33" s="41">
        <v>30.11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1742</v>
      </c>
      <c r="C34" s="29">
        <v>45455.978958333333</v>
      </c>
      <c r="D34" s="30" t="s">
        <v>662</v>
      </c>
      <c r="E34" s="31" t="s">
        <v>663</v>
      </c>
      <c r="F34" s="31" t="s">
        <v>634</v>
      </c>
      <c r="G34" s="32">
        <v>0</v>
      </c>
      <c r="H34" s="33" t="s">
        <v>63</v>
      </c>
      <c r="I34" s="33" t="s">
        <v>64</v>
      </c>
      <c r="J34" s="33" t="s">
        <v>65</v>
      </c>
      <c r="K34" s="33" t="s">
        <v>55</v>
      </c>
      <c r="L34" s="33" t="s">
        <v>56</v>
      </c>
      <c r="M34" s="34" t="s">
        <v>57</v>
      </c>
      <c r="N34" s="35" t="s">
        <v>57</v>
      </c>
      <c r="O34" s="36"/>
      <c r="P34" s="37">
        <v>123.26908549406583</v>
      </c>
      <c r="Q34" s="38">
        <v>3.7028738042458015E-2</v>
      </c>
      <c r="R34" s="38">
        <v>0.58743541480147132</v>
      </c>
      <c r="S34" s="38">
        <v>1.1236116654221116E-5</v>
      </c>
      <c r="T34" s="39">
        <v>0</v>
      </c>
      <c r="U34" s="40">
        <v>-0.13200000000000001</v>
      </c>
      <c r="V34" s="41">
        <v>400584</v>
      </c>
      <c r="W34" s="41">
        <v>14833.12</v>
      </c>
      <c r="X34" s="42">
        <v>385750.88</v>
      </c>
      <c r="Y34" s="43">
        <v>3129.34</v>
      </c>
      <c r="Z34" s="41">
        <v>310.62</v>
      </c>
      <c r="AA34" s="41">
        <v>310.62</v>
      </c>
      <c r="AB34" s="41">
        <v>0</v>
      </c>
      <c r="AC34" s="41">
        <v>0</v>
      </c>
      <c r="AD34" s="41">
        <v>8713.5</v>
      </c>
      <c r="AE34" s="44">
        <v>34.729999999999997</v>
      </c>
      <c r="AF34" s="41">
        <v>6119.62</v>
      </c>
      <c r="AG34" s="38">
        <v>1.9555625147794742</v>
      </c>
      <c r="AH34" s="45" t="s">
        <v>626</v>
      </c>
      <c r="AI34" s="41">
        <v>6119.62</v>
      </c>
      <c r="AJ34" s="46">
        <v>10456</v>
      </c>
      <c r="AK34" s="45">
        <v>0.16666666666606034</v>
      </c>
      <c r="AL34" s="46">
        <v>0</v>
      </c>
      <c r="AM34" s="46">
        <v>10456.200000000001</v>
      </c>
      <c r="AN34" s="46">
        <v>0</v>
      </c>
      <c r="AO34" s="46">
        <v>0</v>
      </c>
      <c r="AP34" s="41">
        <v>0</v>
      </c>
      <c r="AQ34" s="47">
        <v>0.21</v>
      </c>
      <c r="AR34" s="47">
        <v>7.8E-2</v>
      </c>
      <c r="AS34" s="47">
        <v>7.8E-2</v>
      </c>
      <c r="AT34" s="48">
        <v>-0.13200000000000001</v>
      </c>
      <c r="AU34" s="49"/>
      <c r="AV34" s="41">
        <v>78.5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1742</v>
      </c>
      <c r="C35" s="29">
        <v>45455.978958333333</v>
      </c>
      <c r="D35" s="30" t="s">
        <v>640</v>
      </c>
      <c r="E35" s="31" t="s">
        <v>656</v>
      </c>
      <c r="F35" s="31" t="s">
        <v>589</v>
      </c>
      <c r="G35" s="32">
        <v>0</v>
      </c>
      <c r="H35" s="33" t="s">
        <v>52</v>
      </c>
      <c r="I35" s="33" t="s">
        <v>109</v>
      </c>
      <c r="J35" s="33" t="s">
        <v>54</v>
      </c>
      <c r="K35" s="33" t="s">
        <v>95</v>
      </c>
      <c r="L35" s="33" t="s">
        <v>70</v>
      </c>
      <c r="M35" s="34" t="s">
        <v>57</v>
      </c>
      <c r="N35" s="35" t="s">
        <v>57</v>
      </c>
      <c r="O35" s="36"/>
      <c r="P35" s="37">
        <v>7.6523689400968928</v>
      </c>
      <c r="Q35" s="38">
        <v>0.47899999999999998</v>
      </c>
      <c r="R35" s="38">
        <v>0</v>
      </c>
      <c r="S35" s="38">
        <v>0</v>
      </c>
      <c r="T35" s="39">
        <v>0</v>
      </c>
      <c r="U35" s="40">
        <v>4.0700000000000007E-2</v>
      </c>
      <c r="V35" s="41">
        <v>31500</v>
      </c>
      <c r="W35" s="41">
        <v>15088.5</v>
      </c>
      <c r="X35" s="42">
        <v>16411.5</v>
      </c>
      <c r="Y35" s="43">
        <v>2144.63</v>
      </c>
      <c r="Z35" s="41">
        <v>0</v>
      </c>
      <c r="AA35" s="41">
        <v>0</v>
      </c>
      <c r="AB35" s="41">
        <v>0</v>
      </c>
      <c r="AC35" s="41">
        <v>0</v>
      </c>
      <c r="AD35" s="41">
        <v>0</v>
      </c>
      <c r="AE35" s="44">
        <v>56</v>
      </c>
      <c r="AF35" s="41">
        <v>15088.5</v>
      </c>
      <c r="AG35" s="38">
        <v>7.0354793134480067</v>
      </c>
      <c r="AH35" s="45" t="s">
        <v>626</v>
      </c>
      <c r="AI35" s="41">
        <v>15088.5</v>
      </c>
      <c r="AJ35" s="46">
        <v>0</v>
      </c>
      <c r="AK35" s="45">
        <v>0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0.1</v>
      </c>
      <c r="AR35" s="47">
        <v>0.14070000000000002</v>
      </c>
      <c r="AS35" s="47">
        <v>0.14070000000000002</v>
      </c>
      <c r="AT35" s="48">
        <v>4.0700000000000007E-2</v>
      </c>
      <c r="AU35" s="49"/>
      <c r="AV35" s="41">
        <v>42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1742</v>
      </c>
      <c r="C36" s="29">
        <v>45455.978958333333</v>
      </c>
      <c r="D36" s="30" t="s">
        <v>117</v>
      </c>
      <c r="E36" s="31" t="s">
        <v>108</v>
      </c>
      <c r="F36" s="31" t="s">
        <v>51</v>
      </c>
      <c r="G36" s="32">
        <v>0</v>
      </c>
      <c r="H36" s="33" t="s">
        <v>52</v>
      </c>
      <c r="I36" s="33" t="s">
        <v>109</v>
      </c>
      <c r="J36" s="33" t="s">
        <v>54</v>
      </c>
      <c r="K36" s="33" t="s">
        <v>55</v>
      </c>
      <c r="L36" s="33" t="s">
        <v>56</v>
      </c>
      <c r="M36" s="34">
        <v>45338</v>
      </c>
      <c r="N36" s="35">
        <v>1</v>
      </c>
      <c r="O36" s="36"/>
      <c r="P36" s="37" t="s">
        <v>57</v>
      </c>
      <c r="Q36" s="38" t="s">
        <v>57</v>
      </c>
      <c r="R36" s="38">
        <v>0</v>
      </c>
      <c r="S36" s="38">
        <v>0</v>
      </c>
      <c r="T36" s="39">
        <v>0</v>
      </c>
      <c r="U36" s="40">
        <v>-0.10039999999999999</v>
      </c>
      <c r="V36" s="41">
        <v>0</v>
      </c>
      <c r="W36" s="41">
        <v>15100.57</v>
      </c>
      <c r="X36" s="42">
        <v>-15100.57</v>
      </c>
      <c r="Y36" s="43">
        <v>0</v>
      </c>
      <c r="Z36" s="41">
        <v>9448.07</v>
      </c>
      <c r="AA36" s="41">
        <v>17381.62</v>
      </c>
      <c r="AB36" s="41">
        <v>24200</v>
      </c>
      <c r="AC36" s="41">
        <v>15100.57</v>
      </c>
      <c r="AD36" s="41">
        <v>0</v>
      </c>
      <c r="AE36" s="44">
        <v>18120.68</v>
      </c>
      <c r="AF36" s="41">
        <v>15100.57</v>
      </c>
      <c r="AG36" s="38">
        <v>0</v>
      </c>
      <c r="AH36" s="45" t="s">
        <v>625</v>
      </c>
      <c r="AI36" s="41">
        <v>23034.12</v>
      </c>
      <c r="AJ36" s="46">
        <v>0</v>
      </c>
      <c r="AK36" s="45">
        <v>0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0.18</v>
      </c>
      <c r="AR36" s="47">
        <v>7.9600000000000004E-2</v>
      </c>
      <c r="AS36" s="47">
        <v>8.9499999999999996E-2</v>
      </c>
      <c r="AT36" s="48">
        <v>-9.0500000000000011E-2</v>
      </c>
      <c r="AU36" s="49"/>
      <c r="AV36" s="41">
        <v>42.5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1742</v>
      </c>
      <c r="C37" s="29">
        <v>45455.978958333333</v>
      </c>
      <c r="D37" s="30" t="s">
        <v>98</v>
      </c>
      <c r="E37" s="31" t="s">
        <v>99</v>
      </c>
      <c r="F37" s="31" t="s">
        <v>91</v>
      </c>
      <c r="G37" s="32">
        <v>0</v>
      </c>
      <c r="H37" s="33" t="s">
        <v>92</v>
      </c>
      <c r="I37" s="33" t="s">
        <v>100</v>
      </c>
      <c r="J37" s="33" t="s">
        <v>94</v>
      </c>
      <c r="K37" s="33" t="s">
        <v>95</v>
      </c>
      <c r="L37" s="33" t="s">
        <v>70</v>
      </c>
      <c r="M37" s="34" t="s">
        <v>57</v>
      </c>
      <c r="N37" s="35" t="s">
        <v>57</v>
      </c>
      <c r="O37" s="36"/>
      <c r="P37" s="37">
        <v>103.5506935483871</v>
      </c>
      <c r="Q37" s="38">
        <v>0.13780763600714449</v>
      </c>
      <c r="R37" s="38">
        <v>3.9611872257364129</v>
      </c>
      <c r="S37" s="38">
        <v>2.1321136369321003</v>
      </c>
      <c r="T37" s="39">
        <v>0</v>
      </c>
      <c r="U37" s="40">
        <v>0.23130000000000001</v>
      </c>
      <c r="V37" s="41">
        <v>74463</v>
      </c>
      <c r="W37" s="41">
        <v>10261.57</v>
      </c>
      <c r="X37" s="42">
        <v>64201.43</v>
      </c>
      <c r="Y37" s="43">
        <v>620</v>
      </c>
      <c r="Z37" s="41">
        <v>991.93</v>
      </c>
      <c r="AA37" s="41">
        <v>991.93</v>
      </c>
      <c r="AB37" s="41">
        <v>0</v>
      </c>
      <c r="AC37" s="41">
        <v>0</v>
      </c>
      <c r="AD37" s="41">
        <v>40648</v>
      </c>
      <c r="AE37" s="44">
        <v>0</v>
      </c>
      <c r="AF37" s="41">
        <v>-25386.43</v>
      </c>
      <c r="AG37" s="38">
        <v>-40.945854838709678</v>
      </c>
      <c r="AH37" s="45" t="s">
        <v>625</v>
      </c>
      <c r="AI37" s="41">
        <v>-25386.43</v>
      </c>
      <c r="AJ37" s="46">
        <v>22523</v>
      </c>
      <c r="AK37" s="45">
        <v>21878.833333333332</v>
      </c>
      <c r="AL37" s="46">
        <v>0</v>
      </c>
      <c r="AM37" s="46">
        <v>22523</v>
      </c>
      <c r="AN37" s="46">
        <v>0</v>
      </c>
      <c r="AO37" s="46">
        <v>0</v>
      </c>
      <c r="AP37" s="41">
        <v>0</v>
      </c>
      <c r="AQ37" s="47">
        <v>0.28000000000000003</v>
      </c>
      <c r="AR37" s="47">
        <v>0.51130000000000009</v>
      </c>
      <c r="AS37" s="47">
        <v>0.51130000000000009</v>
      </c>
      <c r="AT37" s="48">
        <v>0.23130000000000001</v>
      </c>
      <c r="AU37" s="49"/>
      <c r="AV37" s="41">
        <v>80</v>
      </c>
      <c r="AW37" s="50"/>
      <c r="AX37" s="52"/>
      <c r="AY37" s="52"/>
      <c r="AZ37" s="52"/>
      <c r="BA37" s="52"/>
      <c r="BB37" s="53">
        <v>5000</v>
      </c>
      <c r="BC37" s="55"/>
    </row>
    <row r="38" spans="2:55">
      <c r="B38" s="28">
        <v>1742</v>
      </c>
      <c r="C38" s="29">
        <v>45455.978958333333</v>
      </c>
      <c r="D38" s="30" t="s">
        <v>632</v>
      </c>
      <c r="E38" s="31" t="s">
        <v>633</v>
      </c>
      <c r="F38" s="31" t="s">
        <v>634</v>
      </c>
      <c r="G38" s="32">
        <v>0</v>
      </c>
      <c r="H38" s="33" t="s">
        <v>63</v>
      </c>
      <c r="I38" s="33" t="s">
        <v>64</v>
      </c>
      <c r="J38" s="33" t="s">
        <v>65</v>
      </c>
      <c r="K38" s="33" t="s">
        <v>55</v>
      </c>
      <c r="L38" s="33" t="s">
        <v>56</v>
      </c>
      <c r="M38" s="34" t="s">
        <v>57</v>
      </c>
      <c r="N38" s="35" t="s">
        <v>57</v>
      </c>
      <c r="O38" s="36"/>
      <c r="P38" s="37">
        <v>1089.0476437847867</v>
      </c>
      <c r="Q38" s="38">
        <v>9.8005027843682008E-2</v>
      </c>
      <c r="R38" s="38">
        <v>0</v>
      </c>
      <c r="S38" s="38">
        <v>0</v>
      </c>
      <c r="T38" s="39">
        <v>0</v>
      </c>
      <c r="U38" s="40">
        <v>8.1000000000000013E-3</v>
      </c>
      <c r="V38" s="41">
        <v>162694</v>
      </c>
      <c r="W38" s="41">
        <v>15944.83</v>
      </c>
      <c r="X38" s="42">
        <v>146749.17000000001</v>
      </c>
      <c r="Y38" s="43">
        <v>134.75</v>
      </c>
      <c r="Z38" s="41">
        <v>0</v>
      </c>
      <c r="AA38" s="41">
        <v>0</v>
      </c>
      <c r="AB38" s="41">
        <v>0</v>
      </c>
      <c r="AC38" s="41">
        <v>0</v>
      </c>
      <c r="AD38" s="41">
        <v>0</v>
      </c>
      <c r="AE38" s="44">
        <v>77</v>
      </c>
      <c r="AF38" s="41">
        <v>15944.83</v>
      </c>
      <c r="AG38" s="38">
        <v>118.32897959183673</v>
      </c>
      <c r="AH38" s="45" t="s">
        <v>626</v>
      </c>
      <c r="AI38" s="41">
        <v>15944.83</v>
      </c>
      <c r="AJ38" s="46">
        <v>0</v>
      </c>
      <c r="AK38" s="45">
        <v>0</v>
      </c>
      <c r="AL38" s="46">
        <v>0</v>
      </c>
      <c r="AM38" s="46">
        <v>-10617.91</v>
      </c>
      <c r="AN38" s="46">
        <v>10617.91</v>
      </c>
      <c r="AO38" s="46">
        <v>0</v>
      </c>
      <c r="AP38" s="41">
        <v>0</v>
      </c>
      <c r="AQ38" s="47">
        <v>0.26</v>
      </c>
      <c r="AR38" s="47">
        <v>0.2681</v>
      </c>
      <c r="AS38" s="47">
        <v>0.2681</v>
      </c>
      <c r="AT38" s="48">
        <v>8.1000000000000013E-3</v>
      </c>
      <c r="AU38" s="49"/>
      <c r="AV38" s="41">
        <v>89.83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1742</v>
      </c>
      <c r="C39" s="29">
        <v>45455.978958333333</v>
      </c>
      <c r="D39" s="30" t="s">
        <v>178</v>
      </c>
      <c r="E39" s="31" t="s">
        <v>179</v>
      </c>
      <c r="F39" s="31" t="s">
        <v>69</v>
      </c>
      <c r="G39" s="32">
        <v>0</v>
      </c>
      <c r="H39" s="33" t="s">
        <v>52</v>
      </c>
      <c r="I39" s="33" t="s">
        <v>53</v>
      </c>
      <c r="J39" s="33" t="s">
        <v>54</v>
      </c>
      <c r="K39" s="33" t="s">
        <v>55</v>
      </c>
      <c r="L39" s="33" t="s">
        <v>56</v>
      </c>
      <c r="M39" s="34">
        <v>45147</v>
      </c>
      <c r="N39" s="35">
        <v>0</v>
      </c>
      <c r="O39" s="36"/>
      <c r="P39" s="37" t="s">
        <v>57</v>
      </c>
      <c r="Q39" s="38">
        <v>0.246422893481717</v>
      </c>
      <c r="R39" s="38">
        <v>1</v>
      </c>
      <c r="S39" s="38">
        <v>1</v>
      </c>
      <c r="T39" s="39">
        <v>0</v>
      </c>
      <c r="U39" s="40">
        <v>-2.0000000000000001E-4</v>
      </c>
      <c r="V39" s="41">
        <v>65120.37</v>
      </c>
      <c r="W39" s="41">
        <v>16047.15</v>
      </c>
      <c r="X39" s="42">
        <v>49073.22</v>
      </c>
      <c r="Y39" s="43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16047.15</v>
      </c>
      <c r="AE39" s="44">
        <v>0</v>
      </c>
      <c r="AF39" s="41">
        <v>0</v>
      </c>
      <c r="AG39" s="38">
        <v>0</v>
      </c>
      <c r="AH39" s="45" t="s">
        <v>625</v>
      </c>
      <c r="AI39" s="41">
        <v>0</v>
      </c>
      <c r="AJ39" s="46">
        <v>0</v>
      </c>
      <c r="AK39" s="45">
        <v>16047.15</v>
      </c>
      <c r="AL39" s="46">
        <v>0</v>
      </c>
      <c r="AM39" s="46">
        <v>0</v>
      </c>
      <c r="AN39" s="46">
        <v>0</v>
      </c>
      <c r="AO39" s="46">
        <v>0</v>
      </c>
      <c r="AP39" s="41">
        <v>0</v>
      </c>
      <c r="AQ39" s="47">
        <v>7.0000000000000007E-2</v>
      </c>
      <c r="AR39" s="47">
        <v>6.9800000000000001E-2</v>
      </c>
      <c r="AS39" s="47">
        <v>6.9800000000000001E-2</v>
      </c>
      <c r="AT39" s="48">
        <v>-2.0000000000000001E-4</v>
      </c>
      <c r="AU39" s="49"/>
      <c r="AV39" s="41">
        <v>34.51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1742</v>
      </c>
      <c r="C40" s="29">
        <v>45455.978958333333</v>
      </c>
      <c r="D40" s="30" t="s">
        <v>167</v>
      </c>
      <c r="E40" s="31" t="s">
        <v>168</v>
      </c>
      <c r="F40" s="31" t="s">
        <v>69</v>
      </c>
      <c r="G40" s="32">
        <v>0</v>
      </c>
      <c r="H40" s="33" t="s">
        <v>52</v>
      </c>
      <c r="I40" s="33" t="s">
        <v>53</v>
      </c>
      <c r="J40" s="33" t="s">
        <v>54</v>
      </c>
      <c r="K40" s="33" t="s">
        <v>55</v>
      </c>
      <c r="L40" s="33" t="s">
        <v>56</v>
      </c>
      <c r="M40" s="34" t="s">
        <v>57</v>
      </c>
      <c r="N40" s="35" t="s">
        <v>57</v>
      </c>
      <c r="O40" s="36"/>
      <c r="P40" s="37" t="s">
        <v>57</v>
      </c>
      <c r="Q40" s="38">
        <v>0.49895245769540691</v>
      </c>
      <c r="R40" s="38">
        <v>1</v>
      </c>
      <c r="S40" s="38">
        <v>8.9721504448880993E-6</v>
      </c>
      <c r="T40" s="39">
        <v>0</v>
      </c>
      <c r="U40" s="40">
        <v>-3.4000000000000002E-2</v>
      </c>
      <c r="V40" s="41">
        <v>37230</v>
      </c>
      <c r="W40" s="41">
        <v>18576</v>
      </c>
      <c r="X40" s="42">
        <v>18654</v>
      </c>
      <c r="Y40" s="43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18576</v>
      </c>
      <c r="AE40" s="44">
        <v>22291.200000000001</v>
      </c>
      <c r="AF40" s="41">
        <v>0</v>
      </c>
      <c r="AG40" s="38">
        <v>0</v>
      </c>
      <c r="AH40" s="45" t="s">
        <v>625</v>
      </c>
      <c r="AI40" s="41">
        <v>0</v>
      </c>
      <c r="AJ40" s="46">
        <v>22291</v>
      </c>
      <c r="AK40" s="45">
        <v>0.16666666666424135</v>
      </c>
      <c r="AL40" s="46">
        <v>0</v>
      </c>
      <c r="AM40" s="46">
        <v>0</v>
      </c>
      <c r="AN40" s="46">
        <v>7058.88</v>
      </c>
      <c r="AO40" s="46">
        <v>15232.32</v>
      </c>
      <c r="AP40" s="41">
        <v>0</v>
      </c>
      <c r="AQ40" s="47">
        <v>0.08</v>
      </c>
      <c r="AR40" s="47">
        <v>4.5999999999999999E-2</v>
      </c>
      <c r="AS40" s="47">
        <v>5.04E-2</v>
      </c>
      <c r="AT40" s="48">
        <v>-2.9600000000000001E-2</v>
      </c>
      <c r="AU40" s="49"/>
      <c r="AV40" s="41">
        <v>38.700000000000003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1742</v>
      </c>
      <c r="C41" s="29">
        <v>45455.978958333333</v>
      </c>
      <c r="D41" s="30" t="s">
        <v>616</v>
      </c>
      <c r="E41" s="31" t="s">
        <v>617</v>
      </c>
      <c r="F41" s="31" t="s">
        <v>62</v>
      </c>
      <c r="G41" s="32">
        <v>0</v>
      </c>
      <c r="H41" s="33" t="s">
        <v>63</v>
      </c>
      <c r="I41" s="33" t="s">
        <v>64</v>
      </c>
      <c r="J41" s="33" t="s">
        <v>65</v>
      </c>
      <c r="K41" s="33" t="s">
        <v>55</v>
      </c>
      <c r="L41" s="33" t="s">
        <v>56</v>
      </c>
      <c r="M41" s="34" t="s">
        <v>57</v>
      </c>
      <c r="N41" s="35" t="s">
        <v>57</v>
      </c>
      <c r="O41" s="36"/>
      <c r="P41" s="37">
        <v>56.810856769607476</v>
      </c>
      <c r="Q41" s="38">
        <v>0.115351317122421</v>
      </c>
      <c r="R41" s="38">
        <v>0.69272644693725949</v>
      </c>
      <c r="S41" s="38">
        <v>-3.4482554782784025E-6</v>
      </c>
      <c r="T41" s="39">
        <v>0</v>
      </c>
      <c r="U41" s="40">
        <v>-9.5700000000000007E-2</v>
      </c>
      <c r="V41" s="41">
        <v>175985.16</v>
      </c>
      <c r="W41" s="41">
        <v>20300.12</v>
      </c>
      <c r="X41" s="42">
        <v>155685.04</v>
      </c>
      <c r="Y41" s="43">
        <v>2740.41</v>
      </c>
      <c r="Z41" s="41">
        <v>0</v>
      </c>
      <c r="AA41" s="41">
        <v>0</v>
      </c>
      <c r="AB41" s="41">
        <v>0</v>
      </c>
      <c r="AC41" s="41">
        <v>0</v>
      </c>
      <c r="AD41" s="41">
        <v>14062.43</v>
      </c>
      <c r="AE41" s="44">
        <v>84</v>
      </c>
      <c r="AF41" s="41">
        <v>6237.69</v>
      </c>
      <c r="AG41" s="38">
        <v>2.2761885995161308</v>
      </c>
      <c r="AH41" s="45" t="s">
        <v>626</v>
      </c>
      <c r="AI41" s="41">
        <v>6237.69</v>
      </c>
      <c r="AJ41" s="46">
        <v>16875</v>
      </c>
      <c r="AK41" s="45">
        <v>-6.9999999999708962E-2</v>
      </c>
      <c r="AL41" s="46">
        <v>0</v>
      </c>
      <c r="AM41" s="46">
        <v>16874.919999999998</v>
      </c>
      <c r="AN41" s="46">
        <v>0</v>
      </c>
      <c r="AO41" s="46">
        <v>0</v>
      </c>
      <c r="AP41" s="41">
        <v>0</v>
      </c>
      <c r="AQ41" s="47">
        <v>0.2</v>
      </c>
      <c r="AR41" s="47">
        <v>0.1043</v>
      </c>
      <c r="AS41" s="47">
        <v>0.1043</v>
      </c>
      <c r="AT41" s="48">
        <v>-9.5700000000000007E-2</v>
      </c>
      <c r="AU41" s="49"/>
      <c r="AV41" s="41">
        <v>71.959999999999994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1742</v>
      </c>
      <c r="C42" s="29">
        <v>45455.978958333333</v>
      </c>
      <c r="D42" s="30" t="s">
        <v>182</v>
      </c>
      <c r="E42" s="31" t="s">
        <v>183</v>
      </c>
      <c r="F42" s="31" t="s">
        <v>69</v>
      </c>
      <c r="G42" s="32">
        <v>0</v>
      </c>
      <c r="H42" s="33" t="s">
        <v>52</v>
      </c>
      <c r="I42" s="33" t="s">
        <v>53</v>
      </c>
      <c r="J42" s="33" t="s">
        <v>54</v>
      </c>
      <c r="K42" s="33" t="s">
        <v>95</v>
      </c>
      <c r="L42" s="33" t="s">
        <v>70</v>
      </c>
      <c r="M42" s="34">
        <v>45161</v>
      </c>
      <c r="N42" s="35">
        <v>0</v>
      </c>
      <c r="O42" s="36"/>
      <c r="P42" s="37" t="s">
        <v>57</v>
      </c>
      <c r="Q42" s="38">
        <v>0.22933921568627452</v>
      </c>
      <c r="R42" s="38">
        <v>0.89023879346459989</v>
      </c>
      <c r="S42" s="38">
        <v>0.89023879346459989</v>
      </c>
      <c r="T42" s="39">
        <v>0</v>
      </c>
      <c r="U42" s="40">
        <v>-8.199999999999999E-3</v>
      </c>
      <c r="V42" s="41">
        <v>91800</v>
      </c>
      <c r="W42" s="41">
        <v>21053.34</v>
      </c>
      <c r="X42" s="42">
        <v>70746.66</v>
      </c>
      <c r="Y42" s="43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18742.5</v>
      </c>
      <c r="AE42" s="44">
        <v>2773.01</v>
      </c>
      <c r="AF42" s="41">
        <v>2310.84</v>
      </c>
      <c r="AG42" s="38">
        <v>0</v>
      </c>
      <c r="AH42" s="45" t="s">
        <v>625</v>
      </c>
      <c r="AI42" s="41">
        <v>2310.84</v>
      </c>
      <c r="AJ42" s="46">
        <v>0</v>
      </c>
      <c r="AK42" s="45">
        <v>18742.5</v>
      </c>
      <c r="AL42" s="46">
        <v>0</v>
      </c>
      <c r="AM42" s="46">
        <v>0</v>
      </c>
      <c r="AN42" s="46">
        <v>0</v>
      </c>
      <c r="AO42" s="46">
        <v>0</v>
      </c>
      <c r="AP42" s="41">
        <v>0</v>
      </c>
      <c r="AQ42" s="47">
        <v>0.2</v>
      </c>
      <c r="AR42" s="47">
        <v>0.1918</v>
      </c>
      <c r="AS42" s="47">
        <v>0</v>
      </c>
      <c r="AT42" s="48">
        <v>-0.2</v>
      </c>
      <c r="AU42" s="49"/>
      <c r="AV42" s="41">
        <v>44.46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1742</v>
      </c>
      <c r="C43" s="29">
        <v>45455.978958333333</v>
      </c>
      <c r="D43" s="30" t="s">
        <v>611</v>
      </c>
      <c r="E43" s="31" t="s">
        <v>612</v>
      </c>
      <c r="F43" s="31" t="s">
        <v>630</v>
      </c>
      <c r="G43" s="32">
        <v>0</v>
      </c>
      <c r="H43" s="33" t="s">
        <v>156</v>
      </c>
      <c r="I43" s="33" t="s">
        <v>157</v>
      </c>
      <c r="J43" s="33" t="s">
        <v>54</v>
      </c>
      <c r="K43" s="33" t="s">
        <v>95</v>
      </c>
      <c r="L43" s="33" t="s">
        <v>56</v>
      </c>
      <c r="M43" s="34" t="s">
        <v>57</v>
      </c>
      <c r="N43" s="35" t="s">
        <v>57</v>
      </c>
      <c r="O43" s="36"/>
      <c r="P43" s="37">
        <v>11.002620612621909</v>
      </c>
      <c r="Q43" s="38">
        <v>0.89354267761938766</v>
      </c>
      <c r="R43" s="38">
        <v>0.92633323192034345</v>
      </c>
      <c r="S43" s="38">
        <v>9.3039440349496902E-6</v>
      </c>
      <c r="T43" s="39">
        <v>0</v>
      </c>
      <c r="U43" s="40">
        <v>-3.9300000000000002E-2</v>
      </c>
      <c r="V43" s="41">
        <v>24057.34</v>
      </c>
      <c r="W43" s="41">
        <v>21496.26</v>
      </c>
      <c r="X43" s="42">
        <v>2561.0800000000017</v>
      </c>
      <c r="Y43" s="43">
        <v>232.77</v>
      </c>
      <c r="Z43" s="41">
        <v>2126.9299999999998</v>
      </c>
      <c r="AA43" s="41">
        <v>2126.9299999999998</v>
      </c>
      <c r="AB43" s="41">
        <v>0</v>
      </c>
      <c r="AC43" s="41">
        <v>0</v>
      </c>
      <c r="AD43" s="41">
        <v>19912.7</v>
      </c>
      <c r="AE43" s="44">
        <v>277.58999999999997</v>
      </c>
      <c r="AF43" s="41">
        <v>1583.56</v>
      </c>
      <c r="AG43" s="38">
        <v>6.8031103664561581</v>
      </c>
      <c r="AH43" s="45" t="s">
        <v>626</v>
      </c>
      <c r="AI43" s="41">
        <v>1583.56</v>
      </c>
      <c r="AJ43" s="46">
        <v>23895</v>
      </c>
      <c r="AK43" s="45">
        <v>0.2000000000007276</v>
      </c>
      <c r="AL43" s="46">
        <v>0</v>
      </c>
      <c r="AM43" s="46">
        <v>23895.24</v>
      </c>
      <c r="AN43" s="46">
        <v>0</v>
      </c>
      <c r="AO43" s="46">
        <v>0</v>
      </c>
      <c r="AP43" s="41">
        <v>0</v>
      </c>
      <c r="AQ43" s="47">
        <v>0.06</v>
      </c>
      <c r="AR43" s="47">
        <v>2.07E-2</v>
      </c>
      <c r="AS43" s="47">
        <v>2.07E-2</v>
      </c>
      <c r="AT43" s="48">
        <v>-3.9300000000000002E-2</v>
      </c>
      <c r="AU43" s="49"/>
      <c r="AV43" s="41">
        <v>43.77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1742</v>
      </c>
      <c r="C44" s="29">
        <v>45455.978958333333</v>
      </c>
      <c r="D44" s="30" t="s">
        <v>635</v>
      </c>
      <c r="E44" s="31" t="s">
        <v>636</v>
      </c>
      <c r="F44" s="31" t="s">
        <v>634</v>
      </c>
      <c r="G44" s="32">
        <v>0</v>
      </c>
      <c r="H44" s="33" t="s">
        <v>63</v>
      </c>
      <c r="I44" s="33" t="s">
        <v>64</v>
      </c>
      <c r="J44" s="33" t="s">
        <v>65</v>
      </c>
      <c r="K44" s="33" t="s">
        <v>55</v>
      </c>
      <c r="L44" s="33" t="s">
        <v>56</v>
      </c>
      <c r="M44" s="34" t="s">
        <v>57</v>
      </c>
      <c r="N44" s="35" t="s">
        <v>57</v>
      </c>
      <c r="O44" s="36"/>
      <c r="P44" s="37">
        <v>49.85630586561124</v>
      </c>
      <c r="Q44" s="38">
        <v>0.14021888480587955</v>
      </c>
      <c r="R44" s="38">
        <v>0.76207513416815742</v>
      </c>
      <c r="S44" s="38">
        <v>-1.519243113092117E-5</v>
      </c>
      <c r="T44" s="39">
        <v>0</v>
      </c>
      <c r="U44" s="40">
        <v>-9.7200000000000009E-2</v>
      </c>
      <c r="V44" s="41">
        <v>156475</v>
      </c>
      <c r="W44" s="41">
        <v>21940.75</v>
      </c>
      <c r="X44" s="42">
        <v>134534.25</v>
      </c>
      <c r="Y44" s="43">
        <v>2698.44</v>
      </c>
      <c r="Z44" s="41">
        <v>0</v>
      </c>
      <c r="AA44" s="41">
        <v>0</v>
      </c>
      <c r="AB44" s="41">
        <v>0</v>
      </c>
      <c r="AC44" s="41">
        <v>0</v>
      </c>
      <c r="AD44" s="41">
        <v>16720.5</v>
      </c>
      <c r="AE44" s="44">
        <v>56</v>
      </c>
      <c r="AF44" s="41">
        <v>5220.25</v>
      </c>
      <c r="AG44" s="38">
        <v>1.934543662264123</v>
      </c>
      <c r="AH44" s="45" t="s">
        <v>626</v>
      </c>
      <c r="AI44" s="41">
        <v>5220.25</v>
      </c>
      <c r="AJ44" s="46">
        <v>20065</v>
      </c>
      <c r="AK44" s="45">
        <v>-0.33333333333575865</v>
      </c>
      <c r="AL44" s="46">
        <v>0</v>
      </c>
      <c r="AM44" s="46">
        <v>20064.599999999999</v>
      </c>
      <c r="AN44" s="46">
        <v>0</v>
      </c>
      <c r="AO44" s="46">
        <v>0</v>
      </c>
      <c r="AP44" s="41">
        <v>0</v>
      </c>
      <c r="AQ44" s="47">
        <v>0.18</v>
      </c>
      <c r="AR44" s="47">
        <v>8.2799999999999999E-2</v>
      </c>
      <c r="AS44" s="47">
        <v>8.2799999999999999E-2</v>
      </c>
      <c r="AT44" s="48">
        <v>-9.7200000000000009E-2</v>
      </c>
      <c r="AU44" s="49"/>
      <c r="AV44" s="41">
        <v>78.5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1742</v>
      </c>
      <c r="C45" s="29">
        <v>45455.978958333333</v>
      </c>
      <c r="D45" s="30" t="s">
        <v>468</v>
      </c>
      <c r="E45" s="31" t="s">
        <v>469</v>
      </c>
      <c r="F45" s="31" t="s">
        <v>69</v>
      </c>
      <c r="G45" s="32">
        <v>0</v>
      </c>
      <c r="H45" s="33" t="s">
        <v>470</v>
      </c>
      <c r="I45" s="33" t="s">
        <v>53</v>
      </c>
      <c r="J45" s="33" t="s">
        <v>148</v>
      </c>
      <c r="K45" s="33" t="s">
        <v>95</v>
      </c>
      <c r="L45" s="33" t="s">
        <v>70</v>
      </c>
      <c r="M45" s="34" t="s">
        <v>57</v>
      </c>
      <c r="N45" s="35" t="s">
        <v>57</v>
      </c>
      <c r="O45" s="36"/>
      <c r="P45" s="37">
        <v>1.4999999999999936</v>
      </c>
      <c r="Q45" s="38">
        <v>0.9866071428571429</v>
      </c>
      <c r="R45" s="38">
        <v>1</v>
      </c>
      <c r="S45" s="38">
        <v>-1.4757130506632734E-5</v>
      </c>
      <c r="T45" s="39">
        <v>0</v>
      </c>
      <c r="U45" s="40">
        <v>-6.3899999999999998E-2</v>
      </c>
      <c r="V45" s="41">
        <v>23123.52</v>
      </c>
      <c r="W45" s="41">
        <v>22813.83</v>
      </c>
      <c r="X45" s="42">
        <v>309.68999999999869</v>
      </c>
      <c r="Y45" s="43">
        <v>206.46</v>
      </c>
      <c r="Z45" s="41">
        <v>0</v>
      </c>
      <c r="AA45" s="41">
        <v>0</v>
      </c>
      <c r="AB45" s="41">
        <v>0</v>
      </c>
      <c r="AC45" s="41">
        <v>0</v>
      </c>
      <c r="AD45" s="41">
        <v>22813.83</v>
      </c>
      <c r="AE45" s="44">
        <v>254.57</v>
      </c>
      <c r="AF45" s="41">
        <v>0</v>
      </c>
      <c r="AG45" s="38">
        <v>0</v>
      </c>
      <c r="AH45" s="45" t="s">
        <v>625</v>
      </c>
      <c r="AI45" s="41">
        <v>0</v>
      </c>
      <c r="AJ45" s="46">
        <v>27377</v>
      </c>
      <c r="AK45" s="45">
        <v>-0.3366666666661331</v>
      </c>
      <c r="AL45" s="46">
        <v>1982.02</v>
      </c>
      <c r="AM45" s="46">
        <v>4831.16</v>
      </c>
      <c r="AN45" s="46">
        <v>12635.35</v>
      </c>
      <c r="AO45" s="46">
        <v>7928.06</v>
      </c>
      <c r="AP45" s="41">
        <v>0</v>
      </c>
      <c r="AQ45" s="47">
        <v>0.11</v>
      </c>
      <c r="AR45" s="47">
        <v>4.6100000000000002E-2</v>
      </c>
      <c r="AS45" s="47">
        <v>4.8200000000000007E-2</v>
      </c>
      <c r="AT45" s="48">
        <v>-6.1800000000000001E-2</v>
      </c>
      <c r="AU45" s="49"/>
      <c r="AV45" s="41">
        <v>34.409999999999997</v>
      </c>
      <c r="AW45" s="50"/>
      <c r="AX45" s="52"/>
      <c r="AY45" s="52"/>
      <c r="AZ45" s="52"/>
      <c r="BA45" s="52"/>
      <c r="BB45" s="53">
        <v>0</v>
      </c>
      <c r="BC45" s="55"/>
    </row>
    <row r="46" spans="2:55">
      <c r="B46" s="28">
        <v>1742</v>
      </c>
      <c r="C46" s="29">
        <v>45455.978958333333</v>
      </c>
      <c r="D46" s="30" t="s">
        <v>184</v>
      </c>
      <c r="E46" s="31" t="s">
        <v>185</v>
      </c>
      <c r="F46" s="31" t="s">
        <v>69</v>
      </c>
      <c r="G46" s="32">
        <v>0</v>
      </c>
      <c r="H46" s="33" t="s">
        <v>52</v>
      </c>
      <c r="I46" s="33" t="s">
        <v>53</v>
      </c>
      <c r="J46" s="33" t="s">
        <v>54</v>
      </c>
      <c r="K46" s="33" t="s">
        <v>95</v>
      </c>
      <c r="L46" s="33" t="s">
        <v>70</v>
      </c>
      <c r="M46" s="34">
        <v>45147</v>
      </c>
      <c r="N46" s="35">
        <v>0</v>
      </c>
      <c r="O46" s="36"/>
      <c r="P46" s="37" t="s">
        <v>57</v>
      </c>
      <c r="Q46" s="38">
        <v>0.26470588235294118</v>
      </c>
      <c r="R46" s="38">
        <v>0.93148148148148147</v>
      </c>
      <c r="S46" s="38">
        <v>0.93148148148148147</v>
      </c>
      <c r="T46" s="39">
        <v>0</v>
      </c>
      <c r="U46" s="40">
        <v>8.9999999999999998E-4</v>
      </c>
      <c r="V46" s="41">
        <v>93840</v>
      </c>
      <c r="W46" s="41">
        <v>24840</v>
      </c>
      <c r="X46" s="42">
        <v>69000</v>
      </c>
      <c r="Y46" s="43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23138</v>
      </c>
      <c r="AE46" s="44">
        <v>2042.4</v>
      </c>
      <c r="AF46" s="41">
        <v>1702</v>
      </c>
      <c r="AG46" s="38">
        <v>0</v>
      </c>
      <c r="AH46" s="45" t="s">
        <v>625</v>
      </c>
      <c r="AI46" s="41">
        <v>1702</v>
      </c>
      <c r="AJ46" s="46">
        <v>0</v>
      </c>
      <c r="AK46" s="45">
        <v>23138</v>
      </c>
      <c r="AL46" s="46">
        <v>0</v>
      </c>
      <c r="AM46" s="46">
        <v>0</v>
      </c>
      <c r="AN46" s="46">
        <v>0</v>
      </c>
      <c r="AO46" s="46">
        <v>0</v>
      </c>
      <c r="AP46" s="41">
        <v>0</v>
      </c>
      <c r="AQ46" s="47">
        <v>0.26</v>
      </c>
      <c r="AR46" s="47">
        <v>0.26090000000000002</v>
      </c>
      <c r="AS46" s="47">
        <v>0</v>
      </c>
      <c r="AT46" s="48">
        <v>-0.26</v>
      </c>
      <c r="AU46" s="49"/>
      <c r="AV46" s="41">
        <v>46</v>
      </c>
      <c r="AW46" s="58"/>
      <c r="AX46" s="52"/>
      <c r="AY46" s="52"/>
      <c r="AZ46" s="52"/>
      <c r="BA46" s="52"/>
      <c r="BB46" s="53">
        <v>0</v>
      </c>
      <c r="BC46" s="55"/>
    </row>
    <row r="47" spans="2:55">
      <c r="B47" s="28">
        <v>1742</v>
      </c>
      <c r="C47" s="29">
        <v>45455.978958333333</v>
      </c>
      <c r="D47" s="30" t="s">
        <v>186</v>
      </c>
      <c r="E47" s="31" t="s">
        <v>187</v>
      </c>
      <c r="F47" s="31" t="s">
        <v>69</v>
      </c>
      <c r="G47" s="32">
        <v>0</v>
      </c>
      <c r="H47" s="33" t="s">
        <v>52</v>
      </c>
      <c r="I47" s="33" t="s">
        <v>53</v>
      </c>
      <c r="J47" s="33" t="s">
        <v>54</v>
      </c>
      <c r="K47" s="33" t="s">
        <v>55</v>
      </c>
      <c r="L47" s="33" t="s">
        <v>70</v>
      </c>
      <c r="M47" s="34">
        <v>45147</v>
      </c>
      <c r="N47" s="35">
        <v>1</v>
      </c>
      <c r="O47" s="36"/>
      <c r="P47" s="37" t="s">
        <v>57</v>
      </c>
      <c r="Q47" s="38" t="s">
        <v>57</v>
      </c>
      <c r="R47" s="38">
        <v>0.76657230045222247</v>
      </c>
      <c r="S47" s="38">
        <v>1.3321035353446524E-5</v>
      </c>
      <c r="T47" s="39">
        <v>23018.400000000001</v>
      </c>
      <c r="U47" s="40">
        <v>4.7999999999999996E-3</v>
      </c>
      <c r="V47" s="41">
        <v>0</v>
      </c>
      <c r="W47" s="41">
        <v>25023.08</v>
      </c>
      <c r="X47" s="42">
        <v>-25023.08</v>
      </c>
      <c r="Y47" s="43">
        <v>0</v>
      </c>
      <c r="Z47" s="41">
        <v>0</v>
      </c>
      <c r="AA47" s="41">
        <v>0</v>
      </c>
      <c r="AB47" s="41">
        <v>25300</v>
      </c>
      <c r="AC47" s="41">
        <v>25023.08</v>
      </c>
      <c r="AD47" s="41">
        <v>19182</v>
      </c>
      <c r="AE47" s="44">
        <v>30027.7</v>
      </c>
      <c r="AF47" s="41">
        <v>5841.08</v>
      </c>
      <c r="AG47" s="38">
        <v>0</v>
      </c>
      <c r="AH47" s="45" t="s">
        <v>625</v>
      </c>
      <c r="AI47" s="41">
        <v>5841.08</v>
      </c>
      <c r="AJ47" s="46">
        <v>23018</v>
      </c>
      <c r="AK47" s="45">
        <v>0.33333333333212067</v>
      </c>
      <c r="AL47" s="46">
        <v>0</v>
      </c>
      <c r="AM47" s="46">
        <v>0</v>
      </c>
      <c r="AN47" s="46">
        <v>0</v>
      </c>
      <c r="AO47" s="46">
        <v>23018.400000000001</v>
      </c>
      <c r="AP47" s="41">
        <v>23018.400000000001</v>
      </c>
      <c r="AQ47" s="47">
        <v>0.18</v>
      </c>
      <c r="AR47" s="47">
        <v>0.18480000000000002</v>
      </c>
      <c r="AS47" s="47">
        <v>0</v>
      </c>
      <c r="AT47" s="48">
        <v>-0.18</v>
      </c>
      <c r="AU47" s="49"/>
      <c r="AV47" s="41">
        <v>46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1742</v>
      </c>
      <c r="C48" s="29">
        <v>45455.978958333333</v>
      </c>
      <c r="D48" s="30" t="s">
        <v>189</v>
      </c>
      <c r="E48" s="31" t="s">
        <v>190</v>
      </c>
      <c r="F48" s="31" t="s">
        <v>69</v>
      </c>
      <c r="G48" s="32">
        <v>0</v>
      </c>
      <c r="H48" s="33" t="s">
        <v>52</v>
      </c>
      <c r="I48" s="33" t="s">
        <v>109</v>
      </c>
      <c r="J48" s="33" t="s">
        <v>54</v>
      </c>
      <c r="K48" s="33" t="s">
        <v>55</v>
      </c>
      <c r="L48" s="33" t="s">
        <v>56</v>
      </c>
      <c r="M48" s="34" t="s">
        <v>57</v>
      </c>
      <c r="N48" s="35" t="s">
        <v>57</v>
      </c>
      <c r="O48" s="36"/>
      <c r="P48" s="37" t="s">
        <v>57</v>
      </c>
      <c r="Q48" s="38">
        <v>0.66302083333333339</v>
      </c>
      <c r="R48" s="38">
        <v>1.0008242427994845</v>
      </c>
      <c r="S48" s="38">
        <v>1.0008242427994845</v>
      </c>
      <c r="T48" s="39">
        <v>0</v>
      </c>
      <c r="U48" s="40">
        <v>5.6000000000000008E-3</v>
      </c>
      <c r="V48" s="41">
        <v>38976</v>
      </c>
      <c r="W48" s="41">
        <v>25841.9</v>
      </c>
      <c r="X48" s="42">
        <v>13134.099999999999</v>
      </c>
      <c r="Y48" s="43">
        <v>0</v>
      </c>
      <c r="Z48" s="41">
        <v>0</v>
      </c>
      <c r="AA48" s="41">
        <v>0</v>
      </c>
      <c r="AB48" s="41">
        <v>0</v>
      </c>
      <c r="AC48" s="41">
        <v>0</v>
      </c>
      <c r="AD48" s="41">
        <v>25863.200000000001</v>
      </c>
      <c r="AE48" s="44">
        <v>0</v>
      </c>
      <c r="AF48" s="41">
        <v>-0.3</v>
      </c>
      <c r="AG48" s="38">
        <v>0</v>
      </c>
      <c r="AH48" s="45" t="s">
        <v>625</v>
      </c>
      <c r="AI48" s="41">
        <v>-0.3</v>
      </c>
      <c r="AJ48" s="46">
        <v>0</v>
      </c>
      <c r="AK48" s="45">
        <v>25863.200000000001</v>
      </c>
      <c r="AL48" s="46">
        <v>0</v>
      </c>
      <c r="AM48" s="46">
        <v>0</v>
      </c>
      <c r="AN48" s="46">
        <v>0</v>
      </c>
      <c r="AO48" s="46">
        <v>0</v>
      </c>
      <c r="AP48" s="41">
        <v>0</v>
      </c>
      <c r="AQ48" s="47">
        <v>7.0000000000000007E-2</v>
      </c>
      <c r="AR48" s="47">
        <v>7.5600000000000001E-2</v>
      </c>
      <c r="AS48" s="47">
        <v>0</v>
      </c>
      <c r="AT48" s="48">
        <v>-7.0000000000000007E-2</v>
      </c>
      <c r="AU48" s="49"/>
      <c r="AV48" s="41">
        <v>20.3</v>
      </c>
      <c r="AW48" s="50"/>
      <c r="AX48" s="52"/>
      <c r="AY48" s="52"/>
      <c r="AZ48" s="52"/>
      <c r="BA48" s="52"/>
      <c r="BB48" s="53">
        <v>21</v>
      </c>
      <c r="BC48" s="55"/>
    </row>
    <row r="49" spans="2:55">
      <c r="B49" s="28">
        <v>1742</v>
      </c>
      <c r="C49" s="29">
        <v>45455.978958333333</v>
      </c>
      <c r="D49" s="30" t="s">
        <v>586</v>
      </c>
      <c r="E49" s="31" t="s">
        <v>587</v>
      </c>
      <c r="F49" s="31" t="s">
        <v>131</v>
      </c>
      <c r="G49" s="32">
        <v>0</v>
      </c>
      <c r="H49" s="33" t="s">
        <v>132</v>
      </c>
      <c r="I49" s="33" t="s">
        <v>133</v>
      </c>
      <c r="J49" s="33" t="s">
        <v>94</v>
      </c>
      <c r="K49" s="33" t="s">
        <v>95</v>
      </c>
      <c r="L49" s="33" t="s">
        <v>70</v>
      </c>
      <c r="M49" s="34">
        <v>45448</v>
      </c>
      <c r="N49" s="35">
        <v>1</v>
      </c>
      <c r="O49" s="36"/>
      <c r="P49" s="37" t="s">
        <v>57</v>
      </c>
      <c r="Q49" s="38">
        <v>0.9490909090909091</v>
      </c>
      <c r="R49" s="38">
        <v>1.053639846743295</v>
      </c>
      <c r="S49" s="38">
        <v>0</v>
      </c>
      <c r="T49" s="39">
        <v>33000</v>
      </c>
      <c r="U49" s="40">
        <v>-9.5999999999999992E-3</v>
      </c>
      <c r="V49" s="41">
        <v>27500</v>
      </c>
      <c r="W49" s="41">
        <v>26100</v>
      </c>
      <c r="X49" s="42">
        <v>1400</v>
      </c>
      <c r="Y49" s="43">
        <v>0</v>
      </c>
      <c r="Z49" s="41">
        <v>0</v>
      </c>
      <c r="AA49" s="41">
        <v>0</v>
      </c>
      <c r="AB49" s="41">
        <v>0</v>
      </c>
      <c r="AC49" s="41">
        <v>0</v>
      </c>
      <c r="AD49" s="41">
        <v>27500</v>
      </c>
      <c r="AE49" s="44">
        <v>175.93</v>
      </c>
      <c r="AF49" s="41">
        <v>-1400</v>
      </c>
      <c r="AG49" s="38">
        <v>0</v>
      </c>
      <c r="AH49" s="45" t="s">
        <v>625</v>
      </c>
      <c r="AI49" s="41">
        <v>-1400</v>
      </c>
      <c r="AJ49" s="46">
        <v>33000</v>
      </c>
      <c r="AK49" s="45">
        <v>0</v>
      </c>
      <c r="AL49" s="46">
        <v>0</v>
      </c>
      <c r="AM49" s="46">
        <v>33000</v>
      </c>
      <c r="AN49" s="46">
        <v>0</v>
      </c>
      <c r="AO49" s="46">
        <v>0</v>
      </c>
      <c r="AP49" s="41">
        <v>33000</v>
      </c>
      <c r="AQ49" s="47">
        <v>0.32</v>
      </c>
      <c r="AR49" s="47">
        <v>0.31040000000000001</v>
      </c>
      <c r="AS49" s="47">
        <v>0.31040000000000001</v>
      </c>
      <c r="AT49" s="48">
        <v>-9.5999999999999992E-3</v>
      </c>
      <c r="AU49" s="49"/>
      <c r="AV49" s="41">
        <v>100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1742</v>
      </c>
      <c r="C50" s="29">
        <v>45455.978958333333</v>
      </c>
      <c r="D50" s="30" t="s">
        <v>191</v>
      </c>
      <c r="E50" s="31" t="s">
        <v>192</v>
      </c>
      <c r="F50" s="31" t="s">
        <v>69</v>
      </c>
      <c r="G50" s="32">
        <v>0</v>
      </c>
      <c r="H50" s="33" t="s">
        <v>52</v>
      </c>
      <c r="I50" s="33" t="s">
        <v>53</v>
      </c>
      <c r="J50" s="33" t="s">
        <v>54</v>
      </c>
      <c r="K50" s="33" t="s">
        <v>95</v>
      </c>
      <c r="L50" s="33" t="s">
        <v>70</v>
      </c>
      <c r="M50" s="34">
        <v>45147</v>
      </c>
      <c r="N50" s="35">
        <v>0</v>
      </c>
      <c r="O50" s="36"/>
      <c r="P50" s="37" t="s">
        <v>57</v>
      </c>
      <c r="Q50" s="38">
        <v>0.27972058823529411</v>
      </c>
      <c r="R50" s="38">
        <v>0.99363860995741549</v>
      </c>
      <c r="S50" s="38">
        <v>0.99363860995741549</v>
      </c>
      <c r="T50" s="39">
        <v>0</v>
      </c>
      <c r="U50" s="40">
        <v>4.7999999999999996E-3</v>
      </c>
      <c r="V50" s="41">
        <v>93840</v>
      </c>
      <c r="W50" s="41">
        <v>26248.98</v>
      </c>
      <c r="X50" s="42">
        <v>67591.02</v>
      </c>
      <c r="Y50" s="43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26082</v>
      </c>
      <c r="AE50" s="44">
        <v>200.38</v>
      </c>
      <c r="AF50" s="41">
        <v>166.98</v>
      </c>
      <c r="AG50" s="38">
        <v>0</v>
      </c>
      <c r="AH50" s="45" t="s">
        <v>625</v>
      </c>
      <c r="AI50" s="41">
        <v>166.98</v>
      </c>
      <c r="AJ50" s="46">
        <v>0</v>
      </c>
      <c r="AK50" s="45">
        <v>26082</v>
      </c>
      <c r="AL50" s="46">
        <v>0</v>
      </c>
      <c r="AM50" s="46">
        <v>0</v>
      </c>
      <c r="AN50" s="46">
        <v>0</v>
      </c>
      <c r="AO50" s="46">
        <v>0</v>
      </c>
      <c r="AP50" s="41">
        <v>0</v>
      </c>
      <c r="AQ50" s="47">
        <v>0.18</v>
      </c>
      <c r="AR50" s="47">
        <v>0.18480000000000002</v>
      </c>
      <c r="AS50" s="47">
        <v>0</v>
      </c>
      <c r="AT50" s="48">
        <v>-0.18</v>
      </c>
      <c r="AU50" s="49"/>
      <c r="AV50" s="41">
        <v>46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1742</v>
      </c>
      <c r="C51" s="29">
        <v>45455.978958333333</v>
      </c>
      <c r="D51" s="30" t="s">
        <v>193</v>
      </c>
      <c r="E51" s="31" t="s">
        <v>194</v>
      </c>
      <c r="F51" s="31" t="s">
        <v>139</v>
      </c>
      <c r="G51" s="32">
        <v>0</v>
      </c>
      <c r="H51" s="33" t="s">
        <v>52</v>
      </c>
      <c r="I51" s="33" t="s">
        <v>53</v>
      </c>
      <c r="J51" s="33" t="s">
        <v>54</v>
      </c>
      <c r="K51" s="33" t="s">
        <v>195</v>
      </c>
      <c r="L51" s="33" t="s">
        <v>56</v>
      </c>
      <c r="M51" s="34">
        <v>44643</v>
      </c>
      <c r="N51" s="35">
        <v>1</v>
      </c>
      <c r="O51" s="36"/>
      <c r="P51" s="37" t="s">
        <v>57</v>
      </c>
      <c r="Q51" s="38">
        <v>0.68390384659468628</v>
      </c>
      <c r="R51" s="38">
        <v>1.1970888857697712</v>
      </c>
      <c r="S51" s="38">
        <v>1.1970888857697712</v>
      </c>
      <c r="T51" s="39">
        <v>0</v>
      </c>
      <c r="U51" s="40">
        <v>0.16460000000000002</v>
      </c>
      <c r="V51" s="41">
        <v>34898.400000000001</v>
      </c>
      <c r="W51" s="41">
        <v>23867.15</v>
      </c>
      <c r="X51" s="42">
        <v>11031.25</v>
      </c>
      <c r="Y51" s="43">
        <v>0</v>
      </c>
      <c r="Z51" s="41">
        <v>23867.15</v>
      </c>
      <c r="AA51" s="41">
        <v>24342.3</v>
      </c>
      <c r="AB51" s="41">
        <v>0</v>
      </c>
      <c r="AC51" s="41">
        <v>0</v>
      </c>
      <c r="AD51" s="41">
        <v>28571.1</v>
      </c>
      <c r="AE51" s="44">
        <v>0.06</v>
      </c>
      <c r="AF51" s="41">
        <v>0.05</v>
      </c>
      <c r="AG51" s="38">
        <v>0</v>
      </c>
      <c r="AH51" s="45" t="s">
        <v>625</v>
      </c>
      <c r="AI51" s="41">
        <v>475.19999999999783</v>
      </c>
      <c r="AJ51" s="46">
        <v>0</v>
      </c>
      <c r="AK51" s="45">
        <v>28571.1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0</v>
      </c>
      <c r="AR51" s="47">
        <v>0.16460000000000002</v>
      </c>
      <c r="AS51" s="47">
        <v>0</v>
      </c>
      <c r="AT51" s="48">
        <v>0</v>
      </c>
      <c r="AU51" s="49"/>
      <c r="AV51" s="41">
        <v>0</v>
      </c>
      <c r="AW51" s="50"/>
      <c r="AX51" s="52"/>
      <c r="AY51" s="52"/>
      <c r="AZ51" s="52"/>
      <c r="BA51" s="52"/>
      <c r="BB51" s="53">
        <v>4704</v>
      </c>
      <c r="BC51" s="55"/>
    </row>
    <row r="52" spans="2:55">
      <c r="B52" s="28">
        <v>1742</v>
      </c>
      <c r="C52" s="29">
        <v>45455.978958333333</v>
      </c>
      <c r="D52" s="30" t="s">
        <v>196</v>
      </c>
      <c r="E52" s="31" t="s">
        <v>197</v>
      </c>
      <c r="F52" s="31" t="s">
        <v>51</v>
      </c>
      <c r="G52" s="32">
        <v>0</v>
      </c>
      <c r="H52" s="33" t="s">
        <v>52</v>
      </c>
      <c r="I52" s="33" t="s">
        <v>109</v>
      </c>
      <c r="J52" s="33" t="s">
        <v>54</v>
      </c>
      <c r="K52" s="33" t="s">
        <v>55</v>
      </c>
      <c r="L52" s="33" t="s">
        <v>56</v>
      </c>
      <c r="M52" s="34">
        <v>45149</v>
      </c>
      <c r="N52" s="35">
        <v>0</v>
      </c>
      <c r="O52" s="36"/>
      <c r="P52" s="37" t="s">
        <v>57</v>
      </c>
      <c r="Q52" s="38">
        <v>1.0131944444444445</v>
      </c>
      <c r="R52" s="38">
        <v>0.94653872515421511</v>
      </c>
      <c r="S52" s="38">
        <v>0.94653872515421511</v>
      </c>
      <c r="T52" s="39">
        <v>0</v>
      </c>
      <c r="U52" s="40">
        <v>8.6400000000000005E-2</v>
      </c>
      <c r="V52" s="41">
        <v>30384</v>
      </c>
      <c r="W52" s="41">
        <v>30784.9</v>
      </c>
      <c r="X52" s="42">
        <v>-400.90000000000146</v>
      </c>
      <c r="Y52" s="43">
        <v>0</v>
      </c>
      <c r="Z52" s="41">
        <v>0</v>
      </c>
      <c r="AA52" s="41">
        <v>0</v>
      </c>
      <c r="AB52" s="41">
        <v>0</v>
      </c>
      <c r="AC52" s="41">
        <v>400.9</v>
      </c>
      <c r="AD52" s="41">
        <v>29139.1</v>
      </c>
      <c r="AE52" s="44">
        <v>1974.96</v>
      </c>
      <c r="AF52" s="41">
        <v>1645.8</v>
      </c>
      <c r="AG52" s="38">
        <v>0</v>
      </c>
      <c r="AH52" s="45" t="s">
        <v>625</v>
      </c>
      <c r="AI52" s="41">
        <v>1645.8</v>
      </c>
      <c r="AJ52" s="46">
        <v>0</v>
      </c>
      <c r="AK52" s="45">
        <v>29139.1</v>
      </c>
      <c r="AL52" s="46">
        <v>0</v>
      </c>
      <c r="AM52" s="46">
        <v>0</v>
      </c>
      <c r="AN52" s="46">
        <v>0</v>
      </c>
      <c r="AO52" s="46">
        <v>0</v>
      </c>
      <c r="AP52" s="41">
        <v>0</v>
      </c>
      <c r="AQ52" s="47">
        <v>7.0000000000000007E-2</v>
      </c>
      <c r="AR52" s="47">
        <v>0.15640000000000001</v>
      </c>
      <c r="AS52" s="47">
        <v>0</v>
      </c>
      <c r="AT52" s="48">
        <v>-7.0000000000000007E-2</v>
      </c>
      <c r="AU52" s="49"/>
      <c r="AV52" s="41">
        <v>42.2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1742</v>
      </c>
      <c r="C53" s="29">
        <v>45455.978958333333</v>
      </c>
      <c r="D53" s="30" t="s">
        <v>199</v>
      </c>
      <c r="E53" s="31" t="s">
        <v>200</v>
      </c>
      <c r="F53" s="31" t="s">
        <v>85</v>
      </c>
      <c r="G53" s="32">
        <v>0</v>
      </c>
      <c r="H53" s="33" t="s">
        <v>122</v>
      </c>
      <c r="I53" s="33" t="s">
        <v>87</v>
      </c>
      <c r="J53" s="33" t="s">
        <v>54</v>
      </c>
      <c r="K53" s="33" t="s">
        <v>95</v>
      </c>
      <c r="L53" s="33" t="s">
        <v>70</v>
      </c>
      <c r="M53" s="34">
        <v>45211</v>
      </c>
      <c r="N53" s="35">
        <v>0</v>
      </c>
      <c r="O53" s="36"/>
      <c r="P53" s="37" t="s">
        <v>57</v>
      </c>
      <c r="Q53" s="38">
        <v>0.41908865753612928</v>
      </c>
      <c r="R53" s="38">
        <v>1.1316793300632664</v>
      </c>
      <c r="S53" s="38">
        <v>1.1316793300632664</v>
      </c>
      <c r="T53" s="39">
        <v>0</v>
      </c>
      <c r="U53" s="40">
        <v>-9.2600000000000002E-2</v>
      </c>
      <c r="V53" s="41">
        <v>79161.460000000006</v>
      </c>
      <c r="W53" s="41">
        <v>33175.67</v>
      </c>
      <c r="X53" s="42">
        <v>45985.790000000008</v>
      </c>
      <c r="Y53" s="43">
        <v>0</v>
      </c>
      <c r="Z53" s="41">
        <v>5109.88</v>
      </c>
      <c r="AA53" s="41">
        <v>5109.88</v>
      </c>
      <c r="AB53" s="41">
        <v>0</v>
      </c>
      <c r="AC53" s="41">
        <v>0</v>
      </c>
      <c r="AD53" s="41">
        <v>37544.22</v>
      </c>
      <c r="AE53" s="44">
        <v>0</v>
      </c>
      <c r="AF53" s="41">
        <v>-4368.55</v>
      </c>
      <c r="AG53" s="38">
        <v>0</v>
      </c>
      <c r="AH53" s="45" t="s">
        <v>625</v>
      </c>
      <c r="AI53" s="41">
        <v>-4368.55</v>
      </c>
      <c r="AJ53" s="46">
        <v>0</v>
      </c>
      <c r="AK53" s="45">
        <v>37544.22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0.22</v>
      </c>
      <c r="AR53" s="47">
        <v>0.12740000000000001</v>
      </c>
      <c r="AS53" s="47">
        <v>0</v>
      </c>
      <c r="AT53" s="48">
        <v>-0.22</v>
      </c>
      <c r="AU53" s="49"/>
      <c r="AV53" s="41">
        <v>56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1742</v>
      </c>
      <c r="C54" s="29">
        <v>45455.978958333333</v>
      </c>
      <c r="D54" s="30" t="s">
        <v>201</v>
      </c>
      <c r="E54" s="31" t="s">
        <v>202</v>
      </c>
      <c r="F54" s="31" t="s">
        <v>618</v>
      </c>
      <c r="G54" s="32">
        <v>0</v>
      </c>
      <c r="H54" s="33" t="s">
        <v>52</v>
      </c>
      <c r="I54" s="33" t="s">
        <v>109</v>
      </c>
      <c r="J54" s="33" t="s">
        <v>54</v>
      </c>
      <c r="K54" s="33" t="s">
        <v>95</v>
      </c>
      <c r="L54" s="33" t="s">
        <v>56</v>
      </c>
      <c r="M54" s="34">
        <v>45134</v>
      </c>
      <c r="N54" s="35">
        <v>0</v>
      </c>
      <c r="O54" s="36"/>
      <c r="P54" s="37" t="s">
        <v>57</v>
      </c>
      <c r="Q54" s="38" t="s">
        <v>57</v>
      </c>
      <c r="R54" s="38">
        <v>0</v>
      </c>
      <c r="S54" s="38">
        <v>0</v>
      </c>
      <c r="T54" s="39">
        <v>0</v>
      </c>
      <c r="U54" s="40">
        <v>-0.17070000000000002</v>
      </c>
      <c r="V54" s="41">
        <v>0</v>
      </c>
      <c r="W54" s="41">
        <v>34614</v>
      </c>
      <c r="X54" s="42">
        <v>-34614</v>
      </c>
      <c r="Y54" s="43">
        <v>0</v>
      </c>
      <c r="Z54" s="41">
        <v>0</v>
      </c>
      <c r="AA54" s="41">
        <v>0</v>
      </c>
      <c r="AB54" s="41">
        <v>36800</v>
      </c>
      <c r="AC54" s="41">
        <v>34614</v>
      </c>
      <c r="AD54" s="41">
        <v>0</v>
      </c>
      <c r="AE54" s="44">
        <v>41536.800000000003</v>
      </c>
      <c r="AF54" s="41">
        <v>34614</v>
      </c>
      <c r="AG54" s="38">
        <v>0</v>
      </c>
      <c r="AH54" s="45" t="s">
        <v>625</v>
      </c>
      <c r="AI54" s="41">
        <v>34614</v>
      </c>
      <c r="AJ54" s="46">
        <v>0</v>
      </c>
      <c r="AK54" s="45">
        <v>0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0.1</v>
      </c>
      <c r="AR54" s="47">
        <v>-7.0699999999999999E-2</v>
      </c>
      <c r="AS54" s="47">
        <v>0</v>
      </c>
      <c r="AT54" s="48">
        <v>-0.1</v>
      </c>
      <c r="AU54" s="49"/>
      <c r="AV54" s="41">
        <v>36</v>
      </c>
      <c r="AW54" s="50"/>
      <c r="AX54" s="52"/>
      <c r="AY54" s="52"/>
      <c r="AZ54" s="52"/>
      <c r="BA54" s="52"/>
      <c r="BB54" s="53">
        <v>0</v>
      </c>
      <c r="BC54" s="55"/>
    </row>
    <row r="55" spans="2:55">
      <c r="B55" s="28">
        <v>1742</v>
      </c>
      <c r="C55" s="29">
        <v>45455.978958333333</v>
      </c>
      <c r="D55" s="30" t="s">
        <v>608</v>
      </c>
      <c r="E55" s="31" t="s">
        <v>609</v>
      </c>
      <c r="F55" s="31" t="s">
        <v>354</v>
      </c>
      <c r="G55" s="32">
        <v>0</v>
      </c>
      <c r="H55" s="33" t="s">
        <v>359</v>
      </c>
      <c r="I55" s="33" t="s">
        <v>360</v>
      </c>
      <c r="J55" s="33" t="s">
        <v>65</v>
      </c>
      <c r="K55" s="33" t="s">
        <v>106</v>
      </c>
      <c r="L55" s="33" t="s">
        <v>70</v>
      </c>
      <c r="M55" s="34" t="s">
        <v>57</v>
      </c>
      <c r="N55" s="35" t="s">
        <v>57</v>
      </c>
      <c r="O55" s="36"/>
      <c r="P55" s="37">
        <v>12.607860725877842</v>
      </c>
      <c r="Q55" s="38">
        <v>0.77006128392733753</v>
      </c>
      <c r="R55" s="38">
        <v>0.15810134150912858</v>
      </c>
      <c r="S55" s="38">
        <v>0.15810134150912858</v>
      </c>
      <c r="T55" s="39">
        <v>0</v>
      </c>
      <c r="U55" s="40">
        <v>0.16270000000000001</v>
      </c>
      <c r="V55" s="41">
        <v>46455.9</v>
      </c>
      <c r="W55" s="41">
        <v>35773.89</v>
      </c>
      <c r="X55" s="42">
        <v>10682.010000000002</v>
      </c>
      <c r="Y55" s="43">
        <v>847.25</v>
      </c>
      <c r="Z55" s="41">
        <v>413.33</v>
      </c>
      <c r="AA55" s="41">
        <v>883.5</v>
      </c>
      <c r="AB55" s="41">
        <v>0</v>
      </c>
      <c r="AC55" s="41">
        <v>0</v>
      </c>
      <c r="AD55" s="41">
        <v>5655.9</v>
      </c>
      <c r="AE55" s="44">
        <v>122.49</v>
      </c>
      <c r="AF55" s="41">
        <v>30117.99</v>
      </c>
      <c r="AG55" s="38">
        <v>35.547937444673948</v>
      </c>
      <c r="AH55" s="45" t="s">
        <v>626</v>
      </c>
      <c r="AI55" s="41">
        <v>30588.16</v>
      </c>
      <c r="AJ55" s="46">
        <v>0</v>
      </c>
      <c r="AK55" s="45">
        <v>5655.9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0.34</v>
      </c>
      <c r="AR55" s="47">
        <v>0.50270000000000004</v>
      </c>
      <c r="AS55" s="47">
        <v>0.50270000000000004</v>
      </c>
      <c r="AT55" s="48">
        <v>0.16270000000000001</v>
      </c>
      <c r="AU55" s="49"/>
      <c r="AV55" s="41">
        <v>80.260000000000005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1742</v>
      </c>
      <c r="C56" s="29">
        <v>45455.978958333333</v>
      </c>
      <c r="D56" s="30" t="s">
        <v>602</v>
      </c>
      <c r="E56" s="31" t="s">
        <v>603</v>
      </c>
      <c r="F56" s="31" t="s">
        <v>604</v>
      </c>
      <c r="G56" s="32">
        <v>0</v>
      </c>
      <c r="H56" s="33" t="s">
        <v>359</v>
      </c>
      <c r="I56" s="33" t="s">
        <v>157</v>
      </c>
      <c r="J56" s="33" t="s">
        <v>65</v>
      </c>
      <c r="K56" s="33" t="s">
        <v>55</v>
      </c>
      <c r="L56" s="33" t="s">
        <v>56</v>
      </c>
      <c r="M56" s="34" t="s">
        <v>57</v>
      </c>
      <c r="N56" s="35" t="s">
        <v>57</v>
      </c>
      <c r="O56" s="36"/>
      <c r="P56" s="37" t="s">
        <v>57</v>
      </c>
      <c r="Q56" s="38">
        <v>1.0659089866507636</v>
      </c>
      <c r="R56" s="38">
        <v>0.48997772828507796</v>
      </c>
      <c r="S56" s="38">
        <v>0.48997772828507796</v>
      </c>
      <c r="T56" s="39">
        <v>0</v>
      </c>
      <c r="U56" s="40">
        <v>0.45100000000000001</v>
      </c>
      <c r="V56" s="41">
        <v>34006.44</v>
      </c>
      <c r="W56" s="41">
        <v>36247.769999999997</v>
      </c>
      <c r="X56" s="42">
        <v>-2241.3299999999945</v>
      </c>
      <c r="Y56" s="43">
        <v>0</v>
      </c>
      <c r="Z56" s="41">
        <v>0</v>
      </c>
      <c r="AA56" s="41">
        <v>0</v>
      </c>
      <c r="AB56" s="41">
        <v>0</v>
      </c>
      <c r="AC56" s="41">
        <v>2241.33</v>
      </c>
      <c r="AD56" s="41">
        <v>17760.599999999999</v>
      </c>
      <c r="AE56" s="44">
        <v>127.85</v>
      </c>
      <c r="AF56" s="41">
        <v>18487.169999999998</v>
      </c>
      <c r="AG56" s="38">
        <v>0</v>
      </c>
      <c r="AH56" s="45" t="s">
        <v>625</v>
      </c>
      <c r="AI56" s="41">
        <v>18487.169999999998</v>
      </c>
      <c r="AJ56" s="46">
        <v>0</v>
      </c>
      <c r="AK56" s="45">
        <v>17760.599999999999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0</v>
      </c>
      <c r="AR56" s="47">
        <v>0.45100000000000001</v>
      </c>
      <c r="AS56" s="47">
        <v>0.45100000000000001</v>
      </c>
      <c r="AT56" s="48">
        <v>0.45100000000000001</v>
      </c>
      <c r="AU56" s="49"/>
      <c r="AV56" s="41">
        <v>80.73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1742</v>
      </c>
      <c r="C57" s="29">
        <v>45455.978958333333</v>
      </c>
      <c r="D57" s="30" t="s">
        <v>481</v>
      </c>
      <c r="E57" s="31" t="s">
        <v>482</v>
      </c>
      <c r="F57" s="31" t="s">
        <v>69</v>
      </c>
      <c r="G57" s="32">
        <v>0</v>
      </c>
      <c r="H57" s="33" t="s">
        <v>470</v>
      </c>
      <c r="I57" s="33" t="s">
        <v>53</v>
      </c>
      <c r="J57" s="33" t="s">
        <v>148</v>
      </c>
      <c r="K57" s="33" t="s">
        <v>55</v>
      </c>
      <c r="L57" s="33" t="s">
        <v>56</v>
      </c>
      <c r="M57" s="34" t="s">
        <v>57</v>
      </c>
      <c r="N57" s="35" t="s">
        <v>57</v>
      </c>
      <c r="O57" s="36"/>
      <c r="P57" s="37" t="s">
        <v>57</v>
      </c>
      <c r="Q57" s="38">
        <v>1.2047817047817047</v>
      </c>
      <c r="R57" s="38">
        <v>0.82916307161345992</v>
      </c>
      <c r="S57" s="38">
        <v>0.39343281623407456</v>
      </c>
      <c r="T57" s="39">
        <v>0</v>
      </c>
      <c r="U57" s="40">
        <v>-3.8E-3</v>
      </c>
      <c r="V57" s="41">
        <v>31034.12</v>
      </c>
      <c r="W57" s="41">
        <v>37389.339999999997</v>
      </c>
      <c r="X57" s="42">
        <v>-6355.2199999999975</v>
      </c>
      <c r="Y57" s="43">
        <v>0</v>
      </c>
      <c r="Z57" s="41">
        <v>0</v>
      </c>
      <c r="AA57" s="41">
        <v>0</v>
      </c>
      <c r="AB57" s="41">
        <v>10500</v>
      </c>
      <c r="AC57" s="41">
        <v>6355.22</v>
      </c>
      <c r="AD57" s="41">
        <v>31001.86</v>
      </c>
      <c r="AE57" s="44">
        <v>27214.54</v>
      </c>
      <c r="AF57" s="41">
        <v>6387.48</v>
      </c>
      <c r="AG57" s="38">
        <v>0</v>
      </c>
      <c r="AH57" s="45" t="s">
        <v>625</v>
      </c>
      <c r="AI57" s="41">
        <v>6387.48</v>
      </c>
      <c r="AJ57" s="46">
        <v>19550</v>
      </c>
      <c r="AK57" s="45">
        <v>14710.193333333333</v>
      </c>
      <c r="AL57" s="46">
        <v>0</v>
      </c>
      <c r="AM57" s="46">
        <v>19549.560000000001</v>
      </c>
      <c r="AN57" s="46">
        <v>0</v>
      </c>
      <c r="AO57" s="46">
        <v>0</v>
      </c>
      <c r="AP57" s="41">
        <v>0</v>
      </c>
      <c r="AQ57" s="47">
        <v>7.0000000000000007E-2</v>
      </c>
      <c r="AR57" s="47">
        <v>6.6200000000000009E-2</v>
      </c>
      <c r="AS57" s="47">
        <v>7.0099999999999996E-2</v>
      </c>
      <c r="AT57" s="48">
        <v>1E-4</v>
      </c>
      <c r="AU57" s="49"/>
      <c r="AV57" s="41">
        <v>32.26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1742</v>
      </c>
      <c r="C58" s="29">
        <v>45455.978958333333</v>
      </c>
      <c r="D58" s="30" t="s">
        <v>657</v>
      </c>
      <c r="E58" s="31" t="s">
        <v>658</v>
      </c>
      <c r="F58" s="31" t="s">
        <v>532</v>
      </c>
      <c r="G58" s="32">
        <v>0</v>
      </c>
      <c r="H58" s="33" t="s">
        <v>459</v>
      </c>
      <c r="I58" s="33" t="s">
        <v>123</v>
      </c>
      <c r="J58" s="33" t="s">
        <v>54</v>
      </c>
      <c r="K58" s="33" t="s">
        <v>106</v>
      </c>
      <c r="L58" s="33" t="s">
        <v>70</v>
      </c>
      <c r="M58" s="34" t="s">
        <v>57</v>
      </c>
      <c r="N58" s="35" t="s">
        <v>57</v>
      </c>
      <c r="O58" s="36"/>
      <c r="P58" s="37">
        <v>-4.0000010341347192</v>
      </c>
      <c r="Q58" s="38" t="s">
        <v>57</v>
      </c>
      <c r="R58" s="38">
        <v>0</v>
      </c>
      <c r="S58" s="38">
        <v>0</v>
      </c>
      <c r="T58" s="39">
        <v>0</v>
      </c>
      <c r="U58" s="40">
        <v>-1E-3</v>
      </c>
      <c r="V58" s="41">
        <v>0</v>
      </c>
      <c r="W58" s="41">
        <v>38679.69</v>
      </c>
      <c r="X58" s="42">
        <v>-38679.69</v>
      </c>
      <c r="Y58" s="43">
        <v>9669.92</v>
      </c>
      <c r="Z58" s="41">
        <v>0</v>
      </c>
      <c r="AA58" s="41">
        <v>0</v>
      </c>
      <c r="AB58" s="41">
        <v>45382.5</v>
      </c>
      <c r="AC58" s="41">
        <v>38679.69</v>
      </c>
      <c r="AD58" s="41">
        <v>0</v>
      </c>
      <c r="AE58" s="44">
        <v>34</v>
      </c>
      <c r="AF58" s="41">
        <v>38679.69</v>
      </c>
      <c r="AG58" s="38">
        <v>4.0000010341347192</v>
      </c>
      <c r="AH58" s="45" t="s">
        <v>626</v>
      </c>
      <c r="AI58" s="41">
        <v>38679.69</v>
      </c>
      <c r="AJ58" s="46">
        <v>0</v>
      </c>
      <c r="AK58" s="45">
        <v>0</v>
      </c>
      <c r="AL58" s="46">
        <v>0</v>
      </c>
      <c r="AM58" s="46">
        <v>0</v>
      </c>
      <c r="AN58" s="46">
        <v>0</v>
      </c>
      <c r="AO58" s="46">
        <v>0</v>
      </c>
      <c r="AP58" s="41">
        <v>0</v>
      </c>
      <c r="AQ58" s="47">
        <v>0.3</v>
      </c>
      <c r="AR58" s="47">
        <v>0.29899999999999999</v>
      </c>
      <c r="AS58" s="47">
        <v>0.29899999999999999</v>
      </c>
      <c r="AT58" s="48">
        <v>-1E-3</v>
      </c>
      <c r="AU58" s="49"/>
      <c r="AV58" s="41">
        <v>55.38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1742</v>
      </c>
      <c r="C59" s="29">
        <v>45455.978958333333</v>
      </c>
      <c r="D59" s="30" t="s">
        <v>479</v>
      </c>
      <c r="E59" s="31" t="s">
        <v>480</v>
      </c>
      <c r="F59" s="31" t="s">
        <v>69</v>
      </c>
      <c r="G59" s="32">
        <v>0</v>
      </c>
      <c r="H59" s="33" t="s">
        <v>470</v>
      </c>
      <c r="I59" s="33" t="s">
        <v>53</v>
      </c>
      <c r="J59" s="33" t="s">
        <v>148</v>
      </c>
      <c r="K59" s="33" t="s">
        <v>55</v>
      </c>
      <c r="L59" s="33" t="s">
        <v>56</v>
      </c>
      <c r="M59" s="34" t="s">
        <v>57</v>
      </c>
      <c r="N59" s="35" t="s">
        <v>57</v>
      </c>
      <c r="O59" s="36"/>
      <c r="P59" s="37" t="s">
        <v>57</v>
      </c>
      <c r="Q59" s="38">
        <v>0.62257608908744611</v>
      </c>
      <c r="R59" s="38">
        <v>0.98768008679103036</v>
      </c>
      <c r="S59" s="38">
        <v>0.46077224539441936</v>
      </c>
      <c r="T59" s="39">
        <v>0</v>
      </c>
      <c r="U59" s="40">
        <v>-3.0099999999999998E-2</v>
      </c>
      <c r="V59" s="41">
        <v>62893.71</v>
      </c>
      <c r="W59" s="41">
        <v>39156.120000000003</v>
      </c>
      <c r="X59" s="42">
        <v>23737.589999999997</v>
      </c>
      <c r="Y59" s="43">
        <v>-335.81</v>
      </c>
      <c r="Z59" s="41">
        <v>0</v>
      </c>
      <c r="AA59" s="41">
        <v>0</v>
      </c>
      <c r="AB59" s="41">
        <v>0</v>
      </c>
      <c r="AC59" s="41">
        <v>0</v>
      </c>
      <c r="AD59" s="41">
        <v>38673.72</v>
      </c>
      <c r="AE59" s="44">
        <v>261.79000000000002</v>
      </c>
      <c r="AF59" s="41">
        <v>482.4</v>
      </c>
      <c r="AG59" s="38">
        <v>-1.4365266073077037</v>
      </c>
      <c r="AH59" s="45" t="s">
        <v>625</v>
      </c>
      <c r="AI59" s="41">
        <v>482.4</v>
      </c>
      <c r="AJ59" s="46">
        <v>24758</v>
      </c>
      <c r="AK59" s="45">
        <v>18042.053333333333</v>
      </c>
      <c r="AL59" s="46">
        <v>3010.18</v>
      </c>
      <c r="AM59" s="46">
        <v>21747.46</v>
      </c>
      <c r="AN59" s="46">
        <v>0</v>
      </c>
      <c r="AO59" s="46">
        <v>0</v>
      </c>
      <c r="AP59" s="41">
        <v>0</v>
      </c>
      <c r="AQ59" s="47">
        <v>7.0000000000000007E-2</v>
      </c>
      <c r="AR59" s="47">
        <v>3.9900000000000005E-2</v>
      </c>
      <c r="AS59" s="47">
        <v>-4.7899999999999998E-2</v>
      </c>
      <c r="AT59" s="48">
        <v>-0.11789999999999999</v>
      </c>
      <c r="AU59" s="49"/>
      <c r="AV59" s="41">
        <v>16.559999999999999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1742</v>
      </c>
      <c r="C60" s="29">
        <v>45455.978958333333</v>
      </c>
      <c r="D60" s="30" t="s">
        <v>204</v>
      </c>
      <c r="E60" s="31" t="s">
        <v>205</v>
      </c>
      <c r="F60" s="31" t="s">
        <v>206</v>
      </c>
      <c r="G60" s="32">
        <v>0</v>
      </c>
      <c r="H60" s="33" t="s">
        <v>52</v>
      </c>
      <c r="I60" s="33" t="s">
        <v>109</v>
      </c>
      <c r="J60" s="33" t="s">
        <v>54</v>
      </c>
      <c r="K60" s="33" t="s">
        <v>195</v>
      </c>
      <c r="L60" s="33" t="s">
        <v>56</v>
      </c>
      <c r="M60" s="34" t="s">
        <v>57</v>
      </c>
      <c r="N60" s="35" t="s">
        <v>57</v>
      </c>
      <c r="O60" s="36"/>
      <c r="P60" s="37" t="s">
        <v>57</v>
      </c>
      <c r="Q60" s="38">
        <v>0.68185618729096986</v>
      </c>
      <c r="R60" s="38">
        <v>1.0539546290619253</v>
      </c>
      <c r="S60" s="38">
        <v>1.0539546290619253</v>
      </c>
      <c r="T60" s="39">
        <v>0</v>
      </c>
      <c r="U60" s="40">
        <v>3.3700000000000001E-2</v>
      </c>
      <c r="V60" s="41">
        <v>55016</v>
      </c>
      <c r="W60" s="41">
        <v>37513</v>
      </c>
      <c r="X60" s="42">
        <v>17503</v>
      </c>
      <c r="Y60" s="43">
        <v>0</v>
      </c>
      <c r="Z60" s="41">
        <v>0</v>
      </c>
      <c r="AA60" s="41">
        <v>0</v>
      </c>
      <c r="AB60" s="41">
        <v>0</v>
      </c>
      <c r="AC60" s="41">
        <v>0</v>
      </c>
      <c r="AD60" s="41">
        <v>39537</v>
      </c>
      <c r="AE60" s="44">
        <v>0</v>
      </c>
      <c r="AF60" s="41">
        <v>0</v>
      </c>
      <c r="AG60" s="38">
        <v>0</v>
      </c>
      <c r="AH60" s="45" t="s">
        <v>625</v>
      </c>
      <c r="AI60" s="41">
        <v>0</v>
      </c>
      <c r="AJ60" s="46">
        <v>0</v>
      </c>
      <c r="AK60" s="45">
        <v>39537</v>
      </c>
      <c r="AL60" s="46">
        <v>0</v>
      </c>
      <c r="AM60" s="46">
        <v>0</v>
      </c>
      <c r="AN60" s="46">
        <v>0</v>
      </c>
      <c r="AO60" s="46">
        <v>0</v>
      </c>
      <c r="AP60" s="41">
        <v>0</v>
      </c>
      <c r="AQ60" s="47">
        <v>0.26</v>
      </c>
      <c r="AR60" s="47">
        <v>0.29370000000000002</v>
      </c>
      <c r="AS60" s="47">
        <v>0</v>
      </c>
      <c r="AT60" s="48">
        <v>-0.26</v>
      </c>
      <c r="AU60" s="49"/>
      <c r="AV60" s="41">
        <v>46</v>
      </c>
      <c r="AW60" s="58"/>
      <c r="AX60" s="52"/>
      <c r="AY60" s="52"/>
      <c r="AZ60" s="52"/>
      <c r="BA60" s="52"/>
      <c r="BB60" s="53">
        <v>2024</v>
      </c>
      <c r="BC60" s="55"/>
    </row>
    <row r="61" spans="2:55">
      <c r="B61" s="28">
        <v>1742</v>
      </c>
      <c r="C61" s="29">
        <v>45455.978958333333</v>
      </c>
      <c r="D61" s="30" t="s">
        <v>175</v>
      </c>
      <c r="E61" s="31" t="s">
        <v>176</v>
      </c>
      <c r="F61" s="31" t="s">
        <v>69</v>
      </c>
      <c r="G61" s="32">
        <v>0</v>
      </c>
      <c r="H61" s="33" t="s">
        <v>52</v>
      </c>
      <c r="I61" s="33" t="s">
        <v>109</v>
      </c>
      <c r="J61" s="33" t="s">
        <v>54</v>
      </c>
      <c r="K61" s="33" t="s">
        <v>55</v>
      </c>
      <c r="L61" s="33" t="s">
        <v>56</v>
      </c>
      <c r="M61" s="34" t="s">
        <v>57</v>
      </c>
      <c r="N61" s="35" t="s">
        <v>57</v>
      </c>
      <c r="O61" s="36"/>
      <c r="P61" s="37">
        <v>10.23076923076923</v>
      </c>
      <c r="Q61" s="38">
        <v>0.80569758948137327</v>
      </c>
      <c r="R61" s="38">
        <v>0.85358114233907523</v>
      </c>
      <c r="S61" s="38">
        <v>0.59066183136899364</v>
      </c>
      <c r="T61" s="39">
        <v>0</v>
      </c>
      <c r="U61" s="40">
        <v>-0.19390000000000002</v>
      </c>
      <c r="V61" s="41">
        <v>49284</v>
      </c>
      <c r="W61" s="41">
        <v>39708</v>
      </c>
      <c r="X61" s="42">
        <v>9576</v>
      </c>
      <c r="Y61" s="43">
        <v>936</v>
      </c>
      <c r="Z61" s="41">
        <v>0</v>
      </c>
      <c r="AA61" s="41">
        <v>0</v>
      </c>
      <c r="AB61" s="41">
        <v>0</v>
      </c>
      <c r="AC61" s="41">
        <v>0</v>
      </c>
      <c r="AD61" s="41">
        <v>33894</v>
      </c>
      <c r="AE61" s="44">
        <v>108.84</v>
      </c>
      <c r="AF61" s="41">
        <v>5814</v>
      </c>
      <c r="AG61" s="38">
        <v>6.2115384615384617</v>
      </c>
      <c r="AH61" s="45" t="s">
        <v>626</v>
      </c>
      <c r="AI61" s="41">
        <v>5814</v>
      </c>
      <c r="AJ61" s="46">
        <v>12528</v>
      </c>
      <c r="AK61" s="45">
        <v>23454</v>
      </c>
      <c r="AL61" s="46">
        <v>0</v>
      </c>
      <c r="AM61" s="46">
        <v>12528</v>
      </c>
      <c r="AN61" s="46">
        <v>0</v>
      </c>
      <c r="AO61" s="46">
        <v>0</v>
      </c>
      <c r="AP61" s="41">
        <v>0</v>
      </c>
      <c r="AQ61" s="47">
        <v>0.43</v>
      </c>
      <c r="AR61" s="47">
        <v>0.2361</v>
      </c>
      <c r="AS61" s="47">
        <v>0.23100000000000001</v>
      </c>
      <c r="AT61" s="48">
        <v>-0.19899999999999998</v>
      </c>
      <c r="AU61" s="49"/>
      <c r="AV61" s="41">
        <v>36</v>
      </c>
      <c r="AW61" s="58"/>
      <c r="AX61" s="52"/>
      <c r="AY61" s="52"/>
      <c r="AZ61" s="52"/>
      <c r="BA61" s="52"/>
      <c r="BB61" s="53">
        <v>0</v>
      </c>
      <c r="BC61" s="55"/>
    </row>
    <row r="62" spans="2:55">
      <c r="B62" s="28">
        <v>1742</v>
      </c>
      <c r="C62" s="29">
        <v>45455.978958333333</v>
      </c>
      <c r="D62" s="30" t="s">
        <v>171</v>
      </c>
      <c r="E62" s="31" t="s">
        <v>172</v>
      </c>
      <c r="F62" s="31" t="s">
        <v>589</v>
      </c>
      <c r="G62" s="32">
        <v>0</v>
      </c>
      <c r="H62" s="33" t="s">
        <v>52</v>
      </c>
      <c r="I62" s="33" t="s">
        <v>109</v>
      </c>
      <c r="J62" s="33" t="s">
        <v>54</v>
      </c>
      <c r="K62" s="33" t="s">
        <v>55</v>
      </c>
      <c r="L62" s="33" t="s">
        <v>56</v>
      </c>
      <c r="M62" s="34" t="s">
        <v>57</v>
      </c>
      <c r="N62" s="35" t="s">
        <v>57</v>
      </c>
      <c r="O62" s="36"/>
      <c r="P62" s="37">
        <v>1.1214240305149381</v>
      </c>
      <c r="Q62" s="38">
        <v>0.94571022727272736</v>
      </c>
      <c r="R62" s="38">
        <v>0.94790070794156223</v>
      </c>
      <c r="S62" s="38">
        <v>0.34693475655955747</v>
      </c>
      <c r="T62" s="39">
        <v>0</v>
      </c>
      <c r="U62" s="40">
        <v>-4.4000000000000003E-3</v>
      </c>
      <c r="V62" s="41">
        <v>42240</v>
      </c>
      <c r="W62" s="41">
        <v>39946.800000000003</v>
      </c>
      <c r="X62" s="42">
        <v>2293.1999999999971</v>
      </c>
      <c r="Y62" s="43">
        <v>2044.9</v>
      </c>
      <c r="Z62" s="41">
        <v>0</v>
      </c>
      <c r="AA62" s="41">
        <v>0</v>
      </c>
      <c r="AB62" s="41">
        <v>0</v>
      </c>
      <c r="AC62" s="41">
        <v>0</v>
      </c>
      <c r="AD62" s="41">
        <v>37865.599999999999</v>
      </c>
      <c r="AE62" s="44">
        <v>105.48</v>
      </c>
      <c r="AF62" s="41">
        <v>2081.1999999999998</v>
      </c>
      <c r="AG62" s="38">
        <v>1.0177514792899407</v>
      </c>
      <c r="AH62" s="45" t="s">
        <v>625</v>
      </c>
      <c r="AI62" s="41">
        <v>2081.1999999999998</v>
      </c>
      <c r="AJ62" s="46">
        <v>28808</v>
      </c>
      <c r="AK62" s="45">
        <v>13858.933333333331</v>
      </c>
      <c r="AL62" s="46">
        <v>0</v>
      </c>
      <c r="AM62" s="46">
        <v>28807.68</v>
      </c>
      <c r="AN62" s="46">
        <v>0</v>
      </c>
      <c r="AO62" s="46">
        <v>0</v>
      </c>
      <c r="AP62" s="41">
        <v>0</v>
      </c>
      <c r="AQ62" s="47">
        <v>7.0000000000000007E-2</v>
      </c>
      <c r="AR62" s="47">
        <v>6.5599999999999992E-2</v>
      </c>
      <c r="AS62" s="47">
        <v>6.5100000000000005E-2</v>
      </c>
      <c r="AT62" s="48">
        <v>-4.8999999999999998E-3</v>
      </c>
      <c r="AU62" s="49"/>
      <c r="AV62" s="41">
        <v>46.75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1742</v>
      </c>
      <c r="C63" s="29">
        <v>45455.978958333333</v>
      </c>
      <c r="D63" s="30" t="s">
        <v>111</v>
      </c>
      <c r="E63" s="31" t="s">
        <v>112</v>
      </c>
      <c r="F63" s="31" t="s">
        <v>452</v>
      </c>
      <c r="G63" s="32">
        <v>0</v>
      </c>
      <c r="H63" s="33" t="s">
        <v>86</v>
      </c>
      <c r="I63" s="33" t="s">
        <v>87</v>
      </c>
      <c r="J63" s="33" t="s">
        <v>54</v>
      </c>
      <c r="K63" s="33" t="s">
        <v>55</v>
      </c>
      <c r="L63" s="33" t="s">
        <v>56</v>
      </c>
      <c r="M63" s="34" t="s">
        <v>57</v>
      </c>
      <c r="N63" s="35" t="s">
        <v>57</v>
      </c>
      <c r="O63" s="36"/>
      <c r="P63" s="37">
        <v>5.3142685094913107</v>
      </c>
      <c r="Q63" s="38">
        <v>0.81400060216780412</v>
      </c>
      <c r="R63" s="38">
        <v>0.91891823913639037</v>
      </c>
      <c r="S63" s="38">
        <v>8.8771600781432254E-6</v>
      </c>
      <c r="T63" s="39">
        <v>0</v>
      </c>
      <c r="U63" s="40">
        <v>9.7999999999999997E-3</v>
      </c>
      <c r="V63" s="41">
        <v>49820</v>
      </c>
      <c r="W63" s="41">
        <v>40553.51</v>
      </c>
      <c r="X63" s="42">
        <v>9266.489999999998</v>
      </c>
      <c r="Y63" s="43">
        <v>1743.7</v>
      </c>
      <c r="Z63" s="41">
        <v>0</v>
      </c>
      <c r="AA63" s="41">
        <v>0</v>
      </c>
      <c r="AB63" s="41">
        <v>0</v>
      </c>
      <c r="AC63" s="41">
        <v>0</v>
      </c>
      <c r="AD63" s="41">
        <v>37265.360000000001</v>
      </c>
      <c r="AE63" s="44">
        <v>163.88</v>
      </c>
      <c r="AF63" s="41">
        <v>3288.15</v>
      </c>
      <c r="AG63" s="38">
        <v>1.8857314905086884</v>
      </c>
      <c r="AH63" s="45" t="s">
        <v>626</v>
      </c>
      <c r="AI63" s="41">
        <v>3288.15</v>
      </c>
      <c r="AJ63" s="46">
        <v>44718</v>
      </c>
      <c r="AK63" s="45">
        <v>0.36000000000058208</v>
      </c>
      <c r="AL63" s="46">
        <v>0</v>
      </c>
      <c r="AM63" s="46">
        <v>8369.76</v>
      </c>
      <c r="AN63" s="46">
        <v>19130.88</v>
      </c>
      <c r="AO63" s="46">
        <v>17217.79</v>
      </c>
      <c r="AP63" s="41">
        <v>0</v>
      </c>
      <c r="AQ63" s="47">
        <v>0.19</v>
      </c>
      <c r="AR63" s="47">
        <v>0.19980000000000001</v>
      </c>
      <c r="AS63" s="47">
        <v>0.19980000000000001</v>
      </c>
      <c r="AT63" s="48">
        <v>9.7999999999999997E-3</v>
      </c>
      <c r="AU63" s="49"/>
      <c r="AV63" s="41">
        <v>49.64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1742</v>
      </c>
      <c r="C64" s="29">
        <v>45455.978958333333</v>
      </c>
      <c r="D64" s="30" t="s">
        <v>207</v>
      </c>
      <c r="E64" s="31" t="s">
        <v>208</v>
      </c>
      <c r="F64" s="31" t="s">
        <v>618</v>
      </c>
      <c r="G64" s="32">
        <v>0</v>
      </c>
      <c r="H64" s="33" t="s">
        <v>52</v>
      </c>
      <c r="I64" s="33" t="s">
        <v>53</v>
      </c>
      <c r="J64" s="33" t="s">
        <v>54</v>
      </c>
      <c r="K64" s="33" t="s">
        <v>95</v>
      </c>
      <c r="L64" s="33" t="s">
        <v>56</v>
      </c>
      <c r="M64" s="34">
        <v>45049</v>
      </c>
      <c r="N64" s="35">
        <v>0</v>
      </c>
      <c r="O64" s="36"/>
      <c r="P64" s="37" t="s">
        <v>57</v>
      </c>
      <c r="Q64" s="38">
        <v>1.0110097266472566</v>
      </c>
      <c r="R64" s="38">
        <v>0.74021944496582848</v>
      </c>
      <c r="S64" s="38">
        <v>0.74021944496582848</v>
      </c>
      <c r="T64" s="39">
        <v>0</v>
      </c>
      <c r="U64" s="40">
        <v>-8.5000000000000006E-2</v>
      </c>
      <c r="V64" s="41">
        <v>41525.1</v>
      </c>
      <c r="W64" s="41">
        <v>41982.28</v>
      </c>
      <c r="X64" s="42">
        <v>-457.18000000000029</v>
      </c>
      <c r="Y64" s="43">
        <v>0</v>
      </c>
      <c r="Z64" s="41">
        <v>0</v>
      </c>
      <c r="AA64" s="41">
        <v>0</v>
      </c>
      <c r="AB64" s="41">
        <v>0</v>
      </c>
      <c r="AC64" s="41">
        <v>457.18</v>
      </c>
      <c r="AD64" s="41">
        <v>31076.1</v>
      </c>
      <c r="AE64" s="44">
        <v>13087.42</v>
      </c>
      <c r="AF64" s="41">
        <v>10906.18</v>
      </c>
      <c r="AG64" s="38">
        <v>0</v>
      </c>
      <c r="AH64" s="45" t="s">
        <v>625</v>
      </c>
      <c r="AI64" s="41">
        <v>10906.18</v>
      </c>
      <c r="AJ64" s="46">
        <v>0</v>
      </c>
      <c r="AK64" s="45">
        <v>31076.1</v>
      </c>
      <c r="AL64" s="46">
        <v>0</v>
      </c>
      <c r="AM64" s="46">
        <v>0</v>
      </c>
      <c r="AN64" s="46">
        <v>0</v>
      </c>
      <c r="AO64" s="46">
        <v>0</v>
      </c>
      <c r="AP64" s="41">
        <v>0</v>
      </c>
      <c r="AQ64" s="47">
        <v>0</v>
      </c>
      <c r="AR64" s="47">
        <v>-8.5000000000000006E-2</v>
      </c>
      <c r="AS64" s="47">
        <v>0</v>
      </c>
      <c r="AT64" s="48">
        <v>0</v>
      </c>
      <c r="AU64" s="49"/>
      <c r="AV64" s="41">
        <v>39.090000000000003</v>
      </c>
      <c r="AW64" s="58"/>
      <c r="AX64" s="52"/>
      <c r="AY64" s="52"/>
      <c r="AZ64" s="52"/>
      <c r="BA64" s="52"/>
      <c r="BB64" s="53">
        <v>0</v>
      </c>
      <c r="BC64" s="55"/>
    </row>
    <row r="65" spans="2:55">
      <c r="B65" s="28">
        <v>1742</v>
      </c>
      <c r="C65" s="29">
        <v>45455.978958333333</v>
      </c>
      <c r="D65" s="30" t="s">
        <v>614</v>
      </c>
      <c r="E65" s="31" t="s">
        <v>615</v>
      </c>
      <c r="F65" s="31" t="s">
        <v>532</v>
      </c>
      <c r="G65" s="32">
        <v>0</v>
      </c>
      <c r="H65" s="33" t="s">
        <v>459</v>
      </c>
      <c r="I65" s="33" t="s">
        <v>123</v>
      </c>
      <c r="J65" s="33" t="s">
        <v>54</v>
      </c>
      <c r="K65" s="33" t="s">
        <v>106</v>
      </c>
      <c r="L65" s="33" t="s">
        <v>70</v>
      </c>
      <c r="M65" s="34" t="s">
        <v>57</v>
      </c>
      <c r="N65" s="35" t="s">
        <v>57</v>
      </c>
      <c r="O65" s="36"/>
      <c r="P65" s="37">
        <v>12.332516639980598</v>
      </c>
      <c r="Q65" s="38">
        <v>0.37643724178258769</v>
      </c>
      <c r="R65" s="38">
        <v>0</v>
      </c>
      <c r="S65" s="38">
        <v>0</v>
      </c>
      <c r="T65" s="39">
        <v>0</v>
      </c>
      <c r="U65" s="40">
        <v>-0.10779999999999999</v>
      </c>
      <c r="V65" s="41">
        <v>112526.3</v>
      </c>
      <c r="W65" s="41">
        <v>42359.09</v>
      </c>
      <c r="X65" s="42">
        <v>70167.210000000006</v>
      </c>
      <c r="Y65" s="43">
        <v>5689.61</v>
      </c>
      <c r="Z65" s="41">
        <v>1000</v>
      </c>
      <c r="AA65" s="41">
        <v>1000</v>
      </c>
      <c r="AB65" s="41">
        <v>0</v>
      </c>
      <c r="AC65" s="41">
        <v>0</v>
      </c>
      <c r="AD65" s="41">
        <v>0</v>
      </c>
      <c r="AE65" s="44">
        <v>84</v>
      </c>
      <c r="AF65" s="41">
        <v>42359.09</v>
      </c>
      <c r="AG65" s="38">
        <v>7.444990078406077</v>
      </c>
      <c r="AH65" s="45" t="s">
        <v>626</v>
      </c>
      <c r="AI65" s="41">
        <v>42359.09</v>
      </c>
      <c r="AJ65" s="46">
        <v>0</v>
      </c>
      <c r="AK65" s="45">
        <v>0</v>
      </c>
      <c r="AL65" s="46">
        <v>0</v>
      </c>
      <c r="AM65" s="46">
        <v>0</v>
      </c>
      <c r="AN65" s="46">
        <v>0</v>
      </c>
      <c r="AO65" s="46">
        <v>0</v>
      </c>
      <c r="AP65" s="41">
        <v>0</v>
      </c>
      <c r="AQ65" s="47">
        <v>0.31</v>
      </c>
      <c r="AR65" s="47">
        <v>0.20219999999999999</v>
      </c>
      <c r="AS65" s="47">
        <v>0.20219999999999999</v>
      </c>
      <c r="AT65" s="48">
        <v>-0.10779999999999999</v>
      </c>
      <c r="AU65" s="49"/>
      <c r="AV65" s="41">
        <v>56.29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1742</v>
      </c>
      <c r="C66" s="29">
        <v>45455.978958333333</v>
      </c>
      <c r="D66" s="30" t="s">
        <v>637</v>
      </c>
      <c r="E66" s="31" t="s">
        <v>638</v>
      </c>
      <c r="F66" s="31" t="s">
        <v>634</v>
      </c>
      <c r="G66" s="32">
        <v>0</v>
      </c>
      <c r="H66" s="33" t="s">
        <v>63</v>
      </c>
      <c r="I66" s="33" t="s">
        <v>64</v>
      </c>
      <c r="J66" s="33" t="s">
        <v>65</v>
      </c>
      <c r="K66" s="33" t="s">
        <v>106</v>
      </c>
      <c r="L66" s="33" t="s">
        <v>56</v>
      </c>
      <c r="M66" s="34" t="s">
        <v>57</v>
      </c>
      <c r="N66" s="35" t="s">
        <v>57</v>
      </c>
      <c r="O66" s="36"/>
      <c r="P66" s="37">
        <v>119.12355719074968</v>
      </c>
      <c r="Q66" s="38">
        <v>6.6302315599560596E-2</v>
      </c>
      <c r="R66" s="38">
        <v>0</v>
      </c>
      <c r="S66" s="38">
        <v>0</v>
      </c>
      <c r="T66" s="39">
        <v>0</v>
      </c>
      <c r="U66" s="40">
        <v>-4.0800000000000003E-2</v>
      </c>
      <c r="V66" s="41">
        <v>687295</v>
      </c>
      <c r="W66" s="41">
        <v>45569.25</v>
      </c>
      <c r="X66" s="42">
        <v>641725.75</v>
      </c>
      <c r="Y66" s="43">
        <v>5387.06</v>
      </c>
      <c r="Z66" s="41">
        <v>0</v>
      </c>
      <c r="AA66" s="41">
        <v>0</v>
      </c>
      <c r="AB66" s="41">
        <v>0</v>
      </c>
      <c r="AC66" s="41">
        <v>0</v>
      </c>
      <c r="AD66" s="41">
        <v>0</v>
      </c>
      <c r="AE66" s="44">
        <v>63</v>
      </c>
      <c r="AF66" s="41">
        <v>45569.25</v>
      </c>
      <c r="AG66" s="38">
        <v>8.4590203190608602</v>
      </c>
      <c r="AH66" s="45" t="s">
        <v>626</v>
      </c>
      <c r="AI66" s="41">
        <v>45569.25</v>
      </c>
      <c r="AJ66" s="46">
        <v>0</v>
      </c>
      <c r="AK66" s="45">
        <v>0</v>
      </c>
      <c r="AL66" s="46">
        <v>0</v>
      </c>
      <c r="AM66" s="46">
        <v>0</v>
      </c>
      <c r="AN66" s="46">
        <v>0</v>
      </c>
      <c r="AO66" s="46">
        <v>0</v>
      </c>
      <c r="AP66" s="41">
        <v>0</v>
      </c>
      <c r="AQ66" s="47">
        <v>0.23</v>
      </c>
      <c r="AR66" s="47">
        <v>0.18920000000000003</v>
      </c>
      <c r="AS66" s="47">
        <v>0.18920000000000003</v>
      </c>
      <c r="AT66" s="48">
        <v>-4.0800000000000003E-2</v>
      </c>
      <c r="AU66" s="49"/>
      <c r="AV66" s="41">
        <v>78.5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1742</v>
      </c>
      <c r="C67" s="29">
        <v>45455.978958333333</v>
      </c>
      <c r="D67" s="30" t="s">
        <v>484</v>
      </c>
      <c r="E67" s="31" t="s">
        <v>485</v>
      </c>
      <c r="F67" s="31" t="s">
        <v>69</v>
      </c>
      <c r="G67" s="32">
        <v>0</v>
      </c>
      <c r="H67" s="33" t="s">
        <v>470</v>
      </c>
      <c r="I67" s="33" t="s">
        <v>53</v>
      </c>
      <c r="J67" s="33" t="s">
        <v>148</v>
      </c>
      <c r="K67" s="33" t="s">
        <v>55</v>
      </c>
      <c r="L67" s="33" t="s">
        <v>56</v>
      </c>
      <c r="M67" s="34" t="s">
        <v>57</v>
      </c>
      <c r="N67" s="35" t="s">
        <v>57</v>
      </c>
      <c r="O67" s="36"/>
      <c r="P67" s="37" t="s">
        <v>57</v>
      </c>
      <c r="Q67" s="38">
        <v>0.64509803921568631</v>
      </c>
      <c r="R67" s="38">
        <v>1.0000004260602295</v>
      </c>
      <c r="S67" s="38">
        <v>1.0000004260602295</v>
      </c>
      <c r="T67" s="39">
        <v>0</v>
      </c>
      <c r="U67" s="40">
        <v>6.1999999999999998E-3</v>
      </c>
      <c r="V67" s="41">
        <v>72766.8</v>
      </c>
      <c r="W67" s="41">
        <v>46941.72</v>
      </c>
      <c r="X67" s="42">
        <v>25825.08</v>
      </c>
      <c r="Y67" s="43">
        <v>0</v>
      </c>
      <c r="Z67" s="41">
        <v>0</v>
      </c>
      <c r="AA67" s="41">
        <v>0</v>
      </c>
      <c r="AB67" s="41">
        <v>0</v>
      </c>
      <c r="AC67" s="41">
        <v>0</v>
      </c>
      <c r="AD67" s="41">
        <v>46941.74</v>
      </c>
      <c r="AE67" s="44">
        <v>0</v>
      </c>
      <c r="AF67" s="41">
        <v>-0.02</v>
      </c>
      <c r="AG67" s="38">
        <v>0</v>
      </c>
      <c r="AH67" s="45" t="s">
        <v>625</v>
      </c>
      <c r="AI67" s="41">
        <v>-0.02</v>
      </c>
      <c r="AJ67" s="46">
        <v>0</v>
      </c>
      <c r="AK67" s="45">
        <v>46941.74</v>
      </c>
      <c r="AL67" s="46">
        <v>0</v>
      </c>
      <c r="AM67" s="46">
        <v>0</v>
      </c>
      <c r="AN67" s="46">
        <v>0</v>
      </c>
      <c r="AO67" s="46">
        <v>0</v>
      </c>
      <c r="AP67" s="41">
        <v>0</v>
      </c>
      <c r="AQ67" s="47">
        <v>7.0000000000000007E-2</v>
      </c>
      <c r="AR67" s="47">
        <v>7.6200000000000004E-2</v>
      </c>
      <c r="AS67" s="47">
        <v>0</v>
      </c>
      <c r="AT67" s="48">
        <v>-7.0000000000000007E-2</v>
      </c>
      <c r="AU67" s="49"/>
      <c r="AV67" s="41">
        <v>35.67</v>
      </c>
      <c r="AW67" s="50"/>
      <c r="AX67" s="52"/>
      <c r="AY67" s="52"/>
      <c r="AZ67" s="52"/>
      <c r="BA67" s="52"/>
      <c r="BB67" s="53">
        <v>0</v>
      </c>
      <c r="BC67" s="55"/>
    </row>
    <row r="68" spans="2:55">
      <c r="B68" s="28">
        <v>1742</v>
      </c>
      <c r="C68" s="29">
        <v>45455.978958333333</v>
      </c>
      <c r="D68" s="30" t="s">
        <v>593</v>
      </c>
      <c r="E68" s="31" t="s">
        <v>594</v>
      </c>
      <c r="F68" s="31" t="s">
        <v>206</v>
      </c>
      <c r="G68" s="32">
        <v>0</v>
      </c>
      <c r="H68" s="33" t="s">
        <v>52</v>
      </c>
      <c r="I68" s="33" t="s">
        <v>109</v>
      </c>
      <c r="J68" s="33" t="s">
        <v>54</v>
      </c>
      <c r="K68" s="33" t="s">
        <v>55</v>
      </c>
      <c r="L68" s="33" t="s">
        <v>56</v>
      </c>
      <c r="M68" s="34" t="s">
        <v>57</v>
      </c>
      <c r="N68" s="35" t="s">
        <v>57</v>
      </c>
      <c r="O68" s="36"/>
      <c r="P68" s="37">
        <v>-22.639568247646633</v>
      </c>
      <c r="Q68" s="38" t="s">
        <v>57</v>
      </c>
      <c r="R68" s="38">
        <v>0</v>
      </c>
      <c r="S68" s="38">
        <v>0</v>
      </c>
      <c r="T68" s="39">
        <v>0</v>
      </c>
      <c r="U68" s="40">
        <v>-7.3300000000000004E-2</v>
      </c>
      <c r="V68" s="41">
        <v>0</v>
      </c>
      <c r="W68" s="41">
        <v>50024.39</v>
      </c>
      <c r="X68" s="42">
        <v>-50024.39</v>
      </c>
      <c r="Y68" s="43">
        <v>2209.6</v>
      </c>
      <c r="Z68" s="41">
        <v>0</v>
      </c>
      <c r="AA68" s="41">
        <v>0</v>
      </c>
      <c r="AB68" s="41">
        <v>50000</v>
      </c>
      <c r="AC68" s="41">
        <v>50024.39</v>
      </c>
      <c r="AD68" s="41">
        <v>0</v>
      </c>
      <c r="AE68" s="44">
        <v>119.59</v>
      </c>
      <c r="AF68" s="41">
        <v>50024.39</v>
      </c>
      <c r="AG68" s="38">
        <v>22.639568247646633</v>
      </c>
      <c r="AH68" s="45" t="s">
        <v>626</v>
      </c>
      <c r="AI68" s="41">
        <v>50024.39</v>
      </c>
      <c r="AJ68" s="46">
        <v>0</v>
      </c>
      <c r="AK68" s="45">
        <v>0</v>
      </c>
      <c r="AL68" s="46">
        <v>0</v>
      </c>
      <c r="AM68" s="46">
        <v>0</v>
      </c>
      <c r="AN68" s="46">
        <v>0</v>
      </c>
      <c r="AO68" s="46">
        <v>0</v>
      </c>
      <c r="AP68" s="41">
        <v>0</v>
      </c>
      <c r="AQ68" s="47">
        <v>0.21</v>
      </c>
      <c r="AR68" s="47">
        <v>0.13670000000000002</v>
      </c>
      <c r="AS68" s="47">
        <v>0.13670000000000002</v>
      </c>
      <c r="AT68" s="48">
        <v>-7.3300000000000004E-2</v>
      </c>
      <c r="AU68" s="49"/>
      <c r="AV68" s="41">
        <v>47.48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1742</v>
      </c>
      <c r="C69" s="29">
        <v>45455.978958333333</v>
      </c>
      <c r="D69" s="30" t="s">
        <v>214</v>
      </c>
      <c r="E69" s="31" t="s">
        <v>215</v>
      </c>
      <c r="F69" s="31" t="s">
        <v>139</v>
      </c>
      <c r="G69" s="32">
        <v>0</v>
      </c>
      <c r="H69" s="33" t="s">
        <v>52</v>
      </c>
      <c r="I69" s="33" t="s">
        <v>53</v>
      </c>
      <c r="J69" s="33" t="s">
        <v>54</v>
      </c>
      <c r="K69" s="33" t="s">
        <v>95</v>
      </c>
      <c r="L69" s="33" t="s">
        <v>70</v>
      </c>
      <c r="M69" s="34">
        <v>44880</v>
      </c>
      <c r="N69" s="35">
        <v>1</v>
      </c>
      <c r="O69" s="36"/>
      <c r="P69" s="37" t="s">
        <v>57</v>
      </c>
      <c r="Q69" s="38">
        <v>0.85985063798596872</v>
      </c>
      <c r="R69" s="38">
        <v>1.1071272466320907</v>
      </c>
      <c r="S69" s="38">
        <v>1.1629963068068558</v>
      </c>
      <c r="T69" s="39">
        <v>-3082.8</v>
      </c>
      <c r="U69" s="40">
        <v>3.9700000000000006E-2</v>
      </c>
      <c r="V69" s="41">
        <v>53480.800000000003</v>
      </c>
      <c r="W69" s="41">
        <v>45985.5</v>
      </c>
      <c r="X69" s="42">
        <v>7495.3000000000029</v>
      </c>
      <c r="Y69" s="43">
        <v>0</v>
      </c>
      <c r="Z69" s="41">
        <v>42804</v>
      </c>
      <c r="AA69" s="41">
        <v>42804</v>
      </c>
      <c r="AB69" s="41">
        <v>0</v>
      </c>
      <c r="AC69" s="41">
        <v>0</v>
      </c>
      <c r="AD69" s="41">
        <v>50911.8</v>
      </c>
      <c r="AE69" s="44">
        <v>0</v>
      </c>
      <c r="AF69" s="41">
        <v>-0.3</v>
      </c>
      <c r="AG69" s="38">
        <v>0</v>
      </c>
      <c r="AH69" s="45" t="s">
        <v>625</v>
      </c>
      <c r="AI69" s="41">
        <v>-0.3</v>
      </c>
      <c r="AJ69" s="46">
        <v>-3083</v>
      </c>
      <c r="AK69" s="45">
        <v>53480.966666666667</v>
      </c>
      <c r="AL69" s="46">
        <v>0</v>
      </c>
      <c r="AM69" s="46">
        <v>0</v>
      </c>
      <c r="AN69" s="46">
        <v>0</v>
      </c>
      <c r="AO69" s="46">
        <v>-3082.8</v>
      </c>
      <c r="AP69" s="41">
        <v>-3082.8</v>
      </c>
      <c r="AQ69" s="47">
        <v>0.06</v>
      </c>
      <c r="AR69" s="47">
        <v>9.9700000000000011E-2</v>
      </c>
      <c r="AS69" s="47">
        <v>0</v>
      </c>
      <c r="AT69" s="48">
        <v>-0.06</v>
      </c>
      <c r="AU69" s="49"/>
      <c r="AV69" s="41">
        <v>42</v>
      </c>
      <c r="AW69" s="58"/>
      <c r="AX69" s="52"/>
      <c r="AY69" s="52"/>
      <c r="AZ69" s="52"/>
      <c r="BA69" s="52"/>
      <c r="BB69" s="53">
        <v>4926</v>
      </c>
      <c r="BC69" s="55"/>
    </row>
    <row r="70" spans="2:55">
      <c r="B70" s="28">
        <v>1742</v>
      </c>
      <c r="C70" s="29">
        <v>45455.978958333333</v>
      </c>
      <c r="D70" s="30" t="s">
        <v>650</v>
      </c>
      <c r="E70" s="31" t="s">
        <v>651</v>
      </c>
      <c r="F70" s="31" t="s">
        <v>661</v>
      </c>
      <c r="G70" s="32">
        <v>0</v>
      </c>
      <c r="H70" s="33" t="s">
        <v>52</v>
      </c>
      <c r="I70" s="33" t="s">
        <v>109</v>
      </c>
      <c r="J70" s="33" t="s">
        <v>54</v>
      </c>
      <c r="K70" s="33" t="s">
        <v>55</v>
      </c>
      <c r="L70" s="33" t="s">
        <v>56</v>
      </c>
      <c r="M70" s="34" t="s">
        <v>57</v>
      </c>
      <c r="N70" s="35" t="s">
        <v>57</v>
      </c>
      <c r="O70" s="36"/>
      <c r="P70" s="37">
        <v>-8.2099707376622444</v>
      </c>
      <c r="Q70" s="38" t="s">
        <v>57</v>
      </c>
      <c r="R70" s="38">
        <v>0</v>
      </c>
      <c r="S70" s="38">
        <v>0</v>
      </c>
      <c r="T70" s="39">
        <v>0</v>
      </c>
      <c r="U70" s="40">
        <v>7.8E-2</v>
      </c>
      <c r="V70" s="41">
        <v>0</v>
      </c>
      <c r="W70" s="41">
        <v>54878.400000000001</v>
      </c>
      <c r="X70" s="42">
        <v>-54878.400000000001</v>
      </c>
      <c r="Y70" s="43">
        <v>6684.36</v>
      </c>
      <c r="Z70" s="41">
        <v>0</v>
      </c>
      <c r="AA70" s="41">
        <v>0</v>
      </c>
      <c r="AB70" s="41">
        <v>56680.32</v>
      </c>
      <c r="AC70" s="41">
        <v>54878.400000000001</v>
      </c>
      <c r="AD70" s="41">
        <v>0</v>
      </c>
      <c r="AE70" s="44">
        <v>73</v>
      </c>
      <c r="AF70" s="41">
        <v>54878.400000000001</v>
      </c>
      <c r="AG70" s="38">
        <v>8.2099707376622444</v>
      </c>
      <c r="AH70" s="45" t="s">
        <v>626</v>
      </c>
      <c r="AI70" s="41">
        <v>54878.400000000001</v>
      </c>
      <c r="AJ70" s="46">
        <v>0</v>
      </c>
      <c r="AK70" s="45">
        <v>0</v>
      </c>
      <c r="AL70" s="46">
        <v>0</v>
      </c>
      <c r="AM70" s="46">
        <v>0</v>
      </c>
      <c r="AN70" s="46">
        <v>0</v>
      </c>
      <c r="AO70" s="46">
        <v>0</v>
      </c>
      <c r="AP70" s="41">
        <v>0</v>
      </c>
      <c r="AQ70" s="47">
        <v>7.0000000000000007E-2</v>
      </c>
      <c r="AR70" s="47">
        <v>0.14800000000000002</v>
      </c>
      <c r="AS70" s="47">
        <v>0.14800000000000002</v>
      </c>
      <c r="AT70" s="48">
        <v>7.8E-2</v>
      </c>
      <c r="AU70" s="49"/>
      <c r="AV70" s="41">
        <v>50.28</v>
      </c>
      <c r="AW70" s="58"/>
      <c r="AX70" s="52"/>
      <c r="AY70" s="52"/>
      <c r="AZ70" s="52"/>
      <c r="BA70" s="52"/>
      <c r="BB70" s="53">
        <v>0</v>
      </c>
      <c r="BC70" s="55"/>
    </row>
    <row r="71" spans="2:55">
      <c r="B71" s="28">
        <v>1742</v>
      </c>
      <c r="C71" s="29">
        <v>45455.978958333333</v>
      </c>
      <c r="D71" s="30" t="s">
        <v>600</v>
      </c>
      <c r="E71" s="31" t="s">
        <v>601</v>
      </c>
      <c r="F71" s="31" t="s">
        <v>62</v>
      </c>
      <c r="G71" s="32">
        <v>0</v>
      </c>
      <c r="H71" s="33" t="s">
        <v>63</v>
      </c>
      <c r="I71" s="33" t="s">
        <v>64</v>
      </c>
      <c r="J71" s="33" t="s">
        <v>65</v>
      </c>
      <c r="K71" s="33" t="s">
        <v>55</v>
      </c>
      <c r="L71" s="33" t="s">
        <v>56</v>
      </c>
      <c r="M71" s="34" t="s">
        <v>57</v>
      </c>
      <c r="N71" s="35" t="s">
        <v>57</v>
      </c>
      <c r="O71" s="36"/>
      <c r="P71" s="37">
        <v>8.4231975920577309</v>
      </c>
      <c r="Q71" s="38">
        <v>0.66121619574715984</v>
      </c>
      <c r="R71" s="38">
        <v>0.87857698689383834</v>
      </c>
      <c r="S71" s="38">
        <v>0.545574820155041</v>
      </c>
      <c r="T71" s="39">
        <v>0</v>
      </c>
      <c r="U71" s="40">
        <v>7.000000000000001E-4</v>
      </c>
      <c r="V71" s="41">
        <v>85825</v>
      </c>
      <c r="W71" s="41">
        <v>56748.88</v>
      </c>
      <c r="X71" s="42">
        <v>29076.120000000003</v>
      </c>
      <c r="Y71" s="43">
        <v>3451.91</v>
      </c>
      <c r="Z71" s="41">
        <v>1000</v>
      </c>
      <c r="AA71" s="41">
        <v>1000</v>
      </c>
      <c r="AB71" s="41">
        <v>0</v>
      </c>
      <c r="AC71" s="41">
        <v>0</v>
      </c>
      <c r="AD71" s="41">
        <v>49858.26</v>
      </c>
      <c r="AE71" s="44">
        <v>51.97</v>
      </c>
      <c r="AF71" s="41">
        <v>6890.62</v>
      </c>
      <c r="AG71" s="38">
        <v>1.9961760300818967</v>
      </c>
      <c r="AH71" s="45" t="s">
        <v>626</v>
      </c>
      <c r="AI71" s="41">
        <v>6890.62</v>
      </c>
      <c r="AJ71" s="46">
        <v>22677</v>
      </c>
      <c r="AK71" s="45">
        <v>30960.760000000002</v>
      </c>
      <c r="AL71" s="46">
        <v>0</v>
      </c>
      <c r="AM71" s="46">
        <v>22676.560000000001</v>
      </c>
      <c r="AN71" s="46">
        <v>0</v>
      </c>
      <c r="AO71" s="46">
        <v>0</v>
      </c>
      <c r="AP71" s="41">
        <v>0</v>
      </c>
      <c r="AQ71" s="47">
        <v>0.14000000000000001</v>
      </c>
      <c r="AR71" s="47">
        <v>0.14070000000000002</v>
      </c>
      <c r="AS71" s="47">
        <v>0.14070000000000002</v>
      </c>
      <c r="AT71" s="48">
        <v>7.000000000000001E-4</v>
      </c>
      <c r="AU71" s="49"/>
      <c r="AV71" s="41">
        <v>94.25</v>
      </c>
      <c r="AW71" s="58"/>
      <c r="AX71" s="52"/>
      <c r="AY71" s="52"/>
      <c r="AZ71" s="52"/>
      <c r="BA71" s="52"/>
      <c r="BB71" s="53">
        <v>0</v>
      </c>
      <c r="BC71" s="55"/>
    </row>
    <row r="72" spans="2:55">
      <c r="B72" s="28">
        <v>1742</v>
      </c>
      <c r="C72" s="29">
        <v>45455.978958333333</v>
      </c>
      <c r="D72" s="30" t="s">
        <v>227</v>
      </c>
      <c r="E72" s="31" t="s">
        <v>228</v>
      </c>
      <c r="F72" s="31" t="s">
        <v>69</v>
      </c>
      <c r="G72" s="32">
        <v>0</v>
      </c>
      <c r="H72" s="33" t="s">
        <v>52</v>
      </c>
      <c r="I72" s="33" t="s">
        <v>53</v>
      </c>
      <c r="J72" s="33" t="s">
        <v>54</v>
      </c>
      <c r="K72" s="33" t="s">
        <v>95</v>
      </c>
      <c r="L72" s="33" t="s">
        <v>70</v>
      </c>
      <c r="M72" s="34">
        <v>45147</v>
      </c>
      <c r="N72" s="35">
        <v>0</v>
      </c>
      <c r="O72" s="36"/>
      <c r="P72" s="37" t="s">
        <v>57</v>
      </c>
      <c r="Q72" s="38">
        <v>0.58235294117647063</v>
      </c>
      <c r="R72" s="38">
        <v>0.8005050505050505</v>
      </c>
      <c r="S72" s="38">
        <v>0.8005050505050505</v>
      </c>
      <c r="T72" s="39">
        <v>0</v>
      </c>
      <c r="U72" s="40">
        <v>-2.8999999999999998E-3</v>
      </c>
      <c r="V72" s="41">
        <v>97920</v>
      </c>
      <c r="W72" s="41">
        <v>57024</v>
      </c>
      <c r="X72" s="42">
        <v>40896</v>
      </c>
      <c r="Y72" s="43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45648</v>
      </c>
      <c r="AE72" s="44">
        <v>13651.2</v>
      </c>
      <c r="AF72" s="41">
        <v>11376</v>
      </c>
      <c r="AG72" s="38">
        <v>0</v>
      </c>
      <c r="AH72" s="45" t="s">
        <v>625</v>
      </c>
      <c r="AI72" s="41">
        <v>11376</v>
      </c>
      <c r="AJ72" s="46">
        <v>0</v>
      </c>
      <c r="AK72" s="45">
        <v>45648</v>
      </c>
      <c r="AL72" s="46">
        <v>0</v>
      </c>
      <c r="AM72" s="46">
        <v>0</v>
      </c>
      <c r="AN72" s="46">
        <v>0</v>
      </c>
      <c r="AO72" s="46">
        <v>0</v>
      </c>
      <c r="AP72" s="41">
        <v>0</v>
      </c>
      <c r="AQ72" s="47">
        <v>0.18</v>
      </c>
      <c r="AR72" s="47">
        <v>0.17710000000000001</v>
      </c>
      <c r="AS72" s="47">
        <v>0</v>
      </c>
      <c r="AT72" s="48">
        <v>-0.18</v>
      </c>
      <c r="AU72" s="49"/>
      <c r="AV72" s="41">
        <v>48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1742</v>
      </c>
      <c r="C73" s="29">
        <v>45455.978958333333</v>
      </c>
      <c r="D73" s="30" t="s">
        <v>180</v>
      </c>
      <c r="E73" s="31" t="s">
        <v>181</v>
      </c>
      <c r="F73" s="31" t="s">
        <v>589</v>
      </c>
      <c r="G73" s="32">
        <v>0</v>
      </c>
      <c r="H73" s="33" t="s">
        <v>52</v>
      </c>
      <c r="I73" s="33" t="s">
        <v>53</v>
      </c>
      <c r="J73" s="33" t="s">
        <v>54</v>
      </c>
      <c r="K73" s="33" t="s">
        <v>55</v>
      </c>
      <c r="L73" s="33" t="s">
        <v>56</v>
      </c>
      <c r="M73" s="34" t="s">
        <v>57</v>
      </c>
      <c r="N73" s="35" t="s">
        <v>57</v>
      </c>
      <c r="O73" s="36"/>
      <c r="P73" s="37">
        <v>-40.997345039508339</v>
      </c>
      <c r="Q73" s="38" t="s">
        <v>57</v>
      </c>
      <c r="R73" s="38">
        <v>0</v>
      </c>
      <c r="S73" s="38">
        <v>0</v>
      </c>
      <c r="T73" s="39">
        <v>0</v>
      </c>
      <c r="U73" s="40">
        <v>-0.44550000000000001</v>
      </c>
      <c r="V73" s="41">
        <v>0</v>
      </c>
      <c r="W73" s="41">
        <v>58369.97</v>
      </c>
      <c r="X73" s="42">
        <v>-58369.97</v>
      </c>
      <c r="Y73" s="43">
        <v>1423.75</v>
      </c>
      <c r="Z73" s="41">
        <v>3718.34</v>
      </c>
      <c r="AA73" s="41">
        <v>3718.34</v>
      </c>
      <c r="AB73" s="41">
        <v>53900</v>
      </c>
      <c r="AC73" s="41">
        <v>58369.97</v>
      </c>
      <c r="AD73" s="41">
        <v>0</v>
      </c>
      <c r="AE73" s="44">
        <v>262.56</v>
      </c>
      <c r="AF73" s="41">
        <v>58369.97</v>
      </c>
      <c r="AG73" s="38">
        <v>40.997345039508339</v>
      </c>
      <c r="AH73" s="45" t="s">
        <v>626</v>
      </c>
      <c r="AI73" s="41">
        <v>58369.97</v>
      </c>
      <c r="AJ73" s="46">
        <v>0</v>
      </c>
      <c r="AK73" s="45">
        <v>0</v>
      </c>
      <c r="AL73" s="46">
        <v>0</v>
      </c>
      <c r="AM73" s="46">
        <v>0</v>
      </c>
      <c r="AN73" s="46">
        <v>0</v>
      </c>
      <c r="AO73" s="46">
        <v>0</v>
      </c>
      <c r="AP73" s="41">
        <v>0</v>
      </c>
      <c r="AQ73" s="47">
        <v>0.22</v>
      </c>
      <c r="AR73" s="47">
        <v>-0.22550000000000001</v>
      </c>
      <c r="AS73" s="47">
        <v>-0.24679999999999999</v>
      </c>
      <c r="AT73" s="48">
        <v>-0.46679999999999999</v>
      </c>
      <c r="AU73" s="49"/>
      <c r="AV73" s="41">
        <v>38.520000000000003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1742</v>
      </c>
      <c r="C74" s="29">
        <v>45455.978958333333</v>
      </c>
      <c r="D74" s="30" t="s">
        <v>465</v>
      </c>
      <c r="E74" s="31" t="s">
        <v>605</v>
      </c>
      <c r="F74" s="31" t="s">
        <v>62</v>
      </c>
      <c r="G74" s="32">
        <v>0</v>
      </c>
      <c r="H74" s="33" t="s">
        <v>63</v>
      </c>
      <c r="I74" s="33" t="s">
        <v>64</v>
      </c>
      <c r="J74" s="33" t="s">
        <v>65</v>
      </c>
      <c r="K74" s="33" t="s">
        <v>55</v>
      </c>
      <c r="L74" s="33" t="s">
        <v>56</v>
      </c>
      <c r="M74" s="34" t="s">
        <v>57</v>
      </c>
      <c r="N74" s="35" t="s">
        <v>57</v>
      </c>
      <c r="O74" s="36"/>
      <c r="P74" s="37">
        <v>41.169554140127389</v>
      </c>
      <c r="Q74" s="38">
        <v>0.43221890372452565</v>
      </c>
      <c r="R74" s="38">
        <v>0.96809189534141671</v>
      </c>
      <c r="S74" s="38">
        <v>0.72877433585752849</v>
      </c>
      <c r="T74" s="39">
        <v>0</v>
      </c>
      <c r="U74" s="40">
        <v>-2.0000000000000001E-4</v>
      </c>
      <c r="V74" s="41">
        <v>142300</v>
      </c>
      <c r="W74" s="41">
        <v>61504.75</v>
      </c>
      <c r="X74" s="42">
        <v>80795.25</v>
      </c>
      <c r="Y74" s="43">
        <v>1962.5</v>
      </c>
      <c r="Z74" s="41">
        <v>0</v>
      </c>
      <c r="AA74" s="41">
        <v>0</v>
      </c>
      <c r="AB74" s="41">
        <v>0</v>
      </c>
      <c r="AC74" s="41">
        <v>0</v>
      </c>
      <c r="AD74" s="41">
        <v>59542.25</v>
      </c>
      <c r="AE74" s="44">
        <v>46.88</v>
      </c>
      <c r="AF74" s="41">
        <v>1962.5</v>
      </c>
      <c r="AG74" s="38">
        <v>1</v>
      </c>
      <c r="AH74" s="45" t="s">
        <v>625</v>
      </c>
      <c r="AI74" s="41">
        <v>1962.5</v>
      </c>
      <c r="AJ74" s="46">
        <v>17663</v>
      </c>
      <c r="AK74" s="45">
        <v>44823.083333333328</v>
      </c>
      <c r="AL74" s="46">
        <v>0</v>
      </c>
      <c r="AM74" s="46">
        <v>17662.5</v>
      </c>
      <c r="AN74" s="46">
        <v>0</v>
      </c>
      <c r="AO74" s="46">
        <v>0</v>
      </c>
      <c r="AP74" s="41">
        <v>0</v>
      </c>
      <c r="AQ74" s="47">
        <v>0.28999999999999998</v>
      </c>
      <c r="AR74" s="47">
        <v>0.2898</v>
      </c>
      <c r="AS74" s="47">
        <v>0.2898</v>
      </c>
      <c r="AT74" s="48">
        <v>-2.0000000000000001E-4</v>
      </c>
      <c r="AU74" s="49"/>
      <c r="AV74" s="41">
        <v>78.5</v>
      </c>
      <c r="AW74" s="58"/>
      <c r="AX74" s="52"/>
      <c r="AY74" s="52"/>
      <c r="AZ74" s="52"/>
      <c r="BA74" s="52"/>
      <c r="BB74" s="53">
        <v>0</v>
      </c>
      <c r="BC74" s="55"/>
    </row>
    <row r="75" spans="2:55">
      <c r="B75" s="28">
        <v>1742</v>
      </c>
      <c r="C75" s="29">
        <v>45455.978958333333</v>
      </c>
      <c r="D75" s="30" t="s">
        <v>101</v>
      </c>
      <c r="E75" s="31" t="s">
        <v>102</v>
      </c>
      <c r="F75" s="31" t="s">
        <v>91</v>
      </c>
      <c r="G75" s="32">
        <v>0</v>
      </c>
      <c r="H75" s="33" t="s">
        <v>92</v>
      </c>
      <c r="I75" s="33" t="s">
        <v>103</v>
      </c>
      <c r="J75" s="33" t="s">
        <v>94</v>
      </c>
      <c r="K75" s="33" t="s">
        <v>95</v>
      </c>
      <c r="L75" s="33" t="s">
        <v>70</v>
      </c>
      <c r="M75" s="34" t="s">
        <v>57</v>
      </c>
      <c r="N75" s="35" t="s">
        <v>57</v>
      </c>
      <c r="O75" s="36"/>
      <c r="P75" s="37">
        <v>34.131783460644307</v>
      </c>
      <c r="Q75" s="38">
        <v>0.26997346153627588</v>
      </c>
      <c r="R75" s="38">
        <v>1.5874756617376204</v>
      </c>
      <c r="S75" s="38">
        <v>0.52915153747653876</v>
      </c>
      <c r="T75" s="39">
        <v>30166.799999999999</v>
      </c>
      <c r="U75" s="40">
        <v>0.1845</v>
      </c>
      <c r="V75" s="41">
        <v>175971</v>
      </c>
      <c r="W75" s="41">
        <v>47507.5</v>
      </c>
      <c r="X75" s="42">
        <v>128463.5</v>
      </c>
      <c r="Y75" s="43">
        <v>3763.75</v>
      </c>
      <c r="Z75" s="41">
        <v>0</v>
      </c>
      <c r="AA75" s="41">
        <v>0</v>
      </c>
      <c r="AB75" s="41">
        <v>0</v>
      </c>
      <c r="AC75" s="41">
        <v>0</v>
      </c>
      <c r="AD75" s="41">
        <v>75417</v>
      </c>
      <c r="AE75" s="44">
        <v>89.65</v>
      </c>
      <c r="AF75" s="41">
        <v>-13909.5</v>
      </c>
      <c r="AG75" s="38">
        <v>-3.6956492859515113</v>
      </c>
      <c r="AH75" s="45" t="s">
        <v>625</v>
      </c>
      <c r="AI75" s="41">
        <v>-13909.5</v>
      </c>
      <c r="AJ75" s="46">
        <v>60334</v>
      </c>
      <c r="AK75" s="45">
        <v>25138.666666666664</v>
      </c>
      <c r="AL75" s="46">
        <v>0</v>
      </c>
      <c r="AM75" s="46">
        <v>0</v>
      </c>
      <c r="AN75" s="46">
        <v>30166.799999999999</v>
      </c>
      <c r="AO75" s="46">
        <v>30166.799999999999</v>
      </c>
      <c r="AP75" s="41">
        <v>30166.799999999999</v>
      </c>
      <c r="AQ75" s="47">
        <v>0.28000000000000003</v>
      </c>
      <c r="AR75" s="47">
        <v>0.46450000000000002</v>
      </c>
      <c r="AS75" s="47">
        <v>0.46450000000000002</v>
      </c>
      <c r="AT75" s="48">
        <v>0.1845</v>
      </c>
      <c r="AU75" s="49"/>
      <c r="AV75" s="41">
        <v>42.34</v>
      </c>
      <c r="AW75" s="58"/>
      <c r="AX75" s="52"/>
      <c r="AY75" s="52"/>
      <c r="AZ75" s="52"/>
      <c r="BA75" s="52"/>
      <c r="BB75" s="53">
        <v>14000</v>
      </c>
      <c r="BC75" s="55"/>
    </row>
    <row r="76" spans="2:55">
      <c r="B76" s="28">
        <v>1742</v>
      </c>
      <c r="C76" s="29">
        <v>45455.978958333333</v>
      </c>
      <c r="D76" s="30" t="s">
        <v>488</v>
      </c>
      <c r="E76" s="31" t="s">
        <v>489</v>
      </c>
      <c r="F76" s="31" t="s">
        <v>69</v>
      </c>
      <c r="G76" s="32">
        <v>0</v>
      </c>
      <c r="H76" s="33" t="s">
        <v>470</v>
      </c>
      <c r="I76" s="33" t="s">
        <v>53</v>
      </c>
      <c r="J76" s="33" t="s">
        <v>148</v>
      </c>
      <c r="K76" s="33" t="s">
        <v>95</v>
      </c>
      <c r="L76" s="33" t="s">
        <v>70</v>
      </c>
      <c r="M76" s="34" t="s">
        <v>57</v>
      </c>
      <c r="N76" s="35" t="s">
        <v>57</v>
      </c>
      <c r="O76" s="36"/>
      <c r="P76" s="37" t="s">
        <v>57</v>
      </c>
      <c r="Q76" s="38">
        <v>0.95793087171678726</v>
      </c>
      <c r="R76" s="38">
        <v>0.97028616589079586</v>
      </c>
      <c r="S76" s="38">
        <v>0.97028616589079586</v>
      </c>
      <c r="T76" s="39">
        <v>0</v>
      </c>
      <c r="U76" s="40">
        <v>3.0000000000000001E-3</v>
      </c>
      <c r="V76" s="41">
        <v>65675</v>
      </c>
      <c r="W76" s="41">
        <v>62912.11</v>
      </c>
      <c r="X76" s="42">
        <v>2762.8899999999994</v>
      </c>
      <c r="Y76" s="43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61042.75</v>
      </c>
      <c r="AE76" s="44">
        <v>2243.2399999999998</v>
      </c>
      <c r="AF76" s="41">
        <v>1869.36</v>
      </c>
      <c r="AG76" s="38">
        <v>0</v>
      </c>
      <c r="AH76" s="45" t="s">
        <v>625</v>
      </c>
      <c r="AI76" s="41">
        <v>1869.36</v>
      </c>
      <c r="AJ76" s="46">
        <v>0</v>
      </c>
      <c r="AK76" s="45">
        <v>61042.75</v>
      </c>
      <c r="AL76" s="46">
        <v>0</v>
      </c>
      <c r="AM76" s="46">
        <v>0</v>
      </c>
      <c r="AN76" s="46">
        <v>0</v>
      </c>
      <c r="AO76" s="46">
        <v>0</v>
      </c>
      <c r="AP76" s="41">
        <v>0</v>
      </c>
      <c r="AQ76" s="47">
        <v>0.15</v>
      </c>
      <c r="AR76" s="47">
        <v>0.153</v>
      </c>
      <c r="AS76" s="47">
        <v>0</v>
      </c>
      <c r="AT76" s="48">
        <v>-0.15</v>
      </c>
      <c r="AU76" s="49"/>
      <c r="AV76" s="41">
        <v>35.65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1742</v>
      </c>
      <c r="C77" s="29">
        <v>45455.978958333333</v>
      </c>
      <c r="D77" s="30" t="s">
        <v>237</v>
      </c>
      <c r="E77" s="31" t="s">
        <v>238</v>
      </c>
      <c r="F77" s="31" t="s">
        <v>139</v>
      </c>
      <c r="G77" s="32">
        <v>0</v>
      </c>
      <c r="H77" s="33" t="s">
        <v>52</v>
      </c>
      <c r="I77" s="33" t="s">
        <v>53</v>
      </c>
      <c r="J77" s="33" t="s">
        <v>54</v>
      </c>
      <c r="K77" s="33" t="s">
        <v>195</v>
      </c>
      <c r="L77" s="33" t="s">
        <v>56</v>
      </c>
      <c r="M77" s="34">
        <v>44952</v>
      </c>
      <c r="N77" s="35">
        <v>2</v>
      </c>
      <c r="O77" s="36"/>
      <c r="P77" s="37" t="s">
        <v>57</v>
      </c>
      <c r="Q77" s="38">
        <v>0.69687037231685844</v>
      </c>
      <c r="R77" s="38">
        <v>1.212551896235214</v>
      </c>
      <c r="S77" s="38">
        <v>1.212551896235214</v>
      </c>
      <c r="T77" s="39">
        <v>0</v>
      </c>
      <c r="U77" s="40">
        <v>9.5299999999999996E-2</v>
      </c>
      <c r="V77" s="41">
        <v>75159.100000000006</v>
      </c>
      <c r="W77" s="41">
        <v>52376.15</v>
      </c>
      <c r="X77" s="42">
        <v>22782.950000000004</v>
      </c>
      <c r="Y77" s="43">
        <v>0</v>
      </c>
      <c r="Z77" s="41">
        <v>52376.15</v>
      </c>
      <c r="AA77" s="41">
        <v>54898.1</v>
      </c>
      <c r="AB77" s="41">
        <v>0</v>
      </c>
      <c r="AC77" s="41">
        <v>0</v>
      </c>
      <c r="AD77" s="41">
        <v>63508.800000000003</v>
      </c>
      <c r="AE77" s="44">
        <v>0.42</v>
      </c>
      <c r="AF77" s="41">
        <v>0.35</v>
      </c>
      <c r="AG77" s="38">
        <v>0</v>
      </c>
      <c r="AH77" s="45" t="s">
        <v>625</v>
      </c>
      <c r="AI77" s="41">
        <v>2522.299999999997</v>
      </c>
      <c r="AJ77" s="46">
        <v>0</v>
      </c>
      <c r="AK77" s="45">
        <v>63508.800000000003</v>
      </c>
      <c r="AL77" s="46">
        <v>0</v>
      </c>
      <c r="AM77" s="46">
        <v>0</v>
      </c>
      <c r="AN77" s="46">
        <v>0</v>
      </c>
      <c r="AO77" s="46">
        <v>0</v>
      </c>
      <c r="AP77" s="41">
        <v>0</v>
      </c>
      <c r="AQ77" s="47">
        <v>0.08</v>
      </c>
      <c r="AR77" s="47">
        <v>0.17530000000000001</v>
      </c>
      <c r="AS77" s="47">
        <v>0</v>
      </c>
      <c r="AT77" s="48">
        <v>-0.08</v>
      </c>
      <c r="AU77" s="49"/>
      <c r="AV77" s="41">
        <v>0</v>
      </c>
      <c r="AW77" s="50"/>
      <c r="AX77" s="52"/>
      <c r="AY77" s="52"/>
      <c r="AZ77" s="52"/>
      <c r="BA77" s="52"/>
      <c r="BB77" s="53">
        <v>11133</v>
      </c>
      <c r="BC77" s="55"/>
    </row>
    <row r="78" spans="2:55">
      <c r="B78" s="28">
        <v>1742</v>
      </c>
      <c r="C78" s="29">
        <v>45455.978958333333</v>
      </c>
      <c r="D78" s="30" t="s">
        <v>107</v>
      </c>
      <c r="E78" s="31" t="s">
        <v>108</v>
      </c>
      <c r="F78" s="31" t="s">
        <v>589</v>
      </c>
      <c r="G78" s="32">
        <v>0</v>
      </c>
      <c r="H78" s="33" t="s">
        <v>52</v>
      </c>
      <c r="I78" s="33" t="s">
        <v>109</v>
      </c>
      <c r="J78" s="33" t="s">
        <v>54</v>
      </c>
      <c r="K78" s="33" t="s">
        <v>55</v>
      </c>
      <c r="L78" s="33" t="s">
        <v>56</v>
      </c>
      <c r="M78" s="34" t="s">
        <v>57</v>
      </c>
      <c r="N78" s="35" t="s">
        <v>57</v>
      </c>
      <c r="O78" s="36"/>
      <c r="P78" s="37">
        <v>23.283471160190647</v>
      </c>
      <c r="Q78" s="38">
        <v>0.47754456770081771</v>
      </c>
      <c r="R78" s="38">
        <v>0</v>
      </c>
      <c r="S78" s="38">
        <v>0</v>
      </c>
      <c r="T78" s="39">
        <v>0</v>
      </c>
      <c r="U78" s="40">
        <v>-9.6700000000000008E-2</v>
      </c>
      <c r="V78" s="41">
        <v>133056</v>
      </c>
      <c r="W78" s="41">
        <v>63540.17</v>
      </c>
      <c r="X78" s="42">
        <v>69515.83</v>
      </c>
      <c r="Y78" s="43">
        <v>2985.63</v>
      </c>
      <c r="Z78" s="41">
        <v>8736.42</v>
      </c>
      <c r="AA78" s="41">
        <v>14079.58</v>
      </c>
      <c r="AB78" s="41">
        <v>0</v>
      </c>
      <c r="AC78" s="41">
        <v>0</v>
      </c>
      <c r="AD78" s="41">
        <v>0</v>
      </c>
      <c r="AE78" s="44">
        <v>158.11000000000001</v>
      </c>
      <c r="AF78" s="41">
        <v>63540.17</v>
      </c>
      <c r="AG78" s="38">
        <v>21.281997434377331</v>
      </c>
      <c r="AH78" s="45" t="s">
        <v>626</v>
      </c>
      <c r="AI78" s="41">
        <v>68883.33</v>
      </c>
      <c r="AJ78" s="46">
        <v>0</v>
      </c>
      <c r="AK78" s="45">
        <v>0</v>
      </c>
      <c r="AL78" s="46">
        <v>0</v>
      </c>
      <c r="AM78" s="46">
        <v>0</v>
      </c>
      <c r="AN78" s="46">
        <v>0</v>
      </c>
      <c r="AO78" s="46">
        <v>0</v>
      </c>
      <c r="AP78" s="41">
        <v>0</v>
      </c>
      <c r="AQ78" s="47">
        <v>0.28000000000000003</v>
      </c>
      <c r="AR78" s="47">
        <v>0.18329999999999999</v>
      </c>
      <c r="AS78" s="47">
        <v>0.18590000000000001</v>
      </c>
      <c r="AT78" s="48">
        <v>-9.4100000000000003E-2</v>
      </c>
      <c r="AU78" s="49"/>
      <c r="AV78" s="41">
        <v>42.5</v>
      </c>
      <c r="AW78" s="58"/>
      <c r="AX78" s="52"/>
      <c r="AY78" s="52"/>
      <c r="AZ78" s="52"/>
      <c r="BA78" s="52"/>
      <c r="BB78" s="53">
        <v>0</v>
      </c>
      <c r="BC78" s="55"/>
    </row>
    <row r="79" spans="2:55">
      <c r="B79" s="28">
        <v>1742</v>
      </c>
      <c r="C79" s="29">
        <v>45455.978958333333</v>
      </c>
      <c r="D79" s="30" t="s">
        <v>639</v>
      </c>
      <c r="E79" s="31" t="s">
        <v>596</v>
      </c>
      <c r="F79" s="31" t="s">
        <v>326</v>
      </c>
      <c r="G79" s="32">
        <v>0</v>
      </c>
      <c r="H79" s="33" t="s">
        <v>52</v>
      </c>
      <c r="I79" s="33" t="s">
        <v>53</v>
      </c>
      <c r="J79" s="33" t="s">
        <v>54</v>
      </c>
      <c r="K79" s="33" t="s">
        <v>55</v>
      </c>
      <c r="L79" s="33" t="s">
        <v>56</v>
      </c>
      <c r="M79" s="34" t="s">
        <v>57</v>
      </c>
      <c r="N79" s="35" t="s">
        <v>57</v>
      </c>
      <c r="O79" s="36"/>
      <c r="P79" s="37" t="s">
        <v>57</v>
      </c>
      <c r="Q79" s="38" t="s">
        <v>57</v>
      </c>
      <c r="R79" s="38">
        <v>0</v>
      </c>
      <c r="S79" s="38">
        <v>0</v>
      </c>
      <c r="T79" s="39">
        <v>0</v>
      </c>
      <c r="U79" s="40">
        <v>-0.27810000000000001</v>
      </c>
      <c r="V79" s="41">
        <v>0</v>
      </c>
      <c r="W79" s="41">
        <v>71017.3</v>
      </c>
      <c r="X79" s="42">
        <v>-71017.3</v>
      </c>
      <c r="Y79" s="43">
        <v>-1750</v>
      </c>
      <c r="Z79" s="41">
        <v>4000</v>
      </c>
      <c r="AA79" s="41">
        <v>4000</v>
      </c>
      <c r="AB79" s="41">
        <v>67200</v>
      </c>
      <c r="AC79" s="41">
        <v>71017.3</v>
      </c>
      <c r="AD79" s="41">
        <v>0</v>
      </c>
      <c r="AE79" s="44">
        <v>132.47999999999999</v>
      </c>
      <c r="AF79" s="41">
        <v>64017.3</v>
      </c>
      <c r="AG79" s="38">
        <v>-36.581314285714285</v>
      </c>
      <c r="AH79" s="45" t="s">
        <v>625</v>
      </c>
      <c r="AI79" s="41">
        <v>64017.3</v>
      </c>
      <c r="AJ79" s="46">
        <v>0</v>
      </c>
      <c r="AK79" s="45">
        <v>0</v>
      </c>
      <c r="AL79" s="46">
        <v>0</v>
      </c>
      <c r="AM79" s="46">
        <v>0</v>
      </c>
      <c r="AN79" s="46">
        <v>0</v>
      </c>
      <c r="AO79" s="46">
        <v>0</v>
      </c>
      <c r="AP79" s="41">
        <v>0</v>
      </c>
      <c r="AQ79" s="47">
        <v>0.18</v>
      </c>
      <c r="AR79" s="47">
        <v>-9.8100000000000007E-2</v>
      </c>
      <c r="AS79" s="47">
        <v>-9.8100000000000007E-2</v>
      </c>
      <c r="AT79" s="48">
        <v>-0.27810000000000001</v>
      </c>
      <c r="AU79" s="49"/>
      <c r="AV79" s="41">
        <v>42</v>
      </c>
      <c r="AW79" s="58"/>
      <c r="AX79" s="52"/>
      <c r="AY79" s="52"/>
      <c r="AZ79" s="52"/>
      <c r="BA79" s="52"/>
      <c r="BB79" s="53">
        <v>-7000</v>
      </c>
      <c r="BC79" s="55"/>
    </row>
    <row r="80" spans="2:55">
      <c r="B80" s="28">
        <v>1742</v>
      </c>
      <c r="C80" s="29">
        <v>45455.978958333333</v>
      </c>
      <c r="D80" s="30" t="s">
        <v>221</v>
      </c>
      <c r="E80" s="31" t="s">
        <v>222</v>
      </c>
      <c r="F80" s="31" t="s">
        <v>69</v>
      </c>
      <c r="G80" s="32">
        <v>0</v>
      </c>
      <c r="H80" s="33" t="s">
        <v>52</v>
      </c>
      <c r="I80" s="33" t="s">
        <v>109</v>
      </c>
      <c r="J80" s="33" t="s">
        <v>54</v>
      </c>
      <c r="K80" s="33" t="s">
        <v>55</v>
      </c>
      <c r="L80" s="33" t="s">
        <v>56</v>
      </c>
      <c r="M80" s="34" t="s">
        <v>57</v>
      </c>
      <c r="N80" s="35" t="s">
        <v>57</v>
      </c>
      <c r="O80" s="36"/>
      <c r="P80" s="37">
        <v>-16.170776919582011</v>
      </c>
      <c r="Q80" s="38">
        <v>1.1447483407079646</v>
      </c>
      <c r="R80" s="38">
        <v>0.86276546657615449</v>
      </c>
      <c r="S80" s="38">
        <v>0.86276546657615449</v>
      </c>
      <c r="T80" s="39">
        <v>0</v>
      </c>
      <c r="U80" s="40">
        <v>8.8100000000000012E-2</v>
      </c>
      <c r="V80" s="41">
        <v>61472</v>
      </c>
      <c r="W80" s="41">
        <v>70369.97</v>
      </c>
      <c r="X80" s="42">
        <v>-8897.9700000000012</v>
      </c>
      <c r="Y80" s="43">
        <v>550.25</v>
      </c>
      <c r="Z80" s="41">
        <v>0</v>
      </c>
      <c r="AA80" s="41">
        <v>0</v>
      </c>
      <c r="AB80" s="41">
        <v>10878</v>
      </c>
      <c r="AC80" s="41">
        <v>8897.9699999999993</v>
      </c>
      <c r="AD80" s="41">
        <v>60712.78</v>
      </c>
      <c r="AE80" s="44">
        <v>106.65</v>
      </c>
      <c r="AF80" s="41">
        <v>9657.19</v>
      </c>
      <c r="AG80" s="38">
        <v>17.550549750113586</v>
      </c>
      <c r="AH80" s="45" t="s">
        <v>626</v>
      </c>
      <c r="AI80" s="41">
        <v>9657.19</v>
      </c>
      <c r="AJ80" s="46">
        <v>0</v>
      </c>
      <c r="AK80" s="45">
        <v>60712.78</v>
      </c>
      <c r="AL80" s="46">
        <v>0</v>
      </c>
      <c r="AM80" s="46">
        <v>0</v>
      </c>
      <c r="AN80" s="46">
        <v>0</v>
      </c>
      <c r="AO80" s="46">
        <v>0</v>
      </c>
      <c r="AP80" s="41">
        <v>0</v>
      </c>
      <c r="AQ80" s="47">
        <v>0.23</v>
      </c>
      <c r="AR80" s="47">
        <v>0.31809999999999999</v>
      </c>
      <c r="AS80" s="47">
        <v>0.34029999999999999</v>
      </c>
      <c r="AT80" s="48">
        <v>0.1103</v>
      </c>
      <c r="AU80" s="49"/>
      <c r="AV80" s="41">
        <v>35.200000000000003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1742</v>
      </c>
      <c r="C81" s="29">
        <v>45455.978958333333</v>
      </c>
      <c r="D81" s="30" t="s">
        <v>243</v>
      </c>
      <c r="E81" s="31" t="s">
        <v>244</v>
      </c>
      <c r="F81" s="31" t="s">
        <v>661</v>
      </c>
      <c r="G81" s="32">
        <v>0</v>
      </c>
      <c r="H81" s="33" t="s">
        <v>52</v>
      </c>
      <c r="I81" s="33" t="s">
        <v>109</v>
      </c>
      <c r="J81" s="33" t="s">
        <v>54</v>
      </c>
      <c r="K81" s="33" t="s">
        <v>55</v>
      </c>
      <c r="L81" s="33" t="s">
        <v>56</v>
      </c>
      <c r="M81" s="34" t="s">
        <v>57</v>
      </c>
      <c r="N81" s="35" t="s">
        <v>57</v>
      </c>
      <c r="O81" s="36"/>
      <c r="P81" s="37" t="s">
        <v>57</v>
      </c>
      <c r="Q81" s="38">
        <v>0.7397381797257121</v>
      </c>
      <c r="R81" s="38">
        <v>0.9083719573461253</v>
      </c>
      <c r="S81" s="38">
        <v>0.9083719573461253</v>
      </c>
      <c r="T81" s="39">
        <v>0</v>
      </c>
      <c r="U81" s="40">
        <v>-7.5600000000000001E-2</v>
      </c>
      <c r="V81" s="41">
        <v>95928.4</v>
      </c>
      <c r="W81" s="41">
        <v>70961.899999999994</v>
      </c>
      <c r="X81" s="42">
        <v>24966.5</v>
      </c>
      <c r="Y81" s="43">
        <v>-4465.45</v>
      </c>
      <c r="Z81" s="41">
        <v>0</v>
      </c>
      <c r="AA81" s="41">
        <v>0</v>
      </c>
      <c r="AB81" s="41">
        <v>0</v>
      </c>
      <c r="AC81" s="41">
        <v>0</v>
      </c>
      <c r="AD81" s="41">
        <v>64459.8</v>
      </c>
      <c r="AE81" s="44">
        <v>7802.52</v>
      </c>
      <c r="AF81" s="41">
        <v>6502.1</v>
      </c>
      <c r="AG81" s="38">
        <v>-1.4560906515580738</v>
      </c>
      <c r="AH81" s="45" t="s">
        <v>625</v>
      </c>
      <c r="AI81" s="41">
        <v>6502.1</v>
      </c>
      <c r="AJ81" s="46">
        <v>0</v>
      </c>
      <c r="AK81" s="45">
        <v>64459.8</v>
      </c>
      <c r="AL81" s="46">
        <v>0</v>
      </c>
      <c r="AM81" s="46">
        <v>0</v>
      </c>
      <c r="AN81" s="46">
        <v>0</v>
      </c>
      <c r="AO81" s="46">
        <v>0</v>
      </c>
      <c r="AP81" s="41">
        <v>0</v>
      </c>
      <c r="AQ81" s="47">
        <v>0.23</v>
      </c>
      <c r="AR81" s="47">
        <v>0.15440000000000001</v>
      </c>
      <c r="AS81" s="47">
        <v>5.6300000000000003E-2</v>
      </c>
      <c r="AT81" s="48">
        <v>-0.17370000000000002</v>
      </c>
      <c r="AU81" s="49"/>
      <c r="AV81" s="41">
        <v>49.69</v>
      </c>
      <c r="AW81" s="58"/>
      <c r="AX81" s="52"/>
      <c r="AY81" s="52"/>
      <c r="AZ81" s="52"/>
      <c r="BA81" s="52"/>
      <c r="BB81" s="53">
        <v>0</v>
      </c>
      <c r="BC81" s="55"/>
    </row>
    <row r="82" spans="2:55">
      <c r="B82" s="28">
        <v>1742</v>
      </c>
      <c r="C82" s="29">
        <v>45455.978958333333</v>
      </c>
      <c r="D82" s="30" t="s">
        <v>216</v>
      </c>
      <c r="E82" s="31" t="s">
        <v>217</v>
      </c>
      <c r="F82" s="31" t="s">
        <v>69</v>
      </c>
      <c r="G82" s="32">
        <v>0</v>
      </c>
      <c r="H82" s="33" t="s">
        <v>52</v>
      </c>
      <c r="I82" s="33" t="s">
        <v>53</v>
      </c>
      <c r="J82" s="33" t="s">
        <v>54</v>
      </c>
      <c r="K82" s="33" t="s">
        <v>55</v>
      </c>
      <c r="L82" s="33" t="s">
        <v>56</v>
      </c>
      <c r="M82" s="34" t="s">
        <v>57</v>
      </c>
      <c r="N82" s="35" t="s">
        <v>57</v>
      </c>
      <c r="O82" s="36"/>
      <c r="P82" s="37">
        <v>26.574492072249271</v>
      </c>
      <c r="Q82" s="38">
        <v>0.69414722490116543</v>
      </c>
      <c r="R82" s="38">
        <v>0.98730009407337738</v>
      </c>
      <c r="S82" s="38">
        <v>0.57031569554729955</v>
      </c>
      <c r="T82" s="39">
        <v>7110.19</v>
      </c>
      <c r="U82" s="40">
        <v>-1E-4</v>
      </c>
      <c r="V82" s="41">
        <v>108666.4</v>
      </c>
      <c r="W82" s="41">
        <v>75430.48</v>
      </c>
      <c r="X82" s="42">
        <v>33235.919999999998</v>
      </c>
      <c r="Y82" s="43">
        <v>1250.67</v>
      </c>
      <c r="Z82" s="41">
        <v>0</v>
      </c>
      <c r="AA82" s="41">
        <v>0</v>
      </c>
      <c r="AB82" s="41">
        <v>0</v>
      </c>
      <c r="AC82" s="41">
        <v>0</v>
      </c>
      <c r="AD82" s="41">
        <v>74472.52</v>
      </c>
      <c r="AE82" s="44">
        <v>209.39</v>
      </c>
      <c r="AF82" s="41">
        <v>957.96</v>
      </c>
      <c r="AG82" s="38">
        <v>0.76595744680851063</v>
      </c>
      <c r="AH82" s="45" t="s">
        <v>625</v>
      </c>
      <c r="AI82" s="41">
        <v>957.96</v>
      </c>
      <c r="AJ82" s="46">
        <v>37744</v>
      </c>
      <c r="AK82" s="45">
        <v>43019.186666666668</v>
      </c>
      <c r="AL82" s="46">
        <v>6354.47</v>
      </c>
      <c r="AM82" s="46">
        <v>5886.13</v>
      </c>
      <c r="AN82" s="46">
        <v>4683.3599999999997</v>
      </c>
      <c r="AO82" s="46">
        <v>20819.669999999998</v>
      </c>
      <c r="AP82" s="41">
        <v>7110.19</v>
      </c>
      <c r="AQ82" s="47">
        <v>7.0000000000000007E-2</v>
      </c>
      <c r="AR82" s="47">
        <v>6.9900000000000004E-2</v>
      </c>
      <c r="AS82" s="47">
        <v>6.9900000000000004E-2</v>
      </c>
      <c r="AT82" s="48">
        <v>-1E-4</v>
      </c>
      <c r="AU82" s="49"/>
      <c r="AV82" s="41">
        <v>35.479999999999997</v>
      </c>
      <c r="AW82" s="50"/>
      <c r="AX82" s="52"/>
      <c r="AY82" s="52"/>
      <c r="AZ82" s="52"/>
      <c r="BA82" s="52"/>
      <c r="BB82" s="53">
        <v>0</v>
      </c>
      <c r="BC82" s="55"/>
    </row>
    <row r="83" spans="2:55">
      <c r="B83" s="28">
        <v>1742</v>
      </c>
      <c r="C83" s="29">
        <v>45455.978958333333</v>
      </c>
      <c r="D83" s="30" t="s">
        <v>260</v>
      </c>
      <c r="E83" s="31" t="s">
        <v>261</v>
      </c>
      <c r="F83" s="31" t="s">
        <v>62</v>
      </c>
      <c r="G83" s="32">
        <v>0</v>
      </c>
      <c r="H83" s="33" t="s">
        <v>63</v>
      </c>
      <c r="I83" s="33" t="s">
        <v>64</v>
      </c>
      <c r="J83" s="33" t="s">
        <v>65</v>
      </c>
      <c r="K83" s="33" t="s">
        <v>55</v>
      </c>
      <c r="L83" s="33" t="s">
        <v>56</v>
      </c>
      <c r="M83" s="34">
        <v>45443</v>
      </c>
      <c r="N83" s="35">
        <v>0</v>
      </c>
      <c r="O83" s="36"/>
      <c r="P83" s="37" t="s">
        <v>57</v>
      </c>
      <c r="Q83" s="38">
        <v>0.59650078988941546</v>
      </c>
      <c r="R83" s="38">
        <v>1</v>
      </c>
      <c r="S83" s="38">
        <v>1</v>
      </c>
      <c r="T83" s="39">
        <v>0</v>
      </c>
      <c r="U83" s="40">
        <v>4.0000000000000001E-3</v>
      </c>
      <c r="V83" s="41">
        <v>126600</v>
      </c>
      <c r="W83" s="41">
        <v>75517</v>
      </c>
      <c r="X83" s="42">
        <v>51083</v>
      </c>
      <c r="Y83" s="43">
        <v>0</v>
      </c>
      <c r="Z83" s="41">
        <v>0</v>
      </c>
      <c r="AA83" s="41">
        <v>0</v>
      </c>
      <c r="AB83" s="41">
        <v>0</v>
      </c>
      <c r="AC83" s="41">
        <v>0</v>
      </c>
      <c r="AD83" s="41">
        <v>75517</v>
      </c>
      <c r="AE83" s="44">
        <v>0</v>
      </c>
      <c r="AF83" s="41">
        <v>0</v>
      </c>
      <c r="AG83" s="38">
        <v>0</v>
      </c>
      <c r="AH83" s="45" t="s">
        <v>625</v>
      </c>
      <c r="AI83" s="41">
        <v>0</v>
      </c>
      <c r="AJ83" s="46">
        <v>0</v>
      </c>
      <c r="AK83" s="45">
        <v>75517</v>
      </c>
      <c r="AL83" s="46">
        <v>0</v>
      </c>
      <c r="AM83" s="46">
        <v>0</v>
      </c>
      <c r="AN83" s="46">
        <v>0</v>
      </c>
      <c r="AO83" s="46">
        <v>0</v>
      </c>
      <c r="AP83" s="41">
        <v>0</v>
      </c>
      <c r="AQ83" s="47">
        <v>0.41000000000000003</v>
      </c>
      <c r="AR83" s="47">
        <v>0.41399999999999998</v>
      </c>
      <c r="AS83" s="47">
        <v>0</v>
      </c>
      <c r="AT83" s="48">
        <v>-0.41000000000000003</v>
      </c>
      <c r="AU83" s="49"/>
      <c r="AV83" s="41">
        <v>78.5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1742</v>
      </c>
      <c r="C84" s="29">
        <v>45455.978958333333</v>
      </c>
      <c r="D84" s="30" t="s">
        <v>251</v>
      </c>
      <c r="E84" s="31" t="s">
        <v>252</v>
      </c>
      <c r="F84" s="31" t="s">
        <v>69</v>
      </c>
      <c r="G84" s="32">
        <v>0</v>
      </c>
      <c r="H84" s="33" t="s">
        <v>52</v>
      </c>
      <c r="I84" s="33" t="s">
        <v>109</v>
      </c>
      <c r="J84" s="33" t="s">
        <v>54</v>
      </c>
      <c r="K84" s="33" t="s">
        <v>55</v>
      </c>
      <c r="L84" s="33" t="s">
        <v>56</v>
      </c>
      <c r="M84" s="34" t="s">
        <v>57</v>
      </c>
      <c r="N84" s="35" t="s">
        <v>57</v>
      </c>
      <c r="O84" s="36"/>
      <c r="P84" s="37">
        <v>827.31762573629362</v>
      </c>
      <c r="Q84" s="38">
        <v>0.51179411764705873</v>
      </c>
      <c r="R84" s="38">
        <v>0.99916149019648826</v>
      </c>
      <c r="S84" s="38">
        <v>0.96911053527052615</v>
      </c>
      <c r="T84" s="39">
        <v>0</v>
      </c>
      <c r="U84" s="40">
        <v>-1.3100000000000001E-2</v>
      </c>
      <c r="V84" s="41">
        <v>149600</v>
      </c>
      <c r="W84" s="41">
        <v>76564.399999999994</v>
      </c>
      <c r="X84" s="42">
        <v>73035.600000000006</v>
      </c>
      <c r="Y84" s="43">
        <v>88.28</v>
      </c>
      <c r="Z84" s="41">
        <v>0</v>
      </c>
      <c r="AA84" s="41">
        <v>0</v>
      </c>
      <c r="AB84" s="41">
        <v>0</v>
      </c>
      <c r="AC84" s="41">
        <v>0</v>
      </c>
      <c r="AD84" s="41">
        <v>76500.2</v>
      </c>
      <c r="AE84" s="44">
        <v>134.97</v>
      </c>
      <c r="AF84" s="41">
        <v>64.2</v>
      </c>
      <c r="AG84" s="38">
        <v>0.72723153602174906</v>
      </c>
      <c r="AH84" s="45" t="s">
        <v>625</v>
      </c>
      <c r="AI84" s="41">
        <v>64.2</v>
      </c>
      <c r="AJ84" s="46">
        <v>2761</v>
      </c>
      <c r="AK84" s="45">
        <v>74199.366666666669</v>
      </c>
      <c r="AL84" s="46">
        <v>0</v>
      </c>
      <c r="AM84" s="46">
        <v>2760.6</v>
      </c>
      <c r="AN84" s="46">
        <v>0</v>
      </c>
      <c r="AO84" s="46">
        <v>0</v>
      </c>
      <c r="AP84" s="41">
        <v>0</v>
      </c>
      <c r="AQ84" s="47">
        <v>0.24</v>
      </c>
      <c r="AR84" s="47">
        <v>0.22690000000000002</v>
      </c>
      <c r="AS84" s="47">
        <v>0.1303</v>
      </c>
      <c r="AT84" s="48">
        <v>-0.10970000000000001</v>
      </c>
      <c r="AU84" s="49"/>
      <c r="AV84" s="41">
        <v>44.38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1742</v>
      </c>
      <c r="C85" s="29">
        <v>45455.978958333333</v>
      </c>
      <c r="D85" s="30" t="s">
        <v>262</v>
      </c>
      <c r="E85" s="31" t="s">
        <v>263</v>
      </c>
      <c r="F85" s="31" t="s">
        <v>618</v>
      </c>
      <c r="G85" s="32">
        <v>0</v>
      </c>
      <c r="H85" s="33" t="s">
        <v>52</v>
      </c>
      <c r="I85" s="33" t="s">
        <v>53</v>
      </c>
      <c r="J85" s="33" t="s">
        <v>54</v>
      </c>
      <c r="K85" s="33" t="s">
        <v>95</v>
      </c>
      <c r="L85" s="33" t="s">
        <v>70</v>
      </c>
      <c r="M85" s="34">
        <v>44654</v>
      </c>
      <c r="N85" s="35">
        <v>1</v>
      </c>
      <c r="O85" s="36"/>
      <c r="P85" s="37" t="s">
        <v>57</v>
      </c>
      <c r="Q85" s="38">
        <v>0.91165865384615385</v>
      </c>
      <c r="R85" s="38">
        <v>1</v>
      </c>
      <c r="S85" s="38">
        <v>0.95781650684159592</v>
      </c>
      <c r="T85" s="39">
        <v>4020.48</v>
      </c>
      <c r="U85" s="40">
        <v>0.21199999999999999</v>
      </c>
      <c r="V85" s="41">
        <v>87110.399999999994</v>
      </c>
      <c r="W85" s="41">
        <v>79414.95</v>
      </c>
      <c r="X85" s="42">
        <v>7695.4499999999971</v>
      </c>
      <c r="Y85" s="43">
        <v>0</v>
      </c>
      <c r="Z85" s="41">
        <v>0</v>
      </c>
      <c r="AA85" s="41">
        <v>0</v>
      </c>
      <c r="AB85" s="41">
        <v>0</v>
      </c>
      <c r="AC85" s="41">
        <v>0</v>
      </c>
      <c r="AD85" s="41">
        <v>79414.95</v>
      </c>
      <c r="AE85" s="44">
        <v>4020.48</v>
      </c>
      <c r="AF85" s="41">
        <v>0</v>
      </c>
      <c r="AG85" s="38">
        <v>0</v>
      </c>
      <c r="AH85" s="45" t="s">
        <v>625</v>
      </c>
      <c r="AI85" s="41">
        <v>0</v>
      </c>
      <c r="AJ85" s="46">
        <v>4020</v>
      </c>
      <c r="AK85" s="45">
        <v>76064.95</v>
      </c>
      <c r="AL85" s="46">
        <v>0</v>
      </c>
      <c r="AM85" s="46">
        <v>0</v>
      </c>
      <c r="AN85" s="46">
        <v>0</v>
      </c>
      <c r="AO85" s="46">
        <v>4020.48</v>
      </c>
      <c r="AP85" s="41">
        <v>4020.48</v>
      </c>
      <c r="AQ85" s="47">
        <v>0</v>
      </c>
      <c r="AR85" s="47">
        <v>0.21199999999999999</v>
      </c>
      <c r="AS85" s="47">
        <v>0</v>
      </c>
      <c r="AT85" s="48">
        <v>0</v>
      </c>
      <c r="AU85" s="49"/>
      <c r="AV85" s="41">
        <v>41.88</v>
      </c>
      <c r="AW85" s="58"/>
      <c r="AX85" s="52"/>
      <c r="AY85" s="52"/>
      <c r="AZ85" s="52"/>
      <c r="BA85" s="52"/>
      <c r="BB85" s="53">
        <v>0</v>
      </c>
      <c r="BC85" s="55"/>
    </row>
    <row r="86" spans="2:55">
      <c r="B86" s="28">
        <v>1742</v>
      </c>
      <c r="C86" s="29">
        <v>45455.978958333333</v>
      </c>
      <c r="D86" s="30" t="s">
        <v>270</v>
      </c>
      <c r="E86" s="31" t="s">
        <v>271</v>
      </c>
      <c r="F86" s="31" t="s">
        <v>618</v>
      </c>
      <c r="G86" s="32">
        <v>0</v>
      </c>
      <c r="H86" s="33" t="s">
        <v>272</v>
      </c>
      <c r="I86" s="33" t="s">
        <v>273</v>
      </c>
      <c r="J86" s="33" t="s">
        <v>148</v>
      </c>
      <c r="K86" s="33" t="s">
        <v>95</v>
      </c>
      <c r="L86" s="33" t="s">
        <v>70</v>
      </c>
      <c r="M86" s="34">
        <v>44938</v>
      </c>
      <c r="N86" s="35">
        <v>1</v>
      </c>
      <c r="O86" s="36"/>
      <c r="P86" s="37" t="s">
        <v>57</v>
      </c>
      <c r="Q86" s="38">
        <v>0.68778208914016825</v>
      </c>
      <c r="R86" s="38">
        <v>1.0873719529687931</v>
      </c>
      <c r="S86" s="38">
        <v>1.0873719529687931</v>
      </c>
      <c r="T86" s="39">
        <v>0</v>
      </c>
      <c r="U86" s="40">
        <v>0.11900000000000001</v>
      </c>
      <c r="V86" s="41">
        <v>106632.96000000001</v>
      </c>
      <c r="W86" s="41">
        <v>73340.240000000005</v>
      </c>
      <c r="X86" s="42">
        <v>33292.720000000001</v>
      </c>
      <c r="Y86" s="43">
        <v>-319</v>
      </c>
      <c r="Z86" s="41">
        <v>0</v>
      </c>
      <c r="AA86" s="41">
        <v>0</v>
      </c>
      <c r="AB86" s="41">
        <v>0</v>
      </c>
      <c r="AC86" s="41">
        <v>0</v>
      </c>
      <c r="AD86" s="41">
        <v>79748.12</v>
      </c>
      <c r="AE86" s="44">
        <v>0.15</v>
      </c>
      <c r="AF86" s="41">
        <v>0.12</v>
      </c>
      <c r="AG86" s="38">
        <v>-3.7617554858934167E-4</v>
      </c>
      <c r="AH86" s="45" t="s">
        <v>625</v>
      </c>
      <c r="AI86" s="41">
        <v>0.12</v>
      </c>
      <c r="AJ86" s="46">
        <v>0</v>
      </c>
      <c r="AK86" s="45">
        <v>79748.12</v>
      </c>
      <c r="AL86" s="46">
        <v>0</v>
      </c>
      <c r="AM86" s="46">
        <v>0</v>
      </c>
      <c r="AN86" s="46">
        <v>0</v>
      </c>
      <c r="AO86" s="46">
        <v>0</v>
      </c>
      <c r="AP86" s="41">
        <v>0</v>
      </c>
      <c r="AQ86" s="47">
        <v>0.15</v>
      </c>
      <c r="AR86" s="47">
        <v>0.26900000000000002</v>
      </c>
      <c r="AS86" s="47">
        <v>1</v>
      </c>
      <c r="AT86" s="48">
        <v>0.85</v>
      </c>
      <c r="AU86" s="49"/>
      <c r="AV86" s="41">
        <v>44.37</v>
      </c>
      <c r="AW86" s="50"/>
      <c r="AX86" s="52"/>
      <c r="AY86" s="52"/>
      <c r="AZ86" s="52"/>
      <c r="BA86" s="52"/>
      <c r="BB86" s="53">
        <v>6408</v>
      </c>
      <c r="BC86" s="55"/>
    </row>
    <row r="87" spans="2:55">
      <c r="B87" s="28">
        <v>1742</v>
      </c>
      <c r="C87" s="29">
        <v>45455.978958333333</v>
      </c>
      <c r="D87" s="30" t="s">
        <v>276</v>
      </c>
      <c r="E87" s="31" t="s">
        <v>277</v>
      </c>
      <c r="F87" s="31" t="s">
        <v>618</v>
      </c>
      <c r="G87" s="32">
        <v>0</v>
      </c>
      <c r="H87" s="33" t="s">
        <v>52</v>
      </c>
      <c r="I87" s="33" t="s">
        <v>53</v>
      </c>
      <c r="J87" s="33" t="s">
        <v>54</v>
      </c>
      <c r="K87" s="33" t="s">
        <v>95</v>
      </c>
      <c r="L87" s="33" t="s">
        <v>70</v>
      </c>
      <c r="M87" s="34">
        <v>45049</v>
      </c>
      <c r="N87" s="35">
        <v>0</v>
      </c>
      <c r="O87" s="36"/>
      <c r="P87" s="37" t="s">
        <v>57</v>
      </c>
      <c r="Q87" s="38">
        <v>1.0669554128419287</v>
      </c>
      <c r="R87" s="38">
        <v>0.96661615246580923</v>
      </c>
      <c r="S87" s="38">
        <v>0.96661615246580923</v>
      </c>
      <c r="T87" s="39">
        <v>0</v>
      </c>
      <c r="U87" s="40">
        <v>3.1400000000000004E-2</v>
      </c>
      <c r="V87" s="41">
        <v>80079.56</v>
      </c>
      <c r="W87" s="41">
        <v>85441.32</v>
      </c>
      <c r="X87" s="42">
        <v>-5361.7600000000093</v>
      </c>
      <c r="Y87" s="43">
        <v>0</v>
      </c>
      <c r="Z87" s="41">
        <v>0</v>
      </c>
      <c r="AA87" s="41">
        <v>0</v>
      </c>
      <c r="AB87" s="41">
        <v>0</v>
      </c>
      <c r="AC87" s="41">
        <v>5361.76</v>
      </c>
      <c r="AD87" s="41">
        <v>82588.960000000006</v>
      </c>
      <c r="AE87" s="44">
        <v>3422.84</v>
      </c>
      <c r="AF87" s="41">
        <v>2852.36</v>
      </c>
      <c r="AG87" s="38">
        <v>0</v>
      </c>
      <c r="AH87" s="45" t="s">
        <v>625</v>
      </c>
      <c r="AI87" s="41">
        <v>2852.36</v>
      </c>
      <c r="AJ87" s="46">
        <v>0</v>
      </c>
      <c r="AK87" s="45">
        <v>82588.960000000006</v>
      </c>
      <c r="AL87" s="46">
        <v>0</v>
      </c>
      <c r="AM87" s="46">
        <v>0</v>
      </c>
      <c r="AN87" s="46">
        <v>0</v>
      </c>
      <c r="AO87" s="46">
        <v>0</v>
      </c>
      <c r="AP87" s="41">
        <v>0</v>
      </c>
      <c r="AQ87" s="47">
        <v>0.14000000000000001</v>
      </c>
      <c r="AR87" s="47">
        <v>0.1714</v>
      </c>
      <c r="AS87" s="47">
        <v>0</v>
      </c>
      <c r="AT87" s="48">
        <v>-0.14000000000000001</v>
      </c>
      <c r="AU87" s="49"/>
      <c r="AV87" s="41">
        <v>42.44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1742</v>
      </c>
      <c r="C88" s="29">
        <v>45455.978958333333</v>
      </c>
      <c r="D88" s="30" t="s">
        <v>280</v>
      </c>
      <c r="E88" s="31" t="s">
        <v>281</v>
      </c>
      <c r="F88" s="31" t="s">
        <v>618</v>
      </c>
      <c r="G88" s="32">
        <v>0</v>
      </c>
      <c r="H88" s="33" t="s">
        <v>52</v>
      </c>
      <c r="I88" s="33" t="s">
        <v>53</v>
      </c>
      <c r="J88" s="33" t="s">
        <v>54</v>
      </c>
      <c r="K88" s="33" t="s">
        <v>95</v>
      </c>
      <c r="L88" s="33" t="s">
        <v>70</v>
      </c>
      <c r="M88" s="34">
        <v>45049</v>
      </c>
      <c r="N88" s="35">
        <v>0</v>
      </c>
      <c r="O88" s="36"/>
      <c r="P88" s="37" t="s">
        <v>57</v>
      </c>
      <c r="Q88" s="38">
        <v>1.0061457104331704</v>
      </c>
      <c r="R88" s="38">
        <v>0.9795193732545715</v>
      </c>
      <c r="S88" s="38">
        <v>0.9795193732545715</v>
      </c>
      <c r="T88" s="39">
        <v>0</v>
      </c>
      <c r="U88" s="40">
        <v>1.9099999999999999E-2</v>
      </c>
      <c r="V88" s="41">
        <v>85435.199999999997</v>
      </c>
      <c r="W88" s="41">
        <v>85960.26</v>
      </c>
      <c r="X88" s="42">
        <v>-525.05999999999767</v>
      </c>
      <c r="Y88" s="43">
        <v>0</v>
      </c>
      <c r="Z88" s="41">
        <v>0</v>
      </c>
      <c r="AA88" s="41">
        <v>0</v>
      </c>
      <c r="AB88" s="41">
        <v>0</v>
      </c>
      <c r="AC88" s="41">
        <v>525.05999999999995</v>
      </c>
      <c r="AD88" s="41">
        <v>84199.74</v>
      </c>
      <c r="AE88" s="44">
        <v>2112.62</v>
      </c>
      <c r="AF88" s="41">
        <v>1760.52</v>
      </c>
      <c r="AG88" s="38">
        <v>0</v>
      </c>
      <c r="AH88" s="45" t="s">
        <v>625</v>
      </c>
      <c r="AI88" s="41">
        <v>1760.52</v>
      </c>
      <c r="AJ88" s="46">
        <v>0</v>
      </c>
      <c r="AK88" s="45">
        <v>84199.74</v>
      </c>
      <c r="AL88" s="46">
        <v>0</v>
      </c>
      <c r="AM88" s="46">
        <v>0</v>
      </c>
      <c r="AN88" s="46">
        <v>0</v>
      </c>
      <c r="AO88" s="46">
        <v>0</v>
      </c>
      <c r="AP88" s="41">
        <v>0</v>
      </c>
      <c r="AQ88" s="47">
        <v>0.16</v>
      </c>
      <c r="AR88" s="47">
        <v>0.17910000000000001</v>
      </c>
      <c r="AS88" s="47">
        <v>0</v>
      </c>
      <c r="AT88" s="48">
        <v>-0.16</v>
      </c>
      <c r="AU88" s="49"/>
      <c r="AV88" s="41">
        <v>42.69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1742</v>
      </c>
      <c r="C89" s="29">
        <v>45455.978958333333</v>
      </c>
      <c r="D89" s="30" t="s">
        <v>282</v>
      </c>
      <c r="E89" s="31" t="s">
        <v>283</v>
      </c>
      <c r="F89" s="31" t="s">
        <v>618</v>
      </c>
      <c r="G89" s="32">
        <v>0</v>
      </c>
      <c r="H89" s="33" t="s">
        <v>52</v>
      </c>
      <c r="I89" s="33" t="s">
        <v>53</v>
      </c>
      <c r="J89" s="33" t="s">
        <v>54</v>
      </c>
      <c r="K89" s="33" t="s">
        <v>95</v>
      </c>
      <c r="L89" s="33" t="s">
        <v>70</v>
      </c>
      <c r="M89" s="34">
        <v>45049</v>
      </c>
      <c r="N89" s="35">
        <v>1</v>
      </c>
      <c r="O89" s="36"/>
      <c r="P89" s="37">
        <v>-7.9089575512561447</v>
      </c>
      <c r="Q89" s="38">
        <v>1.0855047155603752</v>
      </c>
      <c r="R89" s="38">
        <v>1.039840559993392</v>
      </c>
      <c r="S89" s="38">
        <v>1.039840559993392</v>
      </c>
      <c r="T89" s="39">
        <v>0</v>
      </c>
      <c r="U89" s="40">
        <v>6.3899999999999998E-2</v>
      </c>
      <c r="V89" s="41">
        <v>80079.56</v>
      </c>
      <c r="W89" s="41">
        <v>86926.74</v>
      </c>
      <c r="X89" s="42">
        <v>-6847.1800000000076</v>
      </c>
      <c r="Y89" s="43">
        <v>865.75</v>
      </c>
      <c r="Z89" s="41">
        <v>0</v>
      </c>
      <c r="AA89" s="41">
        <v>0</v>
      </c>
      <c r="AB89" s="41">
        <v>0</v>
      </c>
      <c r="AC89" s="41">
        <v>6847.18</v>
      </c>
      <c r="AD89" s="41">
        <v>90389.95</v>
      </c>
      <c r="AE89" s="44">
        <v>0</v>
      </c>
      <c r="AF89" s="41">
        <v>-0.21</v>
      </c>
      <c r="AG89" s="38">
        <v>-2.4256425064972566E-4</v>
      </c>
      <c r="AH89" s="45" t="s">
        <v>625</v>
      </c>
      <c r="AI89" s="41">
        <v>-0.21</v>
      </c>
      <c r="AJ89" s="46">
        <v>0</v>
      </c>
      <c r="AK89" s="45">
        <v>90389.95</v>
      </c>
      <c r="AL89" s="46">
        <v>0</v>
      </c>
      <c r="AM89" s="46">
        <v>0</v>
      </c>
      <c r="AN89" s="46">
        <v>0</v>
      </c>
      <c r="AO89" s="46">
        <v>0</v>
      </c>
      <c r="AP89" s="41">
        <v>0</v>
      </c>
      <c r="AQ89" s="47">
        <v>0.13</v>
      </c>
      <c r="AR89" s="47">
        <v>0.19390000000000002</v>
      </c>
      <c r="AS89" s="47">
        <v>1</v>
      </c>
      <c r="AT89" s="48">
        <v>0.87</v>
      </c>
      <c r="AU89" s="49"/>
      <c r="AV89" s="41">
        <v>42.39</v>
      </c>
      <c r="AW89" s="58"/>
      <c r="AX89" s="52"/>
      <c r="AY89" s="52"/>
      <c r="AZ89" s="52"/>
      <c r="BA89" s="52"/>
      <c r="BB89" s="53">
        <v>3463</v>
      </c>
      <c r="BC89" s="55"/>
    </row>
    <row r="90" spans="2:55">
      <c r="B90" s="28">
        <v>1742</v>
      </c>
      <c r="C90" s="29">
        <v>45455.978958333333</v>
      </c>
      <c r="D90" s="30" t="s">
        <v>268</v>
      </c>
      <c r="E90" s="31" t="s">
        <v>269</v>
      </c>
      <c r="F90" s="31" t="s">
        <v>69</v>
      </c>
      <c r="G90" s="32">
        <v>0</v>
      </c>
      <c r="H90" s="33" t="s">
        <v>52</v>
      </c>
      <c r="I90" s="33" t="s">
        <v>109</v>
      </c>
      <c r="J90" s="33" t="s">
        <v>54</v>
      </c>
      <c r="K90" s="33" t="s">
        <v>55</v>
      </c>
      <c r="L90" s="33" t="s">
        <v>56</v>
      </c>
      <c r="M90" s="34" t="s">
        <v>57</v>
      </c>
      <c r="N90" s="35" t="s">
        <v>57</v>
      </c>
      <c r="O90" s="36"/>
      <c r="P90" s="37">
        <v>16.027102803738309</v>
      </c>
      <c r="Q90" s="38">
        <v>0.9021427144854347</v>
      </c>
      <c r="R90" s="38">
        <v>0.8242375940356913</v>
      </c>
      <c r="S90" s="38">
        <v>0.8242375940356913</v>
      </c>
      <c r="T90" s="39">
        <v>0</v>
      </c>
      <c r="U90" s="40">
        <v>0.1522</v>
      </c>
      <c r="V90" s="41">
        <v>105147</v>
      </c>
      <c r="W90" s="41">
        <v>94857.600000000006</v>
      </c>
      <c r="X90" s="42">
        <v>10289.399999999994</v>
      </c>
      <c r="Y90" s="43">
        <v>642</v>
      </c>
      <c r="Z90" s="41">
        <v>0</v>
      </c>
      <c r="AA90" s="41">
        <v>0</v>
      </c>
      <c r="AB90" s="41">
        <v>0</v>
      </c>
      <c r="AC90" s="41">
        <v>0</v>
      </c>
      <c r="AD90" s="41">
        <v>78185.2</v>
      </c>
      <c r="AE90" s="44">
        <v>181.79</v>
      </c>
      <c r="AF90" s="41">
        <v>16672.400000000001</v>
      </c>
      <c r="AG90" s="38">
        <v>25.969470404984428</v>
      </c>
      <c r="AH90" s="45" t="s">
        <v>626</v>
      </c>
      <c r="AI90" s="41">
        <v>16672.400000000001</v>
      </c>
      <c r="AJ90" s="46">
        <v>0</v>
      </c>
      <c r="AK90" s="45">
        <v>78185.2</v>
      </c>
      <c r="AL90" s="46">
        <v>0</v>
      </c>
      <c r="AM90" s="46">
        <v>0</v>
      </c>
      <c r="AN90" s="46">
        <v>0</v>
      </c>
      <c r="AO90" s="46">
        <v>0</v>
      </c>
      <c r="AP90" s="41">
        <v>0</v>
      </c>
      <c r="AQ90" s="47">
        <v>7.0000000000000007E-2</v>
      </c>
      <c r="AR90" s="47">
        <v>0.22219999999999998</v>
      </c>
      <c r="AS90" s="47">
        <v>0.25230000000000002</v>
      </c>
      <c r="AT90" s="48">
        <v>0.18230000000000002</v>
      </c>
      <c r="AU90" s="49"/>
      <c r="AV90" s="41">
        <v>30.86</v>
      </c>
      <c r="AW90" s="58"/>
      <c r="AX90" s="52"/>
      <c r="AY90" s="52"/>
      <c r="AZ90" s="52"/>
      <c r="BA90" s="52"/>
      <c r="BB90" s="53">
        <v>0</v>
      </c>
      <c r="BC90" s="55"/>
    </row>
    <row r="91" spans="2:55">
      <c r="B91" s="28">
        <v>1742</v>
      </c>
      <c r="C91" s="29">
        <v>45455.978958333333</v>
      </c>
      <c r="D91" s="30" t="s">
        <v>266</v>
      </c>
      <c r="E91" s="31" t="s">
        <v>267</v>
      </c>
      <c r="F91" s="31" t="s">
        <v>85</v>
      </c>
      <c r="G91" s="32">
        <v>0</v>
      </c>
      <c r="H91" s="33" t="s">
        <v>86</v>
      </c>
      <c r="I91" s="33" t="s">
        <v>87</v>
      </c>
      <c r="J91" s="33" t="s">
        <v>54</v>
      </c>
      <c r="K91" s="33" t="s">
        <v>55</v>
      </c>
      <c r="L91" s="33" t="s">
        <v>56</v>
      </c>
      <c r="M91" s="34">
        <v>45352</v>
      </c>
      <c r="N91" s="35">
        <v>2</v>
      </c>
      <c r="O91" s="36"/>
      <c r="P91" s="37">
        <v>27.986130434782599</v>
      </c>
      <c r="Q91" s="38">
        <v>0.93372532335727754</v>
      </c>
      <c r="R91" s="38">
        <v>1.0526022587066795</v>
      </c>
      <c r="S91" s="38">
        <v>0.97180183888633365</v>
      </c>
      <c r="T91" s="39">
        <v>0</v>
      </c>
      <c r="U91" s="40">
        <v>-0.15</v>
      </c>
      <c r="V91" s="41">
        <v>97123.22</v>
      </c>
      <c r="W91" s="41">
        <v>90686.41</v>
      </c>
      <c r="X91" s="42">
        <v>6436.8099999999977</v>
      </c>
      <c r="Y91" s="43">
        <v>230</v>
      </c>
      <c r="Z91" s="41">
        <v>90686.41</v>
      </c>
      <c r="AA91" s="41">
        <v>90686.41</v>
      </c>
      <c r="AB91" s="41">
        <v>0</v>
      </c>
      <c r="AC91" s="41">
        <v>0</v>
      </c>
      <c r="AD91" s="41">
        <v>95456.72</v>
      </c>
      <c r="AE91" s="44">
        <v>8792.92</v>
      </c>
      <c r="AF91" s="41">
        <v>-0.31</v>
      </c>
      <c r="AG91" s="38">
        <v>-1.3478260869565217E-3</v>
      </c>
      <c r="AH91" s="45" t="s">
        <v>625</v>
      </c>
      <c r="AI91" s="41">
        <v>-0.31</v>
      </c>
      <c r="AJ91" s="46">
        <v>8793</v>
      </c>
      <c r="AK91" s="45">
        <v>88129.22</v>
      </c>
      <c r="AL91" s="46">
        <v>0</v>
      </c>
      <c r="AM91" s="46">
        <v>0</v>
      </c>
      <c r="AN91" s="46">
        <v>0</v>
      </c>
      <c r="AO91" s="46">
        <v>8793.2900000000009</v>
      </c>
      <c r="AP91" s="41">
        <v>0</v>
      </c>
      <c r="AQ91" s="47">
        <v>0.2</v>
      </c>
      <c r="AR91" s="47">
        <v>0.05</v>
      </c>
      <c r="AS91" s="47">
        <v>5.9400000000000008E-2</v>
      </c>
      <c r="AT91" s="48">
        <v>-0.1406</v>
      </c>
      <c r="AU91" s="49"/>
      <c r="AV91" s="41">
        <v>0</v>
      </c>
      <c r="AW91" s="58"/>
      <c r="AX91" s="52"/>
      <c r="AY91" s="52"/>
      <c r="AZ91" s="52"/>
      <c r="BA91" s="52"/>
      <c r="BB91" s="53">
        <v>4770</v>
      </c>
      <c r="BC91" s="55"/>
    </row>
    <row r="92" spans="2:55">
      <c r="B92" s="28">
        <v>1742</v>
      </c>
      <c r="C92" s="29">
        <v>45455.978958333333</v>
      </c>
      <c r="D92" s="30" t="s">
        <v>241</v>
      </c>
      <c r="E92" s="31" t="s">
        <v>242</v>
      </c>
      <c r="F92" s="31" t="s">
        <v>69</v>
      </c>
      <c r="G92" s="32">
        <v>0</v>
      </c>
      <c r="H92" s="33" t="s">
        <v>52</v>
      </c>
      <c r="I92" s="33" t="s">
        <v>53</v>
      </c>
      <c r="J92" s="33" t="s">
        <v>54</v>
      </c>
      <c r="K92" s="33" t="s">
        <v>55</v>
      </c>
      <c r="L92" s="33" t="s">
        <v>56</v>
      </c>
      <c r="M92" s="34" t="s">
        <v>57</v>
      </c>
      <c r="N92" s="35" t="s">
        <v>57</v>
      </c>
      <c r="O92" s="36"/>
      <c r="P92" s="37">
        <v>34.481297166113343</v>
      </c>
      <c r="Q92" s="38">
        <v>0.66308956014838361</v>
      </c>
      <c r="R92" s="38">
        <v>0.98541458541458538</v>
      </c>
      <c r="S92" s="38">
        <v>0.6313694349893445</v>
      </c>
      <c r="T92" s="39">
        <v>0</v>
      </c>
      <c r="U92" s="40">
        <v>-1E-4</v>
      </c>
      <c r="V92" s="41">
        <v>150129.72</v>
      </c>
      <c r="W92" s="41">
        <v>99549.45</v>
      </c>
      <c r="X92" s="42">
        <v>50580.270000000004</v>
      </c>
      <c r="Y92" s="43">
        <v>1466.89</v>
      </c>
      <c r="Z92" s="41">
        <v>0</v>
      </c>
      <c r="AA92" s="41">
        <v>0</v>
      </c>
      <c r="AB92" s="41">
        <v>0</v>
      </c>
      <c r="AC92" s="41">
        <v>0</v>
      </c>
      <c r="AD92" s="41">
        <v>98097.48</v>
      </c>
      <c r="AE92" s="44">
        <v>176.55</v>
      </c>
      <c r="AF92" s="41">
        <v>1451.97</v>
      </c>
      <c r="AG92" s="38">
        <v>0.98982882152035934</v>
      </c>
      <c r="AH92" s="45" t="s">
        <v>625</v>
      </c>
      <c r="AI92" s="41">
        <v>1451.97</v>
      </c>
      <c r="AJ92" s="46">
        <v>42294</v>
      </c>
      <c r="AK92" s="45">
        <v>62852.479999999996</v>
      </c>
      <c r="AL92" s="46">
        <v>7064.93</v>
      </c>
      <c r="AM92" s="46">
        <v>8831.16</v>
      </c>
      <c r="AN92" s="46">
        <v>6826.25</v>
      </c>
      <c r="AO92" s="46">
        <v>19571.759999999998</v>
      </c>
      <c r="AP92" s="41">
        <v>0</v>
      </c>
      <c r="AQ92" s="47">
        <v>7.0000000000000007E-2</v>
      </c>
      <c r="AR92" s="47">
        <v>6.9900000000000004E-2</v>
      </c>
      <c r="AS92" s="47">
        <v>6.9900000000000004E-2</v>
      </c>
      <c r="AT92" s="48">
        <v>-1E-4</v>
      </c>
      <c r="AU92" s="49"/>
      <c r="AV92" s="41">
        <v>39.78</v>
      </c>
      <c r="AW92" s="50"/>
      <c r="AX92" s="52"/>
      <c r="AY92" s="52"/>
      <c r="AZ92" s="52"/>
      <c r="BA92" s="52"/>
      <c r="BB92" s="53">
        <v>0</v>
      </c>
      <c r="BC92" s="55"/>
    </row>
    <row r="93" spans="2:55">
      <c r="B93" s="28">
        <v>1742</v>
      </c>
      <c r="C93" s="29">
        <v>45455.978958333333</v>
      </c>
      <c r="D93" s="30" t="s">
        <v>253</v>
      </c>
      <c r="E93" s="31" t="s">
        <v>254</v>
      </c>
      <c r="F93" s="31" t="s">
        <v>589</v>
      </c>
      <c r="G93" s="32">
        <v>0</v>
      </c>
      <c r="H93" s="33" t="s">
        <v>52</v>
      </c>
      <c r="I93" s="33" t="s">
        <v>109</v>
      </c>
      <c r="J93" s="33" t="s">
        <v>54</v>
      </c>
      <c r="K93" s="33" t="s">
        <v>55</v>
      </c>
      <c r="L93" s="33" t="s">
        <v>56</v>
      </c>
      <c r="M93" s="34" t="s">
        <v>57</v>
      </c>
      <c r="N93" s="35" t="s">
        <v>57</v>
      </c>
      <c r="O93" s="36"/>
      <c r="P93" s="37" t="s">
        <v>57</v>
      </c>
      <c r="Q93" s="38">
        <v>1.0001840429765221</v>
      </c>
      <c r="R93" s="38">
        <v>0.92538181890519555</v>
      </c>
      <c r="S93" s="38">
        <v>0.6712088735492705</v>
      </c>
      <c r="T93" s="39">
        <v>0</v>
      </c>
      <c r="U93" s="40">
        <v>-0.26989999999999997</v>
      </c>
      <c r="V93" s="41">
        <v>100520</v>
      </c>
      <c r="W93" s="41">
        <v>100538.5</v>
      </c>
      <c r="X93" s="42">
        <v>-18.5</v>
      </c>
      <c r="Y93" s="43">
        <v>0</v>
      </c>
      <c r="Z93" s="41">
        <v>0</v>
      </c>
      <c r="AA93" s="41">
        <v>0</v>
      </c>
      <c r="AB93" s="41">
        <v>0</v>
      </c>
      <c r="AC93" s="41">
        <v>18.5</v>
      </c>
      <c r="AD93" s="41">
        <v>93036.5</v>
      </c>
      <c r="AE93" s="44">
        <v>256.05</v>
      </c>
      <c r="AF93" s="41">
        <v>7502</v>
      </c>
      <c r="AG93" s="38">
        <v>0</v>
      </c>
      <c r="AH93" s="45" t="s">
        <v>625</v>
      </c>
      <c r="AI93" s="41">
        <v>7502</v>
      </c>
      <c r="AJ93" s="46">
        <v>30665</v>
      </c>
      <c r="AK93" s="45">
        <v>67482.333333333328</v>
      </c>
      <c r="AL93" s="46">
        <v>0</v>
      </c>
      <c r="AM93" s="46">
        <v>30665.279999999999</v>
      </c>
      <c r="AN93" s="46">
        <v>0</v>
      </c>
      <c r="AO93" s="46">
        <v>0</v>
      </c>
      <c r="AP93" s="41">
        <v>0</v>
      </c>
      <c r="AQ93" s="47">
        <v>0.41000000000000003</v>
      </c>
      <c r="AR93" s="47">
        <v>0.1401</v>
      </c>
      <c r="AS93" s="47">
        <v>0.14710000000000001</v>
      </c>
      <c r="AT93" s="48">
        <v>-0.26290000000000002</v>
      </c>
      <c r="AU93" s="49"/>
      <c r="AV93" s="41">
        <v>42.79</v>
      </c>
      <c r="AW93" s="58"/>
      <c r="AX93" s="52"/>
      <c r="AY93" s="52"/>
      <c r="AZ93" s="52"/>
      <c r="BA93" s="52"/>
      <c r="BB93" s="53">
        <v>0</v>
      </c>
      <c r="BC93" s="55"/>
    </row>
    <row r="94" spans="2:55">
      <c r="B94" s="28">
        <v>1742</v>
      </c>
      <c r="C94" s="29">
        <v>45455.978958333333</v>
      </c>
      <c r="D94" s="30" t="s">
        <v>246</v>
      </c>
      <c r="E94" s="31" t="s">
        <v>247</v>
      </c>
      <c r="F94" s="31" t="s">
        <v>69</v>
      </c>
      <c r="G94" s="32">
        <v>0</v>
      </c>
      <c r="H94" s="33" t="s">
        <v>52</v>
      </c>
      <c r="I94" s="33" t="s">
        <v>109</v>
      </c>
      <c r="J94" s="33" t="s">
        <v>54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22.658221350917835</v>
      </c>
      <c r="Q94" s="38">
        <v>0.69175781088617816</v>
      </c>
      <c r="R94" s="38">
        <v>1.4141475062428743</v>
      </c>
      <c r="S94" s="38">
        <v>1.3354865385884325</v>
      </c>
      <c r="T94" s="39">
        <v>0</v>
      </c>
      <c r="U94" s="40">
        <v>0.1729</v>
      </c>
      <c r="V94" s="41">
        <v>103113.14</v>
      </c>
      <c r="W94" s="41">
        <v>71329.320000000007</v>
      </c>
      <c r="X94" s="42">
        <v>31783.819999999992</v>
      </c>
      <c r="Y94" s="43">
        <v>1402.75</v>
      </c>
      <c r="Z94" s="41">
        <v>71329.320000000007</v>
      </c>
      <c r="AA94" s="41">
        <v>85975.13</v>
      </c>
      <c r="AB94" s="41">
        <v>0</v>
      </c>
      <c r="AC94" s="41">
        <v>0</v>
      </c>
      <c r="AD94" s="41">
        <v>100870.18</v>
      </c>
      <c r="AE94" s="44">
        <v>6733.47</v>
      </c>
      <c r="AF94" s="41">
        <v>0.14000000000000001</v>
      </c>
      <c r="AG94" s="38">
        <v>9.9803956513990389E-5</v>
      </c>
      <c r="AH94" s="45" t="s">
        <v>625</v>
      </c>
      <c r="AI94" s="41">
        <v>14645.949999999997</v>
      </c>
      <c r="AJ94" s="46">
        <v>6733</v>
      </c>
      <c r="AK94" s="45">
        <v>95259.346666666665</v>
      </c>
      <c r="AL94" s="46">
        <v>0</v>
      </c>
      <c r="AM94" s="46">
        <v>0</v>
      </c>
      <c r="AN94" s="46">
        <v>6733.3</v>
      </c>
      <c r="AO94" s="46">
        <v>0</v>
      </c>
      <c r="AP94" s="41">
        <v>0</v>
      </c>
      <c r="AQ94" s="47">
        <v>0.12</v>
      </c>
      <c r="AR94" s="47">
        <v>0.29289999999999999</v>
      </c>
      <c r="AS94" s="47">
        <v>0.57030000000000003</v>
      </c>
      <c r="AT94" s="48">
        <v>0.45030000000000003</v>
      </c>
      <c r="AU94" s="49"/>
      <c r="AV94" s="41">
        <v>0</v>
      </c>
      <c r="AW94" s="58"/>
      <c r="AX94" s="52"/>
      <c r="AY94" s="52"/>
      <c r="AZ94" s="52"/>
      <c r="BA94" s="52"/>
      <c r="BB94" s="53">
        <v>29541</v>
      </c>
      <c r="BC94" s="55"/>
    </row>
    <row r="95" spans="2:55">
      <c r="B95" s="28">
        <v>1742</v>
      </c>
      <c r="C95" s="29">
        <v>45455.978958333333</v>
      </c>
      <c r="D95" s="30" t="s">
        <v>248</v>
      </c>
      <c r="E95" s="31" t="s">
        <v>249</v>
      </c>
      <c r="F95" s="31" t="s">
        <v>69</v>
      </c>
      <c r="G95" s="32">
        <v>0</v>
      </c>
      <c r="H95" s="33" t="s">
        <v>52</v>
      </c>
      <c r="I95" s="33" t="s">
        <v>53</v>
      </c>
      <c r="J95" s="33" t="s">
        <v>54</v>
      </c>
      <c r="K95" s="33" t="s">
        <v>55</v>
      </c>
      <c r="L95" s="33" t="s">
        <v>56</v>
      </c>
      <c r="M95" s="34" t="s">
        <v>57</v>
      </c>
      <c r="N95" s="35" t="s">
        <v>57</v>
      </c>
      <c r="O95" s="36"/>
      <c r="P95" s="37">
        <v>32.173003152788198</v>
      </c>
      <c r="Q95" s="38">
        <v>0.75384207737148923</v>
      </c>
      <c r="R95" s="38">
        <v>1</v>
      </c>
      <c r="S95" s="38">
        <v>0.47416269238212044</v>
      </c>
      <c r="T95" s="39">
        <v>21586.03</v>
      </c>
      <c r="U95" s="40">
        <v>-1E-4</v>
      </c>
      <c r="V95" s="41">
        <v>133901.51999999999</v>
      </c>
      <c r="W95" s="41">
        <v>100940.6</v>
      </c>
      <c r="X95" s="42">
        <v>32960.919999999984</v>
      </c>
      <c r="Y95" s="43">
        <v>1024.49</v>
      </c>
      <c r="Z95" s="41">
        <v>0</v>
      </c>
      <c r="AA95" s="41">
        <v>0</v>
      </c>
      <c r="AB95" s="41">
        <v>0</v>
      </c>
      <c r="AC95" s="41">
        <v>0</v>
      </c>
      <c r="AD95" s="41">
        <v>100940.6</v>
      </c>
      <c r="AE95" s="44">
        <v>284.20999999999998</v>
      </c>
      <c r="AF95" s="41">
        <v>0</v>
      </c>
      <c r="AG95" s="38">
        <v>0</v>
      </c>
      <c r="AH95" s="45" t="s">
        <v>625</v>
      </c>
      <c r="AI95" s="41">
        <v>0</v>
      </c>
      <c r="AJ95" s="46">
        <v>63694</v>
      </c>
      <c r="AK95" s="45">
        <v>47862.26666666667</v>
      </c>
      <c r="AL95" s="46">
        <v>6663.14</v>
      </c>
      <c r="AM95" s="46">
        <v>8238.4599999999991</v>
      </c>
      <c r="AN95" s="46">
        <v>7259.21</v>
      </c>
      <c r="AO95" s="46">
        <v>41532.89</v>
      </c>
      <c r="AP95" s="41">
        <v>21586.03</v>
      </c>
      <c r="AQ95" s="47">
        <v>7.0000000000000007E-2</v>
      </c>
      <c r="AR95" s="47">
        <v>6.9900000000000004E-2</v>
      </c>
      <c r="AS95" s="47">
        <v>6.9900000000000004E-2</v>
      </c>
      <c r="AT95" s="48">
        <v>-1E-4</v>
      </c>
      <c r="AU95" s="49"/>
      <c r="AV95" s="41">
        <v>35.479999999999997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1742</v>
      </c>
      <c r="C96" s="29">
        <v>45455.978958333333</v>
      </c>
      <c r="D96" s="30" t="s">
        <v>161</v>
      </c>
      <c r="E96" s="31" t="s">
        <v>162</v>
      </c>
      <c r="F96" s="31" t="s">
        <v>661</v>
      </c>
      <c r="G96" s="32">
        <v>0</v>
      </c>
      <c r="H96" s="33" t="s">
        <v>52</v>
      </c>
      <c r="I96" s="33" t="s">
        <v>109</v>
      </c>
      <c r="J96" s="33" t="s">
        <v>54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>
        <v>14.370573001113048</v>
      </c>
      <c r="Q96" s="38">
        <v>0.61251117338073857</v>
      </c>
      <c r="R96" s="38">
        <v>0.24048104465419826</v>
      </c>
      <c r="S96" s="38">
        <v>0.24048104465419826</v>
      </c>
      <c r="T96" s="39">
        <v>0</v>
      </c>
      <c r="U96" s="40">
        <v>-1.4499999999999999E-2</v>
      </c>
      <c r="V96" s="41">
        <v>169263.9</v>
      </c>
      <c r="W96" s="41">
        <v>103676.03</v>
      </c>
      <c r="X96" s="42">
        <v>65587.87</v>
      </c>
      <c r="Y96" s="43">
        <v>4564.04</v>
      </c>
      <c r="Z96" s="41">
        <v>0</v>
      </c>
      <c r="AA96" s="41">
        <v>0</v>
      </c>
      <c r="AB96" s="41">
        <v>0</v>
      </c>
      <c r="AC96" s="41">
        <v>0</v>
      </c>
      <c r="AD96" s="41">
        <v>24932.12</v>
      </c>
      <c r="AE96" s="44">
        <v>123.71</v>
      </c>
      <c r="AF96" s="41">
        <v>78743.91</v>
      </c>
      <c r="AG96" s="38">
        <v>17.253115660686586</v>
      </c>
      <c r="AH96" s="45" t="s">
        <v>626</v>
      </c>
      <c r="AI96" s="41">
        <v>78743.91</v>
      </c>
      <c r="AJ96" s="46">
        <v>0</v>
      </c>
      <c r="AK96" s="45">
        <v>24932.12</v>
      </c>
      <c r="AL96" s="46">
        <v>0</v>
      </c>
      <c r="AM96" s="46">
        <v>0</v>
      </c>
      <c r="AN96" s="46">
        <v>0</v>
      </c>
      <c r="AO96" s="46">
        <v>0</v>
      </c>
      <c r="AP96" s="41">
        <v>0</v>
      </c>
      <c r="AQ96" s="47">
        <v>0.26</v>
      </c>
      <c r="AR96" s="47">
        <v>0.24550000000000002</v>
      </c>
      <c r="AS96" s="47">
        <v>0.23420000000000002</v>
      </c>
      <c r="AT96" s="48">
        <v>-2.58E-2</v>
      </c>
      <c r="AU96" s="49"/>
      <c r="AV96" s="41">
        <v>49.89</v>
      </c>
      <c r="AW96" s="58"/>
      <c r="AX96" s="52"/>
      <c r="AY96" s="52"/>
      <c r="AZ96" s="52"/>
      <c r="BA96" s="52"/>
      <c r="BB96" s="53">
        <v>0</v>
      </c>
      <c r="BC96" s="55"/>
    </row>
    <row r="97" spans="2:55">
      <c r="B97" s="28">
        <v>1742</v>
      </c>
      <c r="C97" s="29">
        <v>45455.978958333333</v>
      </c>
      <c r="D97" s="30" t="s">
        <v>239</v>
      </c>
      <c r="E97" s="31" t="s">
        <v>240</v>
      </c>
      <c r="F97" s="31" t="s">
        <v>69</v>
      </c>
      <c r="G97" s="32">
        <v>0</v>
      </c>
      <c r="H97" s="33" t="s">
        <v>52</v>
      </c>
      <c r="I97" s="33" t="s">
        <v>53</v>
      </c>
      <c r="J97" s="33" t="s">
        <v>54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>
        <v>13.757451425048453</v>
      </c>
      <c r="Q97" s="38">
        <v>0.63722137889445707</v>
      </c>
      <c r="R97" s="38">
        <v>1.0561886173864348</v>
      </c>
      <c r="S97" s="38">
        <v>0.64452784623270776</v>
      </c>
      <c r="T97" s="39">
        <v>0</v>
      </c>
      <c r="U97" s="40">
        <v>-4.2599999999999999E-2</v>
      </c>
      <c r="V97" s="41">
        <v>158696.70000000001</v>
      </c>
      <c r="W97" s="41">
        <v>101124.93</v>
      </c>
      <c r="X97" s="42">
        <v>57571.770000000019</v>
      </c>
      <c r="Y97" s="43">
        <v>4184.7700000000004</v>
      </c>
      <c r="Z97" s="41">
        <v>101124.93</v>
      </c>
      <c r="AA97" s="41">
        <v>111566.08</v>
      </c>
      <c r="AB97" s="41">
        <v>0</v>
      </c>
      <c r="AC97" s="41">
        <v>0</v>
      </c>
      <c r="AD97" s="41">
        <v>106807</v>
      </c>
      <c r="AE97" s="44">
        <v>98.77</v>
      </c>
      <c r="AF97" s="41">
        <v>-2832.07</v>
      </c>
      <c r="AG97" s="38">
        <v>-0.6767564286687201</v>
      </c>
      <c r="AH97" s="45" t="s">
        <v>625</v>
      </c>
      <c r="AI97" s="41">
        <v>7609.080000000009</v>
      </c>
      <c r="AJ97" s="46">
        <v>49955</v>
      </c>
      <c r="AK97" s="45">
        <v>65177.833333333328</v>
      </c>
      <c r="AL97" s="46">
        <v>7367.16</v>
      </c>
      <c r="AM97" s="46">
        <v>10092</v>
      </c>
      <c r="AN97" s="46">
        <v>22807.919999999998</v>
      </c>
      <c r="AO97" s="46">
        <v>9688.32</v>
      </c>
      <c r="AP97" s="41">
        <v>0</v>
      </c>
      <c r="AQ97" s="47">
        <v>7.0000000000000007E-2</v>
      </c>
      <c r="AR97" s="47">
        <v>2.7400000000000004E-2</v>
      </c>
      <c r="AS97" s="47">
        <v>0</v>
      </c>
      <c r="AT97" s="48">
        <v>-7.0000000000000007E-2</v>
      </c>
      <c r="AU97" s="49"/>
      <c r="AV97" s="41">
        <v>0</v>
      </c>
      <c r="AW97" s="50"/>
      <c r="AX97" s="52"/>
      <c r="AY97" s="52"/>
      <c r="AZ97" s="52"/>
      <c r="BA97" s="52"/>
      <c r="BB97" s="53">
        <v>2850</v>
      </c>
      <c r="BC97" s="55"/>
    </row>
    <row r="98" spans="2:55">
      <c r="B98" s="28">
        <v>1742</v>
      </c>
      <c r="C98" s="29">
        <v>45455.978958333333</v>
      </c>
      <c r="D98" s="30" t="s">
        <v>490</v>
      </c>
      <c r="E98" s="31" t="s">
        <v>491</v>
      </c>
      <c r="F98" s="31" t="s">
        <v>69</v>
      </c>
      <c r="G98" s="32">
        <v>0</v>
      </c>
      <c r="H98" s="33" t="s">
        <v>470</v>
      </c>
      <c r="I98" s="33" t="s">
        <v>53</v>
      </c>
      <c r="J98" s="33" t="s">
        <v>148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>
        <v>27.207990599294945</v>
      </c>
      <c r="Q98" s="38">
        <v>0.71503470683798553</v>
      </c>
      <c r="R98" s="38">
        <v>0.94234690674782773</v>
      </c>
      <c r="S98" s="38">
        <v>0.53844088748196006</v>
      </c>
      <c r="T98" s="39">
        <v>7150.18</v>
      </c>
      <c r="U98" s="40">
        <v>-5.6999999999999993E-3</v>
      </c>
      <c r="V98" s="41">
        <v>151941.24</v>
      </c>
      <c r="W98" s="41">
        <v>108643.26</v>
      </c>
      <c r="X98" s="42">
        <v>43297.979999999996</v>
      </c>
      <c r="Y98" s="43">
        <v>1591.37</v>
      </c>
      <c r="Z98" s="41">
        <v>0</v>
      </c>
      <c r="AA98" s="41">
        <v>0</v>
      </c>
      <c r="AB98" s="41">
        <v>0</v>
      </c>
      <c r="AC98" s="41">
        <v>0</v>
      </c>
      <c r="AD98" s="41">
        <v>102379.64</v>
      </c>
      <c r="AE98" s="44">
        <v>224.31</v>
      </c>
      <c r="AF98" s="41">
        <v>6263.62</v>
      </c>
      <c r="AG98" s="38">
        <v>3.9359922582428979</v>
      </c>
      <c r="AH98" s="45" t="s">
        <v>626</v>
      </c>
      <c r="AI98" s="41">
        <v>6263.62</v>
      </c>
      <c r="AJ98" s="46">
        <v>52658</v>
      </c>
      <c r="AK98" s="45">
        <v>58497.973333333328</v>
      </c>
      <c r="AL98" s="46">
        <v>7638.58</v>
      </c>
      <c r="AM98" s="46">
        <v>16773.900000000001</v>
      </c>
      <c r="AN98" s="46">
        <v>16361</v>
      </c>
      <c r="AO98" s="46">
        <v>11884.76</v>
      </c>
      <c r="AP98" s="41">
        <v>7150.18</v>
      </c>
      <c r="AQ98" s="47">
        <v>7.0000000000000007E-2</v>
      </c>
      <c r="AR98" s="47">
        <v>6.4299999999999996E-2</v>
      </c>
      <c r="AS98" s="47">
        <v>0.16260000000000002</v>
      </c>
      <c r="AT98" s="48">
        <v>9.2600000000000002E-2</v>
      </c>
      <c r="AU98" s="49"/>
      <c r="AV98" s="41">
        <v>43.01</v>
      </c>
      <c r="AW98" s="50"/>
      <c r="AX98" s="52"/>
      <c r="AY98" s="52"/>
      <c r="AZ98" s="52"/>
      <c r="BA98" s="52"/>
      <c r="BB98" s="53">
        <v>0</v>
      </c>
      <c r="BC98" s="55"/>
    </row>
    <row r="99" spans="2:55">
      <c r="B99" s="28">
        <v>1742</v>
      </c>
      <c r="C99" s="29">
        <v>45455.978958333333</v>
      </c>
      <c r="D99" s="30" t="s">
        <v>233</v>
      </c>
      <c r="E99" s="31" t="s">
        <v>234</v>
      </c>
      <c r="F99" s="31" t="s">
        <v>225</v>
      </c>
      <c r="G99" s="32">
        <v>0</v>
      </c>
      <c r="H99" s="33" t="s">
        <v>226</v>
      </c>
      <c r="I99" s="33" t="s">
        <v>133</v>
      </c>
      <c r="J99" s="33" t="s">
        <v>65</v>
      </c>
      <c r="K99" s="33" t="s">
        <v>106</v>
      </c>
      <c r="L99" s="33" t="s">
        <v>70</v>
      </c>
      <c r="M99" s="34" t="s">
        <v>57</v>
      </c>
      <c r="N99" s="35" t="s">
        <v>57</v>
      </c>
      <c r="O99" s="36"/>
      <c r="P99" s="37">
        <v>29.878703411790941</v>
      </c>
      <c r="Q99" s="38">
        <v>0.59418323759791125</v>
      </c>
      <c r="R99" s="38">
        <v>0.70307363580205628</v>
      </c>
      <c r="S99" s="38">
        <v>0.70307363580205628</v>
      </c>
      <c r="T99" s="39">
        <v>0</v>
      </c>
      <c r="U99" s="40">
        <v>9.8100000000000007E-2</v>
      </c>
      <c r="V99" s="41">
        <v>191500</v>
      </c>
      <c r="W99" s="41">
        <v>113786.09</v>
      </c>
      <c r="X99" s="42">
        <v>77713.91</v>
      </c>
      <c r="Y99" s="43">
        <v>2600.98</v>
      </c>
      <c r="Z99" s="41">
        <v>0</v>
      </c>
      <c r="AA99" s="41">
        <v>0</v>
      </c>
      <c r="AB99" s="41">
        <v>0</v>
      </c>
      <c r="AC99" s="41">
        <v>0</v>
      </c>
      <c r="AD99" s="41">
        <v>80000</v>
      </c>
      <c r="AE99" s="44">
        <v>98.51</v>
      </c>
      <c r="AF99" s="41">
        <v>33786.089999999997</v>
      </c>
      <c r="AG99" s="38">
        <v>12.989753862005857</v>
      </c>
      <c r="AH99" s="45" t="s">
        <v>626</v>
      </c>
      <c r="AI99" s="41">
        <v>33786.089999999997</v>
      </c>
      <c r="AJ99" s="46">
        <v>0</v>
      </c>
      <c r="AK99" s="45">
        <v>80000</v>
      </c>
      <c r="AL99" s="46">
        <v>0</v>
      </c>
      <c r="AM99" s="46">
        <v>0</v>
      </c>
      <c r="AN99" s="46">
        <v>0</v>
      </c>
      <c r="AO99" s="46">
        <v>0</v>
      </c>
      <c r="AP99" s="41">
        <v>0</v>
      </c>
      <c r="AQ99" s="47">
        <v>0.3</v>
      </c>
      <c r="AR99" s="47">
        <v>0.39810000000000001</v>
      </c>
      <c r="AS99" s="47">
        <v>0.39490000000000003</v>
      </c>
      <c r="AT99" s="48">
        <v>9.4899999999999998E-2</v>
      </c>
      <c r="AU99" s="49"/>
      <c r="AV99" s="41">
        <v>73.010000000000005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1742</v>
      </c>
      <c r="C100" s="29">
        <v>45455.978958333333</v>
      </c>
      <c r="D100" s="30" t="s">
        <v>229</v>
      </c>
      <c r="E100" s="31" t="s">
        <v>230</v>
      </c>
      <c r="F100" s="31" t="s">
        <v>661</v>
      </c>
      <c r="G100" s="32">
        <v>0</v>
      </c>
      <c r="H100" s="33" t="s">
        <v>52</v>
      </c>
      <c r="I100" s="33" t="s">
        <v>109</v>
      </c>
      <c r="J100" s="33" t="s">
        <v>54</v>
      </c>
      <c r="K100" s="33" t="s">
        <v>55</v>
      </c>
      <c r="L100" s="33" t="s">
        <v>56</v>
      </c>
      <c r="M100" s="34" t="s">
        <v>57</v>
      </c>
      <c r="N100" s="35" t="s">
        <v>57</v>
      </c>
      <c r="O100" s="36"/>
      <c r="P100" s="37">
        <v>38.004350144537057</v>
      </c>
      <c r="Q100" s="38">
        <v>0.45769603524229074</v>
      </c>
      <c r="R100" s="38">
        <v>0.94457447804512695</v>
      </c>
      <c r="S100" s="38">
        <v>0.70480467105971212</v>
      </c>
      <c r="T100" s="39">
        <v>0</v>
      </c>
      <c r="U100" s="40">
        <v>-6.4899999999999999E-2</v>
      </c>
      <c r="V100" s="41">
        <v>249700</v>
      </c>
      <c r="W100" s="41">
        <v>114286.7</v>
      </c>
      <c r="X100" s="42">
        <v>135413.29999999999</v>
      </c>
      <c r="Y100" s="43">
        <v>3563.1</v>
      </c>
      <c r="Z100" s="41">
        <v>0</v>
      </c>
      <c r="AA100" s="41">
        <v>0</v>
      </c>
      <c r="AB100" s="41">
        <v>0</v>
      </c>
      <c r="AC100" s="41">
        <v>0</v>
      </c>
      <c r="AD100" s="41">
        <v>107952.3</v>
      </c>
      <c r="AE100" s="44">
        <v>100.43</v>
      </c>
      <c r="AF100" s="41">
        <v>6334.4</v>
      </c>
      <c r="AG100" s="38">
        <v>1.7777777777777777</v>
      </c>
      <c r="AH100" s="45" t="s">
        <v>626</v>
      </c>
      <c r="AI100" s="41">
        <v>6334.4</v>
      </c>
      <c r="AJ100" s="46">
        <v>32883</v>
      </c>
      <c r="AK100" s="45">
        <v>80549.8</v>
      </c>
      <c r="AL100" s="46">
        <v>18040.2</v>
      </c>
      <c r="AM100" s="46">
        <v>0</v>
      </c>
      <c r="AN100" s="46">
        <v>14843.04</v>
      </c>
      <c r="AO100" s="46">
        <v>0</v>
      </c>
      <c r="AP100" s="41">
        <v>0</v>
      </c>
      <c r="AQ100" s="47">
        <v>0.2</v>
      </c>
      <c r="AR100" s="47">
        <v>0.1351</v>
      </c>
      <c r="AS100" s="47">
        <v>0.11</v>
      </c>
      <c r="AT100" s="48">
        <v>-0.09</v>
      </c>
      <c r="AU100" s="49"/>
      <c r="AV100" s="41">
        <v>42.8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1742</v>
      </c>
      <c r="C101" s="29">
        <v>45455.978958333333</v>
      </c>
      <c r="D101" s="30" t="s">
        <v>453</v>
      </c>
      <c r="E101" s="31" t="s">
        <v>454</v>
      </c>
      <c r="F101" s="31" t="s">
        <v>91</v>
      </c>
      <c r="G101" s="32">
        <v>0</v>
      </c>
      <c r="H101" s="33" t="s">
        <v>92</v>
      </c>
      <c r="I101" s="33" t="s">
        <v>103</v>
      </c>
      <c r="J101" s="33" t="s">
        <v>94</v>
      </c>
      <c r="K101" s="33" t="s">
        <v>106</v>
      </c>
      <c r="L101" s="33" t="s">
        <v>70</v>
      </c>
      <c r="M101" s="34" t="s">
        <v>57</v>
      </c>
      <c r="N101" s="35" t="s">
        <v>57</v>
      </c>
      <c r="O101" s="36"/>
      <c r="P101" s="37">
        <v>27.218769960762842</v>
      </c>
      <c r="Q101" s="38">
        <v>0.43139439573008004</v>
      </c>
      <c r="R101" s="38">
        <v>0.9923578108740464</v>
      </c>
      <c r="S101" s="38">
        <v>0.39517416046019571</v>
      </c>
      <c r="T101" s="39">
        <v>26229.599999999999</v>
      </c>
      <c r="U101" s="40">
        <v>9.7699999999999995E-2</v>
      </c>
      <c r="V101" s="41">
        <v>262300</v>
      </c>
      <c r="W101" s="41">
        <v>113154.75</v>
      </c>
      <c r="X101" s="42">
        <v>149145.25</v>
      </c>
      <c r="Y101" s="43">
        <v>5479.5</v>
      </c>
      <c r="Z101" s="41">
        <v>0</v>
      </c>
      <c r="AA101" s="41">
        <v>0</v>
      </c>
      <c r="AB101" s="41">
        <v>0</v>
      </c>
      <c r="AC101" s="41">
        <v>0</v>
      </c>
      <c r="AD101" s="41">
        <v>112290</v>
      </c>
      <c r="AE101" s="44">
        <v>101.94</v>
      </c>
      <c r="AF101" s="41">
        <v>5864.75</v>
      </c>
      <c r="AG101" s="38">
        <v>1.0703075098092891</v>
      </c>
      <c r="AH101" s="45" t="s">
        <v>625</v>
      </c>
      <c r="AI101" s="41">
        <v>5864.75</v>
      </c>
      <c r="AJ101" s="46">
        <v>81089</v>
      </c>
      <c r="AK101" s="45">
        <v>44715.833333333328</v>
      </c>
      <c r="AL101" s="46">
        <v>0</v>
      </c>
      <c r="AM101" s="46">
        <v>27429.599999999999</v>
      </c>
      <c r="AN101" s="46">
        <v>27429.599999999999</v>
      </c>
      <c r="AO101" s="46">
        <v>26229.599999999999</v>
      </c>
      <c r="AP101" s="41">
        <v>26229.599999999999</v>
      </c>
      <c r="AQ101" s="47">
        <v>0.28000000000000003</v>
      </c>
      <c r="AR101" s="47">
        <v>0.37770000000000004</v>
      </c>
      <c r="AS101" s="47">
        <v>0.37770000000000004</v>
      </c>
      <c r="AT101" s="48">
        <v>9.7699999999999995E-2</v>
      </c>
      <c r="AU101" s="49"/>
      <c r="AV101" s="41">
        <v>51.13</v>
      </c>
      <c r="AW101" s="58"/>
      <c r="AX101" s="52"/>
      <c r="AY101" s="52"/>
      <c r="AZ101" s="52"/>
      <c r="BA101" s="52"/>
      <c r="BB101" s="53">
        <v>5000</v>
      </c>
      <c r="BC101" s="55"/>
    </row>
    <row r="102" spans="2:55">
      <c r="B102" s="28">
        <v>1742</v>
      </c>
      <c r="C102" s="29">
        <v>45455.978958333333</v>
      </c>
      <c r="D102" s="30" t="s">
        <v>278</v>
      </c>
      <c r="E102" s="31" t="s">
        <v>279</v>
      </c>
      <c r="F102" s="31" t="s">
        <v>62</v>
      </c>
      <c r="G102" s="32">
        <v>0</v>
      </c>
      <c r="H102" s="33" t="s">
        <v>126</v>
      </c>
      <c r="I102" s="33" t="s">
        <v>127</v>
      </c>
      <c r="J102" s="33" t="s">
        <v>54</v>
      </c>
      <c r="K102" s="33" t="s">
        <v>106</v>
      </c>
      <c r="L102" s="33" t="s">
        <v>70</v>
      </c>
      <c r="M102" s="34">
        <v>45278</v>
      </c>
      <c r="N102" s="35">
        <v>2</v>
      </c>
      <c r="O102" s="36"/>
      <c r="P102" s="37">
        <v>3.9999386390133154</v>
      </c>
      <c r="Q102" s="38">
        <v>0.72425126903553294</v>
      </c>
      <c r="R102" s="38">
        <v>1.3807362758669026</v>
      </c>
      <c r="S102" s="38">
        <v>0.98473830842284171</v>
      </c>
      <c r="T102" s="39">
        <v>40680</v>
      </c>
      <c r="U102" s="40">
        <v>0.2316</v>
      </c>
      <c r="V102" s="41">
        <v>118200</v>
      </c>
      <c r="W102" s="41">
        <v>85606.5</v>
      </c>
      <c r="X102" s="42">
        <v>32593.5</v>
      </c>
      <c r="Y102" s="43">
        <v>8148.5</v>
      </c>
      <c r="Z102" s="41">
        <v>0</v>
      </c>
      <c r="AA102" s="41">
        <v>0</v>
      </c>
      <c r="AB102" s="41">
        <v>0</v>
      </c>
      <c r="AC102" s="41">
        <v>0</v>
      </c>
      <c r="AD102" s="41">
        <v>118200</v>
      </c>
      <c r="AE102" s="44">
        <v>40680.6</v>
      </c>
      <c r="AF102" s="41">
        <v>0.5</v>
      </c>
      <c r="AG102" s="38">
        <v>6.1360986684665892E-5</v>
      </c>
      <c r="AH102" s="45" t="s">
        <v>625</v>
      </c>
      <c r="AI102" s="41">
        <v>0.5</v>
      </c>
      <c r="AJ102" s="46">
        <v>40680</v>
      </c>
      <c r="AK102" s="45">
        <v>84300</v>
      </c>
      <c r="AL102" s="46">
        <v>0</v>
      </c>
      <c r="AM102" s="46">
        <v>0</v>
      </c>
      <c r="AN102" s="46">
        <v>0</v>
      </c>
      <c r="AO102" s="46">
        <v>40680</v>
      </c>
      <c r="AP102" s="41">
        <v>40680</v>
      </c>
      <c r="AQ102" s="47">
        <v>0.25</v>
      </c>
      <c r="AR102" s="47">
        <v>0.48159999999999997</v>
      </c>
      <c r="AS102" s="47">
        <v>1</v>
      </c>
      <c r="AT102" s="48">
        <v>0.75</v>
      </c>
      <c r="AU102" s="49"/>
      <c r="AV102" s="41">
        <v>64.290000000000006</v>
      </c>
      <c r="AW102" s="58"/>
      <c r="AX102" s="52"/>
      <c r="AY102" s="52"/>
      <c r="AZ102" s="52"/>
      <c r="BA102" s="52"/>
      <c r="BB102" s="53">
        <v>32594</v>
      </c>
      <c r="BC102" s="55"/>
    </row>
    <row r="103" spans="2:55">
      <c r="B103" s="28">
        <v>1742</v>
      </c>
      <c r="C103" s="29">
        <v>45455.978958333333</v>
      </c>
      <c r="D103" s="30" t="s">
        <v>223</v>
      </c>
      <c r="E103" s="31" t="s">
        <v>224</v>
      </c>
      <c r="F103" s="31" t="s">
        <v>225</v>
      </c>
      <c r="G103" s="32">
        <v>0</v>
      </c>
      <c r="H103" s="33" t="s">
        <v>226</v>
      </c>
      <c r="I103" s="33" t="s">
        <v>133</v>
      </c>
      <c r="J103" s="33" t="s">
        <v>65</v>
      </c>
      <c r="K103" s="33" t="s">
        <v>55</v>
      </c>
      <c r="L103" s="33" t="s">
        <v>56</v>
      </c>
      <c r="M103" s="34" t="s">
        <v>57</v>
      </c>
      <c r="N103" s="35" t="s">
        <v>57</v>
      </c>
      <c r="O103" s="36"/>
      <c r="P103" s="37">
        <v>6.4808012329686413</v>
      </c>
      <c r="Q103" s="38">
        <v>0.81836253543824367</v>
      </c>
      <c r="R103" s="38">
        <v>0.56585842084248372</v>
      </c>
      <c r="S103" s="38">
        <v>0.56585842084248372</v>
      </c>
      <c r="T103" s="39">
        <v>0</v>
      </c>
      <c r="U103" s="40">
        <v>0.13900000000000001</v>
      </c>
      <c r="V103" s="41">
        <v>145153.92000000001</v>
      </c>
      <c r="W103" s="41">
        <v>118788.53</v>
      </c>
      <c r="X103" s="42">
        <v>26365.390000000014</v>
      </c>
      <c r="Y103" s="43">
        <v>4068.23</v>
      </c>
      <c r="Z103" s="41">
        <v>0</v>
      </c>
      <c r="AA103" s="41">
        <v>0</v>
      </c>
      <c r="AB103" s="41">
        <v>0</v>
      </c>
      <c r="AC103" s="41">
        <v>0</v>
      </c>
      <c r="AD103" s="41">
        <v>67217.490000000005</v>
      </c>
      <c r="AE103" s="44">
        <v>138.30000000000001</v>
      </c>
      <c r="AF103" s="41">
        <v>51571.040000000001</v>
      </c>
      <c r="AG103" s="38">
        <v>12.676530088023538</v>
      </c>
      <c r="AH103" s="45" t="s">
        <v>626</v>
      </c>
      <c r="AI103" s="41">
        <v>51571.040000000001</v>
      </c>
      <c r="AJ103" s="46">
        <v>0</v>
      </c>
      <c r="AK103" s="45">
        <v>67217.490000000005</v>
      </c>
      <c r="AL103" s="46">
        <v>0</v>
      </c>
      <c r="AM103" s="46">
        <v>0</v>
      </c>
      <c r="AN103" s="46">
        <v>0</v>
      </c>
      <c r="AO103" s="46">
        <v>0</v>
      </c>
      <c r="AP103" s="41">
        <v>0</v>
      </c>
      <c r="AQ103" s="47">
        <v>0.22</v>
      </c>
      <c r="AR103" s="47">
        <v>0.35899999999999999</v>
      </c>
      <c r="AS103" s="47">
        <v>0.37709999999999999</v>
      </c>
      <c r="AT103" s="48">
        <v>0.15710000000000002</v>
      </c>
      <c r="AU103" s="49"/>
      <c r="AV103" s="41">
        <v>78.12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1742</v>
      </c>
      <c r="C104" s="29">
        <v>45455.978958333333</v>
      </c>
      <c r="D104" s="30" t="s">
        <v>301</v>
      </c>
      <c r="E104" s="31" t="s">
        <v>302</v>
      </c>
      <c r="F104" s="31" t="s">
        <v>618</v>
      </c>
      <c r="G104" s="32">
        <v>0</v>
      </c>
      <c r="H104" s="33" t="s">
        <v>52</v>
      </c>
      <c r="I104" s="33" t="s">
        <v>53</v>
      </c>
      <c r="J104" s="33" t="s">
        <v>54</v>
      </c>
      <c r="K104" s="33" t="s">
        <v>95</v>
      </c>
      <c r="L104" s="33" t="s">
        <v>70</v>
      </c>
      <c r="M104" s="34">
        <v>45156</v>
      </c>
      <c r="N104" s="35">
        <v>1</v>
      </c>
      <c r="O104" s="36"/>
      <c r="P104" s="37" t="s">
        <v>57</v>
      </c>
      <c r="Q104" s="38">
        <v>1.0665993619930503</v>
      </c>
      <c r="R104" s="38">
        <v>0.93422001635017138</v>
      </c>
      <c r="S104" s="38">
        <v>0.91318969260101113</v>
      </c>
      <c r="T104" s="39">
        <v>3019.54</v>
      </c>
      <c r="U104" s="40">
        <v>1E-4</v>
      </c>
      <c r="V104" s="41">
        <v>112196.27</v>
      </c>
      <c r="W104" s="41">
        <v>119668.47</v>
      </c>
      <c r="X104" s="42">
        <v>-7472.1999999999971</v>
      </c>
      <c r="Y104" s="43">
        <v>0</v>
      </c>
      <c r="Z104" s="41">
        <v>0</v>
      </c>
      <c r="AA104" s="41">
        <v>0</v>
      </c>
      <c r="AB104" s="41">
        <v>0</v>
      </c>
      <c r="AC104" s="41">
        <v>7472.2</v>
      </c>
      <c r="AD104" s="41">
        <v>111796.68</v>
      </c>
      <c r="AE104" s="44">
        <v>12465.69</v>
      </c>
      <c r="AF104" s="41">
        <v>7871.79</v>
      </c>
      <c r="AG104" s="38">
        <v>0</v>
      </c>
      <c r="AH104" s="45" t="s">
        <v>625</v>
      </c>
      <c r="AI104" s="41">
        <v>7871.79</v>
      </c>
      <c r="AJ104" s="46">
        <v>3020</v>
      </c>
      <c r="AK104" s="45">
        <v>109280.01333333332</v>
      </c>
      <c r="AL104" s="46">
        <v>0</v>
      </c>
      <c r="AM104" s="46">
        <v>0</v>
      </c>
      <c r="AN104" s="46">
        <v>0</v>
      </c>
      <c r="AO104" s="46">
        <v>3019.54</v>
      </c>
      <c r="AP104" s="41">
        <v>3019.54</v>
      </c>
      <c r="AQ104" s="47">
        <v>7.0000000000000007E-2</v>
      </c>
      <c r="AR104" s="47">
        <v>7.0099999999999996E-2</v>
      </c>
      <c r="AS104" s="47">
        <v>0</v>
      </c>
      <c r="AT104" s="48">
        <v>-7.0000000000000007E-2</v>
      </c>
      <c r="AU104" s="49"/>
      <c r="AV104" s="41">
        <v>32.26</v>
      </c>
      <c r="AW104" s="50"/>
      <c r="AX104" s="52"/>
      <c r="AY104" s="52"/>
      <c r="AZ104" s="52"/>
      <c r="BA104" s="52"/>
      <c r="BB104" s="53">
        <v>0</v>
      </c>
      <c r="BC104" s="55"/>
    </row>
    <row r="105" spans="2:55">
      <c r="B105" s="28">
        <v>1742</v>
      </c>
      <c r="C105" s="29">
        <v>45455.978958333333</v>
      </c>
      <c r="D105" s="30" t="s">
        <v>231</v>
      </c>
      <c r="E105" s="31" t="s">
        <v>232</v>
      </c>
      <c r="F105" s="31" t="s">
        <v>62</v>
      </c>
      <c r="G105" s="32">
        <v>0</v>
      </c>
      <c r="H105" s="33" t="s">
        <v>220</v>
      </c>
      <c r="I105" s="33" t="s">
        <v>64</v>
      </c>
      <c r="J105" s="33" t="s">
        <v>54</v>
      </c>
      <c r="K105" s="33" t="s">
        <v>55</v>
      </c>
      <c r="L105" s="33" t="s">
        <v>56</v>
      </c>
      <c r="M105" s="34" t="s">
        <v>57</v>
      </c>
      <c r="N105" s="35" t="s">
        <v>57</v>
      </c>
      <c r="O105" s="36"/>
      <c r="P105" s="37">
        <v>12.543953334498514</v>
      </c>
      <c r="Q105" s="38">
        <v>0.7488010625</v>
      </c>
      <c r="R105" s="38">
        <v>0.93803168849002538</v>
      </c>
      <c r="S105" s="38">
        <v>0.81950888658094023</v>
      </c>
      <c r="T105" s="39">
        <v>0</v>
      </c>
      <c r="U105" s="40">
        <v>-0.27079999999999999</v>
      </c>
      <c r="V105" s="41">
        <v>160000</v>
      </c>
      <c r="W105" s="41">
        <v>119808.17</v>
      </c>
      <c r="X105" s="42">
        <v>40191.83</v>
      </c>
      <c r="Y105" s="43">
        <v>3204.08</v>
      </c>
      <c r="Z105" s="41">
        <v>1972</v>
      </c>
      <c r="AA105" s="41">
        <v>1972</v>
      </c>
      <c r="AB105" s="41">
        <v>0</v>
      </c>
      <c r="AC105" s="41">
        <v>0</v>
      </c>
      <c r="AD105" s="41">
        <v>112383.86</v>
      </c>
      <c r="AE105" s="44">
        <v>54.44</v>
      </c>
      <c r="AF105" s="41">
        <v>7424.31</v>
      </c>
      <c r="AG105" s="38">
        <v>2.3171425182891814</v>
      </c>
      <c r="AH105" s="45" t="s">
        <v>626</v>
      </c>
      <c r="AI105" s="41">
        <v>7424.31</v>
      </c>
      <c r="AJ105" s="46">
        <v>17040</v>
      </c>
      <c r="AK105" s="45">
        <v>98183.86</v>
      </c>
      <c r="AL105" s="46">
        <v>0</v>
      </c>
      <c r="AM105" s="46">
        <v>17040</v>
      </c>
      <c r="AN105" s="46">
        <v>0</v>
      </c>
      <c r="AO105" s="46">
        <v>0</v>
      </c>
      <c r="AP105" s="41">
        <v>0</v>
      </c>
      <c r="AQ105" s="47">
        <v>0.49</v>
      </c>
      <c r="AR105" s="47">
        <v>0.21920000000000003</v>
      </c>
      <c r="AS105" s="47">
        <v>0.20710000000000001</v>
      </c>
      <c r="AT105" s="48">
        <v>-0.28289999999999998</v>
      </c>
      <c r="AU105" s="49"/>
      <c r="AV105" s="41">
        <v>80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1742</v>
      </c>
      <c r="C106" s="29">
        <v>45455.978958333333</v>
      </c>
      <c r="D106" s="30" t="s">
        <v>288</v>
      </c>
      <c r="E106" s="31" t="s">
        <v>289</v>
      </c>
      <c r="F106" s="31" t="s">
        <v>69</v>
      </c>
      <c r="G106" s="32">
        <v>0</v>
      </c>
      <c r="H106" s="33" t="s">
        <v>52</v>
      </c>
      <c r="I106" s="33" t="s">
        <v>109</v>
      </c>
      <c r="J106" s="33" t="s">
        <v>54</v>
      </c>
      <c r="K106" s="33" t="s">
        <v>55</v>
      </c>
      <c r="L106" s="33" t="s">
        <v>56</v>
      </c>
      <c r="M106" s="34" t="s">
        <v>57</v>
      </c>
      <c r="N106" s="35" t="s">
        <v>57</v>
      </c>
      <c r="O106" s="36"/>
      <c r="P106" s="37">
        <v>8.3568060853615993</v>
      </c>
      <c r="Q106" s="38">
        <v>0.94287223076923077</v>
      </c>
      <c r="R106" s="38">
        <v>0.87078402579874803</v>
      </c>
      <c r="S106" s="38">
        <v>0.87078402579874803</v>
      </c>
      <c r="T106" s="39">
        <v>0</v>
      </c>
      <c r="U106" s="40">
        <v>9.5299999999999996E-2</v>
      </c>
      <c r="V106" s="41">
        <v>130000</v>
      </c>
      <c r="W106" s="41">
        <v>122573.39</v>
      </c>
      <c r="X106" s="42">
        <v>7426.6100000000006</v>
      </c>
      <c r="Y106" s="43">
        <v>888.69</v>
      </c>
      <c r="Z106" s="41">
        <v>0</v>
      </c>
      <c r="AA106" s="41">
        <v>0</v>
      </c>
      <c r="AB106" s="41">
        <v>19800</v>
      </c>
      <c r="AC106" s="41">
        <v>0</v>
      </c>
      <c r="AD106" s="41">
        <v>106734.95</v>
      </c>
      <c r="AE106" s="44">
        <v>130.44</v>
      </c>
      <c r="AF106" s="41">
        <v>15838.44</v>
      </c>
      <c r="AG106" s="38">
        <v>17.822232724572121</v>
      </c>
      <c r="AH106" s="45" t="s">
        <v>626</v>
      </c>
      <c r="AI106" s="41">
        <v>15838.44</v>
      </c>
      <c r="AJ106" s="46">
        <v>0</v>
      </c>
      <c r="AK106" s="45">
        <v>106734.95</v>
      </c>
      <c r="AL106" s="46">
        <v>0</v>
      </c>
      <c r="AM106" s="46">
        <v>0</v>
      </c>
      <c r="AN106" s="46">
        <v>0</v>
      </c>
      <c r="AO106" s="46">
        <v>0</v>
      </c>
      <c r="AP106" s="41">
        <v>0</v>
      </c>
      <c r="AQ106" s="47">
        <v>7.0000000000000007E-2</v>
      </c>
      <c r="AR106" s="47">
        <v>0.1653</v>
      </c>
      <c r="AS106" s="47">
        <v>0.17250000000000001</v>
      </c>
      <c r="AT106" s="48">
        <v>0.10250000000000001</v>
      </c>
      <c r="AU106" s="49"/>
      <c r="AV106" s="41">
        <v>23.35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1742</v>
      </c>
      <c r="C107" s="29">
        <v>45455.978958333333</v>
      </c>
      <c r="D107" s="30" t="s">
        <v>67</v>
      </c>
      <c r="E107" s="31" t="s">
        <v>68</v>
      </c>
      <c r="F107" s="31" t="s">
        <v>589</v>
      </c>
      <c r="G107" s="32">
        <v>0</v>
      </c>
      <c r="H107" s="33" t="s">
        <v>52</v>
      </c>
      <c r="I107" s="33" t="s">
        <v>109</v>
      </c>
      <c r="J107" s="33" t="s">
        <v>54</v>
      </c>
      <c r="K107" s="33" t="s">
        <v>55</v>
      </c>
      <c r="L107" s="33" t="s">
        <v>70</v>
      </c>
      <c r="M107" s="34" t="s">
        <v>57</v>
      </c>
      <c r="N107" s="35" t="s">
        <v>57</v>
      </c>
      <c r="O107" s="36"/>
      <c r="P107" s="37">
        <v>-1.5704524322208084</v>
      </c>
      <c r="Q107" s="38">
        <v>1.090388170055453</v>
      </c>
      <c r="R107" s="38">
        <v>0.82547889472792002</v>
      </c>
      <c r="S107" s="38">
        <v>0.26191148889911386</v>
      </c>
      <c r="T107" s="39">
        <v>0</v>
      </c>
      <c r="U107" s="40">
        <v>2.69E-2</v>
      </c>
      <c r="V107" s="41">
        <v>113610</v>
      </c>
      <c r="W107" s="41">
        <v>123879</v>
      </c>
      <c r="X107" s="42">
        <v>-10269</v>
      </c>
      <c r="Y107" s="43">
        <v>6538.88</v>
      </c>
      <c r="Z107" s="41">
        <v>0</v>
      </c>
      <c r="AA107" s="41">
        <v>0</v>
      </c>
      <c r="AB107" s="41">
        <v>21000</v>
      </c>
      <c r="AC107" s="41">
        <v>10269</v>
      </c>
      <c r="AD107" s="41">
        <v>102259.5</v>
      </c>
      <c r="AE107" s="44">
        <v>102.51</v>
      </c>
      <c r="AF107" s="41">
        <v>21619.5</v>
      </c>
      <c r="AG107" s="38">
        <v>3.3063001614955465</v>
      </c>
      <c r="AH107" s="45" t="s">
        <v>626</v>
      </c>
      <c r="AI107" s="41">
        <v>21619.5</v>
      </c>
      <c r="AJ107" s="46">
        <v>83777</v>
      </c>
      <c r="AK107" s="45">
        <v>32445.333333333328</v>
      </c>
      <c r="AL107" s="46">
        <v>32583.599999999999</v>
      </c>
      <c r="AM107" s="46">
        <v>51193.8</v>
      </c>
      <c r="AN107" s="46">
        <v>0</v>
      </c>
      <c r="AO107" s="46">
        <v>0</v>
      </c>
      <c r="AP107" s="41">
        <v>0</v>
      </c>
      <c r="AQ107" s="47">
        <v>0.1</v>
      </c>
      <c r="AR107" s="47">
        <v>0.12689999999999999</v>
      </c>
      <c r="AS107" s="47">
        <v>0.12689999999999999</v>
      </c>
      <c r="AT107" s="48">
        <v>2.69E-2</v>
      </c>
      <c r="AU107" s="49"/>
      <c r="AV107" s="41">
        <v>42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1742</v>
      </c>
      <c r="C108" s="29">
        <v>45455.978958333333</v>
      </c>
      <c r="D108" s="30" t="s">
        <v>284</v>
      </c>
      <c r="E108" s="31" t="s">
        <v>285</v>
      </c>
      <c r="F108" s="31" t="s">
        <v>69</v>
      </c>
      <c r="G108" s="32">
        <v>0</v>
      </c>
      <c r="H108" s="33" t="s">
        <v>52</v>
      </c>
      <c r="I108" s="33" t="s">
        <v>53</v>
      </c>
      <c r="J108" s="33" t="s">
        <v>54</v>
      </c>
      <c r="K108" s="33" t="s">
        <v>55</v>
      </c>
      <c r="L108" s="33" t="s">
        <v>70</v>
      </c>
      <c r="M108" s="34" t="s">
        <v>57</v>
      </c>
      <c r="N108" s="35" t="s">
        <v>57</v>
      </c>
      <c r="O108" s="36"/>
      <c r="P108" s="37">
        <v>36.378833906171053</v>
      </c>
      <c r="Q108" s="38">
        <v>0.68235294117647061</v>
      </c>
      <c r="R108" s="38">
        <v>1.0030651340996168</v>
      </c>
      <c r="S108" s="38">
        <v>0.54769183695189438</v>
      </c>
      <c r="T108" s="39">
        <v>0</v>
      </c>
      <c r="U108" s="40">
        <v>9.2600000000000002E-2</v>
      </c>
      <c r="V108" s="41">
        <v>183600</v>
      </c>
      <c r="W108" s="41">
        <v>125280</v>
      </c>
      <c r="X108" s="42">
        <v>58320</v>
      </c>
      <c r="Y108" s="43">
        <v>1603.13</v>
      </c>
      <c r="Z108" s="41">
        <v>0</v>
      </c>
      <c r="AA108" s="41">
        <v>0</v>
      </c>
      <c r="AB108" s="41">
        <v>0</v>
      </c>
      <c r="AC108" s="41">
        <v>0</v>
      </c>
      <c r="AD108" s="41">
        <v>125664</v>
      </c>
      <c r="AE108" s="44">
        <v>271.22000000000003</v>
      </c>
      <c r="AF108" s="41">
        <v>-384</v>
      </c>
      <c r="AG108" s="38">
        <v>-0.23953141666614683</v>
      </c>
      <c r="AH108" s="45" t="s">
        <v>625</v>
      </c>
      <c r="AI108" s="41">
        <v>-384</v>
      </c>
      <c r="AJ108" s="46">
        <v>68459</v>
      </c>
      <c r="AK108" s="45">
        <v>68614.833333333328</v>
      </c>
      <c r="AL108" s="46">
        <v>68458.5</v>
      </c>
      <c r="AM108" s="46">
        <v>0</v>
      </c>
      <c r="AN108" s="46">
        <v>0</v>
      </c>
      <c r="AO108" s="46">
        <v>0</v>
      </c>
      <c r="AP108" s="41">
        <v>0</v>
      </c>
      <c r="AQ108" s="47">
        <v>7.0000000000000007E-2</v>
      </c>
      <c r="AR108" s="47">
        <v>0.16260000000000002</v>
      </c>
      <c r="AS108" s="47">
        <v>0.12520000000000001</v>
      </c>
      <c r="AT108" s="48">
        <v>5.5199999999999999E-2</v>
      </c>
      <c r="AU108" s="49"/>
      <c r="AV108" s="41">
        <v>45</v>
      </c>
      <c r="AW108" s="58"/>
      <c r="AX108" s="52"/>
      <c r="AY108" s="52"/>
      <c r="AZ108" s="52"/>
      <c r="BA108" s="52"/>
      <c r="BB108" s="53">
        <v>0</v>
      </c>
      <c r="BC108" s="55"/>
    </row>
    <row r="109" spans="2:55">
      <c r="B109" s="28">
        <v>1742</v>
      </c>
      <c r="C109" s="29">
        <v>45455.978958333333</v>
      </c>
      <c r="D109" s="30" t="s">
        <v>307</v>
      </c>
      <c r="E109" s="31" t="s">
        <v>308</v>
      </c>
      <c r="F109" s="31" t="s">
        <v>618</v>
      </c>
      <c r="G109" s="32">
        <v>0</v>
      </c>
      <c r="H109" s="33" t="s">
        <v>52</v>
      </c>
      <c r="I109" s="33" t="s">
        <v>53</v>
      </c>
      <c r="J109" s="33" t="s">
        <v>54</v>
      </c>
      <c r="K109" s="33" t="s">
        <v>106</v>
      </c>
      <c r="L109" s="33" t="s">
        <v>70</v>
      </c>
      <c r="M109" s="34">
        <v>45091</v>
      </c>
      <c r="N109" s="35">
        <v>1</v>
      </c>
      <c r="O109" s="36"/>
      <c r="P109" s="37" t="s">
        <v>57</v>
      </c>
      <c r="Q109" s="38">
        <v>0.65166715415460719</v>
      </c>
      <c r="R109" s="38">
        <v>1.0160674006178243</v>
      </c>
      <c r="S109" s="38">
        <v>1.0160674006178243</v>
      </c>
      <c r="T109" s="39">
        <v>0</v>
      </c>
      <c r="U109" s="40">
        <v>0.1201</v>
      </c>
      <c r="V109" s="41">
        <v>173987.21</v>
      </c>
      <c r="W109" s="41">
        <v>113381.75</v>
      </c>
      <c r="X109" s="42">
        <v>60605.459999999992</v>
      </c>
      <c r="Y109" s="43">
        <v>0</v>
      </c>
      <c r="Z109" s="41">
        <v>50078</v>
      </c>
      <c r="AA109" s="41">
        <v>58423.58</v>
      </c>
      <c r="AB109" s="41">
        <v>0</v>
      </c>
      <c r="AC109" s="41">
        <v>0</v>
      </c>
      <c r="AD109" s="41">
        <v>115203.5</v>
      </c>
      <c r="AE109" s="44">
        <v>12813.9</v>
      </c>
      <c r="AF109" s="41">
        <v>10678.25</v>
      </c>
      <c r="AG109" s="38">
        <v>0</v>
      </c>
      <c r="AH109" s="45" t="s">
        <v>625</v>
      </c>
      <c r="AI109" s="41">
        <v>19023.830000000002</v>
      </c>
      <c r="AJ109" s="46">
        <v>0</v>
      </c>
      <c r="AK109" s="45">
        <v>115203.5</v>
      </c>
      <c r="AL109" s="46">
        <v>0</v>
      </c>
      <c r="AM109" s="46">
        <v>0</v>
      </c>
      <c r="AN109" s="46">
        <v>0</v>
      </c>
      <c r="AO109" s="46">
        <v>0</v>
      </c>
      <c r="AP109" s="41">
        <v>0</v>
      </c>
      <c r="AQ109" s="47">
        <v>0.01</v>
      </c>
      <c r="AR109" s="47">
        <v>0.13009999999999999</v>
      </c>
      <c r="AS109" s="47">
        <v>0</v>
      </c>
      <c r="AT109" s="48">
        <v>-0.01</v>
      </c>
      <c r="AU109" s="49"/>
      <c r="AV109" s="41">
        <v>45</v>
      </c>
      <c r="AW109" s="58"/>
      <c r="AX109" s="52"/>
      <c r="AY109" s="52"/>
      <c r="AZ109" s="52"/>
      <c r="BA109" s="52"/>
      <c r="BB109" s="53">
        <v>12500</v>
      </c>
      <c r="BC109" s="55"/>
    </row>
    <row r="110" spans="2:55">
      <c r="B110" s="28">
        <v>1742</v>
      </c>
      <c r="C110" s="29">
        <v>45455.978958333333</v>
      </c>
      <c r="D110" s="30" t="s">
        <v>492</v>
      </c>
      <c r="E110" s="31" t="s">
        <v>493</v>
      </c>
      <c r="F110" s="31" t="s">
        <v>675</v>
      </c>
      <c r="G110" s="32">
        <v>0</v>
      </c>
      <c r="H110" s="33" t="s">
        <v>459</v>
      </c>
      <c r="I110" s="33" t="s">
        <v>123</v>
      </c>
      <c r="J110" s="33" t="s">
        <v>54</v>
      </c>
      <c r="K110" s="33" t="s">
        <v>106</v>
      </c>
      <c r="L110" s="33" t="s">
        <v>70</v>
      </c>
      <c r="M110" s="34" t="s">
        <v>57</v>
      </c>
      <c r="N110" s="35" t="s">
        <v>57</v>
      </c>
      <c r="O110" s="36"/>
      <c r="P110" s="37">
        <v>-108.16131376253453</v>
      </c>
      <c r="Q110" s="38">
        <v>1.0607778385436211</v>
      </c>
      <c r="R110" s="38">
        <v>0.84844185906688219</v>
      </c>
      <c r="S110" s="38">
        <v>0.66290535853740296</v>
      </c>
      <c r="T110" s="39">
        <v>0</v>
      </c>
      <c r="U110" s="40">
        <v>-5.1299999999999998E-2</v>
      </c>
      <c r="V110" s="41">
        <v>122455.49</v>
      </c>
      <c r="W110" s="41">
        <v>129898.07</v>
      </c>
      <c r="X110" s="42">
        <v>-7442.5800000000017</v>
      </c>
      <c r="Y110" s="43">
        <v>68.81</v>
      </c>
      <c r="Z110" s="41">
        <v>0</v>
      </c>
      <c r="AA110" s="41">
        <v>0</v>
      </c>
      <c r="AB110" s="41">
        <v>29530.92</v>
      </c>
      <c r="AC110" s="41">
        <v>7442.58</v>
      </c>
      <c r="AD110" s="41">
        <v>110210.96</v>
      </c>
      <c r="AE110" s="44">
        <v>224.81</v>
      </c>
      <c r="AF110" s="41">
        <v>19687.11</v>
      </c>
      <c r="AG110" s="38">
        <v>286.10826914692632</v>
      </c>
      <c r="AH110" s="45" t="s">
        <v>626</v>
      </c>
      <c r="AI110" s="41">
        <v>19687.11</v>
      </c>
      <c r="AJ110" s="46">
        <v>28921</v>
      </c>
      <c r="AK110" s="45">
        <v>86110.126666666678</v>
      </c>
      <c r="AL110" s="46">
        <v>28920.7</v>
      </c>
      <c r="AM110" s="46">
        <v>0</v>
      </c>
      <c r="AN110" s="46">
        <v>0</v>
      </c>
      <c r="AO110" s="46">
        <v>0</v>
      </c>
      <c r="AP110" s="41">
        <v>0</v>
      </c>
      <c r="AQ110" s="47">
        <v>0.37</v>
      </c>
      <c r="AR110" s="47">
        <v>0.31870000000000004</v>
      </c>
      <c r="AS110" s="47">
        <v>0.33179999999999998</v>
      </c>
      <c r="AT110" s="48">
        <v>-3.8199999999999998E-2</v>
      </c>
      <c r="AU110" s="49"/>
      <c r="AV110" s="41">
        <v>60.89</v>
      </c>
      <c r="AW110" s="58"/>
      <c r="AX110" s="52"/>
      <c r="AY110" s="52"/>
      <c r="AZ110" s="52"/>
      <c r="BA110" s="52"/>
      <c r="BB110" s="53">
        <v>0</v>
      </c>
      <c r="BC110" s="55"/>
    </row>
    <row r="111" spans="2:55">
      <c r="B111" s="28">
        <v>1742</v>
      </c>
      <c r="C111" s="29">
        <v>45455.978958333333</v>
      </c>
      <c r="D111" s="30" t="s">
        <v>256</v>
      </c>
      <c r="E111" s="31" t="s">
        <v>257</v>
      </c>
      <c r="F111" s="31" t="s">
        <v>225</v>
      </c>
      <c r="G111" s="32">
        <v>0</v>
      </c>
      <c r="H111" s="33" t="s">
        <v>258</v>
      </c>
      <c r="I111" s="33" t="s">
        <v>259</v>
      </c>
      <c r="J111" s="33" t="s">
        <v>65</v>
      </c>
      <c r="K111" s="33" t="s">
        <v>55</v>
      </c>
      <c r="L111" s="33" t="s">
        <v>56</v>
      </c>
      <c r="M111" s="34" t="s">
        <v>57</v>
      </c>
      <c r="N111" s="35" t="s">
        <v>57</v>
      </c>
      <c r="O111" s="36"/>
      <c r="P111" s="37">
        <v>20.891594202898553</v>
      </c>
      <c r="Q111" s="38">
        <v>0.75428636363636359</v>
      </c>
      <c r="R111" s="38">
        <v>0.93828001181128462</v>
      </c>
      <c r="S111" s="38">
        <v>0.56834877036090714</v>
      </c>
      <c r="T111" s="39">
        <v>24112.32</v>
      </c>
      <c r="U111" s="40">
        <v>0.14169999999999999</v>
      </c>
      <c r="V111" s="41">
        <v>176000</v>
      </c>
      <c r="W111" s="41">
        <v>132754.4</v>
      </c>
      <c r="X111" s="42">
        <v>43245.600000000006</v>
      </c>
      <c r="Y111" s="43">
        <v>2070</v>
      </c>
      <c r="Z111" s="41">
        <v>0</v>
      </c>
      <c r="AA111" s="41">
        <v>0</v>
      </c>
      <c r="AB111" s="41">
        <v>0</v>
      </c>
      <c r="AC111" s="41">
        <v>0</v>
      </c>
      <c r="AD111" s="41">
        <v>124560.8</v>
      </c>
      <c r="AE111" s="44">
        <v>179.4</v>
      </c>
      <c r="AF111" s="41">
        <v>8193.6</v>
      </c>
      <c r="AG111" s="38">
        <v>3.9582608695652177</v>
      </c>
      <c r="AH111" s="45" t="s">
        <v>626</v>
      </c>
      <c r="AI111" s="41">
        <v>8193.6</v>
      </c>
      <c r="AJ111" s="46">
        <v>58932</v>
      </c>
      <c r="AK111" s="45">
        <v>75450.8</v>
      </c>
      <c r="AL111" s="46">
        <v>34819.199999999997</v>
      </c>
      <c r="AM111" s="46">
        <v>24112.32</v>
      </c>
      <c r="AN111" s="46">
        <v>0</v>
      </c>
      <c r="AO111" s="46">
        <v>0</v>
      </c>
      <c r="AP111" s="41">
        <v>24112.32</v>
      </c>
      <c r="AQ111" s="47">
        <v>0.11</v>
      </c>
      <c r="AR111" s="47">
        <v>0.25170000000000003</v>
      </c>
      <c r="AS111" s="47">
        <v>0.25</v>
      </c>
      <c r="AT111" s="48">
        <v>0.14000000000000001</v>
      </c>
      <c r="AU111" s="49"/>
      <c r="AV111" s="41">
        <v>80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1742</v>
      </c>
      <c r="C112" s="29">
        <v>45455.978958333333</v>
      </c>
      <c r="D112" s="30" t="s">
        <v>299</v>
      </c>
      <c r="E112" s="31" t="s">
        <v>300</v>
      </c>
      <c r="F112" s="31" t="s">
        <v>69</v>
      </c>
      <c r="G112" s="32">
        <v>0</v>
      </c>
      <c r="H112" s="33" t="s">
        <v>52</v>
      </c>
      <c r="I112" s="33" t="s">
        <v>109</v>
      </c>
      <c r="J112" s="33" t="s">
        <v>54</v>
      </c>
      <c r="K112" s="33" t="s">
        <v>55</v>
      </c>
      <c r="L112" s="33" t="s">
        <v>56</v>
      </c>
      <c r="M112" s="34" t="s">
        <v>57</v>
      </c>
      <c r="N112" s="35" t="s">
        <v>57</v>
      </c>
      <c r="O112" s="36"/>
      <c r="P112" s="37" t="s">
        <v>57</v>
      </c>
      <c r="Q112" s="38">
        <v>0.72453256189451021</v>
      </c>
      <c r="R112" s="38">
        <v>1.0111320798867018</v>
      </c>
      <c r="S112" s="38">
        <v>0.80930194034014002</v>
      </c>
      <c r="T112" s="39">
        <v>0</v>
      </c>
      <c r="U112" s="40">
        <v>-0.10869999999999999</v>
      </c>
      <c r="V112" s="41">
        <v>185800</v>
      </c>
      <c r="W112" s="41">
        <v>134618.15</v>
      </c>
      <c r="X112" s="42">
        <v>51181.850000000006</v>
      </c>
      <c r="Y112" s="43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136116.73000000001</v>
      </c>
      <c r="AE112" s="44">
        <v>218.04</v>
      </c>
      <c r="AF112" s="41">
        <v>-1498.58</v>
      </c>
      <c r="AG112" s="38">
        <v>0</v>
      </c>
      <c r="AH112" s="45" t="s">
        <v>625</v>
      </c>
      <c r="AI112" s="41">
        <v>-1498.58</v>
      </c>
      <c r="AJ112" s="46">
        <v>32604</v>
      </c>
      <c r="AK112" s="45">
        <v>108946.73000000001</v>
      </c>
      <c r="AL112" s="46">
        <v>0</v>
      </c>
      <c r="AM112" s="46">
        <v>32604</v>
      </c>
      <c r="AN112" s="46">
        <v>0</v>
      </c>
      <c r="AO112" s="46">
        <v>0</v>
      </c>
      <c r="AP112" s="41">
        <v>0</v>
      </c>
      <c r="AQ112" s="47">
        <v>0.26</v>
      </c>
      <c r="AR112" s="47">
        <v>0.15130000000000002</v>
      </c>
      <c r="AS112" s="47">
        <v>0.22960000000000003</v>
      </c>
      <c r="AT112" s="48">
        <v>-3.04E-2</v>
      </c>
      <c r="AU112" s="49"/>
      <c r="AV112" s="41">
        <v>37.409999999999997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1742</v>
      </c>
      <c r="C113" s="29">
        <v>45455.978958333333</v>
      </c>
      <c r="D113" s="30" t="s">
        <v>290</v>
      </c>
      <c r="E113" s="31" t="s">
        <v>291</v>
      </c>
      <c r="F113" s="31" t="s">
        <v>62</v>
      </c>
      <c r="G113" s="32">
        <v>0</v>
      </c>
      <c r="H113" s="33" t="s">
        <v>292</v>
      </c>
      <c r="I113" s="33" t="s">
        <v>64</v>
      </c>
      <c r="J113" s="33" t="s">
        <v>148</v>
      </c>
      <c r="K113" s="33" t="s">
        <v>55</v>
      </c>
      <c r="L113" s="33" t="s">
        <v>56</v>
      </c>
      <c r="M113" s="34" t="s">
        <v>57</v>
      </c>
      <c r="N113" s="35" t="s">
        <v>57</v>
      </c>
      <c r="O113" s="36"/>
      <c r="P113" s="37">
        <v>39.48152718698941</v>
      </c>
      <c r="Q113" s="38">
        <v>0.70732535605430302</v>
      </c>
      <c r="R113" s="38">
        <v>0.98575605265886379</v>
      </c>
      <c r="S113" s="38">
        <v>0.91895285337868859</v>
      </c>
      <c r="T113" s="39">
        <v>0</v>
      </c>
      <c r="U113" s="40">
        <v>-7.4200000000000002E-2</v>
      </c>
      <c r="V113" s="41">
        <v>195672.4</v>
      </c>
      <c r="W113" s="41">
        <v>138404.04999999999</v>
      </c>
      <c r="X113" s="42">
        <v>57268.350000000006</v>
      </c>
      <c r="Y113" s="43">
        <v>1450.51</v>
      </c>
      <c r="Z113" s="41">
        <v>0</v>
      </c>
      <c r="AA113" s="41">
        <v>0</v>
      </c>
      <c r="AB113" s="41">
        <v>0</v>
      </c>
      <c r="AC113" s="41">
        <v>0</v>
      </c>
      <c r="AD113" s="41">
        <v>136432.63</v>
      </c>
      <c r="AE113" s="44">
        <v>48.07</v>
      </c>
      <c r="AF113" s="41">
        <v>1971.42</v>
      </c>
      <c r="AG113" s="38">
        <v>1.3591219639988694</v>
      </c>
      <c r="AH113" s="45" t="s">
        <v>626</v>
      </c>
      <c r="AI113" s="41">
        <v>1971.42</v>
      </c>
      <c r="AJ113" s="46">
        <v>11095</v>
      </c>
      <c r="AK113" s="45">
        <v>127186.79666666668</v>
      </c>
      <c r="AL113" s="46">
        <v>0</v>
      </c>
      <c r="AM113" s="46">
        <v>11095</v>
      </c>
      <c r="AN113" s="46">
        <v>0</v>
      </c>
      <c r="AO113" s="46">
        <v>0</v>
      </c>
      <c r="AP113" s="41">
        <v>0</v>
      </c>
      <c r="AQ113" s="47">
        <v>0.3</v>
      </c>
      <c r="AR113" s="47">
        <v>0.2258</v>
      </c>
      <c r="AS113" s="47">
        <v>0.30370000000000003</v>
      </c>
      <c r="AT113" s="48">
        <v>3.7000000000000002E-3</v>
      </c>
      <c r="AU113" s="49"/>
      <c r="AV113" s="41">
        <v>49.74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1742</v>
      </c>
      <c r="C114" s="29">
        <v>45455.978958333333</v>
      </c>
      <c r="D114" s="30" t="s">
        <v>319</v>
      </c>
      <c r="E114" s="31" t="s">
        <v>320</v>
      </c>
      <c r="F114" s="31" t="s">
        <v>62</v>
      </c>
      <c r="G114" s="32">
        <v>0</v>
      </c>
      <c r="H114" s="33" t="s">
        <v>126</v>
      </c>
      <c r="I114" s="33" t="s">
        <v>127</v>
      </c>
      <c r="J114" s="33" t="s">
        <v>54</v>
      </c>
      <c r="K114" s="33" t="s">
        <v>106</v>
      </c>
      <c r="L114" s="33" t="s">
        <v>70</v>
      </c>
      <c r="M114" s="34">
        <v>45268</v>
      </c>
      <c r="N114" s="35">
        <v>1</v>
      </c>
      <c r="O114" s="36"/>
      <c r="P114" s="37" t="s">
        <v>57</v>
      </c>
      <c r="Q114" s="38">
        <v>1.0240625000000001</v>
      </c>
      <c r="R114" s="38">
        <v>0.97650289899298137</v>
      </c>
      <c r="S114" s="38">
        <v>0.73237717424473603</v>
      </c>
      <c r="T114" s="39">
        <v>42000</v>
      </c>
      <c r="U114" s="40">
        <v>3.3300000000000003E-2</v>
      </c>
      <c r="V114" s="41">
        <v>140000</v>
      </c>
      <c r="W114" s="41">
        <v>143368.75</v>
      </c>
      <c r="X114" s="42">
        <v>-3368.75</v>
      </c>
      <c r="Y114" s="43">
        <v>0</v>
      </c>
      <c r="Z114" s="41">
        <v>0</v>
      </c>
      <c r="AA114" s="41">
        <v>0</v>
      </c>
      <c r="AB114" s="41">
        <v>3369</v>
      </c>
      <c r="AC114" s="41">
        <v>3368.75</v>
      </c>
      <c r="AD114" s="41">
        <v>140000</v>
      </c>
      <c r="AE114" s="44">
        <v>41999.7</v>
      </c>
      <c r="AF114" s="41">
        <v>-0.25</v>
      </c>
      <c r="AG114" s="38">
        <v>0</v>
      </c>
      <c r="AH114" s="45" t="s">
        <v>625</v>
      </c>
      <c r="AI114" s="41">
        <v>-0.25</v>
      </c>
      <c r="AJ114" s="46">
        <v>42000</v>
      </c>
      <c r="AK114" s="45">
        <v>105000</v>
      </c>
      <c r="AL114" s="46">
        <v>0</v>
      </c>
      <c r="AM114" s="46">
        <v>0</v>
      </c>
      <c r="AN114" s="46">
        <v>0</v>
      </c>
      <c r="AO114" s="46">
        <v>42000</v>
      </c>
      <c r="AP114" s="41">
        <v>42000</v>
      </c>
      <c r="AQ114" s="47">
        <v>0.27</v>
      </c>
      <c r="AR114" s="47">
        <v>0.30330000000000001</v>
      </c>
      <c r="AS114" s="47">
        <v>0</v>
      </c>
      <c r="AT114" s="48">
        <v>-0.27</v>
      </c>
      <c r="AU114" s="49"/>
      <c r="AV114" s="41">
        <v>60.04</v>
      </c>
      <c r="AW114" s="58"/>
      <c r="AX114" s="52"/>
      <c r="AY114" s="52"/>
      <c r="AZ114" s="52"/>
      <c r="BA114" s="52"/>
      <c r="BB114" s="53">
        <v>-3369</v>
      </c>
      <c r="BC114" s="55"/>
    </row>
    <row r="115" spans="2:55">
      <c r="B115" s="28">
        <v>1742</v>
      </c>
      <c r="C115" s="29">
        <v>45455.978958333333</v>
      </c>
      <c r="D115" s="30" t="s">
        <v>293</v>
      </c>
      <c r="E115" s="31" t="s">
        <v>294</v>
      </c>
      <c r="F115" s="31" t="s">
        <v>661</v>
      </c>
      <c r="G115" s="32">
        <v>0</v>
      </c>
      <c r="H115" s="33" t="s">
        <v>52</v>
      </c>
      <c r="I115" s="33" t="s">
        <v>109</v>
      </c>
      <c r="J115" s="33" t="s">
        <v>54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>
        <v>1.1589744866520124</v>
      </c>
      <c r="Q115" s="38">
        <v>0.98691004442944719</v>
      </c>
      <c r="R115" s="38">
        <v>0.92065162062479455</v>
      </c>
      <c r="S115" s="38">
        <v>0.82589500746442057</v>
      </c>
      <c r="T115" s="39">
        <v>0</v>
      </c>
      <c r="U115" s="40">
        <v>2.7000000000000001E-3</v>
      </c>
      <c r="V115" s="41">
        <v>142248</v>
      </c>
      <c r="W115" s="41">
        <v>140385.98000000001</v>
      </c>
      <c r="X115" s="42">
        <v>1862.0199999999895</v>
      </c>
      <c r="Y115" s="43">
        <v>1606.61</v>
      </c>
      <c r="Z115" s="41">
        <v>0</v>
      </c>
      <c r="AA115" s="41">
        <v>0</v>
      </c>
      <c r="AB115" s="41">
        <v>0</v>
      </c>
      <c r="AC115" s="41">
        <v>0</v>
      </c>
      <c r="AD115" s="41">
        <v>129246.58</v>
      </c>
      <c r="AE115" s="44">
        <v>102.89</v>
      </c>
      <c r="AF115" s="41">
        <v>11139.4</v>
      </c>
      <c r="AG115" s="38">
        <v>6.9334810563858067</v>
      </c>
      <c r="AH115" s="45" t="s">
        <v>626</v>
      </c>
      <c r="AI115" s="41">
        <v>11139.4</v>
      </c>
      <c r="AJ115" s="46">
        <v>15963</v>
      </c>
      <c r="AK115" s="45">
        <v>115944.08</v>
      </c>
      <c r="AL115" s="46">
        <v>0</v>
      </c>
      <c r="AM115" s="46">
        <v>7981.34</v>
      </c>
      <c r="AN115" s="46">
        <v>7981.34</v>
      </c>
      <c r="AO115" s="46">
        <v>0</v>
      </c>
      <c r="AP115" s="41">
        <v>0</v>
      </c>
      <c r="AQ115" s="47">
        <v>0.13</v>
      </c>
      <c r="AR115" s="47">
        <v>0.13269999999999998</v>
      </c>
      <c r="AS115" s="47">
        <v>0.1099</v>
      </c>
      <c r="AT115" s="48">
        <v>-2.01E-2</v>
      </c>
      <c r="AU115" s="49"/>
      <c r="AV115" s="41">
        <v>45.29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1742</v>
      </c>
      <c r="C116" s="29">
        <v>45455.978958333333</v>
      </c>
      <c r="D116" s="30" t="s">
        <v>494</v>
      </c>
      <c r="E116" s="31" t="s">
        <v>495</v>
      </c>
      <c r="F116" s="31" t="s">
        <v>532</v>
      </c>
      <c r="G116" s="32">
        <v>0</v>
      </c>
      <c r="H116" s="33" t="s">
        <v>459</v>
      </c>
      <c r="I116" s="33" t="s">
        <v>123</v>
      </c>
      <c r="J116" s="33" t="s">
        <v>54</v>
      </c>
      <c r="K116" s="33" t="s">
        <v>95</v>
      </c>
      <c r="L116" s="33" t="s">
        <v>56</v>
      </c>
      <c r="M116" s="34" t="s">
        <v>57</v>
      </c>
      <c r="N116" s="35" t="s">
        <v>57</v>
      </c>
      <c r="O116" s="36"/>
      <c r="P116" s="37">
        <v>13.37184309302009</v>
      </c>
      <c r="Q116" s="38">
        <v>0.80362023414762329</v>
      </c>
      <c r="R116" s="38">
        <v>0.79698598599850901</v>
      </c>
      <c r="S116" s="38">
        <v>0.71168732410705093</v>
      </c>
      <c r="T116" s="39">
        <v>14399.76</v>
      </c>
      <c r="U116" s="40">
        <v>-4.0300000000000002E-2</v>
      </c>
      <c r="V116" s="41">
        <v>175060.5</v>
      </c>
      <c r="W116" s="41">
        <v>140682.16</v>
      </c>
      <c r="X116" s="42">
        <v>34378.339999999997</v>
      </c>
      <c r="Y116" s="43">
        <v>2570.9499999999998</v>
      </c>
      <c r="Z116" s="41">
        <v>0</v>
      </c>
      <c r="AA116" s="41">
        <v>0</v>
      </c>
      <c r="AB116" s="41">
        <v>0</v>
      </c>
      <c r="AC116" s="41">
        <v>0</v>
      </c>
      <c r="AD116" s="41">
        <v>112121.71</v>
      </c>
      <c r="AE116" s="44">
        <v>119.64</v>
      </c>
      <c r="AF116" s="41">
        <v>28560.45</v>
      </c>
      <c r="AG116" s="38">
        <v>11.108909158093313</v>
      </c>
      <c r="AH116" s="45" t="s">
        <v>626</v>
      </c>
      <c r="AI116" s="41">
        <v>28560.45</v>
      </c>
      <c r="AJ116" s="46">
        <v>14400</v>
      </c>
      <c r="AK116" s="45">
        <v>100121.71</v>
      </c>
      <c r="AL116" s="46">
        <v>0</v>
      </c>
      <c r="AM116" s="46">
        <v>0</v>
      </c>
      <c r="AN116" s="46">
        <v>0</v>
      </c>
      <c r="AO116" s="46">
        <v>14399.76</v>
      </c>
      <c r="AP116" s="41">
        <v>14399.76</v>
      </c>
      <c r="AQ116" s="47">
        <v>0.31</v>
      </c>
      <c r="AR116" s="47">
        <v>0.2697</v>
      </c>
      <c r="AS116" s="47">
        <v>0.27710000000000001</v>
      </c>
      <c r="AT116" s="48">
        <v>-3.2899999999999999E-2</v>
      </c>
      <c r="AU116" s="49"/>
      <c r="AV116" s="41">
        <v>55.82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1742</v>
      </c>
      <c r="C117" s="29">
        <v>45455.978958333333</v>
      </c>
      <c r="D117" s="30" t="s">
        <v>324</v>
      </c>
      <c r="E117" s="31" t="s">
        <v>325</v>
      </c>
      <c r="F117" s="31" t="s">
        <v>326</v>
      </c>
      <c r="G117" s="32">
        <v>0</v>
      </c>
      <c r="H117" s="33" t="s">
        <v>272</v>
      </c>
      <c r="I117" s="33" t="s">
        <v>327</v>
      </c>
      <c r="J117" s="33" t="s">
        <v>148</v>
      </c>
      <c r="K117" s="33" t="s">
        <v>106</v>
      </c>
      <c r="L117" s="33" t="s">
        <v>56</v>
      </c>
      <c r="M117" s="34" t="s">
        <v>57</v>
      </c>
      <c r="N117" s="35" t="s">
        <v>57</v>
      </c>
      <c r="O117" s="36"/>
      <c r="P117" s="37" t="s">
        <v>57</v>
      </c>
      <c r="Q117" s="38">
        <v>0.94810586003270192</v>
      </c>
      <c r="R117" s="38">
        <v>0.58010291960514848</v>
      </c>
      <c r="S117" s="38">
        <v>0.58010291960514848</v>
      </c>
      <c r="T117" s="39">
        <v>0</v>
      </c>
      <c r="U117" s="40">
        <v>3.0999999999999999E-3</v>
      </c>
      <c r="V117" s="41">
        <v>155501.18</v>
      </c>
      <c r="W117" s="41">
        <v>147431.57999999999</v>
      </c>
      <c r="X117" s="42">
        <v>8069.6000000000058</v>
      </c>
      <c r="Y117" s="43">
        <v>0</v>
      </c>
      <c r="Z117" s="41">
        <v>23043</v>
      </c>
      <c r="AA117" s="41">
        <v>23043</v>
      </c>
      <c r="AB117" s="41">
        <v>0</v>
      </c>
      <c r="AC117" s="41">
        <v>0</v>
      </c>
      <c r="AD117" s="41">
        <v>85525.49</v>
      </c>
      <c r="AE117" s="44">
        <v>61906.09</v>
      </c>
      <c r="AF117" s="41">
        <v>61906.09</v>
      </c>
      <c r="AG117" s="38">
        <v>0</v>
      </c>
      <c r="AH117" s="45" t="s">
        <v>625</v>
      </c>
      <c r="AI117" s="41">
        <v>61906.09</v>
      </c>
      <c r="AJ117" s="46">
        <v>0</v>
      </c>
      <c r="AK117" s="45">
        <v>85525.49</v>
      </c>
      <c r="AL117" s="46">
        <v>0</v>
      </c>
      <c r="AM117" s="46">
        <v>0</v>
      </c>
      <c r="AN117" s="46">
        <v>0</v>
      </c>
      <c r="AO117" s="46">
        <v>0</v>
      </c>
      <c r="AP117" s="41">
        <v>0</v>
      </c>
      <c r="AQ117" s="47">
        <v>0.3</v>
      </c>
      <c r="AR117" s="47">
        <v>0.30309999999999998</v>
      </c>
      <c r="AS117" s="47">
        <v>0</v>
      </c>
      <c r="AT117" s="48">
        <v>-0.3</v>
      </c>
      <c r="AU117" s="49"/>
      <c r="AV117" s="41">
        <v>60.79</v>
      </c>
      <c r="AW117" s="58"/>
      <c r="AX117" s="52"/>
      <c r="AY117" s="52"/>
      <c r="AZ117" s="52"/>
      <c r="BA117" s="52"/>
      <c r="BB117" s="53">
        <v>0</v>
      </c>
      <c r="BC117" s="55"/>
    </row>
    <row r="118" spans="2:55">
      <c r="B118" s="28">
        <v>1742</v>
      </c>
      <c r="C118" s="29">
        <v>45455.978958333333</v>
      </c>
      <c r="D118" s="30" t="s">
        <v>309</v>
      </c>
      <c r="E118" s="31" t="s">
        <v>310</v>
      </c>
      <c r="F118" s="31" t="s">
        <v>452</v>
      </c>
      <c r="G118" s="32">
        <v>0</v>
      </c>
      <c r="H118" s="33" t="s">
        <v>63</v>
      </c>
      <c r="I118" s="33" t="s">
        <v>64</v>
      </c>
      <c r="J118" s="33" t="s">
        <v>65</v>
      </c>
      <c r="K118" s="33" t="s">
        <v>55</v>
      </c>
      <c r="L118" s="33" t="s">
        <v>56</v>
      </c>
      <c r="M118" s="34" t="s">
        <v>57</v>
      </c>
      <c r="N118" s="35" t="s">
        <v>57</v>
      </c>
      <c r="O118" s="36"/>
      <c r="P118" s="37" t="s">
        <v>57</v>
      </c>
      <c r="Q118" s="38">
        <v>0.98779385232208494</v>
      </c>
      <c r="R118" s="38">
        <v>1</v>
      </c>
      <c r="S118" s="38">
        <v>1</v>
      </c>
      <c r="T118" s="39">
        <v>0</v>
      </c>
      <c r="U118" s="40">
        <v>4.3099999999999999E-2</v>
      </c>
      <c r="V118" s="41">
        <v>149650</v>
      </c>
      <c r="W118" s="41">
        <v>147823.35</v>
      </c>
      <c r="X118" s="42">
        <v>1826.6499999999942</v>
      </c>
      <c r="Y118" s="43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147823.35</v>
      </c>
      <c r="AE118" s="44">
        <v>0</v>
      </c>
      <c r="AF118" s="41">
        <v>0</v>
      </c>
      <c r="AG118" s="38">
        <v>0</v>
      </c>
      <c r="AH118" s="45" t="s">
        <v>625</v>
      </c>
      <c r="AI118" s="41">
        <v>0</v>
      </c>
      <c r="AJ118" s="46">
        <v>0</v>
      </c>
      <c r="AK118" s="45">
        <v>147823.35</v>
      </c>
      <c r="AL118" s="46">
        <v>0</v>
      </c>
      <c r="AM118" s="46">
        <v>0</v>
      </c>
      <c r="AN118" s="46">
        <v>0</v>
      </c>
      <c r="AO118" s="46">
        <v>0</v>
      </c>
      <c r="AP118" s="41">
        <v>0</v>
      </c>
      <c r="AQ118" s="47">
        <v>0.18</v>
      </c>
      <c r="AR118" s="47">
        <v>0.22309999999999999</v>
      </c>
      <c r="AS118" s="47">
        <v>0.2261</v>
      </c>
      <c r="AT118" s="48">
        <v>4.6100000000000002E-2</v>
      </c>
      <c r="AU118" s="49"/>
      <c r="AV118" s="41">
        <v>78.5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1742</v>
      </c>
      <c r="C119" s="29">
        <v>45455.978958333333</v>
      </c>
      <c r="D119" s="30" t="s">
        <v>303</v>
      </c>
      <c r="E119" s="31" t="s">
        <v>304</v>
      </c>
      <c r="F119" s="31" t="s">
        <v>452</v>
      </c>
      <c r="G119" s="32">
        <v>0</v>
      </c>
      <c r="H119" s="33" t="s">
        <v>63</v>
      </c>
      <c r="I119" s="33" t="s">
        <v>64</v>
      </c>
      <c r="J119" s="33" t="s">
        <v>65</v>
      </c>
      <c r="K119" s="33" t="s">
        <v>95</v>
      </c>
      <c r="L119" s="33" t="s">
        <v>56</v>
      </c>
      <c r="M119" s="34" t="s">
        <v>57</v>
      </c>
      <c r="N119" s="35" t="s">
        <v>57</v>
      </c>
      <c r="O119" s="36"/>
      <c r="P119" s="37" t="s">
        <v>57</v>
      </c>
      <c r="Q119" s="38">
        <v>0.98727512487512481</v>
      </c>
      <c r="R119" s="38">
        <v>1</v>
      </c>
      <c r="S119" s="38">
        <v>0.96081225211261934</v>
      </c>
      <c r="T119" s="39">
        <v>6970.8</v>
      </c>
      <c r="U119" s="40">
        <v>-6.2899999999999998E-2</v>
      </c>
      <c r="V119" s="41">
        <v>150150</v>
      </c>
      <c r="W119" s="41">
        <v>148239.35999999999</v>
      </c>
      <c r="X119" s="42">
        <v>1910.640000000014</v>
      </c>
      <c r="Y119" s="43">
        <v>0</v>
      </c>
      <c r="Z119" s="41">
        <v>737.86</v>
      </c>
      <c r="AA119" s="41">
        <v>737.86</v>
      </c>
      <c r="AB119" s="41">
        <v>0</v>
      </c>
      <c r="AC119" s="41">
        <v>0</v>
      </c>
      <c r="AD119" s="41">
        <v>148239.35999999999</v>
      </c>
      <c r="AE119" s="44">
        <v>182</v>
      </c>
      <c r="AF119" s="41">
        <v>0</v>
      </c>
      <c r="AG119" s="38">
        <v>0</v>
      </c>
      <c r="AH119" s="45" t="s">
        <v>625</v>
      </c>
      <c r="AI119" s="41">
        <v>0</v>
      </c>
      <c r="AJ119" s="46">
        <v>6971</v>
      </c>
      <c r="AK119" s="45">
        <v>142430.19333333333</v>
      </c>
      <c r="AL119" s="46">
        <v>0</v>
      </c>
      <c r="AM119" s="46">
        <v>0</v>
      </c>
      <c r="AN119" s="46">
        <v>0</v>
      </c>
      <c r="AO119" s="46">
        <v>6970.8</v>
      </c>
      <c r="AP119" s="41">
        <v>6970.8</v>
      </c>
      <c r="AQ119" s="47">
        <v>0.22</v>
      </c>
      <c r="AR119" s="47">
        <v>0.15710000000000002</v>
      </c>
      <c r="AS119" s="47">
        <v>0.16239999999999999</v>
      </c>
      <c r="AT119" s="48">
        <v>-5.7599999999999998E-2</v>
      </c>
      <c r="AU119" s="49"/>
      <c r="AV119" s="41">
        <v>78.5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1742</v>
      </c>
      <c r="C120" s="29">
        <v>45455.978958333333</v>
      </c>
      <c r="D120" s="30" t="s">
        <v>330</v>
      </c>
      <c r="E120" s="31" t="s">
        <v>331</v>
      </c>
      <c r="F120" s="31" t="s">
        <v>618</v>
      </c>
      <c r="G120" s="32">
        <v>0</v>
      </c>
      <c r="H120" s="33" t="s">
        <v>52</v>
      </c>
      <c r="I120" s="33" t="s">
        <v>53</v>
      </c>
      <c r="J120" s="33" t="s">
        <v>54</v>
      </c>
      <c r="K120" s="33" t="s">
        <v>95</v>
      </c>
      <c r="L120" s="33" t="s">
        <v>70</v>
      </c>
      <c r="M120" s="34">
        <v>44654</v>
      </c>
      <c r="N120" s="35">
        <v>3</v>
      </c>
      <c r="O120" s="36"/>
      <c r="P120" s="37" t="s">
        <v>57</v>
      </c>
      <c r="Q120" s="38">
        <v>0.88562680115273773</v>
      </c>
      <c r="R120" s="38">
        <v>0.92560582468985153</v>
      </c>
      <c r="S120" s="38">
        <v>0.92560582468985153</v>
      </c>
      <c r="T120" s="39">
        <v>0</v>
      </c>
      <c r="U120" s="40">
        <v>0.11509999999999999</v>
      </c>
      <c r="V120" s="41">
        <v>173500</v>
      </c>
      <c r="W120" s="41">
        <v>153656.25</v>
      </c>
      <c r="X120" s="42">
        <v>19843.75</v>
      </c>
      <c r="Y120" s="43">
        <v>0</v>
      </c>
      <c r="Z120" s="41">
        <v>52115</v>
      </c>
      <c r="AA120" s="41">
        <v>55720</v>
      </c>
      <c r="AB120" s="41">
        <v>0</v>
      </c>
      <c r="AC120" s="41">
        <v>0</v>
      </c>
      <c r="AD120" s="41">
        <v>142225.12</v>
      </c>
      <c r="AE120" s="44">
        <v>13717.36</v>
      </c>
      <c r="AF120" s="41">
        <v>11431.13</v>
      </c>
      <c r="AG120" s="38">
        <v>0</v>
      </c>
      <c r="AH120" s="45" t="s">
        <v>625</v>
      </c>
      <c r="AI120" s="41">
        <v>15036.13</v>
      </c>
      <c r="AJ120" s="46">
        <v>0</v>
      </c>
      <c r="AK120" s="45">
        <v>142225.12</v>
      </c>
      <c r="AL120" s="46">
        <v>0</v>
      </c>
      <c r="AM120" s="46">
        <v>0</v>
      </c>
      <c r="AN120" s="46">
        <v>0</v>
      </c>
      <c r="AO120" s="46">
        <v>0</v>
      </c>
      <c r="AP120" s="41">
        <v>0</v>
      </c>
      <c r="AQ120" s="47">
        <v>0</v>
      </c>
      <c r="AR120" s="47">
        <v>0.11509999999999999</v>
      </c>
      <c r="AS120" s="47">
        <v>0</v>
      </c>
      <c r="AT120" s="48">
        <v>0</v>
      </c>
      <c r="AU120" s="49"/>
      <c r="AV120" s="41">
        <v>44.73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1742</v>
      </c>
      <c r="C121" s="29">
        <v>45455.978958333333</v>
      </c>
      <c r="D121" s="30" t="s">
        <v>286</v>
      </c>
      <c r="E121" s="31" t="s">
        <v>287</v>
      </c>
      <c r="F121" s="31" t="s">
        <v>69</v>
      </c>
      <c r="G121" s="32">
        <v>0</v>
      </c>
      <c r="H121" s="33" t="s">
        <v>52</v>
      </c>
      <c r="I121" s="33" t="s">
        <v>53</v>
      </c>
      <c r="J121" s="33" t="s">
        <v>54</v>
      </c>
      <c r="K121" s="33" t="s">
        <v>55</v>
      </c>
      <c r="L121" s="33" t="s">
        <v>70</v>
      </c>
      <c r="M121" s="34" t="s">
        <v>57</v>
      </c>
      <c r="N121" s="35" t="s">
        <v>57</v>
      </c>
      <c r="O121" s="36"/>
      <c r="P121" s="37">
        <v>6.1762589928057556</v>
      </c>
      <c r="Q121" s="38">
        <v>0.7895833333333333</v>
      </c>
      <c r="R121" s="38">
        <v>0.87862796833773082</v>
      </c>
      <c r="S121" s="38">
        <v>0.45212073395761115</v>
      </c>
      <c r="T121" s="39">
        <v>0</v>
      </c>
      <c r="U121" s="40">
        <v>4.4800000000000006E-2</v>
      </c>
      <c r="V121" s="41">
        <v>195840</v>
      </c>
      <c r="W121" s="41">
        <v>154632</v>
      </c>
      <c r="X121" s="42">
        <v>41208</v>
      </c>
      <c r="Y121" s="43">
        <v>6672</v>
      </c>
      <c r="Z121" s="41">
        <v>0</v>
      </c>
      <c r="AA121" s="41">
        <v>0</v>
      </c>
      <c r="AB121" s="41">
        <v>0</v>
      </c>
      <c r="AC121" s="41">
        <v>0</v>
      </c>
      <c r="AD121" s="41">
        <v>135864</v>
      </c>
      <c r="AE121" s="44">
        <v>193.75</v>
      </c>
      <c r="AF121" s="41">
        <v>18768</v>
      </c>
      <c r="AG121" s="38">
        <v>2.8129496402877696</v>
      </c>
      <c r="AH121" s="45" t="s">
        <v>626</v>
      </c>
      <c r="AI121" s="41">
        <v>18768</v>
      </c>
      <c r="AJ121" s="46">
        <v>79142</v>
      </c>
      <c r="AK121" s="45">
        <v>69912.333333333328</v>
      </c>
      <c r="AL121" s="46">
        <v>79142.399999999994</v>
      </c>
      <c r="AM121" s="46">
        <v>0</v>
      </c>
      <c r="AN121" s="46">
        <v>0</v>
      </c>
      <c r="AO121" s="46">
        <v>0</v>
      </c>
      <c r="AP121" s="41">
        <v>0</v>
      </c>
      <c r="AQ121" s="47">
        <v>7.0000000000000007E-2</v>
      </c>
      <c r="AR121" s="47">
        <v>0.11480000000000001</v>
      </c>
      <c r="AS121" s="47">
        <v>5.0300000000000004E-2</v>
      </c>
      <c r="AT121" s="48">
        <v>-1.9699999999999999E-2</v>
      </c>
      <c r="AU121" s="49"/>
      <c r="AV121" s="41">
        <v>48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1742</v>
      </c>
      <c r="C122" s="29">
        <v>45455.978958333333</v>
      </c>
      <c r="D122" s="30" t="s">
        <v>500</v>
      </c>
      <c r="E122" s="31" t="s">
        <v>501</v>
      </c>
      <c r="F122" s="31" t="s">
        <v>675</v>
      </c>
      <c r="G122" s="32">
        <v>0</v>
      </c>
      <c r="H122" s="33" t="s">
        <v>459</v>
      </c>
      <c r="I122" s="33" t="s">
        <v>123</v>
      </c>
      <c r="J122" s="33" t="s">
        <v>54</v>
      </c>
      <c r="K122" s="33" t="s">
        <v>106</v>
      </c>
      <c r="L122" s="33" t="s">
        <v>70</v>
      </c>
      <c r="M122" s="34" t="s">
        <v>57</v>
      </c>
      <c r="N122" s="35" t="s">
        <v>57</v>
      </c>
      <c r="O122" s="36"/>
      <c r="P122" s="37">
        <v>-11.794057913360255</v>
      </c>
      <c r="Q122" s="38">
        <v>1.037679942569286</v>
      </c>
      <c r="R122" s="38">
        <v>0.96368828092023184</v>
      </c>
      <c r="S122" s="38">
        <v>0.96368828092023184</v>
      </c>
      <c r="T122" s="39">
        <v>0</v>
      </c>
      <c r="U122" s="40">
        <v>5.0999999999999997E-2</v>
      </c>
      <c r="V122" s="41">
        <v>149494.92000000001</v>
      </c>
      <c r="W122" s="41">
        <v>155127.88</v>
      </c>
      <c r="X122" s="42">
        <v>-5632.9599999999919</v>
      </c>
      <c r="Y122" s="43">
        <v>477.61</v>
      </c>
      <c r="Z122" s="41">
        <v>0</v>
      </c>
      <c r="AA122" s="41">
        <v>0</v>
      </c>
      <c r="AB122" s="41">
        <v>4209.3999999999996</v>
      </c>
      <c r="AC122" s="41">
        <v>5632.96</v>
      </c>
      <c r="AD122" s="41">
        <v>149494.92000000001</v>
      </c>
      <c r="AE122" s="44">
        <v>100.02</v>
      </c>
      <c r="AF122" s="41">
        <v>5632.96</v>
      </c>
      <c r="AG122" s="38">
        <v>11.794057913360273</v>
      </c>
      <c r="AH122" s="45" t="s">
        <v>626</v>
      </c>
      <c r="AI122" s="41">
        <v>5632.96</v>
      </c>
      <c r="AJ122" s="46">
        <v>0</v>
      </c>
      <c r="AK122" s="45">
        <v>149494.92000000001</v>
      </c>
      <c r="AL122" s="46">
        <v>0</v>
      </c>
      <c r="AM122" s="46">
        <v>0</v>
      </c>
      <c r="AN122" s="46">
        <v>0</v>
      </c>
      <c r="AO122" s="46">
        <v>0</v>
      </c>
      <c r="AP122" s="41">
        <v>0</v>
      </c>
      <c r="AQ122" s="47">
        <v>0.26</v>
      </c>
      <c r="AR122" s="47">
        <v>0.311</v>
      </c>
      <c r="AS122" s="47">
        <v>0.33539999999999998</v>
      </c>
      <c r="AT122" s="48">
        <v>7.5400000000000009E-2</v>
      </c>
      <c r="AU122" s="49"/>
      <c r="AV122" s="41">
        <v>61.64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1742</v>
      </c>
      <c r="C123" s="29">
        <v>45455.978958333333</v>
      </c>
      <c r="D123" s="30" t="s">
        <v>503</v>
      </c>
      <c r="E123" s="31" t="s">
        <v>504</v>
      </c>
      <c r="F123" s="31" t="s">
        <v>69</v>
      </c>
      <c r="G123" s="32">
        <v>0</v>
      </c>
      <c r="H123" s="33" t="s">
        <v>470</v>
      </c>
      <c r="I123" s="33" t="s">
        <v>53</v>
      </c>
      <c r="J123" s="33" t="s">
        <v>148</v>
      </c>
      <c r="K123" s="33" t="s">
        <v>55</v>
      </c>
      <c r="L123" s="33" t="s">
        <v>56</v>
      </c>
      <c r="M123" s="34" t="s">
        <v>57</v>
      </c>
      <c r="N123" s="35" t="s">
        <v>57</v>
      </c>
      <c r="O123" s="36"/>
      <c r="P123" s="37">
        <v>77.023622047244089</v>
      </c>
      <c r="Q123" s="38">
        <v>0.64939068100358421</v>
      </c>
      <c r="R123" s="38">
        <v>0.99492217684071083</v>
      </c>
      <c r="S123" s="38">
        <v>0.78993170953006331</v>
      </c>
      <c r="T123" s="39">
        <v>8217.17</v>
      </c>
      <c r="U123" s="40">
        <v>-8.3000000000000001E-3</v>
      </c>
      <c r="V123" s="41">
        <v>247473</v>
      </c>
      <c r="W123" s="41">
        <v>160706.66</v>
      </c>
      <c r="X123" s="42">
        <v>86766.34</v>
      </c>
      <c r="Y123" s="43">
        <v>1126.49</v>
      </c>
      <c r="Z123" s="41">
        <v>0</v>
      </c>
      <c r="AA123" s="41">
        <v>0</v>
      </c>
      <c r="AB123" s="41">
        <v>0</v>
      </c>
      <c r="AC123" s="41">
        <v>0</v>
      </c>
      <c r="AD123" s="41">
        <v>159890.62</v>
      </c>
      <c r="AE123" s="44">
        <v>222.02</v>
      </c>
      <c r="AF123" s="41">
        <v>816.04</v>
      </c>
      <c r="AG123" s="38">
        <v>0.72440944881889757</v>
      </c>
      <c r="AH123" s="45" t="s">
        <v>625</v>
      </c>
      <c r="AI123" s="41">
        <v>816.04</v>
      </c>
      <c r="AJ123" s="46">
        <v>39532</v>
      </c>
      <c r="AK123" s="45">
        <v>126947.28666666665</v>
      </c>
      <c r="AL123" s="46">
        <v>5662.61</v>
      </c>
      <c r="AM123" s="46">
        <v>5747.76</v>
      </c>
      <c r="AN123" s="46">
        <v>5364.58</v>
      </c>
      <c r="AO123" s="46">
        <v>22756.880000000001</v>
      </c>
      <c r="AP123" s="41">
        <v>8217.17</v>
      </c>
      <c r="AQ123" s="47">
        <v>7.0000000000000007E-2</v>
      </c>
      <c r="AR123" s="47">
        <v>6.1699999999999998E-2</v>
      </c>
      <c r="AS123" s="47">
        <v>7.0999999999999995E-3</v>
      </c>
      <c r="AT123" s="48">
        <v>-6.2899999999999998E-2</v>
      </c>
      <c r="AU123" s="49"/>
      <c r="AV123" s="41">
        <v>35.479999999999997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1742</v>
      </c>
      <c r="C124" s="29">
        <v>45455.978958333333</v>
      </c>
      <c r="D124" s="30" t="s">
        <v>317</v>
      </c>
      <c r="E124" s="31" t="s">
        <v>318</v>
      </c>
      <c r="F124" s="31" t="s">
        <v>452</v>
      </c>
      <c r="G124" s="32">
        <v>0</v>
      </c>
      <c r="H124" s="33" t="s">
        <v>63</v>
      </c>
      <c r="I124" s="33" t="s">
        <v>64</v>
      </c>
      <c r="J124" s="33" t="s">
        <v>65</v>
      </c>
      <c r="K124" s="33" t="s">
        <v>95</v>
      </c>
      <c r="L124" s="33" t="s">
        <v>56</v>
      </c>
      <c r="M124" s="34">
        <v>45443</v>
      </c>
      <c r="N124" s="35">
        <v>0</v>
      </c>
      <c r="O124" s="36"/>
      <c r="P124" s="37" t="s">
        <v>57</v>
      </c>
      <c r="Q124" s="38">
        <v>0.80767081474524538</v>
      </c>
      <c r="R124" s="38">
        <v>1.0000001744251963</v>
      </c>
      <c r="S124" s="38">
        <v>1.0000001744251963</v>
      </c>
      <c r="T124" s="39">
        <v>0</v>
      </c>
      <c r="U124" s="40">
        <v>0.1077</v>
      </c>
      <c r="V124" s="41">
        <v>212950</v>
      </c>
      <c r="W124" s="41">
        <v>171993.5</v>
      </c>
      <c r="X124" s="42">
        <v>40956.5</v>
      </c>
      <c r="Y124" s="43">
        <v>0</v>
      </c>
      <c r="Z124" s="41">
        <v>0</v>
      </c>
      <c r="AA124" s="41">
        <v>0</v>
      </c>
      <c r="AB124" s="41">
        <v>0</v>
      </c>
      <c r="AC124" s="41">
        <v>0</v>
      </c>
      <c r="AD124" s="41">
        <v>171993.53</v>
      </c>
      <c r="AE124" s="44">
        <v>0</v>
      </c>
      <c r="AF124" s="41">
        <v>-0.03</v>
      </c>
      <c r="AG124" s="38">
        <v>0</v>
      </c>
      <c r="AH124" s="45" t="s">
        <v>625</v>
      </c>
      <c r="AI124" s="41">
        <v>-0.03</v>
      </c>
      <c r="AJ124" s="46">
        <v>0</v>
      </c>
      <c r="AK124" s="45">
        <v>171993.53</v>
      </c>
      <c r="AL124" s="46">
        <v>0</v>
      </c>
      <c r="AM124" s="46">
        <v>0</v>
      </c>
      <c r="AN124" s="46">
        <v>0</v>
      </c>
      <c r="AO124" s="46">
        <v>0</v>
      </c>
      <c r="AP124" s="41">
        <v>0</v>
      </c>
      <c r="AQ124" s="47">
        <v>0.24</v>
      </c>
      <c r="AR124" s="47">
        <v>0.34770000000000006</v>
      </c>
      <c r="AS124" s="47">
        <v>0.33600000000000002</v>
      </c>
      <c r="AT124" s="48">
        <v>9.6000000000000002E-2</v>
      </c>
      <c r="AU124" s="49"/>
      <c r="AV124" s="41">
        <v>78.5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1742</v>
      </c>
      <c r="C125" s="29">
        <v>45455.978958333333</v>
      </c>
      <c r="D125" s="30" t="s">
        <v>472</v>
      </c>
      <c r="E125" s="31" t="s">
        <v>473</v>
      </c>
      <c r="F125" s="31" t="s">
        <v>675</v>
      </c>
      <c r="G125" s="32">
        <v>0</v>
      </c>
      <c r="H125" s="33" t="s">
        <v>459</v>
      </c>
      <c r="I125" s="33" t="s">
        <v>123</v>
      </c>
      <c r="J125" s="33" t="s">
        <v>54</v>
      </c>
      <c r="K125" s="33" t="s">
        <v>95</v>
      </c>
      <c r="L125" s="33" t="s">
        <v>56</v>
      </c>
      <c r="M125" s="34" t="s">
        <v>57</v>
      </c>
      <c r="N125" s="35" t="s">
        <v>57</v>
      </c>
      <c r="O125" s="36"/>
      <c r="P125" s="37">
        <v>-3.8715168259207298</v>
      </c>
      <c r="Q125" s="38">
        <v>1.37836579168539</v>
      </c>
      <c r="R125" s="38">
        <v>0.60286923426613248</v>
      </c>
      <c r="S125" s="38">
        <v>0.40304544767309414</v>
      </c>
      <c r="T125" s="39">
        <v>0</v>
      </c>
      <c r="U125" s="40">
        <v>-4.8399999999999999E-2</v>
      </c>
      <c r="V125" s="41">
        <v>127848.45</v>
      </c>
      <c r="W125" s="41">
        <v>176221.93</v>
      </c>
      <c r="X125" s="42">
        <v>-48373.479999999996</v>
      </c>
      <c r="Y125" s="43">
        <v>12494.71</v>
      </c>
      <c r="Z125" s="41">
        <v>0</v>
      </c>
      <c r="AA125" s="41">
        <v>0</v>
      </c>
      <c r="AB125" s="41">
        <v>49419.199999999997</v>
      </c>
      <c r="AC125" s="41">
        <v>48373.48</v>
      </c>
      <c r="AD125" s="41">
        <v>106238.78</v>
      </c>
      <c r="AE125" s="44">
        <v>74.58</v>
      </c>
      <c r="AF125" s="41">
        <v>69983.149999999994</v>
      </c>
      <c r="AG125" s="38">
        <v>5.6010223526596459</v>
      </c>
      <c r="AH125" s="45" t="s">
        <v>626</v>
      </c>
      <c r="AI125" s="41">
        <v>69983.149999999994</v>
      </c>
      <c r="AJ125" s="46">
        <v>42256</v>
      </c>
      <c r="AK125" s="45">
        <v>71025.446666666656</v>
      </c>
      <c r="AL125" s="46">
        <v>0</v>
      </c>
      <c r="AM125" s="46">
        <v>42255.9</v>
      </c>
      <c r="AN125" s="46">
        <v>0</v>
      </c>
      <c r="AO125" s="46">
        <v>0</v>
      </c>
      <c r="AP125" s="41">
        <v>0</v>
      </c>
      <c r="AQ125" s="47">
        <v>0.28999999999999998</v>
      </c>
      <c r="AR125" s="47">
        <v>0.24160000000000001</v>
      </c>
      <c r="AS125" s="47">
        <v>0.24160000000000001</v>
      </c>
      <c r="AT125" s="48">
        <v>-4.8399999999999999E-2</v>
      </c>
      <c r="AU125" s="49"/>
      <c r="AV125" s="41">
        <v>64.03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1742</v>
      </c>
      <c r="C126" s="29">
        <v>45455.978958333333</v>
      </c>
      <c r="D126" s="30" t="s">
        <v>305</v>
      </c>
      <c r="E126" s="31" t="s">
        <v>306</v>
      </c>
      <c r="F126" s="31" t="s">
        <v>452</v>
      </c>
      <c r="G126" s="32">
        <v>0</v>
      </c>
      <c r="H126" s="33" t="s">
        <v>63</v>
      </c>
      <c r="I126" s="33" t="s">
        <v>64</v>
      </c>
      <c r="J126" s="33" t="s">
        <v>65</v>
      </c>
      <c r="K126" s="33" t="s">
        <v>95</v>
      </c>
      <c r="L126" s="33" t="s">
        <v>56</v>
      </c>
      <c r="M126" s="34" t="s">
        <v>57</v>
      </c>
      <c r="N126" s="35" t="s">
        <v>57</v>
      </c>
      <c r="O126" s="36"/>
      <c r="P126" s="37">
        <v>3.4460119243227987</v>
      </c>
      <c r="Q126" s="38">
        <v>0.94695643780634353</v>
      </c>
      <c r="R126" s="38">
        <v>0.86713404114492121</v>
      </c>
      <c r="S126" s="38">
        <v>0.86713404114492121</v>
      </c>
      <c r="T126" s="39">
        <v>0</v>
      </c>
      <c r="U126" s="40">
        <v>2.0199999999999999E-2</v>
      </c>
      <c r="V126" s="41">
        <v>193736.8</v>
      </c>
      <c r="W126" s="41">
        <v>183460.31</v>
      </c>
      <c r="X126" s="42">
        <v>10276.489999999991</v>
      </c>
      <c r="Y126" s="43">
        <v>2982.14</v>
      </c>
      <c r="Z126" s="41">
        <v>4551.96</v>
      </c>
      <c r="AA126" s="41">
        <v>4551.96</v>
      </c>
      <c r="AB126" s="41">
        <v>39680</v>
      </c>
      <c r="AC126" s="41">
        <v>0</v>
      </c>
      <c r="AD126" s="41">
        <v>159084.68</v>
      </c>
      <c r="AE126" s="44">
        <v>70.91</v>
      </c>
      <c r="AF126" s="41">
        <v>24375.63</v>
      </c>
      <c r="AG126" s="38">
        <v>8.1738717833502115</v>
      </c>
      <c r="AH126" s="45" t="s">
        <v>626</v>
      </c>
      <c r="AI126" s="41">
        <v>24375.63</v>
      </c>
      <c r="AJ126" s="46">
        <v>0</v>
      </c>
      <c r="AK126" s="45">
        <v>159084.68</v>
      </c>
      <c r="AL126" s="46">
        <v>0</v>
      </c>
      <c r="AM126" s="46">
        <v>0</v>
      </c>
      <c r="AN126" s="46">
        <v>0</v>
      </c>
      <c r="AO126" s="46">
        <v>0</v>
      </c>
      <c r="AP126" s="41">
        <v>0</v>
      </c>
      <c r="AQ126" s="47">
        <v>0.21</v>
      </c>
      <c r="AR126" s="47">
        <v>0.23019999999999999</v>
      </c>
      <c r="AS126" s="47">
        <v>3.4700000000000002E-2</v>
      </c>
      <c r="AT126" s="48">
        <v>-0.17530000000000001</v>
      </c>
      <c r="AU126" s="49"/>
      <c r="AV126" s="41">
        <v>69.239999999999995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1742</v>
      </c>
      <c r="C127" s="29">
        <v>45455.978958333333</v>
      </c>
      <c r="D127" s="30" t="s">
        <v>311</v>
      </c>
      <c r="E127" s="31" t="s">
        <v>312</v>
      </c>
      <c r="F127" s="31" t="s">
        <v>661</v>
      </c>
      <c r="G127" s="32">
        <v>0</v>
      </c>
      <c r="H127" s="33" t="s">
        <v>52</v>
      </c>
      <c r="I127" s="33" t="s">
        <v>109</v>
      </c>
      <c r="J127" s="33" t="s">
        <v>54</v>
      </c>
      <c r="K127" s="33" t="s">
        <v>55</v>
      </c>
      <c r="L127" s="33" t="s">
        <v>56</v>
      </c>
      <c r="M127" s="34" t="s">
        <v>57</v>
      </c>
      <c r="N127" s="35" t="s">
        <v>57</v>
      </c>
      <c r="O127" s="36"/>
      <c r="P127" s="37">
        <v>111.7668470241023</v>
      </c>
      <c r="Q127" s="38">
        <v>0.55559276644400313</v>
      </c>
      <c r="R127" s="38">
        <v>0.9593199300064934</v>
      </c>
      <c r="S127" s="38">
        <v>0.804482855544429</v>
      </c>
      <c r="T127" s="39">
        <v>27862.799999999999</v>
      </c>
      <c r="U127" s="40">
        <v>-9.8500000000000004E-2</v>
      </c>
      <c r="V127" s="41">
        <v>332340</v>
      </c>
      <c r="W127" s="41">
        <v>184645.7</v>
      </c>
      <c r="X127" s="42">
        <v>147694.29999999999</v>
      </c>
      <c r="Y127" s="43">
        <v>1321.45</v>
      </c>
      <c r="Z127" s="41">
        <v>0</v>
      </c>
      <c r="AA127" s="41">
        <v>0</v>
      </c>
      <c r="AB127" s="41">
        <v>0</v>
      </c>
      <c r="AC127" s="41">
        <v>0</v>
      </c>
      <c r="AD127" s="41">
        <v>177134.3</v>
      </c>
      <c r="AE127" s="44">
        <v>172.88</v>
      </c>
      <c r="AF127" s="41">
        <v>7511.4</v>
      </c>
      <c r="AG127" s="38">
        <v>5.6842105263157894</v>
      </c>
      <c r="AH127" s="45" t="s">
        <v>626</v>
      </c>
      <c r="AI127" s="41">
        <v>7511.4</v>
      </c>
      <c r="AJ127" s="46">
        <v>34308</v>
      </c>
      <c r="AK127" s="45">
        <v>148544.29999999999</v>
      </c>
      <c r="AL127" s="46">
        <v>4545.3599999999997</v>
      </c>
      <c r="AM127" s="46">
        <v>0</v>
      </c>
      <c r="AN127" s="46">
        <v>1900.32</v>
      </c>
      <c r="AO127" s="46">
        <v>27862.799999999999</v>
      </c>
      <c r="AP127" s="41">
        <v>27862.799999999999</v>
      </c>
      <c r="AQ127" s="47">
        <v>0.26</v>
      </c>
      <c r="AR127" s="47">
        <v>0.16149999999999998</v>
      </c>
      <c r="AS127" s="47">
        <v>0.1326</v>
      </c>
      <c r="AT127" s="48">
        <v>-0.12740000000000001</v>
      </c>
      <c r="AU127" s="49"/>
      <c r="AV127" s="41">
        <v>42.87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1742</v>
      </c>
      <c r="C128" s="29">
        <v>45455.978958333333</v>
      </c>
      <c r="D128" s="30" t="s">
        <v>598</v>
      </c>
      <c r="E128" s="31" t="s">
        <v>599</v>
      </c>
      <c r="F128" s="31" t="s">
        <v>62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95</v>
      </c>
      <c r="L128" s="33" t="s">
        <v>56</v>
      </c>
      <c r="M128" s="34" t="s">
        <v>57</v>
      </c>
      <c r="N128" s="35" t="s">
        <v>57</v>
      </c>
      <c r="O128" s="36"/>
      <c r="P128" s="37">
        <v>33.865737368776067</v>
      </c>
      <c r="Q128" s="38">
        <v>0.32405420150645542</v>
      </c>
      <c r="R128" s="38">
        <v>0.88426334927579286</v>
      </c>
      <c r="S128" s="38">
        <v>-4.3168932574427616E-7</v>
      </c>
      <c r="T128" s="39">
        <v>0</v>
      </c>
      <c r="U128" s="40">
        <v>-2.07E-2</v>
      </c>
      <c r="V128" s="41">
        <v>595703</v>
      </c>
      <c r="W128" s="41">
        <v>193040.06</v>
      </c>
      <c r="X128" s="42">
        <v>402662.94</v>
      </c>
      <c r="Y128" s="43">
        <v>11889.98</v>
      </c>
      <c r="Z128" s="41">
        <v>0</v>
      </c>
      <c r="AA128" s="41">
        <v>0</v>
      </c>
      <c r="AB128" s="41">
        <v>0</v>
      </c>
      <c r="AC128" s="41">
        <v>0</v>
      </c>
      <c r="AD128" s="41">
        <v>170698.25</v>
      </c>
      <c r="AE128" s="44">
        <v>121.76</v>
      </c>
      <c r="AF128" s="41">
        <v>22341.81</v>
      </c>
      <c r="AG128" s="38">
        <v>1.879045212859904</v>
      </c>
      <c r="AH128" s="45" t="s">
        <v>626</v>
      </c>
      <c r="AI128" s="41">
        <v>22341.81</v>
      </c>
      <c r="AJ128" s="46">
        <v>204838</v>
      </c>
      <c r="AK128" s="45">
        <v>-8.333333334303461E-2</v>
      </c>
      <c r="AL128" s="46">
        <v>0</v>
      </c>
      <c r="AM128" s="46">
        <v>204837.9</v>
      </c>
      <c r="AN128" s="46">
        <v>0</v>
      </c>
      <c r="AO128" s="46">
        <v>0</v>
      </c>
      <c r="AP128" s="41">
        <v>0</v>
      </c>
      <c r="AQ128" s="47">
        <v>0.17</v>
      </c>
      <c r="AR128" s="47">
        <v>0.14929999999999999</v>
      </c>
      <c r="AS128" s="47">
        <v>0.14929999999999999</v>
      </c>
      <c r="AT128" s="48">
        <v>-2.07E-2</v>
      </c>
      <c r="AU128" s="49"/>
      <c r="AV128" s="41">
        <v>78.28</v>
      </c>
      <c r="AW128" s="58"/>
      <c r="AX128" s="52"/>
      <c r="AY128" s="52"/>
      <c r="AZ128" s="52"/>
      <c r="BA128" s="52"/>
      <c r="BB128" s="53">
        <v>0</v>
      </c>
      <c r="BC128" s="55"/>
    </row>
    <row r="129" spans="2:55">
      <c r="B129" s="28">
        <v>1742</v>
      </c>
      <c r="C129" s="29">
        <v>45455.978958333333</v>
      </c>
      <c r="D129" s="30" t="s">
        <v>297</v>
      </c>
      <c r="E129" s="31" t="s">
        <v>298</v>
      </c>
      <c r="F129" s="31" t="s">
        <v>661</v>
      </c>
      <c r="G129" s="32">
        <v>0</v>
      </c>
      <c r="H129" s="33" t="s">
        <v>52</v>
      </c>
      <c r="I129" s="33" t="s">
        <v>109</v>
      </c>
      <c r="J129" s="33" t="s">
        <v>54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>
        <v>6.6702437206881662</v>
      </c>
      <c r="Q129" s="38">
        <v>0.89609322659744528</v>
      </c>
      <c r="R129" s="38">
        <v>0.81295594983840447</v>
      </c>
      <c r="S129" s="38">
        <v>0.61821087376038231</v>
      </c>
      <c r="T129" s="39">
        <v>0</v>
      </c>
      <c r="U129" s="40">
        <v>-0.28029999999999999</v>
      </c>
      <c r="V129" s="41">
        <v>217089.12</v>
      </c>
      <c r="W129" s="41">
        <v>194532.09</v>
      </c>
      <c r="X129" s="42">
        <v>22557.03</v>
      </c>
      <c r="Y129" s="43">
        <v>3381.74</v>
      </c>
      <c r="Z129" s="41">
        <v>0</v>
      </c>
      <c r="AA129" s="41">
        <v>0</v>
      </c>
      <c r="AB129" s="41">
        <v>0</v>
      </c>
      <c r="AC129" s="41">
        <v>0</v>
      </c>
      <c r="AD129" s="41">
        <v>158146.01999999999</v>
      </c>
      <c r="AE129" s="44">
        <v>143.12</v>
      </c>
      <c r="AF129" s="41">
        <v>36386.07</v>
      </c>
      <c r="AG129" s="38">
        <v>10.759570516952811</v>
      </c>
      <c r="AH129" s="45" t="s">
        <v>626</v>
      </c>
      <c r="AI129" s="41">
        <v>36386.07</v>
      </c>
      <c r="AJ129" s="46">
        <v>45461</v>
      </c>
      <c r="AK129" s="45">
        <v>120261.85333333332</v>
      </c>
      <c r="AL129" s="46">
        <v>0</v>
      </c>
      <c r="AM129" s="46">
        <v>33057.86</v>
      </c>
      <c r="AN129" s="46">
        <v>12403.44</v>
      </c>
      <c r="AO129" s="46">
        <v>0</v>
      </c>
      <c r="AP129" s="41">
        <v>0</v>
      </c>
      <c r="AQ129" s="47">
        <v>0.28999999999999998</v>
      </c>
      <c r="AR129" s="47">
        <v>9.7000000000000003E-3</v>
      </c>
      <c r="AS129" s="47">
        <v>5.1400000000000001E-2</v>
      </c>
      <c r="AT129" s="48">
        <v>-0.23860000000000001</v>
      </c>
      <c r="AU129" s="49"/>
      <c r="AV129" s="41">
        <v>45.87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1742</v>
      </c>
      <c r="C130" s="29">
        <v>45455.978958333333</v>
      </c>
      <c r="D130" s="30" t="s">
        <v>295</v>
      </c>
      <c r="E130" s="31" t="s">
        <v>296</v>
      </c>
      <c r="F130" s="31" t="s">
        <v>62</v>
      </c>
      <c r="G130" s="32">
        <v>0</v>
      </c>
      <c r="H130" s="33" t="s">
        <v>63</v>
      </c>
      <c r="I130" s="33" t="s">
        <v>64</v>
      </c>
      <c r="J130" s="33" t="s">
        <v>65</v>
      </c>
      <c r="K130" s="33" t="s">
        <v>55</v>
      </c>
      <c r="L130" s="33" t="s">
        <v>56</v>
      </c>
      <c r="M130" s="34" t="s">
        <v>57</v>
      </c>
      <c r="N130" s="35" t="s">
        <v>57</v>
      </c>
      <c r="O130" s="36"/>
      <c r="P130" s="37">
        <v>51.389701207883029</v>
      </c>
      <c r="Q130" s="38">
        <v>0.49223618090452259</v>
      </c>
      <c r="R130" s="38">
        <v>0.96125772038180801</v>
      </c>
      <c r="S130" s="38">
        <v>0.86019090398652442</v>
      </c>
      <c r="T130" s="39">
        <v>0</v>
      </c>
      <c r="U130" s="40">
        <v>-0.11359999999999999</v>
      </c>
      <c r="V130" s="41">
        <v>398000</v>
      </c>
      <c r="W130" s="41">
        <v>195910</v>
      </c>
      <c r="X130" s="42">
        <v>202090</v>
      </c>
      <c r="Y130" s="43">
        <v>3932.5</v>
      </c>
      <c r="Z130" s="41">
        <v>0</v>
      </c>
      <c r="AA130" s="41">
        <v>0</v>
      </c>
      <c r="AB130" s="41">
        <v>0</v>
      </c>
      <c r="AC130" s="41">
        <v>0</v>
      </c>
      <c r="AD130" s="41">
        <v>188320</v>
      </c>
      <c r="AE130" s="44">
        <v>49.15</v>
      </c>
      <c r="AF130" s="41">
        <v>7590</v>
      </c>
      <c r="AG130" s="38">
        <v>1.93006993006993</v>
      </c>
      <c r="AH130" s="45" t="s">
        <v>626</v>
      </c>
      <c r="AI130" s="41">
        <v>7590</v>
      </c>
      <c r="AJ130" s="46">
        <v>23760</v>
      </c>
      <c r="AK130" s="45">
        <v>168520</v>
      </c>
      <c r="AL130" s="46">
        <v>0</v>
      </c>
      <c r="AM130" s="46">
        <v>23760</v>
      </c>
      <c r="AN130" s="46">
        <v>0</v>
      </c>
      <c r="AO130" s="46">
        <v>0</v>
      </c>
      <c r="AP130" s="41">
        <v>0</v>
      </c>
      <c r="AQ130" s="47">
        <v>0.47000000000000003</v>
      </c>
      <c r="AR130" s="47">
        <v>0.35639999999999999</v>
      </c>
      <c r="AS130" s="47">
        <v>0.29320000000000002</v>
      </c>
      <c r="AT130" s="48">
        <v>-0.17680000000000001</v>
      </c>
      <c r="AU130" s="49"/>
      <c r="AV130" s="41">
        <v>110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1742</v>
      </c>
      <c r="C131" s="29">
        <v>45455.978958333333</v>
      </c>
      <c r="D131" s="30" t="s">
        <v>341</v>
      </c>
      <c r="E131" s="31" t="s">
        <v>342</v>
      </c>
      <c r="F131" s="31" t="s">
        <v>51</v>
      </c>
      <c r="G131" s="32">
        <v>0</v>
      </c>
      <c r="H131" s="33" t="s">
        <v>52</v>
      </c>
      <c r="I131" s="33" t="s">
        <v>109</v>
      </c>
      <c r="J131" s="33" t="s">
        <v>54</v>
      </c>
      <c r="K131" s="33" t="s">
        <v>55</v>
      </c>
      <c r="L131" s="33" t="s">
        <v>56</v>
      </c>
      <c r="M131" s="34" t="s">
        <v>57</v>
      </c>
      <c r="N131" s="35" t="s">
        <v>57</v>
      </c>
      <c r="O131" s="36"/>
      <c r="P131" s="37" t="s">
        <v>57</v>
      </c>
      <c r="Q131" s="38">
        <v>0.68487315305269036</v>
      </c>
      <c r="R131" s="38">
        <v>0.91320258564543433</v>
      </c>
      <c r="S131" s="38">
        <v>0.91320258564543433</v>
      </c>
      <c r="T131" s="39">
        <v>0</v>
      </c>
      <c r="U131" s="40">
        <v>-9.6999999999999989E-2</v>
      </c>
      <c r="V131" s="41">
        <v>286960</v>
      </c>
      <c r="W131" s="41">
        <v>196531.20000000001</v>
      </c>
      <c r="X131" s="42">
        <v>90428.799999999988</v>
      </c>
      <c r="Y131" s="43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179472.8</v>
      </c>
      <c r="AE131" s="44">
        <v>20470.080000000002</v>
      </c>
      <c r="AF131" s="41">
        <v>17058.400000000001</v>
      </c>
      <c r="AG131" s="38">
        <v>0</v>
      </c>
      <c r="AH131" s="45" t="s">
        <v>625</v>
      </c>
      <c r="AI131" s="41">
        <v>17058.400000000001</v>
      </c>
      <c r="AJ131" s="46">
        <v>0</v>
      </c>
      <c r="AK131" s="45">
        <v>179472.8</v>
      </c>
      <c r="AL131" s="46">
        <v>0</v>
      </c>
      <c r="AM131" s="46">
        <v>0</v>
      </c>
      <c r="AN131" s="46">
        <v>0</v>
      </c>
      <c r="AO131" s="46">
        <v>0</v>
      </c>
      <c r="AP131" s="41">
        <v>0</v>
      </c>
      <c r="AQ131" s="47">
        <v>0.15</v>
      </c>
      <c r="AR131" s="47">
        <v>5.2999999999999999E-2</v>
      </c>
      <c r="AS131" s="47">
        <v>3.0999999999999999E-3</v>
      </c>
      <c r="AT131" s="48">
        <v>-0.1469</v>
      </c>
      <c r="AU131" s="49"/>
      <c r="AV131" s="41">
        <v>46.04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1742</v>
      </c>
      <c r="C132" s="29">
        <v>45455.978958333333</v>
      </c>
      <c r="D132" s="30" t="s">
        <v>343</v>
      </c>
      <c r="E132" s="31" t="s">
        <v>344</v>
      </c>
      <c r="F132" s="31" t="s">
        <v>452</v>
      </c>
      <c r="G132" s="32">
        <v>0</v>
      </c>
      <c r="H132" s="33" t="s">
        <v>63</v>
      </c>
      <c r="I132" s="33" t="s">
        <v>64</v>
      </c>
      <c r="J132" s="33" t="s">
        <v>65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 t="s">
        <v>57</v>
      </c>
      <c r="Q132" s="38">
        <v>1.0309654952278264</v>
      </c>
      <c r="R132" s="38">
        <v>0.89911245631156134</v>
      </c>
      <c r="S132" s="38">
        <v>0.89911245631156134</v>
      </c>
      <c r="T132" s="39">
        <v>0</v>
      </c>
      <c r="U132" s="40">
        <v>-0.1668</v>
      </c>
      <c r="V132" s="41">
        <v>215541.2</v>
      </c>
      <c r="W132" s="41">
        <v>222215.54</v>
      </c>
      <c r="X132" s="42">
        <v>-6674.3399999999965</v>
      </c>
      <c r="Y132" s="43">
        <v>0</v>
      </c>
      <c r="Z132" s="41">
        <v>12297.9</v>
      </c>
      <c r="AA132" s="41">
        <v>12297.9</v>
      </c>
      <c r="AB132" s="41">
        <v>0</v>
      </c>
      <c r="AC132" s="41">
        <v>6674.34</v>
      </c>
      <c r="AD132" s="41">
        <v>199796.76</v>
      </c>
      <c r="AE132" s="44">
        <v>477.34</v>
      </c>
      <c r="AF132" s="41">
        <v>397.78</v>
      </c>
      <c r="AG132" s="38">
        <v>0</v>
      </c>
      <c r="AH132" s="45" t="s">
        <v>625</v>
      </c>
      <c r="AI132" s="41">
        <v>397.78</v>
      </c>
      <c r="AJ132" s="46">
        <v>0</v>
      </c>
      <c r="AK132" s="45">
        <v>199796.76</v>
      </c>
      <c r="AL132" s="46">
        <v>0</v>
      </c>
      <c r="AM132" s="46">
        <v>0</v>
      </c>
      <c r="AN132" s="46">
        <v>0</v>
      </c>
      <c r="AO132" s="46">
        <v>0</v>
      </c>
      <c r="AP132" s="41">
        <v>0</v>
      </c>
      <c r="AQ132" s="47">
        <v>0.34</v>
      </c>
      <c r="AR132" s="47">
        <v>0.17319999999999999</v>
      </c>
      <c r="AS132" s="47">
        <v>0.7964</v>
      </c>
      <c r="AT132" s="48">
        <v>0.45640000000000003</v>
      </c>
      <c r="AU132" s="49"/>
      <c r="AV132" s="41">
        <v>58.45</v>
      </c>
      <c r="AW132" s="58"/>
      <c r="AX132" s="52"/>
      <c r="AY132" s="52"/>
      <c r="AZ132" s="52"/>
      <c r="BA132" s="52"/>
      <c r="BB132" s="53">
        <v>-22021</v>
      </c>
      <c r="BC132" s="55"/>
    </row>
    <row r="133" spans="2:55">
      <c r="B133" s="28">
        <v>1742</v>
      </c>
      <c r="C133" s="29">
        <v>45455.978958333333</v>
      </c>
      <c r="D133" s="30" t="s">
        <v>336</v>
      </c>
      <c r="E133" s="31" t="s">
        <v>337</v>
      </c>
      <c r="F133" s="31" t="s">
        <v>452</v>
      </c>
      <c r="G133" s="32">
        <v>0</v>
      </c>
      <c r="H133" s="33" t="s">
        <v>63</v>
      </c>
      <c r="I133" s="33" t="s">
        <v>64</v>
      </c>
      <c r="J133" s="33" t="s">
        <v>65</v>
      </c>
      <c r="K133" s="33" t="s">
        <v>55</v>
      </c>
      <c r="L133" s="33" t="s">
        <v>56</v>
      </c>
      <c r="M133" s="34" t="s">
        <v>57</v>
      </c>
      <c r="N133" s="35" t="s">
        <v>57</v>
      </c>
      <c r="O133" s="36"/>
      <c r="P133" s="37">
        <v>27.208920610456115</v>
      </c>
      <c r="Q133" s="38">
        <v>0.7526426132476044</v>
      </c>
      <c r="R133" s="38">
        <v>0.9739587995656922</v>
      </c>
      <c r="S133" s="38">
        <v>0.91232732203324562</v>
      </c>
      <c r="T133" s="39">
        <v>0</v>
      </c>
      <c r="U133" s="40">
        <v>6.3100000000000003E-2</v>
      </c>
      <c r="V133" s="41">
        <v>305459</v>
      </c>
      <c r="W133" s="41">
        <v>229901.46</v>
      </c>
      <c r="X133" s="42">
        <v>75557.540000000008</v>
      </c>
      <c r="Y133" s="43">
        <v>2776.94</v>
      </c>
      <c r="Z133" s="41">
        <v>775.55</v>
      </c>
      <c r="AA133" s="41">
        <v>775.55</v>
      </c>
      <c r="AB133" s="41">
        <v>0</v>
      </c>
      <c r="AC133" s="41">
        <v>0</v>
      </c>
      <c r="AD133" s="41">
        <v>223914.55</v>
      </c>
      <c r="AE133" s="44">
        <v>50.18</v>
      </c>
      <c r="AF133" s="41">
        <v>5632.91</v>
      </c>
      <c r="AG133" s="38">
        <v>2.0284593833500182</v>
      </c>
      <c r="AH133" s="45" t="s">
        <v>626</v>
      </c>
      <c r="AI133" s="41">
        <v>5632.91</v>
      </c>
      <c r="AJ133" s="46">
        <v>17003</v>
      </c>
      <c r="AK133" s="45">
        <v>209745.38333333333</v>
      </c>
      <c r="AL133" s="46">
        <v>0</v>
      </c>
      <c r="AM133" s="46">
        <v>17003.099999999999</v>
      </c>
      <c r="AN133" s="46">
        <v>0</v>
      </c>
      <c r="AO133" s="46">
        <v>0</v>
      </c>
      <c r="AP133" s="41">
        <v>0</v>
      </c>
      <c r="AQ133" s="47">
        <v>0.15</v>
      </c>
      <c r="AR133" s="47">
        <v>0.21309999999999998</v>
      </c>
      <c r="AS133" s="47">
        <v>7.3800000000000004E-2</v>
      </c>
      <c r="AT133" s="48">
        <v>-7.6200000000000004E-2</v>
      </c>
      <c r="AU133" s="49"/>
      <c r="AV133" s="41">
        <v>78.23</v>
      </c>
      <c r="AW133" s="58"/>
      <c r="AX133" s="52"/>
      <c r="AY133" s="52"/>
      <c r="AZ133" s="52"/>
      <c r="BA133" s="52"/>
      <c r="BB133" s="53">
        <v>-354</v>
      </c>
      <c r="BC133" s="55"/>
    </row>
    <row r="134" spans="2:55">
      <c r="B134" s="28">
        <v>1742</v>
      </c>
      <c r="C134" s="29">
        <v>45455.978958333333</v>
      </c>
      <c r="D134" s="30" t="s">
        <v>322</v>
      </c>
      <c r="E134" s="31" t="s">
        <v>323</v>
      </c>
      <c r="F134" s="31" t="s">
        <v>452</v>
      </c>
      <c r="G134" s="32">
        <v>0</v>
      </c>
      <c r="H134" s="33" t="s">
        <v>63</v>
      </c>
      <c r="I134" s="33" t="s">
        <v>64</v>
      </c>
      <c r="J134" s="33" t="s">
        <v>65</v>
      </c>
      <c r="K134" s="33" t="s">
        <v>55</v>
      </c>
      <c r="L134" s="33" t="s">
        <v>56</v>
      </c>
      <c r="M134" s="34" t="s">
        <v>57</v>
      </c>
      <c r="N134" s="35" t="s">
        <v>57</v>
      </c>
      <c r="O134" s="36"/>
      <c r="P134" s="37">
        <v>27.407892363636364</v>
      </c>
      <c r="Q134" s="38">
        <v>0.71179372896910365</v>
      </c>
      <c r="R134" s="38">
        <v>0.96170794923634428</v>
      </c>
      <c r="S134" s="38">
        <v>0.8892316836822759</v>
      </c>
      <c r="T134" s="39">
        <v>0</v>
      </c>
      <c r="U134" s="40">
        <v>1.0200000000000001E-2</v>
      </c>
      <c r="V134" s="41">
        <v>326900</v>
      </c>
      <c r="W134" s="41">
        <v>232685.37</v>
      </c>
      <c r="X134" s="42">
        <v>94214.63</v>
      </c>
      <c r="Y134" s="43">
        <v>3437.5</v>
      </c>
      <c r="Z134" s="41">
        <v>3830.37</v>
      </c>
      <c r="AA134" s="41">
        <v>3830.37</v>
      </c>
      <c r="AB134" s="41">
        <v>0</v>
      </c>
      <c r="AC134" s="41">
        <v>0</v>
      </c>
      <c r="AD134" s="41">
        <v>223775.37</v>
      </c>
      <c r="AE134" s="44">
        <v>47.19</v>
      </c>
      <c r="AF134" s="41">
        <v>8910</v>
      </c>
      <c r="AG134" s="38">
        <v>2.5920000000000001</v>
      </c>
      <c r="AH134" s="45" t="s">
        <v>626</v>
      </c>
      <c r="AI134" s="41">
        <v>8910</v>
      </c>
      <c r="AJ134" s="46">
        <v>20237</v>
      </c>
      <c r="AK134" s="45">
        <v>206911.20333333334</v>
      </c>
      <c r="AL134" s="46">
        <v>1228.75</v>
      </c>
      <c r="AM134" s="46">
        <v>19008</v>
      </c>
      <c r="AN134" s="46">
        <v>0</v>
      </c>
      <c r="AO134" s="46">
        <v>0</v>
      </c>
      <c r="AP134" s="41">
        <v>0</v>
      </c>
      <c r="AQ134" s="47">
        <v>0.25</v>
      </c>
      <c r="AR134" s="47">
        <v>0.26019999999999999</v>
      </c>
      <c r="AS134" s="47">
        <v>0.26150000000000001</v>
      </c>
      <c r="AT134" s="48">
        <v>1.15E-2</v>
      </c>
      <c r="AU134" s="49"/>
      <c r="AV134" s="41">
        <v>110</v>
      </c>
      <c r="AW134" s="58"/>
      <c r="AX134" s="52"/>
      <c r="AY134" s="52"/>
      <c r="AZ134" s="52"/>
      <c r="BA134" s="52"/>
      <c r="BB134" s="53">
        <v>0</v>
      </c>
      <c r="BC134" s="55"/>
    </row>
    <row r="135" spans="2:55">
      <c r="B135" s="28">
        <v>1742</v>
      </c>
      <c r="C135" s="29">
        <v>45455.978958333333</v>
      </c>
      <c r="D135" s="30" t="s">
        <v>328</v>
      </c>
      <c r="E135" s="31" t="s">
        <v>329</v>
      </c>
      <c r="F135" s="31" t="s">
        <v>452</v>
      </c>
      <c r="G135" s="32">
        <v>0</v>
      </c>
      <c r="H135" s="33" t="s">
        <v>63</v>
      </c>
      <c r="I135" s="33" t="s">
        <v>64</v>
      </c>
      <c r="J135" s="33" t="s">
        <v>65</v>
      </c>
      <c r="K135" s="33" t="s">
        <v>55</v>
      </c>
      <c r="L135" s="33" t="s">
        <v>56</v>
      </c>
      <c r="M135" s="34" t="s">
        <v>57</v>
      </c>
      <c r="N135" s="35" t="s">
        <v>57</v>
      </c>
      <c r="O135" s="36"/>
      <c r="P135" s="37">
        <v>3.1951584175149854</v>
      </c>
      <c r="Q135" s="38">
        <v>0.95019907240042734</v>
      </c>
      <c r="R135" s="38">
        <v>0.96886980644154164</v>
      </c>
      <c r="S135" s="38">
        <v>0.88266326532208073</v>
      </c>
      <c r="T135" s="39">
        <v>0</v>
      </c>
      <c r="U135" s="40">
        <v>-1.5900000000000001E-2</v>
      </c>
      <c r="V135" s="41">
        <v>246744.4</v>
      </c>
      <c r="W135" s="41">
        <v>234456.3</v>
      </c>
      <c r="X135" s="42">
        <v>12288.100000000006</v>
      </c>
      <c r="Y135" s="43">
        <v>3845.85</v>
      </c>
      <c r="Z135" s="41">
        <v>0</v>
      </c>
      <c r="AA135" s="41">
        <v>0</v>
      </c>
      <c r="AB135" s="41">
        <v>0</v>
      </c>
      <c r="AC135" s="41">
        <v>0</v>
      </c>
      <c r="AD135" s="41">
        <v>227157.63</v>
      </c>
      <c r="AE135" s="44">
        <v>53.47</v>
      </c>
      <c r="AF135" s="41">
        <v>7298.67</v>
      </c>
      <c r="AG135" s="38">
        <v>1.8978041265259957</v>
      </c>
      <c r="AH135" s="45" t="s">
        <v>626</v>
      </c>
      <c r="AI135" s="41">
        <v>7298.67</v>
      </c>
      <c r="AJ135" s="46">
        <v>24254</v>
      </c>
      <c r="AK135" s="45">
        <v>206945.96333333335</v>
      </c>
      <c r="AL135" s="46">
        <v>0</v>
      </c>
      <c r="AM135" s="46">
        <v>24254.1</v>
      </c>
      <c r="AN135" s="46">
        <v>0</v>
      </c>
      <c r="AO135" s="46">
        <v>0</v>
      </c>
      <c r="AP135" s="41">
        <v>0</v>
      </c>
      <c r="AQ135" s="47">
        <v>0.2</v>
      </c>
      <c r="AR135" s="47">
        <v>0.18410000000000001</v>
      </c>
      <c r="AS135" s="47">
        <v>0.15670000000000001</v>
      </c>
      <c r="AT135" s="48">
        <v>-4.3299999999999998E-2</v>
      </c>
      <c r="AU135" s="49"/>
      <c r="AV135" s="41">
        <v>89.83</v>
      </c>
      <c r="AW135" s="58"/>
      <c r="AX135" s="52"/>
      <c r="AY135" s="52"/>
      <c r="AZ135" s="52"/>
      <c r="BA135" s="52"/>
      <c r="BB135" s="53">
        <v>0</v>
      </c>
      <c r="BC135" s="55"/>
    </row>
    <row r="136" spans="2:55">
      <c r="B136" s="28">
        <v>1742</v>
      </c>
      <c r="C136" s="29">
        <v>45455.978958333333</v>
      </c>
      <c r="D136" s="30" t="s">
        <v>332</v>
      </c>
      <c r="E136" s="31" t="s">
        <v>333</v>
      </c>
      <c r="F136" s="31" t="s">
        <v>225</v>
      </c>
      <c r="G136" s="32">
        <v>0</v>
      </c>
      <c r="H136" s="33" t="s">
        <v>334</v>
      </c>
      <c r="I136" s="33" t="s">
        <v>335</v>
      </c>
      <c r="J136" s="33" t="s">
        <v>65</v>
      </c>
      <c r="K136" s="33" t="s">
        <v>55</v>
      </c>
      <c r="L136" s="33" t="s">
        <v>56</v>
      </c>
      <c r="M136" s="34" t="s">
        <v>57</v>
      </c>
      <c r="N136" s="35" t="s">
        <v>57</v>
      </c>
      <c r="O136" s="36"/>
      <c r="P136" s="37">
        <v>37.264581029714932</v>
      </c>
      <c r="Q136" s="38">
        <v>0.56530878762349124</v>
      </c>
      <c r="R136" s="38">
        <v>0.86859721938848666</v>
      </c>
      <c r="S136" s="38">
        <v>0.70606514774770801</v>
      </c>
      <c r="T136" s="39">
        <v>24734.7</v>
      </c>
      <c r="U136" s="40">
        <v>-7.5999999999999998E-2</v>
      </c>
      <c r="V136" s="41">
        <v>428734.8</v>
      </c>
      <c r="W136" s="41">
        <v>242367.55</v>
      </c>
      <c r="X136" s="42">
        <v>186367.25</v>
      </c>
      <c r="Y136" s="43">
        <v>5001.1899999999996</v>
      </c>
      <c r="Z136" s="41">
        <v>0</v>
      </c>
      <c r="AA136" s="41">
        <v>0</v>
      </c>
      <c r="AB136" s="41">
        <v>0</v>
      </c>
      <c r="AC136" s="41">
        <v>0</v>
      </c>
      <c r="AD136" s="41">
        <v>210519.78</v>
      </c>
      <c r="AE136" s="44">
        <v>140.44</v>
      </c>
      <c r="AF136" s="41">
        <v>31847.77</v>
      </c>
      <c r="AG136" s="38">
        <v>6.368038406859168</v>
      </c>
      <c r="AH136" s="45" t="s">
        <v>626</v>
      </c>
      <c r="AI136" s="41">
        <v>31847.77</v>
      </c>
      <c r="AJ136" s="46">
        <v>47271</v>
      </c>
      <c r="AK136" s="45">
        <v>171127.28</v>
      </c>
      <c r="AL136" s="46">
        <v>0</v>
      </c>
      <c r="AM136" s="46">
        <v>22536.06</v>
      </c>
      <c r="AN136" s="46">
        <v>0</v>
      </c>
      <c r="AO136" s="46">
        <v>24734.7</v>
      </c>
      <c r="AP136" s="41">
        <v>24734.7</v>
      </c>
      <c r="AQ136" s="47">
        <v>0.45</v>
      </c>
      <c r="AR136" s="47">
        <v>0.374</v>
      </c>
      <c r="AS136" s="47">
        <v>0.38740000000000002</v>
      </c>
      <c r="AT136" s="48">
        <v>-6.2600000000000003E-2</v>
      </c>
      <c r="AU136" s="49"/>
      <c r="AV136" s="41">
        <v>91.61</v>
      </c>
      <c r="AW136" s="58"/>
      <c r="AX136" s="52"/>
      <c r="AY136" s="52"/>
      <c r="AZ136" s="52"/>
      <c r="BA136" s="52"/>
      <c r="BB136" s="53">
        <v>0</v>
      </c>
      <c r="BC136" s="55"/>
    </row>
    <row r="137" spans="2:55">
      <c r="B137" s="28">
        <v>1742</v>
      </c>
      <c r="C137" s="29">
        <v>45455.978958333333</v>
      </c>
      <c r="D137" s="30" t="s">
        <v>461</v>
      </c>
      <c r="E137" s="31" t="s">
        <v>462</v>
      </c>
      <c r="F137" s="31" t="s">
        <v>675</v>
      </c>
      <c r="G137" s="32">
        <v>0</v>
      </c>
      <c r="H137" s="33" t="s">
        <v>459</v>
      </c>
      <c r="I137" s="33" t="s">
        <v>123</v>
      </c>
      <c r="J137" s="33" t="s">
        <v>54</v>
      </c>
      <c r="K137" s="33" t="s">
        <v>106</v>
      </c>
      <c r="L137" s="33" t="s">
        <v>70</v>
      </c>
      <c r="M137" s="34" t="s">
        <v>57</v>
      </c>
      <c r="N137" s="35" t="s">
        <v>57</v>
      </c>
      <c r="O137" s="36"/>
      <c r="P137" s="37">
        <v>2.5531454087863308</v>
      </c>
      <c r="Q137" s="38">
        <v>0.84535745921924377</v>
      </c>
      <c r="R137" s="38">
        <v>0</v>
      </c>
      <c r="S137" s="38">
        <v>0</v>
      </c>
      <c r="T137" s="39">
        <v>0</v>
      </c>
      <c r="U137" s="40">
        <v>-2.8500000000000001E-2</v>
      </c>
      <c r="V137" s="41">
        <v>310945.68</v>
      </c>
      <c r="W137" s="41">
        <v>262860.25</v>
      </c>
      <c r="X137" s="42">
        <v>48085.429999999993</v>
      </c>
      <c r="Y137" s="43">
        <v>18833.8</v>
      </c>
      <c r="Z137" s="41">
        <v>1784.87</v>
      </c>
      <c r="AA137" s="41">
        <v>1784.87</v>
      </c>
      <c r="AB137" s="41">
        <v>0</v>
      </c>
      <c r="AC137" s="41">
        <v>0</v>
      </c>
      <c r="AD137" s="41">
        <v>0</v>
      </c>
      <c r="AE137" s="44">
        <v>127.09</v>
      </c>
      <c r="AF137" s="41">
        <v>262860.25</v>
      </c>
      <c r="AG137" s="38">
        <v>13.956835582835117</v>
      </c>
      <c r="AH137" s="45" t="s">
        <v>626</v>
      </c>
      <c r="AI137" s="41">
        <v>262860.25</v>
      </c>
      <c r="AJ137" s="46">
        <v>0</v>
      </c>
      <c r="AK137" s="45">
        <v>0</v>
      </c>
      <c r="AL137" s="46">
        <v>0</v>
      </c>
      <c r="AM137" s="46">
        <v>0</v>
      </c>
      <c r="AN137" s="46">
        <v>0</v>
      </c>
      <c r="AO137" s="46">
        <v>0</v>
      </c>
      <c r="AP137" s="41">
        <v>0</v>
      </c>
      <c r="AQ137" s="47">
        <v>0.36</v>
      </c>
      <c r="AR137" s="47">
        <v>0.33150000000000002</v>
      </c>
      <c r="AS137" s="47">
        <v>0.33150000000000002</v>
      </c>
      <c r="AT137" s="48">
        <v>-2.8500000000000001E-2</v>
      </c>
      <c r="AU137" s="49"/>
      <c r="AV137" s="41">
        <v>60.12</v>
      </c>
      <c r="AW137" s="58"/>
      <c r="AX137" s="52"/>
      <c r="AY137" s="52"/>
      <c r="AZ137" s="52"/>
      <c r="BA137" s="52"/>
      <c r="BB137" s="53">
        <v>0</v>
      </c>
      <c r="BC137" s="55"/>
    </row>
    <row r="138" spans="2:55">
      <c r="B138" s="28">
        <v>1742</v>
      </c>
      <c r="C138" s="29">
        <v>45455.978958333333</v>
      </c>
      <c r="D138" s="30" t="s">
        <v>338</v>
      </c>
      <c r="E138" s="31" t="s">
        <v>339</v>
      </c>
      <c r="F138" s="31" t="s">
        <v>69</v>
      </c>
      <c r="G138" s="32">
        <v>0</v>
      </c>
      <c r="H138" s="33" t="s">
        <v>52</v>
      </c>
      <c r="I138" s="33" t="s">
        <v>109</v>
      </c>
      <c r="J138" s="33" t="s">
        <v>54</v>
      </c>
      <c r="K138" s="33" t="s">
        <v>55</v>
      </c>
      <c r="L138" s="33" t="s">
        <v>56</v>
      </c>
      <c r="M138" s="34" t="s">
        <v>57</v>
      </c>
      <c r="N138" s="35" t="s">
        <v>57</v>
      </c>
      <c r="O138" s="36"/>
      <c r="P138" s="37">
        <v>2.5895732689210984</v>
      </c>
      <c r="Q138" s="38">
        <v>0.91613141982328117</v>
      </c>
      <c r="R138" s="38">
        <v>0.40978055711564293</v>
      </c>
      <c r="S138" s="38">
        <v>0.39819050034770803</v>
      </c>
      <c r="T138" s="39">
        <v>3694.07</v>
      </c>
      <c r="U138" s="40">
        <v>-8.2799999999999999E-2</v>
      </c>
      <c r="V138" s="41">
        <v>289916.08</v>
      </c>
      <c r="W138" s="41">
        <v>265601.23</v>
      </c>
      <c r="X138" s="42">
        <v>24314.850000000035</v>
      </c>
      <c r="Y138" s="43">
        <v>9389.52</v>
      </c>
      <c r="Z138" s="41">
        <v>0</v>
      </c>
      <c r="AA138" s="41">
        <v>0</v>
      </c>
      <c r="AB138" s="41">
        <v>0</v>
      </c>
      <c r="AC138" s="41">
        <v>0</v>
      </c>
      <c r="AD138" s="41">
        <v>108838.22</v>
      </c>
      <c r="AE138" s="44">
        <v>266.39</v>
      </c>
      <c r="AF138" s="41">
        <v>156763.01</v>
      </c>
      <c r="AG138" s="38">
        <v>16.695529696938713</v>
      </c>
      <c r="AH138" s="45" t="s">
        <v>626</v>
      </c>
      <c r="AI138" s="41">
        <v>156763.01</v>
      </c>
      <c r="AJ138" s="46">
        <v>3694</v>
      </c>
      <c r="AK138" s="45">
        <v>105759.88666666667</v>
      </c>
      <c r="AL138" s="46">
        <v>0</v>
      </c>
      <c r="AM138" s="46">
        <v>0</v>
      </c>
      <c r="AN138" s="46">
        <v>0</v>
      </c>
      <c r="AO138" s="46">
        <v>3694.07</v>
      </c>
      <c r="AP138" s="41">
        <v>3694.07</v>
      </c>
      <c r="AQ138" s="47">
        <v>0.22</v>
      </c>
      <c r="AR138" s="47">
        <v>0.13720000000000002</v>
      </c>
      <c r="AS138" s="47">
        <v>0.14949999999999999</v>
      </c>
      <c r="AT138" s="48">
        <v>-7.0499999999999993E-2</v>
      </c>
      <c r="AU138" s="49"/>
      <c r="AV138" s="41">
        <v>43.81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1742</v>
      </c>
      <c r="C139" s="29">
        <v>45455.978958333333</v>
      </c>
      <c r="D139" s="30" t="s">
        <v>89</v>
      </c>
      <c r="E139" s="31" t="s">
        <v>90</v>
      </c>
      <c r="F139" s="31" t="s">
        <v>91</v>
      </c>
      <c r="G139" s="32">
        <v>0</v>
      </c>
      <c r="H139" s="33" t="s">
        <v>92</v>
      </c>
      <c r="I139" s="33" t="s">
        <v>93</v>
      </c>
      <c r="J139" s="33" t="s">
        <v>94</v>
      </c>
      <c r="K139" s="33" t="s">
        <v>95</v>
      </c>
      <c r="L139" s="33" t="s">
        <v>70</v>
      </c>
      <c r="M139" s="34" t="s">
        <v>57</v>
      </c>
      <c r="N139" s="35" t="s">
        <v>57</v>
      </c>
      <c r="O139" s="36"/>
      <c r="P139" s="37">
        <v>28.241669849686563</v>
      </c>
      <c r="Q139" s="38">
        <v>0.41155034549914798</v>
      </c>
      <c r="R139" s="38">
        <v>0.96933412809639075</v>
      </c>
      <c r="S139" s="38">
        <v>0.33659820682849084</v>
      </c>
      <c r="T139" s="39">
        <v>62626.8</v>
      </c>
      <c r="U139" s="40">
        <v>2.4400000000000002E-2</v>
      </c>
      <c r="V139" s="41">
        <v>640812</v>
      </c>
      <c r="W139" s="41">
        <v>263726.40000000002</v>
      </c>
      <c r="X139" s="42">
        <v>377085.6</v>
      </c>
      <c r="Y139" s="43">
        <v>13352.1</v>
      </c>
      <c r="Z139" s="41">
        <v>0</v>
      </c>
      <c r="AA139" s="41">
        <v>0</v>
      </c>
      <c r="AB139" s="41">
        <v>0</v>
      </c>
      <c r="AC139" s="41">
        <v>0</v>
      </c>
      <c r="AD139" s="41">
        <v>255639</v>
      </c>
      <c r="AE139" s="44">
        <v>100.59</v>
      </c>
      <c r="AF139" s="41">
        <v>14087.4</v>
      </c>
      <c r="AG139" s="38">
        <v>1.0550699889904958</v>
      </c>
      <c r="AH139" s="45" t="s">
        <v>625</v>
      </c>
      <c r="AI139" s="41">
        <v>14087.4</v>
      </c>
      <c r="AJ139" s="46">
        <v>200243</v>
      </c>
      <c r="AK139" s="45">
        <v>88769.833333333314</v>
      </c>
      <c r="AL139" s="46">
        <v>0</v>
      </c>
      <c r="AM139" s="46">
        <v>68808</v>
      </c>
      <c r="AN139" s="46">
        <v>68808</v>
      </c>
      <c r="AO139" s="46">
        <v>62626.8</v>
      </c>
      <c r="AP139" s="41">
        <v>62626.8</v>
      </c>
      <c r="AQ139" s="47">
        <v>0.28000000000000003</v>
      </c>
      <c r="AR139" s="47">
        <v>0.3044</v>
      </c>
      <c r="AS139" s="47">
        <v>0.3044</v>
      </c>
      <c r="AT139" s="48">
        <v>2.4400000000000002E-2</v>
      </c>
      <c r="AU139" s="49"/>
      <c r="AV139" s="41">
        <v>38.78</v>
      </c>
      <c r="AW139" s="58"/>
      <c r="AX139" s="52"/>
      <c r="AY139" s="52"/>
      <c r="AZ139" s="52"/>
      <c r="BA139" s="52"/>
      <c r="BB139" s="53">
        <v>6000</v>
      </c>
      <c r="BC139" s="55"/>
    </row>
    <row r="140" spans="2:55">
      <c r="B140" s="28">
        <v>1742</v>
      </c>
      <c r="C140" s="29">
        <v>45455.978958333333</v>
      </c>
      <c r="D140" s="30" t="s">
        <v>264</v>
      </c>
      <c r="E140" s="31" t="s">
        <v>265</v>
      </c>
      <c r="F140" s="31" t="s">
        <v>62</v>
      </c>
      <c r="G140" s="32">
        <v>0</v>
      </c>
      <c r="H140" s="33" t="s">
        <v>63</v>
      </c>
      <c r="I140" s="33" t="s">
        <v>64</v>
      </c>
      <c r="J140" s="33" t="s">
        <v>65</v>
      </c>
      <c r="K140" s="33" t="s">
        <v>95</v>
      </c>
      <c r="L140" s="33" t="s">
        <v>56</v>
      </c>
      <c r="M140" s="34" t="s">
        <v>57</v>
      </c>
      <c r="N140" s="35" t="s">
        <v>57</v>
      </c>
      <c r="O140" s="36"/>
      <c r="P140" s="37">
        <v>8.2919084908795746</v>
      </c>
      <c r="Q140" s="38">
        <v>0.75588733153638821</v>
      </c>
      <c r="R140" s="38">
        <v>0.65351497784507029</v>
      </c>
      <c r="S140" s="38">
        <v>0.58232180668406353</v>
      </c>
      <c r="T140" s="39">
        <v>0</v>
      </c>
      <c r="U140" s="40">
        <v>7.7100000000000002E-2</v>
      </c>
      <c r="V140" s="41">
        <v>371000</v>
      </c>
      <c r="W140" s="41">
        <v>280434.2</v>
      </c>
      <c r="X140" s="42">
        <v>90565.799999999988</v>
      </c>
      <c r="Y140" s="43">
        <v>10922.19</v>
      </c>
      <c r="Z140" s="41">
        <v>1032.95</v>
      </c>
      <c r="AA140" s="41">
        <v>1032.95</v>
      </c>
      <c r="AB140" s="41">
        <v>0</v>
      </c>
      <c r="AC140" s="41">
        <v>0</v>
      </c>
      <c r="AD140" s="41">
        <v>183267.95</v>
      </c>
      <c r="AE140" s="44">
        <v>82.8</v>
      </c>
      <c r="AF140" s="41">
        <v>97166.25</v>
      </c>
      <c r="AG140" s="38">
        <v>8.8962241089012366</v>
      </c>
      <c r="AH140" s="45" t="s">
        <v>626</v>
      </c>
      <c r="AI140" s="41">
        <v>97166.25</v>
      </c>
      <c r="AJ140" s="46">
        <v>23958</v>
      </c>
      <c r="AK140" s="45">
        <v>163302.95000000001</v>
      </c>
      <c r="AL140" s="46">
        <v>0</v>
      </c>
      <c r="AM140" s="46">
        <v>23958</v>
      </c>
      <c r="AN140" s="46">
        <v>0</v>
      </c>
      <c r="AO140" s="46">
        <v>0</v>
      </c>
      <c r="AP140" s="41">
        <v>0</v>
      </c>
      <c r="AQ140" s="47">
        <v>0.22</v>
      </c>
      <c r="AR140" s="47">
        <v>0.29710000000000003</v>
      </c>
      <c r="AS140" s="47">
        <v>0.30370000000000003</v>
      </c>
      <c r="AT140" s="48">
        <v>8.3699999999999997E-2</v>
      </c>
      <c r="AU140" s="49"/>
      <c r="AV140" s="41">
        <v>101.9</v>
      </c>
      <c r="AW140" s="58"/>
      <c r="AX140" s="52"/>
      <c r="AY140" s="52"/>
      <c r="AZ140" s="52"/>
      <c r="BA140" s="52"/>
      <c r="BB140" s="53">
        <v>0</v>
      </c>
      <c r="BC140" s="55"/>
    </row>
    <row r="141" spans="2:55">
      <c r="B141" s="28">
        <v>1742</v>
      </c>
      <c r="C141" s="29">
        <v>45455.978958333333</v>
      </c>
      <c r="D141" s="30" t="s">
        <v>96</v>
      </c>
      <c r="E141" s="31" t="s">
        <v>97</v>
      </c>
      <c r="F141" s="31" t="s">
        <v>91</v>
      </c>
      <c r="G141" s="32">
        <v>0</v>
      </c>
      <c r="H141" s="33" t="s">
        <v>92</v>
      </c>
      <c r="I141" s="33" t="s">
        <v>93</v>
      </c>
      <c r="J141" s="33" t="s">
        <v>94</v>
      </c>
      <c r="K141" s="33" t="s">
        <v>95</v>
      </c>
      <c r="L141" s="33" t="s">
        <v>70</v>
      </c>
      <c r="M141" s="34" t="s">
        <v>57</v>
      </c>
      <c r="N141" s="35" t="s">
        <v>57</v>
      </c>
      <c r="O141" s="36"/>
      <c r="P141" s="37">
        <v>31.432248855438544</v>
      </c>
      <c r="Q141" s="38">
        <v>0.40966263929761709</v>
      </c>
      <c r="R141" s="38">
        <v>1.028251683976162</v>
      </c>
      <c r="S141" s="38">
        <v>0.4105582714995431</v>
      </c>
      <c r="T141" s="39">
        <v>65650.8</v>
      </c>
      <c r="U141" s="40">
        <v>6.0400000000000002E-2</v>
      </c>
      <c r="V141" s="41">
        <v>656508</v>
      </c>
      <c r="W141" s="41">
        <v>268946.8</v>
      </c>
      <c r="X141" s="42">
        <v>387561.2</v>
      </c>
      <c r="Y141" s="43">
        <v>12330.05</v>
      </c>
      <c r="Z141" s="41">
        <v>0</v>
      </c>
      <c r="AA141" s="41">
        <v>0</v>
      </c>
      <c r="AB141" s="41">
        <v>0</v>
      </c>
      <c r="AC141" s="41">
        <v>0</v>
      </c>
      <c r="AD141" s="41">
        <v>276545</v>
      </c>
      <c r="AE141" s="44">
        <v>103.3</v>
      </c>
      <c r="AF141" s="41">
        <v>4401.8</v>
      </c>
      <c r="AG141" s="38">
        <v>0.35699774129058687</v>
      </c>
      <c r="AH141" s="45" t="s">
        <v>625</v>
      </c>
      <c r="AI141" s="41">
        <v>4401.8</v>
      </c>
      <c r="AJ141" s="46">
        <v>199352</v>
      </c>
      <c r="AK141" s="45">
        <v>110418.33333333331</v>
      </c>
      <c r="AL141" s="46">
        <v>0</v>
      </c>
      <c r="AM141" s="46">
        <v>66850.8</v>
      </c>
      <c r="AN141" s="46">
        <v>66850.8</v>
      </c>
      <c r="AO141" s="46">
        <v>65650.8</v>
      </c>
      <c r="AP141" s="41">
        <v>65650.8</v>
      </c>
      <c r="AQ141" s="47">
        <v>0.28000000000000003</v>
      </c>
      <c r="AR141" s="47">
        <v>0.34039999999999998</v>
      </c>
      <c r="AS141" s="47">
        <v>0.34039999999999998</v>
      </c>
      <c r="AT141" s="48">
        <v>6.0400000000000002E-2</v>
      </c>
      <c r="AU141" s="49"/>
      <c r="AV141" s="41">
        <v>37.82</v>
      </c>
      <c r="AW141" s="58"/>
      <c r="AX141" s="52"/>
      <c r="AY141" s="52"/>
      <c r="AZ141" s="52"/>
      <c r="BA141" s="52"/>
      <c r="BB141" s="53">
        <v>12000</v>
      </c>
      <c r="BC141" s="55"/>
    </row>
    <row r="142" spans="2:55">
      <c r="B142" s="28">
        <v>1742</v>
      </c>
      <c r="C142" s="29">
        <v>45455.978958333333</v>
      </c>
      <c r="D142" s="30" t="s">
        <v>349</v>
      </c>
      <c r="E142" s="31" t="s">
        <v>350</v>
      </c>
      <c r="F142" s="31" t="s">
        <v>452</v>
      </c>
      <c r="G142" s="32">
        <v>0</v>
      </c>
      <c r="H142" s="33" t="s">
        <v>63</v>
      </c>
      <c r="I142" s="33" t="s">
        <v>64</v>
      </c>
      <c r="J142" s="33" t="s">
        <v>65</v>
      </c>
      <c r="K142" s="33" t="s">
        <v>55</v>
      </c>
      <c r="L142" s="33" t="s">
        <v>56</v>
      </c>
      <c r="M142" s="34" t="s">
        <v>57</v>
      </c>
      <c r="N142" s="35" t="s">
        <v>57</v>
      </c>
      <c r="O142" s="36"/>
      <c r="P142" s="37">
        <v>43.457681352141634</v>
      </c>
      <c r="Q142" s="38">
        <v>0.7169760364128428</v>
      </c>
      <c r="R142" s="38">
        <v>0.9832987268908101</v>
      </c>
      <c r="S142" s="38">
        <v>0.9517829521260025</v>
      </c>
      <c r="T142" s="39">
        <v>0</v>
      </c>
      <c r="U142" s="40">
        <v>-2.2799999999999997E-2</v>
      </c>
      <c r="V142" s="41">
        <v>406450</v>
      </c>
      <c r="W142" s="41">
        <v>291414.90999999997</v>
      </c>
      <c r="X142" s="42">
        <v>115035.09000000003</v>
      </c>
      <c r="Y142" s="43">
        <v>2647.06</v>
      </c>
      <c r="Z142" s="41">
        <v>0</v>
      </c>
      <c r="AA142" s="41">
        <v>0</v>
      </c>
      <c r="AB142" s="41">
        <v>0</v>
      </c>
      <c r="AC142" s="41">
        <v>0</v>
      </c>
      <c r="AD142" s="41">
        <v>286547.90999999997</v>
      </c>
      <c r="AE142" s="44">
        <v>47.52</v>
      </c>
      <c r="AF142" s="41">
        <v>4867</v>
      </c>
      <c r="AG142" s="38">
        <v>1.838643627269499</v>
      </c>
      <c r="AH142" s="45" t="s">
        <v>626</v>
      </c>
      <c r="AI142" s="41">
        <v>4867</v>
      </c>
      <c r="AJ142" s="46">
        <v>11021</v>
      </c>
      <c r="AK142" s="45">
        <v>277363.74333333329</v>
      </c>
      <c r="AL142" s="46">
        <v>0</v>
      </c>
      <c r="AM142" s="46">
        <v>11021.44</v>
      </c>
      <c r="AN142" s="46">
        <v>0</v>
      </c>
      <c r="AO142" s="46">
        <v>0</v>
      </c>
      <c r="AP142" s="41">
        <v>0</v>
      </c>
      <c r="AQ142" s="47">
        <v>0.25</v>
      </c>
      <c r="AR142" s="47">
        <v>0.22719999999999999</v>
      </c>
      <c r="AS142" s="47">
        <v>0.29980000000000001</v>
      </c>
      <c r="AT142" s="48">
        <v>4.9800000000000004E-2</v>
      </c>
      <c r="AU142" s="49"/>
      <c r="AV142" s="41">
        <v>70.319999999999993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1742</v>
      </c>
      <c r="C143" s="29">
        <v>45455.978958333333</v>
      </c>
      <c r="D143" s="30" t="s">
        <v>362</v>
      </c>
      <c r="E143" s="31" t="s">
        <v>363</v>
      </c>
      <c r="F143" s="31" t="s">
        <v>225</v>
      </c>
      <c r="G143" s="32">
        <v>0</v>
      </c>
      <c r="H143" s="33" t="s">
        <v>226</v>
      </c>
      <c r="I143" s="33" t="s">
        <v>133</v>
      </c>
      <c r="J143" s="33" t="s">
        <v>65</v>
      </c>
      <c r="K143" s="33" t="s">
        <v>55</v>
      </c>
      <c r="L143" s="33" t="s">
        <v>56</v>
      </c>
      <c r="M143" s="34" t="s">
        <v>57</v>
      </c>
      <c r="N143" s="35" t="s">
        <v>57</v>
      </c>
      <c r="O143" s="36"/>
      <c r="P143" s="37">
        <v>20.481343088705184</v>
      </c>
      <c r="Q143" s="38">
        <v>0.87893137098064311</v>
      </c>
      <c r="R143" s="38">
        <v>0.91569428558473454</v>
      </c>
      <c r="S143" s="38">
        <v>0.87357384427299301</v>
      </c>
      <c r="T143" s="39">
        <v>15829.13</v>
      </c>
      <c r="U143" s="40">
        <v>-4.2099999999999999E-2</v>
      </c>
      <c r="V143" s="41">
        <v>356307</v>
      </c>
      <c r="W143" s="41">
        <v>313169.40000000002</v>
      </c>
      <c r="X143" s="42">
        <v>43137.599999999977</v>
      </c>
      <c r="Y143" s="43">
        <v>2106.19</v>
      </c>
      <c r="Z143" s="41">
        <v>756.39</v>
      </c>
      <c r="AA143" s="41">
        <v>756.39</v>
      </c>
      <c r="AB143" s="41">
        <v>0</v>
      </c>
      <c r="AC143" s="41">
        <v>0</v>
      </c>
      <c r="AD143" s="41">
        <v>286767.43</v>
      </c>
      <c r="AE143" s="44">
        <v>157.37</v>
      </c>
      <c r="AF143" s="41">
        <v>26401.97</v>
      </c>
      <c r="AG143" s="38">
        <v>12.535417032651376</v>
      </c>
      <c r="AH143" s="45" t="s">
        <v>626</v>
      </c>
      <c r="AI143" s="41">
        <v>26401.97</v>
      </c>
      <c r="AJ143" s="46">
        <v>15829</v>
      </c>
      <c r="AK143" s="45">
        <v>273576.59666666668</v>
      </c>
      <c r="AL143" s="46">
        <v>0</v>
      </c>
      <c r="AM143" s="46">
        <v>15829.13</v>
      </c>
      <c r="AN143" s="46">
        <v>0</v>
      </c>
      <c r="AO143" s="46">
        <v>0</v>
      </c>
      <c r="AP143" s="41">
        <v>15829.13</v>
      </c>
      <c r="AQ143" s="47">
        <v>0.24</v>
      </c>
      <c r="AR143" s="47">
        <v>0.19789999999999999</v>
      </c>
      <c r="AS143" s="47">
        <v>0.11849999999999999</v>
      </c>
      <c r="AT143" s="48">
        <v>-0.12150000000000001</v>
      </c>
      <c r="AU143" s="49"/>
      <c r="AV143" s="41">
        <v>75.81</v>
      </c>
      <c r="AW143" s="58"/>
      <c r="AX143" s="52"/>
      <c r="AY143" s="52"/>
      <c r="AZ143" s="52"/>
      <c r="BA143" s="52"/>
      <c r="BB143" s="53">
        <v>0</v>
      </c>
      <c r="BC143" s="55"/>
    </row>
    <row r="144" spans="2:55">
      <c r="B144" s="28">
        <v>1742</v>
      </c>
      <c r="C144" s="29">
        <v>45455.978958333333</v>
      </c>
      <c r="D144" s="30" t="s">
        <v>368</v>
      </c>
      <c r="E144" s="31" t="s">
        <v>369</v>
      </c>
      <c r="F144" s="31" t="s">
        <v>69</v>
      </c>
      <c r="G144" s="32">
        <v>0</v>
      </c>
      <c r="H144" s="33" t="s">
        <v>52</v>
      </c>
      <c r="I144" s="33" t="s">
        <v>109</v>
      </c>
      <c r="J144" s="33" t="s">
        <v>54</v>
      </c>
      <c r="K144" s="33" t="s">
        <v>55</v>
      </c>
      <c r="L144" s="33" t="s">
        <v>56</v>
      </c>
      <c r="M144" s="34">
        <v>45054</v>
      </c>
      <c r="N144" s="35">
        <v>1</v>
      </c>
      <c r="O144" s="36"/>
      <c r="P144" s="37" t="s">
        <v>57</v>
      </c>
      <c r="Q144" s="38">
        <v>1.0314908471900133</v>
      </c>
      <c r="R144" s="38">
        <v>0.80830868837814474</v>
      </c>
      <c r="S144" s="38">
        <v>0.80830868837814474</v>
      </c>
      <c r="T144" s="39">
        <v>0</v>
      </c>
      <c r="U144" s="40">
        <v>-9.5100000000000004E-2</v>
      </c>
      <c r="V144" s="41">
        <v>324272</v>
      </c>
      <c r="W144" s="41">
        <v>334483.59999999998</v>
      </c>
      <c r="X144" s="42">
        <v>-10211.599999999977</v>
      </c>
      <c r="Y144" s="43">
        <v>0</v>
      </c>
      <c r="Z144" s="41">
        <v>66696.600000000006</v>
      </c>
      <c r="AA144" s="41">
        <v>67387.899999999994</v>
      </c>
      <c r="AB144" s="41">
        <v>0</v>
      </c>
      <c r="AC144" s="41">
        <v>10211.6</v>
      </c>
      <c r="AD144" s="41">
        <v>270366</v>
      </c>
      <c r="AE144" s="44">
        <v>64941.120000000003</v>
      </c>
      <c r="AF144" s="41">
        <v>54117.599999999999</v>
      </c>
      <c r="AG144" s="38">
        <v>0</v>
      </c>
      <c r="AH144" s="45" t="s">
        <v>625</v>
      </c>
      <c r="AI144" s="41">
        <v>54808.899999999987</v>
      </c>
      <c r="AJ144" s="46">
        <v>0</v>
      </c>
      <c r="AK144" s="45">
        <v>270366</v>
      </c>
      <c r="AL144" s="46">
        <v>0</v>
      </c>
      <c r="AM144" s="46">
        <v>0</v>
      </c>
      <c r="AN144" s="46">
        <v>0</v>
      </c>
      <c r="AO144" s="46">
        <v>0</v>
      </c>
      <c r="AP144" s="41">
        <v>0</v>
      </c>
      <c r="AQ144" s="47">
        <v>0.17</v>
      </c>
      <c r="AR144" s="47">
        <v>7.4900000000000008E-2</v>
      </c>
      <c r="AS144" s="47">
        <v>1</v>
      </c>
      <c r="AT144" s="48">
        <v>0.83000000000000007</v>
      </c>
      <c r="AU144" s="49"/>
      <c r="AV144" s="41">
        <v>46.19</v>
      </c>
      <c r="AW144" s="58"/>
      <c r="AX144" s="52"/>
      <c r="AY144" s="52"/>
      <c r="AZ144" s="52"/>
      <c r="BA144" s="52"/>
      <c r="BB144" s="53">
        <v>-10000</v>
      </c>
      <c r="BC144" s="55"/>
    </row>
    <row r="145" spans="2:55">
      <c r="B145" s="28">
        <v>1742</v>
      </c>
      <c r="C145" s="29">
        <v>45455.978958333333</v>
      </c>
      <c r="D145" s="30" t="s">
        <v>357</v>
      </c>
      <c r="E145" s="31" t="s">
        <v>358</v>
      </c>
      <c r="F145" s="31" t="s">
        <v>354</v>
      </c>
      <c r="G145" s="32">
        <v>0</v>
      </c>
      <c r="H145" s="33" t="s">
        <v>359</v>
      </c>
      <c r="I145" s="33" t="s">
        <v>360</v>
      </c>
      <c r="J145" s="33" t="s">
        <v>65</v>
      </c>
      <c r="K145" s="33" t="s">
        <v>106</v>
      </c>
      <c r="L145" s="33" t="s">
        <v>70</v>
      </c>
      <c r="M145" s="34" t="s">
        <v>57</v>
      </c>
      <c r="N145" s="35" t="s">
        <v>57</v>
      </c>
      <c r="O145" s="36"/>
      <c r="P145" s="37">
        <v>71.05517537717239</v>
      </c>
      <c r="Q145" s="38">
        <v>0.88207417588041048</v>
      </c>
      <c r="R145" s="38">
        <v>1.1336376070996748</v>
      </c>
      <c r="S145" s="38">
        <v>1.1336376070996748</v>
      </c>
      <c r="T145" s="39">
        <v>0</v>
      </c>
      <c r="U145" s="40">
        <v>-0.23469999999999999</v>
      </c>
      <c r="V145" s="41">
        <v>378612.83</v>
      </c>
      <c r="W145" s="41">
        <v>333964.59999999998</v>
      </c>
      <c r="X145" s="42">
        <v>44648.23000000004</v>
      </c>
      <c r="Y145" s="43">
        <v>628.36</v>
      </c>
      <c r="Z145" s="41">
        <v>75631.47</v>
      </c>
      <c r="AA145" s="41">
        <v>79790.28</v>
      </c>
      <c r="AB145" s="41">
        <v>45616.14</v>
      </c>
      <c r="AC145" s="41">
        <v>0</v>
      </c>
      <c r="AD145" s="41">
        <v>378594.83</v>
      </c>
      <c r="AE145" s="44">
        <v>0</v>
      </c>
      <c r="AF145" s="41">
        <v>-44630.23</v>
      </c>
      <c r="AG145" s="38">
        <v>-71.026529378063529</v>
      </c>
      <c r="AH145" s="45" t="s">
        <v>625</v>
      </c>
      <c r="AI145" s="41">
        <v>-40471.420000000006</v>
      </c>
      <c r="AJ145" s="46">
        <v>0</v>
      </c>
      <c r="AK145" s="45">
        <v>378594.83</v>
      </c>
      <c r="AL145" s="46">
        <v>0</v>
      </c>
      <c r="AM145" s="46">
        <v>0</v>
      </c>
      <c r="AN145" s="46">
        <v>0</v>
      </c>
      <c r="AO145" s="46">
        <v>0</v>
      </c>
      <c r="AP145" s="41">
        <v>0</v>
      </c>
      <c r="AQ145" s="47">
        <v>0.48</v>
      </c>
      <c r="AR145" s="47">
        <v>0.24530000000000002</v>
      </c>
      <c r="AS145" s="47">
        <v>0.39500000000000002</v>
      </c>
      <c r="AT145" s="48">
        <v>-8.5000000000000006E-2</v>
      </c>
      <c r="AU145" s="49"/>
      <c r="AV145" s="41">
        <v>56.3</v>
      </c>
      <c r="AW145" s="58"/>
      <c r="AX145" s="52"/>
      <c r="AY145" s="52"/>
      <c r="AZ145" s="52"/>
      <c r="BA145" s="52"/>
      <c r="BB145" s="53">
        <v>0</v>
      </c>
      <c r="BC145" s="55"/>
    </row>
    <row r="146" spans="2:55">
      <c r="B146" s="28">
        <v>1742</v>
      </c>
      <c r="C146" s="29">
        <v>45455.978958333333</v>
      </c>
      <c r="D146" s="30" t="s">
        <v>505</v>
      </c>
      <c r="E146" s="31" t="s">
        <v>506</v>
      </c>
      <c r="F146" s="31" t="s">
        <v>675</v>
      </c>
      <c r="G146" s="32">
        <v>0</v>
      </c>
      <c r="H146" s="33" t="s">
        <v>459</v>
      </c>
      <c r="I146" s="33" t="s">
        <v>123</v>
      </c>
      <c r="J146" s="33" t="s">
        <v>54</v>
      </c>
      <c r="K146" s="33" t="s">
        <v>95</v>
      </c>
      <c r="L146" s="33" t="s">
        <v>56</v>
      </c>
      <c r="M146" s="34" t="s">
        <v>57</v>
      </c>
      <c r="N146" s="35" t="s">
        <v>57</v>
      </c>
      <c r="O146" s="36"/>
      <c r="P146" s="37">
        <v>14.55171813331075</v>
      </c>
      <c r="Q146" s="38">
        <v>0.55615089249839067</v>
      </c>
      <c r="R146" s="38">
        <v>1.2063676649760848</v>
      </c>
      <c r="S146" s="38">
        <v>1.1324868545854094</v>
      </c>
      <c r="T146" s="39">
        <v>0</v>
      </c>
      <c r="U146" s="40">
        <v>-4.5000000000000005E-3</v>
      </c>
      <c r="V146" s="41">
        <v>483869.78</v>
      </c>
      <c r="W146" s="41">
        <v>269104.61</v>
      </c>
      <c r="X146" s="42">
        <v>214765.17000000004</v>
      </c>
      <c r="Y146" s="43">
        <v>14758.75</v>
      </c>
      <c r="Z146" s="41">
        <v>253225</v>
      </c>
      <c r="AA146" s="41">
        <v>356900</v>
      </c>
      <c r="AB146" s="41">
        <v>0</v>
      </c>
      <c r="AC146" s="41">
        <v>0</v>
      </c>
      <c r="AD146" s="41">
        <v>324639.09999999998</v>
      </c>
      <c r="AE146" s="44">
        <v>83.97</v>
      </c>
      <c r="AF146" s="41">
        <v>14250.51</v>
      </c>
      <c r="AG146" s="38">
        <v>0.96556347929194553</v>
      </c>
      <c r="AH146" s="45" t="s">
        <v>625</v>
      </c>
      <c r="AI146" s="41">
        <v>117925.51</v>
      </c>
      <c r="AJ146" s="46">
        <v>23858</v>
      </c>
      <c r="AK146" s="45">
        <v>304757.43333333329</v>
      </c>
      <c r="AL146" s="46">
        <v>0</v>
      </c>
      <c r="AM146" s="46">
        <v>23857.58</v>
      </c>
      <c r="AN146" s="46">
        <v>0</v>
      </c>
      <c r="AO146" s="46">
        <v>0</v>
      </c>
      <c r="AP146" s="41">
        <v>0</v>
      </c>
      <c r="AQ146" s="47">
        <v>0.23</v>
      </c>
      <c r="AR146" s="47">
        <v>0.22550000000000001</v>
      </c>
      <c r="AS146" s="47">
        <v>0.45770000000000005</v>
      </c>
      <c r="AT146" s="48">
        <v>0.22770000000000001</v>
      </c>
      <c r="AU146" s="49"/>
      <c r="AV146" s="41">
        <v>46.74</v>
      </c>
      <c r="AW146" s="58"/>
      <c r="AX146" s="52"/>
      <c r="AY146" s="52"/>
      <c r="AZ146" s="52"/>
      <c r="BA146" s="52"/>
      <c r="BB146" s="53">
        <v>69785</v>
      </c>
      <c r="BC146" s="55"/>
    </row>
    <row r="147" spans="2:55">
      <c r="B147" s="28">
        <v>1742</v>
      </c>
      <c r="C147" s="29">
        <v>45455.978958333333</v>
      </c>
      <c r="D147" s="30" t="s">
        <v>366</v>
      </c>
      <c r="E147" s="31" t="s">
        <v>367</v>
      </c>
      <c r="F147" s="31" t="s">
        <v>661</v>
      </c>
      <c r="G147" s="32">
        <v>0</v>
      </c>
      <c r="H147" s="33" t="s">
        <v>52</v>
      </c>
      <c r="I147" s="33" t="s">
        <v>109</v>
      </c>
      <c r="J147" s="33" t="s">
        <v>54</v>
      </c>
      <c r="K147" s="33" t="s">
        <v>55</v>
      </c>
      <c r="L147" s="33" t="s">
        <v>56</v>
      </c>
      <c r="M147" s="34" t="s">
        <v>57</v>
      </c>
      <c r="N147" s="35" t="s">
        <v>57</v>
      </c>
      <c r="O147" s="36"/>
      <c r="P147" s="37">
        <v>51.9199116429835</v>
      </c>
      <c r="Q147" s="38">
        <v>0.84687317505612925</v>
      </c>
      <c r="R147" s="38">
        <v>0.98597690562489726</v>
      </c>
      <c r="S147" s="38">
        <v>0.94515046368787381</v>
      </c>
      <c r="T147" s="39">
        <v>0</v>
      </c>
      <c r="U147" s="40">
        <v>5.2000000000000006E-3</v>
      </c>
      <c r="V147" s="41">
        <v>400628.76</v>
      </c>
      <c r="W147" s="41">
        <v>339281.75</v>
      </c>
      <c r="X147" s="42">
        <v>61347.010000000009</v>
      </c>
      <c r="Y147" s="43">
        <v>1181.57</v>
      </c>
      <c r="Z147" s="41">
        <v>3450.98</v>
      </c>
      <c r="AA147" s="41">
        <v>3450.98</v>
      </c>
      <c r="AB147" s="41">
        <v>0</v>
      </c>
      <c r="AC147" s="41">
        <v>0</v>
      </c>
      <c r="AD147" s="41">
        <v>334523.96999999997</v>
      </c>
      <c r="AE147" s="44">
        <v>90.62</v>
      </c>
      <c r="AF147" s="41">
        <v>4757.78</v>
      </c>
      <c r="AG147" s="38">
        <v>4.0266594446372199</v>
      </c>
      <c r="AH147" s="45" t="s">
        <v>626</v>
      </c>
      <c r="AI147" s="41">
        <v>4757.78</v>
      </c>
      <c r="AJ147" s="46">
        <v>16622</v>
      </c>
      <c r="AK147" s="45">
        <v>320672.30333333329</v>
      </c>
      <c r="AL147" s="46">
        <v>7501.03</v>
      </c>
      <c r="AM147" s="46">
        <v>0</v>
      </c>
      <c r="AN147" s="46">
        <v>9121.4599999999991</v>
      </c>
      <c r="AO147" s="46">
        <v>0</v>
      </c>
      <c r="AP147" s="41">
        <v>0</v>
      </c>
      <c r="AQ147" s="47">
        <v>0.1</v>
      </c>
      <c r="AR147" s="47">
        <v>0.1052</v>
      </c>
      <c r="AS147" s="47">
        <v>6.5700000000000008E-2</v>
      </c>
      <c r="AT147" s="48">
        <v>-3.4300000000000004E-2</v>
      </c>
      <c r="AU147" s="49"/>
      <c r="AV147" s="41">
        <v>40.58</v>
      </c>
      <c r="AW147" s="58"/>
      <c r="AX147" s="52"/>
      <c r="AY147" s="52"/>
      <c r="AZ147" s="52"/>
      <c r="BA147" s="52"/>
      <c r="BB147" s="53">
        <v>0</v>
      </c>
      <c r="BC147" s="55"/>
    </row>
    <row r="148" spans="2:55">
      <c r="B148" s="28">
        <v>1742</v>
      </c>
      <c r="C148" s="29">
        <v>45455.978958333333</v>
      </c>
      <c r="D148" s="30" t="s">
        <v>372</v>
      </c>
      <c r="E148" s="31" t="s">
        <v>373</v>
      </c>
      <c r="F148" s="31" t="s">
        <v>618</v>
      </c>
      <c r="G148" s="32">
        <v>0</v>
      </c>
      <c r="H148" s="33" t="s">
        <v>146</v>
      </c>
      <c r="I148" s="33" t="s">
        <v>374</v>
      </c>
      <c r="J148" s="33" t="s">
        <v>148</v>
      </c>
      <c r="K148" s="33" t="s">
        <v>95</v>
      </c>
      <c r="L148" s="33" t="s">
        <v>70</v>
      </c>
      <c r="M148" s="34">
        <v>45091</v>
      </c>
      <c r="N148" s="35">
        <v>4</v>
      </c>
      <c r="O148" s="36"/>
      <c r="P148" s="37" t="s">
        <v>57</v>
      </c>
      <c r="Q148" s="38">
        <v>0.99313995546034683</v>
      </c>
      <c r="R148" s="38">
        <v>1.005102755865583</v>
      </c>
      <c r="S148" s="38">
        <v>0.86628336026998054</v>
      </c>
      <c r="T148" s="39">
        <v>57290.840000000004</v>
      </c>
      <c r="U148" s="40">
        <v>4.8999999999999998E-3</v>
      </c>
      <c r="V148" s="41">
        <v>346293.67</v>
      </c>
      <c r="W148" s="41">
        <v>343918.08000000002</v>
      </c>
      <c r="X148" s="42">
        <v>2375.5899999999674</v>
      </c>
      <c r="Y148" s="43">
        <v>0</v>
      </c>
      <c r="Z148" s="41">
        <v>2909.86</v>
      </c>
      <c r="AA148" s="41">
        <v>2909.86</v>
      </c>
      <c r="AB148" s="41">
        <v>0</v>
      </c>
      <c r="AC148" s="41">
        <v>0</v>
      </c>
      <c r="AD148" s="41">
        <v>345673.01</v>
      </c>
      <c r="AE148" s="44">
        <v>55184.93</v>
      </c>
      <c r="AF148" s="41">
        <v>-1754.93</v>
      </c>
      <c r="AG148" s="38">
        <v>0</v>
      </c>
      <c r="AH148" s="45" t="s">
        <v>625</v>
      </c>
      <c r="AI148" s="41">
        <v>-1754.93</v>
      </c>
      <c r="AJ148" s="46">
        <v>57291</v>
      </c>
      <c r="AK148" s="45">
        <v>297930.51</v>
      </c>
      <c r="AL148" s="46">
        <v>0</v>
      </c>
      <c r="AM148" s="46">
        <v>0</v>
      </c>
      <c r="AN148" s="46">
        <v>0</v>
      </c>
      <c r="AO148" s="46">
        <v>57290.84</v>
      </c>
      <c r="AP148" s="41">
        <v>57290.840000000004</v>
      </c>
      <c r="AQ148" s="47">
        <v>0.13</v>
      </c>
      <c r="AR148" s="47">
        <v>0.13489999999999999</v>
      </c>
      <c r="AS148" s="47">
        <v>0</v>
      </c>
      <c r="AT148" s="48">
        <v>-0.13</v>
      </c>
      <c r="AU148" s="49"/>
      <c r="AV148" s="41">
        <v>46.3</v>
      </c>
      <c r="AW148" s="58"/>
      <c r="AX148" s="52"/>
      <c r="AY148" s="52"/>
      <c r="AZ148" s="52"/>
      <c r="BA148" s="52"/>
      <c r="BB148" s="53">
        <v>0</v>
      </c>
      <c r="BC148" s="55"/>
    </row>
    <row r="149" spans="2:55">
      <c r="B149" s="28">
        <v>1742</v>
      </c>
      <c r="C149" s="29">
        <v>45455.978958333333</v>
      </c>
      <c r="D149" s="30" t="s">
        <v>606</v>
      </c>
      <c r="E149" s="31" t="s">
        <v>607</v>
      </c>
      <c r="F149" s="31" t="s">
        <v>532</v>
      </c>
      <c r="G149" s="32">
        <v>0</v>
      </c>
      <c r="H149" s="33" t="s">
        <v>459</v>
      </c>
      <c r="I149" s="33" t="s">
        <v>123</v>
      </c>
      <c r="J149" s="33" t="s">
        <v>54</v>
      </c>
      <c r="K149" s="33" t="s">
        <v>106</v>
      </c>
      <c r="L149" s="33" t="s">
        <v>70</v>
      </c>
      <c r="M149" s="34" t="s">
        <v>57</v>
      </c>
      <c r="N149" s="35" t="s">
        <v>57</v>
      </c>
      <c r="O149" s="36"/>
      <c r="P149" s="37" t="s">
        <v>57</v>
      </c>
      <c r="Q149" s="38">
        <v>0.83489974000229839</v>
      </c>
      <c r="R149" s="38">
        <v>0.85758699040661157</v>
      </c>
      <c r="S149" s="38">
        <v>0.54377719822335746</v>
      </c>
      <c r="T149" s="39">
        <v>0</v>
      </c>
      <c r="U149" s="40">
        <v>-1.67E-2</v>
      </c>
      <c r="V149" s="41">
        <v>404176.65</v>
      </c>
      <c r="W149" s="41">
        <v>337446.98</v>
      </c>
      <c r="X149" s="42">
        <v>66729.670000000042</v>
      </c>
      <c r="Y149" s="43">
        <v>-2531.91</v>
      </c>
      <c r="Z149" s="41">
        <v>0</v>
      </c>
      <c r="AA149" s="41">
        <v>0</v>
      </c>
      <c r="AB149" s="41">
        <v>0</v>
      </c>
      <c r="AC149" s="41">
        <v>0</v>
      </c>
      <c r="AD149" s="41">
        <v>289390.14</v>
      </c>
      <c r="AE149" s="44">
        <v>64.44</v>
      </c>
      <c r="AF149" s="41">
        <v>58056.84</v>
      </c>
      <c r="AG149" s="38">
        <v>-22.930056755571879</v>
      </c>
      <c r="AH149" s="45" t="s">
        <v>625</v>
      </c>
      <c r="AI149" s="41">
        <v>58056.84</v>
      </c>
      <c r="AJ149" s="46">
        <v>127073</v>
      </c>
      <c r="AK149" s="45">
        <v>183495.97333333333</v>
      </c>
      <c r="AL149" s="46">
        <v>0</v>
      </c>
      <c r="AM149" s="46">
        <v>127072.97</v>
      </c>
      <c r="AN149" s="46">
        <v>0</v>
      </c>
      <c r="AO149" s="46">
        <v>0</v>
      </c>
      <c r="AP149" s="41">
        <v>0</v>
      </c>
      <c r="AQ149" s="47">
        <v>0.3</v>
      </c>
      <c r="AR149" s="47">
        <v>0.2833</v>
      </c>
      <c r="AS149" s="47">
        <v>0.2833</v>
      </c>
      <c r="AT149" s="48">
        <v>-1.67E-2</v>
      </c>
      <c r="AU149" s="49"/>
      <c r="AV149" s="41">
        <v>50.47</v>
      </c>
      <c r="AW149" s="58"/>
      <c r="AX149" s="52"/>
      <c r="AY149" s="52"/>
      <c r="AZ149" s="52"/>
      <c r="BA149" s="52"/>
      <c r="BB149" s="53">
        <v>10000</v>
      </c>
      <c r="BC149" s="55"/>
    </row>
    <row r="150" spans="2:55">
      <c r="B150" s="28">
        <v>1742</v>
      </c>
      <c r="C150" s="29">
        <v>45455.978958333333</v>
      </c>
      <c r="D150" s="30" t="s">
        <v>497</v>
      </c>
      <c r="E150" s="31" t="s">
        <v>498</v>
      </c>
      <c r="F150" s="31" t="s">
        <v>532</v>
      </c>
      <c r="G150" s="32">
        <v>0</v>
      </c>
      <c r="H150" s="33" t="s">
        <v>459</v>
      </c>
      <c r="I150" s="33" t="s">
        <v>123</v>
      </c>
      <c r="J150" s="33" t="s">
        <v>54</v>
      </c>
      <c r="K150" s="33" t="s">
        <v>55</v>
      </c>
      <c r="L150" s="33" t="s">
        <v>56</v>
      </c>
      <c r="M150" s="34" t="s">
        <v>57</v>
      </c>
      <c r="N150" s="35" t="s">
        <v>57</v>
      </c>
      <c r="O150" s="36"/>
      <c r="P150" s="37">
        <v>-33.041336911524112</v>
      </c>
      <c r="Q150" s="38" t="s">
        <v>57</v>
      </c>
      <c r="R150" s="38">
        <v>0.79765856719117867</v>
      </c>
      <c r="S150" s="38">
        <v>0.79765856719117867</v>
      </c>
      <c r="T150" s="39">
        <v>0</v>
      </c>
      <c r="U150" s="40">
        <v>-1.8500000000000003E-2</v>
      </c>
      <c r="V150" s="41">
        <v>0</v>
      </c>
      <c r="W150" s="41">
        <v>352619.13</v>
      </c>
      <c r="X150" s="42">
        <v>-352619.13</v>
      </c>
      <c r="Y150" s="43">
        <v>10672.06</v>
      </c>
      <c r="Z150" s="41">
        <v>0</v>
      </c>
      <c r="AA150" s="41">
        <v>0</v>
      </c>
      <c r="AB150" s="41">
        <v>0</v>
      </c>
      <c r="AC150" s="41">
        <v>352619.13</v>
      </c>
      <c r="AD150" s="41">
        <v>281269.67</v>
      </c>
      <c r="AE150" s="44">
        <v>44.4</v>
      </c>
      <c r="AF150" s="41">
        <v>71349.460000000006</v>
      </c>
      <c r="AG150" s="38">
        <v>6.6856314525967813</v>
      </c>
      <c r="AH150" s="45" t="s">
        <v>626</v>
      </c>
      <c r="AI150" s="41">
        <v>71349.460000000006</v>
      </c>
      <c r="AJ150" s="46">
        <v>0</v>
      </c>
      <c r="AK150" s="45">
        <v>281269.67</v>
      </c>
      <c r="AL150" s="46">
        <v>0</v>
      </c>
      <c r="AM150" s="46">
        <v>0</v>
      </c>
      <c r="AN150" s="46">
        <v>0</v>
      </c>
      <c r="AO150" s="46">
        <v>0</v>
      </c>
      <c r="AP150" s="41">
        <v>0</v>
      </c>
      <c r="AQ150" s="47">
        <v>0.31</v>
      </c>
      <c r="AR150" s="47">
        <v>0.29149999999999998</v>
      </c>
      <c r="AS150" s="47">
        <v>0.28160000000000002</v>
      </c>
      <c r="AT150" s="48">
        <v>-2.8399999999999998E-2</v>
      </c>
      <c r="AU150" s="49"/>
      <c r="AV150" s="41">
        <v>61.39</v>
      </c>
      <c r="AW150" s="58"/>
      <c r="AX150" s="52"/>
      <c r="AY150" s="52"/>
      <c r="AZ150" s="52"/>
      <c r="BA150" s="52"/>
      <c r="BB150" s="53">
        <v>0</v>
      </c>
      <c r="BC150" s="55"/>
    </row>
    <row r="151" spans="2:55">
      <c r="B151" s="28">
        <v>1742</v>
      </c>
      <c r="C151" s="29">
        <v>45455.978958333333</v>
      </c>
      <c r="D151" s="30" t="s">
        <v>382</v>
      </c>
      <c r="E151" s="31" t="s">
        <v>383</v>
      </c>
      <c r="F151" s="31" t="s">
        <v>384</v>
      </c>
      <c r="G151" s="32">
        <v>0</v>
      </c>
      <c r="H151" s="33" t="s">
        <v>385</v>
      </c>
      <c r="I151" s="33" t="s">
        <v>386</v>
      </c>
      <c r="J151" s="33" t="s">
        <v>65</v>
      </c>
      <c r="K151" s="33" t="s">
        <v>55</v>
      </c>
      <c r="L151" s="33" t="s">
        <v>56</v>
      </c>
      <c r="M151" s="34">
        <v>45390</v>
      </c>
      <c r="N151" s="35">
        <v>1</v>
      </c>
      <c r="O151" s="36"/>
      <c r="P151" s="37">
        <v>122.8662003929273</v>
      </c>
      <c r="Q151" s="38">
        <v>0.82005649876822562</v>
      </c>
      <c r="R151" s="38">
        <v>1.0071435622847238</v>
      </c>
      <c r="S151" s="38">
        <v>1.0071435622847238</v>
      </c>
      <c r="T151" s="39">
        <v>0</v>
      </c>
      <c r="U151" s="40">
        <v>8.0000000000000002E-3</v>
      </c>
      <c r="V151" s="41">
        <v>434434.25</v>
      </c>
      <c r="W151" s="41">
        <v>356260.63</v>
      </c>
      <c r="X151" s="42">
        <v>78173.62</v>
      </c>
      <c r="Y151" s="43">
        <v>636.25</v>
      </c>
      <c r="Z151" s="41">
        <v>0</v>
      </c>
      <c r="AA151" s="41">
        <v>0</v>
      </c>
      <c r="AB151" s="41">
        <v>0</v>
      </c>
      <c r="AC151" s="41">
        <v>0</v>
      </c>
      <c r="AD151" s="41">
        <v>358805.6</v>
      </c>
      <c r="AE151" s="44">
        <v>0.04</v>
      </c>
      <c r="AF151" s="41">
        <v>0.03</v>
      </c>
      <c r="AG151" s="38">
        <v>4.7151277013752455E-5</v>
      </c>
      <c r="AH151" s="45" t="s">
        <v>625</v>
      </c>
      <c r="AI151" s="41">
        <v>0.03</v>
      </c>
      <c r="AJ151" s="46">
        <v>0</v>
      </c>
      <c r="AK151" s="45">
        <v>358805.6</v>
      </c>
      <c r="AL151" s="46">
        <v>0</v>
      </c>
      <c r="AM151" s="46">
        <v>0</v>
      </c>
      <c r="AN151" s="46">
        <v>0</v>
      </c>
      <c r="AO151" s="46">
        <v>0</v>
      </c>
      <c r="AP151" s="41">
        <v>0</v>
      </c>
      <c r="AQ151" s="47">
        <v>0.06</v>
      </c>
      <c r="AR151" s="47">
        <v>6.8000000000000005E-2</v>
      </c>
      <c r="AS151" s="47">
        <v>0.60630000000000006</v>
      </c>
      <c r="AT151" s="48">
        <v>0.54630000000000001</v>
      </c>
      <c r="AU151" s="49"/>
      <c r="AV151" s="41">
        <v>57.33</v>
      </c>
      <c r="AW151" s="58"/>
      <c r="AX151" s="52"/>
      <c r="AY151" s="52"/>
      <c r="AZ151" s="52"/>
      <c r="BA151" s="52"/>
      <c r="BB151" s="53">
        <v>2545</v>
      </c>
      <c r="BC151" s="55"/>
    </row>
    <row r="152" spans="2:55">
      <c r="B152" s="28">
        <v>1742</v>
      </c>
      <c r="C152" s="29">
        <v>45455.978958333333</v>
      </c>
      <c r="D152" s="30" t="s">
        <v>510</v>
      </c>
      <c r="E152" s="31" t="s">
        <v>511</v>
      </c>
      <c r="F152" s="31" t="s">
        <v>675</v>
      </c>
      <c r="G152" s="32">
        <v>0</v>
      </c>
      <c r="H152" s="33" t="s">
        <v>459</v>
      </c>
      <c r="I152" s="33" t="s">
        <v>123</v>
      </c>
      <c r="J152" s="33" t="s">
        <v>54</v>
      </c>
      <c r="K152" s="33" t="s">
        <v>106</v>
      </c>
      <c r="L152" s="33" t="s">
        <v>70</v>
      </c>
      <c r="M152" s="34" t="s">
        <v>57</v>
      </c>
      <c r="N152" s="35" t="s">
        <v>57</v>
      </c>
      <c r="O152" s="36"/>
      <c r="P152" s="37">
        <v>-21.467158703109373</v>
      </c>
      <c r="Q152" s="38">
        <v>1.5963481718846804</v>
      </c>
      <c r="R152" s="38">
        <v>0.52192922167598188</v>
      </c>
      <c r="S152" s="38">
        <v>0.19617054437735987</v>
      </c>
      <c r="T152" s="39">
        <v>29536.68</v>
      </c>
      <c r="U152" s="40">
        <v>0.115</v>
      </c>
      <c r="V152" s="41">
        <v>244405.26</v>
      </c>
      <c r="W152" s="41">
        <v>390155.89</v>
      </c>
      <c r="X152" s="42">
        <v>-145750.63</v>
      </c>
      <c r="Y152" s="43">
        <v>6789.47</v>
      </c>
      <c r="Z152" s="41">
        <v>0</v>
      </c>
      <c r="AA152" s="41">
        <v>0</v>
      </c>
      <c r="AB152" s="41">
        <v>153486.97</v>
      </c>
      <c r="AC152" s="41">
        <v>145750.63</v>
      </c>
      <c r="AD152" s="41">
        <v>203633.76</v>
      </c>
      <c r="AE152" s="44">
        <v>392.13</v>
      </c>
      <c r="AF152" s="41">
        <v>186522.13</v>
      </c>
      <c r="AG152" s="38">
        <v>27.472266612857851</v>
      </c>
      <c r="AH152" s="45" t="s">
        <v>626</v>
      </c>
      <c r="AI152" s="41">
        <v>186522.13</v>
      </c>
      <c r="AJ152" s="46">
        <v>152516</v>
      </c>
      <c r="AK152" s="45">
        <v>76537.093333333338</v>
      </c>
      <c r="AL152" s="46">
        <v>122979.42</v>
      </c>
      <c r="AM152" s="46">
        <v>0</v>
      </c>
      <c r="AN152" s="46">
        <v>0</v>
      </c>
      <c r="AO152" s="46">
        <v>29536.68</v>
      </c>
      <c r="AP152" s="41">
        <v>29536.68</v>
      </c>
      <c r="AQ152" s="47">
        <v>0.22</v>
      </c>
      <c r="AR152" s="47">
        <v>0.33500000000000002</v>
      </c>
      <c r="AS152" s="47">
        <v>0.33030000000000004</v>
      </c>
      <c r="AT152" s="48">
        <v>0.1103</v>
      </c>
      <c r="AU152" s="49"/>
      <c r="AV152" s="41">
        <v>62.22</v>
      </c>
      <c r="AW152" s="58"/>
      <c r="AX152" s="52"/>
      <c r="AY152" s="52"/>
      <c r="AZ152" s="52"/>
      <c r="BA152" s="52"/>
      <c r="BB152" s="53">
        <v>0</v>
      </c>
      <c r="BC152" s="55"/>
    </row>
    <row r="153" spans="2:55">
      <c r="B153" s="28">
        <v>1742</v>
      </c>
      <c r="C153" s="29">
        <v>45455.978958333333</v>
      </c>
      <c r="D153" s="30" t="s">
        <v>104</v>
      </c>
      <c r="E153" s="31" t="s">
        <v>105</v>
      </c>
      <c r="F153" s="31" t="s">
        <v>91</v>
      </c>
      <c r="G153" s="32">
        <v>0</v>
      </c>
      <c r="H153" s="33" t="s">
        <v>92</v>
      </c>
      <c r="I153" s="33" t="s">
        <v>103</v>
      </c>
      <c r="J153" s="33" t="s">
        <v>94</v>
      </c>
      <c r="K153" s="33" t="s">
        <v>106</v>
      </c>
      <c r="L153" s="33" t="s">
        <v>70</v>
      </c>
      <c r="M153" s="34" t="s">
        <v>57</v>
      </c>
      <c r="N153" s="35" t="s">
        <v>57</v>
      </c>
      <c r="O153" s="36"/>
      <c r="P153" s="37">
        <v>37.268540633895526</v>
      </c>
      <c r="Q153" s="38">
        <v>0.35942384842519687</v>
      </c>
      <c r="R153" s="38">
        <v>1.1710999748257429</v>
      </c>
      <c r="S153" s="38">
        <v>0.46758952924340147</v>
      </c>
      <c r="T153" s="39">
        <v>102336</v>
      </c>
      <c r="U153" s="40">
        <v>8.7200000000000014E-2</v>
      </c>
      <c r="V153" s="41">
        <v>1016000</v>
      </c>
      <c r="W153" s="41">
        <v>365174.63</v>
      </c>
      <c r="X153" s="42">
        <v>650825.37</v>
      </c>
      <c r="Y153" s="43">
        <v>17463.13</v>
      </c>
      <c r="Z153" s="41">
        <v>0</v>
      </c>
      <c r="AA153" s="41">
        <v>0</v>
      </c>
      <c r="AB153" s="41">
        <v>0</v>
      </c>
      <c r="AC153" s="41">
        <v>0</v>
      </c>
      <c r="AD153" s="41">
        <v>427656</v>
      </c>
      <c r="AE153" s="44">
        <v>90.36</v>
      </c>
      <c r="AF153" s="41">
        <v>-23481.38</v>
      </c>
      <c r="AG153" s="38">
        <v>-1.3446260779138677</v>
      </c>
      <c r="AH153" s="45" t="s">
        <v>625</v>
      </c>
      <c r="AI153" s="41">
        <v>-23481.38</v>
      </c>
      <c r="AJ153" s="46">
        <v>308285</v>
      </c>
      <c r="AK153" s="45">
        <v>170751.83333333331</v>
      </c>
      <c r="AL153" s="46">
        <v>0</v>
      </c>
      <c r="AM153" s="46">
        <v>102336</v>
      </c>
      <c r="AN153" s="46">
        <v>103612.8</v>
      </c>
      <c r="AO153" s="46">
        <v>102336</v>
      </c>
      <c r="AP153" s="41">
        <v>102336</v>
      </c>
      <c r="AQ153" s="47">
        <v>0.28000000000000003</v>
      </c>
      <c r="AR153" s="47">
        <v>0.36719999999999997</v>
      </c>
      <c r="AS153" s="47">
        <v>0.36719999999999997</v>
      </c>
      <c r="AT153" s="48">
        <v>8.7200000000000014E-2</v>
      </c>
      <c r="AU153" s="49"/>
      <c r="AV153" s="41">
        <v>55.78</v>
      </c>
      <c r="AW153" s="58"/>
      <c r="AX153" s="52"/>
      <c r="AY153" s="52"/>
      <c r="AZ153" s="52"/>
      <c r="BA153" s="52"/>
      <c r="BB153" s="53">
        <v>39000</v>
      </c>
      <c r="BC153" s="55"/>
    </row>
    <row r="154" spans="2:55">
      <c r="B154" s="28">
        <v>1742</v>
      </c>
      <c r="C154" s="29">
        <v>45455.978958333333</v>
      </c>
      <c r="D154" s="30" t="s">
        <v>364</v>
      </c>
      <c r="E154" s="31" t="s">
        <v>365</v>
      </c>
      <c r="F154" s="31" t="s">
        <v>354</v>
      </c>
      <c r="G154" s="32">
        <v>0</v>
      </c>
      <c r="H154" s="33" t="s">
        <v>63</v>
      </c>
      <c r="I154" s="33" t="s">
        <v>64</v>
      </c>
      <c r="J154" s="33" t="s">
        <v>65</v>
      </c>
      <c r="K154" s="33" t="s">
        <v>106</v>
      </c>
      <c r="L154" s="33" t="s">
        <v>70</v>
      </c>
      <c r="M154" s="34">
        <v>45349</v>
      </c>
      <c r="N154" s="35">
        <v>3</v>
      </c>
      <c r="O154" s="36"/>
      <c r="P154" s="37">
        <v>384.58594599492568</v>
      </c>
      <c r="Q154" s="38">
        <v>0.78740072878389844</v>
      </c>
      <c r="R154" s="38">
        <v>1.2700013645459163</v>
      </c>
      <c r="S154" s="38">
        <v>1.2700013645459163</v>
      </c>
      <c r="T154" s="39">
        <v>0</v>
      </c>
      <c r="U154" s="40">
        <v>2.5499999999999998E-2</v>
      </c>
      <c r="V154" s="41">
        <v>399276.11</v>
      </c>
      <c r="W154" s="41">
        <v>314390.3</v>
      </c>
      <c r="X154" s="42">
        <v>84885.81</v>
      </c>
      <c r="Y154" s="43">
        <v>220.72</v>
      </c>
      <c r="Z154" s="41">
        <v>214550.47</v>
      </c>
      <c r="AA154" s="41">
        <v>214550.47</v>
      </c>
      <c r="AB154" s="41">
        <v>0</v>
      </c>
      <c r="AC154" s="41">
        <v>0</v>
      </c>
      <c r="AD154" s="41">
        <v>399276.11</v>
      </c>
      <c r="AE154" s="44">
        <v>349.55</v>
      </c>
      <c r="AF154" s="41">
        <v>15877.19</v>
      </c>
      <c r="AG154" s="38">
        <v>71.933626313881845</v>
      </c>
      <c r="AH154" s="45" t="s">
        <v>626</v>
      </c>
      <c r="AI154" s="41">
        <v>15877.19</v>
      </c>
      <c r="AJ154" s="46">
        <v>0</v>
      </c>
      <c r="AK154" s="45">
        <v>399276.11</v>
      </c>
      <c r="AL154" s="46">
        <v>0</v>
      </c>
      <c r="AM154" s="46">
        <v>0</v>
      </c>
      <c r="AN154" s="46">
        <v>0</v>
      </c>
      <c r="AO154" s="46">
        <v>0</v>
      </c>
      <c r="AP154" s="41">
        <v>0</v>
      </c>
      <c r="AQ154" s="47">
        <v>0.31</v>
      </c>
      <c r="AR154" s="47">
        <v>0.33549999999999996</v>
      </c>
      <c r="AS154" s="47">
        <v>0.93959999999999999</v>
      </c>
      <c r="AT154" s="48">
        <v>0.62960000000000005</v>
      </c>
      <c r="AU154" s="49"/>
      <c r="AV154" s="41">
        <v>58.52</v>
      </c>
      <c r="AW154" s="58"/>
      <c r="AX154" s="52"/>
      <c r="AY154" s="52"/>
      <c r="AZ154" s="52"/>
      <c r="BA154" s="52"/>
      <c r="BB154" s="53">
        <v>100763</v>
      </c>
      <c r="BC154" s="55"/>
    </row>
    <row r="155" spans="2:55">
      <c r="B155" s="28">
        <v>1742</v>
      </c>
      <c r="C155" s="29">
        <v>45455.978958333333</v>
      </c>
      <c r="D155" s="30" t="s">
        <v>507</v>
      </c>
      <c r="E155" s="31" t="s">
        <v>508</v>
      </c>
      <c r="F155" s="31" t="s">
        <v>532</v>
      </c>
      <c r="G155" s="32">
        <v>0</v>
      </c>
      <c r="H155" s="33" t="s">
        <v>459</v>
      </c>
      <c r="I155" s="33" t="s">
        <v>123</v>
      </c>
      <c r="J155" s="33" t="s">
        <v>54</v>
      </c>
      <c r="K155" s="33" t="s">
        <v>95</v>
      </c>
      <c r="L155" s="33" t="s">
        <v>56</v>
      </c>
      <c r="M155" s="34" t="s">
        <v>57</v>
      </c>
      <c r="N155" s="35" t="s">
        <v>57</v>
      </c>
      <c r="O155" s="36"/>
      <c r="P155" s="37">
        <v>-3.6093472125790349</v>
      </c>
      <c r="Q155" s="38">
        <v>1.3636425679348105</v>
      </c>
      <c r="R155" s="38">
        <v>0.73332261705080748</v>
      </c>
      <c r="S155" s="38">
        <v>0.28799873872543758</v>
      </c>
      <c r="T155" s="39">
        <v>0</v>
      </c>
      <c r="U155" s="40">
        <v>9.7999999999999997E-3</v>
      </c>
      <c r="V155" s="41">
        <v>305067.09000000003</v>
      </c>
      <c r="W155" s="41">
        <v>416002.47</v>
      </c>
      <c r="X155" s="42">
        <v>-110935.37999999995</v>
      </c>
      <c r="Y155" s="43">
        <v>30735.58</v>
      </c>
      <c r="Z155" s="41">
        <v>1500</v>
      </c>
      <c r="AA155" s="41">
        <v>1500</v>
      </c>
      <c r="AB155" s="41">
        <v>152797.10999999999</v>
      </c>
      <c r="AC155" s="41">
        <v>110935.38</v>
      </c>
      <c r="AD155" s="41">
        <v>305064.02</v>
      </c>
      <c r="AE155" s="44">
        <v>295.95999999999998</v>
      </c>
      <c r="AF155" s="41">
        <v>110938.45</v>
      </c>
      <c r="AG155" s="38">
        <v>3.6094470968174339</v>
      </c>
      <c r="AH155" s="45" t="s">
        <v>626</v>
      </c>
      <c r="AI155" s="41">
        <v>110938.45</v>
      </c>
      <c r="AJ155" s="46">
        <v>222307</v>
      </c>
      <c r="AK155" s="45">
        <v>119808.18666666668</v>
      </c>
      <c r="AL155" s="46">
        <v>0</v>
      </c>
      <c r="AM155" s="46">
        <v>222307.42</v>
      </c>
      <c r="AN155" s="46">
        <v>0</v>
      </c>
      <c r="AO155" s="46">
        <v>0</v>
      </c>
      <c r="AP155" s="41">
        <v>0</v>
      </c>
      <c r="AQ155" s="47">
        <v>0.28000000000000003</v>
      </c>
      <c r="AR155" s="47">
        <v>0.2898</v>
      </c>
      <c r="AS155" s="47">
        <v>0.27410000000000001</v>
      </c>
      <c r="AT155" s="48">
        <v>-5.8999999999999999E-3</v>
      </c>
      <c r="AU155" s="49"/>
      <c r="AV155" s="41">
        <v>56.21</v>
      </c>
      <c r="AW155" s="58"/>
      <c r="AX155" s="52"/>
      <c r="AY155" s="52"/>
      <c r="AZ155" s="52"/>
      <c r="BA155" s="52"/>
      <c r="BB155" s="53">
        <v>0</v>
      </c>
      <c r="BC155" s="55"/>
    </row>
    <row r="156" spans="2:55">
      <c r="B156" s="28">
        <v>1742</v>
      </c>
      <c r="C156" s="29">
        <v>45455.978958333333</v>
      </c>
      <c r="D156" s="30" t="s">
        <v>393</v>
      </c>
      <c r="E156" s="31" t="s">
        <v>394</v>
      </c>
      <c r="F156" s="31" t="s">
        <v>589</v>
      </c>
      <c r="G156" s="32">
        <v>0</v>
      </c>
      <c r="H156" s="33" t="s">
        <v>52</v>
      </c>
      <c r="I156" s="33" t="s">
        <v>109</v>
      </c>
      <c r="J156" s="33" t="s">
        <v>54</v>
      </c>
      <c r="K156" s="33" t="s">
        <v>55</v>
      </c>
      <c r="L156" s="33" t="s">
        <v>56</v>
      </c>
      <c r="M156" s="34" t="s">
        <v>57</v>
      </c>
      <c r="N156" s="35" t="s">
        <v>57</v>
      </c>
      <c r="O156" s="36"/>
      <c r="P156" s="37">
        <v>61.551891999999995</v>
      </c>
      <c r="Q156" s="38">
        <v>0.65769894003937324</v>
      </c>
      <c r="R156" s="38">
        <v>1.3873788761189298</v>
      </c>
      <c r="S156" s="38">
        <v>1.2860311594933012</v>
      </c>
      <c r="T156" s="39">
        <v>0</v>
      </c>
      <c r="U156" s="40">
        <v>-9.7899999999999987E-2</v>
      </c>
      <c r="V156" s="41">
        <v>449545</v>
      </c>
      <c r="W156" s="41">
        <v>295665.27</v>
      </c>
      <c r="X156" s="42">
        <v>153879.72999999998</v>
      </c>
      <c r="Y156" s="43">
        <v>2500</v>
      </c>
      <c r="Z156" s="41">
        <v>295665.27</v>
      </c>
      <c r="AA156" s="41">
        <v>451827.33</v>
      </c>
      <c r="AB156" s="41">
        <v>0</v>
      </c>
      <c r="AC156" s="41">
        <v>0</v>
      </c>
      <c r="AD156" s="41">
        <v>410199.75</v>
      </c>
      <c r="AE156" s="44">
        <v>44916.62</v>
      </c>
      <c r="AF156" s="41">
        <v>7465.52</v>
      </c>
      <c r="AG156" s="38">
        <v>2.986208</v>
      </c>
      <c r="AH156" s="45" t="s">
        <v>626</v>
      </c>
      <c r="AI156" s="41">
        <v>163627.57999999999</v>
      </c>
      <c r="AJ156" s="46">
        <v>35958</v>
      </c>
      <c r="AK156" s="45">
        <v>380234.75</v>
      </c>
      <c r="AL156" s="46">
        <v>0</v>
      </c>
      <c r="AM156" s="46">
        <v>35958</v>
      </c>
      <c r="AN156" s="46">
        <v>0</v>
      </c>
      <c r="AO156" s="46">
        <v>0</v>
      </c>
      <c r="AP156" s="41">
        <v>0</v>
      </c>
      <c r="AQ156" s="47">
        <v>0.39</v>
      </c>
      <c r="AR156" s="47">
        <v>0.29210000000000003</v>
      </c>
      <c r="AS156" s="47">
        <v>1</v>
      </c>
      <c r="AT156" s="48">
        <v>0.61</v>
      </c>
      <c r="AU156" s="49"/>
      <c r="AV156" s="41">
        <v>0</v>
      </c>
      <c r="AW156" s="50"/>
      <c r="AX156" s="52"/>
      <c r="AY156" s="52"/>
      <c r="AZ156" s="52"/>
      <c r="BA156" s="52"/>
      <c r="BB156" s="53">
        <v>122000</v>
      </c>
      <c r="BC156" s="55"/>
    </row>
    <row r="157" spans="2:55">
      <c r="B157" s="28">
        <v>1742</v>
      </c>
      <c r="C157" s="29">
        <v>45455.978958333333</v>
      </c>
      <c r="D157" s="30" t="s">
        <v>375</v>
      </c>
      <c r="E157" s="31" t="s">
        <v>376</v>
      </c>
      <c r="F157" s="31" t="s">
        <v>206</v>
      </c>
      <c r="G157" s="32">
        <v>0</v>
      </c>
      <c r="H157" s="33" t="s">
        <v>52</v>
      </c>
      <c r="I157" s="33" t="s">
        <v>109</v>
      </c>
      <c r="J157" s="33" t="s">
        <v>54</v>
      </c>
      <c r="K157" s="33" t="s">
        <v>95</v>
      </c>
      <c r="L157" s="33" t="s">
        <v>56</v>
      </c>
      <c r="M157" s="34" t="s">
        <v>57</v>
      </c>
      <c r="N157" s="35" t="s">
        <v>57</v>
      </c>
      <c r="O157" s="36"/>
      <c r="P157" s="37">
        <v>90.223769064850572</v>
      </c>
      <c r="Q157" s="38">
        <v>0.7209760162302663</v>
      </c>
      <c r="R157" s="38">
        <v>1.0672733197544146</v>
      </c>
      <c r="S157" s="38">
        <v>0.98676986513296694</v>
      </c>
      <c r="T157" s="39">
        <v>0</v>
      </c>
      <c r="U157" s="40">
        <v>-1.1200000000000002E-2</v>
      </c>
      <c r="V157" s="41">
        <v>590659.43999999994</v>
      </c>
      <c r="W157" s="41">
        <v>425851.29</v>
      </c>
      <c r="X157" s="42">
        <v>164808.14999999997</v>
      </c>
      <c r="Y157" s="43">
        <v>1826.66</v>
      </c>
      <c r="Z157" s="41">
        <v>237621.5</v>
      </c>
      <c r="AA157" s="41">
        <v>267726</v>
      </c>
      <c r="AB157" s="41">
        <v>0</v>
      </c>
      <c r="AC157" s="41">
        <v>0</v>
      </c>
      <c r="AD157" s="41">
        <v>454499.72</v>
      </c>
      <c r="AE157" s="44">
        <v>64.819999999999993</v>
      </c>
      <c r="AF157" s="41">
        <v>-6282.43</v>
      </c>
      <c r="AG157" s="38">
        <v>-3.4392990485366735</v>
      </c>
      <c r="AH157" s="45" t="s">
        <v>625</v>
      </c>
      <c r="AI157" s="41">
        <v>23822.07</v>
      </c>
      <c r="AJ157" s="46">
        <v>41139</v>
      </c>
      <c r="AK157" s="45">
        <v>420217.22</v>
      </c>
      <c r="AL157" s="46">
        <v>0</v>
      </c>
      <c r="AM157" s="46">
        <v>20921.8</v>
      </c>
      <c r="AN157" s="46">
        <v>20217.14</v>
      </c>
      <c r="AO157" s="46">
        <v>0</v>
      </c>
      <c r="AP157" s="41">
        <v>0</v>
      </c>
      <c r="AQ157" s="47">
        <v>0.09</v>
      </c>
      <c r="AR157" s="47">
        <v>7.8799999999999995E-2</v>
      </c>
      <c r="AS157" s="47">
        <v>0.11109999999999999</v>
      </c>
      <c r="AT157" s="48">
        <v>2.1100000000000001E-2</v>
      </c>
      <c r="AU157" s="49"/>
      <c r="AV157" s="41">
        <v>29.71</v>
      </c>
      <c r="AW157" s="58"/>
      <c r="AX157" s="52"/>
      <c r="AY157" s="52"/>
      <c r="AZ157" s="52"/>
      <c r="BA157" s="52"/>
      <c r="BB157" s="53">
        <v>22366</v>
      </c>
      <c r="BC157" s="55"/>
    </row>
    <row r="158" spans="2:55">
      <c r="B158" s="28">
        <v>1742</v>
      </c>
      <c r="C158" s="29">
        <v>45455.978958333333</v>
      </c>
      <c r="D158" s="30" t="s">
        <v>486</v>
      </c>
      <c r="E158" s="31" t="s">
        <v>487</v>
      </c>
      <c r="F158" s="31" t="s">
        <v>589</v>
      </c>
      <c r="G158" s="32">
        <v>0</v>
      </c>
      <c r="H158" s="33" t="s">
        <v>470</v>
      </c>
      <c r="I158" s="33" t="s">
        <v>53</v>
      </c>
      <c r="J158" s="33" t="s">
        <v>148</v>
      </c>
      <c r="K158" s="33" t="s">
        <v>95</v>
      </c>
      <c r="L158" s="33" t="s">
        <v>70</v>
      </c>
      <c r="M158" s="34" t="s">
        <v>57</v>
      </c>
      <c r="N158" s="35" t="s">
        <v>57</v>
      </c>
      <c r="O158" s="36"/>
      <c r="P158" s="37">
        <v>22.744474012832107</v>
      </c>
      <c r="Q158" s="38">
        <v>0.40838382616487451</v>
      </c>
      <c r="R158" s="38">
        <v>0.73613346253979794</v>
      </c>
      <c r="S158" s="38">
        <v>0</v>
      </c>
      <c r="T158" s="39">
        <v>0</v>
      </c>
      <c r="U158" s="40">
        <v>-0.1052</v>
      </c>
      <c r="V158" s="41">
        <v>1116000</v>
      </c>
      <c r="W158" s="41">
        <v>455756.35</v>
      </c>
      <c r="X158" s="42">
        <v>660243.65</v>
      </c>
      <c r="Y158" s="43">
        <v>29028.75</v>
      </c>
      <c r="Z158" s="41">
        <v>0</v>
      </c>
      <c r="AA158" s="41">
        <v>38000</v>
      </c>
      <c r="AB158" s="41">
        <v>0</v>
      </c>
      <c r="AC158" s="41">
        <v>0</v>
      </c>
      <c r="AD158" s="41">
        <v>335497.5</v>
      </c>
      <c r="AE158" s="44">
        <v>138.59</v>
      </c>
      <c r="AF158" s="41">
        <v>120258.85</v>
      </c>
      <c r="AG158" s="38">
        <v>4.1427498600525343</v>
      </c>
      <c r="AH158" s="45" t="s">
        <v>626</v>
      </c>
      <c r="AI158" s="41">
        <v>158258.85</v>
      </c>
      <c r="AJ158" s="46">
        <v>402597</v>
      </c>
      <c r="AK158" s="45">
        <v>0</v>
      </c>
      <c r="AL158" s="46">
        <v>116181</v>
      </c>
      <c r="AM158" s="46">
        <v>71536.5</v>
      </c>
      <c r="AN158" s="46">
        <v>214879.5</v>
      </c>
      <c r="AO158" s="46">
        <v>0</v>
      </c>
      <c r="AP158" s="41">
        <v>0</v>
      </c>
      <c r="AQ158" s="47">
        <v>0.3</v>
      </c>
      <c r="AR158" s="47">
        <v>0.1948</v>
      </c>
      <c r="AS158" s="47">
        <v>0.2109</v>
      </c>
      <c r="AT158" s="48">
        <v>-8.9099999999999999E-2</v>
      </c>
      <c r="AU158" s="49"/>
      <c r="AV158" s="41">
        <v>44.21</v>
      </c>
      <c r="AW158" s="58"/>
      <c r="AX158" s="52"/>
      <c r="AY158" s="52"/>
      <c r="AZ158" s="52"/>
      <c r="BA158" s="52"/>
      <c r="BB158" s="53">
        <v>0</v>
      </c>
      <c r="BC158" s="55"/>
    </row>
    <row r="159" spans="2:55">
      <c r="B159" s="28">
        <v>1742</v>
      </c>
      <c r="C159" s="29">
        <v>45455.978958333333</v>
      </c>
      <c r="D159" s="30" t="s">
        <v>396</v>
      </c>
      <c r="E159" s="31" t="s">
        <v>397</v>
      </c>
      <c r="F159" s="31" t="s">
        <v>589</v>
      </c>
      <c r="G159" s="32">
        <v>0</v>
      </c>
      <c r="H159" s="33" t="s">
        <v>52</v>
      </c>
      <c r="I159" s="33" t="s">
        <v>109</v>
      </c>
      <c r="J159" s="33" t="s">
        <v>54</v>
      </c>
      <c r="K159" s="33" t="s">
        <v>95</v>
      </c>
      <c r="L159" s="33" t="s">
        <v>56</v>
      </c>
      <c r="M159" s="34" t="s">
        <v>57</v>
      </c>
      <c r="N159" s="35" t="s">
        <v>57</v>
      </c>
      <c r="O159" s="36"/>
      <c r="P159" s="37">
        <v>2.8814245629181987</v>
      </c>
      <c r="Q159" s="38">
        <v>0.98614360388114108</v>
      </c>
      <c r="R159" s="38">
        <v>0.82481116610213079</v>
      </c>
      <c r="S159" s="38">
        <v>0.65035011778747731</v>
      </c>
      <c r="T159" s="39">
        <v>99451.32</v>
      </c>
      <c r="U159" s="40">
        <v>-7.9699999999999993E-2</v>
      </c>
      <c r="V159" s="41">
        <v>481714</v>
      </c>
      <c r="W159" s="41">
        <v>475039.18</v>
      </c>
      <c r="X159" s="42">
        <v>6674.820000000007</v>
      </c>
      <c r="Y159" s="43">
        <v>2316.5</v>
      </c>
      <c r="Z159" s="41">
        <v>0</v>
      </c>
      <c r="AA159" s="41">
        <v>0</v>
      </c>
      <c r="AB159" s="41">
        <v>0</v>
      </c>
      <c r="AC159" s="41">
        <v>0</v>
      </c>
      <c r="AD159" s="41">
        <v>391817.62</v>
      </c>
      <c r="AE159" s="44">
        <v>442.13</v>
      </c>
      <c r="AF159" s="41">
        <v>91221.56</v>
      </c>
      <c r="AG159" s="38">
        <v>39.379045974530541</v>
      </c>
      <c r="AH159" s="45" t="s">
        <v>626</v>
      </c>
      <c r="AI159" s="41">
        <v>91221.56</v>
      </c>
      <c r="AJ159" s="46">
        <v>99451</v>
      </c>
      <c r="AK159" s="45">
        <v>308941.78666666662</v>
      </c>
      <c r="AL159" s="46">
        <v>0</v>
      </c>
      <c r="AM159" s="46">
        <v>0</v>
      </c>
      <c r="AN159" s="46">
        <v>0</v>
      </c>
      <c r="AO159" s="46">
        <v>99451.32</v>
      </c>
      <c r="AP159" s="41">
        <v>99451.32</v>
      </c>
      <c r="AQ159" s="47">
        <v>0.13</v>
      </c>
      <c r="AR159" s="47">
        <v>5.0300000000000004E-2</v>
      </c>
      <c r="AS159" s="47">
        <v>2.3900000000000001E-2</v>
      </c>
      <c r="AT159" s="48">
        <v>-0.1061</v>
      </c>
      <c r="AU159" s="49"/>
      <c r="AV159" s="41">
        <v>36.97</v>
      </c>
      <c r="AW159" s="58"/>
      <c r="AX159" s="52"/>
      <c r="AY159" s="52"/>
      <c r="AZ159" s="52"/>
      <c r="BA159" s="52"/>
      <c r="BB159" s="53">
        <v>8000</v>
      </c>
      <c r="BC159" s="55"/>
    </row>
    <row r="160" spans="2:55">
      <c r="B160" s="28">
        <v>1742</v>
      </c>
      <c r="C160" s="29">
        <v>45455.978958333333</v>
      </c>
      <c r="D160" s="30" t="s">
        <v>400</v>
      </c>
      <c r="E160" s="31" t="s">
        <v>401</v>
      </c>
      <c r="F160" s="31" t="s">
        <v>402</v>
      </c>
      <c r="G160" s="32">
        <v>0</v>
      </c>
      <c r="H160" s="33" t="s">
        <v>403</v>
      </c>
      <c r="I160" s="33" t="s">
        <v>404</v>
      </c>
      <c r="J160" s="33" t="s">
        <v>65</v>
      </c>
      <c r="K160" s="33" t="s">
        <v>55</v>
      </c>
      <c r="L160" s="33" t="s">
        <v>70</v>
      </c>
      <c r="M160" s="34" t="s">
        <v>57</v>
      </c>
      <c r="N160" s="35" t="s">
        <v>57</v>
      </c>
      <c r="O160" s="36"/>
      <c r="P160" s="37" t="s">
        <v>57</v>
      </c>
      <c r="Q160" s="38">
        <v>0.95626110548539334</v>
      </c>
      <c r="R160" s="38">
        <v>0.95661566741092607</v>
      </c>
      <c r="S160" s="38">
        <v>0.95661566741092607</v>
      </c>
      <c r="T160" s="39">
        <v>0</v>
      </c>
      <c r="U160" s="40">
        <v>5.6600000000000004E-2</v>
      </c>
      <c r="V160" s="41">
        <v>523390</v>
      </c>
      <c r="W160" s="41">
        <v>500497.5</v>
      </c>
      <c r="X160" s="42">
        <v>22892.5</v>
      </c>
      <c r="Y160" s="43">
        <v>0</v>
      </c>
      <c r="Z160" s="41">
        <v>0</v>
      </c>
      <c r="AA160" s="41">
        <v>0</v>
      </c>
      <c r="AB160" s="41">
        <v>0</v>
      </c>
      <c r="AC160" s="41">
        <v>0</v>
      </c>
      <c r="AD160" s="41">
        <v>478783.75</v>
      </c>
      <c r="AE160" s="44">
        <v>26056.5</v>
      </c>
      <c r="AF160" s="41">
        <v>21713.75</v>
      </c>
      <c r="AG160" s="38">
        <v>0</v>
      </c>
      <c r="AH160" s="45" t="s">
        <v>625</v>
      </c>
      <c r="AI160" s="41">
        <v>21713.75</v>
      </c>
      <c r="AJ160" s="46">
        <v>0</v>
      </c>
      <c r="AK160" s="45">
        <v>478783.75</v>
      </c>
      <c r="AL160" s="46">
        <v>0</v>
      </c>
      <c r="AM160" s="46">
        <v>0</v>
      </c>
      <c r="AN160" s="46">
        <v>0</v>
      </c>
      <c r="AO160" s="46">
        <v>0</v>
      </c>
      <c r="AP160" s="41">
        <v>0</v>
      </c>
      <c r="AQ160" s="47">
        <v>0.21</v>
      </c>
      <c r="AR160" s="47">
        <v>0.2666</v>
      </c>
      <c r="AS160" s="47">
        <v>0.25879999999999997</v>
      </c>
      <c r="AT160" s="48">
        <v>4.8800000000000003E-2</v>
      </c>
      <c r="AU160" s="49"/>
      <c r="AV160" s="41">
        <v>83.05</v>
      </c>
      <c r="AW160" s="58"/>
      <c r="AX160" s="52"/>
      <c r="AY160" s="52"/>
      <c r="AZ160" s="52"/>
      <c r="BA160" s="52"/>
      <c r="BB160" s="53">
        <v>0</v>
      </c>
      <c r="BC160" s="55"/>
    </row>
    <row r="161" spans="2:55">
      <c r="B161" s="28">
        <v>1742</v>
      </c>
      <c r="C161" s="29">
        <v>45455.978958333333</v>
      </c>
      <c r="D161" s="30" t="s">
        <v>408</v>
      </c>
      <c r="E161" s="31" t="s">
        <v>346</v>
      </c>
      <c r="F161" s="31" t="s">
        <v>62</v>
      </c>
      <c r="G161" s="32">
        <v>0</v>
      </c>
      <c r="H161" s="33" t="s">
        <v>63</v>
      </c>
      <c r="I161" s="33" t="s">
        <v>64</v>
      </c>
      <c r="J161" s="33" t="s">
        <v>65</v>
      </c>
      <c r="K161" s="33" t="s">
        <v>106</v>
      </c>
      <c r="L161" s="33" t="s">
        <v>56</v>
      </c>
      <c r="M161" s="34">
        <v>45350</v>
      </c>
      <c r="N161" s="35">
        <v>0</v>
      </c>
      <c r="O161" s="36"/>
      <c r="P161" s="37" t="s">
        <v>57</v>
      </c>
      <c r="Q161" s="38">
        <v>0.44428817715493674</v>
      </c>
      <c r="R161" s="38">
        <v>0.9731343710887701</v>
      </c>
      <c r="S161" s="38">
        <v>0.9731343710887701</v>
      </c>
      <c r="T161" s="39">
        <v>0</v>
      </c>
      <c r="U161" s="40">
        <v>-0.17250000000000001</v>
      </c>
      <c r="V161" s="41">
        <v>1177697.24</v>
      </c>
      <c r="W161" s="41">
        <v>523236.96</v>
      </c>
      <c r="X161" s="42">
        <v>654460.28</v>
      </c>
      <c r="Y161" s="43">
        <v>0</v>
      </c>
      <c r="Z161" s="41">
        <v>2133.2800000000002</v>
      </c>
      <c r="AA161" s="41">
        <v>2133.2800000000002</v>
      </c>
      <c r="AB161" s="41">
        <v>0</v>
      </c>
      <c r="AC161" s="41">
        <v>0</v>
      </c>
      <c r="AD161" s="41">
        <v>509179.87</v>
      </c>
      <c r="AE161" s="44">
        <v>15792.1</v>
      </c>
      <c r="AF161" s="41">
        <v>13160.09</v>
      </c>
      <c r="AG161" s="38">
        <v>0</v>
      </c>
      <c r="AH161" s="45" t="s">
        <v>625</v>
      </c>
      <c r="AI161" s="41">
        <v>13160.09</v>
      </c>
      <c r="AJ161" s="46">
        <v>0</v>
      </c>
      <c r="AK161" s="45">
        <v>509179.87</v>
      </c>
      <c r="AL161" s="46">
        <v>0</v>
      </c>
      <c r="AM161" s="46">
        <v>0</v>
      </c>
      <c r="AN161" s="46">
        <v>0</v>
      </c>
      <c r="AO161" s="46">
        <v>0</v>
      </c>
      <c r="AP161" s="41">
        <v>0</v>
      </c>
      <c r="AQ161" s="47">
        <v>0.25</v>
      </c>
      <c r="AR161" s="47">
        <v>7.7499999999999999E-2</v>
      </c>
      <c r="AS161" s="47">
        <v>1</v>
      </c>
      <c r="AT161" s="48">
        <v>0.75</v>
      </c>
      <c r="AU161" s="49"/>
      <c r="AV161" s="41">
        <v>70.48</v>
      </c>
      <c r="AW161" s="58"/>
      <c r="AX161" s="52"/>
      <c r="AY161" s="52"/>
      <c r="AZ161" s="52"/>
      <c r="BA161" s="52"/>
      <c r="BB161" s="53">
        <v>-897</v>
      </c>
      <c r="BC161" s="55"/>
    </row>
    <row r="162" spans="2:55">
      <c r="B162" s="28">
        <v>1742</v>
      </c>
      <c r="C162" s="29">
        <v>45455.978958333333</v>
      </c>
      <c r="D162" s="30" t="s">
        <v>514</v>
      </c>
      <c r="E162" s="31" t="s">
        <v>515</v>
      </c>
      <c r="F162" s="31" t="s">
        <v>532</v>
      </c>
      <c r="G162" s="32">
        <v>0</v>
      </c>
      <c r="H162" s="33" t="s">
        <v>516</v>
      </c>
      <c r="I162" s="33" t="s">
        <v>123</v>
      </c>
      <c r="J162" s="33" t="s">
        <v>148</v>
      </c>
      <c r="K162" s="33" t="s">
        <v>95</v>
      </c>
      <c r="L162" s="33" t="s">
        <v>56</v>
      </c>
      <c r="M162" s="34" t="s">
        <v>57</v>
      </c>
      <c r="N162" s="35" t="s">
        <v>57</v>
      </c>
      <c r="O162" s="36"/>
      <c r="P162" s="37">
        <v>-69.100888497189501</v>
      </c>
      <c r="Q162" s="38" t="s">
        <v>57</v>
      </c>
      <c r="R162" s="38">
        <v>0.93945879437543145</v>
      </c>
      <c r="S162" s="38">
        <v>0.93945879437543145</v>
      </c>
      <c r="T162" s="39">
        <v>0</v>
      </c>
      <c r="U162" s="40">
        <v>3.73E-2</v>
      </c>
      <c r="V162" s="41">
        <v>0</v>
      </c>
      <c r="W162" s="41">
        <v>539431.93999999994</v>
      </c>
      <c r="X162" s="42">
        <v>-539431.93999999994</v>
      </c>
      <c r="Y162" s="43">
        <v>7806.44</v>
      </c>
      <c r="Z162" s="41">
        <v>287.44</v>
      </c>
      <c r="AA162" s="41">
        <v>287.44</v>
      </c>
      <c r="AB162" s="41">
        <v>0</v>
      </c>
      <c r="AC162" s="41">
        <v>539431.93999999994</v>
      </c>
      <c r="AD162" s="41">
        <v>506774.08</v>
      </c>
      <c r="AE162" s="44">
        <v>26.43</v>
      </c>
      <c r="AF162" s="41">
        <v>32657.86</v>
      </c>
      <c r="AG162" s="38">
        <v>4.1834510993487433</v>
      </c>
      <c r="AH162" s="45" t="s">
        <v>626</v>
      </c>
      <c r="AI162" s="41">
        <v>32657.86</v>
      </c>
      <c r="AJ162" s="46">
        <v>0</v>
      </c>
      <c r="AK162" s="45">
        <v>506774.08</v>
      </c>
      <c r="AL162" s="46">
        <v>0</v>
      </c>
      <c r="AM162" s="46">
        <v>0</v>
      </c>
      <c r="AN162" s="46">
        <v>0</v>
      </c>
      <c r="AO162" s="46">
        <v>0</v>
      </c>
      <c r="AP162" s="41">
        <v>0</v>
      </c>
      <c r="AQ162" s="47">
        <v>0.25</v>
      </c>
      <c r="AR162" s="47">
        <v>0.2873</v>
      </c>
      <c r="AS162" s="47">
        <v>0.31829999999999997</v>
      </c>
      <c r="AT162" s="48">
        <v>6.83E-2</v>
      </c>
      <c r="AU162" s="49"/>
      <c r="AV162" s="41">
        <v>60.17</v>
      </c>
      <c r="AW162" s="50"/>
      <c r="AX162" s="52"/>
      <c r="AY162" s="52"/>
      <c r="AZ162" s="52"/>
      <c r="BA162" s="52"/>
      <c r="BB162" s="53">
        <v>0</v>
      </c>
      <c r="BC162" s="55"/>
    </row>
    <row r="163" spans="2:55">
      <c r="B163" s="28">
        <v>1742</v>
      </c>
      <c r="C163" s="29">
        <v>45455.978958333333</v>
      </c>
      <c r="D163" s="30" t="s">
        <v>377</v>
      </c>
      <c r="E163" s="31" t="s">
        <v>378</v>
      </c>
      <c r="F163" s="31" t="s">
        <v>225</v>
      </c>
      <c r="G163" s="32">
        <v>0</v>
      </c>
      <c r="H163" s="33" t="s">
        <v>379</v>
      </c>
      <c r="I163" s="33" t="s">
        <v>380</v>
      </c>
      <c r="J163" s="33" t="s">
        <v>54</v>
      </c>
      <c r="K163" s="33" t="s">
        <v>106</v>
      </c>
      <c r="L163" s="33" t="s">
        <v>56</v>
      </c>
      <c r="M163" s="34" t="s">
        <v>57</v>
      </c>
      <c r="N163" s="35" t="s">
        <v>57</v>
      </c>
      <c r="O163" s="36"/>
      <c r="P163" s="37">
        <v>-4.2229476098467567</v>
      </c>
      <c r="Q163" s="38">
        <v>1.0900914429957682</v>
      </c>
      <c r="R163" s="38">
        <v>0.77261272932353453</v>
      </c>
      <c r="S163" s="38">
        <v>0.77261272932353453</v>
      </c>
      <c r="T163" s="39">
        <v>0</v>
      </c>
      <c r="U163" s="40">
        <v>5.1200000000000002E-2</v>
      </c>
      <c r="V163" s="41">
        <v>508481.81</v>
      </c>
      <c r="W163" s="41">
        <v>554291.67000000004</v>
      </c>
      <c r="X163" s="42">
        <v>-45809.860000000044</v>
      </c>
      <c r="Y163" s="43">
        <v>10847.84</v>
      </c>
      <c r="Z163" s="41">
        <v>4046.44</v>
      </c>
      <c r="AA163" s="41">
        <v>4046.44</v>
      </c>
      <c r="AB163" s="41">
        <v>48522.5</v>
      </c>
      <c r="AC163" s="41">
        <v>45809.86</v>
      </c>
      <c r="AD163" s="41">
        <v>428252.8</v>
      </c>
      <c r="AE163" s="44">
        <v>94.07</v>
      </c>
      <c r="AF163" s="41">
        <v>126038.87</v>
      </c>
      <c r="AG163" s="38">
        <v>11.618798765468517</v>
      </c>
      <c r="AH163" s="45" t="s">
        <v>626</v>
      </c>
      <c r="AI163" s="41">
        <v>126038.87</v>
      </c>
      <c r="AJ163" s="46">
        <v>0</v>
      </c>
      <c r="AK163" s="45">
        <v>428252.8</v>
      </c>
      <c r="AL163" s="46">
        <v>0</v>
      </c>
      <c r="AM163" s="46">
        <v>0</v>
      </c>
      <c r="AN163" s="46">
        <v>0</v>
      </c>
      <c r="AO163" s="46">
        <v>0</v>
      </c>
      <c r="AP163" s="41">
        <v>0</v>
      </c>
      <c r="AQ163" s="47">
        <v>0.21</v>
      </c>
      <c r="AR163" s="47">
        <v>0.26119999999999999</v>
      </c>
      <c r="AS163" s="47">
        <v>0.22350000000000003</v>
      </c>
      <c r="AT163" s="48">
        <v>1.3500000000000002E-2</v>
      </c>
      <c r="AU163" s="49"/>
      <c r="AV163" s="41">
        <v>65.319999999999993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1742</v>
      </c>
      <c r="C164" s="29">
        <v>45455.978958333333</v>
      </c>
      <c r="D164" s="30" t="s">
        <v>209</v>
      </c>
      <c r="E164" s="31" t="s">
        <v>210</v>
      </c>
      <c r="F164" s="31" t="s">
        <v>661</v>
      </c>
      <c r="G164" s="32">
        <v>0</v>
      </c>
      <c r="H164" s="33" t="s">
        <v>52</v>
      </c>
      <c r="I164" s="33" t="s">
        <v>109</v>
      </c>
      <c r="J164" s="33" t="s">
        <v>54</v>
      </c>
      <c r="K164" s="33" t="s">
        <v>55</v>
      </c>
      <c r="L164" s="33" t="s">
        <v>56</v>
      </c>
      <c r="M164" s="34" t="s">
        <v>57</v>
      </c>
      <c r="N164" s="35" t="s">
        <v>57</v>
      </c>
      <c r="O164" s="36"/>
      <c r="P164" s="37">
        <v>-4.6252131044682478</v>
      </c>
      <c r="Q164" s="38">
        <v>1.3791150019081437</v>
      </c>
      <c r="R164" s="38">
        <v>0.67418182112638669</v>
      </c>
      <c r="S164" s="38">
        <v>4.735417204661769E-7</v>
      </c>
      <c r="T164" s="39">
        <v>0</v>
      </c>
      <c r="U164" s="40">
        <v>7.0400000000000004E-2</v>
      </c>
      <c r="V164" s="41">
        <v>408328.79</v>
      </c>
      <c r="W164" s="41">
        <v>563132.36</v>
      </c>
      <c r="X164" s="42">
        <v>-154803.57</v>
      </c>
      <c r="Y164" s="43">
        <v>33469.5</v>
      </c>
      <c r="Z164" s="41">
        <v>12000</v>
      </c>
      <c r="AA164" s="41">
        <v>12000</v>
      </c>
      <c r="AB164" s="41">
        <v>185592</v>
      </c>
      <c r="AC164" s="41">
        <v>154803.57</v>
      </c>
      <c r="AD164" s="41">
        <v>379653.6</v>
      </c>
      <c r="AE164" s="44">
        <v>177.26</v>
      </c>
      <c r="AF164" s="41">
        <v>183478.76</v>
      </c>
      <c r="AG164" s="38">
        <v>5.4819689568114258</v>
      </c>
      <c r="AH164" s="45" t="s">
        <v>626</v>
      </c>
      <c r="AI164" s="41">
        <v>183478.76</v>
      </c>
      <c r="AJ164" s="46">
        <v>455584</v>
      </c>
      <c r="AK164" s="45">
        <v>0.2666666666045785</v>
      </c>
      <c r="AL164" s="46">
        <v>0</v>
      </c>
      <c r="AM164" s="46">
        <v>455584.32</v>
      </c>
      <c r="AN164" s="46">
        <v>0</v>
      </c>
      <c r="AO164" s="46">
        <v>0</v>
      </c>
      <c r="AP164" s="41">
        <v>0</v>
      </c>
      <c r="AQ164" s="47">
        <v>0.13</v>
      </c>
      <c r="AR164" s="47">
        <v>0.20039999999999999</v>
      </c>
      <c r="AS164" s="47">
        <v>0.2006</v>
      </c>
      <c r="AT164" s="48">
        <v>7.0599999999999996E-2</v>
      </c>
      <c r="AU164" s="49"/>
      <c r="AV164" s="41">
        <v>61.88</v>
      </c>
      <c r="AW164" s="58"/>
      <c r="AX164" s="52"/>
      <c r="AY164" s="52"/>
      <c r="AZ164" s="52"/>
      <c r="BA164" s="52"/>
      <c r="BB164" s="53">
        <v>0</v>
      </c>
      <c r="BC164" s="55"/>
    </row>
    <row r="165" spans="2:55">
      <c r="B165" s="28">
        <v>1742</v>
      </c>
      <c r="C165" s="29">
        <v>45455.978958333333</v>
      </c>
      <c r="D165" s="30" t="s">
        <v>405</v>
      </c>
      <c r="E165" s="31" t="s">
        <v>406</v>
      </c>
      <c r="F165" s="31" t="s">
        <v>661</v>
      </c>
      <c r="G165" s="32">
        <v>0</v>
      </c>
      <c r="H165" s="33" t="s">
        <v>52</v>
      </c>
      <c r="I165" s="33" t="s">
        <v>109</v>
      </c>
      <c r="J165" s="33" t="s">
        <v>54</v>
      </c>
      <c r="K165" s="33" t="s">
        <v>55</v>
      </c>
      <c r="L165" s="33" t="s">
        <v>56</v>
      </c>
      <c r="M165" s="34" t="s">
        <v>57</v>
      </c>
      <c r="N165" s="35" t="s">
        <v>57</v>
      </c>
      <c r="O165" s="36"/>
      <c r="P165" s="37">
        <v>-13.373854259568759</v>
      </c>
      <c r="Q165" s="38">
        <v>1.1833449778070031</v>
      </c>
      <c r="R165" s="38">
        <v>0.73461865061655296</v>
      </c>
      <c r="S165" s="38">
        <v>0.69188279156674415</v>
      </c>
      <c r="T165" s="39">
        <v>0</v>
      </c>
      <c r="U165" s="40">
        <v>0.1118</v>
      </c>
      <c r="V165" s="41">
        <v>486640</v>
      </c>
      <c r="W165" s="41">
        <v>575863</v>
      </c>
      <c r="X165" s="42">
        <v>-89223</v>
      </c>
      <c r="Y165" s="43">
        <v>6671.45</v>
      </c>
      <c r="Z165" s="41">
        <v>0</v>
      </c>
      <c r="AA165" s="41">
        <v>0</v>
      </c>
      <c r="AB165" s="41">
        <v>65953.2</v>
      </c>
      <c r="AC165" s="41">
        <v>89223</v>
      </c>
      <c r="AD165" s="41">
        <v>423039.7</v>
      </c>
      <c r="AE165" s="44">
        <v>307.83999999999997</v>
      </c>
      <c r="AF165" s="41">
        <v>152823.29999999999</v>
      </c>
      <c r="AG165" s="38">
        <v>22.907059185034736</v>
      </c>
      <c r="AH165" s="45" t="s">
        <v>626</v>
      </c>
      <c r="AI165" s="41">
        <v>152823.29999999999</v>
      </c>
      <c r="AJ165" s="46">
        <v>29532</v>
      </c>
      <c r="AK165" s="45">
        <v>398429.7</v>
      </c>
      <c r="AL165" s="46">
        <v>7601.28</v>
      </c>
      <c r="AM165" s="46">
        <v>0</v>
      </c>
      <c r="AN165" s="46">
        <v>21930.720000000001</v>
      </c>
      <c r="AO165" s="46">
        <v>0</v>
      </c>
      <c r="AP165" s="41">
        <v>0</v>
      </c>
      <c r="AQ165" s="47">
        <v>0.09</v>
      </c>
      <c r="AR165" s="47">
        <v>0.20180000000000001</v>
      </c>
      <c r="AS165" s="47">
        <v>0.1258</v>
      </c>
      <c r="AT165" s="48">
        <v>3.5799999999999998E-2</v>
      </c>
      <c r="AU165" s="49"/>
      <c r="AV165" s="41">
        <v>43.53</v>
      </c>
      <c r="AW165" s="58"/>
      <c r="AX165" s="52"/>
      <c r="AY165" s="52"/>
      <c r="AZ165" s="52"/>
      <c r="BA165" s="52"/>
      <c r="BB165" s="53">
        <v>0</v>
      </c>
      <c r="BC165" s="55"/>
    </row>
    <row r="166" spans="2:55">
      <c r="B166" s="28">
        <v>1742</v>
      </c>
      <c r="C166" s="29">
        <v>45455.978958333333</v>
      </c>
      <c r="D166" s="30" t="s">
        <v>370</v>
      </c>
      <c r="E166" s="31" t="s">
        <v>371</v>
      </c>
      <c r="F166" s="31" t="s">
        <v>452</v>
      </c>
      <c r="G166" s="32">
        <v>0</v>
      </c>
      <c r="H166" s="33" t="s">
        <v>63</v>
      </c>
      <c r="I166" s="33" t="s">
        <v>64</v>
      </c>
      <c r="J166" s="33" t="s">
        <v>65</v>
      </c>
      <c r="K166" s="33" t="s">
        <v>106</v>
      </c>
      <c r="L166" s="33" t="s">
        <v>56</v>
      </c>
      <c r="M166" s="34" t="s">
        <v>57</v>
      </c>
      <c r="N166" s="35" t="s">
        <v>57</v>
      </c>
      <c r="O166" s="36"/>
      <c r="P166" s="37">
        <v>21.455727166057045</v>
      </c>
      <c r="Q166" s="38">
        <v>0.72306316683953675</v>
      </c>
      <c r="R166" s="38">
        <v>0.95867576092303453</v>
      </c>
      <c r="S166" s="38">
        <v>0.87395439817641818</v>
      </c>
      <c r="T166" s="39">
        <v>0</v>
      </c>
      <c r="U166" s="40">
        <v>-6.3700000000000007E-2</v>
      </c>
      <c r="V166" s="41">
        <v>810821</v>
      </c>
      <c r="W166" s="41">
        <v>586274.80000000005</v>
      </c>
      <c r="X166" s="42">
        <v>224546.19999999995</v>
      </c>
      <c r="Y166" s="43">
        <v>10465.56</v>
      </c>
      <c r="Z166" s="41">
        <v>423</v>
      </c>
      <c r="AA166" s="41">
        <v>423</v>
      </c>
      <c r="AB166" s="41">
        <v>0</v>
      </c>
      <c r="AC166" s="41">
        <v>0</v>
      </c>
      <c r="AD166" s="41">
        <v>562047.43999999994</v>
      </c>
      <c r="AE166" s="44">
        <v>43.14</v>
      </c>
      <c r="AF166" s="41">
        <v>19944.36</v>
      </c>
      <c r="AG166" s="38">
        <v>1.9057135977434558</v>
      </c>
      <c r="AH166" s="45" t="s">
        <v>626</v>
      </c>
      <c r="AI166" s="41">
        <v>19944.36</v>
      </c>
      <c r="AJ166" s="46">
        <v>59604</v>
      </c>
      <c r="AK166" s="45">
        <v>512377.43999999994</v>
      </c>
      <c r="AL166" s="46">
        <v>0</v>
      </c>
      <c r="AM166" s="46">
        <v>59604</v>
      </c>
      <c r="AN166" s="46">
        <v>0</v>
      </c>
      <c r="AO166" s="46">
        <v>0</v>
      </c>
      <c r="AP166" s="41">
        <v>0</v>
      </c>
      <c r="AQ166" s="47">
        <v>0.22</v>
      </c>
      <c r="AR166" s="47">
        <v>0.15630000000000002</v>
      </c>
      <c r="AS166" s="47">
        <v>0.16640000000000002</v>
      </c>
      <c r="AT166" s="48">
        <v>-5.3600000000000002E-2</v>
      </c>
      <c r="AU166" s="49"/>
      <c r="AV166" s="41">
        <v>81.36</v>
      </c>
      <c r="AW166" s="50"/>
      <c r="AX166" s="52"/>
      <c r="AY166" s="52"/>
      <c r="AZ166" s="52"/>
      <c r="BA166" s="52"/>
      <c r="BB166" s="53">
        <v>-4283</v>
      </c>
      <c r="BC166" s="55"/>
    </row>
    <row r="167" spans="2:55">
      <c r="B167" s="28">
        <v>1742</v>
      </c>
      <c r="C167" s="29">
        <v>45455.978958333333</v>
      </c>
      <c r="D167" s="30" t="s">
        <v>530</v>
      </c>
      <c r="E167" s="31" t="s">
        <v>531</v>
      </c>
      <c r="F167" s="31" t="s">
        <v>532</v>
      </c>
      <c r="G167" s="32">
        <v>0</v>
      </c>
      <c r="H167" s="33" t="s">
        <v>533</v>
      </c>
      <c r="I167" s="33" t="s">
        <v>123</v>
      </c>
      <c r="J167" s="33" t="s">
        <v>65</v>
      </c>
      <c r="K167" s="33" t="s">
        <v>95</v>
      </c>
      <c r="L167" s="33" t="s">
        <v>56</v>
      </c>
      <c r="M167" s="34" t="s">
        <v>57</v>
      </c>
      <c r="N167" s="35" t="s">
        <v>57</v>
      </c>
      <c r="O167" s="36"/>
      <c r="P167" s="37">
        <v>-1.057626039226562</v>
      </c>
      <c r="Q167" s="38">
        <v>1.0054542424469064</v>
      </c>
      <c r="R167" s="38">
        <v>0.93527263823365259</v>
      </c>
      <c r="S167" s="38">
        <v>0.93527263823365259</v>
      </c>
      <c r="T167" s="39">
        <v>0</v>
      </c>
      <c r="U167" s="40">
        <v>-1.4499999999999999E-2</v>
      </c>
      <c r="V167" s="41">
        <v>615046</v>
      </c>
      <c r="W167" s="41">
        <v>618400.61</v>
      </c>
      <c r="X167" s="42">
        <v>-3354.609999999986</v>
      </c>
      <c r="Y167" s="43">
        <v>3171.83</v>
      </c>
      <c r="Z167" s="41">
        <v>459.21</v>
      </c>
      <c r="AA167" s="41">
        <v>459.21</v>
      </c>
      <c r="AB167" s="41">
        <v>0</v>
      </c>
      <c r="AC167" s="41">
        <v>3354.61</v>
      </c>
      <c r="AD167" s="41">
        <v>578373.17000000004</v>
      </c>
      <c r="AE167" s="44">
        <v>77.459999999999994</v>
      </c>
      <c r="AF167" s="41">
        <v>15120.44</v>
      </c>
      <c r="AG167" s="38">
        <v>4.7671029027406897</v>
      </c>
      <c r="AH167" s="45" t="s">
        <v>626</v>
      </c>
      <c r="AI167" s="41">
        <v>15120.44</v>
      </c>
      <c r="AJ167" s="46">
        <v>0</v>
      </c>
      <c r="AK167" s="45">
        <v>578373.17000000004</v>
      </c>
      <c r="AL167" s="46">
        <v>0</v>
      </c>
      <c r="AM167" s="46">
        <v>0</v>
      </c>
      <c r="AN167" s="46">
        <v>0</v>
      </c>
      <c r="AO167" s="46">
        <v>0</v>
      </c>
      <c r="AP167" s="41">
        <v>0</v>
      </c>
      <c r="AQ167" s="47">
        <v>0.31</v>
      </c>
      <c r="AR167" s="47">
        <v>0.29550000000000004</v>
      </c>
      <c r="AS167" s="47">
        <v>-2.3694000000000002</v>
      </c>
      <c r="AT167" s="48">
        <v>-2.6794000000000002</v>
      </c>
      <c r="AU167" s="49"/>
      <c r="AV167" s="41">
        <v>81.22</v>
      </c>
      <c r="AW167" s="58"/>
      <c r="AX167" s="52"/>
      <c r="AY167" s="52"/>
      <c r="AZ167" s="52"/>
      <c r="BA167" s="52"/>
      <c r="BB167" s="53">
        <v>-24907</v>
      </c>
      <c r="BC167" s="55"/>
    </row>
    <row r="168" spans="2:55">
      <c r="B168" s="28">
        <v>1742</v>
      </c>
      <c r="C168" s="29">
        <v>45455.978958333333</v>
      </c>
      <c r="D168" s="30" t="s">
        <v>398</v>
      </c>
      <c r="E168" s="31" t="s">
        <v>399</v>
      </c>
      <c r="F168" s="31" t="s">
        <v>661</v>
      </c>
      <c r="G168" s="32">
        <v>0</v>
      </c>
      <c r="H168" s="33" t="s">
        <v>52</v>
      </c>
      <c r="I168" s="33" t="s">
        <v>109</v>
      </c>
      <c r="J168" s="33" t="s">
        <v>54</v>
      </c>
      <c r="K168" s="33" t="s">
        <v>106</v>
      </c>
      <c r="L168" s="33" t="s">
        <v>70</v>
      </c>
      <c r="M168" s="34" t="s">
        <v>57</v>
      </c>
      <c r="N168" s="35" t="s">
        <v>57</v>
      </c>
      <c r="O168" s="36"/>
      <c r="P168" s="37">
        <v>16.791157243064823</v>
      </c>
      <c r="Q168" s="38">
        <v>0.77994525087503164</v>
      </c>
      <c r="R168" s="38">
        <v>0.94288446691026839</v>
      </c>
      <c r="S168" s="38">
        <v>0.64642360344532213</v>
      </c>
      <c r="T168" s="39">
        <v>0</v>
      </c>
      <c r="U168" s="40">
        <v>-8.1699999999999995E-2</v>
      </c>
      <c r="V168" s="41">
        <v>735573.4</v>
      </c>
      <c r="W168" s="41">
        <v>573706.98</v>
      </c>
      <c r="X168" s="42">
        <v>161866.42000000004</v>
      </c>
      <c r="Y168" s="43">
        <v>9639.98</v>
      </c>
      <c r="Z168" s="41">
        <v>20870.3</v>
      </c>
      <c r="AA168" s="41">
        <v>87811.88</v>
      </c>
      <c r="AB168" s="41">
        <v>111743</v>
      </c>
      <c r="AC168" s="41">
        <v>0</v>
      </c>
      <c r="AD168" s="41">
        <v>540939.4</v>
      </c>
      <c r="AE168" s="44">
        <v>168.76</v>
      </c>
      <c r="AF168" s="41">
        <v>57767.58</v>
      </c>
      <c r="AG168" s="38">
        <v>5.9924999844398021</v>
      </c>
      <c r="AH168" s="45" t="s">
        <v>626</v>
      </c>
      <c r="AI168" s="41">
        <v>124709.16</v>
      </c>
      <c r="AJ168" s="46">
        <v>204098</v>
      </c>
      <c r="AK168" s="45">
        <v>370857.73333333334</v>
      </c>
      <c r="AL168" s="46">
        <v>0</v>
      </c>
      <c r="AM168" s="46">
        <v>0</v>
      </c>
      <c r="AN168" s="46">
        <v>204098.4</v>
      </c>
      <c r="AO168" s="46">
        <v>0</v>
      </c>
      <c r="AP168" s="41">
        <v>0</v>
      </c>
      <c r="AQ168" s="47">
        <v>0.17</v>
      </c>
      <c r="AR168" s="47">
        <v>8.8300000000000003E-2</v>
      </c>
      <c r="AS168" s="47">
        <v>-0.10289999999999999</v>
      </c>
      <c r="AT168" s="48">
        <v>-0.27289999999999998</v>
      </c>
      <c r="AU168" s="49"/>
      <c r="AV168" s="41">
        <v>44.54</v>
      </c>
      <c r="AW168" s="50"/>
      <c r="AX168" s="52"/>
      <c r="AY168" s="52"/>
      <c r="AZ168" s="52"/>
      <c r="BA168" s="52"/>
      <c r="BB168" s="53">
        <v>25000</v>
      </c>
      <c r="BC168" s="55"/>
    </row>
    <row r="169" spans="2:55">
      <c r="B169" s="28">
        <v>1742</v>
      </c>
      <c r="C169" s="29">
        <v>45455.978958333333</v>
      </c>
      <c r="D169" s="30" t="s">
        <v>519</v>
      </c>
      <c r="E169" s="31" t="s">
        <v>520</v>
      </c>
      <c r="F169" s="31" t="s">
        <v>142</v>
      </c>
      <c r="G169" s="32">
        <v>0</v>
      </c>
      <c r="H169" s="33" t="s">
        <v>516</v>
      </c>
      <c r="I169" s="33" t="s">
        <v>123</v>
      </c>
      <c r="J169" s="33" t="s">
        <v>148</v>
      </c>
      <c r="K169" s="33" t="s">
        <v>95</v>
      </c>
      <c r="L169" s="33" t="s">
        <v>56</v>
      </c>
      <c r="M169" s="34" t="s">
        <v>57</v>
      </c>
      <c r="N169" s="35" t="s">
        <v>57</v>
      </c>
      <c r="O169" s="36"/>
      <c r="P169" s="37">
        <v>7.8961380818179689</v>
      </c>
      <c r="Q169" s="38">
        <v>0.9162126287509611</v>
      </c>
      <c r="R169" s="38">
        <v>0.98750031206639566</v>
      </c>
      <c r="S169" s="38">
        <v>0.70554636724871456</v>
      </c>
      <c r="T169" s="39">
        <v>0</v>
      </c>
      <c r="U169" s="40">
        <v>-3.2500000000000001E-2</v>
      </c>
      <c r="V169" s="41">
        <v>674141.57</v>
      </c>
      <c r="W169" s="41">
        <v>617657.02</v>
      </c>
      <c r="X169" s="42">
        <v>56484.54999999993</v>
      </c>
      <c r="Y169" s="43">
        <v>7153.44</v>
      </c>
      <c r="Z169" s="41">
        <v>0</v>
      </c>
      <c r="AA169" s="41">
        <v>0</v>
      </c>
      <c r="AB169" s="41">
        <v>0</v>
      </c>
      <c r="AC169" s="41">
        <v>0</v>
      </c>
      <c r="AD169" s="41">
        <v>609936.5</v>
      </c>
      <c r="AE169" s="44">
        <v>178.9</v>
      </c>
      <c r="AF169" s="41">
        <v>7720.52</v>
      </c>
      <c r="AG169" s="38">
        <v>1.0792737480149412</v>
      </c>
      <c r="AH169" s="45" t="s">
        <v>625</v>
      </c>
      <c r="AI169" s="41">
        <v>7720.52</v>
      </c>
      <c r="AJ169" s="46">
        <v>208981</v>
      </c>
      <c r="AK169" s="45">
        <v>435785.66666666663</v>
      </c>
      <c r="AL169" s="46">
        <v>33755.72</v>
      </c>
      <c r="AM169" s="46">
        <v>175224.95</v>
      </c>
      <c r="AN169" s="46">
        <v>0</v>
      </c>
      <c r="AO169" s="46">
        <v>0</v>
      </c>
      <c r="AP169" s="41">
        <v>0</v>
      </c>
      <c r="AQ169" s="47">
        <v>0.25</v>
      </c>
      <c r="AR169" s="47">
        <v>0.2175</v>
      </c>
      <c r="AS169" s="47">
        <v>0.18609999999999999</v>
      </c>
      <c r="AT169" s="48">
        <v>-6.3899999999999998E-2</v>
      </c>
      <c r="AU169" s="49"/>
      <c r="AV169" s="41">
        <v>54.01</v>
      </c>
      <c r="AW169" s="50"/>
      <c r="AX169" s="52"/>
      <c r="AY169" s="52"/>
      <c r="AZ169" s="52"/>
      <c r="BA169" s="52"/>
      <c r="BB169" s="53">
        <v>0</v>
      </c>
      <c r="BC169" s="55"/>
    </row>
    <row r="170" spans="2:55">
      <c r="B170" s="28">
        <v>1742</v>
      </c>
      <c r="C170" s="29">
        <v>45455.978958333333</v>
      </c>
      <c r="D170" s="30" t="s">
        <v>414</v>
      </c>
      <c r="E170" s="31" t="s">
        <v>415</v>
      </c>
      <c r="F170" s="31" t="s">
        <v>206</v>
      </c>
      <c r="G170" s="32">
        <v>0</v>
      </c>
      <c r="H170" s="33" t="s">
        <v>52</v>
      </c>
      <c r="I170" s="33" t="s">
        <v>109</v>
      </c>
      <c r="J170" s="33" t="s">
        <v>54</v>
      </c>
      <c r="K170" s="33" t="s">
        <v>106</v>
      </c>
      <c r="L170" s="33" t="s">
        <v>56</v>
      </c>
      <c r="M170" s="34">
        <v>45410</v>
      </c>
      <c r="N170" s="35">
        <v>0</v>
      </c>
      <c r="O170" s="36"/>
      <c r="P170" s="37" t="s">
        <v>57</v>
      </c>
      <c r="Q170" s="38">
        <v>1.848211077674313</v>
      </c>
      <c r="R170" s="38">
        <v>0.95196724456884463</v>
      </c>
      <c r="S170" s="38">
        <v>0.95196724456884463</v>
      </c>
      <c r="T170" s="39">
        <v>0</v>
      </c>
      <c r="U170" s="40">
        <v>5.6999999999999993E-3</v>
      </c>
      <c r="V170" s="41">
        <v>352240</v>
      </c>
      <c r="W170" s="41">
        <v>651013.87</v>
      </c>
      <c r="X170" s="42">
        <v>-298773.87</v>
      </c>
      <c r="Y170" s="43">
        <v>-11111.65</v>
      </c>
      <c r="Z170" s="41">
        <v>1611.52</v>
      </c>
      <c r="AA170" s="41">
        <v>1611.52</v>
      </c>
      <c r="AB170" s="41">
        <v>44500</v>
      </c>
      <c r="AC170" s="41">
        <v>298773.87</v>
      </c>
      <c r="AD170" s="41">
        <v>619743.88</v>
      </c>
      <c r="AE170" s="44">
        <v>0</v>
      </c>
      <c r="AF170" s="41">
        <v>-0.01</v>
      </c>
      <c r="AG170" s="38">
        <v>8.9995635211692233E-7</v>
      </c>
      <c r="AH170" s="45" t="s">
        <v>625</v>
      </c>
      <c r="AI170" s="41">
        <v>-0.01</v>
      </c>
      <c r="AJ170" s="46">
        <v>0</v>
      </c>
      <c r="AK170" s="45">
        <v>619743.88</v>
      </c>
      <c r="AL170" s="46">
        <v>0</v>
      </c>
      <c r="AM170" s="46">
        <v>0</v>
      </c>
      <c r="AN170" s="46">
        <v>0</v>
      </c>
      <c r="AO170" s="46">
        <v>0</v>
      </c>
      <c r="AP170" s="41">
        <v>0</v>
      </c>
      <c r="AQ170" s="47">
        <v>0.13</v>
      </c>
      <c r="AR170" s="47">
        <v>0.13570000000000002</v>
      </c>
      <c r="AS170" s="47">
        <v>0.28820000000000001</v>
      </c>
      <c r="AT170" s="48">
        <v>0.15820000000000001</v>
      </c>
      <c r="AU170" s="49"/>
      <c r="AV170" s="41">
        <v>45.02</v>
      </c>
      <c r="AW170" s="58"/>
      <c r="AX170" s="52"/>
      <c r="AY170" s="52"/>
      <c r="AZ170" s="52"/>
      <c r="BA170" s="52"/>
      <c r="BB170" s="53">
        <v>-31270</v>
      </c>
      <c r="BC170" s="55"/>
    </row>
    <row r="171" spans="2:55">
      <c r="B171" s="28">
        <v>1742</v>
      </c>
      <c r="C171" s="29">
        <v>45455.978958333333</v>
      </c>
      <c r="D171" s="30" t="s">
        <v>517</v>
      </c>
      <c r="E171" s="31" t="s">
        <v>518</v>
      </c>
      <c r="F171" s="31" t="s">
        <v>675</v>
      </c>
      <c r="G171" s="32">
        <v>0</v>
      </c>
      <c r="H171" s="33" t="s">
        <v>459</v>
      </c>
      <c r="I171" s="33" t="s">
        <v>123</v>
      </c>
      <c r="J171" s="33" t="s">
        <v>54</v>
      </c>
      <c r="K171" s="33" t="s">
        <v>95</v>
      </c>
      <c r="L171" s="33" t="s">
        <v>56</v>
      </c>
      <c r="M171" s="34" t="s">
        <v>57</v>
      </c>
      <c r="N171" s="35" t="s">
        <v>57</v>
      </c>
      <c r="O171" s="36"/>
      <c r="P171" s="37">
        <v>25.137863365468984</v>
      </c>
      <c r="Q171" s="38">
        <v>0.72942625001119954</v>
      </c>
      <c r="R171" s="38">
        <v>0.96055767985692486</v>
      </c>
      <c r="S171" s="38">
        <v>0.89934062699549944</v>
      </c>
      <c r="T171" s="39">
        <v>0</v>
      </c>
      <c r="U171" s="40">
        <v>-7.1300000000000002E-2</v>
      </c>
      <c r="V171" s="41">
        <v>846017.62</v>
      </c>
      <c r="W171" s="41">
        <v>617107.46</v>
      </c>
      <c r="X171" s="42">
        <v>228910.16000000003</v>
      </c>
      <c r="Y171" s="43">
        <v>9106.19</v>
      </c>
      <c r="Z171" s="41">
        <v>112700</v>
      </c>
      <c r="AA171" s="41">
        <v>129075</v>
      </c>
      <c r="AB171" s="41">
        <v>0</v>
      </c>
      <c r="AC171" s="41">
        <v>0</v>
      </c>
      <c r="AD171" s="41">
        <v>592767.31000000006</v>
      </c>
      <c r="AE171" s="44">
        <v>48.48</v>
      </c>
      <c r="AF171" s="41">
        <v>29340.15</v>
      </c>
      <c r="AG171" s="38">
        <v>3.2220006391256937</v>
      </c>
      <c r="AH171" s="45" t="s">
        <v>626</v>
      </c>
      <c r="AI171" s="41">
        <v>45715.15</v>
      </c>
      <c r="AJ171" s="46">
        <v>45333</v>
      </c>
      <c r="AK171" s="45">
        <v>554989.81000000006</v>
      </c>
      <c r="AL171" s="46">
        <v>0</v>
      </c>
      <c r="AM171" s="46">
        <v>45333.23</v>
      </c>
      <c r="AN171" s="46">
        <v>0</v>
      </c>
      <c r="AO171" s="46">
        <v>0</v>
      </c>
      <c r="AP171" s="41">
        <v>0</v>
      </c>
      <c r="AQ171" s="47">
        <v>0.28999999999999998</v>
      </c>
      <c r="AR171" s="47">
        <v>0.21870000000000001</v>
      </c>
      <c r="AS171" s="47">
        <v>0.23899999999999999</v>
      </c>
      <c r="AT171" s="48">
        <v>-5.0999999999999997E-2</v>
      </c>
      <c r="AU171" s="49"/>
      <c r="AV171" s="41">
        <v>62.7</v>
      </c>
      <c r="AW171" s="58"/>
      <c r="AX171" s="52"/>
      <c r="AY171" s="52"/>
      <c r="AZ171" s="52"/>
      <c r="BA171" s="52"/>
      <c r="BB171" s="53">
        <v>5000</v>
      </c>
      <c r="BC171" s="55"/>
    </row>
    <row r="172" spans="2:55">
      <c r="B172" s="28">
        <v>1742</v>
      </c>
      <c r="C172" s="29">
        <v>45455.978958333333</v>
      </c>
      <c r="D172" s="30" t="s">
        <v>527</v>
      </c>
      <c r="E172" s="31" t="s">
        <v>528</v>
      </c>
      <c r="F172" s="31" t="s">
        <v>532</v>
      </c>
      <c r="G172" s="32">
        <v>0</v>
      </c>
      <c r="H172" s="33" t="s">
        <v>459</v>
      </c>
      <c r="I172" s="33" t="s">
        <v>123</v>
      </c>
      <c r="J172" s="33" t="s">
        <v>54</v>
      </c>
      <c r="K172" s="33" t="s">
        <v>106</v>
      </c>
      <c r="L172" s="33" t="s">
        <v>56</v>
      </c>
      <c r="M172" s="34" t="s">
        <v>57</v>
      </c>
      <c r="N172" s="35" t="s">
        <v>57</v>
      </c>
      <c r="O172" s="36"/>
      <c r="P172" s="37" t="s">
        <v>57</v>
      </c>
      <c r="Q172" s="38">
        <v>1.0337742075693377</v>
      </c>
      <c r="R172" s="38">
        <v>0.93757358688988612</v>
      </c>
      <c r="S172" s="38">
        <v>0.84078450966240781</v>
      </c>
      <c r="T172" s="39">
        <v>0</v>
      </c>
      <c r="U172" s="40">
        <v>4.87E-2</v>
      </c>
      <c r="V172" s="41">
        <v>627011.01</v>
      </c>
      <c r="W172" s="41">
        <v>648187.81000000006</v>
      </c>
      <c r="X172" s="42">
        <v>-21176.800000000047</v>
      </c>
      <c r="Y172" s="43">
        <v>-948.07</v>
      </c>
      <c r="Z172" s="41">
        <v>5554</v>
      </c>
      <c r="AA172" s="41">
        <v>5554</v>
      </c>
      <c r="AB172" s="41">
        <v>0</v>
      </c>
      <c r="AC172" s="41">
        <v>21176.799999999999</v>
      </c>
      <c r="AD172" s="41">
        <v>607723.77</v>
      </c>
      <c r="AE172" s="44">
        <v>2579.0300000000002</v>
      </c>
      <c r="AF172" s="41">
        <v>40464.04</v>
      </c>
      <c r="AG172" s="38">
        <v>-42.680434988977609</v>
      </c>
      <c r="AH172" s="45" t="s">
        <v>625</v>
      </c>
      <c r="AI172" s="41">
        <v>40464.04</v>
      </c>
      <c r="AJ172" s="46">
        <v>75285</v>
      </c>
      <c r="AK172" s="45">
        <v>544986.27</v>
      </c>
      <c r="AL172" s="46">
        <v>0</v>
      </c>
      <c r="AM172" s="46">
        <v>75284.539999999994</v>
      </c>
      <c r="AN172" s="46">
        <v>0</v>
      </c>
      <c r="AO172" s="46">
        <v>0</v>
      </c>
      <c r="AP172" s="41">
        <v>0</v>
      </c>
      <c r="AQ172" s="47">
        <v>0.23</v>
      </c>
      <c r="AR172" s="47">
        <v>0.2787</v>
      </c>
      <c r="AS172" s="47">
        <v>0.27690000000000003</v>
      </c>
      <c r="AT172" s="48">
        <v>4.6900000000000004E-2</v>
      </c>
      <c r="AU172" s="49"/>
      <c r="AV172" s="41">
        <v>55.6</v>
      </c>
      <c r="AW172" s="58"/>
      <c r="AX172" s="52"/>
      <c r="AY172" s="52"/>
      <c r="AZ172" s="52"/>
      <c r="BA172" s="52"/>
      <c r="BB172" s="53">
        <v>0</v>
      </c>
      <c r="BC172" s="55"/>
    </row>
    <row r="173" spans="2:55">
      <c r="B173" s="28">
        <v>1742</v>
      </c>
      <c r="C173" s="29">
        <v>45455.978958333333</v>
      </c>
      <c r="D173" s="30" t="s">
        <v>522</v>
      </c>
      <c r="E173" s="31" t="s">
        <v>523</v>
      </c>
      <c r="F173" s="31" t="s">
        <v>627</v>
      </c>
      <c r="G173" s="32">
        <v>0</v>
      </c>
      <c r="H173" s="33" t="s">
        <v>516</v>
      </c>
      <c r="I173" s="33" t="s">
        <v>123</v>
      </c>
      <c r="J173" s="33" t="s">
        <v>148</v>
      </c>
      <c r="K173" s="33" t="s">
        <v>55</v>
      </c>
      <c r="L173" s="33" t="s">
        <v>56</v>
      </c>
      <c r="M173" s="34" t="s">
        <v>57</v>
      </c>
      <c r="N173" s="35" t="s">
        <v>57</v>
      </c>
      <c r="O173" s="36"/>
      <c r="P173" s="37">
        <v>-5.1778069412347465</v>
      </c>
      <c r="Q173" s="38">
        <v>1.0729299120470326</v>
      </c>
      <c r="R173" s="38">
        <v>0.93125183341956219</v>
      </c>
      <c r="S173" s="38">
        <v>0.86668001274162942</v>
      </c>
      <c r="T173" s="39">
        <v>0</v>
      </c>
      <c r="U173" s="40">
        <v>-1.8200000000000001E-2</v>
      </c>
      <c r="V173" s="41">
        <v>617809.74</v>
      </c>
      <c r="W173" s="41">
        <v>662866.55000000005</v>
      </c>
      <c r="X173" s="42">
        <v>-45056.810000000056</v>
      </c>
      <c r="Y173" s="43">
        <v>8701.91</v>
      </c>
      <c r="Z173" s="41">
        <v>15941.56</v>
      </c>
      <c r="AA173" s="41">
        <v>17789.560000000001</v>
      </c>
      <c r="AB173" s="41">
        <v>99488.9</v>
      </c>
      <c r="AC173" s="41">
        <v>45056.81</v>
      </c>
      <c r="AD173" s="41">
        <v>617295.68999999994</v>
      </c>
      <c r="AE173" s="44">
        <v>68.16</v>
      </c>
      <c r="AF173" s="41">
        <v>45570.86</v>
      </c>
      <c r="AG173" s="38">
        <v>5.236880179179054</v>
      </c>
      <c r="AH173" s="45" t="s">
        <v>626</v>
      </c>
      <c r="AI173" s="41">
        <v>47418.86</v>
      </c>
      <c r="AJ173" s="46">
        <v>51363</v>
      </c>
      <c r="AK173" s="45">
        <v>574493.18999999994</v>
      </c>
      <c r="AL173" s="46">
        <v>51362.6</v>
      </c>
      <c r="AM173" s="46">
        <v>0</v>
      </c>
      <c r="AN173" s="46">
        <v>0</v>
      </c>
      <c r="AO173" s="46">
        <v>0</v>
      </c>
      <c r="AP173" s="41">
        <v>0</v>
      </c>
      <c r="AQ173" s="47">
        <v>0.32</v>
      </c>
      <c r="AR173" s="47">
        <v>0.30180000000000001</v>
      </c>
      <c r="AS173" s="47">
        <v>0.3664</v>
      </c>
      <c r="AT173" s="48">
        <v>4.6399999999999997E-2</v>
      </c>
      <c r="AU173" s="49"/>
      <c r="AV173" s="41">
        <v>57.7</v>
      </c>
      <c r="AW173" s="58"/>
      <c r="AX173" s="52"/>
      <c r="AY173" s="52"/>
      <c r="AZ173" s="52"/>
      <c r="BA173" s="52"/>
      <c r="BB173" s="53">
        <v>0</v>
      </c>
      <c r="BC173" s="55"/>
    </row>
    <row r="174" spans="2:55">
      <c r="B174" s="28">
        <v>1742</v>
      </c>
      <c r="C174" s="29">
        <v>45455.978958333333</v>
      </c>
      <c r="D174" s="30" t="s">
        <v>387</v>
      </c>
      <c r="E174" s="31" t="s">
        <v>388</v>
      </c>
      <c r="F174" s="31" t="s">
        <v>389</v>
      </c>
      <c r="G174" s="32">
        <v>0</v>
      </c>
      <c r="H174" s="33" t="s">
        <v>390</v>
      </c>
      <c r="I174" s="33" t="s">
        <v>64</v>
      </c>
      <c r="J174" s="33" t="s">
        <v>94</v>
      </c>
      <c r="K174" s="33" t="s">
        <v>95</v>
      </c>
      <c r="L174" s="33" t="s">
        <v>56</v>
      </c>
      <c r="M174" s="34" t="s">
        <v>57</v>
      </c>
      <c r="N174" s="35" t="s">
        <v>57</v>
      </c>
      <c r="O174" s="36"/>
      <c r="P174" s="37">
        <v>81.877125178114824</v>
      </c>
      <c r="Q174" s="38">
        <v>0.29133593917984946</v>
      </c>
      <c r="R174" s="38">
        <v>1.8204551106145788</v>
      </c>
      <c r="S174" s="38">
        <v>1.4870670033654592</v>
      </c>
      <c r="T174" s="39">
        <v>0</v>
      </c>
      <c r="U174" s="40">
        <v>-4.5999999999999999E-3</v>
      </c>
      <c r="V174" s="41">
        <v>1302200</v>
      </c>
      <c r="W174" s="41">
        <v>379377.66</v>
      </c>
      <c r="X174" s="42">
        <v>922822.34000000008</v>
      </c>
      <c r="Y174" s="43">
        <v>11270.82</v>
      </c>
      <c r="Z174" s="41">
        <v>302582.15000000002</v>
      </c>
      <c r="AA174" s="41">
        <v>900840.72</v>
      </c>
      <c r="AB174" s="41">
        <v>0</v>
      </c>
      <c r="AC174" s="41">
        <v>0</v>
      </c>
      <c r="AD174" s="41">
        <v>690640</v>
      </c>
      <c r="AE174" s="44">
        <v>64.67</v>
      </c>
      <c r="AF174" s="41">
        <v>-23392.34</v>
      </c>
      <c r="AG174" s="38">
        <v>-2.0754780929870233</v>
      </c>
      <c r="AH174" s="45" t="s">
        <v>625</v>
      </c>
      <c r="AI174" s="41">
        <v>574866.23</v>
      </c>
      <c r="AJ174" s="46">
        <v>151776</v>
      </c>
      <c r="AK174" s="45">
        <v>564160</v>
      </c>
      <c r="AL174" s="46">
        <v>73824</v>
      </c>
      <c r="AM174" s="46">
        <v>77952</v>
      </c>
      <c r="AN174" s="46">
        <v>0</v>
      </c>
      <c r="AO174" s="46">
        <v>0</v>
      </c>
      <c r="AP174" s="41">
        <v>0</v>
      </c>
      <c r="AQ174" s="47">
        <v>0.43</v>
      </c>
      <c r="AR174" s="47">
        <v>0.4254</v>
      </c>
      <c r="AS174" s="47">
        <v>0.1893</v>
      </c>
      <c r="AT174" s="48">
        <v>-0.2407</v>
      </c>
      <c r="AU174" s="49"/>
      <c r="AV174" s="41">
        <v>46.72</v>
      </c>
      <c r="AW174" s="58"/>
      <c r="AX174" s="52"/>
      <c r="AY174" s="52"/>
      <c r="AZ174" s="52"/>
      <c r="BA174" s="52"/>
      <c r="BB174" s="53">
        <v>287870</v>
      </c>
      <c r="BC174" s="55"/>
    </row>
    <row r="175" spans="2:55">
      <c r="B175" s="28">
        <v>1742</v>
      </c>
      <c r="C175" s="29">
        <v>45455.978958333333</v>
      </c>
      <c r="D175" s="30" t="s">
        <v>345</v>
      </c>
      <c r="E175" s="31" t="s">
        <v>597</v>
      </c>
      <c r="F175" s="31" t="s">
        <v>62</v>
      </c>
      <c r="G175" s="32">
        <v>0</v>
      </c>
      <c r="H175" s="33" t="s">
        <v>63</v>
      </c>
      <c r="I175" s="33" t="s">
        <v>64</v>
      </c>
      <c r="J175" s="33" t="s">
        <v>65</v>
      </c>
      <c r="K175" s="33" t="s">
        <v>106</v>
      </c>
      <c r="L175" s="33" t="s">
        <v>56</v>
      </c>
      <c r="M175" s="34" t="s">
        <v>57</v>
      </c>
      <c r="N175" s="35" t="s">
        <v>57</v>
      </c>
      <c r="O175" s="36"/>
      <c r="P175" s="37">
        <v>-2.5596418394992497</v>
      </c>
      <c r="Q175" s="38">
        <v>1.0540791817580704</v>
      </c>
      <c r="R175" s="38">
        <v>0.80019565430978123</v>
      </c>
      <c r="S175" s="38">
        <v>0.62523000814146157</v>
      </c>
      <c r="T175" s="39">
        <v>0</v>
      </c>
      <c r="U175" s="40">
        <v>1.8500000000000003E-2</v>
      </c>
      <c r="V175" s="41">
        <v>648492.80000000005</v>
      </c>
      <c r="W175" s="41">
        <v>683562.76</v>
      </c>
      <c r="X175" s="42">
        <v>-35069.959999999963</v>
      </c>
      <c r="Y175" s="43">
        <v>13701.12</v>
      </c>
      <c r="Z175" s="41">
        <v>809.51</v>
      </c>
      <c r="AA175" s="41">
        <v>809.51</v>
      </c>
      <c r="AB175" s="41">
        <v>0</v>
      </c>
      <c r="AC175" s="41">
        <v>35069.96</v>
      </c>
      <c r="AD175" s="41">
        <v>546983.94999999995</v>
      </c>
      <c r="AE175" s="44">
        <v>86.18</v>
      </c>
      <c r="AF175" s="41">
        <v>136578.81</v>
      </c>
      <c r="AG175" s="38">
        <v>9.9684412661154695</v>
      </c>
      <c r="AH175" s="45" t="s">
        <v>626</v>
      </c>
      <c r="AI175" s="41">
        <v>136578.81</v>
      </c>
      <c r="AJ175" s="46">
        <v>143520</v>
      </c>
      <c r="AK175" s="45">
        <v>427383.94999999995</v>
      </c>
      <c r="AL175" s="46">
        <v>782.11</v>
      </c>
      <c r="AM175" s="46">
        <v>0</v>
      </c>
      <c r="AN175" s="46">
        <v>142737.46</v>
      </c>
      <c r="AO175" s="46">
        <v>0</v>
      </c>
      <c r="AP175" s="41">
        <v>0</v>
      </c>
      <c r="AQ175" s="47">
        <v>0.21</v>
      </c>
      <c r="AR175" s="47">
        <v>0.22850000000000001</v>
      </c>
      <c r="AS175" s="47">
        <v>0.20510000000000003</v>
      </c>
      <c r="AT175" s="48">
        <v>-4.8999999999999998E-3</v>
      </c>
      <c r="AU175" s="49"/>
      <c r="AV175" s="41">
        <v>88.59</v>
      </c>
      <c r="AW175" s="58"/>
      <c r="AX175" s="52"/>
      <c r="AY175" s="52"/>
      <c r="AZ175" s="52"/>
      <c r="BA175" s="52"/>
      <c r="BB175" s="53">
        <v>0</v>
      </c>
      <c r="BC175" s="55"/>
    </row>
    <row r="176" spans="2:55">
      <c r="B176" s="28">
        <v>1742</v>
      </c>
      <c r="C176" s="29">
        <v>45455.978958333333</v>
      </c>
      <c r="D176" s="30" t="s">
        <v>525</v>
      </c>
      <c r="E176" s="31" t="s">
        <v>526</v>
      </c>
      <c r="F176" s="31" t="s">
        <v>675</v>
      </c>
      <c r="G176" s="32">
        <v>0</v>
      </c>
      <c r="H176" s="33" t="s">
        <v>459</v>
      </c>
      <c r="I176" s="33" t="s">
        <v>123</v>
      </c>
      <c r="J176" s="33" t="s">
        <v>54</v>
      </c>
      <c r="K176" s="33" t="s">
        <v>95</v>
      </c>
      <c r="L176" s="33" t="s">
        <v>56</v>
      </c>
      <c r="M176" s="34" t="s">
        <v>57</v>
      </c>
      <c r="N176" s="35" t="s">
        <v>57</v>
      </c>
      <c r="O176" s="36"/>
      <c r="P176" s="37">
        <v>9.4923671417749753E-2</v>
      </c>
      <c r="Q176" s="38">
        <v>0.99763497565033155</v>
      </c>
      <c r="R176" s="38">
        <v>0.96130143490236264</v>
      </c>
      <c r="S176" s="38">
        <v>0.6710015431119386</v>
      </c>
      <c r="T176" s="39">
        <v>107757.52</v>
      </c>
      <c r="U176" s="40">
        <v>-6.2300000000000008E-2</v>
      </c>
      <c r="V176" s="41">
        <v>884012.04</v>
      </c>
      <c r="W176" s="41">
        <v>881921.33</v>
      </c>
      <c r="X176" s="42">
        <v>2090.7100000000792</v>
      </c>
      <c r="Y176" s="43">
        <v>22025.17</v>
      </c>
      <c r="Z176" s="41">
        <v>213.34</v>
      </c>
      <c r="AA176" s="41">
        <v>213.34</v>
      </c>
      <c r="AB176" s="41">
        <v>0</v>
      </c>
      <c r="AC176" s="41">
        <v>0</v>
      </c>
      <c r="AD176" s="41">
        <v>847792.24</v>
      </c>
      <c r="AE176" s="44">
        <v>105.43</v>
      </c>
      <c r="AF176" s="41">
        <v>34129.089999999997</v>
      </c>
      <c r="AG176" s="38">
        <v>1.5495494472914397</v>
      </c>
      <c r="AH176" s="45" t="s">
        <v>626</v>
      </c>
      <c r="AI176" s="41">
        <v>34129.089999999997</v>
      </c>
      <c r="AJ176" s="46">
        <v>307226</v>
      </c>
      <c r="AK176" s="45">
        <v>591770.57333333325</v>
      </c>
      <c r="AL176" s="46">
        <v>120017.4</v>
      </c>
      <c r="AM176" s="46">
        <v>79451.210000000006</v>
      </c>
      <c r="AN176" s="46">
        <v>107757.52</v>
      </c>
      <c r="AO176" s="46">
        <v>0</v>
      </c>
      <c r="AP176" s="41">
        <v>107757.52</v>
      </c>
      <c r="AQ176" s="47">
        <v>0.33</v>
      </c>
      <c r="AR176" s="47">
        <v>0.26769999999999999</v>
      </c>
      <c r="AS176" s="47">
        <v>0.26940000000000003</v>
      </c>
      <c r="AT176" s="48">
        <v>-6.0599999999999994E-2</v>
      </c>
      <c r="AU176" s="49"/>
      <c r="AV176" s="41">
        <v>52.46</v>
      </c>
      <c r="AW176" s="50"/>
      <c r="AX176" s="52"/>
      <c r="AY176" s="52"/>
      <c r="AZ176" s="52"/>
      <c r="BA176" s="52"/>
      <c r="BB176" s="53">
        <v>0</v>
      </c>
      <c r="BC176" s="55"/>
    </row>
    <row r="177" spans="2:55">
      <c r="B177" s="28">
        <v>1742</v>
      </c>
      <c r="C177" s="29">
        <v>45455.978958333333</v>
      </c>
      <c r="D177" s="30" t="s">
        <v>169</v>
      </c>
      <c r="E177" s="31" t="s">
        <v>170</v>
      </c>
      <c r="F177" s="31" t="s">
        <v>91</v>
      </c>
      <c r="G177" s="32">
        <v>0</v>
      </c>
      <c r="H177" s="33" t="s">
        <v>92</v>
      </c>
      <c r="I177" s="33" t="s">
        <v>103</v>
      </c>
      <c r="J177" s="33" t="s">
        <v>94</v>
      </c>
      <c r="K177" s="33" t="s">
        <v>106</v>
      </c>
      <c r="L177" s="33" t="s">
        <v>70</v>
      </c>
      <c r="M177" s="34" t="s">
        <v>57</v>
      </c>
      <c r="N177" s="35" t="s">
        <v>57</v>
      </c>
      <c r="O177" s="36"/>
      <c r="P177" s="37">
        <v>30.597038934501068</v>
      </c>
      <c r="Q177" s="38">
        <v>0.34666255045871558</v>
      </c>
      <c r="R177" s="38">
        <v>1.593086135267626</v>
      </c>
      <c r="S177" s="38">
        <v>0.65027434958781349</v>
      </c>
      <c r="T177" s="39">
        <v>274286.40000000002</v>
      </c>
      <c r="U177" s="40">
        <v>9.2499999999999999E-2</v>
      </c>
      <c r="V177" s="41">
        <v>2180000</v>
      </c>
      <c r="W177" s="41">
        <v>755724.36</v>
      </c>
      <c r="X177" s="42">
        <v>1424275.6400000001</v>
      </c>
      <c r="Y177" s="43">
        <v>46549.46</v>
      </c>
      <c r="Z177" s="41">
        <v>0</v>
      </c>
      <c r="AA177" s="41">
        <v>0</v>
      </c>
      <c r="AB177" s="41">
        <v>0</v>
      </c>
      <c r="AC177" s="41">
        <v>0</v>
      </c>
      <c r="AD177" s="41">
        <v>1203934</v>
      </c>
      <c r="AE177" s="44">
        <v>73.72</v>
      </c>
      <c r="AF177" s="41">
        <v>-312445.64</v>
      </c>
      <c r="AG177" s="38">
        <v>-6.7121216873407343</v>
      </c>
      <c r="AH177" s="45" t="s">
        <v>625</v>
      </c>
      <c r="AI177" s="41">
        <v>-312445.64</v>
      </c>
      <c r="AJ177" s="46">
        <v>855007</v>
      </c>
      <c r="AK177" s="45">
        <v>491428.16666666663</v>
      </c>
      <c r="AL177" s="46">
        <v>0</v>
      </c>
      <c r="AM177" s="46">
        <v>283279.2</v>
      </c>
      <c r="AN177" s="46">
        <v>297441.59999999998</v>
      </c>
      <c r="AO177" s="46">
        <v>274286.40000000002</v>
      </c>
      <c r="AP177" s="41">
        <v>274286.40000000002</v>
      </c>
      <c r="AQ177" s="47">
        <v>0.3</v>
      </c>
      <c r="AR177" s="47">
        <v>0.39250000000000002</v>
      </c>
      <c r="AS177" s="47">
        <v>0.39250000000000002</v>
      </c>
      <c r="AT177" s="48">
        <v>9.2499999999999999E-2</v>
      </c>
      <c r="AU177" s="49"/>
      <c r="AV177" s="41">
        <v>57.28</v>
      </c>
      <c r="AW177" s="58"/>
      <c r="AX177" s="52"/>
      <c r="AY177" s="52"/>
      <c r="AZ177" s="52"/>
      <c r="BA177" s="52"/>
      <c r="BB177" s="53">
        <v>135764</v>
      </c>
      <c r="BC177" s="55"/>
    </row>
    <row r="178" spans="2:55">
      <c r="B178" s="28">
        <v>1742</v>
      </c>
      <c r="C178" s="29">
        <v>45455.978958333333</v>
      </c>
      <c r="D178" s="30" t="s">
        <v>428</v>
      </c>
      <c r="E178" s="31" t="s">
        <v>429</v>
      </c>
      <c r="F178" s="31" t="s">
        <v>225</v>
      </c>
      <c r="G178" s="32">
        <v>0</v>
      </c>
      <c r="H178" s="33" t="s">
        <v>430</v>
      </c>
      <c r="I178" s="33" t="s">
        <v>335</v>
      </c>
      <c r="J178" s="33" t="s">
        <v>54</v>
      </c>
      <c r="K178" s="33" t="s">
        <v>195</v>
      </c>
      <c r="L178" s="33" t="s">
        <v>56</v>
      </c>
      <c r="M178" s="34">
        <v>45120</v>
      </c>
      <c r="N178" s="35">
        <v>3</v>
      </c>
      <c r="O178" s="36"/>
      <c r="P178" s="37" t="s">
        <v>57</v>
      </c>
      <c r="Q178" s="38">
        <v>0.74187124260269832</v>
      </c>
      <c r="R178" s="38">
        <v>0.99349144822555435</v>
      </c>
      <c r="S178" s="38">
        <v>0.90072445738031692</v>
      </c>
      <c r="T178" s="39">
        <v>49156.800000000003</v>
      </c>
      <c r="U178" s="40">
        <v>-2.0199999999999999E-2</v>
      </c>
      <c r="V178" s="41">
        <v>1250075.75</v>
      </c>
      <c r="W178" s="41">
        <v>927395.25</v>
      </c>
      <c r="X178" s="42">
        <v>322680.5</v>
      </c>
      <c r="Y178" s="43">
        <v>0</v>
      </c>
      <c r="Z178" s="41">
        <v>0</v>
      </c>
      <c r="AA178" s="41">
        <v>0</v>
      </c>
      <c r="AB178" s="41">
        <v>0</v>
      </c>
      <c r="AC178" s="41">
        <v>0</v>
      </c>
      <c r="AD178" s="41">
        <v>921359.25</v>
      </c>
      <c r="AE178" s="44">
        <v>107644.5</v>
      </c>
      <c r="AF178" s="41">
        <v>3672</v>
      </c>
      <c r="AG178" s="38">
        <v>0</v>
      </c>
      <c r="AH178" s="45" t="s">
        <v>625</v>
      </c>
      <c r="AI178" s="41">
        <v>3672</v>
      </c>
      <c r="AJ178" s="46">
        <v>103238</v>
      </c>
      <c r="AK178" s="45">
        <v>835327.58333333337</v>
      </c>
      <c r="AL178" s="46">
        <v>54081.3</v>
      </c>
      <c r="AM178" s="46">
        <v>0</v>
      </c>
      <c r="AN178" s="46">
        <v>0</v>
      </c>
      <c r="AO178" s="46">
        <v>49156.800000000003</v>
      </c>
      <c r="AP178" s="41">
        <v>49156.800000000003</v>
      </c>
      <c r="AQ178" s="47">
        <v>0.26</v>
      </c>
      <c r="AR178" s="47">
        <v>0.23980000000000001</v>
      </c>
      <c r="AS178" s="47">
        <v>1</v>
      </c>
      <c r="AT178" s="48">
        <v>0.74</v>
      </c>
      <c r="AU178" s="49"/>
      <c r="AV178" s="41">
        <v>48.97</v>
      </c>
      <c r="AW178" s="50"/>
      <c r="AX178" s="52"/>
      <c r="AY178" s="52"/>
      <c r="AZ178" s="52"/>
      <c r="BA178" s="52"/>
      <c r="BB178" s="53">
        <v>-2364</v>
      </c>
      <c r="BC178" s="55"/>
    </row>
    <row r="179" spans="2:55">
      <c r="B179" s="28">
        <v>1742</v>
      </c>
      <c r="C179" s="29">
        <v>45455.978958333333</v>
      </c>
      <c r="D179" s="30" t="s">
        <v>538</v>
      </c>
      <c r="E179" s="31" t="s">
        <v>539</v>
      </c>
      <c r="F179" s="31" t="s">
        <v>532</v>
      </c>
      <c r="G179" s="32">
        <v>0</v>
      </c>
      <c r="H179" s="33" t="s">
        <v>459</v>
      </c>
      <c r="I179" s="33" t="s">
        <v>123</v>
      </c>
      <c r="J179" s="33" t="s">
        <v>54</v>
      </c>
      <c r="K179" s="33" t="s">
        <v>95</v>
      </c>
      <c r="L179" s="33" t="s">
        <v>56</v>
      </c>
      <c r="M179" s="34">
        <v>45363</v>
      </c>
      <c r="N179" s="35">
        <v>3</v>
      </c>
      <c r="O179" s="36"/>
      <c r="P179" s="37" t="s">
        <v>57</v>
      </c>
      <c r="Q179" s="38">
        <v>1.0316223030508083</v>
      </c>
      <c r="R179" s="38">
        <v>0.96918125864242222</v>
      </c>
      <c r="S179" s="38">
        <v>0.96918125864242222</v>
      </c>
      <c r="T179" s="39">
        <v>0</v>
      </c>
      <c r="U179" s="40">
        <v>-1.0900000000000002E-2</v>
      </c>
      <c r="V179" s="41">
        <v>950771.99</v>
      </c>
      <c r="W179" s="41">
        <v>980837.59</v>
      </c>
      <c r="X179" s="42">
        <v>-30065.599999999977</v>
      </c>
      <c r="Y179" s="43">
        <v>-4930.2299999999996</v>
      </c>
      <c r="Z179" s="41">
        <v>19213.34</v>
      </c>
      <c r="AA179" s="41">
        <v>20141.259999999998</v>
      </c>
      <c r="AB179" s="41">
        <v>4921.28</v>
      </c>
      <c r="AC179" s="41">
        <v>30065.599999999999</v>
      </c>
      <c r="AD179" s="41">
        <v>950609.41</v>
      </c>
      <c r="AE179" s="44">
        <v>2311.1</v>
      </c>
      <c r="AF179" s="41">
        <v>3132.18</v>
      </c>
      <c r="AG179" s="38">
        <v>-0.63530099001466467</v>
      </c>
      <c r="AH179" s="45" t="s">
        <v>625</v>
      </c>
      <c r="AI179" s="41">
        <v>4060.0999999999981</v>
      </c>
      <c r="AJ179" s="46">
        <v>0</v>
      </c>
      <c r="AK179" s="45">
        <v>950609.41</v>
      </c>
      <c r="AL179" s="46">
        <v>0</v>
      </c>
      <c r="AM179" s="46">
        <v>0</v>
      </c>
      <c r="AN179" s="46">
        <v>0</v>
      </c>
      <c r="AO179" s="46">
        <v>0</v>
      </c>
      <c r="AP179" s="41">
        <v>0</v>
      </c>
      <c r="AQ179" s="47">
        <v>0.3</v>
      </c>
      <c r="AR179" s="47">
        <v>0.28910000000000002</v>
      </c>
      <c r="AS179" s="47">
        <v>0.20680000000000001</v>
      </c>
      <c r="AT179" s="48">
        <v>-9.3200000000000005E-2</v>
      </c>
      <c r="AU179" s="49"/>
      <c r="AV179" s="41">
        <v>52.29</v>
      </c>
      <c r="AW179" s="58"/>
      <c r="AX179" s="52"/>
      <c r="AY179" s="52"/>
      <c r="AZ179" s="52"/>
      <c r="BA179" s="52"/>
      <c r="BB179" s="53">
        <v>-27096</v>
      </c>
      <c r="BC179" s="55"/>
    </row>
    <row r="180" spans="2:55">
      <c r="B180" s="28">
        <v>1742</v>
      </c>
      <c r="C180" s="29">
        <v>45455.978958333333</v>
      </c>
      <c r="D180" s="30" t="s">
        <v>535</v>
      </c>
      <c r="E180" s="31" t="s">
        <v>536</v>
      </c>
      <c r="F180" s="31" t="s">
        <v>627</v>
      </c>
      <c r="G180" s="32">
        <v>0</v>
      </c>
      <c r="H180" s="33" t="s">
        <v>516</v>
      </c>
      <c r="I180" s="33" t="s">
        <v>123</v>
      </c>
      <c r="J180" s="33" t="s">
        <v>148</v>
      </c>
      <c r="K180" s="33" t="s">
        <v>95</v>
      </c>
      <c r="L180" s="33" t="s">
        <v>56</v>
      </c>
      <c r="M180" s="34" t="s">
        <v>57</v>
      </c>
      <c r="N180" s="35" t="s">
        <v>57</v>
      </c>
      <c r="O180" s="36"/>
      <c r="P180" s="37">
        <v>9.4775238748378108</v>
      </c>
      <c r="Q180" s="38">
        <v>0.86274182123909382</v>
      </c>
      <c r="R180" s="38">
        <v>0.91025205433998602</v>
      </c>
      <c r="S180" s="38">
        <v>0.64533754098310903</v>
      </c>
      <c r="T180" s="39">
        <v>27224.9</v>
      </c>
      <c r="U180" s="40">
        <v>-3.0499999999999999E-2</v>
      </c>
      <c r="V180" s="41">
        <v>1145785.42</v>
      </c>
      <c r="W180" s="41">
        <v>988517</v>
      </c>
      <c r="X180" s="42">
        <v>157268.41999999993</v>
      </c>
      <c r="Y180" s="43">
        <v>16593.830000000002</v>
      </c>
      <c r="Z180" s="41">
        <v>0</v>
      </c>
      <c r="AA180" s="41">
        <v>0</v>
      </c>
      <c r="AB180" s="41">
        <v>0</v>
      </c>
      <c r="AC180" s="41">
        <v>0</v>
      </c>
      <c r="AD180" s="41">
        <v>899799.63</v>
      </c>
      <c r="AE180" s="44">
        <v>137.06</v>
      </c>
      <c r="AF180" s="41">
        <v>87634.37</v>
      </c>
      <c r="AG180" s="38">
        <v>5.2811418460958075</v>
      </c>
      <c r="AH180" s="45" t="s">
        <v>626</v>
      </c>
      <c r="AI180" s="41">
        <v>87634.37</v>
      </c>
      <c r="AJ180" s="46">
        <v>314247</v>
      </c>
      <c r="AK180" s="45">
        <v>637927.13</v>
      </c>
      <c r="AL180" s="46">
        <v>75655.990000000005</v>
      </c>
      <c r="AM180" s="46">
        <v>211366.22</v>
      </c>
      <c r="AN180" s="46">
        <v>0</v>
      </c>
      <c r="AO180" s="46">
        <v>27224.9</v>
      </c>
      <c r="AP180" s="41">
        <v>27224.9</v>
      </c>
      <c r="AQ180" s="47">
        <v>0.28000000000000003</v>
      </c>
      <c r="AR180" s="47">
        <v>0.2495</v>
      </c>
      <c r="AS180" s="47">
        <v>0.26280000000000003</v>
      </c>
      <c r="AT180" s="48">
        <v>-1.72E-2</v>
      </c>
      <c r="AU180" s="49"/>
      <c r="AV180" s="41">
        <v>53.85</v>
      </c>
      <c r="AW180" s="50"/>
      <c r="AX180" s="52"/>
      <c r="AY180" s="52"/>
      <c r="AZ180" s="52"/>
      <c r="BA180" s="52"/>
      <c r="BB180" s="53">
        <v>-1083</v>
      </c>
      <c r="BC180" s="55"/>
    </row>
    <row r="181" spans="2:55">
      <c r="B181" s="28">
        <v>1742</v>
      </c>
      <c r="C181" s="29">
        <v>45455.978958333333</v>
      </c>
      <c r="D181" s="30" t="s">
        <v>422</v>
      </c>
      <c r="E181" s="31" t="s">
        <v>423</v>
      </c>
      <c r="F181" s="31" t="s">
        <v>225</v>
      </c>
      <c r="G181" s="32">
        <v>0</v>
      </c>
      <c r="H181" s="33" t="s">
        <v>425</v>
      </c>
      <c r="I181" s="33" t="s">
        <v>631</v>
      </c>
      <c r="J181" s="33" t="s">
        <v>427</v>
      </c>
      <c r="K181" s="33" t="s">
        <v>55</v>
      </c>
      <c r="L181" s="33" t="s">
        <v>56</v>
      </c>
      <c r="M181" s="34" t="s">
        <v>57</v>
      </c>
      <c r="N181" s="35" t="s">
        <v>57</v>
      </c>
      <c r="O181" s="36"/>
      <c r="P181" s="37">
        <v>-2.0575061508590227</v>
      </c>
      <c r="Q181" s="38">
        <v>1.0086537688210309</v>
      </c>
      <c r="R181" s="38">
        <v>0.98792291193935811</v>
      </c>
      <c r="S181" s="38">
        <v>0.94742968577068132</v>
      </c>
      <c r="T181" s="39">
        <v>10748.57</v>
      </c>
      <c r="U181" s="40">
        <v>-2.0800000000000003E-2</v>
      </c>
      <c r="V181" s="41">
        <v>1017579.76</v>
      </c>
      <c r="W181" s="41">
        <v>1026385.66</v>
      </c>
      <c r="X181" s="42">
        <v>-8805.9000000000233</v>
      </c>
      <c r="Y181" s="43">
        <v>4279.8900000000003</v>
      </c>
      <c r="Z181" s="41">
        <v>400</v>
      </c>
      <c r="AA181" s="41">
        <v>400</v>
      </c>
      <c r="AB181" s="41">
        <v>0</v>
      </c>
      <c r="AC181" s="41">
        <v>8805.9</v>
      </c>
      <c r="AD181" s="41">
        <v>1013989.91</v>
      </c>
      <c r="AE181" s="44">
        <v>80.02</v>
      </c>
      <c r="AF181" s="41">
        <v>12395.75</v>
      </c>
      <c r="AG181" s="38">
        <v>2.8962777080719362</v>
      </c>
      <c r="AH181" s="45" t="s">
        <v>626</v>
      </c>
      <c r="AI181" s="41">
        <v>12395.75</v>
      </c>
      <c r="AJ181" s="46">
        <v>49874</v>
      </c>
      <c r="AK181" s="45">
        <v>972428.2433333334</v>
      </c>
      <c r="AL181" s="46">
        <v>5231.22</v>
      </c>
      <c r="AM181" s="46">
        <v>22178.240000000002</v>
      </c>
      <c r="AN181" s="46">
        <v>22464.33</v>
      </c>
      <c r="AO181" s="46">
        <v>0</v>
      </c>
      <c r="AP181" s="41">
        <v>10748.57</v>
      </c>
      <c r="AQ181" s="47">
        <v>0.32</v>
      </c>
      <c r="AR181" s="47">
        <v>0.29920000000000002</v>
      </c>
      <c r="AS181" s="47">
        <v>0.28220000000000001</v>
      </c>
      <c r="AT181" s="48">
        <v>-3.78E-2</v>
      </c>
      <c r="AU181" s="49"/>
      <c r="AV181" s="41">
        <v>44.16</v>
      </c>
      <c r="AW181" s="58"/>
      <c r="AX181" s="52"/>
      <c r="AY181" s="52"/>
      <c r="AZ181" s="52"/>
      <c r="BA181" s="52"/>
      <c r="BB181" s="53">
        <v>0</v>
      </c>
      <c r="BC181" s="55"/>
    </row>
    <row r="182" spans="2:55">
      <c r="B182" s="28">
        <v>1742</v>
      </c>
      <c r="C182" s="29">
        <v>45455.978958333333</v>
      </c>
      <c r="D182" s="30" t="s">
        <v>391</v>
      </c>
      <c r="E182" s="31" t="s">
        <v>392</v>
      </c>
      <c r="F182" s="31" t="s">
        <v>62</v>
      </c>
      <c r="G182" s="32">
        <v>0</v>
      </c>
      <c r="H182" s="33" t="s">
        <v>63</v>
      </c>
      <c r="I182" s="33" t="s">
        <v>64</v>
      </c>
      <c r="J182" s="33" t="s">
        <v>65</v>
      </c>
      <c r="K182" s="33" t="s">
        <v>106</v>
      </c>
      <c r="L182" s="33" t="s">
        <v>56</v>
      </c>
      <c r="M182" s="34" t="s">
        <v>57</v>
      </c>
      <c r="N182" s="35" t="s">
        <v>57</v>
      </c>
      <c r="O182" s="36"/>
      <c r="P182" s="37">
        <v>9.554354655943591</v>
      </c>
      <c r="Q182" s="38">
        <v>0.78321662597582664</v>
      </c>
      <c r="R182" s="38">
        <v>0.89178107467379553</v>
      </c>
      <c r="S182" s="38">
        <v>0.78334739861929936</v>
      </c>
      <c r="T182" s="39">
        <v>0</v>
      </c>
      <c r="U182" s="40">
        <v>-1.1200000000000002E-2</v>
      </c>
      <c r="V182" s="41">
        <v>1327080</v>
      </c>
      <c r="W182" s="41">
        <v>1039391.12</v>
      </c>
      <c r="X182" s="42">
        <v>287688.88</v>
      </c>
      <c r="Y182" s="43">
        <v>30110.76</v>
      </c>
      <c r="Z182" s="41">
        <v>4348.66</v>
      </c>
      <c r="AA182" s="41">
        <v>929790.21</v>
      </c>
      <c r="AB182" s="41">
        <v>0</v>
      </c>
      <c r="AC182" s="41">
        <v>0</v>
      </c>
      <c r="AD182" s="41">
        <v>926909.33</v>
      </c>
      <c r="AE182" s="44">
        <v>51.13</v>
      </c>
      <c r="AF182" s="41">
        <v>112481.79</v>
      </c>
      <c r="AG182" s="38">
        <v>3.7356011605153774</v>
      </c>
      <c r="AH182" s="45" t="s">
        <v>626</v>
      </c>
      <c r="AI182" s="41">
        <v>1037923.34</v>
      </c>
      <c r="AJ182" s="46">
        <v>135246</v>
      </c>
      <c r="AK182" s="45">
        <v>814204.33</v>
      </c>
      <c r="AL182" s="46">
        <v>0</v>
      </c>
      <c r="AM182" s="46">
        <v>135246.31</v>
      </c>
      <c r="AN182" s="46">
        <v>0</v>
      </c>
      <c r="AO182" s="46">
        <v>0</v>
      </c>
      <c r="AP182" s="41">
        <v>0</v>
      </c>
      <c r="AQ182" s="47">
        <v>0.24</v>
      </c>
      <c r="AR182" s="47">
        <v>0.2288</v>
      </c>
      <c r="AS182" s="47">
        <v>0.22600000000000001</v>
      </c>
      <c r="AT182" s="48">
        <v>-1.3999999999999999E-2</v>
      </c>
      <c r="AU182" s="49"/>
      <c r="AV182" s="41">
        <v>83.45</v>
      </c>
      <c r="AW182" s="58"/>
      <c r="AX182" s="52"/>
      <c r="AY182" s="52"/>
      <c r="AZ182" s="52"/>
      <c r="BA182" s="52"/>
      <c r="BB182" s="53">
        <v>0</v>
      </c>
      <c r="BC182" s="55"/>
    </row>
    <row r="183" spans="2:55">
      <c r="B183" s="28">
        <v>1742</v>
      </c>
      <c r="C183" s="29">
        <v>45455.978958333333</v>
      </c>
      <c r="D183" s="30" t="s">
        <v>433</v>
      </c>
      <c r="E183" s="31" t="s">
        <v>434</v>
      </c>
      <c r="F183" s="31" t="s">
        <v>206</v>
      </c>
      <c r="G183" s="32">
        <v>0</v>
      </c>
      <c r="H183" s="33" t="s">
        <v>52</v>
      </c>
      <c r="I183" s="33" t="s">
        <v>109</v>
      </c>
      <c r="J183" s="33" t="s">
        <v>54</v>
      </c>
      <c r="K183" s="33" t="s">
        <v>413</v>
      </c>
      <c r="L183" s="33" t="s">
        <v>70</v>
      </c>
      <c r="M183" s="34">
        <v>45049</v>
      </c>
      <c r="N183" s="35">
        <v>1</v>
      </c>
      <c r="O183" s="36"/>
      <c r="P183" s="37" t="s">
        <v>57</v>
      </c>
      <c r="Q183" s="38">
        <v>1.0497092865912132</v>
      </c>
      <c r="R183" s="38">
        <v>0.9526447110393419</v>
      </c>
      <c r="S183" s="38">
        <v>0.9526447110393419</v>
      </c>
      <c r="T183" s="39">
        <v>0</v>
      </c>
      <c r="U183" s="40">
        <v>-7.3599999999999999E-2</v>
      </c>
      <c r="V183" s="41">
        <v>1198494.77</v>
      </c>
      <c r="W183" s="41">
        <v>1258071.0900000001</v>
      </c>
      <c r="X183" s="42">
        <v>-59576.320000000065</v>
      </c>
      <c r="Y183" s="43">
        <v>-530</v>
      </c>
      <c r="Z183" s="41">
        <v>106494.89</v>
      </c>
      <c r="AA183" s="41">
        <v>106494.89</v>
      </c>
      <c r="AB183" s="41">
        <v>0</v>
      </c>
      <c r="AC183" s="41">
        <v>59576.32</v>
      </c>
      <c r="AD183" s="41">
        <v>1198494.77</v>
      </c>
      <c r="AE183" s="44">
        <v>0.39</v>
      </c>
      <c r="AF183" s="41">
        <v>0.32</v>
      </c>
      <c r="AG183" s="38">
        <v>-6.0377358490566041E-4</v>
      </c>
      <c r="AH183" s="45" t="s">
        <v>625</v>
      </c>
      <c r="AI183" s="41">
        <v>0.32</v>
      </c>
      <c r="AJ183" s="46">
        <v>0</v>
      </c>
      <c r="AK183" s="45">
        <v>1198494.77</v>
      </c>
      <c r="AL183" s="46">
        <v>0</v>
      </c>
      <c r="AM183" s="46">
        <v>0</v>
      </c>
      <c r="AN183" s="46">
        <v>0</v>
      </c>
      <c r="AO183" s="46">
        <v>0</v>
      </c>
      <c r="AP183" s="41">
        <v>0</v>
      </c>
      <c r="AQ183" s="47">
        <v>0.2</v>
      </c>
      <c r="AR183" s="47">
        <v>0.12640000000000001</v>
      </c>
      <c r="AS183" s="47">
        <v>1.0209000000000001</v>
      </c>
      <c r="AT183" s="48">
        <v>0.82090000000000007</v>
      </c>
      <c r="AU183" s="49"/>
      <c r="AV183" s="41">
        <v>45.4</v>
      </c>
      <c r="AW183" s="50"/>
      <c r="AX183" s="52"/>
      <c r="AY183" s="52"/>
      <c r="AZ183" s="52"/>
      <c r="BA183" s="52"/>
      <c r="BB183" s="53">
        <v>-59576</v>
      </c>
      <c r="BC183" s="55"/>
    </row>
    <row r="184" spans="2:55">
      <c r="B184" s="28">
        <v>1742</v>
      </c>
      <c r="C184" s="29">
        <v>45455.978958333333</v>
      </c>
      <c r="D184" s="30" t="s">
        <v>431</v>
      </c>
      <c r="E184" s="31" t="s">
        <v>432</v>
      </c>
      <c r="F184" s="31" t="s">
        <v>589</v>
      </c>
      <c r="G184" s="32">
        <v>0</v>
      </c>
      <c r="H184" s="33" t="s">
        <v>52</v>
      </c>
      <c r="I184" s="33" t="s">
        <v>109</v>
      </c>
      <c r="J184" s="33" t="s">
        <v>54</v>
      </c>
      <c r="K184" s="33" t="s">
        <v>95</v>
      </c>
      <c r="L184" s="33" t="s">
        <v>56</v>
      </c>
      <c r="M184" s="34" t="s">
        <v>57</v>
      </c>
      <c r="N184" s="35" t="s">
        <v>57</v>
      </c>
      <c r="O184" s="36"/>
      <c r="P184" s="37">
        <v>-5.1105262777596332</v>
      </c>
      <c r="Q184" s="38">
        <v>1.047736708914375</v>
      </c>
      <c r="R184" s="38">
        <v>0.87285882068159382</v>
      </c>
      <c r="S184" s="38">
        <v>0.7285307977009412</v>
      </c>
      <c r="T184" s="39">
        <v>0</v>
      </c>
      <c r="U184" s="40">
        <v>4.5999999999999999E-3</v>
      </c>
      <c r="V184" s="41">
        <v>1333452.21</v>
      </c>
      <c r="W184" s="41">
        <v>1397106.83</v>
      </c>
      <c r="X184" s="42">
        <v>-63654.620000000112</v>
      </c>
      <c r="Y184" s="43">
        <v>12455.59</v>
      </c>
      <c r="Z184" s="41">
        <v>0</v>
      </c>
      <c r="AA184" s="41">
        <v>0</v>
      </c>
      <c r="AB184" s="41">
        <v>49524</v>
      </c>
      <c r="AC184" s="41">
        <v>63654.62</v>
      </c>
      <c r="AD184" s="41">
        <v>1219477.02</v>
      </c>
      <c r="AE184" s="44">
        <v>227.78</v>
      </c>
      <c r="AF184" s="41">
        <v>177629.81</v>
      </c>
      <c r="AG184" s="38">
        <v>14.261051463640021</v>
      </c>
      <c r="AH184" s="45" t="s">
        <v>626</v>
      </c>
      <c r="AI184" s="41">
        <v>177629.81</v>
      </c>
      <c r="AJ184" s="46">
        <v>241970</v>
      </c>
      <c r="AK184" s="45">
        <v>1017835.3533333333</v>
      </c>
      <c r="AL184" s="46">
        <v>0</v>
      </c>
      <c r="AM184" s="46">
        <v>241969.72</v>
      </c>
      <c r="AN184" s="46">
        <v>0</v>
      </c>
      <c r="AO184" s="46">
        <v>0</v>
      </c>
      <c r="AP184" s="41">
        <v>0</v>
      </c>
      <c r="AQ184" s="47">
        <v>0.28999999999999998</v>
      </c>
      <c r="AR184" s="47">
        <v>0.29460000000000003</v>
      </c>
      <c r="AS184" s="47">
        <v>0.29320000000000002</v>
      </c>
      <c r="AT184" s="48">
        <v>3.2000000000000002E-3</v>
      </c>
      <c r="AU184" s="49"/>
      <c r="AV184" s="41">
        <v>52.01</v>
      </c>
      <c r="AW184" s="58"/>
      <c r="AX184" s="52"/>
      <c r="AY184" s="52"/>
      <c r="AZ184" s="52"/>
      <c r="BA184" s="52"/>
      <c r="BB184" s="53">
        <v>0</v>
      </c>
      <c r="BC184" s="55"/>
    </row>
    <row r="185" spans="2:55">
      <c r="B185" s="28">
        <v>1742</v>
      </c>
      <c r="C185" s="29">
        <v>45455.978958333333</v>
      </c>
      <c r="D185" s="30" t="s">
        <v>541</v>
      </c>
      <c r="E185" s="31" t="s">
        <v>542</v>
      </c>
      <c r="F185" s="31" t="s">
        <v>675</v>
      </c>
      <c r="G185" s="32">
        <v>0</v>
      </c>
      <c r="H185" s="33" t="s">
        <v>459</v>
      </c>
      <c r="I185" s="33" t="s">
        <v>123</v>
      </c>
      <c r="J185" s="33" t="s">
        <v>54</v>
      </c>
      <c r="K185" s="33" t="s">
        <v>95</v>
      </c>
      <c r="L185" s="33" t="s">
        <v>56</v>
      </c>
      <c r="M185" s="34" t="s">
        <v>57</v>
      </c>
      <c r="N185" s="35" t="s">
        <v>57</v>
      </c>
      <c r="O185" s="36"/>
      <c r="P185" s="37">
        <v>2.1628059171641785</v>
      </c>
      <c r="Q185" s="38">
        <v>0.96903137643670834</v>
      </c>
      <c r="R185" s="38">
        <v>0.97956983380261087</v>
      </c>
      <c r="S185" s="38">
        <v>0.85101334260018657</v>
      </c>
      <c r="T185" s="39">
        <v>0</v>
      </c>
      <c r="U185" s="40">
        <v>1.2800000000000001E-2</v>
      </c>
      <c r="V185" s="41">
        <v>1498284.22</v>
      </c>
      <c r="W185" s="41">
        <v>1451884.42</v>
      </c>
      <c r="X185" s="42">
        <v>46399.800000000047</v>
      </c>
      <c r="Y185" s="43">
        <v>21453.52</v>
      </c>
      <c r="Z185" s="41">
        <v>0</v>
      </c>
      <c r="AA185" s="41">
        <v>0</v>
      </c>
      <c r="AB185" s="41">
        <v>0</v>
      </c>
      <c r="AC185" s="41">
        <v>0</v>
      </c>
      <c r="AD185" s="41">
        <v>1422222.18</v>
      </c>
      <c r="AE185" s="44">
        <v>69.5</v>
      </c>
      <c r="AF185" s="41">
        <v>29662.240000000002</v>
      </c>
      <c r="AG185" s="38">
        <v>1.3826281188355105</v>
      </c>
      <c r="AH185" s="45" t="s">
        <v>626</v>
      </c>
      <c r="AI185" s="41">
        <v>29662.240000000002</v>
      </c>
      <c r="AJ185" s="46">
        <v>223979</v>
      </c>
      <c r="AK185" s="45">
        <v>1235573.0133333332</v>
      </c>
      <c r="AL185" s="46">
        <v>125131.58</v>
      </c>
      <c r="AM185" s="46">
        <v>98847.53</v>
      </c>
      <c r="AN185" s="46">
        <v>0</v>
      </c>
      <c r="AO185" s="46">
        <v>0</v>
      </c>
      <c r="AP185" s="41">
        <v>0</v>
      </c>
      <c r="AQ185" s="47">
        <v>0.32</v>
      </c>
      <c r="AR185" s="47">
        <v>0.33280000000000004</v>
      </c>
      <c r="AS185" s="47">
        <v>0.31659999999999999</v>
      </c>
      <c r="AT185" s="48">
        <v>-3.4000000000000002E-3</v>
      </c>
      <c r="AU185" s="49"/>
      <c r="AV185" s="41">
        <v>54.02</v>
      </c>
      <c r="AW185" s="58"/>
      <c r="AX185" s="52"/>
      <c r="AY185" s="52"/>
      <c r="AZ185" s="52"/>
      <c r="BA185" s="52"/>
      <c r="BB185" s="53">
        <v>0</v>
      </c>
      <c r="BC185" s="55"/>
    </row>
    <row r="186" spans="2:55">
      <c r="B186" s="28">
        <v>1742</v>
      </c>
      <c r="C186" s="29">
        <v>45455.978958333333</v>
      </c>
      <c r="D186" s="30" t="s">
        <v>439</v>
      </c>
      <c r="E186" s="31" t="s">
        <v>440</v>
      </c>
      <c r="F186" s="31" t="s">
        <v>389</v>
      </c>
      <c r="G186" s="32">
        <v>0</v>
      </c>
      <c r="H186" s="33" t="s">
        <v>390</v>
      </c>
      <c r="I186" s="33" t="s">
        <v>64</v>
      </c>
      <c r="J186" s="33" t="s">
        <v>94</v>
      </c>
      <c r="K186" s="33" t="s">
        <v>106</v>
      </c>
      <c r="L186" s="33" t="s">
        <v>56</v>
      </c>
      <c r="M186" s="34">
        <v>45152</v>
      </c>
      <c r="N186" s="35">
        <v>0</v>
      </c>
      <c r="O186" s="36"/>
      <c r="P186" s="37" t="s">
        <v>57</v>
      </c>
      <c r="Q186" s="38">
        <v>0.36304937273823884</v>
      </c>
      <c r="R186" s="38">
        <v>1.7051650652612722</v>
      </c>
      <c r="S186" s="38">
        <v>1.7051650652612722</v>
      </c>
      <c r="T186" s="39">
        <v>0</v>
      </c>
      <c r="U186" s="40">
        <v>0.1308</v>
      </c>
      <c r="V186" s="41">
        <v>2487000</v>
      </c>
      <c r="W186" s="41">
        <v>902903.79</v>
      </c>
      <c r="X186" s="42">
        <v>1584096.21</v>
      </c>
      <c r="Y186" s="43">
        <v>0</v>
      </c>
      <c r="Z186" s="41">
        <v>894178.59</v>
      </c>
      <c r="AA186" s="41">
        <v>894178.59</v>
      </c>
      <c r="AB186" s="41">
        <v>0</v>
      </c>
      <c r="AC186" s="41">
        <v>0</v>
      </c>
      <c r="AD186" s="41">
        <v>1539600</v>
      </c>
      <c r="AE186" s="44">
        <v>19368.95</v>
      </c>
      <c r="AF186" s="41">
        <v>16140.79</v>
      </c>
      <c r="AG186" s="38">
        <v>0</v>
      </c>
      <c r="AH186" s="45" t="s">
        <v>625</v>
      </c>
      <c r="AI186" s="41">
        <v>16140.79</v>
      </c>
      <c r="AJ186" s="46">
        <v>0</v>
      </c>
      <c r="AK186" s="45">
        <v>1539600</v>
      </c>
      <c r="AL186" s="46">
        <v>0</v>
      </c>
      <c r="AM186" s="46">
        <v>0</v>
      </c>
      <c r="AN186" s="46">
        <v>0</v>
      </c>
      <c r="AO186" s="46">
        <v>0</v>
      </c>
      <c r="AP186" s="41">
        <v>0</v>
      </c>
      <c r="AQ186" s="47">
        <v>0.28999999999999998</v>
      </c>
      <c r="AR186" s="47">
        <v>0.42080000000000001</v>
      </c>
      <c r="AS186" s="47">
        <v>0</v>
      </c>
      <c r="AT186" s="48">
        <v>-0.28999999999999998</v>
      </c>
      <c r="AU186" s="49"/>
      <c r="AV186" s="41">
        <v>74.569999999999993</v>
      </c>
      <c r="AW186" s="58"/>
      <c r="AX186" s="52"/>
      <c r="AY186" s="52"/>
      <c r="AZ186" s="52"/>
      <c r="BA186" s="52"/>
      <c r="BB186" s="53">
        <v>652837</v>
      </c>
      <c r="BC186" s="55"/>
    </row>
    <row r="187" spans="2:55">
      <c r="B187" s="28">
        <v>1742</v>
      </c>
      <c r="C187" s="29">
        <v>45455.978958333333</v>
      </c>
      <c r="D187" s="30" t="s">
        <v>419</v>
      </c>
      <c r="E187" s="31" t="s">
        <v>420</v>
      </c>
      <c r="F187" s="31" t="s">
        <v>62</v>
      </c>
      <c r="G187" s="32">
        <v>0</v>
      </c>
      <c r="H187" s="33" t="s">
        <v>156</v>
      </c>
      <c r="I187" s="33" t="s">
        <v>143</v>
      </c>
      <c r="J187" s="33" t="s">
        <v>54</v>
      </c>
      <c r="K187" s="33" t="s">
        <v>106</v>
      </c>
      <c r="L187" s="33" t="s">
        <v>56</v>
      </c>
      <c r="M187" s="34" t="s">
        <v>57</v>
      </c>
      <c r="N187" s="35" t="s">
        <v>57</v>
      </c>
      <c r="O187" s="36"/>
      <c r="P187" s="37">
        <v>8.5951023324485849</v>
      </c>
      <c r="Q187" s="38">
        <v>0.88072031974568366</v>
      </c>
      <c r="R187" s="38">
        <v>0.94939239962762889</v>
      </c>
      <c r="S187" s="38">
        <v>0.87529513801902914</v>
      </c>
      <c r="T187" s="39">
        <v>0</v>
      </c>
      <c r="U187" s="40">
        <v>-2.5499999999999998E-2</v>
      </c>
      <c r="V187" s="41">
        <v>1807261.3</v>
      </c>
      <c r="W187" s="41">
        <v>1591691.75</v>
      </c>
      <c r="X187" s="42">
        <v>215569.55000000005</v>
      </c>
      <c r="Y187" s="43">
        <v>25080.51</v>
      </c>
      <c r="Z187" s="41">
        <v>1004.45</v>
      </c>
      <c r="AA187" s="41">
        <v>1504.45</v>
      </c>
      <c r="AB187" s="41">
        <v>0</v>
      </c>
      <c r="AC187" s="41">
        <v>0</v>
      </c>
      <c r="AD187" s="41">
        <v>1511140.05</v>
      </c>
      <c r="AE187" s="44">
        <v>41.37</v>
      </c>
      <c r="AF187" s="41">
        <v>58651.7</v>
      </c>
      <c r="AG187" s="38">
        <v>2.3385369755240224</v>
      </c>
      <c r="AH187" s="45" t="s">
        <v>626</v>
      </c>
      <c r="AI187" s="41">
        <v>59151.7</v>
      </c>
      <c r="AJ187" s="46">
        <v>141528</v>
      </c>
      <c r="AK187" s="45">
        <v>1393200.05</v>
      </c>
      <c r="AL187" s="46">
        <v>0</v>
      </c>
      <c r="AM187" s="46">
        <v>141528.29999999999</v>
      </c>
      <c r="AN187" s="46">
        <v>0</v>
      </c>
      <c r="AO187" s="46">
        <v>0</v>
      </c>
      <c r="AP187" s="41">
        <v>0</v>
      </c>
      <c r="AQ187" s="47">
        <v>0.33</v>
      </c>
      <c r="AR187" s="47">
        <v>0.30449999999999999</v>
      </c>
      <c r="AS187" s="47">
        <v>0.29249999999999998</v>
      </c>
      <c r="AT187" s="48">
        <v>-3.7499999999999999E-2</v>
      </c>
      <c r="AU187" s="49"/>
      <c r="AV187" s="41">
        <v>56.67</v>
      </c>
      <c r="AW187" s="58"/>
      <c r="AX187" s="52"/>
      <c r="AY187" s="52"/>
      <c r="AZ187" s="52"/>
      <c r="BA187" s="52"/>
      <c r="BB187" s="53">
        <v>-21900</v>
      </c>
      <c r="BC187" s="55"/>
    </row>
    <row r="188" spans="2:55">
      <c r="B188" s="28">
        <v>1742</v>
      </c>
      <c r="C188" s="29">
        <v>45455.978958333333</v>
      </c>
      <c r="D188" s="30" t="s">
        <v>543</v>
      </c>
      <c r="E188" s="31" t="s">
        <v>544</v>
      </c>
      <c r="F188" s="31" t="s">
        <v>225</v>
      </c>
      <c r="G188" s="32">
        <v>0</v>
      </c>
      <c r="H188" s="33" t="s">
        <v>545</v>
      </c>
      <c r="I188" s="33" t="s">
        <v>546</v>
      </c>
      <c r="J188" s="33" t="s">
        <v>54</v>
      </c>
      <c r="K188" s="33" t="s">
        <v>195</v>
      </c>
      <c r="L188" s="33" t="s">
        <v>56</v>
      </c>
      <c r="M188" s="34" t="s">
        <v>57</v>
      </c>
      <c r="N188" s="35" t="s">
        <v>57</v>
      </c>
      <c r="O188" s="36"/>
      <c r="P188" s="37">
        <v>1598.6155065243179</v>
      </c>
      <c r="Q188" s="38">
        <v>0.19985014359121483</v>
      </c>
      <c r="R188" s="38">
        <v>4.5412658588393509</v>
      </c>
      <c r="S188" s="38">
        <v>4.5412658588393509</v>
      </c>
      <c r="T188" s="39">
        <v>0</v>
      </c>
      <c r="U188" s="40">
        <v>-0.15909999999999999</v>
      </c>
      <c r="V188" s="41">
        <v>2105282</v>
      </c>
      <c r="W188" s="41">
        <v>420740.91</v>
      </c>
      <c r="X188" s="42">
        <v>1684541.09</v>
      </c>
      <c r="Y188" s="43">
        <v>1053.75</v>
      </c>
      <c r="Z188" s="41">
        <v>49400.29</v>
      </c>
      <c r="AA188" s="41">
        <v>49400.29</v>
      </c>
      <c r="AB188" s="41">
        <v>0</v>
      </c>
      <c r="AC188" s="41">
        <v>0</v>
      </c>
      <c r="AD188" s="41">
        <v>1910696.33</v>
      </c>
      <c r="AE188" s="44">
        <v>144.38999999999999</v>
      </c>
      <c r="AF188" s="41">
        <v>20444.580000000002</v>
      </c>
      <c r="AG188" s="38">
        <v>19.401736654804271</v>
      </c>
      <c r="AH188" s="45" t="s">
        <v>626</v>
      </c>
      <c r="AI188" s="41">
        <v>20444.580000000002</v>
      </c>
      <c r="AJ188" s="46">
        <v>0</v>
      </c>
      <c r="AK188" s="45">
        <v>1910696.33</v>
      </c>
      <c r="AL188" s="46">
        <v>0</v>
      </c>
      <c r="AM188" s="46">
        <v>0</v>
      </c>
      <c r="AN188" s="46">
        <v>0</v>
      </c>
      <c r="AO188" s="46">
        <v>0</v>
      </c>
      <c r="AP188" s="41">
        <v>0</v>
      </c>
      <c r="AQ188" s="47">
        <v>0.95000000000000007</v>
      </c>
      <c r="AR188" s="47">
        <v>0.79090000000000005</v>
      </c>
      <c r="AS188" s="47">
        <v>0.63049999999999995</v>
      </c>
      <c r="AT188" s="48">
        <v>-0.31950000000000001</v>
      </c>
      <c r="AU188" s="49"/>
      <c r="AV188" s="41">
        <v>34.07</v>
      </c>
      <c r="AW188" s="58"/>
      <c r="AX188" s="52"/>
      <c r="AY188" s="52"/>
      <c r="AZ188" s="52"/>
      <c r="BA188" s="52"/>
      <c r="BB188" s="53">
        <v>1510400</v>
      </c>
      <c r="BC188" s="55"/>
    </row>
    <row r="189" spans="2:55">
      <c r="B189" s="28">
        <v>1742</v>
      </c>
      <c r="C189" s="29">
        <v>45455.978958333333</v>
      </c>
      <c r="D189" s="30" t="s">
        <v>549</v>
      </c>
      <c r="E189" s="31" t="s">
        <v>550</v>
      </c>
      <c r="F189" s="31" t="s">
        <v>532</v>
      </c>
      <c r="G189" s="32">
        <v>0</v>
      </c>
      <c r="H189" s="33" t="s">
        <v>459</v>
      </c>
      <c r="I189" s="33" t="s">
        <v>123</v>
      </c>
      <c r="J189" s="33" t="s">
        <v>54</v>
      </c>
      <c r="K189" s="33" t="s">
        <v>106</v>
      </c>
      <c r="L189" s="33" t="s">
        <v>56</v>
      </c>
      <c r="M189" s="34">
        <v>45363</v>
      </c>
      <c r="N189" s="35">
        <v>2</v>
      </c>
      <c r="O189" s="36"/>
      <c r="P189" s="37" t="s">
        <v>57</v>
      </c>
      <c r="Q189" s="38">
        <v>1.0331562906244547</v>
      </c>
      <c r="R189" s="38">
        <v>0.967903837122573</v>
      </c>
      <c r="S189" s="38">
        <v>0.967903837122573</v>
      </c>
      <c r="T189" s="39">
        <v>0</v>
      </c>
      <c r="U189" s="40">
        <v>-1.6200000000000003E-2</v>
      </c>
      <c r="V189" s="41">
        <v>1984265.09</v>
      </c>
      <c r="W189" s="41">
        <v>2050055.96</v>
      </c>
      <c r="X189" s="42">
        <v>-65790.869999999879</v>
      </c>
      <c r="Y189" s="43">
        <v>-2488.9699999999998</v>
      </c>
      <c r="Z189" s="41">
        <v>57677.87</v>
      </c>
      <c r="AA189" s="41">
        <v>86030.82</v>
      </c>
      <c r="AB189" s="41">
        <v>15444.64</v>
      </c>
      <c r="AC189" s="41">
        <v>65790.87</v>
      </c>
      <c r="AD189" s="41">
        <v>1984257.03</v>
      </c>
      <c r="AE189" s="44">
        <v>72784.72</v>
      </c>
      <c r="AF189" s="41">
        <v>60653.93</v>
      </c>
      <c r="AG189" s="38">
        <v>-24.369088418100663</v>
      </c>
      <c r="AH189" s="45" t="s">
        <v>625</v>
      </c>
      <c r="AI189" s="41">
        <v>89006.88</v>
      </c>
      <c r="AJ189" s="46">
        <v>0</v>
      </c>
      <c r="AK189" s="45">
        <v>1984257.03</v>
      </c>
      <c r="AL189" s="46">
        <v>0</v>
      </c>
      <c r="AM189" s="46">
        <v>0</v>
      </c>
      <c r="AN189" s="46">
        <v>0</v>
      </c>
      <c r="AO189" s="46">
        <v>0</v>
      </c>
      <c r="AP189" s="41">
        <v>0</v>
      </c>
      <c r="AQ189" s="47">
        <v>0.28999999999999998</v>
      </c>
      <c r="AR189" s="47">
        <v>0.27379999999999999</v>
      </c>
      <c r="AS189" s="47">
        <v>0.24840000000000001</v>
      </c>
      <c r="AT189" s="48">
        <v>-4.1600000000000005E-2</v>
      </c>
      <c r="AU189" s="49"/>
      <c r="AV189" s="41">
        <v>51.77</v>
      </c>
      <c r="AW189" s="50"/>
      <c r="AX189" s="52"/>
      <c r="AY189" s="52"/>
      <c r="AZ189" s="52"/>
      <c r="BA189" s="52"/>
      <c r="BB189" s="53">
        <v>-5145</v>
      </c>
      <c r="BC189" s="55"/>
    </row>
    <row r="190" spans="2:55">
      <c r="B190" s="28">
        <v>1742</v>
      </c>
      <c r="C190" s="29">
        <v>45455.978958333333</v>
      </c>
      <c r="D190" s="30" t="s">
        <v>445</v>
      </c>
      <c r="E190" s="31" t="s">
        <v>446</v>
      </c>
      <c r="F190" s="31" t="s">
        <v>69</v>
      </c>
      <c r="G190" s="32">
        <v>0</v>
      </c>
      <c r="H190" s="33" t="s">
        <v>52</v>
      </c>
      <c r="I190" s="33" t="s">
        <v>53</v>
      </c>
      <c r="J190" s="33" t="s">
        <v>54</v>
      </c>
      <c r="K190" s="33" t="s">
        <v>106</v>
      </c>
      <c r="L190" s="33" t="s">
        <v>70</v>
      </c>
      <c r="M190" s="34">
        <v>45314</v>
      </c>
      <c r="N190" s="35">
        <v>0</v>
      </c>
      <c r="O190" s="36"/>
      <c r="P190" s="37" t="s">
        <v>57</v>
      </c>
      <c r="Q190" s="38">
        <v>0.86301778250186723</v>
      </c>
      <c r="R190" s="38">
        <v>1.1182808938381747</v>
      </c>
      <c r="S190" s="38">
        <v>1.1182808938381747</v>
      </c>
      <c r="T190" s="39">
        <v>0</v>
      </c>
      <c r="U190" s="40">
        <v>2.0899999999999998E-2</v>
      </c>
      <c r="V190" s="41">
        <v>2015043.23</v>
      </c>
      <c r="W190" s="41">
        <v>1739018.14</v>
      </c>
      <c r="X190" s="42">
        <v>276025.09000000008</v>
      </c>
      <c r="Y190" s="43">
        <v>0</v>
      </c>
      <c r="Z190" s="41">
        <v>44317.61</v>
      </c>
      <c r="AA190" s="41">
        <v>44317.61</v>
      </c>
      <c r="AB190" s="41">
        <v>0</v>
      </c>
      <c r="AC190" s="41">
        <v>0</v>
      </c>
      <c r="AD190" s="41">
        <v>1944710.76</v>
      </c>
      <c r="AE190" s="44">
        <v>236384.86</v>
      </c>
      <c r="AF190" s="41">
        <v>196987.38</v>
      </c>
      <c r="AG190" s="38">
        <v>0</v>
      </c>
      <c r="AH190" s="45" t="s">
        <v>625</v>
      </c>
      <c r="AI190" s="41">
        <v>196987.38</v>
      </c>
      <c r="AJ190" s="46">
        <v>0</v>
      </c>
      <c r="AK190" s="45">
        <v>1944710.76</v>
      </c>
      <c r="AL190" s="46">
        <v>0</v>
      </c>
      <c r="AM190" s="46">
        <v>0</v>
      </c>
      <c r="AN190" s="46">
        <v>0</v>
      </c>
      <c r="AO190" s="46">
        <v>0</v>
      </c>
      <c r="AP190" s="41">
        <v>0</v>
      </c>
      <c r="AQ190" s="47">
        <v>0.25</v>
      </c>
      <c r="AR190" s="47">
        <v>0.27090000000000003</v>
      </c>
      <c r="AS190" s="47">
        <v>9.3200000000000005E-2</v>
      </c>
      <c r="AT190" s="48">
        <v>-0.15679999999999999</v>
      </c>
      <c r="AU190" s="49"/>
      <c r="AV190" s="41">
        <v>40.869999999999997</v>
      </c>
      <c r="AW190" s="58"/>
      <c r="AX190" s="52"/>
      <c r="AY190" s="52"/>
      <c r="AZ190" s="52"/>
      <c r="BA190" s="52"/>
      <c r="BB190" s="53">
        <v>402680</v>
      </c>
      <c r="BC190" s="55"/>
    </row>
    <row r="191" spans="2:55">
      <c r="B191" s="28">
        <v>1742</v>
      </c>
      <c r="C191" s="29">
        <v>45455.978958333333</v>
      </c>
      <c r="D191" s="30" t="s">
        <v>443</v>
      </c>
      <c r="E191" s="31" t="s">
        <v>444</v>
      </c>
      <c r="F191" s="31" t="s">
        <v>206</v>
      </c>
      <c r="G191" s="32">
        <v>0</v>
      </c>
      <c r="H191" s="33" t="s">
        <v>52</v>
      </c>
      <c r="I191" s="33" t="s">
        <v>109</v>
      </c>
      <c r="J191" s="33" t="s">
        <v>54</v>
      </c>
      <c r="K191" s="33" t="s">
        <v>55</v>
      </c>
      <c r="L191" s="33" t="s">
        <v>56</v>
      </c>
      <c r="M191" s="34" t="s">
        <v>57</v>
      </c>
      <c r="N191" s="35" t="s">
        <v>57</v>
      </c>
      <c r="O191" s="36"/>
      <c r="P191" s="37">
        <v>5.4750070430279996</v>
      </c>
      <c r="Q191" s="38">
        <v>0.92451734982973033</v>
      </c>
      <c r="R191" s="38">
        <v>1.0522677047113449</v>
      </c>
      <c r="S191" s="38">
        <v>0.95243782284664957</v>
      </c>
      <c r="T191" s="39">
        <v>0</v>
      </c>
      <c r="U191" s="40">
        <v>0.22750000000000001</v>
      </c>
      <c r="V191" s="41">
        <v>1925837.92</v>
      </c>
      <c r="W191" s="41">
        <v>1780470.57</v>
      </c>
      <c r="X191" s="42">
        <v>145367.34999999986</v>
      </c>
      <c r="Y191" s="43">
        <v>26551.08</v>
      </c>
      <c r="Z191" s="41">
        <v>1086670.26</v>
      </c>
      <c r="AA191" s="41">
        <v>2010741.94</v>
      </c>
      <c r="AB191" s="41">
        <v>0</v>
      </c>
      <c r="AC191" s="41">
        <v>0</v>
      </c>
      <c r="AD191" s="41">
        <v>1873531.68</v>
      </c>
      <c r="AE191" s="44">
        <v>244.63</v>
      </c>
      <c r="AF191" s="41">
        <v>294212.89</v>
      </c>
      <c r="AG191" s="38">
        <v>11.081014030314398</v>
      </c>
      <c r="AH191" s="45" t="s">
        <v>626</v>
      </c>
      <c r="AI191" s="41">
        <v>1218284.5699999998</v>
      </c>
      <c r="AJ191" s="46">
        <v>213293</v>
      </c>
      <c r="AK191" s="45">
        <v>1695787.5133333332</v>
      </c>
      <c r="AL191" s="46">
        <v>0</v>
      </c>
      <c r="AM191" s="46">
        <v>213292.5</v>
      </c>
      <c r="AN191" s="46">
        <v>0</v>
      </c>
      <c r="AO191" s="46">
        <v>0</v>
      </c>
      <c r="AP191" s="41">
        <v>0</v>
      </c>
      <c r="AQ191" s="47">
        <v>0.05</v>
      </c>
      <c r="AR191" s="47">
        <v>0.27750000000000002</v>
      </c>
      <c r="AS191" s="47">
        <v>0.45240000000000002</v>
      </c>
      <c r="AT191" s="48">
        <v>0.40240000000000004</v>
      </c>
      <c r="AU191" s="49"/>
      <c r="AV191" s="41">
        <v>48.17</v>
      </c>
      <c r="AW191" s="58"/>
      <c r="AX191" s="52"/>
      <c r="AY191" s="52"/>
      <c r="AZ191" s="52"/>
      <c r="BA191" s="52"/>
      <c r="BB191" s="53">
        <v>387274</v>
      </c>
      <c r="BC191" s="55"/>
    </row>
    <row r="192" spans="2:55">
      <c r="B192" s="28">
        <v>1742</v>
      </c>
      <c r="C192" s="29">
        <v>45455.978958333333</v>
      </c>
      <c r="D192" s="30" t="s">
        <v>547</v>
      </c>
      <c r="E192" s="31" t="s">
        <v>548</v>
      </c>
      <c r="F192" s="31" t="s">
        <v>675</v>
      </c>
      <c r="G192" s="32">
        <v>0</v>
      </c>
      <c r="H192" s="33" t="s">
        <v>459</v>
      </c>
      <c r="I192" s="33" t="s">
        <v>123</v>
      </c>
      <c r="J192" s="33" t="s">
        <v>54</v>
      </c>
      <c r="K192" s="33" t="s">
        <v>95</v>
      </c>
      <c r="L192" s="33" t="s">
        <v>56</v>
      </c>
      <c r="M192" s="34" t="s">
        <v>57</v>
      </c>
      <c r="N192" s="35" t="s">
        <v>57</v>
      </c>
      <c r="O192" s="36"/>
      <c r="P192" s="37">
        <v>-1.0297660402912001</v>
      </c>
      <c r="Q192" s="38">
        <v>1.0067127482403773</v>
      </c>
      <c r="R192" s="38">
        <v>1.0025142850247455</v>
      </c>
      <c r="S192" s="38">
        <v>0.9448630066979754</v>
      </c>
      <c r="T192" s="39">
        <v>0</v>
      </c>
      <c r="U192" s="40">
        <v>-5.7200000000000001E-2</v>
      </c>
      <c r="V192" s="41">
        <v>2265401.5099999998</v>
      </c>
      <c r="W192" s="41">
        <v>2280608.58</v>
      </c>
      <c r="X192" s="42">
        <v>-15207.070000000298</v>
      </c>
      <c r="Y192" s="43">
        <v>14767.5</v>
      </c>
      <c r="Z192" s="41">
        <v>78100</v>
      </c>
      <c r="AA192" s="41">
        <v>78100</v>
      </c>
      <c r="AB192" s="41">
        <v>0</v>
      </c>
      <c r="AC192" s="41">
        <v>15207.07</v>
      </c>
      <c r="AD192" s="41">
        <v>2286342.6800000002</v>
      </c>
      <c r="AE192" s="44">
        <v>57.17</v>
      </c>
      <c r="AF192" s="41">
        <v>-5734.1</v>
      </c>
      <c r="AG192" s="38">
        <v>-0.38829185711867281</v>
      </c>
      <c r="AH192" s="45" t="s">
        <v>625</v>
      </c>
      <c r="AI192" s="41">
        <v>-5734.1</v>
      </c>
      <c r="AJ192" s="46">
        <v>157776</v>
      </c>
      <c r="AK192" s="45">
        <v>2154862.6800000002</v>
      </c>
      <c r="AL192" s="46">
        <v>89955.07</v>
      </c>
      <c r="AM192" s="46">
        <v>67820.899999999994</v>
      </c>
      <c r="AN192" s="46">
        <v>0</v>
      </c>
      <c r="AO192" s="46">
        <v>0</v>
      </c>
      <c r="AP192" s="41">
        <v>0</v>
      </c>
      <c r="AQ192" s="47">
        <v>0.33</v>
      </c>
      <c r="AR192" s="47">
        <v>0.27280000000000004</v>
      </c>
      <c r="AS192" s="47">
        <v>0.27989999999999998</v>
      </c>
      <c r="AT192" s="48">
        <v>-5.0099999999999999E-2</v>
      </c>
      <c r="AU192" s="49"/>
      <c r="AV192" s="41">
        <v>61.08</v>
      </c>
      <c r="AW192" s="58"/>
      <c r="AX192" s="52"/>
      <c r="AY192" s="52"/>
      <c r="AZ192" s="52"/>
      <c r="BA192" s="52"/>
      <c r="BB192" s="53">
        <v>0</v>
      </c>
      <c r="BC192" s="55"/>
    </row>
    <row r="193" spans="2:55">
      <c r="B193" s="28">
        <v>1742</v>
      </c>
      <c r="C193" s="29">
        <v>45455.978958333333</v>
      </c>
      <c r="D193" s="30" t="s">
        <v>435</v>
      </c>
      <c r="E193" s="31" t="s">
        <v>436</v>
      </c>
      <c r="F193" s="31" t="s">
        <v>62</v>
      </c>
      <c r="G193" s="32">
        <v>0</v>
      </c>
      <c r="H193" s="33" t="s">
        <v>63</v>
      </c>
      <c r="I193" s="33" t="s">
        <v>64</v>
      </c>
      <c r="J193" s="33" t="s">
        <v>65</v>
      </c>
      <c r="K193" s="33" t="s">
        <v>106</v>
      </c>
      <c r="L193" s="33" t="s">
        <v>56</v>
      </c>
      <c r="M193" s="34" t="s">
        <v>57</v>
      </c>
      <c r="N193" s="35" t="s">
        <v>57</v>
      </c>
      <c r="O193" s="36"/>
      <c r="P193" s="37">
        <v>36.761954027499414</v>
      </c>
      <c r="Q193" s="38">
        <v>0.59487235234256131</v>
      </c>
      <c r="R193" s="38">
        <v>0.95241564573625348</v>
      </c>
      <c r="S193" s="38">
        <v>0.86231670396427196</v>
      </c>
      <c r="T193" s="39">
        <v>0</v>
      </c>
      <c r="U193" s="40">
        <v>-7.3700000000000002E-2</v>
      </c>
      <c r="V193" s="41">
        <v>4023207.4</v>
      </c>
      <c r="W193" s="41">
        <v>2393294.85</v>
      </c>
      <c r="X193" s="42">
        <v>1629912.5499999998</v>
      </c>
      <c r="Y193" s="43">
        <v>44336.94</v>
      </c>
      <c r="Z193" s="41">
        <v>2818.87</v>
      </c>
      <c r="AA193" s="41">
        <v>2818.87</v>
      </c>
      <c r="AB193" s="41">
        <v>0</v>
      </c>
      <c r="AC193" s="41">
        <v>0</v>
      </c>
      <c r="AD193" s="41">
        <v>2279411.46</v>
      </c>
      <c r="AE193" s="44">
        <v>49.92</v>
      </c>
      <c r="AF193" s="41">
        <v>113883.39</v>
      </c>
      <c r="AG193" s="38">
        <v>2.5685893072458312</v>
      </c>
      <c r="AH193" s="45" t="s">
        <v>626</v>
      </c>
      <c r="AI193" s="41">
        <v>113883.39</v>
      </c>
      <c r="AJ193" s="46">
        <v>258760</v>
      </c>
      <c r="AK193" s="45">
        <v>2063778.1266666667</v>
      </c>
      <c r="AL193" s="46">
        <v>292.42</v>
      </c>
      <c r="AM193" s="46">
        <v>296652.44</v>
      </c>
      <c r="AN193" s="46">
        <v>-38184.519999999997</v>
      </c>
      <c r="AO193" s="46">
        <v>0</v>
      </c>
      <c r="AP193" s="41">
        <v>0</v>
      </c>
      <c r="AQ193" s="47">
        <v>0.25</v>
      </c>
      <c r="AR193" s="47">
        <v>0.17629999999999998</v>
      </c>
      <c r="AS193" s="47">
        <v>0.18840000000000001</v>
      </c>
      <c r="AT193" s="48">
        <v>-6.1600000000000002E-2</v>
      </c>
      <c r="AU193" s="49"/>
      <c r="AV193" s="41">
        <v>81.150000000000006</v>
      </c>
      <c r="AW193" s="58"/>
      <c r="AX193" s="52"/>
      <c r="AY193" s="52"/>
      <c r="AZ193" s="52"/>
      <c r="BA193" s="52"/>
      <c r="BB193" s="53">
        <v>0</v>
      </c>
      <c r="BC193" s="55"/>
    </row>
    <row r="194" spans="2:55">
      <c r="B194" s="28">
        <v>1742</v>
      </c>
      <c r="C194" s="29">
        <v>45455.978958333333</v>
      </c>
      <c r="D194" s="30" t="s">
        <v>448</v>
      </c>
      <c r="E194" s="31" t="s">
        <v>415</v>
      </c>
      <c r="F194" s="31" t="s">
        <v>206</v>
      </c>
      <c r="G194" s="32">
        <v>0</v>
      </c>
      <c r="H194" s="33" t="s">
        <v>52</v>
      </c>
      <c r="I194" s="33" t="s">
        <v>109</v>
      </c>
      <c r="J194" s="33" t="s">
        <v>54</v>
      </c>
      <c r="K194" s="33" t="s">
        <v>413</v>
      </c>
      <c r="L194" s="33" t="s">
        <v>70</v>
      </c>
      <c r="M194" s="34" t="s">
        <v>57</v>
      </c>
      <c r="N194" s="35" t="s">
        <v>57</v>
      </c>
      <c r="O194" s="36"/>
      <c r="P194" s="37">
        <v>-6.8569757074150681</v>
      </c>
      <c r="Q194" s="38">
        <v>1.0162722723359547</v>
      </c>
      <c r="R194" s="38">
        <v>0.96568337254604319</v>
      </c>
      <c r="S194" s="38">
        <v>0.93352124665465708</v>
      </c>
      <c r="T194" s="39">
        <v>0</v>
      </c>
      <c r="U194" s="40">
        <v>-9.1700000000000004E-2</v>
      </c>
      <c r="V194" s="41">
        <v>2542643.04</v>
      </c>
      <c r="W194" s="41">
        <v>2584017.62</v>
      </c>
      <c r="X194" s="42">
        <v>-41374.580000000075</v>
      </c>
      <c r="Y194" s="43">
        <v>6033.94</v>
      </c>
      <c r="Z194" s="41">
        <v>156991.12</v>
      </c>
      <c r="AA194" s="41">
        <v>248243.92</v>
      </c>
      <c r="AB194" s="41">
        <v>0</v>
      </c>
      <c r="AC194" s="41">
        <v>41374.58</v>
      </c>
      <c r="AD194" s="41">
        <v>2495342.85</v>
      </c>
      <c r="AE194" s="44">
        <v>352.15</v>
      </c>
      <c r="AF194" s="41">
        <v>88674.77</v>
      </c>
      <c r="AG194" s="38">
        <v>14.695997971474693</v>
      </c>
      <c r="AH194" s="45" t="s">
        <v>626</v>
      </c>
      <c r="AI194" s="41">
        <v>179927.57</v>
      </c>
      <c r="AJ194" s="46">
        <v>99729</v>
      </c>
      <c r="AK194" s="45">
        <v>2412235.35</v>
      </c>
      <c r="AL194" s="46">
        <v>99728.59</v>
      </c>
      <c r="AM194" s="46">
        <v>0</v>
      </c>
      <c r="AN194" s="46">
        <v>0</v>
      </c>
      <c r="AO194" s="46">
        <v>0</v>
      </c>
      <c r="AP194" s="41">
        <v>0</v>
      </c>
      <c r="AQ194" s="47">
        <v>0.22</v>
      </c>
      <c r="AR194" s="47">
        <v>0.1283</v>
      </c>
      <c r="AS194" s="47">
        <v>0.18539999999999998</v>
      </c>
      <c r="AT194" s="48">
        <v>-3.4599999999999999E-2</v>
      </c>
      <c r="AU194" s="49"/>
      <c r="AV194" s="41">
        <v>44.4</v>
      </c>
      <c r="AW194" s="58"/>
      <c r="AX194" s="52"/>
      <c r="AY194" s="52"/>
      <c r="AZ194" s="52"/>
      <c r="BA194" s="52"/>
      <c r="BB194" s="53">
        <v>0</v>
      </c>
      <c r="BC194" s="55"/>
    </row>
    <row r="195" spans="2:55">
      <c r="B195" s="28">
        <v>1742</v>
      </c>
      <c r="C195" s="29">
        <v>45455.978958333333</v>
      </c>
      <c r="D195" s="30" t="s">
        <v>449</v>
      </c>
      <c r="E195" s="31" t="s">
        <v>450</v>
      </c>
      <c r="F195" s="31" t="s">
        <v>85</v>
      </c>
      <c r="G195" s="32">
        <v>0</v>
      </c>
      <c r="H195" s="33" t="s">
        <v>411</v>
      </c>
      <c r="I195" s="33" t="s">
        <v>451</v>
      </c>
      <c r="J195" s="33" t="s">
        <v>54</v>
      </c>
      <c r="K195" s="33" t="s">
        <v>413</v>
      </c>
      <c r="L195" s="33" t="s">
        <v>70</v>
      </c>
      <c r="M195" s="34">
        <v>45425</v>
      </c>
      <c r="N195" s="35">
        <v>3</v>
      </c>
      <c r="O195" s="36"/>
      <c r="P195" s="37">
        <v>-2.6754654789378982</v>
      </c>
      <c r="Q195" s="38">
        <v>1.0483092281879194</v>
      </c>
      <c r="R195" s="38">
        <v>0.95391700569933402</v>
      </c>
      <c r="S195" s="38">
        <v>0.95391700569933402</v>
      </c>
      <c r="T195" s="39">
        <v>0</v>
      </c>
      <c r="U195" s="40">
        <v>-0.14319999999999999</v>
      </c>
      <c r="V195" s="41">
        <v>2980000</v>
      </c>
      <c r="W195" s="41">
        <v>3123961.5</v>
      </c>
      <c r="X195" s="42">
        <v>-143961.5</v>
      </c>
      <c r="Y195" s="43">
        <v>53808.02</v>
      </c>
      <c r="Z195" s="41">
        <v>500476.22</v>
      </c>
      <c r="AA195" s="41">
        <v>500476.22</v>
      </c>
      <c r="AB195" s="41">
        <v>0</v>
      </c>
      <c r="AC195" s="41">
        <v>143961.5</v>
      </c>
      <c r="AD195" s="41">
        <v>2980000</v>
      </c>
      <c r="AE195" s="44">
        <v>0</v>
      </c>
      <c r="AF195" s="41">
        <v>-0.5</v>
      </c>
      <c r="AG195" s="38">
        <v>-9.2922950890963841E-6</v>
      </c>
      <c r="AH195" s="45" t="s">
        <v>625</v>
      </c>
      <c r="AI195" s="41">
        <v>-0.5</v>
      </c>
      <c r="AJ195" s="46">
        <v>0</v>
      </c>
      <c r="AK195" s="45">
        <v>2980000</v>
      </c>
      <c r="AL195" s="46">
        <v>0</v>
      </c>
      <c r="AM195" s="46">
        <v>0</v>
      </c>
      <c r="AN195" s="46">
        <v>0</v>
      </c>
      <c r="AO195" s="46">
        <v>0</v>
      </c>
      <c r="AP195" s="41">
        <v>0</v>
      </c>
      <c r="AQ195" s="47">
        <v>0.38</v>
      </c>
      <c r="AR195" s="47">
        <v>0.23680000000000001</v>
      </c>
      <c r="AS195" s="47">
        <v>0.34670000000000001</v>
      </c>
      <c r="AT195" s="48">
        <v>-3.3300000000000003E-2</v>
      </c>
      <c r="AU195" s="49"/>
      <c r="AV195" s="41">
        <v>64.849999999999994</v>
      </c>
      <c r="AW195" s="58"/>
      <c r="AX195" s="52"/>
      <c r="AY195" s="52"/>
      <c r="AZ195" s="52"/>
      <c r="BA195" s="52"/>
      <c r="BB195" s="53">
        <v>-143962</v>
      </c>
      <c r="BC195" s="55"/>
    </row>
    <row r="196" spans="2:55">
      <c r="B196" s="28">
        <v>1742</v>
      </c>
      <c r="C196" s="29">
        <v>45455.978958333333</v>
      </c>
      <c r="D196" s="30" t="s">
        <v>441</v>
      </c>
      <c r="E196" s="31" t="s">
        <v>442</v>
      </c>
      <c r="F196" s="31" t="s">
        <v>206</v>
      </c>
      <c r="G196" s="32">
        <v>0</v>
      </c>
      <c r="H196" s="33" t="s">
        <v>52</v>
      </c>
      <c r="I196" s="33" t="s">
        <v>109</v>
      </c>
      <c r="J196" s="33" t="s">
        <v>54</v>
      </c>
      <c r="K196" s="33" t="s">
        <v>106</v>
      </c>
      <c r="L196" s="33" t="s">
        <v>70</v>
      </c>
      <c r="M196" s="34" t="s">
        <v>57</v>
      </c>
      <c r="N196" s="35" t="s">
        <v>57</v>
      </c>
      <c r="O196" s="36"/>
      <c r="P196" s="37">
        <v>1.9228518139380011</v>
      </c>
      <c r="Q196" s="38">
        <v>0.96250771061050167</v>
      </c>
      <c r="R196" s="38">
        <v>0.91888993912267092</v>
      </c>
      <c r="S196" s="38">
        <v>0.81467649353229199</v>
      </c>
      <c r="T196" s="39">
        <v>0</v>
      </c>
      <c r="U196" s="40">
        <v>-4.3700000000000003E-2</v>
      </c>
      <c r="V196" s="41">
        <v>3135290</v>
      </c>
      <c r="W196" s="41">
        <v>3017740.8</v>
      </c>
      <c r="X196" s="42">
        <v>117549.20000000019</v>
      </c>
      <c r="Y196" s="43">
        <v>61132.74</v>
      </c>
      <c r="Z196" s="41">
        <v>42996.59</v>
      </c>
      <c r="AA196" s="41">
        <v>51469.93</v>
      </c>
      <c r="AB196" s="41">
        <v>0</v>
      </c>
      <c r="AC196" s="41">
        <v>0</v>
      </c>
      <c r="AD196" s="41">
        <v>2772971.66</v>
      </c>
      <c r="AE196" s="44">
        <v>66.72</v>
      </c>
      <c r="AF196" s="41">
        <v>244769.14</v>
      </c>
      <c r="AG196" s="38">
        <v>4.0038961119688077</v>
      </c>
      <c r="AH196" s="45" t="s">
        <v>626</v>
      </c>
      <c r="AI196" s="41">
        <v>253242.48</v>
      </c>
      <c r="AJ196" s="46">
        <v>377387</v>
      </c>
      <c r="AK196" s="45">
        <v>2458482.4933333336</v>
      </c>
      <c r="AL196" s="46">
        <v>0</v>
      </c>
      <c r="AM196" s="46">
        <v>275235.34000000003</v>
      </c>
      <c r="AN196" s="46">
        <v>102151.98</v>
      </c>
      <c r="AO196" s="46">
        <v>0</v>
      </c>
      <c r="AP196" s="41">
        <v>0</v>
      </c>
      <c r="AQ196" s="47">
        <v>0.22</v>
      </c>
      <c r="AR196" s="47">
        <v>0.17629999999999998</v>
      </c>
      <c r="AS196" s="47">
        <v>0.1671</v>
      </c>
      <c r="AT196" s="48">
        <v>-5.2900000000000003E-2</v>
      </c>
      <c r="AU196" s="49"/>
      <c r="AV196" s="41">
        <v>54.53</v>
      </c>
      <c r="AW196" s="58"/>
      <c r="AX196" s="52"/>
      <c r="AY196" s="52"/>
      <c r="AZ196" s="52"/>
      <c r="BA196" s="52"/>
      <c r="BB196" s="53">
        <v>0</v>
      </c>
      <c r="BC196" s="55"/>
    </row>
    <row r="197" spans="2:55">
      <c r="B197" s="28">
        <v>1742</v>
      </c>
      <c r="C197" s="29">
        <v>45455.978958333333</v>
      </c>
      <c r="D197" s="30" t="s">
        <v>552</v>
      </c>
      <c r="E197" s="31" t="s">
        <v>531</v>
      </c>
      <c r="F197" s="31" t="s">
        <v>532</v>
      </c>
      <c r="G197" s="32">
        <v>0</v>
      </c>
      <c r="H197" s="33" t="s">
        <v>533</v>
      </c>
      <c r="I197" s="33" t="s">
        <v>123</v>
      </c>
      <c r="J197" s="33" t="s">
        <v>65</v>
      </c>
      <c r="K197" s="33" t="s">
        <v>106</v>
      </c>
      <c r="L197" s="33" t="s">
        <v>70</v>
      </c>
      <c r="M197" s="34" t="s">
        <v>57</v>
      </c>
      <c r="N197" s="35" t="s">
        <v>57</v>
      </c>
      <c r="O197" s="36"/>
      <c r="P197" s="37">
        <v>7.7912290255440642</v>
      </c>
      <c r="Q197" s="38">
        <v>0.82930082042237085</v>
      </c>
      <c r="R197" s="38">
        <v>0.85362195048156542</v>
      </c>
      <c r="S197" s="38">
        <v>0.72482561316745175</v>
      </c>
      <c r="T197" s="39">
        <v>333359.75</v>
      </c>
      <c r="U197" s="40">
        <v>-1.9E-3</v>
      </c>
      <c r="V197" s="41">
        <v>4286367.76</v>
      </c>
      <c r="W197" s="41">
        <v>3554688.3</v>
      </c>
      <c r="X197" s="42">
        <v>731679.46</v>
      </c>
      <c r="Y197" s="43">
        <v>93910.66</v>
      </c>
      <c r="Z197" s="41">
        <v>500</v>
      </c>
      <c r="AA197" s="41">
        <v>500</v>
      </c>
      <c r="AB197" s="41">
        <v>0</v>
      </c>
      <c r="AC197" s="41">
        <v>0</v>
      </c>
      <c r="AD197" s="41">
        <v>3034359.96</v>
      </c>
      <c r="AE197" s="44">
        <v>143.66</v>
      </c>
      <c r="AF197" s="41">
        <v>752328.34</v>
      </c>
      <c r="AG197" s="38">
        <v>8.011106939297413</v>
      </c>
      <c r="AH197" s="45" t="s">
        <v>626</v>
      </c>
      <c r="AI197" s="41">
        <v>752328.34</v>
      </c>
      <c r="AJ197" s="46">
        <v>549397</v>
      </c>
      <c r="AK197" s="45">
        <v>2576529.1266666665</v>
      </c>
      <c r="AL197" s="46">
        <v>-47390.58</v>
      </c>
      <c r="AM197" s="46">
        <v>263427.34000000003</v>
      </c>
      <c r="AN197" s="46">
        <v>285969.17</v>
      </c>
      <c r="AO197" s="46">
        <v>47390.58</v>
      </c>
      <c r="AP197" s="41">
        <v>333359.75</v>
      </c>
      <c r="AQ197" s="47">
        <v>0.4</v>
      </c>
      <c r="AR197" s="47">
        <v>0.39810000000000001</v>
      </c>
      <c r="AS197" s="47">
        <v>0.46310000000000001</v>
      </c>
      <c r="AT197" s="48">
        <v>6.3100000000000003E-2</v>
      </c>
      <c r="AU197" s="49"/>
      <c r="AV197" s="41">
        <v>79.02</v>
      </c>
      <c r="AW197" s="58"/>
      <c r="AX197" s="52"/>
      <c r="AY197" s="52"/>
      <c r="AZ197" s="52"/>
      <c r="BA197" s="52"/>
      <c r="BB197" s="53">
        <v>232000</v>
      </c>
      <c r="BC197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5" name="Project ID"/>
  </protectedRanges>
  <dataConsolidate/>
  <conditionalFormatting sqref="N2:N197">
    <cfRule type="expression" dxfId="143" priority="1">
      <formula>AND(N2&lt;&gt;"",N2&gt;0)</formula>
    </cfRule>
  </conditionalFormatting>
  <conditionalFormatting sqref="O2:U197">
    <cfRule type="containsText" dxfId="142" priority="15" operator="containsText" text="Green">
      <formula>NOT(ISERROR(SEARCH("Green",O2)))</formula>
    </cfRule>
    <cfRule type="containsText" dxfId="141" priority="16" operator="containsText" text="Amber">
      <formula>NOT(ISERROR(SEARCH("Amber",O2)))</formula>
    </cfRule>
    <cfRule type="containsText" dxfId="140" priority="17" operator="containsText" text="Red">
      <formula>NOT(ISERROR(SEARCH("Red",O2)))</formula>
    </cfRule>
  </conditionalFormatting>
  <conditionalFormatting sqref="Q2:Q197">
    <cfRule type="expression" dxfId="139" priority="7">
      <formula>AND(Q2&lt;&gt;"",Q2&gt;100%)</formula>
    </cfRule>
    <cfRule type="expression" dxfId="138" priority="8">
      <formula>AND(Q2&lt;&gt;"",Q2&gt;80%)</formula>
    </cfRule>
  </conditionalFormatting>
  <conditionalFormatting sqref="T2:T197">
    <cfRule type="expression" dxfId="137" priority="6">
      <formula>AND(T2&lt;&gt;"",T2&gt;0.001)</formula>
    </cfRule>
  </conditionalFormatting>
  <conditionalFormatting sqref="U2:U197">
    <cfRule type="expression" dxfId="136" priority="4">
      <formula>AND(U2&lt;&gt;"",U2&lt;-3%)</formula>
    </cfRule>
    <cfRule type="expression" dxfId="135" priority="5">
      <formula>AND(U2&lt;&gt;"",U2&lt;0%)</formula>
    </cfRule>
  </conditionalFormatting>
  <conditionalFormatting sqref="AE2:AE197">
    <cfRule type="expression" dxfId="134" priority="2">
      <formula>AND(AE2&lt;&gt;"",AE2&gt;90)</formula>
    </cfRule>
    <cfRule type="expression" dxfId="133" priority="3">
      <formula>AND(AE2&lt;&gt;"",AE2&gt;75)</formula>
    </cfRule>
  </conditionalFormatting>
  <conditionalFormatting sqref="AP2:AP197">
    <cfRule type="cellIs" dxfId="132" priority="9" operator="greaterThan">
      <formula>0</formula>
    </cfRule>
  </conditionalFormatting>
  <conditionalFormatting sqref="AU2:AU197">
    <cfRule type="containsBlanks" dxfId="131" priority="11">
      <formula>LEN(TRIM(AU2))=0</formula>
    </cfRule>
  </conditionalFormatting>
  <conditionalFormatting sqref="AW2:AW197">
    <cfRule type="containsBlanks" dxfId="130" priority="10">
      <formula>LEN(TRIM(AW2))=0</formula>
    </cfRule>
  </conditionalFormatting>
  <conditionalFormatting sqref="D2:D197">
    <cfRule type="expression" dxfId="129" priority="64">
      <formula>M2&lt;&gt;""</formula>
    </cfRule>
    <cfRule type="duplicateValues" dxfId="128" priority="65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4AC3A57F-1C74-40A7-A0DB-0637A42D43BF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F8872C69-04FE-41E0-B226-9A603D2373DB}"/>
    <dataValidation allowBlank="1" showInputMessage="1" showErrorMessage="1" prompt="PO Burndown = (Contract Value - Turnover) / Run Rate_x000a__x000a_This identifies the approx. number of weeks until the PO value runs out." sqref="P1" xr:uid="{48B949AC-50E0-4B79-8493-2A81B43BEDFA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1C0B79BB-3998-4CC7-96F1-51AAAF5A958B}"/>
    <dataValidation allowBlank="1" showInputMessage="1" showErrorMessage="1" prompt="To view detail of the actions required, see the 'Closing Projects Prelim' tab." sqref="N1:O1" xr:uid="{3F53A87E-7B44-4386-9576-F146F7BCD32E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034FECEE-20A3-4408-92AA-0078A345C862}"/>
    <dataValidation type="list" allowBlank="1" showInputMessage="1" showErrorMessage="1" sqref="O2:O197" xr:uid="{5964EC71-678F-4CD9-9767-57F9C219330A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Button 1">
              <controlPr defaultSize="0" print="0" autoFill="0" autoPict="0" macro="[23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C6EE8-1FFE-485B-A904-AA7A648BE79C}">
  <sheetPr codeName="Sheet7">
    <tabColor theme="9"/>
  </sheetPr>
  <dimension ref="A1:BC200"/>
  <sheetViews>
    <sheetView tabSelected="1" zoomScale="80" zoomScaleNormal="80" workbookViewId="0">
      <pane xSplit="4" ySplit="1" topLeftCell="E2" activePane="bottomRight" state="frozen"/>
      <selection pane="bottomRight" activeCell="A8" sqref="A8"/>
      <selection pane="bottomLeft" activeCell="H27" sqref="H27:H28"/>
      <selection pane="topRight" activeCell="H27" sqref="H27:H28"/>
    </sheetView>
  </sheetViews>
  <sheetFormatPr defaultColWidth="9.140625" defaultRowHeight="15" outlineLevelCol="1"/>
  <cols>
    <col min="1" max="1" width="5" style="11" customWidth="1"/>
    <col min="2" max="2" width="10" style="11" customWidth="1"/>
    <col min="3" max="3" width="14.85546875" style="11" customWidth="1"/>
    <col min="4" max="4" width="11.85546875" style="17" customWidth="1"/>
    <col min="5" max="5" width="49.140625" style="17" customWidth="1"/>
    <col min="6" max="6" width="28" style="17" customWidth="1"/>
    <col min="7" max="7" width="19.85546875" style="17" hidden="1" customWidth="1"/>
    <col min="8" max="8" width="12.42578125" style="17" customWidth="1" outlineLevel="1"/>
    <col min="9" max="9" width="47.5703125" style="17" customWidth="1" outlineLevel="1"/>
    <col min="10" max="10" width="11.42578125" style="17" customWidth="1" outlineLevel="1"/>
    <col min="11" max="11" width="13.28515625" style="17" customWidth="1" outlineLevel="1"/>
    <col min="12" max="12" width="7.7109375" style="17" customWidth="1" outlineLevel="1"/>
    <col min="13" max="13" width="13" style="17" customWidth="1" outlineLevel="1"/>
    <col min="14" max="14" width="13.7109375" style="17" customWidth="1" outlineLevel="1"/>
    <col min="15" max="15" width="10" style="17" customWidth="1"/>
    <col min="16" max="21" width="16.5703125" style="17" customWidth="1"/>
    <col min="22" max="23" width="16.7109375" style="17" customWidth="1"/>
    <col min="24" max="24" width="16.7109375" style="17" hidden="1" customWidth="1"/>
    <col min="25" max="25" width="16.85546875" style="17" customWidth="1"/>
    <col min="26" max="29" width="16.85546875" style="17" customWidth="1" outlineLevel="1"/>
    <col min="30" max="30" width="16.85546875" style="17" customWidth="1"/>
    <col min="31" max="31" width="11.140625" style="17" customWidth="1"/>
    <col min="32" max="33" width="16.85546875" style="17" customWidth="1"/>
    <col min="34" max="34" width="16.85546875" style="17" hidden="1" customWidth="1"/>
    <col min="35" max="36" width="16.85546875" style="17" customWidth="1"/>
    <col min="37" max="37" width="16.85546875" style="17" hidden="1" customWidth="1"/>
    <col min="38" max="41" width="16.85546875" style="17" customWidth="1" outlineLevel="1"/>
    <col min="42" max="42" width="16.85546875" style="17" customWidth="1"/>
    <col min="43" max="45" width="14.7109375" style="17" customWidth="1"/>
    <col min="46" max="46" width="14.7109375" style="17" hidden="1" customWidth="1"/>
    <col min="47" max="48" width="14.7109375" style="17" customWidth="1"/>
    <col min="49" max="49" width="18.5703125" style="17" customWidth="1"/>
    <col min="50" max="50" width="50.5703125" style="17" customWidth="1"/>
    <col min="51" max="53" width="25.85546875" style="17" customWidth="1" outlineLevel="1"/>
    <col min="54" max="54" width="17.140625" style="17" customWidth="1" outlineLevel="1"/>
    <col min="55" max="55" width="38.42578125" style="17" customWidth="1" outlineLevel="1"/>
    <col min="56" max="16384" width="9.140625" style="17"/>
  </cols>
  <sheetData>
    <row r="1" spans="2:55" ht="63" customHeight="1">
      <c r="B1" s="18" t="s">
        <v>0</v>
      </c>
      <c r="C1" s="18" t="s">
        <v>1</v>
      </c>
      <c r="D1" s="19" t="s">
        <v>2</v>
      </c>
      <c r="E1" s="20" t="s">
        <v>3</v>
      </c>
      <c r="F1" s="19" t="s">
        <v>4</v>
      </c>
      <c r="G1" s="21" t="s">
        <v>620</v>
      </c>
      <c r="H1" s="19" t="s">
        <v>5</v>
      </c>
      <c r="I1" s="19" t="s">
        <v>6</v>
      </c>
      <c r="J1" s="19" t="s">
        <v>7</v>
      </c>
      <c r="K1" s="19" t="s">
        <v>8</v>
      </c>
      <c r="L1" s="22" t="s">
        <v>9</v>
      </c>
      <c r="M1" s="19" t="s">
        <v>10</v>
      </c>
      <c r="N1" s="19" t="s">
        <v>11</v>
      </c>
      <c r="O1" s="19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4" t="s">
        <v>19</v>
      </c>
      <c r="W1" s="24" t="s">
        <v>20</v>
      </c>
      <c r="X1" s="25" t="s">
        <v>21</v>
      </c>
      <c r="Y1" s="19" t="s">
        <v>22</v>
      </c>
      <c r="Z1" s="24" t="s">
        <v>23</v>
      </c>
      <c r="AA1" s="24" t="s">
        <v>24</v>
      </c>
      <c r="AB1" s="24" t="s">
        <v>25</v>
      </c>
      <c r="AC1" s="24" t="s">
        <v>621</v>
      </c>
      <c r="AD1" s="24" t="s">
        <v>26</v>
      </c>
      <c r="AE1" s="24" t="s">
        <v>27</v>
      </c>
      <c r="AF1" s="24" t="s">
        <v>28</v>
      </c>
      <c r="AG1" s="24" t="s">
        <v>622</v>
      </c>
      <c r="AH1" s="25" t="s">
        <v>623</v>
      </c>
      <c r="AI1" s="24" t="s">
        <v>624</v>
      </c>
      <c r="AJ1" s="24" t="s">
        <v>29</v>
      </c>
      <c r="AK1" s="25" t="s">
        <v>30</v>
      </c>
      <c r="AL1" s="24" t="s">
        <v>665</v>
      </c>
      <c r="AM1" s="24" t="s">
        <v>666</v>
      </c>
      <c r="AN1" s="24" t="s">
        <v>667</v>
      </c>
      <c r="AO1" s="24" t="s">
        <v>668</v>
      </c>
      <c r="AP1" s="19" t="s">
        <v>610</v>
      </c>
      <c r="AQ1" s="24" t="s">
        <v>36</v>
      </c>
      <c r="AR1" s="24" t="s">
        <v>37</v>
      </c>
      <c r="AS1" s="24" t="s">
        <v>38</v>
      </c>
      <c r="AT1" s="25" t="s">
        <v>39</v>
      </c>
      <c r="AU1" s="26" t="s">
        <v>40</v>
      </c>
      <c r="AV1" s="24" t="s">
        <v>41</v>
      </c>
      <c r="AW1" s="24" t="s">
        <v>42</v>
      </c>
      <c r="AX1" s="19" t="s">
        <v>43</v>
      </c>
      <c r="AY1" s="19" t="s">
        <v>44</v>
      </c>
      <c r="AZ1" s="19" t="s">
        <v>45</v>
      </c>
      <c r="BA1" s="19" t="s">
        <v>46</v>
      </c>
      <c r="BB1" s="19" t="s">
        <v>47</v>
      </c>
      <c r="BC1" s="27" t="s">
        <v>48</v>
      </c>
    </row>
    <row r="2" spans="2:55">
      <c r="B2" s="28">
        <v>1743</v>
      </c>
      <c r="C2" s="29">
        <v>45462.982268518521</v>
      </c>
      <c r="D2" s="30" t="s">
        <v>676</v>
      </c>
      <c r="E2" s="31" t="s">
        <v>677</v>
      </c>
      <c r="F2" s="31" t="s">
        <v>206</v>
      </c>
      <c r="G2" s="32">
        <v>0</v>
      </c>
      <c r="H2" s="33" t="s">
        <v>52</v>
      </c>
      <c r="I2" s="33" t="s">
        <v>109</v>
      </c>
      <c r="J2" s="33" t="s">
        <v>54</v>
      </c>
      <c r="K2" s="33" t="s">
        <v>106</v>
      </c>
      <c r="L2" s="33" t="s">
        <v>56</v>
      </c>
      <c r="M2" s="34" t="s">
        <v>57</v>
      </c>
      <c r="N2" s="35" t="s">
        <v>57</v>
      </c>
      <c r="O2" s="36"/>
      <c r="P2" s="37" t="s">
        <v>57</v>
      </c>
      <c r="Q2" s="38" t="s">
        <v>57</v>
      </c>
      <c r="R2" s="38" t="s">
        <v>57</v>
      </c>
      <c r="S2" s="38" t="s">
        <v>57</v>
      </c>
      <c r="T2" s="39">
        <v>0</v>
      </c>
      <c r="U2" s="40">
        <v>-0.24</v>
      </c>
      <c r="V2" s="41">
        <v>0</v>
      </c>
      <c r="W2" s="41">
        <v>0</v>
      </c>
      <c r="X2" s="42">
        <v>0</v>
      </c>
      <c r="Y2" s="43">
        <v>0</v>
      </c>
      <c r="Z2" s="41">
        <v>0</v>
      </c>
      <c r="AA2" s="41">
        <v>0</v>
      </c>
      <c r="AB2" s="41">
        <v>49951</v>
      </c>
      <c r="AC2" s="41">
        <v>0</v>
      </c>
      <c r="AD2" s="41">
        <v>0</v>
      </c>
      <c r="AE2" s="44">
        <v>0</v>
      </c>
      <c r="AF2" s="41">
        <v>0</v>
      </c>
      <c r="AG2" s="38">
        <v>0</v>
      </c>
      <c r="AH2" s="45" t="s">
        <v>625</v>
      </c>
      <c r="AI2" s="41">
        <v>0</v>
      </c>
      <c r="AJ2" s="46">
        <v>0</v>
      </c>
      <c r="AK2" s="45">
        <v>0</v>
      </c>
      <c r="AL2" s="46">
        <v>0</v>
      </c>
      <c r="AM2" s="46">
        <v>0</v>
      </c>
      <c r="AN2" s="46">
        <v>0</v>
      </c>
      <c r="AO2" s="46">
        <v>0</v>
      </c>
      <c r="AP2" s="41">
        <v>0</v>
      </c>
      <c r="AQ2" s="47">
        <v>0.24</v>
      </c>
      <c r="AR2" s="47">
        <v>0</v>
      </c>
      <c r="AS2" s="47">
        <v>0</v>
      </c>
      <c r="AT2" s="48">
        <v>-0.24</v>
      </c>
      <c r="AU2" s="49"/>
      <c r="AV2" s="41">
        <v>0</v>
      </c>
      <c r="AW2" s="50"/>
      <c r="AX2" s="51"/>
      <c r="AY2" s="52"/>
      <c r="AZ2" s="52"/>
      <c r="BA2" s="52"/>
      <c r="BB2" s="53">
        <v>0</v>
      </c>
      <c r="BC2" s="54"/>
    </row>
    <row r="3" spans="2:55">
      <c r="B3" s="28">
        <v>1743</v>
      </c>
      <c r="C3" s="29">
        <v>45462.982268518521</v>
      </c>
      <c r="D3" s="30" t="s">
        <v>74</v>
      </c>
      <c r="E3" s="31" t="s">
        <v>75</v>
      </c>
      <c r="F3" s="31" t="s">
        <v>62</v>
      </c>
      <c r="G3" s="32">
        <v>0</v>
      </c>
      <c r="H3" s="33" t="s">
        <v>63</v>
      </c>
      <c r="I3" s="33" t="s">
        <v>64</v>
      </c>
      <c r="J3" s="33" t="s">
        <v>65</v>
      </c>
      <c r="K3" s="33" t="s">
        <v>55</v>
      </c>
      <c r="L3" s="33" t="s">
        <v>56</v>
      </c>
      <c r="M3" s="34" t="s">
        <v>57</v>
      </c>
      <c r="N3" s="35" t="s">
        <v>57</v>
      </c>
      <c r="O3" s="36"/>
      <c r="P3" s="37" t="s">
        <v>57</v>
      </c>
      <c r="Q3" s="38">
        <v>0</v>
      </c>
      <c r="R3" s="38" t="s">
        <v>57</v>
      </c>
      <c r="S3" s="38" t="s">
        <v>57</v>
      </c>
      <c r="T3" s="39">
        <v>0</v>
      </c>
      <c r="U3" s="40">
        <v>-0.25</v>
      </c>
      <c r="V3" s="41">
        <v>597871</v>
      </c>
      <c r="W3" s="41">
        <v>0</v>
      </c>
      <c r="X3" s="42">
        <v>597871</v>
      </c>
      <c r="Y3" s="43">
        <v>0</v>
      </c>
      <c r="Z3" s="41">
        <v>0</v>
      </c>
      <c r="AA3" s="41">
        <v>0</v>
      </c>
      <c r="AB3" s="41">
        <v>0</v>
      </c>
      <c r="AC3" s="41">
        <v>0</v>
      </c>
      <c r="AD3" s="41">
        <v>0</v>
      </c>
      <c r="AE3" s="44">
        <v>0</v>
      </c>
      <c r="AF3" s="41">
        <v>0</v>
      </c>
      <c r="AG3" s="38">
        <v>0</v>
      </c>
      <c r="AH3" s="45" t="s">
        <v>625</v>
      </c>
      <c r="AI3" s="41">
        <v>0</v>
      </c>
      <c r="AJ3" s="46">
        <v>0</v>
      </c>
      <c r="AK3" s="45">
        <v>0</v>
      </c>
      <c r="AL3" s="46">
        <v>0</v>
      </c>
      <c r="AM3" s="46">
        <v>0</v>
      </c>
      <c r="AN3" s="46">
        <v>0</v>
      </c>
      <c r="AO3" s="46">
        <v>0</v>
      </c>
      <c r="AP3" s="41">
        <v>0</v>
      </c>
      <c r="AQ3" s="47">
        <v>0.25</v>
      </c>
      <c r="AR3" s="47">
        <v>0</v>
      </c>
      <c r="AS3" s="47">
        <v>0</v>
      </c>
      <c r="AT3" s="48">
        <v>-0.25</v>
      </c>
      <c r="AU3" s="49"/>
      <c r="AV3" s="41">
        <v>0</v>
      </c>
      <c r="AW3" s="50"/>
      <c r="AX3" s="52"/>
      <c r="AY3" s="52"/>
      <c r="AZ3" s="52"/>
      <c r="BA3" s="52"/>
      <c r="BB3" s="53">
        <v>0</v>
      </c>
      <c r="BC3" s="55"/>
    </row>
    <row r="4" spans="2:55">
      <c r="B4" s="28">
        <v>1743</v>
      </c>
      <c r="C4" s="29">
        <v>45462.982268518521</v>
      </c>
      <c r="D4" s="30" t="s">
        <v>671</v>
      </c>
      <c r="E4" s="31" t="s">
        <v>672</v>
      </c>
      <c r="F4" s="31" t="s">
        <v>62</v>
      </c>
      <c r="G4" s="32">
        <v>0</v>
      </c>
      <c r="H4" s="33" t="s">
        <v>63</v>
      </c>
      <c r="I4" s="33" t="s">
        <v>64</v>
      </c>
      <c r="J4" s="33" t="s">
        <v>65</v>
      </c>
      <c r="K4" s="33" t="s">
        <v>106</v>
      </c>
      <c r="L4" s="33" t="s">
        <v>56</v>
      </c>
      <c r="M4" s="34" t="s">
        <v>57</v>
      </c>
      <c r="N4" s="35" t="s">
        <v>57</v>
      </c>
      <c r="O4" s="36"/>
      <c r="P4" s="37" t="s">
        <v>57</v>
      </c>
      <c r="Q4" s="38">
        <v>0</v>
      </c>
      <c r="R4" s="38" t="s">
        <v>57</v>
      </c>
      <c r="S4" s="38" t="s">
        <v>57</v>
      </c>
      <c r="T4" s="39">
        <v>0</v>
      </c>
      <c r="U4" s="40">
        <v>-0.22</v>
      </c>
      <c r="V4" s="41">
        <v>620890</v>
      </c>
      <c r="W4" s="41">
        <v>0</v>
      </c>
      <c r="X4" s="42">
        <v>620890</v>
      </c>
      <c r="Y4" s="43">
        <v>0</v>
      </c>
      <c r="Z4" s="41">
        <v>0</v>
      </c>
      <c r="AA4" s="41">
        <v>0</v>
      </c>
      <c r="AB4" s="41">
        <v>0</v>
      </c>
      <c r="AC4" s="41">
        <v>0</v>
      </c>
      <c r="AD4" s="41">
        <v>0</v>
      </c>
      <c r="AE4" s="44">
        <v>0</v>
      </c>
      <c r="AF4" s="41">
        <v>0</v>
      </c>
      <c r="AG4" s="38">
        <v>0</v>
      </c>
      <c r="AH4" s="45" t="s">
        <v>625</v>
      </c>
      <c r="AI4" s="41">
        <v>0</v>
      </c>
      <c r="AJ4" s="46">
        <v>0</v>
      </c>
      <c r="AK4" s="45">
        <v>0</v>
      </c>
      <c r="AL4" s="46">
        <v>0</v>
      </c>
      <c r="AM4" s="46">
        <v>0</v>
      </c>
      <c r="AN4" s="46">
        <v>0</v>
      </c>
      <c r="AO4" s="46">
        <v>0</v>
      </c>
      <c r="AP4" s="41">
        <v>0</v>
      </c>
      <c r="AQ4" s="47">
        <v>0.22</v>
      </c>
      <c r="AR4" s="47">
        <v>0</v>
      </c>
      <c r="AS4" s="47">
        <v>0</v>
      </c>
      <c r="AT4" s="48">
        <v>-0.22</v>
      </c>
      <c r="AU4" s="49"/>
      <c r="AV4" s="41">
        <v>0</v>
      </c>
      <c r="AW4" s="50"/>
      <c r="AX4" s="52"/>
      <c r="AY4" s="52"/>
      <c r="AZ4" s="52"/>
      <c r="BA4" s="52"/>
      <c r="BB4" s="53">
        <v>0</v>
      </c>
      <c r="BC4" s="55"/>
    </row>
    <row r="5" spans="2:55">
      <c r="B5" s="28">
        <v>1743</v>
      </c>
      <c r="C5" s="29">
        <v>45462.982268518521</v>
      </c>
      <c r="D5" s="30" t="s">
        <v>77</v>
      </c>
      <c r="E5" s="31" t="s">
        <v>78</v>
      </c>
      <c r="F5" s="31" t="s">
        <v>62</v>
      </c>
      <c r="G5" s="32">
        <v>0</v>
      </c>
      <c r="H5" s="33" t="s">
        <v>63</v>
      </c>
      <c r="I5" s="33" t="s">
        <v>64</v>
      </c>
      <c r="J5" s="33" t="s">
        <v>65</v>
      </c>
      <c r="K5" s="33" t="s">
        <v>55</v>
      </c>
      <c r="L5" s="33" t="s">
        <v>56</v>
      </c>
      <c r="M5" s="34" t="s">
        <v>57</v>
      </c>
      <c r="N5" s="35" t="s">
        <v>57</v>
      </c>
      <c r="O5" s="36"/>
      <c r="P5" s="37" t="s">
        <v>57</v>
      </c>
      <c r="Q5" s="38">
        <v>0</v>
      </c>
      <c r="R5" s="38" t="s">
        <v>57</v>
      </c>
      <c r="S5" s="38" t="s">
        <v>57</v>
      </c>
      <c r="T5" s="39">
        <v>0</v>
      </c>
      <c r="U5" s="40">
        <v>-0.26</v>
      </c>
      <c r="V5" s="41">
        <v>385921</v>
      </c>
      <c r="W5" s="41">
        <v>0</v>
      </c>
      <c r="X5" s="42">
        <v>385921</v>
      </c>
      <c r="Y5" s="43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4">
        <v>0</v>
      </c>
      <c r="AF5" s="41">
        <v>0</v>
      </c>
      <c r="AG5" s="38">
        <v>0</v>
      </c>
      <c r="AH5" s="45" t="s">
        <v>625</v>
      </c>
      <c r="AI5" s="41">
        <v>0</v>
      </c>
      <c r="AJ5" s="46">
        <v>0</v>
      </c>
      <c r="AK5" s="45">
        <v>0</v>
      </c>
      <c r="AL5" s="46">
        <v>0</v>
      </c>
      <c r="AM5" s="46">
        <v>0</v>
      </c>
      <c r="AN5" s="46">
        <v>0</v>
      </c>
      <c r="AO5" s="46">
        <v>0</v>
      </c>
      <c r="AP5" s="41">
        <v>0</v>
      </c>
      <c r="AQ5" s="47">
        <v>0.26</v>
      </c>
      <c r="AR5" s="47">
        <v>0</v>
      </c>
      <c r="AS5" s="47">
        <v>0</v>
      </c>
      <c r="AT5" s="48">
        <v>-0.26</v>
      </c>
      <c r="AU5" s="49"/>
      <c r="AV5" s="41">
        <v>0</v>
      </c>
      <c r="AW5" s="50"/>
      <c r="AX5" s="52"/>
      <c r="AY5" s="52"/>
      <c r="AZ5" s="52"/>
      <c r="BA5" s="52"/>
      <c r="BB5" s="53">
        <v>0</v>
      </c>
      <c r="BC5" s="55"/>
    </row>
    <row r="6" spans="2:55">
      <c r="B6" s="28">
        <v>1743</v>
      </c>
      <c r="C6" s="29">
        <v>45462.982268518521</v>
      </c>
      <c r="D6" s="30" t="s">
        <v>564</v>
      </c>
      <c r="E6" s="31" t="s">
        <v>565</v>
      </c>
      <c r="F6" s="31" t="s">
        <v>142</v>
      </c>
      <c r="G6" s="32">
        <v>0</v>
      </c>
      <c r="H6" s="33" t="s">
        <v>516</v>
      </c>
      <c r="I6" s="33" t="s">
        <v>123</v>
      </c>
      <c r="J6" s="33" t="s">
        <v>148</v>
      </c>
      <c r="K6" s="33" t="s">
        <v>55</v>
      </c>
      <c r="L6" s="33" t="s">
        <v>56</v>
      </c>
      <c r="M6" s="34">
        <v>45421</v>
      </c>
      <c r="N6" s="35">
        <v>0</v>
      </c>
      <c r="O6" s="36"/>
      <c r="P6" s="37" t="s">
        <v>57</v>
      </c>
      <c r="Q6" s="38" t="s">
        <v>57</v>
      </c>
      <c r="R6" s="38" t="s">
        <v>57</v>
      </c>
      <c r="S6" s="38" t="s">
        <v>57</v>
      </c>
      <c r="T6" s="39">
        <v>0</v>
      </c>
      <c r="U6" s="40">
        <v>-0.25</v>
      </c>
      <c r="V6" s="41">
        <v>0</v>
      </c>
      <c r="W6" s="41">
        <v>0</v>
      </c>
      <c r="X6" s="42">
        <v>0</v>
      </c>
      <c r="Y6" s="43">
        <v>0</v>
      </c>
      <c r="Z6" s="41">
        <v>0</v>
      </c>
      <c r="AA6" s="41">
        <v>0</v>
      </c>
      <c r="AB6" s="41">
        <v>0</v>
      </c>
      <c r="AC6" s="41">
        <v>0</v>
      </c>
      <c r="AD6" s="41">
        <v>0</v>
      </c>
      <c r="AE6" s="44">
        <v>0</v>
      </c>
      <c r="AF6" s="41">
        <v>0</v>
      </c>
      <c r="AG6" s="38">
        <v>0</v>
      </c>
      <c r="AH6" s="45" t="s">
        <v>625</v>
      </c>
      <c r="AI6" s="41">
        <v>0</v>
      </c>
      <c r="AJ6" s="46">
        <v>0</v>
      </c>
      <c r="AK6" s="45">
        <v>0</v>
      </c>
      <c r="AL6" s="46">
        <v>0</v>
      </c>
      <c r="AM6" s="46">
        <v>0</v>
      </c>
      <c r="AN6" s="46">
        <v>0</v>
      </c>
      <c r="AO6" s="46">
        <v>0</v>
      </c>
      <c r="AP6" s="41">
        <v>0</v>
      </c>
      <c r="AQ6" s="47">
        <v>0.25</v>
      </c>
      <c r="AR6" s="47">
        <v>0</v>
      </c>
      <c r="AS6" s="47">
        <v>0</v>
      </c>
      <c r="AT6" s="48">
        <v>-0.25</v>
      </c>
      <c r="AU6" s="49"/>
      <c r="AV6" s="41">
        <v>0</v>
      </c>
      <c r="AW6" s="50"/>
      <c r="AX6" s="52"/>
      <c r="AY6" s="52"/>
      <c r="AZ6" s="52"/>
      <c r="BA6" s="52"/>
      <c r="BB6" s="53">
        <v>0</v>
      </c>
      <c r="BC6" s="55"/>
    </row>
    <row r="7" spans="2:55">
      <c r="B7" s="28">
        <v>1743</v>
      </c>
      <c r="C7" s="29">
        <v>45462.982268518521</v>
      </c>
      <c r="D7" s="30" t="s">
        <v>72</v>
      </c>
      <c r="E7" s="31" t="s">
        <v>73</v>
      </c>
      <c r="F7" s="31" t="s">
        <v>69</v>
      </c>
      <c r="G7" s="32">
        <v>0</v>
      </c>
      <c r="H7" s="33" t="s">
        <v>52</v>
      </c>
      <c r="I7" s="33" t="s">
        <v>53</v>
      </c>
      <c r="J7" s="33" t="s">
        <v>54</v>
      </c>
      <c r="K7" s="33" t="s">
        <v>55</v>
      </c>
      <c r="L7" s="33" t="s">
        <v>56</v>
      </c>
      <c r="M7" s="34" t="s">
        <v>57</v>
      </c>
      <c r="N7" s="35" t="s">
        <v>57</v>
      </c>
      <c r="O7" s="36"/>
      <c r="P7" s="37" t="s">
        <v>57</v>
      </c>
      <c r="Q7" s="38" t="s">
        <v>57</v>
      </c>
      <c r="R7" s="38" t="s">
        <v>57</v>
      </c>
      <c r="S7" s="38" t="s">
        <v>57</v>
      </c>
      <c r="T7" s="39">
        <v>0</v>
      </c>
      <c r="U7" s="40">
        <v>0</v>
      </c>
      <c r="V7" s="41">
        <v>0</v>
      </c>
      <c r="W7" s="41">
        <v>0</v>
      </c>
      <c r="X7" s="42">
        <v>0</v>
      </c>
      <c r="Y7" s="43">
        <v>0</v>
      </c>
      <c r="Z7" s="41">
        <v>0</v>
      </c>
      <c r="AA7" s="41">
        <v>0</v>
      </c>
      <c r="AB7" s="41">
        <v>0</v>
      </c>
      <c r="AC7" s="41">
        <v>0</v>
      </c>
      <c r="AD7" s="41">
        <v>0</v>
      </c>
      <c r="AE7" s="44">
        <v>0</v>
      </c>
      <c r="AF7" s="41">
        <v>0</v>
      </c>
      <c r="AG7" s="38">
        <v>0</v>
      </c>
      <c r="AH7" s="45" t="s">
        <v>625</v>
      </c>
      <c r="AI7" s="41">
        <v>0</v>
      </c>
      <c r="AJ7" s="46">
        <v>0</v>
      </c>
      <c r="AK7" s="45">
        <v>0</v>
      </c>
      <c r="AL7" s="46">
        <v>0</v>
      </c>
      <c r="AM7" s="46">
        <v>0</v>
      </c>
      <c r="AN7" s="46">
        <v>0</v>
      </c>
      <c r="AO7" s="46">
        <v>0</v>
      </c>
      <c r="AP7" s="41">
        <v>0</v>
      </c>
      <c r="AQ7" s="47">
        <v>0</v>
      </c>
      <c r="AR7" s="47">
        <v>0</v>
      </c>
      <c r="AS7" s="47">
        <v>0</v>
      </c>
      <c r="AT7" s="48">
        <v>0</v>
      </c>
      <c r="AU7" s="49"/>
      <c r="AV7" s="41">
        <v>0</v>
      </c>
      <c r="AW7" s="50"/>
      <c r="AX7" s="52"/>
      <c r="AY7" s="52"/>
      <c r="AZ7" s="52"/>
      <c r="BA7" s="52"/>
      <c r="BB7" s="53">
        <v>0</v>
      </c>
      <c r="BC7" s="55"/>
    </row>
    <row r="8" spans="2:55">
      <c r="B8" s="28">
        <v>1743</v>
      </c>
      <c r="C8" s="29">
        <v>45462.982268518521</v>
      </c>
      <c r="D8" s="30" t="s">
        <v>134</v>
      </c>
      <c r="E8" s="31" t="s">
        <v>135</v>
      </c>
      <c r="F8" s="31" t="s">
        <v>69</v>
      </c>
      <c r="G8" s="32">
        <v>0</v>
      </c>
      <c r="H8" s="33" t="s">
        <v>52</v>
      </c>
      <c r="I8" s="33" t="s">
        <v>53</v>
      </c>
      <c r="J8" s="33" t="s">
        <v>54</v>
      </c>
      <c r="K8" s="33" t="s">
        <v>55</v>
      </c>
      <c r="L8" s="33" t="s">
        <v>56</v>
      </c>
      <c r="M8" s="34" t="s">
        <v>57</v>
      </c>
      <c r="N8" s="35" t="s">
        <v>57</v>
      </c>
      <c r="O8" s="36"/>
      <c r="P8" s="37" t="s">
        <v>57</v>
      </c>
      <c r="Q8" s="38" t="s">
        <v>57</v>
      </c>
      <c r="R8" s="38" t="s">
        <v>57</v>
      </c>
      <c r="S8" s="38" t="s">
        <v>57</v>
      </c>
      <c r="T8" s="39">
        <v>0</v>
      </c>
      <c r="U8" s="40">
        <v>-7.0000000000000007E-2</v>
      </c>
      <c r="V8" s="41">
        <v>0</v>
      </c>
      <c r="W8" s="41">
        <v>0</v>
      </c>
      <c r="X8" s="42">
        <v>0</v>
      </c>
      <c r="Y8" s="43">
        <v>0</v>
      </c>
      <c r="Z8" s="41">
        <v>0</v>
      </c>
      <c r="AA8" s="41">
        <v>0</v>
      </c>
      <c r="AB8" s="41">
        <v>4454.8</v>
      </c>
      <c r="AC8" s="41">
        <v>0</v>
      </c>
      <c r="AD8" s="41">
        <v>0</v>
      </c>
      <c r="AE8" s="44">
        <v>0</v>
      </c>
      <c r="AF8" s="41">
        <v>0</v>
      </c>
      <c r="AG8" s="38">
        <v>0</v>
      </c>
      <c r="AH8" s="45" t="s">
        <v>625</v>
      </c>
      <c r="AI8" s="41">
        <v>0</v>
      </c>
      <c r="AJ8" s="46">
        <v>0</v>
      </c>
      <c r="AK8" s="45">
        <v>0</v>
      </c>
      <c r="AL8" s="46">
        <v>0</v>
      </c>
      <c r="AM8" s="46">
        <v>0</v>
      </c>
      <c r="AN8" s="46">
        <v>0</v>
      </c>
      <c r="AO8" s="46">
        <v>0</v>
      </c>
      <c r="AP8" s="41">
        <v>0</v>
      </c>
      <c r="AQ8" s="47">
        <v>7.0000000000000007E-2</v>
      </c>
      <c r="AR8" s="47">
        <v>0</v>
      </c>
      <c r="AS8" s="47">
        <v>3.3000000000000004E-3</v>
      </c>
      <c r="AT8" s="48">
        <v>-6.6699999999999995E-2</v>
      </c>
      <c r="AU8" s="49"/>
      <c r="AV8" s="41">
        <v>0</v>
      </c>
      <c r="AW8" s="50"/>
      <c r="AX8" s="52"/>
      <c r="AY8" s="52"/>
      <c r="AZ8" s="52"/>
      <c r="BA8" s="52"/>
      <c r="BB8" s="53">
        <v>0</v>
      </c>
      <c r="BC8" s="55"/>
    </row>
    <row r="9" spans="2:55">
      <c r="B9" s="28">
        <v>1743</v>
      </c>
      <c r="C9" s="29">
        <v>45462.982268518521</v>
      </c>
      <c r="D9" s="30" t="s">
        <v>678</v>
      </c>
      <c r="E9" s="31" t="s">
        <v>679</v>
      </c>
      <c r="F9" s="31" t="s">
        <v>680</v>
      </c>
      <c r="G9" s="32">
        <v>0</v>
      </c>
      <c r="H9" s="33" t="s">
        <v>122</v>
      </c>
      <c r="I9" s="33" t="s">
        <v>681</v>
      </c>
      <c r="J9" s="33" t="s">
        <v>54</v>
      </c>
      <c r="K9" s="33" t="s">
        <v>106</v>
      </c>
      <c r="L9" s="33" t="s">
        <v>70</v>
      </c>
      <c r="M9" s="34" t="s">
        <v>57</v>
      </c>
      <c r="N9" s="35" t="s">
        <v>57</v>
      </c>
      <c r="O9" s="36"/>
      <c r="P9" s="37" t="s">
        <v>57</v>
      </c>
      <c r="Q9" s="38">
        <v>0</v>
      </c>
      <c r="R9" s="38" t="s">
        <v>57</v>
      </c>
      <c r="S9" s="38" t="s">
        <v>57</v>
      </c>
      <c r="T9" s="39">
        <v>0</v>
      </c>
      <c r="U9" s="40">
        <v>-0.2</v>
      </c>
      <c r="V9" s="41">
        <v>44151.28</v>
      </c>
      <c r="W9" s="41">
        <v>0</v>
      </c>
      <c r="X9" s="42">
        <v>44151.28</v>
      </c>
      <c r="Y9" s="43">
        <v>0</v>
      </c>
      <c r="Z9" s="41">
        <v>0</v>
      </c>
      <c r="AA9" s="41">
        <v>0</v>
      </c>
      <c r="AB9" s="41">
        <v>0</v>
      </c>
      <c r="AC9" s="41">
        <v>0</v>
      </c>
      <c r="AD9" s="41">
        <v>0</v>
      </c>
      <c r="AE9" s="44">
        <v>0</v>
      </c>
      <c r="AF9" s="41">
        <v>0</v>
      </c>
      <c r="AG9" s="38">
        <v>0</v>
      </c>
      <c r="AH9" s="45" t="s">
        <v>625</v>
      </c>
      <c r="AI9" s="41">
        <v>0</v>
      </c>
      <c r="AJ9" s="46">
        <v>0</v>
      </c>
      <c r="AK9" s="45">
        <v>0</v>
      </c>
      <c r="AL9" s="46">
        <v>0</v>
      </c>
      <c r="AM9" s="46">
        <v>0</v>
      </c>
      <c r="AN9" s="46">
        <v>0</v>
      </c>
      <c r="AO9" s="46">
        <v>0</v>
      </c>
      <c r="AP9" s="41">
        <v>0</v>
      </c>
      <c r="AQ9" s="47">
        <v>0.2</v>
      </c>
      <c r="AR9" s="47">
        <v>0</v>
      </c>
      <c r="AS9" s="47">
        <v>0</v>
      </c>
      <c r="AT9" s="48">
        <v>-0.2</v>
      </c>
      <c r="AU9" s="49"/>
      <c r="AV9" s="41">
        <v>0</v>
      </c>
      <c r="AW9" s="50"/>
      <c r="AX9" s="52"/>
      <c r="AY9" s="52"/>
      <c r="AZ9" s="52"/>
      <c r="BA9" s="52"/>
      <c r="BB9" s="53">
        <v>0</v>
      </c>
      <c r="BC9" s="55"/>
    </row>
    <row r="10" spans="2:55">
      <c r="B10" s="28">
        <v>1743</v>
      </c>
      <c r="C10" s="29">
        <v>45462.982268518521</v>
      </c>
      <c r="D10" s="30" t="s">
        <v>642</v>
      </c>
      <c r="E10" s="31" t="s">
        <v>643</v>
      </c>
      <c r="F10" s="31" t="s">
        <v>589</v>
      </c>
      <c r="G10" s="32">
        <v>0</v>
      </c>
      <c r="H10" s="33" t="s">
        <v>52</v>
      </c>
      <c r="I10" s="33" t="s">
        <v>109</v>
      </c>
      <c r="J10" s="33" t="s">
        <v>54</v>
      </c>
      <c r="K10" s="33" t="s">
        <v>55</v>
      </c>
      <c r="L10" s="33" t="s">
        <v>56</v>
      </c>
      <c r="M10" s="34" t="s">
        <v>57</v>
      </c>
      <c r="N10" s="35" t="s">
        <v>57</v>
      </c>
      <c r="O10" s="36"/>
      <c r="P10" s="37" t="s">
        <v>57</v>
      </c>
      <c r="Q10" s="38" t="s">
        <v>57</v>
      </c>
      <c r="R10" s="38" t="s">
        <v>57</v>
      </c>
      <c r="S10" s="38" t="s">
        <v>57</v>
      </c>
      <c r="T10" s="39">
        <v>0</v>
      </c>
      <c r="U10" s="40">
        <v>-0.18</v>
      </c>
      <c r="V10" s="41">
        <v>0</v>
      </c>
      <c r="W10" s="41">
        <v>0</v>
      </c>
      <c r="X10" s="42">
        <v>0</v>
      </c>
      <c r="Y10" s="43">
        <v>-845.05</v>
      </c>
      <c r="Z10" s="41">
        <v>0</v>
      </c>
      <c r="AA10" s="41">
        <v>0</v>
      </c>
      <c r="AB10" s="41">
        <v>12199.2</v>
      </c>
      <c r="AC10" s="41">
        <v>0</v>
      </c>
      <c r="AD10" s="41">
        <v>0</v>
      </c>
      <c r="AE10" s="44">
        <v>0</v>
      </c>
      <c r="AF10" s="41">
        <v>0</v>
      </c>
      <c r="AG10" s="38">
        <v>0</v>
      </c>
      <c r="AH10" s="45" t="s">
        <v>625</v>
      </c>
      <c r="AI10" s="41">
        <v>0</v>
      </c>
      <c r="AJ10" s="46">
        <v>0</v>
      </c>
      <c r="AK10" s="45">
        <v>0</v>
      </c>
      <c r="AL10" s="46">
        <v>0</v>
      </c>
      <c r="AM10" s="46">
        <v>0</v>
      </c>
      <c r="AN10" s="46">
        <v>0</v>
      </c>
      <c r="AO10" s="46">
        <v>0</v>
      </c>
      <c r="AP10" s="41">
        <v>0</v>
      </c>
      <c r="AQ10" s="47">
        <v>0.18</v>
      </c>
      <c r="AR10" s="47">
        <v>0</v>
      </c>
      <c r="AS10" s="47">
        <v>0</v>
      </c>
      <c r="AT10" s="48">
        <v>-0.18</v>
      </c>
      <c r="AU10" s="49"/>
      <c r="AV10" s="41">
        <v>0</v>
      </c>
      <c r="AW10" s="50"/>
      <c r="AX10" s="52"/>
      <c r="AY10" s="52"/>
      <c r="AZ10" s="52"/>
      <c r="BA10" s="52"/>
      <c r="BB10" s="53">
        <v>0</v>
      </c>
      <c r="BC10" s="55"/>
    </row>
    <row r="11" spans="2:55">
      <c r="B11" s="28">
        <v>1743</v>
      </c>
      <c r="C11" s="29">
        <v>45462.982268518521</v>
      </c>
      <c r="D11" s="30" t="s">
        <v>673</v>
      </c>
      <c r="E11" s="31" t="s">
        <v>674</v>
      </c>
      <c r="F11" s="31" t="s">
        <v>661</v>
      </c>
      <c r="G11" s="32">
        <v>0</v>
      </c>
      <c r="H11" s="33" t="s">
        <v>52</v>
      </c>
      <c r="I11" s="33" t="s">
        <v>109</v>
      </c>
      <c r="J11" s="33" t="s">
        <v>54</v>
      </c>
      <c r="K11" s="33" t="s">
        <v>55</v>
      </c>
      <c r="L11" s="33" t="s">
        <v>56</v>
      </c>
      <c r="M11" s="34" t="s">
        <v>57</v>
      </c>
      <c r="N11" s="35" t="s">
        <v>57</v>
      </c>
      <c r="O11" s="36"/>
      <c r="P11" s="37" t="s">
        <v>57</v>
      </c>
      <c r="Q11" s="38" t="s">
        <v>57</v>
      </c>
      <c r="R11" s="38" t="s">
        <v>57</v>
      </c>
      <c r="S11" s="38" t="s">
        <v>57</v>
      </c>
      <c r="T11" s="39">
        <v>0</v>
      </c>
      <c r="U11" s="40">
        <v>0</v>
      </c>
      <c r="V11" s="41">
        <v>0</v>
      </c>
      <c r="W11" s="41">
        <v>0</v>
      </c>
      <c r="X11" s="42">
        <v>0</v>
      </c>
      <c r="Y11" s="43">
        <v>0</v>
      </c>
      <c r="Z11" s="41">
        <v>0</v>
      </c>
      <c r="AA11" s="41">
        <v>0</v>
      </c>
      <c r="AB11" s="41">
        <v>0</v>
      </c>
      <c r="AC11" s="41">
        <v>0</v>
      </c>
      <c r="AD11" s="41">
        <v>0</v>
      </c>
      <c r="AE11" s="44">
        <v>0</v>
      </c>
      <c r="AF11" s="41">
        <v>0</v>
      </c>
      <c r="AG11" s="38">
        <v>0</v>
      </c>
      <c r="AH11" s="45" t="s">
        <v>625</v>
      </c>
      <c r="AI11" s="41">
        <v>0</v>
      </c>
      <c r="AJ11" s="46">
        <v>0</v>
      </c>
      <c r="AK11" s="45">
        <v>0</v>
      </c>
      <c r="AL11" s="46">
        <v>0</v>
      </c>
      <c r="AM11" s="46">
        <v>0</v>
      </c>
      <c r="AN11" s="46">
        <v>0</v>
      </c>
      <c r="AO11" s="46">
        <v>0</v>
      </c>
      <c r="AP11" s="41">
        <v>0</v>
      </c>
      <c r="AQ11" s="47">
        <v>0</v>
      </c>
      <c r="AR11" s="47">
        <v>0</v>
      </c>
      <c r="AS11" s="47">
        <v>0</v>
      </c>
      <c r="AT11" s="48">
        <v>0</v>
      </c>
      <c r="AU11" s="49"/>
      <c r="AV11" s="41">
        <v>0</v>
      </c>
      <c r="AW11" s="50"/>
      <c r="AX11" s="52"/>
      <c r="AY11" s="52"/>
      <c r="AZ11" s="52"/>
      <c r="BA11" s="52"/>
      <c r="BB11" s="53">
        <v>0</v>
      </c>
      <c r="BC11" s="55"/>
    </row>
    <row r="12" spans="2:55">
      <c r="B12" s="28">
        <v>1743</v>
      </c>
      <c r="C12" s="29">
        <v>45462.982268518521</v>
      </c>
      <c r="D12" s="30" t="s">
        <v>682</v>
      </c>
      <c r="E12" s="31" t="s">
        <v>683</v>
      </c>
      <c r="F12" s="31" t="s">
        <v>634</v>
      </c>
      <c r="G12" s="32">
        <v>0</v>
      </c>
      <c r="H12" s="33" t="s">
        <v>63</v>
      </c>
      <c r="I12" s="33" t="s">
        <v>64</v>
      </c>
      <c r="J12" s="33" t="s">
        <v>65</v>
      </c>
      <c r="K12" s="33" t="s">
        <v>55</v>
      </c>
      <c r="L12" s="33" t="s">
        <v>56</v>
      </c>
      <c r="M12" s="34" t="s">
        <v>57</v>
      </c>
      <c r="N12" s="35" t="s">
        <v>57</v>
      </c>
      <c r="O12" s="36"/>
      <c r="P12" s="37" t="s">
        <v>57</v>
      </c>
      <c r="Q12" s="38" t="s">
        <v>57</v>
      </c>
      <c r="R12" s="38" t="s">
        <v>57</v>
      </c>
      <c r="S12" s="38" t="s">
        <v>57</v>
      </c>
      <c r="T12" s="39">
        <v>0</v>
      </c>
      <c r="U12" s="40">
        <v>-0.21</v>
      </c>
      <c r="V12" s="41">
        <v>0</v>
      </c>
      <c r="W12" s="41">
        <v>0</v>
      </c>
      <c r="X12" s="42">
        <v>0</v>
      </c>
      <c r="Y12" s="43">
        <v>0</v>
      </c>
      <c r="Z12" s="41">
        <v>0</v>
      </c>
      <c r="AA12" s="41">
        <v>0</v>
      </c>
      <c r="AB12" s="41">
        <v>26120</v>
      </c>
      <c r="AC12" s="41">
        <v>0</v>
      </c>
      <c r="AD12" s="41">
        <v>0</v>
      </c>
      <c r="AE12" s="44">
        <v>0</v>
      </c>
      <c r="AF12" s="41">
        <v>0</v>
      </c>
      <c r="AG12" s="38">
        <v>0</v>
      </c>
      <c r="AH12" s="45" t="s">
        <v>625</v>
      </c>
      <c r="AI12" s="41">
        <v>0</v>
      </c>
      <c r="AJ12" s="46">
        <v>0</v>
      </c>
      <c r="AK12" s="45">
        <v>0</v>
      </c>
      <c r="AL12" s="46">
        <v>0</v>
      </c>
      <c r="AM12" s="46">
        <v>0</v>
      </c>
      <c r="AN12" s="46">
        <v>0</v>
      </c>
      <c r="AO12" s="46">
        <v>0</v>
      </c>
      <c r="AP12" s="41">
        <v>0</v>
      </c>
      <c r="AQ12" s="47">
        <v>0.21</v>
      </c>
      <c r="AR12" s="47">
        <v>0</v>
      </c>
      <c r="AS12" s="47">
        <v>0</v>
      </c>
      <c r="AT12" s="48">
        <v>-0.21</v>
      </c>
      <c r="AU12" s="49"/>
      <c r="AV12" s="41">
        <v>0</v>
      </c>
      <c r="AW12" s="50"/>
      <c r="AX12" s="52"/>
      <c r="AY12" s="52"/>
      <c r="AZ12" s="52"/>
      <c r="BA12" s="52"/>
      <c r="BB12" s="53">
        <v>0</v>
      </c>
      <c r="BC12" s="55"/>
    </row>
    <row r="13" spans="2:55">
      <c r="B13" s="28">
        <v>1743</v>
      </c>
      <c r="C13" s="29">
        <v>45462.982268518521</v>
      </c>
      <c r="D13" s="30" t="s">
        <v>595</v>
      </c>
      <c r="E13" s="31" t="s">
        <v>596</v>
      </c>
      <c r="F13" s="31" t="s">
        <v>326</v>
      </c>
      <c r="G13" s="32">
        <v>0</v>
      </c>
      <c r="H13" s="33" t="s">
        <v>52</v>
      </c>
      <c r="I13" s="33" t="s">
        <v>53</v>
      </c>
      <c r="J13" s="33" t="s">
        <v>54</v>
      </c>
      <c r="K13" s="33" t="s">
        <v>55</v>
      </c>
      <c r="L13" s="33" t="s">
        <v>56</v>
      </c>
      <c r="M13" s="34" t="s">
        <v>57</v>
      </c>
      <c r="N13" s="35" t="s">
        <v>57</v>
      </c>
      <c r="O13" s="36"/>
      <c r="P13" s="37" t="s">
        <v>57</v>
      </c>
      <c r="Q13" s="38" t="s">
        <v>57</v>
      </c>
      <c r="R13" s="38">
        <v>0</v>
      </c>
      <c r="S13" s="38">
        <v>0</v>
      </c>
      <c r="T13" s="39">
        <v>0</v>
      </c>
      <c r="U13" s="40">
        <v>-343025.43</v>
      </c>
      <c r="V13" s="41">
        <v>0</v>
      </c>
      <c r="W13" s="41">
        <v>133694.39999999999</v>
      </c>
      <c r="X13" s="42">
        <v>-133694.39999999999</v>
      </c>
      <c r="Y13" s="43">
        <v>-33423.5</v>
      </c>
      <c r="Z13" s="41">
        <v>0</v>
      </c>
      <c r="AA13" s="41">
        <v>0</v>
      </c>
      <c r="AB13" s="41">
        <v>134000</v>
      </c>
      <c r="AC13" s="41">
        <v>133694.39999999999</v>
      </c>
      <c r="AD13" s="41">
        <v>0</v>
      </c>
      <c r="AE13" s="56">
        <v>0.48</v>
      </c>
      <c r="AF13" s="41">
        <v>0.4</v>
      </c>
      <c r="AG13" s="38">
        <v>-1.1967627567430101E-5</v>
      </c>
      <c r="AH13" s="45" t="s">
        <v>625</v>
      </c>
      <c r="AI13" s="41">
        <v>0.4</v>
      </c>
      <c r="AJ13" s="46">
        <v>0</v>
      </c>
      <c r="AK13" s="45">
        <v>0</v>
      </c>
      <c r="AL13" s="46">
        <v>0</v>
      </c>
      <c r="AM13" s="46">
        <v>0</v>
      </c>
      <c r="AN13" s="46">
        <v>0</v>
      </c>
      <c r="AO13" s="46">
        <v>0</v>
      </c>
      <c r="AP13" s="41">
        <v>0</v>
      </c>
      <c r="AQ13" s="47">
        <v>0.18</v>
      </c>
      <c r="AR13" s="47">
        <v>-343025.25</v>
      </c>
      <c r="AS13" s="47">
        <v>-343025.25</v>
      </c>
      <c r="AT13" s="48">
        <v>-343025.43</v>
      </c>
      <c r="AU13" s="49"/>
      <c r="AV13" s="41">
        <v>42</v>
      </c>
      <c r="AW13" s="50"/>
      <c r="AX13" s="52"/>
      <c r="AY13" s="52"/>
      <c r="AZ13" s="52"/>
      <c r="BA13" s="52"/>
      <c r="BB13" s="53">
        <v>-133694</v>
      </c>
      <c r="BC13" s="55"/>
    </row>
    <row r="14" spans="2:55">
      <c r="B14" s="28">
        <v>1743</v>
      </c>
      <c r="C14" s="29">
        <v>45462.982268518521</v>
      </c>
      <c r="D14" s="30" t="s">
        <v>313</v>
      </c>
      <c r="E14" s="31" t="s">
        <v>314</v>
      </c>
      <c r="F14" s="31" t="s">
        <v>619</v>
      </c>
      <c r="G14" s="32">
        <v>0</v>
      </c>
      <c r="H14" s="33" t="s">
        <v>63</v>
      </c>
      <c r="I14" s="33" t="s">
        <v>64</v>
      </c>
      <c r="J14" s="33" t="s">
        <v>65</v>
      </c>
      <c r="K14" s="33" t="s">
        <v>55</v>
      </c>
      <c r="L14" s="33" t="s">
        <v>56</v>
      </c>
      <c r="M14" s="34">
        <v>45323</v>
      </c>
      <c r="N14" s="35">
        <v>1</v>
      </c>
      <c r="O14" s="36"/>
      <c r="P14" s="37">
        <v>-963886</v>
      </c>
      <c r="Q14" s="38" t="s">
        <v>57</v>
      </c>
      <c r="R14" s="38">
        <v>0</v>
      </c>
      <c r="S14" s="38">
        <v>0</v>
      </c>
      <c r="T14" s="39">
        <v>0</v>
      </c>
      <c r="U14" s="40">
        <v>-330423.21000000002</v>
      </c>
      <c r="V14" s="41">
        <v>0</v>
      </c>
      <c r="W14" s="41">
        <v>240971.5</v>
      </c>
      <c r="X14" s="42">
        <v>-240971.5</v>
      </c>
      <c r="Y14" s="43">
        <v>0.25</v>
      </c>
      <c r="Z14" s="41">
        <v>0</v>
      </c>
      <c r="AA14" s="41">
        <v>0</v>
      </c>
      <c r="AB14" s="41">
        <v>266000</v>
      </c>
      <c r="AC14" s="41">
        <v>240971.5</v>
      </c>
      <c r="AD14" s="41">
        <v>0</v>
      </c>
      <c r="AE14" s="44">
        <v>0.6</v>
      </c>
      <c r="AF14" s="41">
        <v>0.5</v>
      </c>
      <c r="AG14" s="38">
        <v>2</v>
      </c>
      <c r="AH14" s="45" t="s">
        <v>626</v>
      </c>
      <c r="AI14" s="41">
        <v>0.5</v>
      </c>
      <c r="AJ14" s="46">
        <v>0</v>
      </c>
      <c r="AK14" s="45">
        <v>0</v>
      </c>
      <c r="AL14" s="46">
        <v>0</v>
      </c>
      <c r="AM14" s="46">
        <v>0</v>
      </c>
      <c r="AN14" s="46">
        <v>0</v>
      </c>
      <c r="AO14" s="46">
        <v>0</v>
      </c>
      <c r="AP14" s="41">
        <v>0</v>
      </c>
      <c r="AQ14" s="47">
        <v>0.03</v>
      </c>
      <c r="AR14" s="47">
        <v>-330423.18</v>
      </c>
      <c r="AS14" s="47">
        <v>1.6559999999999999</v>
      </c>
      <c r="AT14" s="48">
        <v>1.6259999999999999</v>
      </c>
      <c r="AU14" s="49"/>
      <c r="AV14" s="41">
        <v>82.3</v>
      </c>
      <c r="AW14" s="50"/>
      <c r="AX14" s="52"/>
      <c r="AY14" s="52"/>
      <c r="AZ14" s="52"/>
      <c r="BA14" s="52"/>
      <c r="BB14" s="53">
        <v>-240971</v>
      </c>
      <c r="BC14" s="55"/>
    </row>
    <row r="15" spans="2:55">
      <c r="B15" s="28">
        <v>1743</v>
      </c>
      <c r="C15" s="57">
        <v>45462.982268518521</v>
      </c>
      <c r="D15" s="30" t="s">
        <v>49</v>
      </c>
      <c r="E15" s="31" t="s">
        <v>50</v>
      </c>
      <c r="F15" s="31" t="s">
        <v>661</v>
      </c>
      <c r="G15" s="32">
        <v>0</v>
      </c>
      <c r="H15" s="33" t="s">
        <v>52</v>
      </c>
      <c r="I15" s="33" t="s">
        <v>53</v>
      </c>
      <c r="J15" s="33" t="s">
        <v>54</v>
      </c>
      <c r="K15" s="33" t="s">
        <v>55</v>
      </c>
      <c r="L15" s="33" t="s">
        <v>56</v>
      </c>
      <c r="M15" s="34" t="s">
        <v>57</v>
      </c>
      <c r="N15" s="35" t="s">
        <v>57</v>
      </c>
      <c r="O15" s="36"/>
      <c r="P15" s="37" t="s">
        <v>57</v>
      </c>
      <c r="Q15" s="38" t="s">
        <v>57</v>
      </c>
      <c r="R15" s="38">
        <v>0</v>
      </c>
      <c r="S15" s="38">
        <v>0</v>
      </c>
      <c r="T15" s="39">
        <v>0</v>
      </c>
      <c r="U15" s="40">
        <v>-0.18030000000000002</v>
      </c>
      <c r="V15" s="41">
        <v>0</v>
      </c>
      <c r="W15" s="41">
        <v>1120</v>
      </c>
      <c r="X15" s="42">
        <v>-1120</v>
      </c>
      <c r="Y15" s="43">
        <v>0</v>
      </c>
      <c r="Z15" s="41">
        <v>0</v>
      </c>
      <c r="AA15" s="41">
        <v>0</v>
      </c>
      <c r="AB15" s="41">
        <v>24000</v>
      </c>
      <c r="AC15" s="41">
        <v>1120</v>
      </c>
      <c r="AD15" s="41">
        <v>0</v>
      </c>
      <c r="AE15" s="44">
        <v>1344</v>
      </c>
      <c r="AF15" s="41">
        <v>1120</v>
      </c>
      <c r="AG15" s="38">
        <v>0</v>
      </c>
      <c r="AH15" s="45" t="s">
        <v>625</v>
      </c>
      <c r="AI15" s="41">
        <v>1120</v>
      </c>
      <c r="AJ15" s="46">
        <v>0</v>
      </c>
      <c r="AK15" s="45">
        <v>0</v>
      </c>
      <c r="AL15" s="46">
        <v>0</v>
      </c>
      <c r="AM15" s="46">
        <v>0</v>
      </c>
      <c r="AN15" s="46">
        <v>0</v>
      </c>
      <c r="AO15" s="46">
        <v>0</v>
      </c>
      <c r="AP15" s="41">
        <v>0</v>
      </c>
      <c r="AQ15" s="47">
        <v>0</v>
      </c>
      <c r="AR15" s="47">
        <v>-0.18030000000000002</v>
      </c>
      <c r="AS15" s="47">
        <v>-0.18030000000000002</v>
      </c>
      <c r="AT15" s="48">
        <v>-0.18030000000000002</v>
      </c>
      <c r="AU15" s="49"/>
      <c r="AV15" s="41">
        <v>35</v>
      </c>
      <c r="AW15" s="50"/>
      <c r="AX15" s="52"/>
      <c r="AY15" s="52"/>
      <c r="AZ15" s="52"/>
      <c r="BA15" s="52"/>
      <c r="BB15" s="53">
        <v>0</v>
      </c>
      <c r="BC15" s="55"/>
    </row>
    <row r="16" spans="2:55">
      <c r="B16" s="28">
        <v>1743</v>
      </c>
      <c r="C16" s="29">
        <v>45462.982268518521</v>
      </c>
      <c r="D16" s="30" t="s">
        <v>114</v>
      </c>
      <c r="E16" s="31" t="s">
        <v>115</v>
      </c>
      <c r="F16" s="31" t="s">
        <v>51</v>
      </c>
      <c r="G16" s="32">
        <v>0</v>
      </c>
      <c r="H16" s="33" t="s">
        <v>52</v>
      </c>
      <c r="I16" s="33" t="s">
        <v>109</v>
      </c>
      <c r="J16" s="33" t="s">
        <v>54</v>
      </c>
      <c r="K16" s="33" t="s">
        <v>55</v>
      </c>
      <c r="L16" s="33" t="s">
        <v>56</v>
      </c>
      <c r="M16" s="34">
        <v>45358</v>
      </c>
      <c r="N16" s="35">
        <v>0</v>
      </c>
      <c r="O16" s="36"/>
      <c r="P16" s="37" t="s">
        <v>57</v>
      </c>
      <c r="Q16" s="38" t="s">
        <v>57</v>
      </c>
      <c r="R16" s="38">
        <v>0</v>
      </c>
      <c r="S16" s="38">
        <v>0</v>
      </c>
      <c r="T16" s="39">
        <v>0</v>
      </c>
      <c r="U16" s="40">
        <v>7.85E-2</v>
      </c>
      <c r="V16" s="41">
        <v>0</v>
      </c>
      <c r="W16" s="41">
        <v>1628</v>
      </c>
      <c r="X16" s="42">
        <v>-1628</v>
      </c>
      <c r="Y16" s="43">
        <v>0</v>
      </c>
      <c r="Z16" s="41">
        <v>0</v>
      </c>
      <c r="AA16" s="41">
        <v>0</v>
      </c>
      <c r="AB16" s="41">
        <v>15000</v>
      </c>
      <c r="AC16" s="41">
        <v>1628</v>
      </c>
      <c r="AD16" s="41">
        <v>0</v>
      </c>
      <c r="AE16" s="44">
        <v>1953.6</v>
      </c>
      <c r="AF16" s="41">
        <v>1628</v>
      </c>
      <c r="AG16" s="38">
        <v>0</v>
      </c>
      <c r="AH16" s="45" t="s">
        <v>625</v>
      </c>
      <c r="AI16" s="41">
        <v>1628</v>
      </c>
      <c r="AJ16" s="46">
        <v>0</v>
      </c>
      <c r="AK16" s="45">
        <v>0</v>
      </c>
      <c r="AL16" s="46">
        <v>0</v>
      </c>
      <c r="AM16" s="46">
        <v>0</v>
      </c>
      <c r="AN16" s="46">
        <v>0</v>
      </c>
      <c r="AO16" s="46">
        <v>0</v>
      </c>
      <c r="AP16" s="41">
        <v>0</v>
      </c>
      <c r="AQ16" s="47">
        <v>0.03</v>
      </c>
      <c r="AR16" s="47">
        <v>0.1085</v>
      </c>
      <c r="AS16" s="47">
        <v>0</v>
      </c>
      <c r="AT16" s="48">
        <v>-0.03</v>
      </c>
      <c r="AU16" s="49"/>
      <c r="AV16" s="41">
        <v>44</v>
      </c>
      <c r="AW16" s="50"/>
      <c r="AX16" s="52"/>
      <c r="AY16" s="52"/>
      <c r="AZ16" s="52"/>
      <c r="BA16" s="52"/>
      <c r="BB16" s="53">
        <v>0</v>
      </c>
      <c r="BC16" s="55"/>
    </row>
    <row r="17" spans="2:55">
      <c r="B17" s="28">
        <v>1743</v>
      </c>
      <c r="C17" s="29">
        <v>45462.982268518521</v>
      </c>
      <c r="D17" s="30" t="s">
        <v>119</v>
      </c>
      <c r="E17" s="31" t="s">
        <v>120</v>
      </c>
      <c r="F17" s="31" t="s">
        <v>121</v>
      </c>
      <c r="G17" s="32">
        <v>0</v>
      </c>
      <c r="H17" s="33" t="s">
        <v>122</v>
      </c>
      <c r="I17" s="33" t="s">
        <v>123</v>
      </c>
      <c r="J17" s="33" t="s">
        <v>54</v>
      </c>
      <c r="K17" s="33" t="s">
        <v>95</v>
      </c>
      <c r="L17" s="33" t="s">
        <v>56</v>
      </c>
      <c r="M17" s="34" t="s">
        <v>57</v>
      </c>
      <c r="N17" s="35" t="s">
        <v>57</v>
      </c>
      <c r="O17" s="36"/>
      <c r="P17" s="37" t="s">
        <v>57</v>
      </c>
      <c r="Q17" s="38" t="s">
        <v>57</v>
      </c>
      <c r="R17" s="38">
        <v>0</v>
      </c>
      <c r="S17" s="38">
        <v>0</v>
      </c>
      <c r="T17" s="39">
        <v>0</v>
      </c>
      <c r="U17" s="40">
        <v>0</v>
      </c>
      <c r="V17" s="41">
        <v>0</v>
      </c>
      <c r="W17" s="41">
        <v>2680</v>
      </c>
      <c r="X17" s="42">
        <v>-2680</v>
      </c>
      <c r="Y17" s="43">
        <v>0</v>
      </c>
      <c r="Z17" s="41">
        <v>2680</v>
      </c>
      <c r="AA17" s="41">
        <v>2680</v>
      </c>
      <c r="AB17" s="41">
        <v>0</v>
      </c>
      <c r="AC17" s="41">
        <v>2680</v>
      </c>
      <c r="AD17" s="41">
        <v>0</v>
      </c>
      <c r="AE17" s="44">
        <v>3216</v>
      </c>
      <c r="AF17" s="41">
        <v>2680</v>
      </c>
      <c r="AG17" s="38">
        <v>0</v>
      </c>
      <c r="AH17" s="45" t="s">
        <v>625</v>
      </c>
      <c r="AI17" s="41">
        <v>2680</v>
      </c>
      <c r="AJ17" s="46">
        <v>0</v>
      </c>
      <c r="AK17" s="45">
        <v>0</v>
      </c>
      <c r="AL17" s="46">
        <v>0</v>
      </c>
      <c r="AM17" s="46">
        <v>0</v>
      </c>
      <c r="AN17" s="46">
        <v>0</v>
      </c>
      <c r="AO17" s="46">
        <v>0</v>
      </c>
      <c r="AP17" s="41">
        <v>0</v>
      </c>
      <c r="AQ17" s="47">
        <v>0</v>
      </c>
      <c r="AR17" s="47">
        <v>0</v>
      </c>
      <c r="AS17" s="47">
        <v>0</v>
      </c>
      <c r="AT17" s="48">
        <v>0</v>
      </c>
      <c r="AU17" s="49"/>
      <c r="AV17" s="41">
        <v>0</v>
      </c>
      <c r="AW17" s="50"/>
      <c r="AX17" s="52"/>
      <c r="AY17" s="52"/>
      <c r="AZ17" s="52"/>
      <c r="BA17" s="52"/>
      <c r="BB17" s="53">
        <v>0</v>
      </c>
      <c r="BC17" s="55"/>
    </row>
    <row r="18" spans="2:55">
      <c r="B18" s="28">
        <v>1743</v>
      </c>
      <c r="C18" s="29">
        <v>45462.982268518521</v>
      </c>
      <c r="D18" s="30" t="s">
        <v>646</v>
      </c>
      <c r="E18" s="31" t="s">
        <v>647</v>
      </c>
      <c r="F18" s="31" t="s">
        <v>634</v>
      </c>
      <c r="G18" s="32">
        <v>0</v>
      </c>
      <c r="H18" s="33" t="s">
        <v>126</v>
      </c>
      <c r="I18" s="33" t="s">
        <v>127</v>
      </c>
      <c r="J18" s="33" t="s">
        <v>54</v>
      </c>
      <c r="K18" s="33" t="s">
        <v>55</v>
      </c>
      <c r="L18" s="33" t="s">
        <v>56</v>
      </c>
      <c r="M18" s="34" t="s">
        <v>57</v>
      </c>
      <c r="N18" s="35" t="s">
        <v>57</v>
      </c>
      <c r="O18" s="36"/>
      <c r="P18" s="37" t="s">
        <v>57</v>
      </c>
      <c r="Q18" s="38">
        <v>0.46241554054054052</v>
      </c>
      <c r="R18" s="38">
        <v>0</v>
      </c>
      <c r="S18" s="38">
        <v>0</v>
      </c>
      <c r="T18" s="39">
        <v>0</v>
      </c>
      <c r="U18" s="40">
        <v>-3.1000000000000003E-2</v>
      </c>
      <c r="V18" s="41">
        <v>8288</v>
      </c>
      <c r="W18" s="41">
        <v>3832.5</v>
      </c>
      <c r="X18" s="42">
        <v>4455.5</v>
      </c>
      <c r="Y18" s="43">
        <v>-868.88</v>
      </c>
      <c r="Z18" s="41">
        <v>0</v>
      </c>
      <c r="AA18" s="41">
        <v>0</v>
      </c>
      <c r="AB18" s="41">
        <v>0</v>
      </c>
      <c r="AC18" s="41">
        <v>0</v>
      </c>
      <c r="AD18" s="41">
        <v>0</v>
      </c>
      <c r="AE18" s="44">
        <v>56</v>
      </c>
      <c r="AF18" s="41">
        <v>3832.5</v>
      </c>
      <c r="AG18" s="38">
        <v>-4.4108507503913081</v>
      </c>
      <c r="AH18" s="45" t="s">
        <v>625</v>
      </c>
      <c r="AI18" s="41">
        <v>3832.5</v>
      </c>
      <c r="AJ18" s="46">
        <v>0</v>
      </c>
      <c r="AK18" s="45">
        <v>0</v>
      </c>
      <c r="AL18" s="46">
        <v>0</v>
      </c>
      <c r="AM18" s="46">
        <v>0</v>
      </c>
      <c r="AN18" s="46">
        <v>0</v>
      </c>
      <c r="AO18" s="46">
        <v>0</v>
      </c>
      <c r="AP18" s="41">
        <v>0</v>
      </c>
      <c r="AQ18" s="47">
        <v>0.13</v>
      </c>
      <c r="AR18" s="47">
        <v>9.9000000000000005E-2</v>
      </c>
      <c r="AS18" s="47">
        <v>9.9000000000000005E-2</v>
      </c>
      <c r="AT18" s="48">
        <v>-3.1000000000000003E-2</v>
      </c>
      <c r="AU18" s="49"/>
      <c r="AV18" s="41">
        <v>47.02</v>
      </c>
      <c r="AW18" s="50"/>
      <c r="AX18" s="52"/>
      <c r="AY18" s="52"/>
      <c r="AZ18" s="52"/>
      <c r="BA18" s="52"/>
      <c r="BB18" s="53">
        <v>0</v>
      </c>
      <c r="BC18" s="55"/>
    </row>
    <row r="19" spans="2:55">
      <c r="B19" s="28">
        <v>1743</v>
      </c>
      <c r="C19" s="29">
        <v>45462.982268518521</v>
      </c>
      <c r="D19" s="30" t="s">
        <v>652</v>
      </c>
      <c r="E19" s="31" t="s">
        <v>653</v>
      </c>
      <c r="F19" s="31" t="s">
        <v>634</v>
      </c>
      <c r="G19" s="32">
        <v>0</v>
      </c>
      <c r="H19" s="33" t="s">
        <v>126</v>
      </c>
      <c r="I19" s="33" t="s">
        <v>127</v>
      </c>
      <c r="J19" s="33" t="s">
        <v>54</v>
      </c>
      <c r="K19" s="33" t="s">
        <v>55</v>
      </c>
      <c r="L19" s="33" t="s">
        <v>56</v>
      </c>
      <c r="M19" s="34" t="s">
        <v>57</v>
      </c>
      <c r="N19" s="35" t="s">
        <v>57</v>
      </c>
      <c r="O19" s="36"/>
      <c r="P19" s="37">
        <v>0</v>
      </c>
      <c r="Q19" s="38">
        <v>1</v>
      </c>
      <c r="R19" s="38">
        <v>0</v>
      </c>
      <c r="S19" s="38">
        <v>0</v>
      </c>
      <c r="T19" s="39">
        <v>0</v>
      </c>
      <c r="U19" s="40">
        <v>3.5799999999999998E-2</v>
      </c>
      <c r="V19" s="41">
        <v>3920</v>
      </c>
      <c r="W19" s="41">
        <v>3920</v>
      </c>
      <c r="X19" s="42">
        <v>0</v>
      </c>
      <c r="Y19" s="43">
        <v>602</v>
      </c>
      <c r="Z19" s="41">
        <v>0</v>
      </c>
      <c r="AA19" s="41">
        <v>0</v>
      </c>
      <c r="AB19" s="41">
        <v>0</v>
      </c>
      <c r="AC19" s="41">
        <v>0</v>
      </c>
      <c r="AD19" s="41">
        <v>0</v>
      </c>
      <c r="AE19" s="44">
        <v>42</v>
      </c>
      <c r="AF19" s="41">
        <v>3920</v>
      </c>
      <c r="AG19" s="38">
        <v>6.5116279069767442</v>
      </c>
      <c r="AH19" s="45" t="s">
        <v>626</v>
      </c>
      <c r="AI19" s="41">
        <v>3920</v>
      </c>
      <c r="AJ19" s="46">
        <v>0</v>
      </c>
      <c r="AK19" s="45">
        <v>0</v>
      </c>
      <c r="AL19" s="46">
        <v>0</v>
      </c>
      <c r="AM19" s="46">
        <v>0</v>
      </c>
      <c r="AN19" s="46">
        <v>0</v>
      </c>
      <c r="AO19" s="46">
        <v>0</v>
      </c>
      <c r="AP19" s="41">
        <v>0</v>
      </c>
      <c r="AQ19" s="47">
        <v>0.32</v>
      </c>
      <c r="AR19" s="47">
        <v>0.35580000000000001</v>
      </c>
      <c r="AS19" s="47">
        <v>0.35580000000000001</v>
      </c>
      <c r="AT19" s="48">
        <v>3.5799999999999998E-2</v>
      </c>
      <c r="AU19" s="49"/>
      <c r="AV19" s="41">
        <v>56</v>
      </c>
      <c r="AW19" s="50"/>
      <c r="AX19" s="52"/>
      <c r="AY19" s="52"/>
      <c r="AZ19" s="52"/>
      <c r="BA19" s="52"/>
      <c r="BB19" s="53">
        <v>0</v>
      </c>
      <c r="BC19" s="55"/>
    </row>
    <row r="20" spans="2:55">
      <c r="B20" s="28">
        <v>1743</v>
      </c>
      <c r="C20" s="29">
        <v>45462.982268518521</v>
      </c>
      <c r="D20" s="30" t="s">
        <v>129</v>
      </c>
      <c r="E20" s="31" t="s">
        <v>130</v>
      </c>
      <c r="F20" s="31" t="s">
        <v>131</v>
      </c>
      <c r="G20" s="32">
        <v>0</v>
      </c>
      <c r="H20" s="33" t="s">
        <v>132</v>
      </c>
      <c r="I20" s="33" t="s">
        <v>133</v>
      </c>
      <c r="J20" s="33" t="s">
        <v>94</v>
      </c>
      <c r="K20" s="33" t="s">
        <v>95</v>
      </c>
      <c r="L20" s="33" t="s">
        <v>70</v>
      </c>
      <c r="M20" s="34">
        <v>45292</v>
      </c>
      <c r="N20" s="35">
        <v>1</v>
      </c>
      <c r="O20" s="36"/>
      <c r="P20" s="37">
        <v>4</v>
      </c>
      <c r="Q20" s="38">
        <v>0.86167800453514742</v>
      </c>
      <c r="R20" s="38">
        <v>1.1605263157894736</v>
      </c>
      <c r="S20" s="38">
        <v>1.1605263157894736</v>
      </c>
      <c r="T20" s="39">
        <v>0</v>
      </c>
      <c r="U20" s="40">
        <v>0.41420000000000001</v>
      </c>
      <c r="V20" s="41">
        <v>4410</v>
      </c>
      <c r="W20" s="41">
        <v>3800</v>
      </c>
      <c r="X20" s="42">
        <v>610</v>
      </c>
      <c r="Y20" s="43">
        <v>152.5</v>
      </c>
      <c r="Z20" s="41">
        <v>0</v>
      </c>
      <c r="AA20" s="41">
        <v>0</v>
      </c>
      <c r="AB20" s="41">
        <v>0</v>
      </c>
      <c r="AC20" s="41">
        <v>0</v>
      </c>
      <c r="AD20" s="41">
        <v>4410</v>
      </c>
      <c r="AE20" s="44">
        <v>0</v>
      </c>
      <c r="AF20" s="41">
        <v>0</v>
      </c>
      <c r="AG20" s="38">
        <v>0</v>
      </c>
      <c r="AH20" s="45" t="s">
        <v>625</v>
      </c>
      <c r="AI20" s="41">
        <v>0</v>
      </c>
      <c r="AJ20" s="46">
        <v>0</v>
      </c>
      <c r="AK20" s="45">
        <v>4410</v>
      </c>
      <c r="AL20" s="46">
        <v>0</v>
      </c>
      <c r="AM20" s="46">
        <v>0</v>
      </c>
      <c r="AN20" s="46">
        <v>0</v>
      </c>
      <c r="AO20" s="46">
        <v>0</v>
      </c>
      <c r="AP20" s="41">
        <v>0</v>
      </c>
      <c r="AQ20" s="47">
        <v>0.24</v>
      </c>
      <c r="AR20" s="47">
        <v>0.6542</v>
      </c>
      <c r="AS20" s="47">
        <v>1</v>
      </c>
      <c r="AT20" s="48">
        <v>0.76</v>
      </c>
      <c r="AU20" s="49"/>
      <c r="AV20" s="41">
        <v>95</v>
      </c>
      <c r="AW20" s="50"/>
      <c r="AX20" s="52"/>
      <c r="AY20" s="52"/>
      <c r="AZ20" s="52"/>
      <c r="BA20" s="52"/>
      <c r="BB20" s="53">
        <v>610</v>
      </c>
      <c r="BC20" s="55"/>
    </row>
    <row r="21" spans="2:55">
      <c r="B21" s="28">
        <v>1743</v>
      </c>
      <c r="C21" s="29">
        <v>45462.982268518521</v>
      </c>
      <c r="D21" s="30" t="s">
        <v>149</v>
      </c>
      <c r="E21" s="31" t="s">
        <v>150</v>
      </c>
      <c r="F21" s="31" t="s">
        <v>151</v>
      </c>
      <c r="G21" s="32">
        <v>0</v>
      </c>
      <c r="H21" s="33" t="s">
        <v>52</v>
      </c>
      <c r="I21" s="33" t="s">
        <v>53</v>
      </c>
      <c r="J21" s="33" t="s">
        <v>54</v>
      </c>
      <c r="K21" s="33" t="s">
        <v>55</v>
      </c>
      <c r="L21" s="33" t="s">
        <v>56</v>
      </c>
      <c r="M21" s="34">
        <v>45049</v>
      </c>
      <c r="N21" s="35">
        <v>1</v>
      </c>
      <c r="O21" s="36"/>
      <c r="P21" s="37" t="s">
        <v>57</v>
      </c>
      <c r="Q21" s="38">
        <v>0.97222222222222221</v>
      </c>
      <c r="R21" s="38">
        <v>0.48571428571428577</v>
      </c>
      <c r="S21" s="38">
        <v>0.48571428571428577</v>
      </c>
      <c r="T21" s="39">
        <v>0</v>
      </c>
      <c r="U21" s="40">
        <v>-1.1491</v>
      </c>
      <c r="V21" s="41">
        <v>9910.08</v>
      </c>
      <c r="W21" s="41">
        <v>9634.7999999999993</v>
      </c>
      <c r="X21" s="42">
        <v>275.28000000000065</v>
      </c>
      <c r="Y21" s="43">
        <v>-1238.75</v>
      </c>
      <c r="Z21" s="41">
        <v>0</v>
      </c>
      <c r="AA21" s="41">
        <v>0</v>
      </c>
      <c r="AB21" s="41">
        <v>0</v>
      </c>
      <c r="AC21" s="41">
        <v>0</v>
      </c>
      <c r="AD21" s="41">
        <v>4679.76</v>
      </c>
      <c r="AE21" s="44">
        <v>0.05</v>
      </c>
      <c r="AF21" s="41">
        <v>0.04</v>
      </c>
      <c r="AG21" s="38">
        <v>-3.2290615539858732E-5</v>
      </c>
      <c r="AH21" s="45" t="s">
        <v>625</v>
      </c>
      <c r="AI21" s="41">
        <v>0.04</v>
      </c>
      <c r="AJ21" s="46">
        <v>0</v>
      </c>
      <c r="AK21" s="45">
        <v>4679.76</v>
      </c>
      <c r="AL21" s="46">
        <v>0</v>
      </c>
      <c r="AM21" s="46">
        <v>0</v>
      </c>
      <c r="AN21" s="46">
        <v>0</v>
      </c>
      <c r="AO21" s="46">
        <v>0</v>
      </c>
      <c r="AP21" s="41">
        <v>0</v>
      </c>
      <c r="AQ21" s="47">
        <v>7.0000000000000007E-2</v>
      </c>
      <c r="AR21" s="47">
        <v>-1.0790999999999999</v>
      </c>
      <c r="AS21" s="47">
        <v>1</v>
      </c>
      <c r="AT21" s="48">
        <v>0.93</v>
      </c>
      <c r="AU21" s="49"/>
      <c r="AV21" s="41">
        <v>34.409999999999997</v>
      </c>
      <c r="AW21" s="50"/>
      <c r="AX21" s="52"/>
      <c r="AY21" s="52"/>
      <c r="AZ21" s="52"/>
      <c r="BA21" s="52"/>
      <c r="BB21" s="53">
        <v>-4955</v>
      </c>
      <c r="BC21" s="55"/>
    </row>
    <row r="22" spans="2:55">
      <c r="B22" s="28">
        <v>1743</v>
      </c>
      <c r="C22" s="29">
        <v>45462.982268518521</v>
      </c>
      <c r="D22" s="30" t="s">
        <v>648</v>
      </c>
      <c r="E22" s="31" t="s">
        <v>649</v>
      </c>
      <c r="F22" s="31" t="s">
        <v>634</v>
      </c>
      <c r="G22" s="32">
        <v>0</v>
      </c>
      <c r="H22" s="33" t="s">
        <v>126</v>
      </c>
      <c r="I22" s="33" t="s">
        <v>127</v>
      </c>
      <c r="J22" s="33" t="s">
        <v>54</v>
      </c>
      <c r="K22" s="33" t="s">
        <v>55</v>
      </c>
      <c r="L22" s="33" t="s">
        <v>56</v>
      </c>
      <c r="M22" s="34" t="s">
        <v>57</v>
      </c>
      <c r="N22" s="35" t="s">
        <v>57</v>
      </c>
      <c r="O22" s="36"/>
      <c r="P22" s="37" t="s">
        <v>57</v>
      </c>
      <c r="Q22" s="38">
        <v>0.90909090909090906</v>
      </c>
      <c r="R22" s="38">
        <v>0</v>
      </c>
      <c r="S22" s="38">
        <v>0</v>
      </c>
      <c r="T22" s="39">
        <v>0</v>
      </c>
      <c r="U22" s="40">
        <v>3.5799999999999998E-2</v>
      </c>
      <c r="V22" s="41">
        <v>5544</v>
      </c>
      <c r="W22" s="41">
        <v>5040</v>
      </c>
      <c r="X22" s="42">
        <v>504</v>
      </c>
      <c r="Y22" s="43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0</v>
      </c>
      <c r="AE22" s="44">
        <v>63</v>
      </c>
      <c r="AF22" s="41">
        <v>5040</v>
      </c>
      <c r="AG22" s="38">
        <v>0</v>
      </c>
      <c r="AH22" s="45" t="s">
        <v>625</v>
      </c>
      <c r="AI22" s="41">
        <v>5040</v>
      </c>
      <c r="AJ22" s="46">
        <v>0</v>
      </c>
      <c r="AK22" s="45">
        <v>0</v>
      </c>
      <c r="AL22" s="46">
        <v>0</v>
      </c>
      <c r="AM22" s="46">
        <v>0</v>
      </c>
      <c r="AN22" s="46">
        <v>0</v>
      </c>
      <c r="AO22" s="46">
        <v>0</v>
      </c>
      <c r="AP22" s="41">
        <v>0</v>
      </c>
      <c r="AQ22" s="47">
        <v>0.32</v>
      </c>
      <c r="AR22" s="47">
        <v>0.35580000000000001</v>
      </c>
      <c r="AS22" s="47">
        <v>0.35580000000000001</v>
      </c>
      <c r="AT22" s="48">
        <v>3.5799999999999998E-2</v>
      </c>
      <c r="AU22" s="49"/>
      <c r="AV22" s="41">
        <v>56</v>
      </c>
      <c r="AW22" s="50"/>
      <c r="AX22" s="52"/>
      <c r="AY22" s="52"/>
      <c r="AZ22" s="52"/>
      <c r="BA22" s="52"/>
      <c r="BB22" s="53">
        <v>0</v>
      </c>
      <c r="BC22" s="55"/>
    </row>
    <row r="23" spans="2:55">
      <c r="B23" s="28">
        <v>1743</v>
      </c>
      <c r="C23" s="29">
        <v>45462.982268518521</v>
      </c>
      <c r="D23" s="30" t="s">
        <v>137</v>
      </c>
      <c r="E23" s="31" t="s">
        <v>138</v>
      </c>
      <c r="F23" s="31" t="s">
        <v>139</v>
      </c>
      <c r="G23" s="32">
        <v>0</v>
      </c>
      <c r="H23" s="33" t="s">
        <v>52</v>
      </c>
      <c r="I23" s="33" t="s">
        <v>53</v>
      </c>
      <c r="J23" s="33" t="s">
        <v>54</v>
      </c>
      <c r="K23" s="33" t="s">
        <v>95</v>
      </c>
      <c r="L23" s="33" t="s">
        <v>70</v>
      </c>
      <c r="M23" s="34">
        <v>45385</v>
      </c>
      <c r="N23" s="35">
        <v>1</v>
      </c>
      <c r="O23" s="36"/>
      <c r="P23" s="37" t="s">
        <v>57</v>
      </c>
      <c r="Q23" s="38">
        <v>0.62413727560718057</v>
      </c>
      <c r="R23" s="38">
        <v>1.6022116272853086</v>
      </c>
      <c r="S23" s="38">
        <v>1.6022116272853086</v>
      </c>
      <c r="T23" s="39">
        <v>0</v>
      </c>
      <c r="U23" s="40">
        <v>0.38540000000000002</v>
      </c>
      <c r="V23" s="41">
        <v>4735</v>
      </c>
      <c r="W23" s="41">
        <v>2955.29</v>
      </c>
      <c r="X23" s="42">
        <v>1779.71</v>
      </c>
      <c r="Y23" s="43">
        <v>0</v>
      </c>
      <c r="Z23" s="41">
        <v>1492.79</v>
      </c>
      <c r="AA23" s="41">
        <v>2242.5</v>
      </c>
      <c r="AB23" s="41">
        <v>0</v>
      </c>
      <c r="AC23" s="41">
        <v>0</v>
      </c>
      <c r="AD23" s="41">
        <v>4735</v>
      </c>
      <c r="AE23" s="44">
        <v>91.03</v>
      </c>
      <c r="AF23" s="41">
        <v>1493.29</v>
      </c>
      <c r="AG23" s="38">
        <v>0</v>
      </c>
      <c r="AH23" s="45" t="s">
        <v>625</v>
      </c>
      <c r="AI23" s="41">
        <v>2243</v>
      </c>
      <c r="AJ23" s="46">
        <v>0</v>
      </c>
      <c r="AK23" s="45">
        <v>4735</v>
      </c>
      <c r="AL23" s="46">
        <v>0</v>
      </c>
      <c r="AM23" s="46">
        <v>0</v>
      </c>
      <c r="AN23" s="46">
        <v>0</v>
      </c>
      <c r="AO23" s="46">
        <v>0</v>
      </c>
      <c r="AP23" s="41">
        <v>0</v>
      </c>
      <c r="AQ23" s="47">
        <v>0.1</v>
      </c>
      <c r="AR23" s="47">
        <v>0.4854</v>
      </c>
      <c r="AS23" s="47">
        <v>0</v>
      </c>
      <c r="AT23" s="48">
        <v>-0.1</v>
      </c>
      <c r="AU23" s="49"/>
      <c r="AV23" s="41">
        <v>45</v>
      </c>
      <c r="AW23" s="50"/>
      <c r="AX23" s="52"/>
      <c r="AY23" s="52"/>
      <c r="AZ23" s="52"/>
      <c r="BA23" s="52"/>
      <c r="BB23" s="53">
        <v>3273</v>
      </c>
      <c r="BC23" s="55"/>
    </row>
    <row r="24" spans="2:55">
      <c r="B24" s="28">
        <v>1743</v>
      </c>
      <c r="C24" s="29">
        <v>45462.982268518521</v>
      </c>
      <c r="D24" s="30" t="s">
        <v>669</v>
      </c>
      <c r="E24" s="31" t="s">
        <v>670</v>
      </c>
      <c r="F24" s="31" t="s">
        <v>661</v>
      </c>
      <c r="G24" s="32">
        <v>0</v>
      </c>
      <c r="H24" s="33" t="s">
        <v>52</v>
      </c>
      <c r="I24" s="33" t="s">
        <v>53</v>
      </c>
      <c r="J24" s="33" t="s">
        <v>54</v>
      </c>
      <c r="K24" s="33" t="s">
        <v>55</v>
      </c>
      <c r="L24" s="33" t="s">
        <v>56</v>
      </c>
      <c r="M24" s="34" t="s">
        <v>57</v>
      </c>
      <c r="N24" s="35" t="s">
        <v>57</v>
      </c>
      <c r="O24" s="36"/>
      <c r="P24" s="37">
        <v>-4</v>
      </c>
      <c r="Q24" s="38" t="s">
        <v>57</v>
      </c>
      <c r="R24" s="38">
        <v>0</v>
      </c>
      <c r="S24" s="38">
        <v>0</v>
      </c>
      <c r="T24" s="39">
        <v>0</v>
      </c>
      <c r="U24" s="40">
        <v>-0.1158</v>
      </c>
      <c r="V24" s="41">
        <v>0</v>
      </c>
      <c r="W24" s="41">
        <v>6884.92</v>
      </c>
      <c r="X24" s="42">
        <v>-6884.92</v>
      </c>
      <c r="Y24" s="43">
        <v>1721.23</v>
      </c>
      <c r="Z24" s="41">
        <v>0</v>
      </c>
      <c r="AA24" s="41">
        <v>0</v>
      </c>
      <c r="AB24" s="41">
        <v>9920</v>
      </c>
      <c r="AC24" s="41">
        <v>6884.92</v>
      </c>
      <c r="AD24" s="41">
        <v>0</v>
      </c>
      <c r="AE24" s="44">
        <v>33</v>
      </c>
      <c r="AF24" s="41">
        <v>6884.92</v>
      </c>
      <c r="AG24" s="38">
        <v>4</v>
      </c>
      <c r="AH24" s="45" t="s">
        <v>626</v>
      </c>
      <c r="AI24" s="41">
        <v>6884.92</v>
      </c>
      <c r="AJ24" s="46">
        <v>0</v>
      </c>
      <c r="AK24" s="45">
        <v>0</v>
      </c>
      <c r="AL24" s="46">
        <v>0</v>
      </c>
      <c r="AM24" s="46">
        <v>0</v>
      </c>
      <c r="AN24" s="46">
        <v>0</v>
      </c>
      <c r="AO24" s="46">
        <v>0</v>
      </c>
      <c r="AP24" s="41">
        <v>0</v>
      </c>
      <c r="AQ24" s="47">
        <v>0</v>
      </c>
      <c r="AR24" s="47">
        <v>-0.1158</v>
      </c>
      <c r="AS24" s="47">
        <v>-0.1158</v>
      </c>
      <c r="AT24" s="48">
        <v>-0.1158</v>
      </c>
      <c r="AU24" s="49"/>
      <c r="AV24" s="41">
        <v>41.98</v>
      </c>
      <c r="AW24" s="50"/>
      <c r="AX24" s="52"/>
      <c r="AY24" s="52"/>
      <c r="AZ24" s="52"/>
      <c r="BA24" s="52"/>
      <c r="BB24" s="53">
        <v>0</v>
      </c>
      <c r="BC24" s="55"/>
    </row>
    <row r="25" spans="2:55">
      <c r="B25" s="28">
        <v>1743</v>
      </c>
      <c r="C25" s="29">
        <v>45462.982268518521</v>
      </c>
      <c r="D25" s="30" t="s">
        <v>659</v>
      </c>
      <c r="E25" s="31" t="s">
        <v>660</v>
      </c>
      <c r="F25" s="31" t="s">
        <v>634</v>
      </c>
      <c r="G25" s="32">
        <v>0</v>
      </c>
      <c r="H25" s="33" t="s">
        <v>126</v>
      </c>
      <c r="I25" s="33" t="s">
        <v>127</v>
      </c>
      <c r="J25" s="33" t="s">
        <v>54</v>
      </c>
      <c r="K25" s="33" t="s">
        <v>55</v>
      </c>
      <c r="L25" s="33" t="s">
        <v>56</v>
      </c>
      <c r="M25" s="34" t="s">
        <v>57</v>
      </c>
      <c r="N25" s="35" t="s">
        <v>57</v>
      </c>
      <c r="O25" s="36"/>
      <c r="P25" s="37">
        <v>7.5512195121951216</v>
      </c>
      <c r="Q25" s="38">
        <v>0.34628378378378377</v>
      </c>
      <c r="R25" s="38">
        <v>0</v>
      </c>
      <c r="S25" s="38">
        <v>0</v>
      </c>
      <c r="T25" s="39">
        <v>0</v>
      </c>
      <c r="U25" s="40">
        <v>5.2000000000000006E-3</v>
      </c>
      <c r="V25" s="41">
        <v>24864</v>
      </c>
      <c r="W25" s="41">
        <v>8610</v>
      </c>
      <c r="X25" s="42">
        <v>16254</v>
      </c>
      <c r="Y25" s="43">
        <v>2152.5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4">
        <v>28</v>
      </c>
      <c r="AF25" s="41">
        <v>8610</v>
      </c>
      <c r="AG25" s="38">
        <v>4</v>
      </c>
      <c r="AH25" s="45" t="s">
        <v>626</v>
      </c>
      <c r="AI25" s="41">
        <v>8610</v>
      </c>
      <c r="AJ25" s="46">
        <v>0</v>
      </c>
      <c r="AK25" s="45">
        <v>0</v>
      </c>
      <c r="AL25" s="46">
        <v>0</v>
      </c>
      <c r="AM25" s="46">
        <v>0</v>
      </c>
      <c r="AN25" s="46">
        <v>0</v>
      </c>
      <c r="AO25" s="46">
        <v>0</v>
      </c>
      <c r="AP25" s="41">
        <v>0</v>
      </c>
      <c r="AQ25" s="47">
        <v>0.16</v>
      </c>
      <c r="AR25" s="47">
        <v>0.16519999999999999</v>
      </c>
      <c r="AS25" s="47">
        <v>0.16519999999999999</v>
      </c>
      <c r="AT25" s="48">
        <v>5.2000000000000006E-3</v>
      </c>
      <c r="AU25" s="49"/>
      <c r="AV25" s="41">
        <v>56</v>
      </c>
      <c r="AW25" s="58"/>
      <c r="AX25" s="52"/>
      <c r="AY25" s="52"/>
      <c r="AZ25" s="52"/>
      <c r="BA25" s="52"/>
      <c r="BB25" s="53">
        <v>0</v>
      </c>
      <c r="BC25" s="55"/>
    </row>
    <row r="26" spans="2:55">
      <c r="B26" s="28">
        <v>1743</v>
      </c>
      <c r="C26" s="29">
        <v>45462.982268518521</v>
      </c>
      <c r="D26" s="30" t="s">
        <v>140</v>
      </c>
      <c r="E26" s="31" t="s">
        <v>141</v>
      </c>
      <c r="F26" s="31" t="s">
        <v>142</v>
      </c>
      <c r="G26" s="32">
        <v>0</v>
      </c>
      <c r="H26" s="33" t="s">
        <v>122</v>
      </c>
      <c r="I26" s="33" t="s">
        <v>143</v>
      </c>
      <c r="J26" s="33" t="s">
        <v>54</v>
      </c>
      <c r="K26" s="33" t="s">
        <v>95</v>
      </c>
      <c r="L26" s="33" t="s">
        <v>70</v>
      </c>
      <c r="M26" s="34" t="s">
        <v>57</v>
      </c>
      <c r="N26" s="35" t="s">
        <v>57</v>
      </c>
      <c r="O26" s="36"/>
      <c r="P26" s="37" t="s">
        <v>57</v>
      </c>
      <c r="Q26" s="38">
        <v>0.9568509615384615</v>
      </c>
      <c r="R26" s="38">
        <v>1.0450948373319935</v>
      </c>
      <c r="S26" s="38">
        <v>1.0450948373319935</v>
      </c>
      <c r="T26" s="39">
        <v>0</v>
      </c>
      <c r="U26" s="40">
        <v>-0.19520000000000001</v>
      </c>
      <c r="V26" s="41">
        <v>8736</v>
      </c>
      <c r="W26" s="41">
        <v>8359.0499999999993</v>
      </c>
      <c r="X26" s="42">
        <v>376.95000000000073</v>
      </c>
      <c r="Y26" s="43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8736</v>
      </c>
      <c r="AE26" s="44">
        <v>0.06</v>
      </c>
      <c r="AF26" s="41">
        <v>0.05</v>
      </c>
      <c r="AG26" s="38">
        <v>0</v>
      </c>
      <c r="AH26" s="45" t="s">
        <v>625</v>
      </c>
      <c r="AI26" s="41">
        <v>0.05</v>
      </c>
      <c r="AJ26" s="46">
        <v>0</v>
      </c>
      <c r="AK26" s="45">
        <v>8736</v>
      </c>
      <c r="AL26" s="46">
        <v>0</v>
      </c>
      <c r="AM26" s="46">
        <v>0</v>
      </c>
      <c r="AN26" s="46">
        <v>0</v>
      </c>
      <c r="AO26" s="46">
        <v>0</v>
      </c>
      <c r="AP26" s="41">
        <v>0</v>
      </c>
      <c r="AQ26" s="47">
        <v>0.23</v>
      </c>
      <c r="AR26" s="47">
        <v>3.4799999999999998E-2</v>
      </c>
      <c r="AS26" s="47">
        <v>8.5000000000000006E-2</v>
      </c>
      <c r="AT26" s="48">
        <v>-0.14499999999999999</v>
      </c>
      <c r="AU26" s="49"/>
      <c r="AV26" s="41">
        <v>50.46</v>
      </c>
      <c r="AW26" s="50"/>
      <c r="AX26" s="52"/>
      <c r="AY26" s="52"/>
      <c r="AZ26" s="52"/>
      <c r="BA26" s="52"/>
      <c r="BB26" s="53">
        <v>377</v>
      </c>
      <c r="BC26" s="55"/>
    </row>
    <row r="27" spans="2:55">
      <c r="B27" s="28">
        <v>1743</v>
      </c>
      <c r="C27" s="29">
        <v>45462.982268518521</v>
      </c>
      <c r="D27" s="30" t="s">
        <v>144</v>
      </c>
      <c r="E27" s="31" t="s">
        <v>145</v>
      </c>
      <c r="F27" s="31" t="s">
        <v>618</v>
      </c>
      <c r="G27" s="32">
        <v>0</v>
      </c>
      <c r="H27" s="33" t="s">
        <v>146</v>
      </c>
      <c r="I27" s="33" t="s">
        <v>147</v>
      </c>
      <c r="J27" s="33" t="s">
        <v>148</v>
      </c>
      <c r="K27" s="33" t="s">
        <v>95</v>
      </c>
      <c r="L27" s="33" t="s">
        <v>70</v>
      </c>
      <c r="M27" s="34">
        <v>45156</v>
      </c>
      <c r="N27" s="35">
        <v>0</v>
      </c>
      <c r="O27" s="36"/>
      <c r="P27" s="37" t="s">
        <v>57</v>
      </c>
      <c r="Q27" s="38">
        <v>0.51875000000000004</v>
      </c>
      <c r="R27" s="38">
        <v>0.56295180722891569</v>
      </c>
      <c r="S27" s="38">
        <v>0.56295180722891569</v>
      </c>
      <c r="T27" s="39">
        <v>0</v>
      </c>
      <c r="U27" s="40">
        <v>-1.7000000000000001E-3</v>
      </c>
      <c r="V27" s="41">
        <v>17280</v>
      </c>
      <c r="W27" s="41">
        <v>8964</v>
      </c>
      <c r="X27" s="42">
        <v>8316</v>
      </c>
      <c r="Y27" s="43">
        <v>0</v>
      </c>
      <c r="Z27" s="41">
        <v>0</v>
      </c>
      <c r="AA27" s="41">
        <v>0</v>
      </c>
      <c r="AB27" s="41">
        <v>0</v>
      </c>
      <c r="AC27" s="41">
        <v>0</v>
      </c>
      <c r="AD27" s="41">
        <v>5046.3</v>
      </c>
      <c r="AE27" s="44">
        <v>4701.24</v>
      </c>
      <c r="AF27" s="41">
        <v>3917.7</v>
      </c>
      <c r="AG27" s="38">
        <v>0</v>
      </c>
      <c r="AH27" s="45" t="s">
        <v>625</v>
      </c>
      <c r="AI27" s="41">
        <v>3917.7</v>
      </c>
      <c r="AJ27" s="46">
        <v>0</v>
      </c>
      <c r="AK27" s="45">
        <v>5046.3</v>
      </c>
      <c r="AL27" s="46">
        <v>0</v>
      </c>
      <c r="AM27" s="46">
        <v>0</v>
      </c>
      <c r="AN27" s="46">
        <v>0</v>
      </c>
      <c r="AO27" s="46">
        <v>0</v>
      </c>
      <c r="AP27" s="41">
        <v>0</v>
      </c>
      <c r="AQ27" s="47">
        <v>0.21</v>
      </c>
      <c r="AR27" s="47">
        <v>0.20829999999999999</v>
      </c>
      <c r="AS27" s="47">
        <v>0</v>
      </c>
      <c r="AT27" s="48">
        <v>-0.21</v>
      </c>
      <c r="AU27" s="49"/>
      <c r="AV27" s="41">
        <v>48</v>
      </c>
      <c r="AW27" s="50"/>
      <c r="AX27" s="52"/>
      <c r="AY27" s="52"/>
      <c r="AZ27" s="52"/>
      <c r="BA27" s="52"/>
      <c r="BB27" s="53">
        <v>0</v>
      </c>
      <c r="BC27" s="55"/>
    </row>
    <row r="28" spans="2:55">
      <c r="B28" s="28">
        <v>1743</v>
      </c>
      <c r="C28" s="29">
        <v>45462.982268518521</v>
      </c>
      <c r="D28" s="30" t="s">
        <v>152</v>
      </c>
      <c r="E28" s="31" t="s">
        <v>153</v>
      </c>
      <c r="F28" s="31" t="s">
        <v>69</v>
      </c>
      <c r="G28" s="32">
        <v>0</v>
      </c>
      <c r="H28" s="33" t="s">
        <v>52</v>
      </c>
      <c r="I28" s="33" t="s">
        <v>109</v>
      </c>
      <c r="J28" s="33" t="s">
        <v>54</v>
      </c>
      <c r="K28" s="33" t="s">
        <v>55</v>
      </c>
      <c r="L28" s="33" t="s">
        <v>56</v>
      </c>
      <c r="M28" s="34">
        <v>45401</v>
      </c>
      <c r="N28" s="35">
        <v>1</v>
      </c>
      <c r="O28" s="36"/>
      <c r="P28" s="37" t="s">
        <v>57</v>
      </c>
      <c r="Q28" s="38">
        <v>1.0095041322314049</v>
      </c>
      <c r="R28" s="38">
        <v>0.9905853458862055</v>
      </c>
      <c r="S28" s="38">
        <v>0.9905853458862055</v>
      </c>
      <c r="T28" s="39">
        <v>0</v>
      </c>
      <c r="U28" s="40">
        <v>-0.10199999999999999</v>
      </c>
      <c r="V28" s="41">
        <v>9680</v>
      </c>
      <c r="W28" s="41">
        <v>9772</v>
      </c>
      <c r="X28" s="42">
        <v>-92</v>
      </c>
      <c r="Y28" s="43">
        <v>-23</v>
      </c>
      <c r="Z28" s="41">
        <v>0</v>
      </c>
      <c r="AA28" s="41">
        <v>0</v>
      </c>
      <c r="AB28" s="41">
        <v>0</v>
      </c>
      <c r="AC28" s="41">
        <v>92</v>
      </c>
      <c r="AD28" s="41">
        <v>9680</v>
      </c>
      <c r="AE28" s="44">
        <v>0</v>
      </c>
      <c r="AF28" s="41">
        <v>0</v>
      </c>
      <c r="AG28" s="38">
        <v>0</v>
      </c>
      <c r="AH28" s="45" t="s">
        <v>625</v>
      </c>
      <c r="AI28" s="41">
        <v>0</v>
      </c>
      <c r="AJ28" s="46">
        <v>0</v>
      </c>
      <c r="AK28" s="45">
        <v>9680</v>
      </c>
      <c r="AL28" s="46">
        <v>0</v>
      </c>
      <c r="AM28" s="46">
        <v>0</v>
      </c>
      <c r="AN28" s="46">
        <v>0</v>
      </c>
      <c r="AO28" s="46">
        <v>0</v>
      </c>
      <c r="AP28" s="41">
        <v>0</v>
      </c>
      <c r="AQ28" s="47">
        <v>0.41000000000000003</v>
      </c>
      <c r="AR28" s="47">
        <v>0.308</v>
      </c>
      <c r="AS28" s="47">
        <v>1</v>
      </c>
      <c r="AT28" s="48">
        <v>0.59</v>
      </c>
      <c r="AU28" s="49"/>
      <c r="AV28" s="41">
        <v>44</v>
      </c>
      <c r="AW28" s="50"/>
      <c r="AX28" s="52"/>
      <c r="AY28" s="52"/>
      <c r="AZ28" s="52"/>
      <c r="BA28" s="52"/>
      <c r="BB28" s="53">
        <v>-92</v>
      </c>
      <c r="BC28" s="55"/>
    </row>
    <row r="29" spans="2:55">
      <c r="B29" s="28">
        <v>1743</v>
      </c>
      <c r="C29" s="29">
        <v>45462.982268518521</v>
      </c>
      <c r="D29" s="30" t="s">
        <v>154</v>
      </c>
      <c r="E29" s="31" t="s">
        <v>155</v>
      </c>
      <c r="F29" s="31" t="s">
        <v>62</v>
      </c>
      <c r="G29" s="32">
        <v>0</v>
      </c>
      <c r="H29" s="33" t="s">
        <v>156</v>
      </c>
      <c r="I29" s="33" t="s">
        <v>157</v>
      </c>
      <c r="J29" s="33" t="s">
        <v>54</v>
      </c>
      <c r="K29" s="33" t="s">
        <v>55</v>
      </c>
      <c r="L29" s="33" t="s">
        <v>70</v>
      </c>
      <c r="M29" s="34" t="s">
        <v>57</v>
      </c>
      <c r="N29" s="35" t="s">
        <v>57</v>
      </c>
      <c r="O29" s="36"/>
      <c r="P29" s="37" t="s">
        <v>57</v>
      </c>
      <c r="Q29" s="38">
        <v>0.61198148373405192</v>
      </c>
      <c r="R29" s="38">
        <v>1.0000292594139641</v>
      </c>
      <c r="S29" s="38">
        <v>1.0000292594139641</v>
      </c>
      <c r="T29" s="39">
        <v>0</v>
      </c>
      <c r="U29" s="40">
        <v>-1.8700000000000001E-2</v>
      </c>
      <c r="V29" s="41">
        <v>16195.49</v>
      </c>
      <c r="W29" s="41">
        <v>9911.34</v>
      </c>
      <c r="X29" s="42">
        <v>6284.15</v>
      </c>
      <c r="Y29" s="43">
        <v>0</v>
      </c>
      <c r="Z29" s="41">
        <v>0</v>
      </c>
      <c r="AA29" s="41">
        <v>0</v>
      </c>
      <c r="AB29" s="41">
        <v>0</v>
      </c>
      <c r="AC29" s="41">
        <v>0</v>
      </c>
      <c r="AD29" s="41">
        <v>9911.6299999999992</v>
      </c>
      <c r="AE29" s="44">
        <v>0</v>
      </c>
      <c r="AF29" s="41">
        <v>-0.28999999999999998</v>
      </c>
      <c r="AG29" s="38">
        <v>0</v>
      </c>
      <c r="AH29" s="45" t="s">
        <v>625</v>
      </c>
      <c r="AI29" s="41">
        <v>-0.28999999999999998</v>
      </c>
      <c r="AJ29" s="46">
        <v>0</v>
      </c>
      <c r="AK29" s="45">
        <v>9911.6299999999992</v>
      </c>
      <c r="AL29" s="46">
        <v>0</v>
      </c>
      <c r="AM29" s="46">
        <v>0</v>
      </c>
      <c r="AN29" s="46">
        <v>0</v>
      </c>
      <c r="AO29" s="46">
        <v>0</v>
      </c>
      <c r="AP29" s="41">
        <v>0</v>
      </c>
      <c r="AQ29" s="47">
        <v>0.26</v>
      </c>
      <c r="AR29" s="47">
        <v>0.24129999999999999</v>
      </c>
      <c r="AS29" s="47">
        <v>0</v>
      </c>
      <c r="AT29" s="48">
        <v>-0.26</v>
      </c>
      <c r="AU29" s="49"/>
      <c r="AV29" s="41">
        <v>64.78</v>
      </c>
      <c r="AW29" s="50"/>
      <c r="AX29" s="52"/>
      <c r="AY29" s="52"/>
      <c r="AZ29" s="52"/>
      <c r="BA29" s="52"/>
      <c r="BB29" s="53">
        <v>0</v>
      </c>
      <c r="BC29" s="55"/>
    </row>
    <row r="30" spans="2:55">
      <c r="B30" s="28">
        <v>1743</v>
      </c>
      <c r="C30" s="29">
        <v>45462.982268518521</v>
      </c>
      <c r="D30" s="30" t="s">
        <v>628</v>
      </c>
      <c r="E30" s="31" t="s">
        <v>629</v>
      </c>
      <c r="F30" s="31" t="s">
        <v>589</v>
      </c>
      <c r="G30" s="32">
        <v>0</v>
      </c>
      <c r="H30" s="33" t="s">
        <v>52</v>
      </c>
      <c r="I30" s="33" t="s">
        <v>109</v>
      </c>
      <c r="J30" s="33" t="s">
        <v>54</v>
      </c>
      <c r="K30" s="33" t="s">
        <v>55</v>
      </c>
      <c r="L30" s="33" t="s">
        <v>56</v>
      </c>
      <c r="M30" s="34" t="s">
        <v>57</v>
      </c>
      <c r="N30" s="35" t="s">
        <v>57</v>
      </c>
      <c r="O30" s="36"/>
      <c r="P30" s="37">
        <v>37.9020979020979</v>
      </c>
      <c r="Q30" s="38">
        <v>0.23185941043083899</v>
      </c>
      <c r="R30" s="38">
        <v>0.79584352078239606</v>
      </c>
      <c r="S30" s="38">
        <v>0</v>
      </c>
      <c r="T30" s="39">
        <v>0</v>
      </c>
      <c r="U30" s="40">
        <v>-0.1024</v>
      </c>
      <c r="V30" s="41">
        <v>52920</v>
      </c>
      <c r="W30" s="41">
        <v>12270</v>
      </c>
      <c r="X30" s="42">
        <v>40650</v>
      </c>
      <c r="Y30" s="43">
        <v>1072.5</v>
      </c>
      <c r="Z30" s="41">
        <v>0</v>
      </c>
      <c r="AA30" s="41">
        <v>0</v>
      </c>
      <c r="AB30" s="41">
        <v>0</v>
      </c>
      <c r="AC30" s="41">
        <v>0</v>
      </c>
      <c r="AD30" s="41">
        <v>9765</v>
      </c>
      <c r="AE30" s="44">
        <v>91</v>
      </c>
      <c r="AF30" s="41">
        <v>2505</v>
      </c>
      <c r="AG30" s="38">
        <v>2.3356643356643358</v>
      </c>
      <c r="AH30" s="45" t="s">
        <v>626</v>
      </c>
      <c r="AI30" s="41">
        <v>2505</v>
      </c>
      <c r="AJ30" s="46">
        <v>11718</v>
      </c>
      <c r="AK30" s="45">
        <v>0</v>
      </c>
      <c r="AL30" s="46">
        <v>0</v>
      </c>
      <c r="AM30" s="46">
        <v>11718</v>
      </c>
      <c r="AN30" s="46">
        <v>0</v>
      </c>
      <c r="AO30" s="46">
        <v>0</v>
      </c>
      <c r="AP30" s="41">
        <v>0</v>
      </c>
      <c r="AQ30" s="47">
        <v>0.27</v>
      </c>
      <c r="AR30" s="47">
        <v>0.16760000000000003</v>
      </c>
      <c r="AS30" s="47">
        <v>0.16760000000000003</v>
      </c>
      <c r="AT30" s="48">
        <v>-0.1024</v>
      </c>
      <c r="AU30" s="49"/>
      <c r="AV30" s="41">
        <v>30</v>
      </c>
      <c r="AW30" s="58"/>
      <c r="AX30" s="52"/>
      <c r="AY30" s="52"/>
      <c r="AZ30" s="52"/>
      <c r="BA30" s="52"/>
      <c r="BB30" s="53">
        <v>0</v>
      </c>
      <c r="BC30" s="55"/>
    </row>
    <row r="31" spans="2:55">
      <c r="B31" s="28">
        <v>1743</v>
      </c>
      <c r="C31" s="29">
        <v>45462.982268518521</v>
      </c>
      <c r="D31" s="30" t="s">
        <v>158</v>
      </c>
      <c r="E31" s="31" t="s">
        <v>159</v>
      </c>
      <c r="F31" s="31" t="s">
        <v>142</v>
      </c>
      <c r="G31" s="32">
        <v>0</v>
      </c>
      <c r="H31" s="33" t="s">
        <v>122</v>
      </c>
      <c r="I31" s="33" t="s">
        <v>160</v>
      </c>
      <c r="J31" s="33" t="s">
        <v>54</v>
      </c>
      <c r="K31" s="33" t="s">
        <v>95</v>
      </c>
      <c r="L31" s="33" t="s">
        <v>70</v>
      </c>
      <c r="M31" s="34">
        <v>45250</v>
      </c>
      <c r="N31" s="35">
        <v>0</v>
      </c>
      <c r="O31" s="36"/>
      <c r="P31" s="37" t="s">
        <v>57</v>
      </c>
      <c r="Q31" s="38">
        <v>0.89869281045751637</v>
      </c>
      <c r="R31" s="38">
        <v>1.1127272727272728</v>
      </c>
      <c r="S31" s="38">
        <v>1.1127272727272728</v>
      </c>
      <c r="T31" s="39">
        <v>0</v>
      </c>
      <c r="U31" s="40">
        <v>5.3E-3</v>
      </c>
      <c r="V31" s="41">
        <v>13770</v>
      </c>
      <c r="W31" s="41">
        <v>12375</v>
      </c>
      <c r="X31" s="42">
        <v>1395</v>
      </c>
      <c r="Y31" s="43">
        <v>0</v>
      </c>
      <c r="Z31" s="41">
        <v>0</v>
      </c>
      <c r="AA31" s="41">
        <v>0</v>
      </c>
      <c r="AB31" s="41">
        <v>0</v>
      </c>
      <c r="AC31" s="41">
        <v>0</v>
      </c>
      <c r="AD31" s="41">
        <v>13770</v>
      </c>
      <c r="AE31" s="44">
        <v>0</v>
      </c>
      <c r="AF31" s="41">
        <v>-1395</v>
      </c>
      <c r="AG31" s="38">
        <v>0</v>
      </c>
      <c r="AH31" s="45" t="s">
        <v>625</v>
      </c>
      <c r="AI31" s="41">
        <v>-1395</v>
      </c>
      <c r="AJ31" s="46">
        <v>0</v>
      </c>
      <c r="AK31" s="45">
        <v>13770</v>
      </c>
      <c r="AL31" s="46">
        <v>0</v>
      </c>
      <c r="AM31" s="46">
        <v>0</v>
      </c>
      <c r="AN31" s="46">
        <v>0</v>
      </c>
      <c r="AO31" s="46">
        <v>0</v>
      </c>
      <c r="AP31" s="41">
        <v>0</v>
      </c>
      <c r="AQ31" s="47">
        <v>0.17</v>
      </c>
      <c r="AR31" s="47">
        <v>0.17530000000000001</v>
      </c>
      <c r="AS31" s="47">
        <v>0</v>
      </c>
      <c r="AT31" s="48">
        <v>-0.17</v>
      </c>
      <c r="AU31" s="49"/>
      <c r="AV31" s="41">
        <v>45</v>
      </c>
      <c r="AW31" s="50"/>
      <c r="AX31" s="52"/>
      <c r="AY31" s="52"/>
      <c r="AZ31" s="52"/>
      <c r="BA31" s="52"/>
      <c r="BB31" s="53">
        <v>0</v>
      </c>
      <c r="BC31" s="55"/>
    </row>
    <row r="32" spans="2:55">
      <c r="B32" s="28">
        <v>1743</v>
      </c>
      <c r="C32" s="29">
        <v>45462.982268518521</v>
      </c>
      <c r="D32" s="30" t="s">
        <v>164</v>
      </c>
      <c r="E32" s="31" t="s">
        <v>165</v>
      </c>
      <c r="F32" s="31" t="s">
        <v>618</v>
      </c>
      <c r="G32" s="32">
        <v>0</v>
      </c>
      <c r="H32" s="33" t="s">
        <v>122</v>
      </c>
      <c r="I32" s="33" t="s">
        <v>166</v>
      </c>
      <c r="J32" s="33" t="s">
        <v>54</v>
      </c>
      <c r="K32" s="33" t="s">
        <v>95</v>
      </c>
      <c r="L32" s="33" t="s">
        <v>70</v>
      </c>
      <c r="M32" s="34">
        <v>44880</v>
      </c>
      <c r="N32" s="35">
        <v>0</v>
      </c>
      <c r="O32" s="36"/>
      <c r="P32" s="37" t="s">
        <v>57</v>
      </c>
      <c r="Q32" s="38">
        <v>0.72180816591056385</v>
      </c>
      <c r="R32" s="38">
        <v>0.96978675645342316</v>
      </c>
      <c r="S32" s="38">
        <v>0.96978675645342316</v>
      </c>
      <c r="T32" s="39">
        <v>0</v>
      </c>
      <c r="U32" s="40">
        <v>7.9200000000000007E-2</v>
      </c>
      <c r="V32" s="41">
        <v>12961.2</v>
      </c>
      <c r="W32" s="41">
        <v>9355.5</v>
      </c>
      <c r="X32" s="42">
        <v>3605.7000000000007</v>
      </c>
      <c r="Y32" s="43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9072.84</v>
      </c>
      <c r="AE32" s="44">
        <v>4666.3900000000003</v>
      </c>
      <c r="AF32" s="41">
        <v>3888.66</v>
      </c>
      <c r="AG32" s="38">
        <v>0</v>
      </c>
      <c r="AH32" s="45" t="s">
        <v>625</v>
      </c>
      <c r="AI32" s="41">
        <v>3888.66</v>
      </c>
      <c r="AJ32" s="46">
        <v>0</v>
      </c>
      <c r="AK32" s="45">
        <v>9072.84</v>
      </c>
      <c r="AL32" s="46">
        <v>0</v>
      </c>
      <c r="AM32" s="46">
        <v>0</v>
      </c>
      <c r="AN32" s="46">
        <v>0</v>
      </c>
      <c r="AO32" s="46">
        <v>0</v>
      </c>
      <c r="AP32" s="41">
        <v>0</v>
      </c>
      <c r="AQ32" s="47">
        <v>0.23</v>
      </c>
      <c r="AR32" s="47">
        <v>0.30920000000000003</v>
      </c>
      <c r="AS32" s="47">
        <v>0</v>
      </c>
      <c r="AT32" s="48">
        <v>-0.23</v>
      </c>
      <c r="AU32" s="49"/>
      <c r="AV32" s="41">
        <v>42.19</v>
      </c>
      <c r="AW32" s="50"/>
      <c r="AX32" s="52"/>
      <c r="AY32" s="52"/>
      <c r="AZ32" s="52"/>
      <c r="BA32" s="52"/>
      <c r="BB32" s="53">
        <v>3606</v>
      </c>
      <c r="BC32" s="55"/>
    </row>
    <row r="33" spans="2:55">
      <c r="B33" s="28">
        <v>1743</v>
      </c>
      <c r="C33" s="29">
        <v>45462.982268518521</v>
      </c>
      <c r="D33" s="30" t="s">
        <v>173</v>
      </c>
      <c r="E33" s="31" t="s">
        <v>174</v>
      </c>
      <c r="F33" s="31" t="s">
        <v>69</v>
      </c>
      <c r="G33" s="32">
        <v>0</v>
      </c>
      <c r="H33" s="33" t="s">
        <v>52</v>
      </c>
      <c r="I33" s="33" t="s">
        <v>53</v>
      </c>
      <c r="J33" s="33" t="s">
        <v>54</v>
      </c>
      <c r="K33" s="33" t="s">
        <v>95</v>
      </c>
      <c r="L33" s="33" t="s">
        <v>70</v>
      </c>
      <c r="M33" s="34">
        <v>45147</v>
      </c>
      <c r="N33" s="35">
        <v>0</v>
      </c>
      <c r="O33" s="36"/>
      <c r="P33" s="37" t="s">
        <v>57</v>
      </c>
      <c r="Q33" s="38">
        <v>0.14154411764705882</v>
      </c>
      <c r="R33" s="38">
        <v>0.72640692640692639</v>
      </c>
      <c r="S33" s="38">
        <v>0.72640692640692639</v>
      </c>
      <c r="T33" s="39">
        <v>0</v>
      </c>
      <c r="U33" s="40">
        <v>-2.8999999999999998E-3</v>
      </c>
      <c r="V33" s="41">
        <v>97920</v>
      </c>
      <c r="W33" s="41">
        <v>13860</v>
      </c>
      <c r="X33" s="42">
        <v>84060</v>
      </c>
      <c r="Y33" s="43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10068</v>
      </c>
      <c r="AE33" s="44">
        <v>4550.3999999999996</v>
      </c>
      <c r="AF33" s="41">
        <v>3792</v>
      </c>
      <c r="AG33" s="38">
        <v>0</v>
      </c>
      <c r="AH33" s="45" t="s">
        <v>625</v>
      </c>
      <c r="AI33" s="41">
        <v>3792</v>
      </c>
      <c r="AJ33" s="46">
        <v>0</v>
      </c>
      <c r="AK33" s="45">
        <v>10068</v>
      </c>
      <c r="AL33" s="46">
        <v>0</v>
      </c>
      <c r="AM33" s="46">
        <v>0</v>
      </c>
      <c r="AN33" s="46">
        <v>0</v>
      </c>
      <c r="AO33" s="46">
        <v>0</v>
      </c>
      <c r="AP33" s="41">
        <v>0</v>
      </c>
      <c r="AQ33" s="47">
        <v>0.18</v>
      </c>
      <c r="AR33" s="47">
        <v>0.17710000000000001</v>
      </c>
      <c r="AS33" s="47">
        <v>0</v>
      </c>
      <c r="AT33" s="48">
        <v>-0.18</v>
      </c>
      <c r="AU33" s="49"/>
      <c r="AV33" s="41">
        <v>48</v>
      </c>
      <c r="AW33" s="50"/>
      <c r="AX33" s="52"/>
      <c r="AY33" s="52"/>
      <c r="AZ33" s="52"/>
      <c r="BA33" s="52"/>
      <c r="BB33" s="53">
        <v>0</v>
      </c>
      <c r="BC33" s="55"/>
    </row>
    <row r="34" spans="2:55">
      <c r="B34" s="28">
        <v>1743</v>
      </c>
      <c r="C34" s="29">
        <v>45462.982268518521</v>
      </c>
      <c r="D34" s="30" t="s">
        <v>475</v>
      </c>
      <c r="E34" s="31" t="s">
        <v>476</v>
      </c>
      <c r="F34" s="31" t="s">
        <v>69</v>
      </c>
      <c r="G34" s="32">
        <v>0</v>
      </c>
      <c r="H34" s="33" t="s">
        <v>470</v>
      </c>
      <c r="I34" s="33" t="s">
        <v>53</v>
      </c>
      <c r="J34" s="33" t="s">
        <v>148</v>
      </c>
      <c r="K34" s="33" t="s">
        <v>55</v>
      </c>
      <c r="L34" s="33" t="s">
        <v>56</v>
      </c>
      <c r="M34" s="34" t="s">
        <v>57</v>
      </c>
      <c r="N34" s="35" t="s">
        <v>57</v>
      </c>
      <c r="O34" s="36"/>
      <c r="P34" s="37" t="s">
        <v>57</v>
      </c>
      <c r="Q34" s="38">
        <v>0.38749999999999996</v>
      </c>
      <c r="R34" s="38">
        <v>1</v>
      </c>
      <c r="S34" s="38">
        <v>1</v>
      </c>
      <c r="T34" s="39">
        <v>0</v>
      </c>
      <c r="U34" s="40">
        <v>5.8200000000000002E-2</v>
      </c>
      <c r="V34" s="41">
        <v>35786.400000000001</v>
      </c>
      <c r="W34" s="41">
        <v>13867.23</v>
      </c>
      <c r="X34" s="42">
        <v>21919.170000000002</v>
      </c>
      <c r="Y34" s="43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13867.23</v>
      </c>
      <c r="AE34" s="44">
        <v>0</v>
      </c>
      <c r="AF34" s="41">
        <v>0</v>
      </c>
      <c r="AG34" s="38">
        <v>0</v>
      </c>
      <c r="AH34" s="45" t="s">
        <v>625</v>
      </c>
      <c r="AI34" s="41">
        <v>0</v>
      </c>
      <c r="AJ34" s="46">
        <v>0</v>
      </c>
      <c r="AK34" s="45">
        <v>13867.23</v>
      </c>
      <c r="AL34" s="46">
        <v>0</v>
      </c>
      <c r="AM34" s="46">
        <v>0</v>
      </c>
      <c r="AN34" s="46">
        <v>0</v>
      </c>
      <c r="AO34" s="46">
        <v>0</v>
      </c>
      <c r="AP34" s="41">
        <v>0</v>
      </c>
      <c r="AQ34" s="47">
        <v>7.0000000000000007E-2</v>
      </c>
      <c r="AR34" s="47">
        <v>0.12820000000000001</v>
      </c>
      <c r="AS34" s="47">
        <v>0</v>
      </c>
      <c r="AT34" s="48">
        <v>-7.0000000000000007E-2</v>
      </c>
      <c r="AU34" s="49"/>
      <c r="AV34" s="41">
        <v>34.409999999999997</v>
      </c>
      <c r="AW34" s="50"/>
      <c r="AX34" s="52"/>
      <c r="AY34" s="52"/>
      <c r="AZ34" s="52"/>
      <c r="BA34" s="52"/>
      <c r="BB34" s="53">
        <v>0</v>
      </c>
      <c r="BC34" s="55"/>
    </row>
    <row r="35" spans="2:55">
      <c r="B35" s="28">
        <v>1743</v>
      </c>
      <c r="C35" s="29">
        <v>45462.982268518521</v>
      </c>
      <c r="D35" s="30" t="s">
        <v>477</v>
      </c>
      <c r="E35" s="31" t="s">
        <v>478</v>
      </c>
      <c r="F35" s="31" t="s">
        <v>69</v>
      </c>
      <c r="G35" s="32">
        <v>0</v>
      </c>
      <c r="H35" s="33" t="s">
        <v>470</v>
      </c>
      <c r="I35" s="33" t="s">
        <v>53</v>
      </c>
      <c r="J35" s="33" t="s">
        <v>148</v>
      </c>
      <c r="K35" s="33" t="s">
        <v>55</v>
      </c>
      <c r="L35" s="33" t="s">
        <v>56</v>
      </c>
      <c r="M35" s="34" t="s">
        <v>57</v>
      </c>
      <c r="N35" s="35" t="s">
        <v>57</v>
      </c>
      <c r="O35" s="36"/>
      <c r="P35" s="37" t="s">
        <v>57</v>
      </c>
      <c r="Q35" s="38">
        <v>0.25280297256432954</v>
      </c>
      <c r="R35" s="38">
        <v>1</v>
      </c>
      <c r="S35" s="38">
        <v>1</v>
      </c>
      <c r="T35" s="39">
        <v>0</v>
      </c>
      <c r="U35" s="40">
        <v>1E-4</v>
      </c>
      <c r="V35" s="41">
        <v>56812.9</v>
      </c>
      <c r="W35" s="41">
        <v>14362.47</v>
      </c>
      <c r="X35" s="42">
        <v>42450.43</v>
      </c>
      <c r="Y35" s="43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14362.47</v>
      </c>
      <c r="AE35" s="44">
        <v>0</v>
      </c>
      <c r="AF35" s="41">
        <v>0</v>
      </c>
      <c r="AG35" s="38">
        <v>0</v>
      </c>
      <c r="AH35" s="45" t="s">
        <v>625</v>
      </c>
      <c r="AI35" s="41">
        <v>0</v>
      </c>
      <c r="AJ35" s="46">
        <v>0</v>
      </c>
      <c r="AK35" s="45">
        <v>14362.47</v>
      </c>
      <c r="AL35" s="46">
        <v>0</v>
      </c>
      <c r="AM35" s="46">
        <v>0</v>
      </c>
      <c r="AN35" s="46">
        <v>0</v>
      </c>
      <c r="AO35" s="46">
        <v>0</v>
      </c>
      <c r="AP35" s="41">
        <v>0</v>
      </c>
      <c r="AQ35" s="47">
        <v>7.0000000000000007E-2</v>
      </c>
      <c r="AR35" s="47">
        <v>7.0099999999999996E-2</v>
      </c>
      <c r="AS35" s="47">
        <v>0</v>
      </c>
      <c r="AT35" s="48">
        <v>-7.0000000000000007E-2</v>
      </c>
      <c r="AU35" s="49"/>
      <c r="AV35" s="41">
        <v>30.11</v>
      </c>
      <c r="AW35" s="50"/>
      <c r="AX35" s="52"/>
      <c r="AY35" s="52"/>
      <c r="AZ35" s="52"/>
      <c r="BA35" s="52"/>
      <c r="BB35" s="53">
        <v>0</v>
      </c>
      <c r="BC35" s="55"/>
    </row>
    <row r="36" spans="2:55">
      <c r="B36" s="28">
        <v>1743</v>
      </c>
      <c r="C36" s="29">
        <v>45462.982268518521</v>
      </c>
      <c r="D36" s="30" t="s">
        <v>117</v>
      </c>
      <c r="E36" s="31" t="s">
        <v>108</v>
      </c>
      <c r="F36" s="31" t="s">
        <v>51</v>
      </c>
      <c r="G36" s="32">
        <v>0</v>
      </c>
      <c r="H36" s="33" t="s">
        <v>52</v>
      </c>
      <c r="I36" s="33" t="s">
        <v>109</v>
      </c>
      <c r="J36" s="33" t="s">
        <v>54</v>
      </c>
      <c r="K36" s="33" t="s">
        <v>55</v>
      </c>
      <c r="L36" s="33" t="s">
        <v>56</v>
      </c>
      <c r="M36" s="34">
        <v>45338</v>
      </c>
      <c r="N36" s="35">
        <v>1</v>
      </c>
      <c r="O36" s="36"/>
      <c r="P36" s="37" t="s">
        <v>57</v>
      </c>
      <c r="Q36" s="38" t="s">
        <v>57</v>
      </c>
      <c r="R36" s="38">
        <v>0</v>
      </c>
      <c r="S36" s="38">
        <v>0</v>
      </c>
      <c r="T36" s="39">
        <v>0</v>
      </c>
      <c r="U36" s="40">
        <v>-0.10039999999999999</v>
      </c>
      <c r="V36" s="41">
        <v>0</v>
      </c>
      <c r="W36" s="41">
        <v>15100.57</v>
      </c>
      <c r="X36" s="42">
        <v>-15100.57</v>
      </c>
      <c r="Y36" s="43">
        <v>0</v>
      </c>
      <c r="Z36" s="41">
        <v>9448.07</v>
      </c>
      <c r="AA36" s="41">
        <v>17381.62</v>
      </c>
      <c r="AB36" s="41">
        <v>24200</v>
      </c>
      <c r="AC36" s="41">
        <v>15100.57</v>
      </c>
      <c r="AD36" s="41">
        <v>0</v>
      </c>
      <c r="AE36" s="44">
        <v>18120.68</v>
      </c>
      <c r="AF36" s="41">
        <v>15100.57</v>
      </c>
      <c r="AG36" s="38">
        <v>0</v>
      </c>
      <c r="AH36" s="45" t="s">
        <v>625</v>
      </c>
      <c r="AI36" s="41">
        <v>23034.12</v>
      </c>
      <c r="AJ36" s="46">
        <v>0</v>
      </c>
      <c r="AK36" s="45">
        <v>0</v>
      </c>
      <c r="AL36" s="46">
        <v>0</v>
      </c>
      <c r="AM36" s="46">
        <v>0</v>
      </c>
      <c r="AN36" s="46">
        <v>0</v>
      </c>
      <c r="AO36" s="46">
        <v>0</v>
      </c>
      <c r="AP36" s="41">
        <v>0</v>
      </c>
      <c r="AQ36" s="47">
        <v>0.18</v>
      </c>
      <c r="AR36" s="47">
        <v>7.9600000000000004E-2</v>
      </c>
      <c r="AS36" s="47">
        <v>8.9499999999999996E-2</v>
      </c>
      <c r="AT36" s="48">
        <v>-9.0500000000000011E-2</v>
      </c>
      <c r="AU36" s="49"/>
      <c r="AV36" s="41">
        <v>42.5</v>
      </c>
      <c r="AW36" s="58"/>
      <c r="AX36" s="52"/>
      <c r="AY36" s="52"/>
      <c r="AZ36" s="52"/>
      <c r="BA36" s="52"/>
      <c r="BB36" s="53">
        <v>0</v>
      </c>
      <c r="BC36" s="55"/>
    </row>
    <row r="37" spans="2:55">
      <c r="B37" s="28">
        <v>1743</v>
      </c>
      <c r="C37" s="29">
        <v>45462.982268518521</v>
      </c>
      <c r="D37" s="30" t="s">
        <v>98</v>
      </c>
      <c r="E37" s="31" t="s">
        <v>99</v>
      </c>
      <c r="F37" s="31" t="s">
        <v>91</v>
      </c>
      <c r="G37" s="32">
        <v>0</v>
      </c>
      <c r="H37" s="33" t="s">
        <v>92</v>
      </c>
      <c r="I37" s="33" t="s">
        <v>100</v>
      </c>
      <c r="J37" s="33" t="s">
        <v>94</v>
      </c>
      <c r="K37" s="33" t="s">
        <v>95</v>
      </c>
      <c r="L37" s="33" t="s">
        <v>70</v>
      </c>
      <c r="M37" s="34" t="s">
        <v>57</v>
      </c>
      <c r="N37" s="35" t="s">
        <v>57</v>
      </c>
      <c r="O37" s="36"/>
      <c r="P37" s="37">
        <v>103.29262903225806</v>
      </c>
      <c r="Q37" s="38">
        <v>0.13995635416246996</v>
      </c>
      <c r="R37" s="38">
        <v>3.9003720168842122</v>
      </c>
      <c r="S37" s="38">
        <v>2.0993797799499818</v>
      </c>
      <c r="T37" s="39">
        <v>0</v>
      </c>
      <c r="U37" s="40">
        <v>0.22920000000000001</v>
      </c>
      <c r="V37" s="41">
        <v>74463</v>
      </c>
      <c r="W37" s="41">
        <v>10421.57</v>
      </c>
      <c r="X37" s="42">
        <v>64041.43</v>
      </c>
      <c r="Y37" s="43">
        <v>620</v>
      </c>
      <c r="Z37" s="41">
        <v>991.93</v>
      </c>
      <c r="AA37" s="41">
        <v>991.93</v>
      </c>
      <c r="AB37" s="41">
        <v>0</v>
      </c>
      <c r="AC37" s="41">
        <v>0</v>
      </c>
      <c r="AD37" s="41">
        <v>40648</v>
      </c>
      <c r="AE37" s="44">
        <v>0</v>
      </c>
      <c r="AF37" s="41">
        <v>-25226.43</v>
      </c>
      <c r="AG37" s="38">
        <v>-40.687790322580646</v>
      </c>
      <c r="AH37" s="45" t="s">
        <v>625</v>
      </c>
      <c r="AI37" s="41">
        <v>-25226.43</v>
      </c>
      <c r="AJ37" s="46">
        <v>22523</v>
      </c>
      <c r="AK37" s="45">
        <v>21878.833333333332</v>
      </c>
      <c r="AL37" s="46">
        <v>0</v>
      </c>
      <c r="AM37" s="46">
        <v>22523</v>
      </c>
      <c r="AN37" s="46">
        <v>0</v>
      </c>
      <c r="AO37" s="46">
        <v>0</v>
      </c>
      <c r="AP37" s="41">
        <v>0</v>
      </c>
      <c r="AQ37" s="47">
        <v>0.28000000000000003</v>
      </c>
      <c r="AR37" s="47">
        <v>0.50919999999999999</v>
      </c>
      <c r="AS37" s="47">
        <v>0.50919999999999999</v>
      </c>
      <c r="AT37" s="48">
        <v>0.22920000000000001</v>
      </c>
      <c r="AU37" s="49"/>
      <c r="AV37" s="41">
        <v>80</v>
      </c>
      <c r="AW37" s="50"/>
      <c r="AX37" s="52"/>
      <c r="AY37" s="52"/>
      <c r="AZ37" s="52"/>
      <c r="BA37" s="52"/>
      <c r="BB37" s="53">
        <v>5000</v>
      </c>
      <c r="BC37" s="55"/>
    </row>
    <row r="38" spans="2:55">
      <c r="B38" s="28">
        <v>1743</v>
      </c>
      <c r="C38" s="29">
        <v>45462.982268518521</v>
      </c>
      <c r="D38" s="30" t="s">
        <v>654</v>
      </c>
      <c r="E38" s="31" t="s">
        <v>655</v>
      </c>
      <c r="F38" s="31" t="s">
        <v>634</v>
      </c>
      <c r="G38" s="32">
        <v>0</v>
      </c>
      <c r="H38" s="33" t="s">
        <v>63</v>
      </c>
      <c r="I38" s="33" t="s">
        <v>64</v>
      </c>
      <c r="J38" s="33" t="s">
        <v>65</v>
      </c>
      <c r="K38" s="33" t="s">
        <v>55</v>
      </c>
      <c r="L38" s="33" t="s">
        <v>56</v>
      </c>
      <c r="M38" s="34" t="s">
        <v>57</v>
      </c>
      <c r="N38" s="35" t="s">
        <v>57</v>
      </c>
      <c r="O38" s="36"/>
      <c r="P38" s="37">
        <v>40.919107928088259</v>
      </c>
      <c r="Q38" s="38">
        <v>0.14350382452396881</v>
      </c>
      <c r="R38" s="38">
        <v>0</v>
      </c>
      <c r="S38" s="38">
        <v>0</v>
      </c>
      <c r="T38" s="39">
        <v>0</v>
      </c>
      <c r="U38" s="40">
        <v>9.9000000000000008E-3</v>
      </c>
      <c r="V38" s="41">
        <v>110602</v>
      </c>
      <c r="W38" s="41">
        <v>15871.81</v>
      </c>
      <c r="X38" s="42">
        <v>94730.19</v>
      </c>
      <c r="Y38" s="43">
        <v>2315.06</v>
      </c>
      <c r="Z38" s="41">
        <v>0</v>
      </c>
      <c r="AA38" s="41">
        <v>0</v>
      </c>
      <c r="AB38" s="41">
        <v>0</v>
      </c>
      <c r="AC38" s="41">
        <v>0</v>
      </c>
      <c r="AD38" s="41">
        <v>0</v>
      </c>
      <c r="AE38" s="44">
        <v>49</v>
      </c>
      <c r="AF38" s="41">
        <v>15871.81</v>
      </c>
      <c r="AG38" s="38">
        <v>6.8558957435228463</v>
      </c>
      <c r="AH38" s="45" t="s">
        <v>626</v>
      </c>
      <c r="AI38" s="41">
        <v>15871.81</v>
      </c>
      <c r="AJ38" s="46">
        <v>0</v>
      </c>
      <c r="AK38" s="45">
        <v>0</v>
      </c>
      <c r="AL38" s="46">
        <v>0</v>
      </c>
      <c r="AM38" s="46">
        <v>0</v>
      </c>
      <c r="AN38" s="46">
        <v>0</v>
      </c>
      <c r="AO38" s="46">
        <v>0</v>
      </c>
      <c r="AP38" s="41">
        <v>0</v>
      </c>
      <c r="AQ38" s="47">
        <v>0.32</v>
      </c>
      <c r="AR38" s="47">
        <v>0.32990000000000003</v>
      </c>
      <c r="AS38" s="47">
        <v>0.32990000000000003</v>
      </c>
      <c r="AT38" s="48">
        <v>9.9000000000000008E-3</v>
      </c>
      <c r="AU38" s="49"/>
      <c r="AV38" s="41">
        <v>63.88</v>
      </c>
      <c r="AW38" s="50"/>
      <c r="AX38" s="52"/>
      <c r="AY38" s="52"/>
      <c r="AZ38" s="52"/>
      <c r="BA38" s="52"/>
      <c r="BB38" s="53">
        <v>0</v>
      </c>
      <c r="BC38" s="55"/>
    </row>
    <row r="39" spans="2:55">
      <c r="B39" s="28">
        <v>1743</v>
      </c>
      <c r="C39" s="29">
        <v>45462.982268518521</v>
      </c>
      <c r="D39" s="30" t="s">
        <v>632</v>
      </c>
      <c r="E39" s="31" t="s">
        <v>633</v>
      </c>
      <c r="F39" s="31" t="s">
        <v>634</v>
      </c>
      <c r="G39" s="32">
        <v>0</v>
      </c>
      <c r="H39" s="33" t="s">
        <v>63</v>
      </c>
      <c r="I39" s="33" t="s">
        <v>64</v>
      </c>
      <c r="J39" s="33" t="s">
        <v>65</v>
      </c>
      <c r="K39" s="33" t="s">
        <v>55</v>
      </c>
      <c r="L39" s="33" t="s">
        <v>56</v>
      </c>
      <c r="M39" s="34" t="s">
        <v>57</v>
      </c>
      <c r="N39" s="35" t="s">
        <v>57</v>
      </c>
      <c r="O39" s="36"/>
      <c r="P39" s="37" t="s">
        <v>57</v>
      </c>
      <c r="Q39" s="38">
        <v>9.8005027843682008E-2</v>
      </c>
      <c r="R39" s="38">
        <v>0</v>
      </c>
      <c r="S39" s="38">
        <v>0</v>
      </c>
      <c r="T39" s="39">
        <v>0</v>
      </c>
      <c r="U39" s="40">
        <v>8.1000000000000013E-3</v>
      </c>
      <c r="V39" s="41">
        <v>162694</v>
      </c>
      <c r="W39" s="41">
        <v>15944.83</v>
      </c>
      <c r="X39" s="42">
        <v>146749.17000000001</v>
      </c>
      <c r="Y39" s="43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0</v>
      </c>
      <c r="AE39" s="44">
        <v>84</v>
      </c>
      <c r="AF39" s="41">
        <v>15944.83</v>
      </c>
      <c r="AG39" s="38">
        <v>0</v>
      </c>
      <c r="AH39" s="45" t="s">
        <v>625</v>
      </c>
      <c r="AI39" s="41">
        <v>15944.83</v>
      </c>
      <c r="AJ39" s="46">
        <v>0</v>
      </c>
      <c r="AK39" s="45">
        <v>0</v>
      </c>
      <c r="AL39" s="46">
        <v>0</v>
      </c>
      <c r="AM39" s="46">
        <v>-10617.91</v>
      </c>
      <c r="AN39" s="46">
        <v>10617.91</v>
      </c>
      <c r="AO39" s="46">
        <v>0</v>
      </c>
      <c r="AP39" s="41">
        <v>0</v>
      </c>
      <c r="AQ39" s="47">
        <v>0.26</v>
      </c>
      <c r="AR39" s="47">
        <v>0.2681</v>
      </c>
      <c r="AS39" s="47">
        <v>0.2681</v>
      </c>
      <c r="AT39" s="48">
        <v>8.1000000000000013E-3</v>
      </c>
      <c r="AU39" s="49"/>
      <c r="AV39" s="41">
        <v>89.83</v>
      </c>
      <c r="AW39" s="58"/>
      <c r="AX39" s="52"/>
      <c r="AY39" s="52"/>
      <c r="AZ39" s="52"/>
      <c r="BA39" s="52"/>
      <c r="BB39" s="53">
        <v>0</v>
      </c>
      <c r="BC39" s="55"/>
    </row>
    <row r="40" spans="2:55">
      <c r="B40" s="28">
        <v>1743</v>
      </c>
      <c r="C40" s="29">
        <v>45462.982268518521</v>
      </c>
      <c r="D40" s="30" t="s">
        <v>178</v>
      </c>
      <c r="E40" s="31" t="s">
        <v>179</v>
      </c>
      <c r="F40" s="31" t="s">
        <v>69</v>
      </c>
      <c r="G40" s="32">
        <v>0</v>
      </c>
      <c r="H40" s="33" t="s">
        <v>52</v>
      </c>
      <c r="I40" s="33" t="s">
        <v>53</v>
      </c>
      <c r="J40" s="33" t="s">
        <v>54</v>
      </c>
      <c r="K40" s="33" t="s">
        <v>55</v>
      </c>
      <c r="L40" s="33" t="s">
        <v>56</v>
      </c>
      <c r="M40" s="34">
        <v>45147</v>
      </c>
      <c r="N40" s="35">
        <v>0</v>
      </c>
      <c r="O40" s="36"/>
      <c r="P40" s="37" t="s">
        <v>57</v>
      </c>
      <c r="Q40" s="38">
        <v>0.246422893481717</v>
      </c>
      <c r="R40" s="38">
        <v>1</v>
      </c>
      <c r="S40" s="38">
        <v>1</v>
      </c>
      <c r="T40" s="39">
        <v>0</v>
      </c>
      <c r="U40" s="40">
        <v>-2.0000000000000001E-4</v>
      </c>
      <c r="V40" s="41">
        <v>65120.37</v>
      </c>
      <c r="W40" s="41">
        <v>16047.15</v>
      </c>
      <c r="X40" s="42">
        <v>49073.22</v>
      </c>
      <c r="Y40" s="43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16047.15</v>
      </c>
      <c r="AE40" s="44">
        <v>0</v>
      </c>
      <c r="AF40" s="41">
        <v>0</v>
      </c>
      <c r="AG40" s="38">
        <v>0</v>
      </c>
      <c r="AH40" s="45" t="s">
        <v>625</v>
      </c>
      <c r="AI40" s="41">
        <v>0</v>
      </c>
      <c r="AJ40" s="46">
        <v>0</v>
      </c>
      <c r="AK40" s="45">
        <v>16047.15</v>
      </c>
      <c r="AL40" s="46">
        <v>0</v>
      </c>
      <c r="AM40" s="46">
        <v>0</v>
      </c>
      <c r="AN40" s="46">
        <v>0</v>
      </c>
      <c r="AO40" s="46">
        <v>0</v>
      </c>
      <c r="AP40" s="41">
        <v>0</v>
      </c>
      <c r="AQ40" s="47">
        <v>7.0000000000000007E-2</v>
      </c>
      <c r="AR40" s="47">
        <v>6.9800000000000001E-2</v>
      </c>
      <c r="AS40" s="47">
        <v>6.9800000000000001E-2</v>
      </c>
      <c r="AT40" s="48">
        <v>-2.0000000000000001E-4</v>
      </c>
      <c r="AU40" s="49"/>
      <c r="AV40" s="41">
        <v>34.51</v>
      </c>
      <c r="AW40" s="50"/>
      <c r="AX40" s="52"/>
      <c r="AY40" s="52"/>
      <c r="AZ40" s="52"/>
      <c r="BA40" s="52"/>
      <c r="BB40" s="53">
        <v>0</v>
      </c>
      <c r="BC40" s="55"/>
    </row>
    <row r="41" spans="2:55">
      <c r="B41" s="28">
        <v>1743</v>
      </c>
      <c r="C41" s="29">
        <v>45462.982268518521</v>
      </c>
      <c r="D41" s="30" t="s">
        <v>662</v>
      </c>
      <c r="E41" s="31" t="s">
        <v>663</v>
      </c>
      <c r="F41" s="31" t="s">
        <v>634</v>
      </c>
      <c r="G41" s="32">
        <v>0</v>
      </c>
      <c r="H41" s="33" t="s">
        <v>63</v>
      </c>
      <c r="I41" s="33" t="s">
        <v>64</v>
      </c>
      <c r="J41" s="33" t="s">
        <v>65</v>
      </c>
      <c r="K41" s="33" t="s">
        <v>55</v>
      </c>
      <c r="L41" s="33" t="s">
        <v>56</v>
      </c>
      <c r="M41" s="34" t="s">
        <v>57</v>
      </c>
      <c r="N41" s="35" t="s">
        <v>57</v>
      </c>
      <c r="O41" s="36"/>
      <c r="P41" s="37">
        <v>119.24920818993466</v>
      </c>
      <c r="Q41" s="38">
        <v>4.5063257643839991E-2</v>
      </c>
      <c r="R41" s="38">
        <v>0.48269905969658128</v>
      </c>
      <c r="S41" s="38">
        <v>9.2327816930591461E-6</v>
      </c>
      <c r="T41" s="39">
        <v>0</v>
      </c>
      <c r="U41" s="40">
        <v>-0.1318</v>
      </c>
      <c r="V41" s="41">
        <v>400584</v>
      </c>
      <c r="W41" s="41">
        <v>18051.62</v>
      </c>
      <c r="X41" s="42">
        <v>382532.38</v>
      </c>
      <c r="Y41" s="43">
        <v>3207.84</v>
      </c>
      <c r="Z41" s="41">
        <v>310.62</v>
      </c>
      <c r="AA41" s="41">
        <v>310.62</v>
      </c>
      <c r="AB41" s="41">
        <v>0</v>
      </c>
      <c r="AC41" s="41">
        <v>0</v>
      </c>
      <c r="AD41" s="41">
        <v>8713.5</v>
      </c>
      <c r="AE41" s="44">
        <v>41</v>
      </c>
      <c r="AF41" s="41">
        <v>9338.1200000000008</v>
      </c>
      <c r="AG41" s="38">
        <v>2.9110304753354281</v>
      </c>
      <c r="AH41" s="45" t="s">
        <v>626</v>
      </c>
      <c r="AI41" s="41">
        <v>9338.1200000000008</v>
      </c>
      <c r="AJ41" s="46">
        <v>10456</v>
      </c>
      <c r="AK41" s="45">
        <v>0.16666666666606034</v>
      </c>
      <c r="AL41" s="46">
        <v>0</v>
      </c>
      <c r="AM41" s="46">
        <v>10456.200000000001</v>
      </c>
      <c r="AN41" s="46">
        <v>0</v>
      </c>
      <c r="AO41" s="46">
        <v>0</v>
      </c>
      <c r="AP41" s="41">
        <v>0</v>
      </c>
      <c r="AQ41" s="47">
        <v>0.21</v>
      </c>
      <c r="AR41" s="47">
        <v>7.8200000000000006E-2</v>
      </c>
      <c r="AS41" s="47">
        <v>7.8200000000000006E-2</v>
      </c>
      <c r="AT41" s="48">
        <v>-0.1318</v>
      </c>
      <c r="AU41" s="49"/>
      <c r="AV41" s="41">
        <v>78.5</v>
      </c>
      <c r="AW41" s="58"/>
      <c r="AX41" s="52"/>
      <c r="AY41" s="52"/>
      <c r="AZ41" s="52"/>
      <c r="BA41" s="52"/>
      <c r="BB41" s="53">
        <v>0</v>
      </c>
      <c r="BC41" s="55"/>
    </row>
    <row r="42" spans="2:55">
      <c r="B42" s="28">
        <v>1743</v>
      </c>
      <c r="C42" s="29">
        <v>45462.982268518521</v>
      </c>
      <c r="D42" s="30" t="s">
        <v>167</v>
      </c>
      <c r="E42" s="31" t="s">
        <v>168</v>
      </c>
      <c r="F42" s="31" t="s">
        <v>69</v>
      </c>
      <c r="G42" s="32">
        <v>0</v>
      </c>
      <c r="H42" s="33" t="s">
        <v>52</v>
      </c>
      <c r="I42" s="33" t="s">
        <v>53</v>
      </c>
      <c r="J42" s="33" t="s">
        <v>54</v>
      </c>
      <c r="K42" s="33" t="s">
        <v>55</v>
      </c>
      <c r="L42" s="33" t="s">
        <v>56</v>
      </c>
      <c r="M42" s="34" t="s">
        <v>57</v>
      </c>
      <c r="N42" s="35" t="s">
        <v>57</v>
      </c>
      <c r="O42" s="36"/>
      <c r="P42" s="37" t="s">
        <v>57</v>
      </c>
      <c r="Q42" s="38">
        <v>0.49895245769540691</v>
      </c>
      <c r="R42" s="38">
        <v>1</v>
      </c>
      <c r="S42" s="38">
        <v>8.9721504448880993E-6</v>
      </c>
      <c r="T42" s="39">
        <v>0</v>
      </c>
      <c r="U42" s="40">
        <v>-3.4000000000000002E-2</v>
      </c>
      <c r="V42" s="41">
        <v>37230</v>
      </c>
      <c r="W42" s="41">
        <v>18576</v>
      </c>
      <c r="X42" s="42">
        <v>18654</v>
      </c>
      <c r="Y42" s="43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18576</v>
      </c>
      <c r="AE42" s="44">
        <v>22291.200000000001</v>
      </c>
      <c r="AF42" s="41">
        <v>0</v>
      </c>
      <c r="AG42" s="38">
        <v>0</v>
      </c>
      <c r="AH42" s="45" t="s">
        <v>625</v>
      </c>
      <c r="AI42" s="41">
        <v>0</v>
      </c>
      <c r="AJ42" s="46">
        <v>22291</v>
      </c>
      <c r="AK42" s="45">
        <v>0.16666666666424135</v>
      </c>
      <c r="AL42" s="46">
        <v>0</v>
      </c>
      <c r="AM42" s="46">
        <v>0</v>
      </c>
      <c r="AN42" s="46">
        <v>7058.88</v>
      </c>
      <c r="AO42" s="46">
        <v>15232.32</v>
      </c>
      <c r="AP42" s="41">
        <v>0</v>
      </c>
      <c r="AQ42" s="47">
        <v>0.08</v>
      </c>
      <c r="AR42" s="47">
        <v>4.5999999999999999E-2</v>
      </c>
      <c r="AS42" s="47">
        <v>5.04E-2</v>
      </c>
      <c r="AT42" s="48">
        <v>-2.9600000000000001E-2</v>
      </c>
      <c r="AU42" s="49"/>
      <c r="AV42" s="41">
        <v>38.700000000000003</v>
      </c>
      <c r="AW42" s="50"/>
      <c r="AX42" s="52"/>
      <c r="AY42" s="52"/>
      <c r="AZ42" s="52"/>
      <c r="BA42" s="52"/>
      <c r="BB42" s="53">
        <v>0</v>
      </c>
      <c r="BC42" s="55"/>
    </row>
    <row r="43" spans="2:55">
      <c r="B43" s="28">
        <v>1743</v>
      </c>
      <c r="C43" s="29">
        <v>45462.982268518521</v>
      </c>
      <c r="D43" s="30" t="s">
        <v>640</v>
      </c>
      <c r="E43" s="31" t="s">
        <v>656</v>
      </c>
      <c r="F43" s="31" t="s">
        <v>589</v>
      </c>
      <c r="G43" s="32">
        <v>0</v>
      </c>
      <c r="H43" s="33" t="s">
        <v>52</v>
      </c>
      <c r="I43" s="33" t="s">
        <v>109</v>
      </c>
      <c r="J43" s="33" t="s">
        <v>54</v>
      </c>
      <c r="K43" s="33" t="s">
        <v>95</v>
      </c>
      <c r="L43" s="33" t="s">
        <v>70</v>
      </c>
      <c r="M43" s="34" t="s">
        <v>57</v>
      </c>
      <c r="N43" s="35" t="s">
        <v>57</v>
      </c>
      <c r="O43" s="36"/>
      <c r="P43" s="37">
        <v>3.5717869129960542</v>
      </c>
      <c r="Q43" s="38">
        <v>0.64966666666666661</v>
      </c>
      <c r="R43" s="38">
        <v>0</v>
      </c>
      <c r="S43" s="38">
        <v>0</v>
      </c>
      <c r="T43" s="39">
        <v>0</v>
      </c>
      <c r="U43" s="40">
        <v>4.0700000000000007E-2</v>
      </c>
      <c r="V43" s="41">
        <v>31500</v>
      </c>
      <c r="W43" s="41">
        <v>20464.5</v>
      </c>
      <c r="X43" s="42">
        <v>11035.5</v>
      </c>
      <c r="Y43" s="43">
        <v>3089.63</v>
      </c>
      <c r="Z43" s="41">
        <v>0</v>
      </c>
      <c r="AA43" s="41">
        <v>0</v>
      </c>
      <c r="AB43" s="41">
        <v>0</v>
      </c>
      <c r="AC43" s="41">
        <v>0</v>
      </c>
      <c r="AD43" s="41">
        <v>0</v>
      </c>
      <c r="AE43" s="44">
        <v>63</v>
      </c>
      <c r="AF43" s="41">
        <v>20464.5</v>
      </c>
      <c r="AG43" s="38">
        <v>6.6236086521687056</v>
      </c>
      <c r="AH43" s="45" t="s">
        <v>626</v>
      </c>
      <c r="AI43" s="41">
        <v>20464.5</v>
      </c>
      <c r="AJ43" s="46">
        <v>0</v>
      </c>
      <c r="AK43" s="45">
        <v>0</v>
      </c>
      <c r="AL43" s="46">
        <v>0</v>
      </c>
      <c r="AM43" s="46">
        <v>0</v>
      </c>
      <c r="AN43" s="46">
        <v>0</v>
      </c>
      <c r="AO43" s="46">
        <v>0</v>
      </c>
      <c r="AP43" s="41">
        <v>0</v>
      </c>
      <c r="AQ43" s="47">
        <v>0.1</v>
      </c>
      <c r="AR43" s="47">
        <v>0.14070000000000002</v>
      </c>
      <c r="AS43" s="47">
        <v>0.14070000000000002</v>
      </c>
      <c r="AT43" s="48">
        <v>4.0700000000000007E-2</v>
      </c>
      <c r="AU43" s="49"/>
      <c r="AV43" s="41">
        <v>42</v>
      </c>
      <c r="AW43" s="50"/>
      <c r="AX43" s="52"/>
      <c r="AY43" s="52"/>
      <c r="AZ43" s="52"/>
      <c r="BA43" s="52"/>
      <c r="BB43" s="53">
        <v>0</v>
      </c>
      <c r="BC43" s="55"/>
    </row>
    <row r="44" spans="2:55">
      <c r="B44" s="28">
        <v>1743</v>
      </c>
      <c r="C44" s="29">
        <v>45462.982268518521</v>
      </c>
      <c r="D44" s="30" t="s">
        <v>182</v>
      </c>
      <c r="E44" s="31" t="s">
        <v>183</v>
      </c>
      <c r="F44" s="31" t="s">
        <v>69</v>
      </c>
      <c r="G44" s="32">
        <v>0</v>
      </c>
      <c r="H44" s="33" t="s">
        <v>52</v>
      </c>
      <c r="I44" s="33" t="s">
        <v>53</v>
      </c>
      <c r="J44" s="33" t="s">
        <v>54</v>
      </c>
      <c r="K44" s="33" t="s">
        <v>95</v>
      </c>
      <c r="L44" s="33" t="s">
        <v>70</v>
      </c>
      <c r="M44" s="34">
        <v>45161</v>
      </c>
      <c r="N44" s="35">
        <v>0</v>
      </c>
      <c r="O44" s="36"/>
      <c r="P44" s="37" t="s">
        <v>57</v>
      </c>
      <c r="Q44" s="38">
        <v>0.22933921568627452</v>
      </c>
      <c r="R44" s="38">
        <v>0.89023879346459989</v>
      </c>
      <c r="S44" s="38">
        <v>0.89023879346459989</v>
      </c>
      <c r="T44" s="39">
        <v>0</v>
      </c>
      <c r="U44" s="40">
        <v>-8.199999999999999E-3</v>
      </c>
      <c r="V44" s="41">
        <v>91800</v>
      </c>
      <c r="W44" s="41">
        <v>21053.34</v>
      </c>
      <c r="X44" s="42">
        <v>70746.66</v>
      </c>
      <c r="Y44" s="43">
        <v>0</v>
      </c>
      <c r="Z44" s="41">
        <v>0</v>
      </c>
      <c r="AA44" s="41">
        <v>0</v>
      </c>
      <c r="AB44" s="41">
        <v>0</v>
      </c>
      <c r="AC44" s="41">
        <v>0</v>
      </c>
      <c r="AD44" s="41">
        <v>18742.5</v>
      </c>
      <c r="AE44" s="44">
        <v>2773.01</v>
      </c>
      <c r="AF44" s="41">
        <v>2310.84</v>
      </c>
      <c r="AG44" s="38">
        <v>0</v>
      </c>
      <c r="AH44" s="45" t="s">
        <v>625</v>
      </c>
      <c r="AI44" s="41">
        <v>2310.84</v>
      </c>
      <c r="AJ44" s="46">
        <v>0</v>
      </c>
      <c r="AK44" s="45">
        <v>18742.5</v>
      </c>
      <c r="AL44" s="46">
        <v>0</v>
      </c>
      <c r="AM44" s="46">
        <v>0</v>
      </c>
      <c r="AN44" s="46">
        <v>0</v>
      </c>
      <c r="AO44" s="46">
        <v>0</v>
      </c>
      <c r="AP44" s="41">
        <v>0</v>
      </c>
      <c r="AQ44" s="47">
        <v>0.2</v>
      </c>
      <c r="AR44" s="47">
        <v>0.1918</v>
      </c>
      <c r="AS44" s="47">
        <v>0</v>
      </c>
      <c r="AT44" s="48">
        <v>-0.2</v>
      </c>
      <c r="AU44" s="49"/>
      <c r="AV44" s="41">
        <v>44.46</v>
      </c>
      <c r="AW44" s="50"/>
      <c r="AX44" s="52"/>
      <c r="AY44" s="52"/>
      <c r="AZ44" s="52"/>
      <c r="BA44" s="52"/>
      <c r="BB44" s="53">
        <v>0</v>
      </c>
      <c r="BC44" s="55"/>
    </row>
    <row r="45" spans="2:55">
      <c r="B45" s="28">
        <v>1743</v>
      </c>
      <c r="C45" s="29">
        <v>45462.982268518521</v>
      </c>
      <c r="D45" s="30" t="s">
        <v>611</v>
      </c>
      <c r="E45" s="31" t="s">
        <v>612</v>
      </c>
      <c r="F45" s="31" t="s">
        <v>630</v>
      </c>
      <c r="G45" s="32">
        <v>0</v>
      </c>
      <c r="H45" s="33" t="s">
        <v>156</v>
      </c>
      <c r="I45" s="33" t="s">
        <v>157</v>
      </c>
      <c r="J45" s="33" t="s">
        <v>54</v>
      </c>
      <c r="K45" s="33" t="s">
        <v>95</v>
      </c>
      <c r="L45" s="33" t="s">
        <v>56</v>
      </c>
      <c r="M45" s="34" t="s">
        <v>57</v>
      </c>
      <c r="N45" s="35" t="s">
        <v>57</v>
      </c>
      <c r="O45" s="36"/>
      <c r="P45" s="37" t="s">
        <v>57</v>
      </c>
      <c r="Q45" s="38">
        <v>0.89354267761938766</v>
      </c>
      <c r="R45" s="38">
        <v>0.92633323192034345</v>
      </c>
      <c r="S45" s="38">
        <v>9.3039440349496902E-6</v>
      </c>
      <c r="T45" s="39">
        <v>34071.47</v>
      </c>
      <c r="U45" s="40">
        <v>-3.9300000000000002E-2</v>
      </c>
      <c r="V45" s="41">
        <v>24057.34</v>
      </c>
      <c r="W45" s="41">
        <v>21496.26</v>
      </c>
      <c r="X45" s="42">
        <v>2561.0800000000017</v>
      </c>
      <c r="Y45" s="43">
        <v>0</v>
      </c>
      <c r="Z45" s="41">
        <v>2126.9299999999998</v>
      </c>
      <c r="AA45" s="41">
        <v>2126.9299999999998</v>
      </c>
      <c r="AB45" s="41">
        <v>0</v>
      </c>
      <c r="AC45" s="41">
        <v>0</v>
      </c>
      <c r="AD45" s="41">
        <v>19912.7</v>
      </c>
      <c r="AE45" s="44">
        <v>392.82</v>
      </c>
      <c r="AF45" s="41">
        <v>1583.56</v>
      </c>
      <c r="AG45" s="38">
        <v>0</v>
      </c>
      <c r="AH45" s="45" t="s">
        <v>625</v>
      </c>
      <c r="AI45" s="41">
        <v>1583.56</v>
      </c>
      <c r="AJ45" s="46">
        <v>23895</v>
      </c>
      <c r="AK45" s="45">
        <v>0.2000000000007276</v>
      </c>
      <c r="AL45" s="46">
        <v>0</v>
      </c>
      <c r="AM45" s="46">
        <v>23895.24</v>
      </c>
      <c r="AN45" s="46">
        <v>0</v>
      </c>
      <c r="AO45" s="46">
        <v>0</v>
      </c>
      <c r="AP45" s="41">
        <v>34071.47</v>
      </c>
      <c r="AQ45" s="47">
        <v>0.06</v>
      </c>
      <c r="AR45" s="47">
        <v>2.07E-2</v>
      </c>
      <c r="AS45" s="47">
        <v>2.07E-2</v>
      </c>
      <c r="AT45" s="48">
        <v>-3.9300000000000002E-2</v>
      </c>
      <c r="AU45" s="49"/>
      <c r="AV45" s="41">
        <v>43.77</v>
      </c>
      <c r="AW45" s="50"/>
      <c r="AX45" s="52"/>
      <c r="AY45" s="52"/>
      <c r="AZ45" s="52"/>
      <c r="BA45" s="52"/>
      <c r="BB45" s="53">
        <v>0</v>
      </c>
      <c r="BC45" s="55"/>
    </row>
    <row r="46" spans="2:55">
      <c r="B46" s="28">
        <v>1743</v>
      </c>
      <c r="C46" s="29">
        <v>45462.982268518521</v>
      </c>
      <c r="D46" s="30" t="s">
        <v>468</v>
      </c>
      <c r="E46" s="31" t="s">
        <v>469</v>
      </c>
      <c r="F46" s="31" t="s">
        <v>69</v>
      </c>
      <c r="G46" s="32">
        <v>0</v>
      </c>
      <c r="H46" s="33" t="s">
        <v>470</v>
      </c>
      <c r="I46" s="33" t="s">
        <v>53</v>
      </c>
      <c r="J46" s="33" t="s">
        <v>148</v>
      </c>
      <c r="K46" s="33" t="s">
        <v>95</v>
      </c>
      <c r="L46" s="33" t="s">
        <v>70</v>
      </c>
      <c r="M46" s="34" t="s">
        <v>57</v>
      </c>
      <c r="N46" s="35" t="s">
        <v>57</v>
      </c>
      <c r="O46" s="36"/>
      <c r="P46" s="37" t="s">
        <v>57</v>
      </c>
      <c r="Q46" s="38">
        <v>0.9866071428571429</v>
      </c>
      <c r="R46" s="38">
        <v>1</v>
      </c>
      <c r="S46" s="38">
        <v>-1.4757130506632734E-5</v>
      </c>
      <c r="T46" s="39">
        <v>0</v>
      </c>
      <c r="U46" s="40">
        <v>-6.3899999999999998E-2</v>
      </c>
      <c r="V46" s="41">
        <v>23123.52</v>
      </c>
      <c r="W46" s="41">
        <v>22813.83</v>
      </c>
      <c r="X46" s="42">
        <v>309.68999999999869</v>
      </c>
      <c r="Y46" s="43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22813.83</v>
      </c>
      <c r="AE46" s="44">
        <v>283.25</v>
      </c>
      <c r="AF46" s="41">
        <v>0</v>
      </c>
      <c r="AG46" s="38">
        <v>0</v>
      </c>
      <c r="AH46" s="45" t="s">
        <v>625</v>
      </c>
      <c r="AI46" s="41">
        <v>0</v>
      </c>
      <c r="AJ46" s="46">
        <v>27377</v>
      </c>
      <c r="AK46" s="45">
        <v>-0.3366666666661331</v>
      </c>
      <c r="AL46" s="46">
        <v>1982.02</v>
      </c>
      <c r="AM46" s="46">
        <v>4831.16</v>
      </c>
      <c r="AN46" s="46">
        <v>12635.35</v>
      </c>
      <c r="AO46" s="46">
        <v>7928.06</v>
      </c>
      <c r="AP46" s="41">
        <v>0</v>
      </c>
      <c r="AQ46" s="47">
        <v>0.11</v>
      </c>
      <c r="AR46" s="47">
        <v>4.6100000000000002E-2</v>
      </c>
      <c r="AS46" s="47">
        <v>4.8200000000000007E-2</v>
      </c>
      <c r="AT46" s="48">
        <v>-6.1800000000000001E-2</v>
      </c>
      <c r="AU46" s="49"/>
      <c r="AV46" s="41">
        <v>34.409999999999997</v>
      </c>
      <c r="AW46" s="58"/>
      <c r="AX46" s="52"/>
      <c r="AY46" s="52"/>
      <c r="AZ46" s="52"/>
      <c r="BA46" s="52"/>
      <c r="BB46" s="53">
        <v>0</v>
      </c>
      <c r="BC46" s="55"/>
    </row>
    <row r="47" spans="2:55">
      <c r="B47" s="28">
        <v>1743</v>
      </c>
      <c r="C47" s="29">
        <v>45462.982268518521</v>
      </c>
      <c r="D47" s="30" t="s">
        <v>184</v>
      </c>
      <c r="E47" s="31" t="s">
        <v>185</v>
      </c>
      <c r="F47" s="31" t="s">
        <v>69</v>
      </c>
      <c r="G47" s="32">
        <v>0</v>
      </c>
      <c r="H47" s="33" t="s">
        <v>52</v>
      </c>
      <c r="I47" s="33" t="s">
        <v>53</v>
      </c>
      <c r="J47" s="33" t="s">
        <v>54</v>
      </c>
      <c r="K47" s="33" t="s">
        <v>95</v>
      </c>
      <c r="L47" s="33" t="s">
        <v>70</v>
      </c>
      <c r="M47" s="34">
        <v>45147</v>
      </c>
      <c r="N47" s="35">
        <v>0</v>
      </c>
      <c r="O47" s="36"/>
      <c r="P47" s="37" t="s">
        <v>57</v>
      </c>
      <c r="Q47" s="38">
        <v>0.26470588235294118</v>
      </c>
      <c r="R47" s="38">
        <v>0.93148148148148147</v>
      </c>
      <c r="S47" s="38">
        <v>0.93148148148148147</v>
      </c>
      <c r="T47" s="39">
        <v>0</v>
      </c>
      <c r="U47" s="40">
        <v>8.9999999999999998E-4</v>
      </c>
      <c r="V47" s="41">
        <v>93840</v>
      </c>
      <c r="W47" s="41">
        <v>24840</v>
      </c>
      <c r="X47" s="42">
        <v>69000</v>
      </c>
      <c r="Y47" s="43">
        <v>0</v>
      </c>
      <c r="Z47" s="41">
        <v>0</v>
      </c>
      <c r="AA47" s="41">
        <v>0</v>
      </c>
      <c r="AB47" s="41">
        <v>0</v>
      </c>
      <c r="AC47" s="41">
        <v>0</v>
      </c>
      <c r="AD47" s="41">
        <v>23138</v>
      </c>
      <c r="AE47" s="44">
        <v>2042.4</v>
      </c>
      <c r="AF47" s="41">
        <v>1702</v>
      </c>
      <c r="AG47" s="38">
        <v>0</v>
      </c>
      <c r="AH47" s="45" t="s">
        <v>625</v>
      </c>
      <c r="AI47" s="41">
        <v>1702</v>
      </c>
      <c r="AJ47" s="46">
        <v>0</v>
      </c>
      <c r="AK47" s="45">
        <v>23138</v>
      </c>
      <c r="AL47" s="46">
        <v>0</v>
      </c>
      <c r="AM47" s="46">
        <v>0</v>
      </c>
      <c r="AN47" s="46">
        <v>0</v>
      </c>
      <c r="AO47" s="46">
        <v>0</v>
      </c>
      <c r="AP47" s="41">
        <v>0</v>
      </c>
      <c r="AQ47" s="47">
        <v>0.26</v>
      </c>
      <c r="AR47" s="47">
        <v>0.26090000000000002</v>
      </c>
      <c r="AS47" s="47">
        <v>0</v>
      </c>
      <c r="AT47" s="48">
        <v>-0.26</v>
      </c>
      <c r="AU47" s="49"/>
      <c r="AV47" s="41">
        <v>46</v>
      </c>
      <c r="AW47" s="50"/>
      <c r="AX47" s="52"/>
      <c r="AY47" s="52"/>
      <c r="AZ47" s="52"/>
      <c r="BA47" s="52"/>
      <c r="BB47" s="53">
        <v>0</v>
      </c>
      <c r="BC47" s="55"/>
    </row>
    <row r="48" spans="2:55">
      <c r="B48" s="28">
        <v>1743</v>
      </c>
      <c r="C48" s="29">
        <v>45462.982268518521</v>
      </c>
      <c r="D48" s="30" t="s">
        <v>635</v>
      </c>
      <c r="E48" s="31" t="s">
        <v>636</v>
      </c>
      <c r="F48" s="31" t="s">
        <v>634</v>
      </c>
      <c r="G48" s="32">
        <v>0</v>
      </c>
      <c r="H48" s="33" t="s">
        <v>63</v>
      </c>
      <c r="I48" s="33" t="s">
        <v>64</v>
      </c>
      <c r="J48" s="33" t="s">
        <v>65</v>
      </c>
      <c r="K48" s="33" t="s">
        <v>55</v>
      </c>
      <c r="L48" s="33" t="s">
        <v>56</v>
      </c>
      <c r="M48" s="34" t="s">
        <v>57</v>
      </c>
      <c r="N48" s="35" t="s">
        <v>57</v>
      </c>
      <c r="O48" s="36"/>
      <c r="P48" s="37">
        <v>48.779943226456766</v>
      </c>
      <c r="Q48" s="38">
        <v>0.15878095542418916</v>
      </c>
      <c r="R48" s="38">
        <v>0.67298578199052128</v>
      </c>
      <c r="S48" s="38">
        <v>-1.3416380730149974E-5</v>
      </c>
      <c r="T48" s="39">
        <v>0</v>
      </c>
      <c r="U48" s="40">
        <v>-9.7200000000000009E-2</v>
      </c>
      <c r="V48" s="41">
        <v>156475</v>
      </c>
      <c r="W48" s="41">
        <v>24845.25</v>
      </c>
      <c r="X48" s="42">
        <v>131629.75</v>
      </c>
      <c r="Y48" s="43">
        <v>2698.44</v>
      </c>
      <c r="Z48" s="41">
        <v>0</v>
      </c>
      <c r="AA48" s="41">
        <v>0</v>
      </c>
      <c r="AB48" s="41">
        <v>0</v>
      </c>
      <c r="AC48" s="41">
        <v>0</v>
      </c>
      <c r="AD48" s="41">
        <v>16720.5</v>
      </c>
      <c r="AE48" s="44">
        <v>63</v>
      </c>
      <c r="AF48" s="41">
        <v>8124.75</v>
      </c>
      <c r="AG48" s="38">
        <v>3.0109063014185975</v>
      </c>
      <c r="AH48" s="45" t="s">
        <v>626</v>
      </c>
      <c r="AI48" s="41">
        <v>8124.75</v>
      </c>
      <c r="AJ48" s="46">
        <v>20065</v>
      </c>
      <c r="AK48" s="45">
        <v>-0.33333333333575865</v>
      </c>
      <c r="AL48" s="46">
        <v>0</v>
      </c>
      <c r="AM48" s="46">
        <v>20064.599999999999</v>
      </c>
      <c r="AN48" s="46">
        <v>0</v>
      </c>
      <c r="AO48" s="46">
        <v>0</v>
      </c>
      <c r="AP48" s="41">
        <v>0</v>
      </c>
      <c r="AQ48" s="47">
        <v>0.18</v>
      </c>
      <c r="AR48" s="47">
        <v>8.2799999999999999E-2</v>
      </c>
      <c r="AS48" s="47">
        <v>8.2799999999999999E-2</v>
      </c>
      <c r="AT48" s="48">
        <v>-9.7200000000000009E-2</v>
      </c>
      <c r="AU48" s="49"/>
      <c r="AV48" s="41">
        <v>78.5</v>
      </c>
      <c r="AW48" s="50"/>
      <c r="AX48" s="52"/>
      <c r="AY48" s="52"/>
      <c r="AZ48" s="52"/>
      <c r="BA48" s="52"/>
      <c r="BB48" s="53">
        <v>0</v>
      </c>
      <c r="BC48" s="55"/>
    </row>
    <row r="49" spans="2:55">
      <c r="B49" s="28">
        <v>1743</v>
      </c>
      <c r="C49" s="29">
        <v>45462.982268518521</v>
      </c>
      <c r="D49" s="30" t="s">
        <v>186</v>
      </c>
      <c r="E49" s="31" t="s">
        <v>187</v>
      </c>
      <c r="F49" s="31" t="s">
        <v>69</v>
      </c>
      <c r="G49" s="32">
        <v>0</v>
      </c>
      <c r="H49" s="33" t="s">
        <v>52</v>
      </c>
      <c r="I49" s="33" t="s">
        <v>53</v>
      </c>
      <c r="J49" s="33" t="s">
        <v>54</v>
      </c>
      <c r="K49" s="33" t="s">
        <v>55</v>
      </c>
      <c r="L49" s="33" t="s">
        <v>70</v>
      </c>
      <c r="M49" s="34">
        <v>45147</v>
      </c>
      <c r="N49" s="35">
        <v>0</v>
      </c>
      <c r="O49" s="36"/>
      <c r="P49" s="37" t="s">
        <v>57</v>
      </c>
      <c r="Q49" s="38" t="s">
        <v>57</v>
      </c>
      <c r="R49" s="38">
        <v>0.76657230045222247</v>
      </c>
      <c r="S49" s="38">
        <v>0.76657230045222247</v>
      </c>
      <c r="T49" s="39">
        <v>0</v>
      </c>
      <c r="U49" s="40">
        <v>4.7999999999999996E-3</v>
      </c>
      <c r="V49" s="41">
        <v>0</v>
      </c>
      <c r="W49" s="41">
        <v>25023.08</v>
      </c>
      <c r="X49" s="42">
        <v>-25023.08</v>
      </c>
      <c r="Y49" s="43">
        <v>0</v>
      </c>
      <c r="Z49" s="41">
        <v>0</v>
      </c>
      <c r="AA49" s="41">
        <v>0</v>
      </c>
      <c r="AB49" s="41">
        <v>25300</v>
      </c>
      <c r="AC49" s="41">
        <v>25023.08</v>
      </c>
      <c r="AD49" s="41">
        <v>19182</v>
      </c>
      <c r="AE49" s="44">
        <v>7009.3</v>
      </c>
      <c r="AF49" s="41">
        <v>5841.08</v>
      </c>
      <c r="AG49" s="38">
        <v>0</v>
      </c>
      <c r="AH49" s="45" t="s">
        <v>625</v>
      </c>
      <c r="AI49" s="41">
        <v>5841.08</v>
      </c>
      <c r="AJ49" s="46">
        <v>0</v>
      </c>
      <c r="AK49" s="45">
        <v>19182</v>
      </c>
      <c r="AL49" s="46">
        <v>0</v>
      </c>
      <c r="AM49" s="46">
        <v>0</v>
      </c>
      <c r="AN49" s="46">
        <v>0</v>
      </c>
      <c r="AO49" s="46">
        <v>0</v>
      </c>
      <c r="AP49" s="41">
        <v>0</v>
      </c>
      <c r="AQ49" s="47">
        <v>0.18</v>
      </c>
      <c r="AR49" s="47">
        <v>0.18480000000000002</v>
      </c>
      <c r="AS49" s="47">
        <v>0</v>
      </c>
      <c r="AT49" s="48">
        <v>-0.18</v>
      </c>
      <c r="AU49" s="49"/>
      <c r="AV49" s="41">
        <v>46</v>
      </c>
      <c r="AW49" s="58"/>
      <c r="AX49" s="52"/>
      <c r="AY49" s="52"/>
      <c r="AZ49" s="52"/>
      <c r="BA49" s="52"/>
      <c r="BB49" s="53">
        <v>0</v>
      </c>
      <c r="BC49" s="55"/>
    </row>
    <row r="50" spans="2:55">
      <c r="B50" s="28">
        <v>1743</v>
      </c>
      <c r="C50" s="29">
        <v>45462.982268518521</v>
      </c>
      <c r="D50" s="30" t="s">
        <v>616</v>
      </c>
      <c r="E50" s="31" t="s">
        <v>617</v>
      </c>
      <c r="F50" s="31" t="s">
        <v>62</v>
      </c>
      <c r="G50" s="32">
        <v>0</v>
      </c>
      <c r="H50" s="33" t="s">
        <v>63</v>
      </c>
      <c r="I50" s="33" t="s">
        <v>64</v>
      </c>
      <c r="J50" s="33" t="s">
        <v>65</v>
      </c>
      <c r="K50" s="33" t="s">
        <v>55</v>
      </c>
      <c r="L50" s="33" t="s">
        <v>56</v>
      </c>
      <c r="M50" s="34" t="s">
        <v>57</v>
      </c>
      <c r="N50" s="35" t="s">
        <v>57</v>
      </c>
      <c r="O50" s="36"/>
      <c r="P50" s="37">
        <v>48.472698621987099</v>
      </c>
      <c r="Q50" s="38">
        <v>0.14351710110102467</v>
      </c>
      <c r="R50" s="38">
        <v>0.55677621305561098</v>
      </c>
      <c r="S50" s="38">
        <v>-2.7715220565528665E-6</v>
      </c>
      <c r="T50" s="39">
        <v>0</v>
      </c>
      <c r="U50" s="40">
        <v>-8.6400000000000005E-2</v>
      </c>
      <c r="V50" s="41">
        <v>175985.16</v>
      </c>
      <c r="W50" s="41">
        <v>25256.880000000001</v>
      </c>
      <c r="X50" s="42">
        <v>150728.28</v>
      </c>
      <c r="Y50" s="43">
        <v>3109.55</v>
      </c>
      <c r="Z50" s="41">
        <v>0</v>
      </c>
      <c r="AA50" s="41">
        <v>0</v>
      </c>
      <c r="AB50" s="41">
        <v>0</v>
      </c>
      <c r="AC50" s="41">
        <v>0</v>
      </c>
      <c r="AD50" s="41">
        <v>14062.43</v>
      </c>
      <c r="AE50" s="44">
        <v>91</v>
      </c>
      <c r="AF50" s="41">
        <v>11194.45</v>
      </c>
      <c r="AG50" s="38">
        <v>3.6000225112958466</v>
      </c>
      <c r="AH50" s="45" t="s">
        <v>626</v>
      </c>
      <c r="AI50" s="41">
        <v>11194.45</v>
      </c>
      <c r="AJ50" s="46">
        <v>16875</v>
      </c>
      <c r="AK50" s="45">
        <v>-6.9999999999708962E-2</v>
      </c>
      <c r="AL50" s="46">
        <v>0</v>
      </c>
      <c r="AM50" s="46">
        <v>16874.919999999998</v>
      </c>
      <c r="AN50" s="46">
        <v>0</v>
      </c>
      <c r="AO50" s="46">
        <v>0</v>
      </c>
      <c r="AP50" s="41">
        <v>0</v>
      </c>
      <c r="AQ50" s="47">
        <v>0.2</v>
      </c>
      <c r="AR50" s="47">
        <v>0.11359999999999999</v>
      </c>
      <c r="AS50" s="47">
        <v>0.11359999999999999</v>
      </c>
      <c r="AT50" s="48">
        <v>-8.6400000000000005E-2</v>
      </c>
      <c r="AU50" s="49"/>
      <c r="AV50" s="41">
        <v>71.63</v>
      </c>
      <c r="AW50" s="50"/>
      <c r="AX50" s="52"/>
      <c r="AY50" s="52"/>
      <c r="AZ50" s="52"/>
      <c r="BA50" s="52"/>
      <c r="BB50" s="53">
        <v>0</v>
      </c>
      <c r="BC50" s="55"/>
    </row>
    <row r="51" spans="2:55">
      <c r="B51" s="28">
        <v>1743</v>
      </c>
      <c r="C51" s="29">
        <v>45462.982268518521</v>
      </c>
      <c r="D51" s="30" t="s">
        <v>189</v>
      </c>
      <c r="E51" s="31" t="s">
        <v>190</v>
      </c>
      <c r="F51" s="31" t="s">
        <v>69</v>
      </c>
      <c r="G51" s="32">
        <v>0</v>
      </c>
      <c r="H51" s="33" t="s">
        <v>52</v>
      </c>
      <c r="I51" s="33" t="s">
        <v>109</v>
      </c>
      <c r="J51" s="33" t="s">
        <v>54</v>
      </c>
      <c r="K51" s="33" t="s">
        <v>55</v>
      </c>
      <c r="L51" s="33" t="s">
        <v>56</v>
      </c>
      <c r="M51" s="34" t="s">
        <v>57</v>
      </c>
      <c r="N51" s="35" t="s">
        <v>57</v>
      </c>
      <c r="O51" s="36"/>
      <c r="P51" s="37" t="s">
        <v>57</v>
      </c>
      <c r="Q51" s="38">
        <v>0.66302083333333339</v>
      </c>
      <c r="R51" s="38">
        <v>1.0008242427994845</v>
      </c>
      <c r="S51" s="38">
        <v>1.0008242427994845</v>
      </c>
      <c r="T51" s="39">
        <v>0</v>
      </c>
      <c r="U51" s="40">
        <v>5.6000000000000008E-3</v>
      </c>
      <c r="V51" s="41">
        <v>38976</v>
      </c>
      <c r="W51" s="41">
        <v>25841.9</v>
      </c>
      <c r="X51" s="42">
        <v>13134.099999999999</v>
      </c>
      <c r="Y51" s="43">
        <v>0</v>
      </c>
      <c r="Z51" s="41">
        <v>0</v>
      </c>
      <c r="AA51" s="41">
        <v>0</v>
      </c>
      <c r="AB51" s="41">
        <v>0</v>
      </c>
      <c r="AC51" s="41">
        <v>0</v>
      </c>
      <c r="AD51" s="41">
        <v>25863.200000000001</v>
      </c>
      <c r="AE51" s="44">
        <v>0</v>
      </c>
      <c r="AF51" s="41">
        <v>-0.3</v>
      </c>
      <c r="AG51" s="38">
        <v>0</v>
      </c>
      <c r="AH51" s="45" t="s">
        <v>625</v>
      </c>
      <c r="AI51" s="41">
        <v>-0.3</v>
      </c>
      <c r="AJ51" s="46">
        <v>0</v>
      </c>
      <c r="AK51" s="45">
        <v>25863.200000000001</v>
      </c>
      <c r="AL51" s="46">
        <v>0</v>
      </c>
      <c r="AM51" s="46">
        <v>0</v>
      </c>
      <c r="AN51" s="46">
        <v>0</v>
      </c>
      <c r="AO51" s="46">
        <v>0</v>
      </c>
      <c r="AP51" s="41">
        <v>0</v>
      </c>
      <c r="AQ51" s="47">
        <v>7.0000000000000007E-2</v>
      </c>
      <c r="AR51" s="47">
        <v>7.5600000000000001E-2</v>
      </c>
      <c r="AS51" s="47">
        <v>0</v>
      </c>
      <c r="AT51" s="48">
        <v>-7.0000000000000007E-2</v>
      </c>
      <c r="AU51" s="49"/>
      <c r="AV51" s="41">
        <v>20.3</v>
      </c>
      <c r="AW51" s="50"/>
      <c r="AX51" s="52"/>
      <c r="AY51" s="52"/>
      <c r="AZ51" s="52"/>
      <c r="BA51" s="52"/>
      <c r="BB51" s="53">
        <v>21</v>
      </c>
      <c r="BC51" s="55"/>
    </row>
    <row r="52" spans="2:55">
      <c r="B52" s="28">
        <v>1743</v>
      </c>
      <c r="C52" s="29">
        <v>45462.982268518521</v>
      </c>
      <c r="D52" s="30" t="s">
        <v>586</v>
      </c>
      <c r="E52" s="31" t="s">
        <v>587</v>
      </c>
      <c r="F52" s="31" t="s">
        <v>131</v>
      </c>
      <c r="G52" s="32">
        <v>0</v>
      </c>
      <c r="H52" s="33" t="s">
        <v>132</v>
      </c>
      <c r="I52" s="33" t="s">
        <v>133</v>
      </c>
      <c r="J52" s="33" t="s">
        <v>94</v>
      </c>
      <c r="K52" s="33" t="s">
        <v>95</v>
      </c>
      <c r="L52" s="33" t="s">
        <v>70</v>
      </c>
      <c r="M52" s="34">
        <v>45448</v>
      </c>
      <c r="N52" s="35">
        <v>1</v>
      </c>
      <c r="O52" s="36"/>
      <c r="P52" s="37" t="s">
        <v>57</v>
      </c>
      <c r="Q52" s="38">
        <v>0.9490909090909091</v>
      </c>
      <c r="R52" s="38">
        <v>1.053639846743295</v>
      </c>
      <c r="S52" s="38">
        <v>0</v>
      </c>
      <c r="T52" s="39">
        <v>33000</v>
      </c>
      <c r="U52" s="40">
        <v>-9.5999999999999992E-3</v>
      </c>
      <c r="V52" s="41">
        <v>27500</v>
      </c>
      <c r="W52" s="41">
        <v>26100</v>
      </c>
      <c r="X52" s="42">
        <v>1400</v>
      </c>
      <c r="Y52" s="43">
        <v>0</v>
      </c>
      <c r="Z52" s="41">
        <v>0</v>
      </c>
      <c r="AA52" s="41">
        <v>0</v>
      </c>
      <c r="AB52" s="41">
        <v>0</v>
      </c>
      <c r="AC52" s="41">
        <v>0</v>
      </c>
      <c r="AD52" s="41">
        <v>27500</v>
      </c>
      <c r="AE52" s="44">
        <v>197.93</v>
      </c>
      <c r="AF52" s="41">
        <v>-1400</v>
      </c>
      <c r="AG52" s="38">
        <v>0</v>
      </c>
      <c r="AH52" s="45" t="s">
        <v>625</v>
      </c>
      <c r="AI52" s="41">
        <v>-1400</v>
      </c>
      <c r="AJ52" s="46">
        <v>33000</v>
      </c>
      <c r="AK52" s="45">
        <v>0</v>
      </c>
      <c r="AL52" s="46">
        <v>0</v>
      </c>
      <c r="AM52" s="46">
        <v>33000</v>
      </c>
      <c r="AN52" s="46">
        <v>0</v>
      </c>
      <c r="AO52" s="46">
        <v>0</v>
      </c>
      <c r="AP52" s="41">
        <v>33000</v>
      </c>
      <c r="AQ52" s="47">
        <v>0.32</v>
      </c>
      <c r="AR52" s="47">
        <v>0.31040000000000001</v>
      </c>
      <c r="AS52" s="47">
        <v>0.31040000000000001</v>
      </c>
      <c r="AT52" s="48">
        <v>-9.5999999999999992E-3</v>
      </c>
      <c r="AU52" s="49"/>
      <c r="AV52" s="41">
        <v>100</v>
      </c>
      <c r="AW52" s="58"/>
      <c r="AX52" s="52"/>
      <c r="AY52" s="52"/>
      <c r="AZ52" s="52"/>
      <c r="BA52" s="52"/>
      <c r="BB52" s="53">
        <v>0</v>
      </c>
      <c r="BC52" s="55"/>
    </row>
    <row r="53" spans="2:55">
      <c r="B53" s="28">
        <v>1743</v>
      </c>
      <c r="C53" s="29">
        <v>45462.982268518521</v>
      </c>
      <c r="D53" s="30" t="s">
        <v>191</v>
      </c>
      <c r="E53" s="31" t="s">
        <v>192</v>
      </c>
      <c r="F53" s="31" t="s">
        <v>69</v>
      </c>
      <c r="G53" s="32">
        <v>0</v>
      </c>
      <c r="H53" s="33" t="s">
        <v>52</v>
      </c>
      <c r="I53" s="33" t="s">
        <v>53</v>
      </c>
      <c r="J53" s="33" t="s">
        <v>54</v>
      </c>
      <c r="K53" s="33" t="s">
        <v>95</v>
      </c>
      <c r="L53" s="33" t="s">
        <v>70</v>
      </c>
      <c r="M53" s="34">
        <v>45147</v>
      </c>
      <c r="N53" s="35">
        <v>0</v>
      </c>
      <c r="O53" s="36"/>
      <c r="P53" s="37" t="s">
        <v>57</v>
      </c>
      <c r="Q53" s="38">
        <v>0.27972058823529411</v>
      </c>
      <c r="R53" s="38">
        <v>0.99363860995741549</v>
      </c>
      <c r="S53" s="38">
        <v>0.99363860995741549</v>
      </c>
      <c r="T53" s="39">
        <v>0</v>
      </c>
      <c r="U53" s="40">
        <v>4.7999999999999996E-3</v>
      </c>
      <c r="V53" s="41">
        <v>93840</v>
      </c>
      <c r="W53" s="41">
        <v>26248.98</v>
      </c>
      <c r="X53" s="42">
        <v>67591.02</v>
      </c>
      <c r="Y53" s="43">
        <v>0</v>
      </c>
      <c r="Z53" s="41">
        <v>0</v>
      </c>
      <c r="AA53" s="41">
        <v>0</v>
      </c>
      <c r="AB53" s="41">
        <v>0</v>
      </c>
      <c r="AC53" s="41">
        <v>0</v>
      </c>
      <c r="AD53" s="41">
        <v>26082</v>
      </c>
      <c r="AE53" s="44">
        <v>200.38</v>
      </c>
      <c r="AF53" s="41">
        <v>166.98</v>
      </c>
      <c r="AG53" s="38">
        <v>0</v>
      </c>
      <c r="AH53" s="45" t="s">
        <v>625</v>
      </c>
      <c r="AI53" s="41">
        <v>166.98</v>
      </c>
      <c r="AJ53" s="46">
        <v>0</v>
      </c>
      <c r="AK53" s="45">
        <v>26082</v>
      </c>
      <c r="AL53" s="46">
        <v>0</v>
      </c>
      <c r="AM53" s="46">
        <v>0</v>
      </c>
      <c r="AN53" s="46">
        <v>0</v>
      </c>
      <c r="AO53" s="46">
        <v>0</v>
      </c>
      <c r="AP53" s="41">
        <v>0</v>
      </c>
      <c r="AQ53" s="47">
        <v>0.18</v>
      </c>
      <c r="AR53" s="47">
        <v>0.18480000000000002</v>
      </c>
      <c r="AS53" s="47">
        <v>0</v>
      </c>
      <c r="AT53" s="48">
        <v>-0.18</v>
      </c>
      <c r="AU53" s="49"/>
      <c r="AV53" s="41">
        <v>46</v>
      </c>
      <c r="AW53" s="50"/>
      <c r="AX53" s="52"/>
      <c r="AY53" s="52"/>
      <c r="AZ53" s="52"/>
      <c r="BA53" s="52"/>
      <c r="BB53" s="53">
        <v>0</v>
      </c>
      <c r="BC53" s="55"/>
    </row>
    <row r="54" spans="2:55">
      <c r="B54" s="28">
        <v>1743</v>
      </c>
      <c r="C54" s="29">
        <v>45462.982268518521</v>
      </c>
      <c r="D54" s="30" t="s">
        <v>193</v>
      </c>
      <c r="E54" s="31" t="s">
        <v>194</v>
      </c>
      <c r="F54" s="31" t="s">
        <v>139</v>
      </c>
      <c r="G54" s="32">
        <v>0</v>
      </c>
      <c r="H54" s="33" t="s">
        <v>52</v>
      </c>
      <c r="I54" s="33" t="s">
        <v>53</v>
      </c>
      <c r="J54" s="33" t="s">
        <v>54</v>
      </c>
      <c r="K54" s="33" t="s">
        <v>195</v>
      </c>
      <c r="L54" s="33" t="s">
        <v>56</v>
      </c>
      <c r="M54" s="34">
        <v>44643</v>
      </c>
      <c r="N54" s="35">
        <v>1</v>
      </c>
      <c r="O54" s="36"/>
      <c r="P54" s="37" t="s">
        <v>57</v>
      </c>
      <c r="Q54" s="38">
        <v>0.68390384659468628</v>
      </c>
      <c r="R54" s="38">
        <v>1.1970888857697712</v>
      </c>
      <c r="S54" s="38">
        <v>1.1970888857697712</v>
      </c>
      <c r="T54" s="39">
        <v>0</v>
      </c>
      <c r="U54" s="40">
        <v>0.16460000000000002</v>
      </c>
      <c r="V54" s="41">
        <v>34898.400000000001</v>
      </c>
      <c r="W54" s="41">
        <v>23867.15</v>
      </c>
      <c r="X54" s="42">
        <v>11031.25</v>
      </c>
      <c r="Y54" s="43">
        <v>0</v>
      </c>
      <c r="Z54" s="41">
        <v>23867.15</v>
      </c>
      <c r="AA54" s="41">
        <v>24342.3</v>
      </c>
      <c r="AB54" s="41">
        <v>0</v>
      </c>
      <c r="AC54" s="41">
        <v>0</v>
      </c>
      <c r="AD54" s="41">
        <v>28571.1</v>
      </c>
      <c r="AE54" s="44">
        <v>0.06</v>
      </c>
      <c r="AF54" s="41">
        <v>0.05</v>
      </c>
      <c r="AG54" s="38">
        <v>0</v>
      </c>
      <c r="AH54" s="45" t="s">
        <v>625</v>
      </c>
      <c r="AI54" s="41">
        <v>475.19999999999783</v>
      </c>
      <c r="AJ54" s="46">
        <v>0</v>
      </c>
      <c r="AK54" s="45">
        <v>28571.1</v>
      </c>
      <c r="AL54" s="46">
        <v>0</v>
      </c>
      <c r="AM54" s="46">
        <v>0</v>
      </c>
      <c r="AN54" s="46">
        <v>0</v>
      </c>
      <c r="AO54" s="46">
        <v>0</v>
      </c>
      <c r="AP54" s="41">
        <v>0</v>
      </c>
      <c r="AQ54" s="47">
        <v>0</v>
      </c>
      <c r="AR54" s="47">
        <v>0.16460000000000002</v>
      </c>
      <c r="AS54" s="47">
        <v>0</v>
      </c>
      <c r="AT54" s="48">
        <v>0</v>
      </c>
      <c r="AU54" s="49"/>
      <c r="AV54" s="41">
        <v>0</v>
      </c>
      <c r="AW54" s="50"/>
      <c r="AX54" s="52"/>
      <c r="AY54" s="52"/>
      <c r="AZ54" s="52"/>
      <c r="BA54" s="52"/>
      <c r="BB54" s="53">
        <v>4704</v>
      </c>
      <c r="BC54" s="55"/>
    </row>
    <row r="55" spans="2:55">
      <c r="B55" s="28">
        <v>1743</v>
      </c>
      <c r="C55" s="29">
        <v>45462.982268518521</v>
      </c>
      <c r="D55" s="30" t="s">
        <v>196</v>
      </c>
      <c r="E55" s="31" t="s">
        <v>197</v>
      </c>
      <c r="F55" s="31" t="s">
        <v>51</v>
      </c>
      <c r="G55" s="32">
        <v>0</v>
      </c>
      <c r="H55" s="33" t="s">
        <v>52</v>
      </c>
      <c r="I55" s="33" t="s">
        <v>109</v>
      </c>
      <c r="J55" s="33" t="s">
        <v>54</v>
      </c>
      <c r="K55" s="33" t="s">
        <v>55</v>
      </c>
      <c r="L55" s="33" t="s">
        <v>56</v>
      </c>
      <c r="M55" s="34">
        <v>45149</v>
      </c>
      <c r="N55" s="35">
        <v>0</v>
      </c>
      <c r="O55" s="36"/>
      <c r="P55" s="37" t="s">
        <v>57</v>
      </c>
      <c r="Q55" s="38">
        <v>1.0131944444444445</v>
      </c>
      <c r="R55" s="38">
        <v>0.94653872515421511</v>
      </c>
      <c r="S55" s="38">
        <v>0.94653872515421511</v>
      </c>
      <c r="T55" s="39">
        <v>0</v>
      </c>
      <c r="U55" s="40">
        <v>8.6400000000000005E-2</v>
      </c>
      <c r="V55" s="41">
        <v>30384</v>
      </c>
      <c r="W55" s="41">
        <v>30784.9</v>
      </c>
      <c r="X55" s="42">
        <v>-400.90000000000146</v>
      </c>
      <c r="Y55" s="43">
        <v>0</v>
      </c>
      <c r="Z55" s="41">
        <v>0</v>
      </c>
      <c r="AA55" s="41">
        <v>0</v>
      </c>
      <c r="AB55" s="41">
        <v>0</v>
      </c>
      <c r="AC55" s="41">
        <v>400.9</v>
      </c>
      <c r="AD55" s="41">
        <v>29139.1</v>
      </c>
      <c r="AE55" s="44">
        <v>1974.96</v>
      </c>
      <c r="AF55" s="41">
        <v>1645.8</v>
      </c>
      <c r="AG55" s="38">
        <v>0</v>
      </c>
      <c r="AH55" s="45" t="s">
        <v>625</v>
      </c>
      <c r="AI55" s="41">
        <v>1645.8</v>
      </c>
      <c r="AJ55" s="46">
        <v>0</v>
      </c>
      <c r="AK55" s="45">
        <v>29139.1</v>
      </c>
      <c r="AL55" s="46">
        <v>0</v>
      </c>
      <c r="AM55" s="46">
        <v>0</v>
      </c>
      <c r="AN55" s="46">
        <v>0</v>
      </c>
      <c r="AO55" s="46">
        <v>0</v>
      </c>
      <c r="AP55" s="41">
        <v>0</v>
      </c>
      <c r="AQ55" s="47">
        <v>7.0000000000000007E-2</v>
      </c>
      <c r="AR55" s="47">
        <v>0.15640000000000001</v>
      </c>
      <c r="AS55" s="47">
        <v>0</v>
      </c>
      <c r="AT55" s="48">
        <v>-7.0000000000000007E-2</v>
      </c>
      <c r="AU55" s="49"/>
      <c r="AV55" s="41">
        <v>42.2</v>
      </c>
      <c r="AW55" s="58"/>
      <c r="AX55" s="52"/>
      <c r="AY55" s="52"/>
      <c r="AZ55" s="52"/>
      <c r="BA55" s="52"/>
      <c r="BB55" s="53">
        <v>0</v>
      </c>
      <c r="BC55" s="55"/>
    </row>
    <row r="56" spans="2:55">
      <c r="B56" s="28">
        <v>1743</v>
      </c>
      <c r="C56" s="29">
        <v>45462.982268518521</v>
      </c>
      <c r="D56" s="30" t="s">
        <v>199</v>
      </c>
      <c r="E56" s="31" t="s">
        <v>200</v>
      </c>
      <c r="F56" s="31" t="s">
        <v>85</v>
      </c>
      <c r="G56" s="32">
        <v>0</v>
      </c>
      <c r="H56" s="33" t="s">
        <v>122</v>
      </c>
      <c r="I56" s="33" t="s">
        <v>87</v>
      </c>
      <c r="J56" s="33" t="s">
        <v>54</v>
      </c>
      <c r="K56" s="33" t="s">
        <v>95</v>
      </c>
      <c r="L56" s="33" t="s">
        <v>70</v>
      </c>
      <c r="M56" s="34">
        <v>45211</v>
      </c>
      <c r="N56" s="35">
        <v>0</v>
      </c>
      <c r="O56" s="36"/>
      <c r="P56" s="37" t="s">
        <v>57</v>
      </c>
      <c r="Q56" s="38">
        <v>0.41908865753612928</v>
      </c>
      <c r="R56" s="38">
        <v>1.1316793300632664</v>
      </c>
      <c r="S56" s="38">
        <v>1.1316793300632664</v>
      </c>
      <c r="T56" s="39">
        <v>0</v>
      </c>
      <c r="U56" s="40">
        <v>-9.2600000000000002E-2</v>
      </c>
      <c r="V56" s="41">
        <v>79161.460000000006</v>
      </c>
      <c r="W56" s="41">
        <v>33175.67</v>
      </c>
      <c r="X56" s="42">
        <v>45985.790000000008</v>
      </c>
      <c r="Y56" s="43">
        <v>0</v>
      </c>
      <c r="Z56" s="41">
        <v>5109.88</v>
      </c>
      <c r="AA56" s="41">
        <v>5109.88</v>
      </c>
      <c r="AB56" s="41">
        <v>0</v>
      </c>
      <c r="AC56" s="41">
        <v>0</v>
      </c>
      <c r="AD56" s="41">
        <v>37544.22</v>
      </c>
      <c r="AE56" s="44">
        <v>0</v>
      </c>
      <c r="AF56" s="41">
        <v>-4368.55</v>
      </c>
      <c r="AG56" s="38">
        <v>0</v>
      </c>
      <c r="AH56" s="45" t="s">
        <v>625</v>
      </c>
      <c r="AI56" s="41">
        <v>-4368.55</v>
      </c>
      <c r="AJ56" s="46">
        <v>0</v>
      </c>
      <c r="AK56" s="45">
        <v>37544.22</v>
      </c>
      <c r="AL56" s="46">
        <v>0</v>
      </c>
      <c r="AM56" s="46">
        <v>0</v>
      </c>
      <c r="AN56" s="46">
        <v>0</v>
      </c>
      <c r="AO56" s="46">
        <v>0</v>
      </c>
      <c r="AP56" s="41">
        <v>0</v>
      </c>
      <c r="AQ56" s="47">
        <v>0.22</v>
      </c>
      <c r="AR56" s="47">
        <v>0.12740000000000001</v>
      </c>
      <c r="AS56" s="47">
        <v>0</v>
      </c>
      <c r="AT56" s="48">
        <v>-0.22</v>
      </c>
      <c r="AU56" s="49"/>
      <c r="AV56" s="41">
        <v>56</v>
      </c>
      <c r="AW56" s="50"/>
      <c r="AX56" s="52"/>
      <c r="AY56" s="52"/>
      <c r="AZ56" s="52"/>
      <c r="BA56" s="52"/>
      <c r="BB56" s="53">
        <v>0</v>
      </c>
      <c r="BC56" s="55"/>
    </row>
    <row r="57" spans="2:55">
      <c r="B57" s="28">
        <v>1743</v>
      </c>
      <c r="C57" s="29">
        <v>45462.982268518521</v>
      </c>
      <c r="D57" s="30" t="s">
        <v>201</v>
      </c>
      <c r="E57" s="31" t="s">
        <v>202</v>
      </c>
      <c r="F57" s="31" t="s">
        <v>618</v>
      </c>
      <c r="G57" s="32">
        <v>0</v>
      </c>
      <c r="H57" s="33" t="s">
        <v>52</v>
      </c>
      <c r="I57" s="33" t="s">
        <v>109</v>
      </c>
      <c r="J57" s="33" t="s">
        <v>54</v>
      </c>
      <c r="K57" s="33" t="s">
        <v>95</v>
      </c>
      <c r="L57" s="33" t="s">
        <v>56</v>
      </c>
      <c r="M57" s="34">
        <v>45134</v>
      </c>
      <c r="N57" s="35">
        <v>0</v>
      </c>
      <c r="O57" s="36"/>
      <c r="P57" s="37" t="s">
        <v>57</v>
      </c>
      <c r="Q57" s="38" t="s">
        <v>57</v>
      </c>
      <c r="R57" s="38">
        <v>0</v>
      </c>
      <c r="S57" s="38">
        <v>0</v>
      </c>
      <c r="T57" s="39">
        <v>0</v>
      </c>
      <c r="U57" s="40">
        <v>-0.17070000000000002</v>
      </c>
      <c r="V57" s="41">
        <v>0</v>
      </c>
      <c r="W57" s="41">
        <v>34614</v>
      </c>
      <c r="X57" s="42">
        <v>-34614</v>
      </c>
      <c r="Y57" s="43">
        <v>0</v>
      </c>
      <c r="Z57" s="41">
        <v>0</v>
      </c>
      <c r="AA57" s="41">
        <v>0</v>
      </c>
      <c r="AB57" s="41">
        <v>36800</v>
      </c>
      <c r="AC57" s="41">
        <v>34614</v>
      </c>
      <c r="AD57" s="41">
        <v>0</v>
      </c>
      <c r="AE57" s="44">
        <v>41536.800000000003</v>
      </c>
      <c r="AF57" s="41">
        <v>34614</v>
      </c>
      <c r="AG57" s="38">
        <v>0</v>
      </c>
      <c r="AH57" s="45" t="s">
        <v>625</v>
      </c>
      <c r="AI57" s="41">
        <v>34614</v>
      </c>
      <c r="AJ57" s="46">
        <v>0</v>
      </c>
      <c r="AK57" s="45">
        <v>0</v>
      </c>
      <c r="AL57" s="46">
        <v>0</v>
      </c>
      <c r="AM57" s="46">
        <v>0</v>
      </c>
      <c r="AN57" s="46">
        <v>0</v>
      </c>
      <c r="AO57" s="46">
        <v>0</v>
      </c>
      <c r="AP57" s="41">
        <v>0</v>
      </c>
      <c r="AQ57" s="47">
        <v>0.1</v>
      </c>
      <c r="AR57" s="47">
        <v>-7.0699999999999999E-2</v>
      </c>
      <c r="AS57" s="47">
        <v>0</v>
      </c>
      <c r="AT57" s="48">
        <v>-0.1</v>
      </c>
      <c r="AU57" s="49"/>
      <c r="AV57" s="41">
        <v>36</v>
      </c>
      <c r="AW57" s="58"/>
      <c r="AX57" s="52"/>
      <c r="AY57" s="52"/>
      <c r="AZ57" s="52"/>
      <c r="BA57" s="52"/>
      <c r="BB57" s="53">
        <v>0</v>
      </c>
      <c r="BC57" s="55"/>
    </row>
    <row r="58" spans="2:55">
      <c r="B58" s="28">
        <v>1743</v>
      </c>
      <c r="C58" s="29">
        <v>45462.982268518521</v>
      </c>
      <c r="D58" s="30" t="s">
        <v>608</v>
      </c>
      <c r="E58" s="31" t="s">
        <v>609</v>
      </c>
      <c r="F58" s="31" t="s">
        <v>354</v>
      </c>
      <c r="G58" s="32">
        <v>0</v>
      </c>
      <c r="H58" s="33" t="s">
        <v>359</v>
      </c>
      <c r="I58" s="33" t="s">
        <v>360</v>
      </c>
      <c r="J58" s="33" t="s">
        <v>65</v>
      </c>
      <c r="K58" s="33" t="s">
        <v>106</v>
      </c>
      <c r="L58" s="33" t="s">
        <v>70</v>
      </c>
      <c r="M58" s="34" t="s">
        <v>57</v>
      </c>
      <c r="N58" s="35" t="s">
        <v>57</v>
      </c>
      <c r="O58" s="36"/>
      <c r="P58" s="37">
        <v>34.390609325955424</v>
      </c>
      <c r="Q58" s="38">
        <v>0.77122970386969136</v>
      </c>
      <c r="R58" s="38">
        <v>0.15786181655384576</v>
      </c>
      <c r="S58" s="38">
        <v>0.15786181655384576</v>
      </c>
      <c r="T58" s="39">
        <v>0</v>
      </c>
      <c r="U58" s="40">
        <v>0.16190000000000002</v>
      </c>
      <c r="V58" s="41">
        <v>46455.9</v>
      </c>
      <c r="W58" s="41">
        <v>35828.17</v>
      </c>
      <c r="X58" s="42">
        <v>10627.730000000003</v>
      </c>
      <c r="Y58" s="43">
        <v>309.02999999999997</v>
      </c>
      <c r="Z58" s="41">
        <v>467.61</v>
      </c>
      <c r="AA58" s="41">
        <v>937.78</v>
      </c>
      <c r="AB58" s="41">
        <v>0</v>
      </c>
      <c r="AC58" s="41">
        <v>0</v>
      </c>
      <c r="AD58" s="41">
        <v>5655.9</v>
      </c>
      <c r="AE58" s="44">
        <v>130.87</v>
      </c>
      <c r="AF58" s="41">
        <v>30172.27</v>
      </c>
      <c r="AG58" s="38">
        <v>97.635407565608531</v>
      </c>
      <c r="AH58" s="45" t="s">
        <v>626</v>
      </c>
      <c r="AI58" s="41">
        <v>30642.44</v>
      </c>
      <c r="AJ58" s="46">
        <v>0</v>
      </c>
      <c r="AK58" s="45">
        <v>5655.9</v>
      </c>
      <c r="AL58" s="46">
        <v>0</v>
      </c>
      <c r="AM58" s="46">
        <v>0</v>
      </c>
      <c r="AN58" s="46">
        <v>0</v>
      </c>
      <c r="AO58" s="46">
        <v>0</v>
      </c>
      <c r="AP58" s="41">
        <v>0</v>
      </c>
      <c r="AQ58" s="47">
        <v>0.34</v>
      </c>
      <c r="AR58" s="47">
        <v>0.50190000000000001</v>
      </c>
      <c r="AS58" s="47">
        <v>0.50190000000000001</v>
      </c>
      <c r="AT58" s="48">
        <v>0.16190000000000002</v>
      </c>
      <c r="AU58" s="49"/>
      <c r="AV58" s="41">
        <v>80.260000000000005</v>
      </c>
      <c r="AW58" s="58"/>
      <c r="AX58" s="52"/>
      <c r="AY58" s="52"/>
      <c r="AZ58" s="52"/>
      <c r="BA58" s="52"/>
      <c r="BB58" s="53">
        <v>0</v>
      </c>
      <c r="BC58" s="55"/>
    </row>
    <row r="59" spans="2:55">
      <c r="B59" s="28">
        <v>1743</v>
      </c>
      <c r="C59" s="29">
        <v>45462.982268518521</v>
      </c>
      <c r="D59" s="30" t="s">
        <v>602</v>
      </c>
      <c r="E59" s="31" t="s">
        <v>603</v>
      </c>
      <c r="F59" s="31" t="s">
        <v>604</v>
      </c>
      <c r="G59" s="32">
        <v>0</v>
      </c>
      <c r="H59" s="33" t="s">
        <v>359</v>
      </c>
      <c r="I59" s="33" t="s">
        <v>157</v>
      </c>
      <c r="J59" s="33" t="s">
        <v>65</v>
      </c>
      <c r="K59" s="33" t="s">
        <v>55</v>
      </c>
      <c r="L59" s="33" t="s">
        <v>56</v>
      </c>
      <c r="M59" s="34" t="s">
        <v>57</v>
      </c>
      <c r="N59" s="35" t="s">
        <v>57</v>
      </c>
      <c r="O59" s="36"/>
      <c r="P59" s="37" t="s">
        <v>57</v>
      </c>
      <c r="Q59" s="38">
        <v>1.0659089866507636</v>
      </c>
      <c r="R59" s="38">
        <v>0.48997772828507796</v>
      </c>
      <c r="S59" s="38">
        <v>0.48997772828507796</v>
      </c>
      <c r="T59" s="39">
        <v>0</v>
      </c>
      <c r="U59" s="40">
        <v>0.45100000000000001</v>
      </c>
      <c r="V59" s="41">
        <v>34006.44</v>
      </c>
      <c r="W59" s="41">
        <v>36247.769999999997</v>
      </c>
      <c r="X59" s="42">
        <v>-2241.3299999999945</v>
      </c>
      <c r="Y59" s="43">
        <v>0</v>
      </c>
      <c r="Z59" s="41">
        <v>0</v>
      </c>
      <c r="AA59" s="41">
        <v>0</v>
      </c>
      <c r="AB59" s="41">
        <v>0</v>
      </c>
      <c r="AC59" s="41">
        <v>2241.33</v>
      </c>
      <c r="AD59" s="41">
        <v>17760.599999999999</v>
      </c>
      <c r="AE59" s="44">
        <v>164.74</v>
      </c>
      <c r="AF59" s="41">
        <v>18487.169999999998</v>
      </c>
      <c r="AG59" s="38">
        <v>0</v>
      </c>
      <c r="AH59" s="45" t="s">
        <v>625</v>
      </c>
      <c r="AI59" s="41">
        <v>18487.169999999998</v>
      </c>
      <c r="AJ59" s="46">
        <v>0</v>
      </c>
      <c r="AK59" s="45">
        <v>17760.599999999999</v>
      </c>
      <c r="AL59" s="46">
        <v>0</v>
      </c>
      <c r="AM59" s="46">
        <v>0</v>
      </c>
      <c r="AN59" s="46">
        <v>0</v>
      </c>
      <c r="AO59" s="46">
        <v>0</v>
      </c>
      <c r="AP59" s="41">
        <v>0</v>
      </c>
      <c r="AQ59" s="47">
        <v>0</v>
      </c>
      <c r="AR59" s="47">
        <v>0.45100000000000001</v>
      </c>
      <c r="AS59" s="47">
        <v>0.45100000000000001</v>
      </c>
      <c r="AT59" s="48">
        <v>0.45100000000000001</v>
      </c>
      <c r="AU59" s="49"/>
      <c r="AV59" s="41">
        <v>80.73</v>
      </c>
      <c r="AW59" s="50"/>
      <c r="AX59" s="52"/>
      <c r="AY59" s="52"/>
      <c r="AZ59" s="52"/>
      <c r="BA59" s="52"/>
      <c r="BB59" s="53">
        <v>0</v>
      </c>
      <c r="BC59" s="55"/>
    </row>
    <row r="60" spans="2:55">
      <c r="B60" s="28">
        <v>1743</v>
      </c>
      <c r="C60" s="29">
        <v>45462.982268518521</v>
      </c>
      <c r="D60" s="30" t="s">
        <v>481</v>
      </c>
      <c r="E60" s="31" t="s">
        <v>482</v>
      </c>
      <c r="F60" s="31" t="s">
        <v>69</v>
      </c>
      <c r="G60" s="32">
        <v>0</v>
      </c>
      <c r="H60" s="33" t="s">
        <v>470</v>
      </c>
      <c r="I60" s="33" t="s">
        <v>53</v>
      </c>
      <c r="J60" s="33" t="s">
        <v>148</v>
      </c>
      <c r="K60" s="33" t="s">
        <v>55</v>
      </c>
      <c r="L60" s="33" t="s">
        <v>56</v>
      </c>
      <c r="M60" s="34" t="s">
        <v>57</v>
      </c>
      <c r="N60" s="35" t="s">
        <v>57</v>
      </c>
      <c r="O60" s="36"/>
      <c r="P60" s="37" t="s">
        <v>57</v>
      </c>
      <c r="Q60" s="38">
        <v>1.2047817047817047</v>
      </c>
      <c r="R60" s="38">
        <v>0.82916307161345992</v>
      </c>
      <c r="S60" s="38">
        <v>0.39343281623407456</v>
      </c>
      <c r="T60" s="39">
        <v>0</v>
      </c>
      <c r="U60" s="40">
        <v>-3.8E-3</v>
      </c>
      <c r="V60" s="41">
        <v>31034.12</v>
      </c>
      <c r="W60" s="41">
        <v>37389.339999999997</v>
      </c>
      <c r="X60" s="42">
        <v>-6355.2199999999975</v>
      </c>
      <c r="Y60" s="43">
        <v>0</v>
      </c>
      <c r="Z60" s="41">
        <v>0</v>
      </c>
      <c r="AA60" s="41">
        <v>0</v>
      </c>
      <c r="AB60" s="41">
        <v>10500</v>
      </c>
      <c r="AC60" s="41">
        <v>6355.22</v>
      </c>
      <c r="AD60" s="41">
        <v>31001.86</v>
      </c>
      <c r="AE60" s="44">
        <v>27214.54</v>
      </c>
      <c r="AF60" s="41">
        <v>6387.48</v>
      </c>
      <c r="AG60" s="38">
        <v>0</v>
      </c>
      <c r="AH60" s="45" t="s">
        <v>625</v>
      </c>
      <c r="AI60" s="41">
        <v>6387.48</v>
      </c>
      <c r="AJ60" s="46">
        <v>19550</v>
      </c>
      <c r="AK60" s="45">
        <v>14710.193333333333</v>
      </c>
      <c r="AL60" s="46">
        <v>0</v>
      </c>
      <c r="AM60" s="46">
        <v>19549.560000000001</v>
      </c>
      <c r="AN60" s="46">
        <v>0</v>
      </c>
      <c r="AO60" s="46">
        <v>0</v>
      </c>
      <c r="AP60" s="41">
        <v>0</v>
      </c>
      <c r="AQ60" s="47">
        <v>7.0000000000000007E-2</v>
      </c>
      <c r="AR60" s="47">
        <v>6.6200000000000009E-2</v>
      </c>
      <c r="AS60" s="47">
        <v>7.0099999999999996E-2</v>
      </c>
      <c r="AT60" s="48">
        <v>1E-4</v>
      </c>
      <c r="AU60" s="49"/>
      <c r="AV60" s="41">
        <v>32.26</v>
      </c>
      <c r="AW60" s="58"/>
      <c r="AX60" s="52"/>
      <c r="AY60" s="52"/>
      <c r="AZ60" s="52"/>
      <c r="BA60" s="52"/>
      <c r="BB60" s="53">
        <v>0</v>
      </c>
      <c r="BC60" s="55"/>
    </row>
    <row r="61" spans="2:55">
      <c r="B61" s="28">
        <v>1743</v>
      </c>
      <c r="C61" s="29">
        <v>45462.982268518521</v>
      </c>
      <c r="D61" s="30" t="s">
        <v>204</v>
      </c>
      <c r="E61" s="31" t="s">
        <v>205</v>
      </c>
      <c r="F61" s="31" t="s">
        <v>206</v>
      </c>
      <c r="G61" s="32">
        <v>0</v>
      </c>
      <c r="H61" s="33" t="s">
        <v>52</v>
      </c>
      <c r="I61" s="33" t="s">
        <v>109</v>
      </c>
      <c r="J61" s="33" t="s">
        <v>54</v>
      </c>
      <c r="K61" s="33" t="s">
        <v>195</v>
      </c>
      <c r="L61" s="33" t="s">
        <v>56</v>
      </c>
      <c r="M61" s="34" t="s">
        <v>57</v>
      </c>
      <c r="N61" s="35" t="s">
        <v>57</v>
      </c>
      <c r="O61" s="36"/>
      <c r="P61" s="37" t="s">
        <v>57</v>
      </c>
      <c r="Q61" s="38">
        <v>0.68185618729096986</v>
      </c>
      <c r="R61" s="38">
        <v>1.0539546290619253</v>
      </c>
      <c r="S61" s="38">
        <v>1.0539546290619253</v>
      </c>
      <c r="T61" s="39">
        <v>0</v>
      </c>
      <c r="U61" s="40">
        <v>3.3700000000000001E-2</v>
      </c>
      <c r="V61" s="41">
        <v>55016</v>
      </c>
      <c r="W61" s="41">
        <v>37513</v>
      </c>
      <c r="X61" s="42">
        <v>17503</v>
      </c>
      <c r="Y61" s="43">
        <v>0</v>
      </c>
      <c r="Z61" s="41">
        <v>0</v>
      </c>
      <c r="AA61" s="41">
        <v>0</v>
      </c>
      <c r="AB61" s="41">
        <v>0</v>
      </c>
      <c r="AC61" s="41">
        <v>0</v>
      </c>
      <c r="AD61" s="41">
        <v>39537</v>
      </c>
      <c r="AE61" s="44">
        <v>0</v>
      </c>
      <c r="AF61" s="41">
        <v>0</v>
      </c>
      <c r="AG61" s="38">
        <v>0</v>
      </c>
      <c r="AH61" s="45" t="s">
        <v>625</v>
      </c>
      <c r="AI61" s="41">
        <v>0</v>
      </c>
      <c r="AJ61" s="46">
        <v>0</v>
      </c>
      <c r="AK61" s="45">
        <v>39537</v>
      </c>
      <c r="AL61" s="46">
        <v>0</v>
      </c>
      <c r="AM61" s="46">
        <v>0</v>
      </c>
      <c r="AN61" s="46">
        <v>0</v>
      </c>
      <c r="AO61" s="46">
        <v>0</v>
      </c>
      <c r="AP61" s="41">
        <v>0</v>
      </c>
      <c r="AQ61" s="47">
        <v>0.26</v>
      </c>
      <c r="AR61" s="47">
        <v>0.29370000000000002</v>
      </c>
      <c r="AS61" s="47">
        <v>0</v>
      </c>
      <c r="AT61" s="48">
        <v>-0.26</v>
      </c>
      <c r="AU61" s="49"/>
      <c r="AV61" s="41">
        <v>46</v>
      </c>
      <c r="AW61" s="58"/>
      <c r="AX61" s="52"/>
      <c r="AY61" s="52"/>
      <c r="AZ61" s="52"/>
      <c r="BA61" s="52"/>
      <c r="BB61" s="53">
        <v>2024</v>
      </c>
      <c r="BC61" s="55"/>
    </row>
    <row r="62" spans="2:55">
      <c r="B62" s="28">
        <v>1743</v>
      </c>
      <c r="C62" s="29">
        <v>45462.982268518521</v>
      </c>
      <c r="D62" s="30" t="s">
        <v>479</v>
      </c>
      <c r="E62" s="31" t="s">
        <v>480</v>
      </c>
      <c r="F62" s="31" t="s">
        <v>69</v>
      </c>
      <c r="G62" s="32">
        <v>0</v>
      </c>
      <c r="H62" s="33" t="s">
        <v>470</v>
      </c>
      <c r="I62" s="33" t="s">
        <v>53</v>
      </c>
      <c r="J62" s="33" t="s">
        <v>148</v>
      </c>
      <c r="K62" s="33" t="s">
        <v>55</v>
      </c>
      <c r="L62" s="33" t="s">
        <v>56</v>
      </c>
      <c r="M62" s="34" t="s">
        <v>57</v>
      </c>
      <c r="N62" s="35" t="s">
        <v>57</v>
      </c>
      <c r="O62" s="36"/>
      <c r="P62" s="37">
        <v>38.63673244515676</v>
      </c>
      <c r="Q62" s="38">
        <v>0.63203585859380851</v>
      </c>
      <c r="R62" s="38">
        <v>0.97289734014773932</v>
      </c>
      <c r="S62" s="38">
        <v>0.45387580245199205</v>
      </c>
      <c r="T62" s="39">
        <v>0</v>
      </c>
      <c r="U62" s="40">
        <v>-3.0299999999999997E-2</v>
      </c>
      <c r="V62" s="41">
        <v>62893.71</v>
      </c>
      <c r="W62" s="41">
        <v>39751.08</v>
      </c>
      <c r="X62" s="42">
        <v>23142.629999999997</v>
      </c>
      <c r="Y62" s="43">
        <v>598.98</v>
      </c>
      <c r="Z62" s="41">
        <v>0</v>
      </c>
      <c r="AA62" s="41">
        <v>0</v>
      </c>
      <c r="AB62" s="41">
        <v>0</v>
      </c>
      <c r="AC62" s="41">
        <v>0</v>
      </c>
      <c r="AD62" s="41">
        <v>38673.72</v>
      </c>
      <c r="AE62" s="44">
        <v>267.77999999999997</v>
      </c>
      <c r="AF62" s="41">
        <v>1077.3599999999999</v>
      </c>
      <c r="AG62" s="38">
        <v>1.7986577181208052</v>
      </c>
      <c r="AH62" s="45" t="s">
        <v>626</v>
      </c>
      <c r="AI62" s="41">
        <v>1077.3599999999999</v>
      </c>
      <c r="AJ62" s="46">
        <v>24758</v>
      </c>
      <c r="AK62" s="45">
        <v>18042.053333333333</v>
      </c>
      <c r="AL62" s="46">
        <v>3010.18</v>
      </c>
      <c r="AM62" s="46">
        <v>21747.46</v>
      </c>
      <c r="AN62" s="46">
        <v>0</v>
      </c>
      <c r="AO62" s="46">
        <v>0</v>
      </c>
      <c r="AP62" s="41">
        <v>0</v>
      </c>
      <c r="AQ62" s="47">
        <v>7.0000000000000007E-2</v>
      </c>
      <c r="AR62" s="47">
        <v>3.9700000000000006E-2</v>
      </c>
      <c r="AS62" s="47">
        <v>-4.53E-2</v>
      </c>
      <c r="AT62" s="48">
        <v>-0.1153</v>
      </c>
      <c r="AU62" s="49"/>
      <c r="AV62" s="41">
        <v>16.55</v>
      </c>
      <c r="AW62" s="50"/>
      <c r="AX62" s="52"/>
      <c r="AY62" s="52"/>
      <c r="AZ62" s="52"/>
      <c r="BA62" s="52"/>
      <c r="BB62" s="53">
        <v>0</v>
      </c>
      <c r="BC62" s="55"/>
    </row>
    <row r="63" spans="2:55">
      <c r="B63" s="28">
        <v>1743</v>
      </c>
      <c r="C63" s="29">
        <v>45462.982268518521</v>
      </c>
      <c r="D63" s="30" t="s">
        <v>175</v>
      </c>
      <c r="E63" s="31" t="s">
        <v>176</v>
      </c>
      <c r="F63" s="31" t="s">
        <v>69</v>
      </c>
      <c r="G63" s="32">
        <v>0</v>
      </c>
      <c r="H63" s="33" t="s">
        <v>52</v>
      </c>
      <c r="I63" s="33" t="s">
        <v>109</v>
      </c>
      <c r="J63" s="33" t="s">
        <v>54</v>
      </c>
      <c r="K63" s="33" t="s">
        <v>55</v>
      </c>
      <c r="L63" s="33" t="s">
        <v>56</v>
      </c>
      <c r="M63" s="34" t="s">
        <v>57</v>
      </c>
      <c r="N63" s="35" t="s">
        <v>57</v>
      </c>
      <c r="O63" s="36"/>
      <c r="P63" s="37">
        <v>7.3675213675213671</v>
      </c>
      <c r="Q63" s="38">
        <v>0.84258582907231561</v>
      </c>
      <c r="R63" s="38">
        <v>0.81621153012570435</v>
      </c>
      <c r="S63" s="38">
        <v>0.564802774165583</v>
      </c>
      <c r="T63" s="39">
        <v>0</v>
      </c>
      <c r="U63" s="40">
        <v>-0.19420000000000001</v>
      </c>
      <c r="V63" s="41">
        <v>49284</v>
      </c>
      <c r="W63" s="41">
        <v>41526</v>
      </c>
      <c r="X63" s="42">
        <v>7758</v>
      </c>
      <c r="Y63" s="43">
        <v>1053</v>
      </c>
      <c r="Z63" s="41">
        <v>0</v>
      </c>
      <c r="AA63" s="41">
        <v>0</v>
      </c>
      <c r="AB63" s="41">
        <v>0</v>
      </c>
      <c r="AC63" s="41">
        <v>0</v>
      </c>
      <c r="AD63" s="41">
        <v>33894</v>
      </c>
      <c r="AE63" s="44">
        <v>116.83</v>
      </c>
      <c r="AF63" s="41">
        <v>7632</v>
      </c>
      <c r="AG63" s="38">
        <v>7.2478632478632479</v>
      </c>
      <c r="AH63" s="45" t="s">
        <v>626</v>
      </c>
      <c r="AI63" s="41">
        <v>7632</v>
      </c>
      <c r="AJ63" s="46">
        <v>12528</v>
      </c>
      <c r="AK63" s="45">
        <v>23454</v>
      </c>
      <c r="AL63" s="46">
        <v>0</v>
      </c>
      <c r="AM63" s="46">
        <v>12528</v>
      </c>
      <c r="AN63" s="46">
        <v>0</v>
      </c>
      <c r="AO63" s="46">
        <v>0</v>
      </c>
      <c r="AP63" s="41">
        <v>0</v>
      </c>
      <c r="AQ63" s="47">
        <v>0.43</v>
      </c>
      <c r="AR63" s="47">
        <v>0.23579999999999998</v>
      </c>
      <c r="AS63" s="47">
        <v>0.23089999999999999</v>
      </c>
      <c r="AT63" s="48">
        <v>-0.1991</v>
      </c>
      <c r="AU63" s="49"/>
      <c r="AV63" s="41">
        <v>36</v>
      </c>
      <c r="AW63" s="58"/>
      <c r="AX63" s="52"/>
      <c r="AY63" s="52"/>
      <c r="AZ63" s="52"/>
      <c r="BA63" s="52"/>
      <c r="BB63" s="53">
        <v>0</v>
      </c>
      <c r="BC63" s="55"/>
    </row>
    <row r="64" spans="2:55">
      <c r="B64" s="28">
        <v>1743</v>
      </c>
      <c r="C64" s="29">
        <v>45462.982268518521</v>
      </c>
      <c r="D64" s="30" t="s">
        <v>171</v>
      </c>
      <c r="E64" s="31" t="s">
        <v>172</v>
      </c>
      <c r="F64" s="31" t="s">
        <v>69</v>
      </c>
      <c r="G64" s="32">
        <v>0</v>
      </c>
      <c r="H64" s="33" t="s">
        <v>52</v>
      </c>
      <c r="I64" s="33" t="s">
        <v>109</v>
      </c>
      <c r="J64" s="33" t="s">
        <v>54</v>
      </c>
      <c r="K64" s="33" t="s">
        <v>55</v>
      </c>
      <c r="L64" s="33" t="s">
        <v>56</v>
      </c>
      <c r="M64" s="34" t="s">
        <v>57</v>
      </c>
      <c r="N64" s="35" t="s">
        <v>57</v>
      </c>
      <c r="O64" s="36"/>
      <c r="P64" s="37">
        <v>0.28054500781773589</v>
      </c>
      <c r="Q64" s="38">
        <v>0.98810606060606054</v>
      </c>
      <c r="R64" s="38">
        <v>0.90722993176416467</v>
      </c>
      <c r="S64" s="38">
        <v>0.33204911957882893</v>
      </c>
      <c r="T64" s="39">
        <v>0</v>
      </c>
      <c r="U64" s="40">
        <v>-4.4000000000000003E-3</v>
      </c>
      <c r="V64" s="41">
        <v>42240</v>
      </c>
      <c r="W64" s="41">
        <v>41737.599999999999</v>
      </c>
      <c r="X64" s="42">
        <v>502.40000000000146</v>
      </c>
      <c r="Y64" s="43">
        <v>1790.8</v>
      </c>
      <c r="Z64" s="41">
        <v>0</v>
      </c>
      <c r="AA64" s="41">
        <v>0</v>
      </c>
      <c r="AB64" s="41">
        <v>0</v>
      </c>
      <c r="AC64" s="41">
        <v>0</v>
      </c>
      <c r="AD64" s="41">
        <v>37865.599999999999</v>
      </c>
      <c r="AE64" s="44">
        <v>112.72</v>
      </c>
      <c r="AF64" s="41">
        <v>3872</v>
      </c>
      <c r="AG64" s="38">
        <v>2.1621621621621623</v>
      </c>
      <c r="AH64" s="45" t="s">
        <v>626</v>
      </c>
      <c r="AI64" s="41">
        <v>3872</v>
      </c>
      <c r="AJ64" s="46">
        <v>28808</v>
      </c>
      <c r="AK64" s="45">
        <v>13858.933333333331</v>
      </c>
      <c r="AL64" s="46">
        <v>0</v>
      </c>
      <c r="AM64" s="46">
        <v>28807.68</v>
      </c>
      <c r="AN64" s="46">
        <v>0</v>
      </c>
      <c r="AO64" s="46">
        <v>0</v>
      </c>
      <c r="AP64" s="41">
        <v>0</v>
      </c>
      <c r="AQ64" s="47">
        <v>7.0000000000000007E-2</v>
      </c>
      <c r="AR64" s="47">
        <v>6.5599999999999992E-2</v>
      </c>
      <c r="AS64" s="47">
        <v>6.5100000000000005E-2</v>
      </c>
      <c r="AT64" s="48">
        <v>-4.8999999999999998E-3</v>
      </c>
      <c r="AU64" s="49"/>
      <c r="AV64" s="41">
        <v>46.82</v>
      </c>
      <c r="AW64" s="58"/>
      <c r="AX64" s="52"/>
      <c r="AY64" s="52"/>
      <c r="AZ64" s="52"/>
      <c r="BA64" s="52"/>
      <c r="BB64" s="53">
        <v>0</v>
      </c>
      <c r="BC64" s="55"/>
    </row>
    <row r="65" spans="2:55">
      <c r="B65" s="28">
        <v>1743</v>
      </c>
      <c r="C65" s="29">
        <v>45462.982268518521</v>
      </c>
      <c r="D65" s="30" t="s">
        <v>207</v>
      </c>
      <c r="E65" s="31" t="s">
        <v>208</v>
      </c>
      <c r="F65" s="31" t="s">
        <v>618</v>
      </c>
      <c r="G65" s="32">
        <v>0</v>
      </c>
      <c r="H65" s="33" t="s">
        <v>52</v>
      </c>
      <c r="I65" s="33" t="s">
        <v>53</v>
      </c>
      <c r="J65" s="33" t="s">
        <v>54</v>
      </c>
      <c r="K65" s="33" t="s">
        <v>95</v>
      </c>
      <c r="L65" s="33" t="s">
        <v>56</v>
      </c>
      <c r="M65" s="34">
        <v>45049</v>
      </c>
      <c r="N65" s="35">
        <v>0</v>
      </c>
      <c r="O65" s="36"/>
      <c r="P65" s="37" t="s">
        <v>57</v>
      </c>
      <c r="Q65" s="38">
        <v>1.0110097266472566</v>
      </c>
      <c r="R65" s="38">
        <v>0.74021944496582848</v>
      </c>
      <c r="S65" s="38">
        <v>0.74021944496582848</v>
      </c>
      <c r="T65" s="39">
        <v>0</v>
      </c>
      <c r="U65" s="40">
        <v>-8.5000000000000006E-2</v>
      </c>
      <c r="V65" s="41">
        <v>41525.1</v>
      </c>
      <c r="W65" s="41">
        <v>41982.28</v>
      </c>
      <c r="X65" s="42">
        <v>-457.18000000000029</v>
      </c>
      <c r="Y65" s="43">
        <v>0</v>
      </c>
      <c r="Z65" s="41">
        <v>0</v>
      </c>
      <c r="AA65" s="41">
        <v>0</v>
      </c>
      <c r="AB65" s="41">
        <v>0</v>
      </c>
      <c r="AC65" s="41">
        <v>457.18</v>
      </c>
      <c r="AD65" s="41">
        <v>31076.1</v>
      </c>
      <c r="AE65" s="44">
        <v>13087.42</v>
      </c>
      <c r="AF65" s="41">
        <v>10906.18</v>
      </c>
      <c r="AG65" s="38">
        <v>0</v>
      </c>
      <c r="AH65" s="45" t="s">
        <v>625</v>
      </c>
      <c r="AI65" s="41">
        <v>10906.18</v>
      </c>
      <c r="AJ65" s="46">
        <v>0</v>
      </c>
      <c r="AK65" s="45">
        <v>31076.1</v>
      </c>
      <c r="AL65" s="46">
        <v>0</v>
      </c>
      <c r="AM65" s="46">
        <v>0</v>
      </c>
      <c r="AN65" s="46">
        <v>0</v>
      </c>
      <c r="AO65" s="46">
        <v>0</v>
      </c>
      <c r="AP65" s="41">
        <v>0</v>
      </c>
      <c r="AQ65" s="47">
        <v>0</v>
      </c>
      <c r="AR65" s="47">
        <v>-8.5000000000000006E-2</v>
      </c>
      <c r="AS65" s="47">
        <v>0</v>
      </c>
      <c r="AT65" s="48">
        <v>0</v>
      </c>
      <c r="AU65" s="49"/>
      <c r="AV65" s="41">
        <v>39.090000000000003</v>
      </c>
      <c r="AW65" s="50"/>
      <c r="AX65" s="52"/>
      <c r="AY65" s="52"/>
      <c r="AZ65" s="52"/>
      <c r="BA65" s="52"/>
      <c r="BB65" s="53">
        <v>0</v>
      </c>
      <c r="BC65" s="55"/>
    </row>
    <row r="66" spans="2:55">
      <c r="B66" s="28">
        <v>1743</v>
      </c>
      <c r="C66" s="29">
        <v>45462.982268518521</v>
      </c>
      <c r="D66" s="30" t="s">
        <v>111</v>
      </c>
      <c r="E66" s="31" t="s">
        <v>112</v>
      </c>
      <c r="F66" s="31" t="s">
        <v>452</v>
      </c>
      <c r="G66" s="32">
        <v>0</v>
      </c>
      <c r="H66" s="33" t="s">
        <v>86</v>
      </c>
      <c r="I66" s="33" t="s">
        <v>87</v>
      </c>
      <c r="J66" s="33" t="s">
        <v>54</v>
      </c>
      <c r="K66" s="33" t="s">
        <v>55</v>
      </c>
      <c r="L66" s="33" t="s">
        <v>56</v>
      </c>
      <c r="M66" s="34" t="s">
        <v>57</v>
      </c>
      <c r="N66" s="35" t="s">
        <v>57</v>
      </c>
      <c r="O66" s="36"/>
      <c r="P66" s="37">
        <v>4.2571256523484555</v>
      </c>
      <c r="Q66" s="38">
        <v>0.85100060216780404</v>
      </c>
      <c r="R66" s="38">
        <v>0.87896530048812593</v>
      </c>
      <c r="S66" s="38">
        <v>8.491196869592484E-6</v>
      </c>
      <c r="T66" s="39">
        <v>0</v>
      </c>
      <c r="U66" s="40">
        <v>0.01</v>
      </c>
      <c r="V66" s="41">
        <v>49820</v>
      </c>
      <c r="W66" s="41">
        <v>42396.85</v>
      </c>
      <c r="X66" s="42">
        <v>7423.1500000000015</v>
      </c>
      <c r="Y66" s="43">
        <v>1743.7</v>
      </c>
      <c r="Z66" s="41">
        <v>0</v>
      </c>
      <c r="AA66" s="41">
        <v>0</v>
      </c>
      <c r="AB66" s="41">
        <v>0</v>
      </c>
      <c r="AC66" s="41">
        <v>0</v>
      </c>
      <c r="AD66" s="41">
        <v>37265.360000000001</v>
      </c>
      <c r="AE66" s="44">
        <v>171.33</v>
      </c>
      <c r="AF66" s="41">
        <v>5131.49</v>
      </c>
      <c r="AG66" s="38">
        <v>2.9428743476515455</v>
      </c>
      <c r="AH66" s="45" t="s">
        <v>626</v>
      </c>
      <c r="AI66" s="41">
        <v>5131.49</v>
      </c>
      <c r="AJ66" s="46">
        <v>44718</v>
      </c>
      <c r="AK66" s="45">
        <v>0.36000000000058208</v>
      </c>
      <c r="AL66" s="46">
        <v>0</v>
      </c>
      <c r="AM66" s="46">
        <v>8369.76</v>
      </c>
      <c r="AN66" s="46">
        <v>19130.88</v>
      </c>
      <c r="AO66" s="46">
        <v>17217.79</v>
      </c>
      <c r="AP66" s="41">
        <v>0</v>
      </c>
      <c r="AQ66" s="47">
        <v>0.19</v>
      </c>
      <c r="AR66" s="47">
        <v>0.2</v>
      </c>
      <c r="AS66" s="47">
        <v>0.2</v>
      </c>
      <c r="AT66" s="48">
        <v>0.01</v>
      </c>
      <c r="AU66" s="49"/>
      <c r="AV66" s="41">
        <v>49.65</v>
      </c>
      <c r="AW66" s="58"/>
      <c r="AX66" s="52"/>
      <c r="AY66" s="52"/>
      <c r="AZ66" s="52"/>
      <c r="BA66" s="52"/>
      <c r="BB66" s="53">
        <v>0</v>
      </c>
      <c r="BC66" s="55"/>
    </row>
    <row r="67" spans="2:55">
      <c r="B67" s="28">
        <v>1743</v>
      </c>
      <c r="C67" s="29">
        <v>45462.982268518521</v>
      </c>
      <c r="D67" s="30" t="s">
        <v>657</v>
      </c>
      <c r="E67" s="31" t="s">
        <v>658</v>
      </c>
      <c r="F67" s="31" t="s">
        <v>532</v>
      </c>
      <c r="G67" s="32">
        <v>0</v>
      </c>
      <c r="H67" s="33" t="s">
        <v>459</v>
      </c>
      <c r="I67" s="33" t="s">
        <v>123</v>
      </c>
      <c r="J67" s="33" t="s">
        <v>54</v>
      </c>
      <c r="K67" s="33" t="s">
        <v>106</v>
      </c>
      <c r="L67" s="33" t="s">
        <v>70</v>
      </c>
      <c r="M67" s="34" t="s">
        <v>57</v>
      </c>
      <c r="N67" s="35" t="s">
        <v>57</v>
      </c>
      <c r="O67" s="36"/>
      <c r="P67" s="37">
        <v>6.0875109582337261</v>
      </c>
      <c r="Q67" s="38">
        <v>0.47378438554909147</v>
      </c>
      <c r="R67" s="38">
        <v>0</v>
      </c>
      <c r="S67" s="38">
        <v>0</v>
      </c>
      <c r="T67" s="39">
        <v>0</v>
      </c>
      <c r="U67" s="40">
        <v>-0.01</v>
      </c>
      <c r="V67" s="41">
        <v>98574.84</v>
      </c>
      <c r="W67" s="41">
        <v>46703.22</v>
      </c>
      <c r="X67" s="42">
        <v>51871.619999999995</v>
      </c>
      <c r="Y67" s="43">
        <v>8520.99</v>
      </c>
      <c r="Z67" s="41">
        <v>0</v>
      </c>
      <c r="AA67" s="41">
        <v>0</v>
      </c>
      <c r="AB67" s="41">
        <v>0</v>
      </c>
      <c r="AC67" s="41">
        <v>0</v>
      </c>
      <c r="AD67" s="41">
        <v>0</v>
      </c>
      <c r="AE67" s="44">
        <v>41</v>
      </c>
      <c r="AF67" s="41">
        <v>46703.22</v>
      </c>
      <c r="AG67" s="38">
        <v>5.4809617192368494</v>
      </c>
      <c r="AH67" s="45" t="s">
        <v>626</v>
      </c>
      <c r="AI67" s="41">
        <v>46703.22</v>
      </c>
      <c r="AJ67" s="46">
        <v>0</v>
      </c>
      <c r="AK67" s="45">
        <v>0</v>
      </c>
      <c r="AL67" s="46">
        <v>0</v>
      </c>
      <c r="AM67" s="46">
        <v>0</v>
      </c>
      <c r="AN67" s="46">
        <v>0</v>
      </c>
      <c r="AO67" s="46">
        <v>0</v>
      </c>
      <c r="AP67" s="41">
        <v>0</v>
      </c>
      <c r="AQ67" s="47">
        <v>0.31</v>
      </c>
      <c r="AR67" s="47">
        <v>0.3</v>
      </c>
      <c r="AS67" s="47">
        <v>0.3</v>
      </c>
      <c r="AT67" s="48">
        <v>-0.01</v>
      </c>
      <c r="AU67" s="49"/>
      <c r="AV67" s="41">
        <v>54.34</v>
      </c>
      <c r="AW67" s="50"/>
      <c r="AX67" s="52"/>
      <c r="AY67" s="52"/>
      <c r="AZ67" s="52"/>
      <c r="BA67" s="52"/>
      <c r="BB67" s="53">
        <v>0</v>
      </c>
      <c r="BC67" s="55"/>
    </row>
    <row r="68" spans="2:55">
      <c r="B68" s="28">
        <v>1743</v>
      </c>
      <c r="C68" s="29">
        <v>45462.982268518521</v>
      </c>
      <c r="D68" s="30" t="s">
        <v>484</v>
      </c>
      <c r="E68" s="31" t="s">
        <v>485</v>
      </c>
      <c r="F68" s="31" t="s">
        <v>69</v>
      </c>
      <c r="G68" s="32">
        <v>0</v>
      </c>
      <c r="H68" s="33" t="s">
        <v>470</v>
      </c>
      <c r="I68" s="33" t="s">
        <v>53</v>
      </c>
      <c r="J68" s="33" t="s">
        <v>148</v>
      </c>
      <c r="K68" s="33" t="s">
        <v>55</v>
      </c>
      <c r="L68" s="33" t="s">
        <v>56</v>
      </c>
      <c r="M68" s="34" t="s">
        <v>57</v>
      </c>
      <c r="N68" s="35" t="s">
        <v>57</v>
      </c>
      <c r="O68" s="36"/>
      <c r="P68" s="37" t="s">
        <v>57</v>
      </c>
      <c r="Q68" s="38">
        <v>0.64509803921568631</v>
      </c>
      <c r="R68" s="38">
        <v>1.0000004260602295</v>
      </c>
      <c r="S68" s="38">
        <v>1.0000004260602295</v>
      </c>
      <c r="T68" s="39">
        <v>0</v>
      </c>
      <c r="U68" s="40">
        <v>6.1999999999999998E-3</v>
      </c>
      <c r="V68" s="41">
        <v>72766.8</v>
      </c>
      <c r="W68" s="41">
        <v>46941.72</v>
      </c>
      <c r="X68" s="42">
        <v>25825.08</v>
      </c>
      <c r="Y68" s="43">
        <v>0</v>
      </c>
      <c r="Z68" s="41">
        <v>0</v>
      </c>
      <c r="AA68" s="41">
        <v>0</v>
      </c>
      <c r="AB68" s="41">
        <v>0</v>
      </c>
      <c r="AC68" s="41">
        <v>0</v>
      </c>
      <c r="AD68" s="41">
        <v>46941.74</v>
      </c>
      <c r="AE68" s="44">
        <v>0</v>
      </c>
      <c r="AF68" s="41">
        <v>-0.02</v>
      </c>
      <c r="AG68" s="38">
        <v>0</v>
      </c>
      <c r="AH68" s="45" t="s">
        <v>625</v>
      </c>
      <c r="AI68" s="41">
        <v>-0.02</v>
      </c>
      <c r="AJ68" s="46">
        <v>0</v>
      </c>
      <c r="AK68" s="45">
        <v>46941.74</v>
      </c>
      <c r="AL68" s="46">
        <v>0</v>
      </c>
      <c r="AM68" s="46">
        <v>0</v>
      </c>
      <c r="AN68" s="46">
        <v>0</v>
      </c>
      <c r="AO68" s="46">
        <v>0</v>
      </c>
      <c r="AP68" s="41">
        <v>0</v>
      </c>
      <c r="AQ68" s="47">
        <v>7.0000000000000007E-2</v>
      </c>
      <c r="AR68" s="47">
        <v>7.6200000000000004E-2</v>
      </c>
      <c r="AS68" s="47">
        <v>0</v>
      </c>
      <c r="AT68" s="48">
        <v>-7.0000000000000007E-2</v>
      </c>
      <c r="AU68" s="49"/>
      <c r="AV68" s="41">
        <v>35.67</v>
      </c>
      <c r="AW68" s="58"/>
      <c r="AX68" s="52"/>
      <c r="AY68" s="52"/>
      <c r="AZ68" s="52"/>
      <c r="BA68" s="52"/>
      <c r="BB68" s="53">
        <v>0</v>
      </c>
      <c r="BC68" s="55"/>
    </row>
    <row r="69" spans="2:55">
      <c r="B69" s="28">
        <v>1743</v>
      </c>
      <c r="C69" s="29">
        <v>45462.982268518521</v>
      </c>
      <c r="D69" s="30" t="s">
        <v>614</v>
      </c>
      <c r="E69" s="31" t="s">
        <v>615</v>
      </c>
      <c r="F69" s="31" t="s">
        <v>532</v>
      </c>
      <c r="G69" s="32">
        <v>0</v>
      </c>
      <c r="H69" s="33" t="s">
        <v>459</v>
      </c>
      <c r="I69" s="33" t="s">
        <v>123</v>
      </c>
      <c r="J69" s="33" t="s">
        <v>54</v>
      </c>
      <c r="K69" s="33" t="s">
        <v>106</v>
      </c>
      <c r="L69" s="33" t="s">
        <v>70</v>
      </c>
      <c r="M69" s="34" t="s">
        <v>57</v>
      </c>
      <c r="N69" s="35" t="s">
        <v>57</v>
      </c>
      <c r="O69" s="36"/>
      <c r="P69" s="37">
        <v>14.617650739171628</v>
      </c>
      <c r="Q69" s="38">
        <v>0.41864186416864324</v>
      </c>
      <c r="R69" s="38">
        <v>0</v>
      </c>
      <c r="S69" s="38">
        <v>0</v>
      </c>
      <c r="T69" s="39">
        <v>0</v>
      </c>
      <c r="U69" s="40">
        <v>-0.106</v>
      </c>
      <c r="V69" s="41">
        <v>112526.3</v>
      </c>
      <c r="W69" s="41">
        <v>47108.22</v>
      </c>
      <c r="X69" s="42">
        <v>65418.080000000002</v>
      </c>
      <c r="Y69" s="43">
        <v>4475.28</v>
      </c>
      <c r="Z69" s="41">
        <v>1000</v>
      </c>
      <c r="AA69" s="41">
        <v>1000</v>
      </c>
      <c r="AB69" s="41">
        <v>0</v>
      </c>
      <c r="AC69" s="41">
        <v>0</v>
      </c>
      <c r="AD69" s="41">
        <v>0</v>
      </c>
      <c r="AE69" s="44">
        <v>91</v>
      </c>
      <c r="AF69" s="41">
        <v>47108.22</v>
      </c>
      <c r="AG69" s="38">
        <v>10.526317906365636</v>
      </c>
      <c r="AH69" s="45" t="s">
        <v>626</v>
      </c>
      <c r="AI69" s="41">
        <v>47108.22</v>
      </c>
      <c r="AJ69" s="46">
        <v>0</v>
      </c>
      <c r="AK69" s="45">
        <v>0</v>
      </c>
      <c r="AL69" s="46">
        <v>0</v>
      </c>
      <c r="AM69" s="46">
        <v>0</v>
      </c>
      <c r="AN69" s="46">
        <v>0</v>
      </c>
      <c r="AO69" s="46">
        <v>0</v>
      </c>
      <c r="AP69" s="41">
        <v>0</v>
      </c>
      <c r="AQ69" s="47">
        <v>0.31</v>
      </c>
      <c r="AR69" s="47">
        <v>0.20399999999999999</v>
      </c>
      <c r="AS69" s="47">
        <v>0.20399999999999999</v>
      </c>
      <c r="AT69" s="48">
        <v>-0.106</v>
      </c>
      <c r="AU69" s="49"/>
      <c r="AV69" s="41">
        <v>56.39</v>
      </c>
      <c r="AW69" s="58"/>
      <c r="AX69" s="52"/>
      <c r="AY69" s="52"/>
      <c r="AZ69" s="52"/>
      <c r="BA69" s="52"/>
      <c r="BB69" s="53">
        <v>0</v>
      </c>
      <c r="BC69" s="55"/>
    </row>
    <row r="70" spans="2:55">
      <c r="B70" s="28">
        <v>1743</v>
      </c>
      <c r="C70" s="29">
        <v>45462.982268518521</v>
      </c>
      <c r="D70" s="30" t="s">
        <v>214</v>
      </c>
      <c r="E70" s="31" t="s">
        <v>215</v>
      </c>
      <c r="F70" s="31" t="s">
        <v>139</v>
      </c>
      <c r="G70" s="32">
        <v>0</v>
      </c>
      <c r="H70" s="33" t="s">
        <v>52</v>
      </c>
      <c r="I70" s="33" t="s">
        <v>53</v>
      </c>
      <c r="J70" s="33" t="s">
        <v>54</v>
      </c>
      <c r="K70" s="33" t="s">
        <v>95</v>
      </c>
      <c r="L70" s="33" t="s">
        <v>70</v>
      </c>
      <c r="M70" s="34">
        <v>44880</v>
      </c>
      <c r="N70" s="35">
        <v>1</v>
      </c>
      <c r="O70" s="36"/>
      <c r="P70" s="37" t="s">
        <v>57</v>
      </c>
      <c r="Q70" s="38">
        <v>0.85985063798596872</v>
      </c>
      <c r="R70" s="38">
        <v>1.1071272466320907</v>
      </c>
      <c r="S70" s="38">
        <v>1.1629963068068558</v>
      </c>
      <c r="T70" s="39">
        <v>-3082.8</v>
      </c>
      <c r="U70" s="40">
        <v>3.9700000000000006E-2</v>
      </c>
      <c r="V70" s="41">
        <v>53480.800000000003</v>
      </c>
      <c r="W70" s="41">
        <v>45985.5</v>
      </c>
      <c r="X70" s="42">
        <v>7495.3000000000029</v>
      </c>
      <c r="Y70" s="43">
        <v>0</v>
      </c>
      <c r="Z70" s="41">
        <v>42804</v>
      </c>
      <c r="AA70" s="41">
        <v>42804</v>
      </c>
      <c r="AB70" s="41">
        <v>0</v>
      </c>
      <c r="AC70" s="41">
        <v>0</v>
      </c>
      <c r="AD70" s="41">
        <v>50911.8</v>
      </c>
      <c r="AE70" s="44">
        <v>0</v>
      </c>
      <c r="AF70" s="41">
        <v>-0.3</v>
      </c>
      <c r="AG70" s="38">
        <v>0</v>
      </c>
      <c r="AH70" s="45" t="s">
        <v>625</v>
      </c>
      <c r="AI70" s="41">
        <v>-0.3</v>
      </c>
      <c r="AJ70" s="46">
        <v>-3083</v>
      </c>
      <c r="AK70" s="45">
        <v>53480.966666666667</v>
      </c>
      <c r="AL70" s="46">
        <v>0</v>
      </c>
      <c r="AM70" s="46">
        <v>0</v>
      </c>
      <c r="AN70" s="46">
        <v>0</v>
      </c>
      <c r="AO70" s="46">
        <v>-3082.8</v>
      </c>
      <c r="AP70" s="41">
        <v>-3082.8</v>
      </c>
      <c r="AQ70" s="47">
        <v>0.06</v>
      </c>
      <c r="AR70" s="47">
        <v>9.9700000000000011E-2</v>
      </c>
      <c r="AS70" s="47">
        <v>0</v>
      </c>
      <c r="AT70" s="48">
        <v>-0.06</v>
      </c>
      <c r="AU70" s="49"/>
      <c r="AV70" s="41">
        <v>42</v>
      </c>
      <c r="AW70" s="58"/>
      <c r="AX70" s="52"/>
      <c r="AY70" s="52"/>
      <c r="AZ70" s="52"/>
      <c r="BA70" s="52"/>
      <c r="BB70" s="53">
        <v>4926</v>
      </c>
      <c r="BC70" s="55"/>
    </row>
    <row r="71" spans="2:55">
      <c r="B71" s="28">
        <v>1743</v>
      </c>
      <c r="C71" s="29">
        <v>45462.982268518521</v>
      </c>
      <c r="D71" s="30" t="s">
        <v>637</v>
      </c>
      <c r="E71" s="31" t="s">
        <v>638</v>
      </c>
      <c r="F71" s="31" t="s">
        <v>634</v>
      </c>
      <c r="G71" s="32">
        <v>0</v>
      </c>
      <c r="H71" s="33" t="s">
        <v>63</v>
      </c>
      <c r="I71" s="33" t="s">
        <v>64</v>
      </c>
      <c r="J71" s="33" t="s">
        <v>65</v>
      </c>
      <c r="K71" s="33" t="s">
        <v>106</v>
      </c>
      <c r="L71" s="33" t="s">
        <v>56</v>
      </c>
      <c r="M71" s="34" t="s">
        <v>57</v>
      </c>
      <c r="N71" s="35" t="s">
        <v>57</v>
      </c>
      <c r="O71" s="36"/>
      <c r="P71" s="37">
        <v>113.69801336882537</v>
      </c>
      <c r="Q71" s="38">
        <v>7.9608465069584383E-2</v>
      </c>
      <c r="R71" s="38">
        <v>0</v>
      </c>
      <c r="S71" s="38">
        <v>0</v>
      </c>
      <c r="T71" s="39">
        <v>0</v>
      </c>
      <c r="U71" s="40">
        <v>-3.8399999999999997E-2</v>
      </c>
      <c r="V71" s="41">
        <v>687295</v>
      </c>
      <c r="W71" s="41">
        <v>54714.5</v>
      </c>
      <c r="X71" s="42">
        <v>632580.5</v>
      </c>
      <c r="Y71" s="43">
        <v>5563.69</v>
      </c>
      <c r="Z71" s="41">
        <v>0</v>
      </c>
      <c r="AA71" s="41">
        <v>0</v>
      </c>
      <c r="AB71" s="41">
        <v>0</v>
      </c>
      <c r="AC71" s="41">
        <v>0</v>
      </c>
      <c r="AD71" s="41">
        <v>0</v>
      </c>
      <c r="AE71" s="44">
        <v>70</v>
      </c>
      <c r="AF71" s="41">
        <v>54714.5</v>
      </c>
      <c r="AG71" s="38">
        <v>9.8342107486218691</v>
      </c>
      <c r="AH71" s="45" t="s">
        <v>626</v>
      </c>
      <c r="AI71" s="41">
        <v>54714.5</v>
      </c>
      <c r="AJ71" s="46">
        <v>0</v>
      </c>
      <c r="AK71" s="45">
        <v>0</v>
      </c>
      <c r="AL71" s="46">
        <v>0</v>
      </c>
      <c r="AM71" s="46">
        <v>0</v>
      </c>
      <c r="AN71" s="46">
        <v>0</v>
      </c>
      <c r="AO71" s="46">
        <v>0</v>
      </c>
      <c r="AP71" s="41">
        <v>0</v>
      </c>
      <c r="AQ71" s="47">
        <v>0.23</v>
      </c>
      <c r="AR71" s="47">
        <v>0.19159999999999999</v>
      </c>
      <c r="AS71" s="47">
        <v>0.19159999999999999</v>
      </c>
      <c r="AT71" s="48">
        <v>-3.8399999999999997E-2</v>
      </c>
      <c r="AU71" s="49"/>
      <c r="AV71" s="41">
        <v>78.5</v>
      </c>
      <c r="AW71" s="58"/>
      <c r="AX71" s="52"/>
      <c r="AY71" s="52"/>
      <c r="AZ71" s="52"/>
      <c r="BA71" s="52"/>
      <c r="BB71" s="53">
        <v>0</v>
      </c>
      <c r="BC71" s="55"/>
    </row>
    <row r="72" spans="2:55">
      <c r="B72" s="28">
        <v>1743</v>
      </c>
      <c r="C72" s="29">
        <v>45462.982268518521</v>
      </c>
      <c r="D72" s="30" t="s">
        <v>650</v>
      </c>
      <c r="E72" s="31" t="s">
        <v>651</v>
      </c>
      <c r="F72" s="31" t="s">
        <v>661</v>
      </c>
      <c r="G72" s="32">
        <v>0</v>
      </c>
      <c r="H72" s="33" t="s">
        <v>52</v>
      </c>
      <c r="I72" s="33" t="s">
        <v>109</v>
      </c>
      <c r="J72" s="33" t="s">
        <v>54</v>
      </c>
      <c r="K72" s="33" t="s">
        <v>55</v>
      </c>
      <c r="L72" s="33" t="s">
        <v>56</v>
      </c>
      <c r="M72" s="34" t="s">
        <v>57</v>
      </c>
      <c r="N72" s="35" t="s">
        <v>57</v>
      </c>
      <c r="O72" s="36"/>
      <c r="P72" s="37">
        <v>-10.665858152389394</v>
      </c>
      <c r="Q72" s="38" t="s">
        <v>57</v>
      </c>
      <c r="R72" s="38">
        <v>0</v>
      </c>
      <c r="S72" s="38">
        <v>0</v>
      </c>
      <c r="T72" s="39">
        <v>0</v>
      </c>
      <c r="U72" s="40">
        <v>7.8E-2</v>
      </c>
      <c r="V72" s="41">
        <v>0</v>
      </c>
      <c r="W72" s="41">
        <v>54878.400000000001</v>
      </c>
      <c r="X72" s="42">
        <v>-54878.400000000001</v>
      </c>
      <c r="Y72" s="43">
        <v>5145.24</v>
      </c>
      <c r="Z72" s="41">
        <v>0</v>
      </c>
      <c r="AA72" s="41">
        <v>0</v>
      </c>
      <c r="AB72" s="41">
        <v>66703.679999999993</v>
      </c>
      <c r="AC72" s="41">
        <v>54878.400000000001</v>
      </c>
      <c r="AD72" s="41">
        <v>0</v>
      </c>
      <c r="AE72" s="44">
        <v>80</v>
      </c>
      <c r="AF72" s="41">
        <v>54878.400000000001</v>
      </c>
      <c r="AG72" s="38">
        <v>10.665858152389394</v>
      </c>
      <c r="AH72" s="45" t="s">
        <v>626</v>
      </c>
      <c r="AI72" s="41">
        <v>54878.400000000001</v>
      </c>
      <c r="AJ72" s="46">
        <v>0</v>
      </c>
      <c r="AK72" s="45">
        <v>0</v>
      </c>
      <c r="AL72" s="46">
        <v>0</v>
      </c>
      <c r="AM72" s="46">
        <v>0</v>
      </c>
      <c r="AN72" s="46">
        <v>0</v>
      </c>
      <c r="AO72" s="46">
        <v>0</v>
      </c>
      <c r="AP72" s="41">
        <v>0</v>
      </c>
      <c r="AQ72" s="47">
        <v>7.0000000000000007E-2</v>
      </c>
      <c r="AR72" s="47">
        <v>0.14800000000000002</v>
      </c>
      <c r="AS72" s="47">
        <v>0.14800000000000002</v>
      </c>
      <c r="AT72" s="48">
        <v>7.8E-2</v>
      </c>
      <c r="AU72" s="49"/>
      <c r="AV72" s="41">
        <v>50.28</v>
      </c>
      <c r="AW72" s="58"/>
      <c r="AX72" s="52"/>
      <c r="AY72" s="52"/>
      <c r="AZ72" s="52"/>
      <c r="BA72" s="52"/>
      <c r="BB72" s="53">
        <v>0</v>
      </c>
      <c r="BC72" s="55"/>
    </row>
    <row r="73" spans="2:55">
      <c r="B73" s="28">
        <v>1743</v>
      </c>
      <c r="C73" s="29">
        <v>45462.982268518521</v>
      </c>
      <c r="D73" s="30" t="s">
        <v>600</v>
      </c>
      <c r="E73" s="31" t="s">
        <v>601</v>
      </c>
      <c r="F73" s="31" t="s">
        <v>62</v>
      </c>
      <c r="G73" s="32">
        <v>0</v>
      </c>
      <c r="H73" s="33" t="s">
        <v>63</v>
      </c>
      <c r="I73" s="33" t="s">
        <v>64</v>
      </c>
      <c r="J73" s="33" t="s">
        <v>65</v>
      </c>
      <c r="K73" s="33" t="s">
        <v>55</v>
      </c>
      <c r="L73" s="33" t="s">
        <v>56</v>
      </c>
      <c r="M73" s="34" t="s">
        <v>57</v>
      </c>
      <c r="N73" s="35" t="s">
        <v>57</v>
      </c>
      <c r="O73" s="36"/>
      <c r="P73" s="37">
        <v>11.808616404308202</v>
      </c>
      <c r="Q73" s="38">
        <v>0.66121619574715984</v>
      </c>
      <c r="R73" s="38">
        <v>0.87857698689383834</v>
      </c>
      <c r="S73" s="38">
        <v>0.545574820155041</v>
      </c>
      <c r="T73" s="39">
        <v>0</v>
      </c>
      <c r="U73" s="40">
        <v>7.000000000000001E-4</v>
      </c>
      <c r="V73" s="41">
        <v>85825</v>
      </c>
      <c r="W73" s="41">
        <v>56748.88</v>
      </c>
      <c r="X73" s="42">
        <v>29076.120000000003</v>
      </c>
      <c r="Y73" s="43">
        <v>2462.2800000000002</v>
      </c>
      <c r="Z73" s="41">
        <v>1000</v>
      </c>
      <c r="AA73" s="41">
        <v>1000</v>
      </c>
      <c r="AB73" s="41">
        <v>0</v>
      </c>
      <c r="AC73" s="41">
        <v>0</v>
      </c>
      <c r="AD73" s="41">
        <v>49858.26</v>
      </c>
      <c r="AE73" s="44">
        <v>56.7</v>
      </c>
      <c r="AF73" s="41">
        <v>6890.62</v>
      </c>
      <c r="AG73" s="38">
        <v>2.7984713355101771</v>
      </c>
      <c r="AH73" s="45" t="s">
        <v>626</v>
      </c>
      <c r="AI73" s="41">
        <v>6890.62</v>
      </c>
      <c r="AJ73" s="46">
        <v>22677</v>
      </c>
      <c r="AK73" s="45">
        <v>30960.760000000002</v>
      </c>
      <c r="AL73" s="46">
        <v>0</v>
      </c>
      <c r="AM73" s="46">
        <v>22676.560000000001</v>
      </c>
      <c r="AN73" s="46">
        <v>0</v>
      </c>
      <c r="AO73" s="46">
        <v>0</v>
      </c>
      <c r="AP73" s="41">
        <v>0</v>
      </c>
      <c r="AQ73" s="47">
        <v>0.14000000000000001</v>
      </c>
      <c r="AR73" s="47">
        <v>0.14070000000000002</v>
      </c>
      <c r="AS73" s="47">
        <v>0.14070000000000002</v>
      </c>
      <c r="AT73" s="48">
        <v>7.000000000000001E-4</v>
      </c>
      <c r="AU73" s="49"/>
      <c r="AV73" s="41">
        <v>94.25</v>
      </c>
      <c r="AW73" s="50"/>
      <c r="AX73" s="52"/>
      <c r="AY73" s="52"/>
      <c r="AZ73" s="52"/>
      <c r="BA73" s="52"/>
      <c r="BB73" s="53">
        <v>0</v>
      </c>
      <c r="BC73" s="55"/>
    </row>
    <row r="74" spans="2:55">
      <c r="B74" s="28">
        <v>1743</v>
      </c>
      <c r="C74" s="29">
        <v>45462.982268518521</v>
      </c>
      <c r="D74" s="30" t="s">
        <v>227</v>
      </c>
      <c r="E74" s="31" t="s">
        <v>228</v>
      </c>
      <c r="F74" s="31" t="s">
        <v>69</v>
      </c>
      <c r="G74" s="32">
        <v>0</v>
      </c>
      <c r="H74" s="33" t="s">
        <v>52</v>
      </c>
      <c r="I74" s="33" t="s">
        <v>53</v>
      </c>
      <c r="J74" s="33" t="s">
        <v>54</v>
      </c>
      <c r="K74" s="33" t="s">
        <v>95</v>
      </c>
      <c r="L74" s="33" t="s">
        <v>70</v>
      </c>
      <c r="M74" s="34">
        <v>45147</v>
      </c>
      <c r="N74" s="35">
        <v>0</v>
      </c>
      <c r="O74" s="36"/>
      <c r="P74" s="37" t="s">
        <v>57</v>
      </c>
      <c r="Q74" s="38">
        <v>0.58235294117647063</v>
      </c>
      <c r="R74" s="38">
        <v>0.8005050505050505</v>
      </c>
      <c r="S74" s="38">
        <v>0.8005050505050505</v>
      </c>
      <c r="T74" s="39">
        <v>0</v>
      </c>
      <c r="U74" s="40">
        <v>-2.8999999999999998E-3</v>
      </c>
      <c r="V74" s="41">
        <v>97920</v>
      </c>
      <c r="W74" s="41">
        <v>57024</v>
      </c>
      <c r="X74" s="42">
        <v>40896</v>
      </c>
      <c r="Y74" s="43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45648</v>
      </c>
      <c r="AE74" s="44">
        <v>13651.2</v>
      </c>
      <c r="AF74" s="41">
        <v>11376</v>
      </c>
      <c r="AG74" s="38">
        <v>0</v>
      </c>
      <c r="AH74" s="45" t="s">
        <v>625</v>
      </c>
      <c r="AI74" s="41">
        <v>11376</v>
      </c>
      <c r="AJ74" s="46">
        <v>0</v>
      </c>
      <c r="AK74" s="45">
        <v>45648</v>
      </c>
      <c r="AL74" s="46">
        <v>0</v>
      </c>
      <c r="AM74" s="46">
        <v>0</v>
      </c>
      <c r="AN74" s="46">
        <v>0</v>
      </c>
      <c r="AO74" s="46">
        <v>0</v>
      </c>
      <c r="AP74" s="41">
        <v>0</v>
      </c>
      <c r="AQ74" s="47">
        <v>0.18</v>
      </c>
      <c r="AR74" s="47">
        <v>0.17710000000000001</v>
      </c>
      <c r="AS74" s="47">
        <v>0</v>
      </c>
      <c r="AT74" s="48">
        <v>-0.18</v>
      </c>
      <c r="AU74" s="49"/>
      <c r="AV74" s="41">
        <v>48</v>
      </c>
      <c r="AW74" s="58"/>
      <c r="AX74" s="52"/>
      <c r="AY74" s="52"/>
      <c r="AZ74" s="52"/>
      <c r="BA74" s="52"/>
      <c r="BB74" s="53">
        <v>0</v>
      </c>
      <c r="BC74" s="55"/>
    </row>
    <row r="75" spans="2:55">
      <c r="B75" s="28">
        <v>1743</v>
      </c>
      <c r="C75" s="29">
        <v>45462.982268518521</v>
      </c>
      <c r="D75" s="30" t="s">
        <v>180</v>
      </c>
      <c r="E75" s="31" t="s">
        <v>181</v>
      </c>
      <c r="F75" s="31" t="s">
        <v>589</v>
      </c>
      <c r="G75" s="32">
        <v>0</v>
      </c>
      <c r="H75" s="33" t="s">
        <v>52</v>
      </c>
      <c r="I75" s="33" t="s">
        <v>53</v>
      </c>
      <c r="J75" s="33" t="s">
        <v>54</v>
      </c>
      <c r="K75" s="33" t="s">
        <v>55</v>
      </c>
      <c r="L75" s="33" t="s">
        <v>56</v>
      </c>
      <c r="M75" s="34" t="s">
        <v>57</v>
      </c>
      <c r="N75" s="35" t="s">
        <v>57</v>
      </c>
      <c r="O75" s="36"/>
      <c r="P75" s="37">
        <v>-42.850408903375474</v>
      </c>
      <c r="Q75" s="38" t="s">
        <v>57</v>
      </c>
      <c r="R75" s="38">
        <v>0</v>
      </c>
      <c r="S75" s="38">
        <v>0</v>
      </c>
      <c r="T75" s="39">
        <v>0</v>
      </c>
      <c r="U75" s="40">
        <v>-0.44550000000000001</v>
      </c>
      <c r="V75" s="41">
        <v>0</v>
      </c>
      <c r="W75" s="41">
        <v>58369.97</v>
      </c>
      <c r="X75" s="42">
        <v>-58369.97</v>
      </c>
      <c r="Y75" s="43">
        <v>1362.18</v>
      </c>
      <c r="Z75" s="41">
        <v>3718.34</v>
      </c>
      <c r="AA75" s="41">
        <v>3718.34</v>
      </c>
      <c r="AB75" s="41">
        <v>53900</v>
      </c>
      <c r="AC75" s="41">
        <v>58369.97</v>
      </c>
      <c r="AD75" s="41">
        <v>0</v>
      </c>
      <c r="AE75" s="44">
        <v>297.17</v>
      </c>
      <c r="AF75" s="41">
        <v>58369.97</v>
      </c>
      <c r="AG75" s="38">
        <v>42.850408903375474</v>
      </c>
      <c r="AH75" s="45" t="s">
        <v>626</v>
      </c>
      <c r="AI75" s="41">
        <v>58369.97</v>
      </c>
      <c r="AJ75" s="46">
        <v>0</v>
      </c>
      <c r="AK75" s="45">
        <v>0</v>
      </c>
      <c r="AL75" s="46">
        <v>0</v>
      </c>
      <c r="AM75" s="46">
        <v>0</v>
      </c>
      <c r="AN75" s="46">
        <v>0</v>
      </c>
      <c r="AO75" s="46">
        <v>0</v>
      </c>
      <c r="AP75" s="41">
        <v>0</v>
      </c>
      <c r="AQ75" s="47">
        <v>0.22</v>
      </c>
      <c r="AR75" s="47">
        <v>-0.22550000000000001</v>
      </c>
      <c r="AS75" s="47">
        <v>-0.24679999999999999</v>
      </c>
      <c r="AT75" s="48">
        <v>-0.46679999999999999</v>
      </c>
      <c r="AU75" s="49"/>
      <c r="AV75" s="41">
        <v>38.520000000000003</v>
      </c>
      <c r="AW75" s="58"/>
      <c r="AX75" s="52"/>
      <c r="AY75" s="52"/>
      <c r="AZ75" s="52"/>
      <c r="BA75" s="52"/>
      <c r="BB75" s="53">
        <v>0</v>
      </c>
      <c r="BC75" s="55"/>
    </row>
    <row r="76" spans="2:55">
      <c r="B76" s="28">
        <v>1743</v>
      </c>
      <c r="C76" s="29">
        <v>45462.982268518521</v>
      </c>
      <c r="D76" s="30" t="s">
        <v>488</v>
      </c>
      <c r="E76" s="31" t="s">
        <v>489</v>
      </c>
      <c r="F76" s="31" t="s">
        <v>69</v>
      </c>
      <c r="G76" s="32">
        <v>0</v>
      </c>
      <c r="H76" s="33" t="s">
        <v>470</v>
      </c>
      <c r="I76" s="33" t="s">
        <v>53</v>
      </c>
      <c r="J76" s="33" t="s">
        <v>148</v>
      </c>
      <c r="K76" s="33" t="s">
        <v>95</v>
      </c>
      <c r="L76" s="33" t="s">
        <v>70</v>
      </c>
      <c r="M76" s="34" t="s">
        <v>57</v>
      </c>
      <c r="N76" s="35" t="s">
        <v>57</v>
      </c>
      <c r="O76" s="36"/>
      <c r="P76" s="37" t="s">
        <v>57</v>
      </c>
      <c r="Q76" s="38">
        <v>0.95793087171678726</v>
      </c>
      <c r="R76" s="38">
        <v>0.97028616589079586</v>
      </c>
      <c r="S76" s="38">
        <v>0.97028616589079586</v>
      </c>
      <c r="T76" s="39">
        <v>0</v>
      </c>
      <c r="U76" s="40">
        <v>3.0000000000000001E-3</v>
      </c>
      <c r="V76" s="41">
        <v>65675</v>
      </c>
      <c r="W76" s="41">
        <v>62912.11</v>
      </c>
      <c r="X76" s="42">
        <v>2762.8899999999994</v>
      </c>
      <c r="Y76" s="43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61042.75</v>
      </c>
      <c r="AE76" s="44">
        <v>2243.2399999999998</v>
      </c>
      <c r="AF76" s="41">
        <v>1869.36</v>
      </c>
      <c r="AG76" s="38">
        <v>0</v>
      </c>
      <c r="AH76" s="45" t="s">
        <v>625</v>
      </c>
      <c r="AI76" s="41">
        <v>1869.36</v>
      </c>
      <c r="AJ76" s="46">
        <v>0</v>
      </c>
      <c r="AK76" s="45">
        <v>61042.75</v>
      </c>
      <c r="AL76" s="46">
        <v>0</v>
      </c>
      <c r="AM76" s="46">
        <v>0</v>
      </c>
      <c r="AN76" s="46">
        <v>0</v>
      </c>
      <c r="AO76" s="46">
        <v>0</v>
      </c>
      <c r="AP76" s="41">
        <v>0</v>
      </c>
      <c r="AQ76" s="47">
        <v>0.15</v>
      </c>
      <c r="AR76" s="47">
        <v>0.153</v>
      </c>
      <c r="AS76" s="47">
        <v>0</v>
      </c>
      <c r="AT76" s="48">
        <v>-0.15</v>
      </c>
      <c r="AU76" s="49"/>
      <c r="AV76" s="41">
        <v>35.65</v>
      </c>
      <c r="AW76" s="58"/>
      <c r="AX76" s="52"/>
      <c r="AY76" s="52"/>
      <c r="AZ76" s="52"/>
      <c r="BA76" s="52"/>
      <c r="BB76" s="53">
        <v>0</v>
      </c>
      <c r="BC76" s="55"/>
    </row>
    <row r="77" spans="2:55">
      <c r="B77" s="28">
        <v>1743</v>
      </c>
      <c r="C77" s="29">
        <v>45462.982268518521</v>
      </c>
      <c r="D77" s="30" t="s">
        <v>593</v>
      </c>
      <c r="E77" s="31" t="s">
        <v>594</v>
      </c>
      <c r="F77" s="31" t="s">
        <v>661</v>
      </c>
      <c r="G77" s="32">
        <v>0</v>
      </c>
      <c r="H77" s="33" t="s">
        <v>52</v>
      </c>
      <c r="I77" s="33" t="s">
        <v>109</v>
      </c>
      <c r="J77" s="33" t="s">
        <v>54</v>
      </c>
      <c r="K77" s="33" t="s">
        <v>55</v>
      </c>
      <c r="L77" s="33" t="s">
        <v>56</v>
      </c>
      <c r="M77" s="34" t="s">
        <v>57</v>
      </c>
      <c r="N77" s="35" t="s">
        <v>57</v>
      </c>
      <c r="O77" s="36"/>
      <c r="P77" s="37">
        <v>-13.598572662491902</v>
      </c>
      <c r="Q77" s="38" t="s">
        <v>57</v>
      </c>
      <c r="R77" s="38">
        <v>0</v>
      </c>
      <c r="S77" s="38">
        <v>0</v>
      </c>
      <c r="T77" s="39">
        <v>0</v>
      </c>
      <c r="U77" s="40">
        <v>-7.2499999999999995E-2</v>
      </c>
      <c r="V77" s="41">
        <v>0</v>
      </c>
      <c r="W77" s="41">
        <v>62974.99</v>
      </c>
      <c r="X77" s="42">
        <v>-62974.99</v>
      </c>
      <c r="Y77" s="43">
        <v>4631</v>
      </c>
      <c r="Z77" s="41">
        <v>0</v>
      </c>
      <c r="AA77" s="41">
        <v>0</v>
      </c>
      <c r="AB77" s="41">
        <v>70000</v>
      </c>
      <c r="AC77" s="41">
        <v>62974.99</v>
      </c>
      <c r="AD77" s="41">
        <v>0</v>
      </c>
      <c r="AE77" s="44">
        <v>119.95</v>
      </c>
      <c r="AF77" s="41">
        <v>62974.99</v>
      </c>
      <c r="AG77" s="38">
        <v>13.598572662491902</v>
      </c>
      <c r="AH77" s="45" t="s">
        <v>626</v>
      </c>
      <c r="AI77" s="41">
        <v>62974.99</v>
      </c>
      <c r="AJ77" s="46">
        <v>0</v>
      </c>
      <c r="AK77" s="45">
        <v>0</v>
      </c>
      <c r="AL77" s="46">
        <v>0</v>
      </c>
      <c r="AM77" s="46">
        <v>0</v>
      </c>
      <c r="AN77" s="46">
        <v>0</v>
      </c>
      <c r="AO77" s="46">
        <v>0</v>
      </c>
      <c r="AP77" s="41">
        <v>0</v>
      </c>
      <c r="AQ77" s="47">
        <v>0.21</v>
      </c>
      <c r="AR77" s="47">
        <v>0.13750000000000001</v>
      </c>
      <c r="AS77" s="47">
        <v>0.13750000000000001</v>
      </c>
      <c r="AT77" s="48">
        <v>-7.2499999999999995E-2</v>
      </c>
      <c r="AU77" s="49"/>
      <c r="AV77" s="41">
        <v>48.16</v>
      </c>
      <c r="AW77" s="50"/>
      <c r="AX77" s="52"/>
      <c r="AY77" s="52"/>
      <c r="AZ77" s="52"/>
      <c r="BA77" s="52"/>
      <c r="BB77" s="53">
        <v>0</v>
      </c>
      <c r="BC77" s="55"/>
    </row>
    <row r="78" spans="2:55">
      <c r="B78" s="28">
        <v>1743</v>
      </c>
      <c r="C78" s="29">
        <v>45462.982268518521</v>
      </c>
      <c r="D78" s="30" t="s">
        <v>237</v>
      </c>
      <c r="E78" s="31" t="s">
        <v>238</v>
      </c>
      <c r="F78" s="31" t="s">
        <v>139</v>
      </c>
      <c r="G78" s="32">
        <v>0</v>
      </c>
      <c r="H78" s="33" t="s">
        <v>52</v>
      </c>
      <c r="I78" s="33" t="s">
        <v>53</v>
      </c>
      <c r="J78" s="33" t="s">
        <v>54</v>
      </c>
      <c r="K78" s="33" t="s">
        <v>195</v>
      </c>
      <c r="L78" s="33" t="s">
        <v>56</v>
      </c>
      <c r="M78" s="34">
        <v>44952</v>
      </c>
      <c r="N78" s="35">
        <v>2</v>
      </c>
      <c r="O78" s="36"/>
      <c r="P78" s="37" t="s">
        <v>57</v>
      </c>
      <c r="Q78" s="38">
        <v>0.69687037231685844</v>
      </c>
      <c r="R78" s="38">
        <v>1.212551896235214</v>
      </c>
      <c r="S78" s="38">
        <v>1.212551896235214</v>
      </c>
      <c r="T78" s="39">
        <v>0</v>
      </c>
      <c r="U78" s="40">
        <v>9.5299999999999996E-2</v>
      </c>
      <c r="V78" s="41">
        <v>75159.100000000006</v>
      </c>
      <c r="W78" s="41">
        <v>52376.15</v>
      </c>
      <c r="X78" s="42">
        <v>22782.950000000004</v>
      </c>
      <c r="Y78" s="43">
        <v>0</v>
      </c>
      <c r="Z78" s="41">
        <v>52376.15</v>
      </c>
      <c r="AA78" s="41">
        <v>54898.1</v>
      </c>
      <c r="AB78" s="41">
        <v>0</v>
      </c>
      <c r="AC78" s="41">
        <v>0</v>
      </c>
      <c r="AD78" s="41">
        <v>63508.800000000003</v>
      </c>
      <c r="AE78" s="44">
        <v>0.42</v>
      </c>
      <c r="AF78" s="41">
        <v>0.35</v>
      </c>
      <c r="AG78" s="38">
        <v>0</v>
      </c>
      <c r="AH78" s="45" t="s">
        <v>625</v>
      </c>
      <c r="AI78" s="41">
        <v>2522.299999999997</v>
      </c>
      <c r="AJ78" s="46">
        <v>0</v>
      </c>
      <c r="AK78" s="45">
        <v>63508.800000000003</v>
      </c>
      <c r="AL78" s="46">
        <v>0</v>
      </c>
      <c r="AM78" s="46">
        <v>0</v>
      </c>
      <c r="AN78" s="46">
        <v>0</v>
      </c>
      <c r="AO78" s="46">
        <v>0</v>
      </c>
      <c r="AP78" s="41">
        <v>0</v>
      </c>
      <c r="AQ78" s="47">
        <v>0.08</v>
      </c>
      <c r="AR78" s="47">
        <v>0.17530000000000001</v>
      </c>
      <c r="AS78" s="47">
        <v>0</v>
      </c>
      <c r="AT78" s="48">
        <v>-0.08</v>
      </c>
      <c r="AU78" s="49"/>
      <c r="AV78" s="41">
        <v>0</v>
      </c>
      <c r="AW78" s="58"/>
      <c r="AX78" s="52"/>
      <c r="AY78" s="52"/>
      <c r="AZ78" s="52"/>
      <c r="BA78" s="52"/>
      <c r="BB78" s="53">
        <v>11133</v>
      </c>
      <c r="BC78" s="55"/>
    </row>
    <row r="79" spans="2:55">
      <c r="B79" s="28">
        <v>1743</v>
      </c>
      <c r="C79" s="29">
        <v>45462.982268518521</v>
      </c>
      <c r="D79" s="30" t="s">
        <v>639</v>
      </c>
      <c r="E79" s="31" t="s">
        <v>596</v>
      </c>
      <c r="F79" s="31" t="s">
        <v>326</v>
      </c>
      <c r="G79" s="32">
        <v>0</v>
      </c>
      <c r="H79" s="33" t="s">
        <v>52</v>
      </c>
      <c r="I79" s="33" t="s">
        <v>53</v>
      </c>
      <c r="J79" s="33" t="s">
        <v>54</v>
      </c>
      <c r="K79" s="33" t="s">
        <v>55</v>
      </c>
      <c r="L79" s="33" t="s">
        <v>56</v>
      </c>
      <c r="M79" s="34" t="s">
        <v>57</v>
      </c>
      <c r="N79" s="35" t="s">
        <v>57</v>
      </c>
      <c r="O79" s="36"/>
      <c r="P79" s="37" t="s">
        <v>57</v>
      </c>
      <c r="Q79" s="38" t="s">
        <v>57</v>
      </c>
      <c r="R79" s="38">
        <v>0</v>
      </c>
      <c r="S79" s="38">
        <v>0</v>
      </c>
      <c r="T79" s="39">
        <v>0</v>
      </c>
      <c r="U79" s="40">
        <v>-0.27810000000000001</v>
      </c>
      <c r="V79" s="41">
        <v>0</v>
      </c>
      <c r="W79" s="41">
        <v>71017.3</v>
      </c>
      <c r="X79" s="42">
        <v>-71017.3</v>
      </c>
      <c r="Y79" s="43">
        <v>-1750</v>
      </c>
      <c r="Z79" s="41">
        <v>4000</v>
      </c>
      <c r="AA79" s="41">
        <v>4000</v>
      </c>
      <c r="AB79" s="41">
        <v>67200</v>
      </c>
      <c r="AC79" s="41">
        <v>71017.3</v>
      </c>
      <c r="AD79" s="41">
        <v>0</v>
      </c>
      <c r="AE79" s="44">
        <v>176.02</v>
      </c>
      <c r="AF79" s="41">
        <v>64017.3</v>
      </c>
      <c r="AG79" s="38">
        <v>-36.581314285714285</v>
      </c>
      <c r="AH79" s="45" t="s">
        <v>625</v>
      </c>
      <c r="AI79" s="41">
        <v>64017.3</v>
      </c>
      <c r="AJ79" s="46">
        <v>0</v>
      </c>
      <c r="AK79" s="45">
        <v>0</v>
      </c>
      <c r="AL79" s="46">
        <v>0</v>
      </c>
      <c r="AM79" s="46">
        <v>0</v>
      </c>
      <c r="AN79" s="46">
        <v>0</v>
      </c>
      <c r="AO79" s="46">
        <v>0</v>
      </c>
      <c r="AP79" s="41">
        <v>0</v>
      </c>
      <c r="AQ79" s="47">
        <v>0.18</v>
      </c>
      <c r="AR79" s="47">
        <v>-9.8100000000000007E-2</v>
      </c>
      <c r="AS79" s="47">
        <v>-9.8100000000000007E-2</v>
      </c>
      <c r="AT79" s="48">
        <v>-0.27810000000000001</v>
      </c>
      <c r="AU79" s="49"/>
      <c r="AV79" s="41">
        <v>42</v>
      </c>
      <c r="AW79" s="58"/>
      <c r="AX79" s="52"/>
      <c r="AY79" s="52"/>
      <c r="AZ79" s="52"/>
      <c r="BA79" s="52"/>
      <c r="BB79" s="53">
        <v>-7000</v>
      </c>
      <c r="BC79" s="55"/>
    </row>
    <row r="80" spans="2:55">
      <c r="B80" s="28">
        <v>1743</v>
      </c>
      <c r="C80" s="29">
        <v>45462.982268518521</v>
      </c>
      <c r="D80" s="30" t="s">
        <v>465</v>
      </c>
      <c r="E80" s="31" t="s">
        <v>605</v>
      </c>
      <c r="F80" s="31" t="s">
        <v>62</v>
      </c>
      <c r="G80" s="32">
        <v>0</v>
      </c>
      <c r="H80" s="33" t="s">
        <v>63</v>
      </c>
      <c r="I80" s="33" t="s">
        <v>64</v>
      </c>
      <c r="J80" s="33" t="s">
        <v>65</v>
      </c>
      <c r="K80" s="33" t="s">
        <v>55</v>
      </c>
      <c r="L80" s="33" t="s">
        <v>56</v>
      </c>
      <c r="M80" s="34" t="s">
        <v>57</v>
      </c>
      <c r="N80" s="35" t="s">
        <v>57</v>
      </c>
      <c r="O80" s="36"/>
      <c r="P80" s="37">
        <v>38.192758924571308</v>
      </c>
      <c r="Q80" s="38">
        <v>0.45483661278988052</v>
      </c>
      <c r="R80" s="38">
        <v>0.9199514857489387</v>
      </c>
      <c r="S80" s="38">
        <v>0.69253449623332153</v>
      </c>
      <c r="T80" s="39">
        <v>0</v>
      </c>
      <c r="U80" s="40">
        <v>-2.0000000000000001E-4</v>
      </c>
      <c r="V80" s="41">
        <v>142300</v>
      </c>
      <c r="W80" s="41">
        <v>64723.25</v>
      </c>
      <c r="X80" s="42">
        <v>77576.75</v>
      </c>
      <c r="Y80" s="43">
        <v>2031.19</v>
      </c>
      <c r="Z80" s="41">
        <v>0</v>
      </c>
      <c r="AA80" s="41">
        <v>0</v>
      </c>
      <c r="AB80" s="41">
        <v>0</v>
      </c>
      <c r="AC80" s="41">
        <v>0</v>
      </c>
      <c r="AD80" s="41">
        <v>59542.25</v>
      </c>
      <c r="AE80" s="44">
        <v>55.45</v>
      </c>
      <c r="AF80" s="41">
        <v>5181</v>
      </c>
      <c r="AG80" s="38">
        <v>2.5507214982350246</v>
      </c>
      <c r="AH80" s="45" t="s">
        <v>626</v>
      </c>
      <c r="AI80" s="41">
        <v>5181</v>
      </c>
      <c r="AJ80" s="46">
        <v>17663</v>
      </c>
      <c r="AK80" s="45">
        <v>44823.083333333328</v>
      </c>
      <c r="AL80" s="46">
        <v>0</v>
      </c>
      <c r="AM80" s="46">
        <v>17662.5</v>
      </c>
      <c r="AN80" s="46">
        <v>0</v>
      </c>
      <c r="AO80" s="46">
        <v>0</v>
      </c>
      <c r="AP80" s="41">
        <v>0</v>
      </c>
      <c r="AQ80" s="47">
        <v>0.28999999999999998</v>
      </c>
      <c r="AR80" s="47">
        <v>0.2898</v>
      </c>
      <c r="AS80" s="47">
        <v>0.2898</v>
      </c>
      <c r="AT80" s="48">
        <v>-2.0000000000000001E-4</v>
      </c>
      <c r="AU80" s="49"/>
      <c r="AV80" s="41">
        <v>78.5</v>
      </c>
      <c r="AW80" s="58"/>
      <c r="AX80" s="52"/>
      <c r="AY80" s="52"/>
      <c r="AZ80" s="52"/>
      <c r="BA80" s="52"/>
      <c r="BB80" s="53">
        <v>0</v>
      </c>
      <c r="BC80" s="55"/>
    </row>
    <row r="81" spans="2:55">
      <c r="B81" s="28">
        <v>1743</v>
      </c>
      <c r="C81" s="29">
        <v>45462.982268518521</v>
      </c>
      <c r="D81" s="30" t="s">
        <v>101</v>
      </c>
      <c r="E81" s="31" t="s">
        <v>102</v>
      </c>
      <c r="F81" s="31" t="s">
        <v>91</v>
      </c>
      <c r="G81" s="32">
        <v>0</v>
      </c>
      <c r="H81" s="33" t="s">
        <v>92</v>
      </c>
      <c r="I81" s="33" t="s">
        <v>103</v>
      </c>
      <c r="J81" s="33" t="s">
        <v>94</v>
      </c>
      <c r="K81" s="33" t="s">
        <v>95</v>
      </c>
      <c r="L81" s="33" t="s">
        <v>70</v>
      </c>
      <c r="M81" s="34" t="s">
        <v>57</v>
      </c>
      <c r="N81" s="35" t="s">
        <v>57</v>
      </c>
      <c r="O81" s="36"/>
      <c r="P81" s="37">
        <v>32.500424975482183</v>
      </c>
      <c r="Q81" s="38">
        <v>0.29378420307891639</v>
      </c>
      <c r="R81" s="38">
        <v>1.4588132888437546</v>
      </c>
      <c r="S81" s="38">
        <v>0.97253896867998124</v>
      </c>
      <c r="T81" s="39">
        <v>0</v>
      </c>
      <c r="U81" s="40">
        <v>0.17530000000000001</v>
      </c>
      <c r="V81" s="41">
        <v>175971</v>
      </c>
      <c r="W81" s="41">
        <v>51697.5</v>
      </c>
      <c r="X81" s="42">
        <v>124273.5</v>
      </c>
      <c r="Y81" s="43">
        <v>3823.75</v>
      </c>
      <c r="Z81" s="41">
        <v>0</v>
      </c>
      <c r="AA81" s="41">
        <v>0</v>
      </c>
      <c r="AB81" s="41">
        <v>0</v>
      </c>
      <c r="AC81" s="41">
        <v>0</v>
      </c>
      <c r="AD81" s="41">
        <v>75417</v>
      </c>
      <c r="AE81" s="44">
        <v>35.53</v>
      </c>
      <c r="AF81" s="41">
        <v>-9719.5</v>
      </c>
      <c r="AG81" s="38">
        <v>-2.5418764302059498</v>
      </c>
      <c r="AH81" s="45" t="s">
        <v>625</v>
      </c>
      <c r="AI81" s="41">
        <v>-9719.5</v>
      </c>
      <c r="AJ81" s="46">
        <v>30167</v>
      </c>
      <c r="AK81" s="45">
        <v>50277.833333333328</v>
      </c>
      <c r="AL81" s="46">
        <v>0</v>
      </c>
      <c r="AM81" s="46">
        <v>0</v>
      </c>
      <c r="AN81" s="46">
        <v>30166.799999999999</v>
      </c>
      <c r="AO81" s="46">
        <v>0</v>
      </c>
      <c r="AP81" s="41">
        <v>0</v>
      </c>
      <c r="AQ81" s="47">
        <v>0.28000000000000003</v>
      </c>
      <c r="AR81" s="47">
        <v>0.45530000000000004</v>
      </c>
      <c r="AS81" s="47">
        <v>0.45530000000000004</v>
      </c>
      <c r="AT81" s="48">
        <v>0.17530000000000001</v>
      </c>
      <c r="AU81" s="49"/>
      <c r="AV81" s="41">
        <v>42.51</v>
      </c>
      <c r="AW81" s="58"/>
      <c r="AX81" s="52"/>
      <c r="AY81" s="52"/>
      <c r="AZ81" s="52"/>
      <c r="BA81" s="52"/>
      <c r="BB81" s="53">
        <v>14000</v>
      </c>
      <c r="BC81" s="55"/>
    </row>
    <row r="82" spans="2:55">
      <c r="B82" s="28">
        <v>1743</v>
      </c>
      <c r="C82" s="29">
        <v>45462.982268518521</v>
      </c>
      <c r="D82" s="30" t="s">
        <v>107</v>
      </c>
      <c r="E82" s="31" t="s">
        <v>108</v>
      </c>
      <c r="F82" s="31" t="s">
        <v>589</v>
      </c>
      <c r="G82" s="32">
        <v>0</v>
      </c>
      <c r="H82" s="33" t="s">
        <v>52</v>
      </c>
      <c r="I82" s="33" t="s">
        <v>109</v>
      </c>
      <c r="J82" s="33" t="s">
        <v>54</v>
      </c>
      <c r="K82" s="33" t="s">
        <v>55</v>
      </c>
      <c r="L82" s="33" t="s">
        <v>56</v>
      </c>
      <c r="M82" s="34" t="s">
        <v>57</v>
      </c>
      <c r="N82" s="35" t="s">
        <v>57</v>
      </c>
      <c r="O82" s="36"/>
      <c r="P82" s="37">
        <v>22.230092141357101</v>
      </c>
      <c r="Q82" s="38">
        <v>0.50118123196248199</v>
      </c>
      <c r="R82" s="38">
        <v>0</v>
      </c>
      <c r="S82" s="38">
        <v>0</v>
      </c>
      <c r="T82" s="39">
        <v>0</v>
      </c>
      <c r="U82" s="40">
        <v>-9.5299999999999996E-2</v>
      </c>
      <c r="V82" s="41">
        <v>133056</v>
      </c>
      <c r="W82" s="41">
        <v>66685.17</v>
      </c>
      <c r="X82" s="42">
        <v>66370.83</v>
      </c>
      <c r="Y82" s="43">
        <v>2985.63</v>
      </c>
      <c r="Z82" s="41">
        <v>8736.42</v>
      </c>
      <c r="AA82" s="41">
        <v>14079.58</v>
      </c>
      <c r="AB82" s="41">
        <v>0</v>
      </c>
      <c r="AC82" s="41">
        <v>0</v>
      </c>
      <c r="AD82" s="41">
        <v>0</v>
      </c>
      <c r="AE82" s="44">
        <v>165.93</v>
      </c>
      <c r="AF82" s="41">
        <v>66685.17</v>
      </c>
      <c r="AG82" s="38">
        <v>22.335376453210877</v>
      </c>
      <c r="AH82" s="45" t="s">
        <v>626</v>
      </c>
      <c r="AI82" s="41">
        <v>72028.33</v>
      </c>
      <c r="AJ82" s="46">
        <v>0</v>
      </c>
      <c r="AK82" s="45">
        <v>0</v>
      </c>
      <c r="AL82" s="46">
        <v>0</v>
      </c>
      <c r="AM82" s="46">
        <v>0</v>
      </c>
      <c r="AN82" s="46">
        <v>0</v>
      </c>
      <c r="AO82" s="46">
        <v>0</v>
      </c>
      <c r="AP82" s="41">
        <v>0</v>
      </c>
      <c r="AQ82" s="47">
        <v>0.28000000000000003</v>
      </c>
      <c r="AR82" s="47">
        <v>0.1847</v>
      </c>
      <c r="AS82" s="47">
        <v>0.18720000000000001</v>
      </c>
      <c r="AT82" s="48">
        <v>-9.2799999999999994E-2</v>
      </c>
      <c r="AU82" s="49"/>
      <c r="AV82" s="41">
        <v>42.5</v>
      </c>
      <c r="AW82" s="50"/>
      <c r="AX82" s="52"/>
      <c r="AY82" s="52"/>
      <c r="AZ82" s="52"/>
      <c r="BA82" s="52"/>
      <c r="BB82" s="53">
        <v>0</v>
      </c>
      <c r="BC82" s="55"/>
    </row>
    <row r="83" spans="2:55">
      <c r="B83" s="28">
        <v>1743</v>
      </c>
      <c r="C83" s="29">
        <v>45462.982268518521</v>
      </c>
      <c r="D83" s="30" t="s">
        <v>243</v>
      </c>
      <c r="E83" s="31" t="s">
        <v>244</v>
      </c>
      <c r="F83" s="31" t="s">
        <v>661</v>
      </c>
      <c r="G83" s="32">
        <v>0</v>
      </c>
      <c r="H83" s="33" t="s">
        <v>52</v>
      </c>
      <c r="I83" s="33" t="s">
        <v>109</v>
      </c>
      <c r="J83" s="33" t="s">
        <v>54</v>
      </c>
      <c r="K83" s="33" t="s">
        <v>55</v>
      </c>
      <c r="L83" s="33" t="s">
        <v>56</v>
      </c>
      <c r="M83" s="34" t="s">
        <v>57</v>
      </c>
      <c r="N83" s="35" t="s">
        <v>57</v>
      </c>
      <c r="O83" s="36"/>
      <c r="P83" s="37" t="s">
        <v>57</v>
      </c>
      <c r="Q83" s="38">
        <v>0.7397381797257121</v>
      </c>
      <c r="R83" s="38">
        <v>0.9083719573461253</v>
      </c>
      <c r="S83" s="38">
        <v>0.9083719573461253</v>
      </c>
      <c r="T83" s="39">
        <v>0</v>
      </c>
      <c r="U83" s="40">
        <v>-7.5600000000000001E-2</v>
      </c>
      <c r="V83" s="41">
        <v>95928.4</v>
      </c>
      <c r="W83" s="41">
        <v>70961.899999999994</v>
      </c>
      <c r="X83" s="42">
        <v>24966.5</v>
      </c>
      <c r="Y83" s="43">
        <v>-5812.68</v>
      </c>
      <c r="Z83" s="41">
        <v>0</v>
      </c>
      <c r="AA83" s="41">
        <v>0</v>
      </c>
      <c r="AB83" s="41">
        <v>0</v>
      </c>
      <c r="AC83" s="41">
        <v>0</v>
      </c>
      <c r="AD83" s="41">
        <v>64459.8</v>
      </c>
      <c r="AE83" s="44">
        <v>7802.52</v>
      </c>
      <c r="AF83" s="41">
        <v>6502.1</v>
      </c>
      <c r="AG83" s="38">
        <v>-1.1186062195063207</v>
      </c>
      <c r="AH83" s="45" t="s">
        <v>625</v>
      </c>
      <c r="AI83" s="41">
        <v>6502.1</v>
      </c>
      <c r="AJ83" s="46">
        <v>0</v>
      </c>
      <c r="AK83" s="45">
        <v>64459.8</v>
      </c>
      <c r="AL83" s="46">
        <v>0</v>
      </c>
      <c r="AM83" s="46">
        <v>0</v>
      </c>
      <c r="AN83" s="46">
        <v>0</v>
      </c>
      <c r="AO83" s="46">
        <v>0</v>
      </c>
      <c r="AP83" s="41">
        <v>0</v>
      </c>
      <c r="AQ83" s="47">
        <v>0.23</v>
      </c>
      <c r="AR83" s="47">
        <v>0.15440000000000001</v>
      </c>
      <c r="AS83" s="47">
        <v>5.6300000000000003E-2</v>
      </c>
      <c r="AT83" s="48">
        <v>-0.17370000000000002</v>
      </c>
      <c r="AU83" s="49"/>
      <c r="AV83" s="41">
        <v>49.69</v>
      </c>
      <c r="AW83" s="50"/>
      <c r="AX83" s="52"/>
      <c r="AY83" s="52"/>
      <c r="AZ83" s="52"/>
      <c r="BA83" s="52"/>
      <c r="BB83" s="53">
        <v>0</v>
      </c>
      <c r="BC83" s="55"/>
    </row>
    <row r="84" spans="2:55">
      <c r="B84" s="28">
        <v>1743</v>
      </c>
      <c r="C84" s="29">
        <v>45462.982268518521</v>
      </c>
      <c r="D84" s="30" t="s">
        <v>221</v>
      </c>
      <c r="E84" s="31" t="s">
        <v>222</v>
      </c>
      <c r="F84" s="31" t="s">
        <v>69</v>
      </c>
      <c r="G84" s="32">
        <v>0</v>
      </c>
      <c r="H84" s="33" t="s">
        <v>52</v>
      </c>
      <c r="I84" s="33" t="s">
        <v>109</v>
      </c>
      <c r="J84" s="33" t="s">
        <v>54</v>
      </c>
      <c r="K84" s="33" t="s">
        <v>55</v>
      </c>
      <c r="L84" s="33" t="s">
        <v>56</v>
      </c>
      <c r="M84" s="34" t="s">
        <v>57</v>
      </c>
      <c r="N84" s="35" t="s">
        <v>57</v>
      </c>
      <c r="O84" s="36"/>
      <c r="P84" s="37">
        <v>-17.468963421174948</v>
      </c>
      <c r="Q84" s="38">
        <v>1.1589518805309733</v>
      </c>
      <c r="R84" s="38">
        <v>0.85219184064026421</v>
      </c>
      <c r="S84" s="38">
        <v>0.85219184064026421</v>
      </c>
      <c r="T84" s="39">
        <v>0</v>
      </c>
      <c r="U84" s="40">
        <v>8.8400000000000006E-2</v>
      </c>
      <c r="V84" s="41">
        <v>61472</v>
      </c>
      <c r="W84" s="41">
        <v>71243.09</v>
      </c>
      <c r="X84" s="42">
        <v>-9771.0899999999965</v>
      </c>
      <c r="Y84" s="43">
        <v>559.34</v>
      </c>
      <c r="Z84" s="41">
        <v>0</v>
      </c>
      <c r="AA84" s="41">
        <v>0</v>
      </c>
      <c r="AB84" s="41">
        <v>10878</v>
      </c>
      <c r="AC84" s="41">
        <v>9771.09</v>
      </c>
      <c r="AD84" s="41">
        <v>60712.78</v>
      </c>
      <c r="AE84" s="44">
        <v>115.27</v>
      </c>
      <c r="AF84" s="41">
        <v>10530.31</v>
      </c>
      <c r="AG84" s="38">
        <v>18.82631315478957</v>
      </c>
      <c r="AH84" s="45" t="s">
        <v>626</v>
      </c>
      <c r="AI84" s="41">
        <v>10530.31</v>
      </c>
      <c r="AJ84" s="46">
        <v>0</v>
      </c>
      <c r="AK84" s="45">
        <v>60712.78</v>
      </c>
      <c r="AL84" s="46">
        <v>0</v>
      </c>
      <c r="AM84" s="46">
        <v>0</v>
      </c>
      <c r="AN84" s="46">
        <v>0</v>
      </c>
      <c r="AO84" s="46">
        <v>0</v>
      </c>
      <c r="AP84" s="41">
        <v>0</v>
      </c>
      <c r="AQ84" s="47">
        <v>0.23</v>
      </c>
      <c r="AR84" s="47">
        <v>0.31840000000000002</v>
      </c>
      <c r="AS84" s="47">
        <v>0.34029999999999999</v>
      </c>
      <c r="AT84" s="48">
        <v>0.1103</v>
      </c>
      <c r="AU84" s="49"/>
      <c r="AV84" s="41">
        <v>35.21</v>
      </c>
      <c r="AW84" s="50"/>
      <c r="AX84" s="52"/>
      <c r="AY84" s="52"/>
      <c r="AZ84" s="52"/>
      <c r="BA84" s="52"/>
      <c r="BB84" s="53">
        <v>0</v>
      </c>
      <c r="BC84" s="55"/>
    </row>
    <row r="85" spans="2:55">
      <c r="B85" s="28">
        <v>1743</v>
      </c>
      <c r="C85" s="29">
        <v>45462.982268518521</v>
      </c>
      <c r="D85" s="30" t="s">
        <v>260</v>
      </c>
      <c r="E85" s="31" t="s">
        <v>261</v>
      </c>
      <c r="F85" s="31" t="s">
        <v>62</v>
      </c>
      <c r="G85" s="32">
        <v>0</v>
      </c>
      <c r="H85" s="33" t="s">
        <v>63</v>
      </c>
      <c r="I85" s="33" t="s">
        <v>64</v>
      </c>
      <c r="J85" s="33" t="s">
        <v>65</v>
      </c>
      <c r="K85" s="33" t="s">
        <v>55</v>
      </c>
      <c r="L85" s="33" t="s">
        <v>56</v>
      </c>
      <c r="M85" s="34">
        <v>45443</v>
      </c>
      <c r="N85" s="35">
        <v>0</v>
      </c>
      <c r="O85" s="36"/>
      <c r="P85" s="37" t="s">
        <v>57</v>
      </c>
      <c r="Q85" s="38">
        <v>0.59650078988941546</v>
      </c>
      <c r="R85" s="38">
        <v>1</v>
      </c>
      <c r="S85" s="38">
        <v>1</v>
      </c>
      <c r="T85" s="39">
        <v>0</v>
      </c>
      <c r="U85" s="40">
        <v>4.0000000000000001E-3</v>
      </c>
      <c r="V85" s="41">
        <v>126600</v>
      </c>
      <c r="W85" s="41">
        <v>75517</v>
      </c>
      <c r="X85" s="42">
        <v>51083</v>
      </c>
      <c r="Y85" s="43">
        <v>0</v>
      </c>
      <c r="Z85" s="41">
        <v>0</v>
      </c>
      <c r="AA85" s="41">
        <v>0</v>
      </c>
      <c r="AB85" s="41">
        <v>0</v>
      </c>
      <c r="AC85" s="41">
        <v>0</v>
      </c>
      <c r="AD85" s="41">
        <v>75517</v>
      </c>
      <c r="AE85" s="44">
        <v>0</v>
      </c>
      <c r="AF85" s="41">
        <v>0</v>
      </c>
      <c r="AG85" s="38">
        <v>0</v>
      </c>
      <c r="AH85" s="45" t="s">
        <v>625</v>
      </c>
      <c r="AI85" s="41">
        <v>0</v>
      </c>
      <c r="AJ85" s="46">
        <v>0</v>
      </c>
      <c r="AK85" s="45">
        <v>75517</v>
      </c>
      <c r="AL85" s="46">
        <v>0</v>
      </c>
      <c r="AM85" s="46">
        <v>0</v>
      </c>
      <c r="AN85" s="46">
        <v>0</v>
      </c>
      <c r="AO85" s="46">
        <v>0</v>
      </c>
      <c r="AP85" s="41">
        <v>0</v>
      </c>
      <c r="AQ85" s="47">
        <v>0.41000000000000003</v>
      </c>
      <c r="AR85" s="47">
        <v>0.41399999999999998</v>
      </c>
      <c r="AS85" s="47">
        <v>0</v>
      </c>
      <c r="AT85" s="48">
        <v>-0.41000000000000003</v>
      </c>
      <c r="AU85" s="49"/>
      <c r="AV85" s="41">
        <v>78.5</v>
      </c>
      <c r="AW85" s="58"/>
      <c r="AX85" s="52"/>
      <c r="AY85" s="52"/>
      <c r="AZ85" s="52"/>
      <c r="BA85" s="52"/>
      <c r="BB85" s="53">
        <v>0</v>
      </c>
      <c r="BC85" s="55"/>
    </row>
    <row r="86" spans="2:55">
      <c r="B86" s="28">
        <v>1743</v>
      </c>
      <c r="C86" s="29">
        <v>45462.982268518521</v>
      </c>
      <c r="D86" s="30" t="s">
        <v>216</v>
      </c>
      <c r="E86" s="31" t="s">
        <v>217</v>
      </c>
      <c r="F86" s="31" t="s">
        <v>69</v>
      </c>
      <c r="G86" s="32">
        <v>0</v>
      </c>
      <c r="H86" s="33" t="s">
        <v>52</v>
      </c>
      <c r="I86" s="33" t="s">
        <v>53</v>
      </c>
      <c r="J86" s="33" t="s">
        <v>54</v>
      </c>
      <c r="K86" s="33" t="s">
        <v>55</v>
      </c>
      <c r="L86" s="33" t="s">
        <v>56</v>
      </c>
      <c r="M86" s="34" t="s">
        <v>57</v>
      </c>
      <c r="N86" s="35" t="s">
        <v>57</v>
      </c>
      <c r="O86" s="36"/>
      <c r="P86" s="37">
        <v>25.822719022603881</v>
      </c>
      <c r="Q86" s="38">
        <v>0.70279957742227595</v>
      </c>
      <c r="R86" s="38">
        <v>0.97514518002322892</v>
      </c>
      <c r="S86" s="38">
        <v>0.6408874083909144</v>
      </c>
      <c r="T86" s="39">
        <v>0</v>
      </c>
      <c r="U86" s="40">
        <v>-1E-4</v>
      </c>
      <c r="V86" s="41">
        <v>108666.4</v>
      </c>
      <c r="W86" s="41">
        <v>76370.7</v>
      </c>
      <c r="X86" s="42">
        <v>32295.699999999997</v>
      </c>
      <c r="Y86" s="43">
        <v>1250.67</v>
      </c>
      <c r="Z86" s="41">
        <v>0</v>
      </c>
      <c r="AA86" s="41">
        <v>0</v>
      </c>
      <c r="AB86" s="41">
        <v>0</v>
      </c>
      <c r="AC86" s="41">
        <v>0</v>
      </c>
      <c r="AD86" s="41">
        <v>74472.52</v>
      </c>
      <c r="AE86" s="44">
        <v>177.63</v>
      </c>
      <c r="AF86" s="41">
        <v>1898.18</v>
      </c>
      <c r="AG86" s="38">
        <v>1.5177304964539007</v>
      </c>
      <c r="AH86" s="45" t="s">
        <v>626</v>
      </c>
      <c r="AI86" s="41">
        <v>1898.18</v>
      </c>
      <c r="AJ86" s="46">
        <v>30633</v>
      </c>
      <c r="AK86" s="45">
        <v>48945.020000000004</v>
      </c>
      <c r="AL86" s="46">
        <v>6354.47</v>
      </c>
      <c r="AM86" s="46">
        <v>5886.13</v>
      </c>
      <c r="AN86" s="46">
        <v>4683.3599999999997</v>
      </c>
      <c r="AO86" s="46">
        <v>13709.48</v>
      </c>
      <c r="AP86" s="41">
        <v>0</v>
      </c>
      <c r="AQ86" s="47">
        <v>7.0000000000000007E-2</v>
      </c>
      <c r="AR86" s="47">
        <v>6.9900000000000004E-2</v>
      </c>
      <c r="AS86" s="47">
        <v>6.9900000000000004E-2</v>
      </c>
      <c r="AT86" s="48">
        <v>-1E-4</v>
      </c>
      <c r="AU86" s="49"/>
      <c r="AV86" s="41">
        <v>35.479999999999997</v>
      </c>
      <c r="AW86" s="50"/>
      <c r="AX86" s="52"/>
      <c r="AY86" s="52"/>
      <c r="AZ86" s="52"/>
      <c r="BA86" s="52"/>
      <c r="BB86" s="53">
        <v>0</v>
      </c>
      <c r="BC86" s="55"/>
    </row>
    <row r="87" spans="2:55">
      <c r="B87" s="28">
        <v>1743</v>
      </c>
      <c r="C87" s="29">
        <v>45462.982268518521</v>
      </c>
      <c r="D87" s="30" t="s">
        <v>251</v>
      </c>
      <c r="E87" s="31" t="s">
        <v>252</v>
      </c>
      <c r="F87" s="31" t="s">
        <v>69</v>
      </c>
      <c r="G87" s="32">
        <v>0</v>
      </c>
      <c r="H87" s="33" t="s">
        <v>52</v>
      </c>
      <c r="I87" s="33" t="s">
        <v>109</v>
      </c>
      <c r="J87" s="33" t="s">
        <v>54</v>
      </c>
      <c r="K87" s="33" t="s">
        <v>55</v>
      </c>
      <c r="L87" s="33" t="s">
        <v>56</v>
      </c>
      <c r="M87" s="34" t="s">
        <v>57</v>
      </c>
      <c r="N87" s="35" t="s">
        <v>57</v>
      </c>
      <c r="O87" s="36"/>
      <c r="P87" s="37">
        <v>2730.3028037383178</v>
      </c>
      <c r="Q87" s="38">
        <v>0.51179411764705873</v>
      </c>
      <c r="R87" s="38">
        <v>0.99916149019648826</v>
      </c>
      <c r="S87" s="38">
        <v>0.96911053527052615</v>
      </c>
      <c r="T87" s="39">
        <v>0</v>
      </c>
      <c r="U87" s="40">
        <v>-1.3100000000000001E-2</v>
      </c>
      <c r="V87" s="41">
        <v>149600</v>
      </c>
      <c r="W87" s="41">
        <v>76564.399999999994</v>
      </c>
      <c r="X87" s="42">
        <v>73035.600000000006</v>
      </c>
      <c r="Y87" s="43">
        <v>26.75</v>
      </c>
      <c r="Z87" s="41">
        <v>0</v>
      </c>
      <c r="AA87" s="41">
        <v>0</v>
      </c>
      <c r="AB87" s="41">
        <v>0</v>
      </c>
      <c r="AC87" s="41">
        <v>0</v>
      </c>
      <c r="AD87" s="41">
        <v>76500.2</v>
      </c>
      <c r="AE87" s="44">
        <v>177.97</v>
      </c>
      <c r="AF87" s="41">
        <v>64.2</v>
      </c>
      <c r="AG87" s="38">
        <v>2.4</v>
      </c>
      <c r="AH87" s="45" t="s">
        <v>626</v>
      </c>
      <c r="AI87" s="41">
        <v>64.2</v>
      </c>
      <c r="AJ87" s="46">
        <v>2761</v>
      </c>
      <c r="AK87" s="45">
        <v>74199.366666666669</v>
      </c>
      <c r="AL87" s="46">
        <v>0</v>
      </c>
      <c r="AM87" s="46">
        <v>2760.6</v>
      </c>
      <c r="AN87" s="46">
        <v>0</v>
      </c>
      <c r="AO87" s="46">
        <v>0</v>
      </c>
      <c r="AP87" s="41">
        <v>0</v>
      </c>
      <c r="AQ87" s="47">
        <v>0.24</v>
      </c>
      <c r="AR87" s="47">
        <v>0.22690000000000002</v>
      </c>
      <c r="AS87" s="47">
        <v>0.1303</v>
      </c>
      <c r="AT87" s="48">
        <v>-0.10970000000000001</v>
      </c>
      <c r="AU87" s="49"/>
      <c r="AV87" s="41">
        <v>44.38</v>
      </c>
      <c r="AW87" s="50"/>
      <c r="AX87" s="52"/>
      <c r="AY87" s="52"/>
      <c r="AZ87" s="52"/>
      <c r="BA87" s="52"/>
      <c r="BB87" s="53">
        <v>0</v>
      </c>
      <c r="BC87" s="55"/>
    </row>
    <row r="88" spans="2:55">
      <c r="B88" s="28">
        <v>1743</v>
      </c>
      <c r="C88" s="29">
        <v>45462.982268518521</v>
      </c>
      <c r="D88" s="30" t="s">
        <v>262</v>
      </c>
      <c r="E88" s="31" t="s">
        <v>263</v>
      </c>
      <c r="F88" s="31" t="s">
        <v>618</v>
      </c>
      <c r="G88" s="32">
        <v>0</v>
      </c>
      <c r="H88" s="33" t="s">
        <v>52</v>
      </c>
      <c r="I88" s="33" t="s">
        <v>53</v>
      </c>
      <c r="J88" s="33" t="s">
        <v>54</v>
      </c>
      <c r="K88" s="33" t="s">
        <v>95</v>
      </c>
      <c r="L88" s="33" t="s">
        <v>70</v>
      </c>
      <c r="M88" s="34">
        <v>44654</v>
      </c>
      <c r="N88" s="35">
        <v>1</v>
      </c>
      <c r="O88" s="36"/>
      <c r="P88" s="37" t="s">
        <v>57</v>
      </c>
      <c r="Q88" s="38">
        <v>0.91165865384615385</v>
      </c>
      <c r="R88" s="38">
        <v>1</v>
      </c>
      <c r="S88" s="38">
        <v>0.95781650684159592</v>
      </c>
      <c r="T88" s="39">
        <v>4020.48</v>
      </c>
      <c r="U88" s="40">
        <v>0.21199999999999999</v>
      </c>
      <c r="V88" s="41">
        <v>87110.399999999994</v>
      </c>
      <c r="W88" s="41">
        <v>79414.95</v>
      </c>
      <c r="X88" s="42">
        <v>7695.4499999999971</v>
      </c>
      <c r="Y88" s="43">
        <v>0</v>
      </c>
      <c r="Z88" s="41">
        <v>0</v>
      </c>
      <c r="AA88" s="41">
        <v>0</v>
      </c>
      <c r="AB88" s="41">
        <v>0</v>
      </c>
      <c r="AC88" s="41">
        <v>0</v>
      </c>
      <c r="AD88" s="41">
        <v>79414.95</v>
      </c>
      <c r="AE88" s="44">
        <v>4020.48</v>
      </c>
      <c r="AF88" s="41">
        <v>0</v>
      </c>
      <c r="AG88" s="38">
        <v>0</v>
      </c>
      <c r="AH88" s="45" t="s">
        <v>625</v>
      </c>
      <c r="AI88" s="41">
        <v>0</v>
      </c>
      <c r="AJ88" s="46">
        <v>4020</v>
      </c>
      <c r="AK88" s="45">
        <v>76064.95</v>
      </c>
      <c r="AL88" s="46">
        <v>0</v>
      </c>
      <c r="AM88" s="46">
        <v>0</v>
      </c>
      <c r="AN88" s="46">
        <v>0</v>
      </c>
      <c r="AO88" s="46">
        <v>4020.48</v>
      </c>
      <c r="AP88" s="41">
        <v>4020.48</v>
      </c>
      <c r="AQ88" s="47">
        <v>0</v>
      </c>
      <c r="AR88" s="47">
        <v>0.21199999999999999</v>
      </c>
      <c r="AS88" s="47">
        <v>0</v>
      </c>
      <c r="AT88" s="48">
        <v>0</v>
      </c>
      <c r="AU88" s="49"/>
      <c r="AV88" s="41">
        <v>41.88</v>
      </c>
      <c r="AW88" s="50"/>
      <c r="AX88" s="52"/>
      <c r="AY88" s="52"/>
      <c r="AZ88" s="52"/>
      <c r="BA88" s="52"/>
      <c r="BB88" s="53">
        <v>0</v>
      </c>
      <c r="BC88" s="55"/>
    </row>
    <row r="89" spans="2:55">
      <c r="B89" s="28">
        <v>1743</v>
      </c>
      <c r="C89" s="29">
        <v>45462.982268518521</v>
      </c>
      <c r="D89" s="30" t="s">
        <v>270</v>
      </c>
      <c r="E89" s="31" t="s">
        <v>271</v>
      </c>
      <c r="F89" s="31" t="s">
        <v>618</v>
      </c>
      <c r="G89" s="32">
        <v>0</v>
      </c>
      <c r="H89" s="33" t="s">
        <v>272</v>
      </c>
      <c r="I89" s="33" t="s">
        <v>273</v>
      </c>
      <c r="J89" s="33" t="s">
        <v>148</v>
      </c>
      <c r="K89" s="33" t="s">
        <v>95</v>
      </c>
      <c r="L89" s="33" t="s">
        <v>70</v>
      </c>
      <c r="M89" s="34">
        <v>44938</v>
      </c>
      <c r="N89" s="35">
        <v>1</v>
      </c>
      <c r="O89" s="36"/>
      <c r="P89" s="37" t="s">
        <v>57</v>
      </c>
      <c r="Q89" s="38">
        <v>0.68778208914016825</v>
      </c>
      <c r="R89" s="38">
        <v>1.0873719529687931</v>
      </c>
      <c r="S89" s="38">
        <v>1.0873719529687931</v>
      </c>
      <c r="T89" s="39">
        <v>0</v>
      </c>
      <c r="U89" s="40">
        <v>0.11900000000000001</v>
      </c>
      <c r="V89" s="41">
        <v>106632.96000000001</v>
      </c>
      <c r="W89" s="41">
        <v>73340.240000000005</v>
      </c>
      <c r="X89" s="42">
        <v>33292.720000000001</v>
      </c>
      <c r="Y89" s="43">
        <v>-319</v>
      </c>
      <c r="Z89" s="41">
        <v>0</v>
      </c>
      <c r="AA89" s="41">
        <v>0</v>
      </c>
      <c r="AB89" s="41">
        <v>0</v>
      </c>
      <c r="AC89" s="41">
        <v>0</v>
      </c>
      <c r="AD89" s="41">
        <v>79748.12</v>
      </c>
      <c r="AE89" s="44">
        <v>0.15</v>
      </c>
      <c r="AF89" s="41">
        <v>0.12</v>
      </c>
      <c r="AG89" s="38">
        <v>-3.7617554858934167E-4</v>
      </c>
      <c r="AH89" s="45" t="s">
        <v>625</v>
      </c>
      <c r="AI89" s="41">
        <v>0.12</v>
      </c>
      <c r="AJ89" s="46">
        <v>0</v>
      </c>
      <c r="AK89" s="45">
        <v>79748.12</v>
      </c>
      <c r="AL89" s="46">
        <v>0</v>
      </c>
      <c r="AM89" s="46">
        <v>0</v>
      </c>
      <c r="AN89" s="46">
        <v>0</v>
      </c>
      <c r="AO89" s="46">
        <v>0</v>
      </c>
      <c r="AP89" s="41">
        <v>0</v>
      </c>
      <c r="AQ89" s="47">
        <v>0.15</v>
      </c>
      <c r="AR89" s="47">
        <v>0.26900000000000002</v>
      </c>
      <c r="AS89" s="47">
        <v>1</v>
      </c>
      <c r="AT89" s="48">
        <v>0.85</v>
      </c>
      <c r="AU89" s="49"/>
      <c r="AV89" s="41">
        <v>44.37</v>
      </c>
      <c r="AW89" s="58"/>
      <c r="AX89" s="52"/>
      <c r="AY89" s="52"/>
      <c r="AZ89" s="52"/>
      <c r="BA89" s="52"/>
      <c r="BB89" s="53">
        <v>6408</v>
      </c>
      <c r="BC89" s="55"/>
    </row>
    <row r="90" spans="2:55">
      <c r="B90" s="28">
        <v>1743</v>
      </c>
      <c r="C90" s="29">
        <v>45462.982268518521</v>
      </c>
      <c r="D90" s="30" t="s">
        <v>276</v>
      </c>
      <c r="E90" s="31" t="s">
        <v>277</v>
      </c>
      <c r="F90" s="31" t="s">
        <v>618</v>
      </c>
      <c r="G90" s="32">
        <v>0</v>
      </c>
      <c r="H90" s="33" t="s">
        <v>52</v>
      </c>
      <c r="I90" s="33" t="s">
        <v>53</v>
      </c>
      <c r="J90" s="33" t="s">
        <v>54</v>
      </c>
      <c r="K90" s="33" t="s">
        <v>95</v>
      </c>
      <c r="L90" s="33" t="s">
        <v>70</v>
      </c>
      <c r="M90" s="34">
        <v>45049</v>
      </c>
      <c r="N90" s="35">
        <v>0</v>
      </c>
      <c r="O90" s="36"/>
      <c r="P90" s="37" t="s">
        <v>57</v>
      </c>
      <c r="Q90" s="38">
        <v>1.0669554128419287</v>
      </c>
      <c r="R90" s="38">
        <v>0.96661615246580923</v>
      </c>
      <c r="S90" s="38">
        <v>0.96661615246580923</v>
      </c>
      <c r="T90" s="39">
        <v>0</v>
      </c>
      <c r="U90" s="40">
        <v>3.1400000000000004E-2</v>
      </c>
      <c r="V90" s="41">
        <v>80079.56</v>
      </c>
      <c r="W90" s="41">
        <v>85441.32</v>
      </c>
      <c r="X90" s="42">
        <v>-5361.7600000000093</v>
      </c>
      <c r="Y90" s="43">
        <v>0</v>
      </c>
      <c r="Z90" s="41">
        <v>0</v>
      </c>
      <c r="AA90" s="41">
        <v>0</v>
      </c>
      <c r="AB90" s="41">
        <v>0</v>
      </c>
      <c r="AC90" s="41">
        <v>5361.76</v>
      </c>
      <c r="AD90" s="41">
        <v>82588.960000000006</v>
      </c>
      <c r="AE90" s="44">
        <v>3422.84</v>
      </c>
      <c r="AF90" s="41">
        <v>2852.36</v>
      </c>
      <c r="AG90" s="38">
        <v>0</v>
      </c>
      <c r="AH90" s="45" t="s">
        <v>625</v>
      </c>
      <c r="AI90" s="41">
        <v>2852.36</v>
      </c>
      <c r="AJ90" s="46">
        <v>0</v>
      </c>
      <c r="AK90" s="45">
        <v>82588.960000000006</v>
      </c>
      <c r="AL90" s="46">
        <v>0</v>
      </c>
      <c r="AM90" s="46">
        <v>0</v>
      </c>
      <c r="AN90" s="46">
        <v>0</v>
      </c>
      <c r="AO90" s="46">
        <v>0</v>
      </c>
      <c r="AP90" s="41">
        <v>0</v>
      </c>
      <c r="AQ90" s="47">
        <v>0.14000000000000001</v>
      </c>
      <c r="AR90" s="47">
        <v>0.1714</v>
      </c>
      <c r="AS90" s="47">
        <v>0</v>
      </c>
      <c r="AT90" s="48">
        <v>-0.14000000000000001</v>
      </c>
      <c r="AU90" s="49"/>
      <c r="AV90" s="41">
        <v>42.44</v>
      </c>
      <c r="AW90" s="58"/>
      <c r="AX90" s="52"/>
      <c r="AY90" s="52"/>
      <c r="AZ90" s="52"/>
      <c r="BA90" s="52"/>
      <c r="BB90" s="53">
        <v>0</v>
      </c>
      <c r="BC90" s="55"/>
    </row>
    <row r="91" spans="2:55">
      <c r="B91" s="28">
        <v>1743</v>
      </c>
      <c r="C91" s="29">
        <v>45462.982268518521</v>
      </c>
      <c r="D91" s="30" t="s">
        <v>280</v>
      </c>
      <c r="E91" s="31" t="s">
        <v>281</v>
      </c>
      <c r="F91" s="31" t="s">
        <v>618</v>
      </c>
      <c r="G91" s="32">
        <v>0</v>
      </c>
      <c r="H91" s="33" t="s">
        <v>52</v>
      </c>
      <c r="I91" s="33" t="s">
        <v>53</v>
      </c>
      <c r="J91" s="33" t="s">
        <v>54</v>
      </c>
      <c r="K91" s="33" t="s">
        <v>95</v>
      </c>
      <c r="L91" s="33" t="s">
        <v>70</v>
      </c>
      <c r="M91" s="34">
        <v>45049</v>
      </c>
      <c r="N91" s="35">
        <v>0</v>
      </c>
      <c r="O91" s="36"/>
      <c r="P91" s="37" t="s">
        <v>57</v>
      </c>
      <c r="Q91" s="38">
        <v>1.0061457104331704</v>
      </c>
      <c r="R91" s="38">
        <v>0.9795193732545715</v>
      </c>
      <c r="S91" s="38">
        <v>0.9795193732545715</v>
      </c>
      <c r="T91" s="39">
        <v>0</v>
      </c>
      <c r="U91" s="40">
        <v>1.9099999999999999E-2</v>
      </c>
      <c r="V91" s="41">
        <v>85435.199999999997</v>
      </c>
      <c r="W91" s="41">
        <v>85960.26</v>
      </c>
      <c r="X91" s="42">
        <v>-525.05999999999767</v>
      </c>
      <c r="Y91" s="43">
        <v>0</v>
      </c>
      <c r="Z91" s="41">
        <v>0</v>
      </c>
      <c r="AA91" s="41">
        <v>0</v>
      </c>
      <c r="AB91" s="41">
        <v>0</v>
      </c>
      <c r="AC91" s="41">
        <v>525.05999999999995</v>
      </c>
      <c r="AD91" s="41">
        <v>84199.74</v>
      </c>
      <c r="AE91" s="44">
        <v>2112.62</v>
      </c>
      <c r="AF91" s="41">
        <v>1760.52</v>
      </c>
      <c r="AG91" s="38">
        <v>0</v>
      </c>
      <c r="AH91" s="45" t="s">
        <v>625</v>
      </c>
      <c r="AI91" s="41">
        <v>1760.52</v>
      </c>
      <c r="AJ91" s="46">
        <v>0</v>
      </c>
      <c r="AK91" s="45">
        <v>84199.74</v>
      </c>
      <c r="AL91" s="46">
        <v>0</v>
      </c>
      <c r="AM91" s="46">
        <v>0</v>
      </c>
      <c r="AN91" s="46">
        <v>0</v>
      </c>
      <c r="AO91" s="46">
        <v>0</v>
      </c>
      <c r="AP91" s="41">
        <v>0</v>
      </c>
      <c r="AQ91" s="47">
        <v>0.16</v>
      </c>
      <c r="AR91" s="47">
        <v>0.17910000000000001</v>
      </c>
      <c r="AS91" s="47">
        <v>0</v>
      </c>
      <c r="AT91" s="48">
        <v>-0.16</v>
      </c>
      <c r="AU91" s="49"/>
      <c r="AV91" s="41">
        <v>42.69</v>
      </c>
      <c r="AW91" s="58"/>
      <c r="AX91" s="52"/>
      <c r="AY91" s="52"/>
      <c r="AZ91" s="52"/>
      <c r="BA91" s="52"/>
      <c r="BB91" s="53">
        <v>0</v>
      </c>
      <c r="BC91" s="55"/>
    </row>
    <row r="92" spans="2:55">
      <c r="B92" s="28">
        <v>1743</v>
      </c>
      <c r="C92" s="29">
        <v>45462.982268518521</v>
      </c>
      <c r="D92" s="30" t="s">
        <v>282</v>
      </c>
      <c r="E92" s="31" t="s">
        <v>283</v>
      </c>
      <c r="F92" s="31" t="s">
        <v>618</v>
      </c>
      <c r="G92" s="32">
        <v>0</v>
      </c>
      <c r="H92" s="33" t="s">
        <v>52</v>
      </c>
      <c r="I92" s="33" t="s">
        <v>53</v>
      </c>
      <c r="J92" s="33" t="s">
        <v>54</v>
      </c>
      <c r="K92" s="33" t="s">
        <v>95</v>
      </c>
      <c r="L92" s="33" t="s">
        <v>70</v>
      </c>
      <c r="M92" s="34">
        <v>45049</v>
      </c>
      <c r="N92" s="35">
        <v>1</v>
      </c>
      <c r="O92" s="36"/>
      <c r="P92" s="37">
        <v>-7.9089575512561447</v>
      </c>
      <c r="Q92" s="38">
        <v>1.0855047155603752</v>
      </c>
      <c r="R92" s="38">
        <v>1.039840559993392</v>
      </c>
      <c r="S92" s="38">
        <v>1.039840559993392</v>
      </c>
      <c r="T92" s="39">
        <v>0</v>
      </c>
      <c r="U92" s="40">
        <v>6.3899999999999998E-2</v>
      </c>
      <c r="V92" s="41">
        <v>80079.56</v>
      </c>
      <c r="W92" s="41">
        <v>86926.74</v>
      </c>
      <c r="X92" s="42">
        <v>-6847.1800000000076</v>
      </c>
      <c r="Y92" s="43">
        <v>865.75</v>
      </c>
      <c r="Z92" s="41">
        <v>0</v>
      </c>
      <c r="AA92" s="41">
        <v>0</v>
      </c>
      <c r="AB92" s="41">
        <v>0</v>
      </c>
      <c r="AC92" s="41">
        <v>6847.18</v>
      </c>
      <c r="AD92" s="41">
        <v>90389.95</v>
      </c>
      <c r="AE92" s="44">
        <v>0</v>
      </c>
      <c r="AF92" s="41">
        <v>-0.21</v>
      </c>
      <c r="AG92" s="38">
        <v>-2.4256425064972566E-4</v>
      </c>
      <c r="AH92" s="45" t="s">
        <v>625</v>
      </c>
      <c r="AI92" s="41">
        <v>-0.21</v>
      </c>
      <c r="AJ92" s="46">
        <v>0</v>
      </c>
      <c r="AK92" s="45">
        <v>90389.95</v>
      </c>
      <c r="AL92" s="46">
        <v>0</v>
      </c>
      <c r="AM92" s="46">
        <v>0</v>
      </c>
      <c r="AN92" s="46">
        <v>0</v>
      </c>
      <c r="AO92" s="46">
        <v>0</v>
      </c>
      <c r="AP92" s="41">
        <v>0</v>
      </c>
      <c r="AQ92" s="47">
        <v>0.13</v>
      </c>
      <c r="AR92" s="47">
        <v>0.19390000000000002</v>
      </c>
      <c r="AS92" s="47">
        <v>1</v>
      </c>
      <c r="AT92" s="48">
        <v>0.87</v>
      </c>
      <c r="AU92" s="49"/>
      <c r="AV92" s="41">
        <v>42.39</v>
      </c>
      <c r="AW92" s="50"/>
      <c r="AX92" s="52"/>
      <c r="AY92" s="52"/>
      <c r="AZ92" s="52"/>
      <c r="BA92" s="52"/>
      <c r="BB92" s="53">
        <v>3463</v>
      </c>
      <c r="BC92" s="55"/>
    </row>
    <row r="93" spans="2:55">
      <c r="B93" s="28">
        <v>1743</v>
      </c>
      <c r="C93" s="29">
        <v>45462.982268518521</v>
      </c>
      <c r="D93" s="30" t="s">
        <v>266</v>
      </c>
      <c r="E93" s="31" t="s">
        <v>267</v>
      </c>
      <c r="F93" s="31" t="s">
        <v>85</v>
      </c>
      <c r="G93" s="32">
        <v>0</v>
      </c>
      <c r="H93" s="33" t="s">
        <v>86</v>
      </c>
      <c r="I93" s="33" t="s">
        <v>87</v>
      </c>
      <c r="J93" s="33" t="s">
        <v>54</v>
      </c>
      <c r="K93" s="33" t="s">
        <v>55</v>
      </c>
      <c r="L93" s="33" t="s">
        <v>56</v>
      </c>
      <c r="M93" s="34">
        <v>45352</v>
      </c>
      <c r="N93" s="35">
        <v>2</v>
      </c>
      <c r="O93" s="36"/>
      <c r="P93" s="37">
        <v>27.986130434782599</v>
      </c>
      <c r="Q93" s="38">
        <v>0.93372532335727754</v>
      </c>
      <c r="R93" s="38">
        <v>1.0526022587066795</v>
      </c>
      <c r="S93" s="38">
        <v>0.97180183888633365</v>
      </c>
      <c r="T93" s="39">
        <v>0</v>
      </c>
      <c r="U93" s="40">
        <v>-0.15</v>
      </c>
      <c r="V93" s="41">
        <v>97123.22</v>
      </c>
      <c r="W93" s="41">
        <v>90686.41</v>
      </c>
      <c r="X93" s="42">
        <v>6436.8099999999977</v>
      </c>
      <c r="Y93" s="43">
        <v>230</v>
      </c>
      <c r="Z93" s="41">
        <v>90686.41</v>
      </c>
      <c r="AA93" s="41">
        <v>90686.41</v>
      </c>
      <c r="AB93" s="41">
        <v>0</v>
      </c>
      <c r="AC93" s="41">
        <v>0</v>
      </c>
      <c r="AD93" s="41">
        <v>95456.72</v>
      </c>
      <c r="AE93" s="44">
        <v>8792.92</v>
      </c>
      <c r="AF93" s="41">
        <v>-0.31</v>
      </c>
      <c r="AG93" s="38">
        <v>-1.3478260869565217E-3</v>
      </c>
      <c r="AH93" s="45" t="s">
        <v>625</v>
      </c>
      <c r="AI93" s="41">
        <v>-0.31</v>
      </c>
      <c r="AJ93" s="46">
        <v>8793</v>
      </c>
      <c r="AK93" s="45">
        <v>88129.22</v>
      </c>
      <c r="AL93" s="46">
        <v>0</v>
      </c>
      <c r="AM93" s="46">
        <v>0</v>
      </c>
      <c r="AN93" s="46">
        <v>0</v>
      </c>
      <c r="AO93" s="46">
        <v>8793.2900000000009</v>
      </c>
      <c r="AP93" s="41">
        <v>0</v>
      </c>
      <c r="AQ93" s="47">
        <v>0.2</v>
      </c>
      <c r="AR93" s="47">
        <v>0.05</v>
      </c>
      <c r="AS93" s="47">
        <v>5.9400000000000008E-2</v>
      </c>
      <c r="AT93" s="48">
        <v>-0.1406</v>
      </c>
      <c r="AU93" s="49"/>
      <c r="AV93" s="41">
        <v>0</v>
      </c>
      <c r="AW93" s="58"/>
      <c r="AX93" s="52"/>
      <c r="AY93" s="52"/>
      <c r="AZ93" s="52"/>
      <c r="BA93" s="52"/>
      <c r="BB93" s="53">
        <v>4770</v>
      </c>
      <c r="BC93" s="55"/>
    </row>
    <row r="94" spans="2:55">
      <c r="B94" s="28">
        <v>1743</v>
      </c>
      <c r="C94" s="29">
        <v>45462.982268518521</v>
      </c>
      <c r="D94" s="30" t="s">
        <v>268</v>
      </c>
      <c r="E94" s="31" t="s">
        <v>269</v>
      </c>
      <c r="F94" s="31" t="s">
        <v>69</v>
      </c>
      <c r="G94" s="32">
        <v>0</v>
      </c>
      <c r="H94" s="33" t="s">
        <v>52</v>
      </c>
      <c r="I94" s="33" t="s">
        <v>109</v>
      </c>
      <c r="J94" s="33" t="s">
        <v>54</v>
      </c>
      <c r="K94" s="33" t="s">
        <v>55</v>
      </c>
      <c r="L94" s="33" t="s">
        <v>56</v>
      </c>
      <c r="M94" s="34" t="s">
        <v>57</v>
      </c>
      <c r="N94" s="35" t="s">
        <v>57</v>
      </c>
      <c r="O94" s="36"/>
      <c r="P94" s="37">
        <v>15.027102803738309</v>
      </c>
      <c r="Q94" s="38">
        <v>0.90824845216696626</v>
      </c>
      <c r="R94" s="38">
        <v>0.81869662281307976</v>
      </c>
      <c r="S94" s="38">
        <v>0.81869662281307976</v>
      </c>
      <c r="T94" s="39">
        <v>0</v>
      </c>
      <c r="U94" s="40">
        <v>0.15240000000000001</v>
      </c>
      <c r="V94" s="41">
        <v>105147</v>
      </c>
      <c r="W94" s="41">
        <v>95499.6</v>
      </c>
      <c r="X94" s="42">
        <v>9647.3999999999942</v>
      </c>
      <c r="Y94" s="43">
        <v>642</v>
      </c>
      <c r="Z94" s="41">
        <v>0</v>
      </c>
      <c r="AA94" s="41">
        <v>0</v>
      </c>
      <c r="AB94" s="41">
        <v>0</v>
      </c>
      <c r="AC94" s="41">
        <v>0</v>
      </c>
      <c r="AD94" s="41">
        <v>78185.2</v>
      </c>
      <c r="AE94" s="44">
        <v>188.79</v>
      </c>
      <c r="AF94" s="41">
        <v>17314.400000000001</v>
      </c>
      <c r="AG94" s="38">
        <v>26.969470404984428</v>
      </c>
      <c r="AH94" s="45" t="s">
        <v>626</v>
      </c>
      <c r="AI94" s="41">
        <v>17314.400000000001</v>
      </c>
      <c r="AJ94" s="46">
        <v>0</v>
      </c>
      <c r="AK94" s="45">
        <v>78185.2</v>
      </c>
      <c r="AL94" s="46">
        <v>0</v>
      </c>
      <c r="AM94" s="46">
        <v>0</v>
      </c>
      <c r="AN94" s="46">
        <v>0</v>
      </c>
      <c r="AO94" s="46">
        <v>0</v>
      </c>
      <c r="AP94" s="41">
        <v>0</v>
      </c>
      <c r="AQ94" s="47">
        <v>7.0000000000000007E-2</v>
      </c>
      <c r="AR94" s="47">
        <v>0.22239999999999999</v>
      </c>
      <c r="AS94" s="47">
        <v>0.25230000000000002</v>
      </c>
      <c r="AT94" s="48">
        <v>0.18230000000000002</v>
      </c>
      <c r="AU94" s="49"/>
      <c r="AV94" s="41">
        <v>30.87</v>
      </c>
      <c r="AW94" s="58"/>
      <c r="AX94" s="52"/>
      <c r="AY94" s="52"/>
      <c r="AZ94" s="52"/>
      <c r="BA94" s="52"/>
      <c r="BB94" s="53">
        <v>0</v>
      </c>
      <c r="BC94" s="55"/>
    </row>
    <row r="95" spans="2:55">
      <c r="B95" s="28">
        <v>1743</v>
      </c>
      <c r="C95" s="29">
        <v>45462.982268518521</v>
      </c>
      <c r="D95" s="30" t="s">
        <v>241</v>
      </c>
      <c r="E95" s="31" t="s">
        <v>242</v>
      </c>
      <c r="F95" s="31" t="s">
        <v>69</v>
      </c>
      <c r="G95" s="32">
        <v>0</v>
      </c>
      <c r="H95" s="33" t="s">
        <v>52</v>
      </c>
      <c r="I95" s="33" t="s">
        <v>53</v>
      </c>
      <c r="J95" s="33" t="s">
        <v>54</v>
      </c>
      <c r="K95" s="33" t="s">
        <v>55</v>
      </c>
      <c r="L95" s="33" t="s">
        <v>56</v>
      </c>
      <c r="M95" s="34" t="s">
        <v>57</v>
      </c>
      <c r="N95" s="35" t="s">
        <v>57</v>
      </c>
      <c r="O95" s="36"/>
      <c r="P95" s="37">
        <v>46.027254031230662</v>
      </c>
      <c r="Q95" s="38">
        <v>0.66308956014838361</v>
      </c>
      <c r="R95" s="38">
        <v>0.98541458541458538</v>
      </c>
      <c r="S95" s="38">
        <v>0.6313694349893445</v>
      </c>
      <c r="T95" s="39">
        <v>0</v>
      </c>
      <c r="U95" s="40">
        <v>-1E-4</v>
      </c>
      <c r="V95" s="41">
        <v>150129.72</v>
      </c>
      <c r="W95" s="41">
        <v>99549.45</v>
      </c>
      <c r="X95" s="42">
        <v>50580.270000000004</v>
      </c>
      <c r="Y95" s="43">
        <v>1098.92</v>
      </c>
      <c r="Z95" s="41">
        <v>0</v>
      </c>
      <c r="AA95" s="41">
        <v>0</v>
      </c>
      <c r="AB95" s="41">
        <v>0</v>
      </c>
      <c r="AC95" s="41">
        <v>0</v>
      </c>
      <c r="AD95" s="41">
        <v>98097.48</v>
      </c>
      <c r="AE95" s="44">
        <v>191.44</v>
      </c>
      <c r="AF95" s="41">
        <v>1451.97</v>
      </c>
      <c r="AG95" s="38">
        <v>1.3212699741564444</v>
      </c>
      <c r="AH95" s="45" t="s">
        <v>626</v>
      </c>
      <c r="AI95" s="41">
        <v>1451.97</v>
      </c>
      <c r="AJ95" s="46">
        <v>42294</v>
      </c>
      <c r="AK95" s="45">
        <v>62852.479999999996</v>
      </c>
      <c r="AL95" s="46">
        <v>7064.93</v>
      </c>
      <c r="AM95" s="46">
        <v>8831.16</v>
      </c>
      <c r="AN95" s="46">
        <v>6826.25</v>
      </c>
      <c r="AO95" s="46">
        <v>19571.759999999998</v>
      </c>
      <c r="AP95" s="41">
        <v>0</v>
      </c>
      <c r="AQ95" s="47">
        <v>7.0000000000000007E-2</v>
      </c>
      <c r="AR95" s="47">
        <v>6.9900000000000004E-2</v>
      </c>
      <c r="AS95" s="47">
        <v>6.9900000000000004E-2</v>
      </c>
      <c r="AT95" s="48">
        <v>-1E-4</v>
      </c>
      <c r="AU95" s="49"/>
      <c r="AV95" s="41">
        <v>39.78</v>
      </c>
      <c r="AW95" s="58"/>
      <c r="AX95" s="52"/>
      <c r="AY95" s="52"/>
      <c r="AZ95" s="52"/>
      <c r="BA95" s="52"/>
      <c r="BB95" s="53">
        <v>0</v>
      </c>
      <c r="BC95" s="55"/>
    </row>
    <row r="96" spans="2:55">
      <c r="B96" s="28">
        <v>1743</v>
      </c>
      <c r="C96" s="29">
        <v>45462.982268518521</v>
      </c>
      <c r="D96" s="30" t="s">
        <v>246</v>
      </c>
      <c r="E96" s="31" t="s">
        <v>247</v>
      </c>
      <c r="F96" s="31" t="s">
        <v>69</v>
      </c>
      <c r="G96" s="32">
        <v>0</v>
      </c>
      <c r="H96" s="33" t="s">
        <v>52</v>
      </c>
      <c r="I96" s="33" t="s">
        <v>109</v>
      </c>
      <c r="J96" s="33" t="s">
        <v>54</v>
      </c>
      <c r="K96" s="33" t="s">
        <v>55</v>
      </c>
      <c r="L96" s="33" t="s">
        <v>56</v>
      </c>
      <c r="M96" s="34" t="s">
        <v>57</v>
      </c>
      <c r="N96" s="35" t="s">
        <v>57</v>
      </c>
      <c r="O96" s="36"/>
      <c r="P96" s="37">
        <v>22.658221350917835</v>
      </c>
      <c r="Q96" s="38">
        <v>0.69175781088617816</v>
      </c>
      <c r="R96" s="38">
        <v>1.4141475062428743</v>
      </c>
      <c r="S96" s="38">
        <v>1.3354865385884325</v>
      </c>
      <c r="T96" s="39">
        <v>0</v>
      </c>
      <c r="U96" s="40">
        <v>0.1729</v>
      </c>
      <c r="V96" s="41">
        <v>103113.14</v>
      </c>
      <c r="W96" s="41">
        <v>71329.320000000007</v>
      </c>
      <c r="X96" s="42">
        <v>31783.819999999992</v>
      </c>
      <c r="Y96" s="43">
        <v>1402.75</v>
      </c>
      <c r="Z96" s="41">
        <v>71329.320000000007</v>
      </c>
      <c r="AA96" s="41">
        <v>103471.32</v>
      </c>
      <c r="AB96" s="41">
        <v>0</v>
      </c>
      <c r="AC96" s="41">
        <v>0</v>
      </c>
      <c r="AD96" s="41">
        <v>100870.18</v>
      </c>
      <c r="AE96" s="44">
        <v>6733.47</v>
      </c>
      <c r="AF96" s="41">
        <v>0.14000000000000001</v>
      </c>
      <c r="AG96" s="38">
        <v>9.9803956513990389E-5</v>
      </c>
      <c r="AH96" s="45" t="s">
        <v>625</v>
      </c>
      <c r="AI96" s="41">
        <v>32142.14</v>
      </c>
      <c r="AJ96" s="46">
        <v>6733</v>
      </c>
      <c r="AK96" s="45">
        <v>95259.346666666665</v>
      </c>
      <c r="AL96" s="46">
        <v>0</v>
      </c>
      <c r="AM96" s="46">
        <v>0</v>
      </c>
      <c r="AN96" s="46">
        <v>6733.3</v>
      </c>
      <c r="AO96" s="46">
        <v>0</v>
      </c>
      <c r="AP96" s="41">
        <v>0</v>
      </c>
      <c r="AQ96" s="47">
        <v>0.12</v>
      </c>
      <c r="AR96" s="47">
        <v>0.29289999999999999</v>
      </c>
      <c r="AS96" s="47">
        <v>0.57030000000000003</v>
      </c>
      <c r="AT96" s="48">
        <v>0.45030000000000003</v>
      </c>
      <c r="AU96" s="49"/>
      <c r="AV96" s="41">
        <v>0</v>
      </c>
      <c r="AW96" s="58"/>
      <c r="AX96" s="52"/>
      <c r="AY96" s="52"/>
      <c r="AZ96" s="52"/>
      <c r="BA96" s="52"/>
      <c r="BB96" s="53">
        <v>29541</v>
      </c>
      <c r="BC96" s="55"/>
    </row>
    <row r="97" spans="2:55">
      <c r="B97" s="28">
        <v>1743</v>
      </c>
      <c r="C97" s="29">
        <v>45462.982268518521</v>
      </c>
      <c r="D97" s="30" t="s">
        <v>248</v>
      </c>
      <c r="E97" s="31" t="s">
        <v>249</v>
      </c>
      <c r="F97" s="31" t="s">
        <v>69</v>
      </c>
      <c r="G97" s="32">
        <v>0</v>
      </c>
      <c r="H97" s="33" t="s">
        <v>52</v>
      </c>
      <c r="I97" s="33" t="s">
        <v>53</v>
      </c>
      <c r="J97" s="33" t="s">
        <v>54</v>
      </c>
      <c r="K97" s="33" t="s">
        <v>55</v>
      </c>
      <c r="L97" s="33" t="s">
        <v>56</v>
      </c>
      <c r="M97" s="34" t="s">
        <v>57</v>
      </c>
      <c r="N97" s="35" t="s">
        <v>57</v>
      </c>
      <c r="O97" s="36"/>
      <c r="P97" s="37">
        <v>31.522123893805301</v>
      </c>
      <c r="Q97" s="38">
        <v>0.76404345521992589</v>
      </c>
      <c r="R97" s="38">
        <v>0.98664817062597543</v>
      </c>
      <c r="S97" s="38">
        <v>0.46783175301790625</v>
      </c>
      <c r="T97" s="39">
        <v>21586.03</v>
      </c>
      <c r="U97" s="40">
        <v>-1E-4</v>
      </c>
      <c r="V97" s="41">
        <v>133901.51999999999</v>
      </c>
      <c r="W97" s="41">
        <v>102306.58</v>
      </c>
      <c r="X97" s="42">
        <v>31594.939999999988</v>
      </c>
      <c r="Y97" s="43">
        <v>1002.31</v>
      </c>
      <c r="Z97" s="41">
        <v>0</v>
      </c>
      <c r="AA97" s="41">
        <v>0</v>
      </c>
      <c r="AB97" s="41">
        <v>0</v>
      </c>
      <c r="AC97" s="41">
        <v>0</v>
      </c>
      <c r="AD97" s="41">
        <v>100940.6</v>
      </c>
      <c r="AE97" s="44">
        <v>293.36</v>
      </c>
      <c r="AF97" s="41">
        <v>1365.98</v>
      </c>
      <c r="AG97" s="38">
        <v>1.3628318584070798</v>
      </c>
      <c r="AH97" s="45" t="s">
        <v>626</v>
      </c>
      <c r="AI97" s="41">
        <v>1365.98</v>
      </c>
      <c r="AJ97" s="46">
        <v>63694</v>
      </c>
      <c r="AK97" s="45">
        <v>47862.26666666667</v>
      </c>
      <c r="AL97" s="46">
        <v>6663.14</v>
      </c>
      <c r="AM97" s="46">
        <v>8238.4599999999991</v>
      </c>
      <c r="AN97" s="46">
        <v>7259.21</v>
      </c>
      <c r="AO97" s="46">
        <v>41532.89</v>
      </c>
      <c r="AP97" s="41">
        <v>21586.03</v>
      </c>
      <c r="AQ97" s="47">
        <v>7.0000000000000007E-2</v>
      </c>
      <c r="AR97" s="47">
        <v>6.9900000000000004E-2</v>
      </c>
      <c r="AS97" s="47">
        <v>6.9900000000000004E-2</v>
      </c>
      <c r="AT97" s="48">
        <v>-1E-4</v>
      </c>
      <c r="AU97" s="49"/>
      <c r="AV97" s="41">
        <v>35.479999999999997</v>
      </c>
      <c r="AW97" s="50"/>
      <c r="AX97" s="52"/>
      <c r="AY97" s="52"/>
      <c r="AZ97" s="52"/>
      <c r="BA97" s="52"/>
      <c r="BB97" s="53">
        <v>0</v>
      </c>
      <c r="BC97" s="55"/>
    </row>
    <row r="98" spans="2:55">
      <c r="B98" s="28">
        <v>1743</v>
      </c>
      <c r="C98" s="29">
        <v>45462.982268518521</v>
      </c>
      <c r="D98" s="30" t="s">
        <v>239</v>
      </c>
      <c r="E98" s="31" t="s">
        <v>240</v>
      </c>
      <c r="F98" s="31" t="s">
        <v>69</v>
      </c>
      <c r="G98" s="32">
        <v>0</v>
      </c>
      <c r="H98" s="33" t="s">
        <v>52</v>
      </c>
      <c r="I98" s="33" t="s">
        <v>53</v>
      </c>
      <c r="J98" s="33" t="s">
        <v>54</v>
      </c>
      <c r="K98" s="33" t="s">
        <v>55</v>
      </c>
      <c r="L98" s="33" t="s">
        <v>56</v>
      </c>
      <c r="M98" s="34" t="s">
        <v>57</v>
      </c>
      <c r="N98" s="35" t="s">
        <v>57</v>
      </c>
      <c r="O98" s="36"/>
      <c r="P98" s="37">
        <v>13.757451425048453</v>
      </c>
      <c r="Q98" s="38">
        <v>0.63722137889445707</v>
      </c>
      <c r="R98" s="38">
        <v>1.0561886173864348</v>
      </c>
      <c r="S98" s="38">
        <v>0.64452784623270776</v>
      </c>
      <c r="T98" s="39">
        <v>0</v>
      </c>
      <c r="U98" s="40">
        <v>-4.2599999999999999E-2</v>
      </c>
      <c r="V98" s="41">
        <v>158696.70000000001</v>
      </c>
      <c r="W98" s="41">
        <v>101124.93</v>
      </c>
      <c r="X98" s="42">
        <v>57571.770000000019</v>
      </c>
      <c r="Y98" s="43">
        <v>4184.7700000000004</v>
      </c>
      <c r="Z98" s="41">
        <v>101124.93</v>
      </c>
      <c r="AA98" s="41">
        <v>113130.48</v>
      </c>
      <c r="AB98" s="41">
        <v>0</v>
      </c>
      <c r="AC98" s="41">
        <v>0</v>
      </c>
      <c r="AD98" s="41">
        <v>106807</v>
      </c>
      <c r="AE98" s="44">
        <v>196.25</v>
      </c>
      <c r="AF98" s="41">
        <v>-2832.07</v>
      </c>
      <c r="AG98" s="38">
        <v>-0.6767564286687201</v>
      </c>
      <c r="AH98" s="45" t="s">
        <v>625</v>
      </c>
      <c r="AI98" s="41">
        <v>9173.4800000000032</v>
      </c>
      <c r="AJ98" s="46">
        <v>49955</v>
      </c>
      <c r="AK98" s="45">
        <v>65177.833333333328</v>
      </c>
      <c r="AL98" s="46">
        <v>7367.16</v>
      </c>
      <c r="AM98" s="46">
        <v>10092</v>
      </c>
      <c r="AN98" s="46">
        <v>22807.919999999998</v>
      </c>
      <c r="AO98" s="46">
        <v>9688.32</v>
      </c>
      <c r="AP98" s="41">
        <v>0</v>
      </c>
      <c r="AQ98" s="47">
        <v>7.0000000000000007E-2</v>
      </c>
      <c r="AR98" s="47">
        <v>2.7400000000000004E-2</v>
      </c>
      <c r="AS98" s="47">
        <v>0</v>
      </c>
      <c r="AT98" s="48">
        <v>-7.0000000000000007E-2</v>
      </c>
      <c r="AU98" s="49"/>
      <c r="AV98" s="41">
        <v>0</v>
      </c>
      <c r="AW98" s="50"/>
      <c r="AX98" s="52"/>
      <c r="AY98" s="52"/>
      <c r="AZ98" s="52"/>
      <c r="BA98" s="52"/>
      <c r="BB98" s="53">
        <v>2850</v>
      </c>
      <c r="BC98" s="55"/>
    </row>
    <row r="99" spans="2:55">
      <c r="B99" s="28">
        <v>1743</v>
      </c>
      <c r="C99" s="29">
        <v>45462.982268518521</v>
      </c>
      <c r="D99" s="30" t="s">
        <v>253</v>
      </c>
      <c r="E99" s="31" t="s">
        <v>254</v>
      </c>
      <c r="F99" s="31" t="s">
        <v>589</v>
      </c>
      <c r="G99" s="32">
        <v>0</v>
      </c>
      <c r="H99" s="33" t="s">
        <v>52</v>
      </c>
      <c r="I99" s="33" t="s">
        <v>109</v>
      </c>
      <c r="J99" s="33" t="s">
        <v>54</v>
      </c>
      <c r="K99" s="33" t="s">
        <v>55</v>
      </c>
      <c r="L99" s="33" t="s">
        <v>56</v>
      </c>
      <c r="M99" s="34" t="s">
        <v>57</v>
      </c>
      <c r="N99" s="35" t="s">
        <v>57</v>
      </c>
      <c r="O99" s="36"/>
      <c r="P99" s="37">
        <v>-4.0090909090909088</v>
      </c>
      <c r="Q99" s="38">
        <v>1.0811629526462396</v>
      </c>
      <c r="R99" s="38">
        <v>0.85607088798612418</v>
      </c>
      <c r="S99" s="38">
        <v>0.62093545028072095</v>
      </c>
      <c r="T99" s="39">
        <v>0</v>
      </c>
      <c r="U99" s="40">
        <v>-0.26929999999999998</v>
      </c>
      <c r="V99" s="41">
        <v>100520</v>
      </c>
      <c r="W99" s="41">
        <v>108678.5</v>
      </c>
      <c r="X99" s="42">
        <v>-8158.5</v>
      </c>
      <c r="Y99" s="43">
        <v>2035</v>
      </c>
      <c r="Z99" s="41">
        <v>0</v>
      </c>
      <c r="AA99" s="41">
        <v>0</v>
      </c>
      <c r="AB99" s="41">
        <v>17600</v>
      </c>
      <c r="AC99" s="41">
        <v>8158.5</v>
      </c>
      <c r="AD99" s="41">
        <v>93036.5</v>
      </c>
      <c r="AE99" s="44">
        <v>205.31</v>
      </c>
      <c r="AF99" s="41">
        <v>15642</v>
      </c>
      <c r="AG99" s="38">
        <v>7.6864864864864861</v>
      </c>
      <c r="AH99" s="45" t="s">
        <v>626</v>
      </c>
      <c r="AI99" s="41">
        <v>15642</v>
      </c>
      <c r="AJ99" s="46">
        <v>30665</v>
      </c>
      <c r="AK99" s="45">
        <v>67482.333333333328</v>
      </c>
      <c r="AL99" s="46">
        <v>0</v>
      </c>
      <c r="AM99" s="46">
        <v>30665.279999999999</v>
      </c>
      <c r="AN99" s="46">
        <v>0</v>
      </c>
      <c r="AO99" s="46">
        <v>0</v>
      </c>
      <c r="AP99" s="41">
        <v>0</v>
      </c>
      <c r="AQ99" s="47">
        <v>0.41000000000000003</v>
      </c>
      <c r="AR99" s="47">
        <v>0.14070000000000002</v>
      </c>
      <c r="AS99" s="47">
        <v>0.14710000000000001</v>
      </c>
      <c r="AT99" s="48">
        <v>-0.26290000000000002</v>
      </c>
      <c r="AU99" s="49"/>
      <c r="AV99" s="41">
        <v>42.88</v>
      </c>
      <c r="AW99" s="58"/>
      <c r="AX99" s="52"/>
      <c r="AY99" s="52"/>
      <c r="AZ99" s="52"/>
      <c r="BA99" s="52"/>
      <c r="BB99" s="53">
        <v>0</v>
      </c>
      <c r="BC99" s="55"/>
    </row>
    <row r="100" spans="2:55">
      <c r="B100" s="28">
        <v>1743</v>
      </c>
      <c r="C100" s="29">
        <v>45462.982268518521</v>
      </c>
      <c r="D100" s="30" t="s">
        <v>161</v>
      </c>
      <c r="E100" s="31" t="s">
        <v>162</v>
      </c>
      <c r="F100" s="31" t="s">
        <v>661</v>
      </c>
      <c r="G100" s="32">
        <v>0</v>
      </c>
      <c r="H100" s="33" t="s">
        <v>52</v>
      </c>
      <c r="I100" s="33" t="s">
        <v>109</v>
      </c>
      <c r="J100" s="33" t="s">
        <v>54</v>
      </c>
      <c r="K100" s="33" t="s">
        <v>55</v>
      </c>
      <c r="L100" s="33" t="s">
        <v>56</v>
      </c>
      <c r="M100" s="34" t="s">
        <v>57</v>
      </c>
      <c r="N100" s="35" t="s">
        <v>57</v>
      </c>
      <c r="O100" s="36"/>
      <c r="P100" s="37">
        <v>13.03488159974982</v>
      </c>
      <c r="Q100" s="38">
        <v>0.64539408580329294</v>
      </c>
      <c r="R100" s="38">
        <v>0.22822850422255486</v>
      </c>
      <c r="S100" s="38">
        <v>0.22822850422255486</v>
      </c>
      <c r="T100" s="39">
        <v>0</v>
      </c>
      <c r="U100" s="40">
        <v>-1.66E-2</v>
      </c>
      <c r="V100" s="41">
        <v>169263.9</v>
      </c>
      <c r="W100" s="41">
        <v>109241.92</v>
      </c>
      <c r="X100" s="42">
        <v>60021.979999999996</v>
      </c>
      <c r="Y100" s="43">
        <v>4604.72</v>
      </c>
      <c r="Z100" s="41">
        <v>0</v>
      </c>
      <c r="AA100" s="41">
        <v>0</v>
      </c>
      <c r="AB100" s="41">
        <v>0</v>
      </c>
      <c r="AC100" s="41">
        <v>0</v>
      </c>
      <c r="AD100" s="41">
        <v>24932.12</v>
      </c>
      <c r="AE100" s="44">
        <v>132.38999999999999</v>
      </c>
      <c r="AF100" s="41">
        <v>84309.8</v>
      </c>
      <c r="AG100" s="38">
        <v>18.30943032366789</v>
      </c>
      <c r="AH100" s="45" t="s">
        <v>626</v>
      </c>
      <c r="AI100" s="41">
        <v>84309.8</v>
      </c>
      <c r="AJ100" s="46">
        <v>0</v>
      </c>
      <c r="AK100" s="45">
        <v>24932.12</v>
      </c>
      <c r="AL100" s="46">
        <v>0</v>
      </c>
      <c r="AM100" s="46">
        <v>0</v>
      </c>
      <c r="AN100" s="46">
        <v>0</v>
      </c>
      <c r="AO100" s="46">
        <v>0</v>
      </c>
      <c r="AP100" s="41">
        <v>0</v>
      </c>
      <c r="AQ100" s="47">
        <v>0.26</v>
      </c>
      <c r="AR100" s="47">
        <v>0.24340000000000001</v>
      </c>
      <c r="AS100" s="47">
        <v>0.23260000000000003</v>
      </c>
      <c r="AT100" s="48">
        <v>-2.7400000000000004E-2</v>
      </c>
      <c r="AU100" s="49"/>
      <c r="AV100" s="41">
        <v>49.94</v>
      </c>
      <c r="AW100" s="58"/>
      <c r="AX100" s="52"/>
      <c r="AY100" s="52"/>
      <c r="AZ100" s="52"/>
      <c r="BA100" s="52"/>
      <c r="BB100" s="53">
        <v>0</v>
      </c>
      <c r="BC100" s="55"/>
    </row>
    <row r="101" spans="2:55">
      <c r="B101" s="28">
        <v>1743</v>
      </c>
      <c r="C101" s="29">
        <v>45462.982268518521</v>
      </c>
      <c r="D101" s="30" t="s">
        <v>490</v>
      </c>
      <c r="E101" s="31" t="s">
        <v>491</v>
      </c>
      <c r="F101" s="31" t="s">
        <v>69</v>
      </c>
      <c r="G101" s="32">
        <v>0</v>
      </c>
      <c r="H101" s="33" t="s">
        <v>470</v>
      </c>
      <c r="I101" s="33" t="s">
        <v>53</v>
      </c>
      <c r="J101" s="33" t="s">
        <v>148</v>
      </c>
      <c r="K101" s="33" t="s">
        <v>55</v>
      </c>
      <c r="L101" s="33" t="s">
        <v>56</v>
      </c>
      <c r="M101" s="34" t="s">
        <v>57</v>
      </c>
      <c r="N101" s="35" t="s">
        <v>57</v>
      </c>
      <c r="O101" s="36"/>
      <c r="P101" s="37">
        <v>28.873401534526852</v>
      </c>
      <c r="Q101" s="38">
        <v>0.72211145571801305</v>
      </c>
      <c r="R101" s="38">
        <v>0.93311183318111046</v>
      </c>
      <c r="S101" s="38">
        <v>0.53316412457053353</v>
      </c>
      <c r="T101" s="39">
        <v>7150.18</v>
      </c>
      <c r="U101" s="40">
        <v>-5.7999999999999996E-3</v>
      </c>
      <c r="V101" s="41">
        <v>151941.24</v>
      </c>
      <c r="W101" s="41">
        <v>109718.51</v>
      </c>
      <c r="X101" s="42">
        <v>42222.729999999996</v>
      </c>
      <c r="Y101" s="43">
        <v>1462.34</v>
      </c>
      <c r="Z101" s="41">
        <v>0</v>
      </c>
      <c r="AA101" s="41">
        <v>0</v>
      </c>
      <c r="AB101" s="41">
        <v>0</v>
      </c>
      <c r="AC101" s="41">
        <v>0</v>
      </c>
      <c r="AD101" s="41">
        <v>102379.64</v>
      </c>
      <c r="AE101" s="44">
        <v>235.08</v>
      </c>
      <c r="AF101" s="41">
        <v>7338.87</v>
      </c>
      <c r="AG101" s="38">
        <v>5.0185798104408006</v>
      </c>
      <c r="AH101" s="45" t="s">
        <v>626</v>
      </c>
      <c r="AI101" s="41">
        <v>7338.87</v>
      </c>
      <c r="AJ101" s="46">
        <v>52658</v>
      </c>
      <c r="AK101" s="45">
        <v>58497.973333333328</v>
      </c>
      <c r="AL101" s="46">
        <v>7638.58</v>
      </c>
      <c r="AM101" s="46">
        <v>16773.900000000001</v>
      </c>
      <c r="AN101" s="46">
        <v>16361</v>
      </c>
      <c r="AO101" s="46">
        <v>11884.76</v>
      </c>
      <c r="AP101" s="41">
        <v>7150.18</v>
      </c>
      <c r="AQ101" s="47">
        <v>7.0000000000000007E-2</v>
      </c>
      <c r="AR101" s="47">
        <v>6.4200000000000007E-2</v>
      </c>
      <c r="AS101" s="47">
        <v>0.15970000000000001</v>
      </c>
      <c r="AT101" s="48">
        <v>8.9700000000000002E-2</v>
      </c>
      <c r="AU101" s="49"/>
      <c r="AV101" s="41">
        <v>43.01</v>
      </c>
      <c r="AW101" s="58"/>
      <c r="AX101" s="52"/>
      <c r="AY101" s="52"/>
      <c r="AZ101" s="52"/>
      <c r="BA101" s="52"/>
      <c r="BB101" s="53">
        <v>0</v>
      </c>
      <c r="BC101" s="55"/>
    </row>
    <row r="102" spans="2:55">
      <c r="B102" s="28">
        <v>1743</v>
      </c>
      <c r="C102" s="29">
        <v>45462.982268518521</v>
      </c>
      <c r="D102" s="30" t="s">
        <v>233</v>
      </c>
      <c r="E102" s="31" t="s">
        <v>234</v>
      </c>
      <c r="F102" s="31" t="s">
        <v>225</v>
      </c>
      <c r="G102" s="32">
        <v>0</v>
      </c>
      <c r="H102" s="33" t="s">
        <v>226</v>
      </c>
      <c r="I102" s="33" t="s">
        <v>133</v>
      </c>
      <c r="J102" s="33" t="s">
        <v>65</v>
      </c>
      <c r="K102" s="33" t="s">
        <v>106</v>
      </c>
      <c r="L102" s="33" t="s">
        <v>70</v>
      </c>
      <c r="M102" s="34" t="s">
        <v>57</v>
      </c>
      <c r="N102" s="35" t="s">
        <v>57</v>
      </c>
      <c r="O102" s="36"/>
      <c r="P102" s="37">
        <v>40.549702323494273</v>
      </c>
      <c r="Q102" s="38">
        <v>0.59418323759791125</v>
      </c>
      <c r="R102" s="38">
        <v>0.76019836871097335</v>
      </c>
      <c r="S102" s="38">
        <v>0.70307363580205628</v>
      </c>
      <c r="T102" s="39">
        <v>0</v>
      </c>
      <c r="U102" s="40">
        <v>9.8100000000000007E-2</v>
      </c>
      <c r="V102" s="41">
        <v>191500</v>
      </c>
      <c r="W102" s="41">
        <v>113786.09</v>
      </c>
      <c r="X102" s="42">
        <v>77713.91</v>
      </c>
      <c r="Y102" s="43">
        <v>1916.51</v>
      </c>
      <c r="Z102" s="41">
        <v>0</v>
      </c>
      <c r="AA102" s="41">
        <v>0</v>
      </c>
      <c r="AB102" s="41">
        <v>0</v>
      </c>
      <c r="AC102" s="41">
        <v>0</v>
      </c>
      <c r="AD102" s="41">
        <v>86500</v>
      </c>
      <c r="AE102" s="44">
        <v>107.98</v>
      </c>
      <c r="AF102" s="41">
        <v>27286.09</v>
      </c>
      <c r="AG102" s="38">
        <v>14.237384621003804</v>
      </c>
      <c r="AH102" s="45" t="s">
        <v>626</v>
      </c>
      <c r="AI102" s="41">
        <v>27286.09</v>
      </c>
      <c r="AJ102" s="46">
        <v>7800</v>
      </c>
      <c r="AK102" s="45">
        <v>80000</v>
      </c>
      <c r="AL102" s="46">
        <v>7800</v>
      </c>
      <c r="AM102" s="46">
        <v>0</v>
      </c>
      <c r="AN102" s="46">
        <v>0</v>
      </c>
      <c r="AO102" s="46">
        <v>0</v>
      </c>
      <c r="AP102" s="41">
        <v>0</v>
      </c>
      <c r="AQ102" s="47">
        <v>0.3</v>
      </c>
      <c r="AR102" s="47">
        <v>0.39810000000000001</v>
      </c>
      <c r="AS102" s="47">
        <v>0.39490000000000003</v>
      </c>
      <c r="AT102" s="48">
        <v>9.4899999999999998E-2</v>
      </c>
      <c r="AU102" s="49"/>
      <c r="AV102" s="41">
        <v>73.010000000000005</v>
      </c>
      <c r="AW102" s="58"/>
      <c r="AX102" s="52"/>
      <c r="AY102" s="52"/>
      <c r="AZ102" s="52"/>
      <c r="BA102" s="52"/>
      <c r="BB102" s="53">
        <v>0</v>
      </c>
      <c r="BC102" s="55"/>
    </row>
    <row r="103" spans="2:55">
      <c r="B103" s="28">
        <v>1743</v>
      </c>
      <c r="C103" s="29">
        <v>45462.982268518521</v>
      </c>
      <c r="D103" s="30" t="s">
        <v>229</v>
      </c>
      <c r="E103" s="31" t="s">
        <v>230</v>
      </c>
      <c r="F103" s="31" t="s">
        <v>661</v>
      </c>
      <c r="G103" s="32">
        <v>0</v>
      </c>
      <c r="H103" s="33" t="s">
        <v>52</v>
      </c>
      <c r="I103" s="33" t="s">
        <v>109</v>
      </c>
      <c r="J103" s="33" t="s">
        <v>54</v>
      </c>
      <c r="K103" s="33" t="s">
        <v>55</v>
      </c>
      <c r="L103" s="33" t="s">
        <v>56</v>
      </c>
      <c r="M103" s="34" t="s">
        <v>57</v>
      </c>
      <c r="N103" s="35" t="s">
        <v>57</v>
      </c>
      <c r="O103" s="36"/>
      <c r="P103" s="37">
        <v>48.291307328690507</v>
      </c>
      <c r="Q103" s="38">
        <v>0.46403804565478574</v>
      </c>
      <c r="R103" s="38">
        <v>0.93166497368178036</v>
      </c>
      <c r="S103" s="38">
        <v>0.69517210191049816</v>
      </c>
      <c r="T103" s="39">
        <v>0</v>
      </c>
      <c r="U103" s="40">
        <v>-6.6299999999999998E-2</v>
      </c>
      <c r="V103" s="41">
        <v>249700</v>
      </c>
      <c r="W103" s="41">
        <v>115870.3</v>
      </c>
      <c r="X103" s="42">
        <v>133829.70000000001</v>
      </c>
      <c r="Y103" s="43">
        <v>2771.3</v>
      </c>
      <c r="Z103" s="41">
        <v>0</v>
      </c>
      <c r="AA103" s="41">
        <v>0</v>
      </c>
      <c r="AB103" s="41">
        <v>0</v>
      </c>
      <c r="AC103" s="41">
        <v>0</v>
      </c>
      <c r="AD103" s="41">
        <v>107952.3</v>
      </c>
      <c r="AE103" s="44">
        <v>105.14</v>
      </c>
      <c r="AF103" s="41">
        <v>7918</v>
      </c>
      <c r="AG103" s="38">
        <v>2.8571428571428568</v>
      </c>
      <c r="AH103" s="45" t="s">
        <v>626</v>
      </c>
      <c r="AI103" s="41">
        <v>7918</v>
      </c>
      <c r="AJ103" s="46">
        <v>32883</v>
      </c>
      <c r="AK103" s="45">
        <v>80549.8</v>
      </c>
      <c r="AL103" s="46">
        <v>18040.2</v>
      </c>
      <c r="AM103" s="46">
        <v>0</v>
      </c>
      <c r="AN103" s="46">
        <v>14843.04</v>
      </c>
      <c r="AO103" s="46">
        <v>0</v>
      </c>
      <c r="AP103" s="41">
        <v>0</v>
      </c>
      <c r="AQ103" s="47">
        <v>0.2</v>
      </c>
      <c r="AR103" s="47">
        <v>0.13369999999999999</v>
      </c>
      <c r="AS103" s="47">
        <v>0.1079</v>
      </c>
      <c r="AT103" s="48">
        <v>-9.2100000000000015E-2</v>
      </c>
      <c r="AU103" s="49"/>
      <c r="AV103" s="41">
        <v>42.8</v>
      </c>
      <c r="AW103" s="58"/>
      <c r="AX103" s="52"/>
      <c r="AY103" s="52"/>
      <c r="AZ103" s="52"/>
      <c r="BA103" s="52"/>
      <c r="BB103" s="53">
        <v>0</v>
      </c>
      <c r="BC103" s="55"/>
    </row>
    <row r="104" spans="2:55">
      <c r="B104" s="28">
        <v>1743</v>
      </c>
      <c r="C104" s="29">
        <v>45462.982268518521</v>
      </c>
      <c r="D104" s="30" t="s">
        <v>278</v>
      </c>
      <c r="E104" s="31" t="s">
        <v>279</v>
      </c>
      <c r="F104" s="31" t="s">
        <v>452</v>
      </c>
      <c r="G104" s="32">
        <v>0</v>
      </c>
      <c r="H104" s="33" t="s">
        <v>126</v>
      </c>
      <c r="I104" s="33" t="s">
        <v>127</v>
      </c>
      <c r="J104" s="33" t="s">
        <v>54</v>
      </c>
      <c r="K104" s="33" t="s">
        <v>106</v>
      </c>
      <c r="L104" s="33" t="s">
        <v>70</v>
      </c>
      <c r="M104" s="34">
        <v>45278</v>
      </c>
      <c r="N104" s="35">
        <v>2</v>
      </c>
      <c r="O104" s="36"/>
      <c r="P104" s="37">
        <v>3.9999386390133154</v>
      </c>
      <c r="Q104" s="38">
        <v>0.72425126903553294</v>
      </c>
      <c r="R104" s="38">
        <v>1.3807362758669026</v>
      </c>
      <c r="S104" s="38">
        <v>0.98473830842284171</v>
      </c>
      <c r="T104" s="39">
        <v>40680</v>
      </c>
      <c r="U104" s="40">
        <v>0.2316</v>
      </c>
      <c r="V104" s="41">
        <v>118200</v>
      </c>
      <c r="W104" s="41">
        <v>85606.5</v>
      </c>
      <c r="X104" s="42">
        <v>32593.5</v>
      </c>
      <c r="Y104" s="43">
        <v>8148.5</v>
      </c>
      <c r="Z104" s="41">
        <v>0</v>
      </c>
      <c r="AA104" s="41">
        <v>0</v>
      </c>
      <c r="AB104" s="41">
        <v>0</v>
      </c>
      <c r="AC104" s="41">
        <v>0</v>
      </c>
      <c r="AD104" s="41">
        <v>118200</v>
      </c>
      <c r="AE104" s="44">
        <v>40680.6</v>
      </c>
      <c r="AF104" s="41">
        <v>0.5</v>
      </c>
      <c r="AG104" s="38">
        <v>6.1360986684665892E-5</v>
      </c>
      <c r="AH104" s="45" t="s">
        <v>625</v>
      </c>
      <c r="AI104" s="41">
        <v>0.5</v>
      </c>
      <c r="AJ104" s="46">
        <v>40680</v>
      </c>
      <c r="AK104" s="45">
        <v>84300</v>
      </c>
      <c r="AL104" s="46">
        <v>0</v>
      </c>
      <c r="AM104" s="46">
        <v>0</v>
      </c>
      <c r="AN104" s="46">
        <v>0</v>
      </c>
      <c r="AO104" s="46">
        <v>40680</v>
      </c>
      <c r="AP104" s="41">
        <v>40680</v>
      </c>
      <c r="AQ104" s="47">
        <v>0.25</v>
      </c>
      <c r="AR104" s="47">
        <v>0.48159999999999997</v>
      </c>
      <c r="AS104" s="47">
        <v>1</v>
      </c>
      <c r="AT104" s="48">
        <v>0.75</v>
      </c>
      <c r="AU104" s="49"/>
      <c r="AV104" s="41">
        <v>64.290000000000006</v>
      </c>
      <c r="AW104" s="50"/>
      <c r="AX104" s="52"/>
      <c r="AY104" s="52"/>
      <c r="AZ104" s="52"/>
      <c r="BA104" s="52"/>
      <c r="BB104" s="53">
        <v>32594</v>
      </c>
      <c r="BC104" s="55"/>
    </row>
    <row r="105" spans="2:55">
      <c r="B105" s="28">
        <v>1743</v>
      </c>
      <c r="C105" s="29">
        <v>45462.982268518521</v>
      </c>
      <c r="D105" s="30" t="s">
        <v>223</v>
      </c>
      <c r="E105" s="31" t="s">
        <v>224</v>
      </c>
      <c r="F105" s="31" t="s">
        <v>225</v>
      </c>
      <c r="G105" s="32">
        <v>0</v>
      </c>
      <c r="H105" s="33" t="s">
        <v>226</v>
      </c>
      <c r="I105" s="33" t="s">
        <v>133</v>
      </c>
      <c r="J105" s="33" t="s">
        <v>65</v>
      </c>
      <c r="K105" s="33" t="s">
        <v>55</v>
      </c>
      <c r="L105" s="33" t="s">
        <v>56</v>
      </c>
      <c r="M105" s="34" t="s">
        <v>57</v>
      </c>
      <c r="N105" s="35" t="s">
        <v>57</v>
      </c>
      <c r="O105" s="36"/>
      <c r="P105" s="37">
        <v>6.4808012329686413</v>
      </c>
      <c r="Q105" s="38">
        <v>0.81836253543824367</v>
      </c>
      <c r="R105" s="38">
        <v>0.56585842084248372</v>
      </c>
      <c r="S105" s="38">
        <v>0.56585842084248372</v>
      </c>
      <c r="T105" s="39">
        <v>0</v>
      </c>
      <c r="U105" s="40">
        <v>0.13900000000000001</v>
      </c>
      <c r="V105" s="41">
        <v>145153.92000000001</v>
      </c>
      <c r="W105" s="41">
        <v>118788.53</v>
      </c>
      <c r="X105" s="42">
        <v>26365.390000000014</v>
      </c>
      <c r="Y105" s="43">
        <v>4068.23</v>
      </c>
      <c r="Z105" s="41">
        <v>0</v>
      </c>
      <c r="AA105" s="41">
        <v>0</v>
      </c>
      <c r="AB105" s="41">
        <v>0</v>
      </c>
      <c r="AC105" s="41">
        <v>0</v>
      </c>
      <c r="AD105" s="41">
        <v>67217.490000000005</v>
      </c>
      <c r="AE105" s="44">
        <v>151.78</v>
      </c>
      <c r="AF105" s="41">
        <v>51571.040000000001</v>
      </c>
      <c r="AG105" s="38">
        <v>12.676530088023538</v>
      </c>
      <c r="AH105" s="45" t="s">
        <v>626</v>
      </c>
      <c r="AI105" s="41">
        <v>51571.040000000001</v>
      </c>
      <c r="AJ105" s="46">
        <v>0</v>
      </c>
      <c r="AK105" s="45">
        <v>67217.490000000005</v>
      </c>
      <c r="AL105" s="46">
        <v>0</v>
      </c>
      <c r="AM105" s="46">
        <v>0</v>
      </c>
      <c r="AN105" s="46">
        <v>0</v>
      </c>
      <c r="AO105" s="46">
        <v>0</v>
      </c>
      <c r="AP105" s="41">
        <v>0</v>
      </c>
      <c r="AQ105" s="47">
        <v>0.22</v>
      </c>
      <c r="AR105" s="47">
        <v>0.35899999999999999</v>
      </c>
      <c r="AS105" s="47">
        <v>0.37709999999999999</v>
      </c>
      <c r="AT105" s="48">
        <v>0.15710000000000002</v>
      </c>
      <c r="AU105" s="49"/>
      <c r="AV105" s="41">
        <v>78.12</v>
      </c>
      <c r="AW105" s="58"/>
      <c r="AX105" s="52"/>
      <c r="AY105" s="52"/>
      <c r="AZ105" s="52"/>
      <c r="BA105" s="52"/>
      <c r="BB105" s="53">
        <v>0</v>
      </c>
      <c r="BC105" s="55"/>
    </row>
    <row r="106" spans="2:55">
      <c r="B106" s="28">
        <v>1743</v>
      </c>
      <c r="C106" s="29">
        <v>45462.982268518521</v>
      </c>
      <c r="D106" s="30" t="s">
        <v>301</v>
      </c>
      <c r="E106" s="31" t="s">
        <v>302</v>
      </c>
      <c r="F106" s="31" t="s">
        <v>618</v>
      </c>
      <c r="G106" s="32">
        <v>0</v>
      </c>
      <c r="H106" s="33" t="s">
        <v>52</v>
      </c>
      <c r="I106" s="33" t="s">
        <v>53</v>
      </c>
      <c r="J106" s="33" t="s">
        <v>54</v>
      </c>
      <c r="K106" s="33" t="s">
        <v>95</v>
      </c>
      <c r="L106" s="33" t="s">
        <v>70</v>
      </c>
      <c r="M106" s="34">
        <v>45156</v>
      </c>
      <c r="N106" s="35">
        <v>1</v>
      </c>
      <c r="O106" s="36"/>
      <c r="P106" s="37" t="s">
        <v>57</v>
      </c>
      <c r="Q106" s="38">
        <v>1.0665993619930503</v>
      </c>
      <c r="R106" s="38">
        <v>0.93422001635017138</v>
      </c>
      <c r="S106" s="38">
        <v>0.91318969260101113</v>
      </c>
      <c r="T106" s="39">
        <v>3019.54</v>
      </c>
      <c r="U106" s="40">
        <v>1E-4</v>
      </c>
      <c r="V106" s="41">
        <v>112196.27</v>
      </c>
      <c r="W106" s="41">
        <v>119668.47</v>
      </c>
      <c r="X106" s="42">
        <v>-7472.1999999999971</v>
      </c>
      <c r="Y106" s="43">
        <v>0</v>
      </c>
      <c r="Z106" s="41">
        <v>0</v>
      </c>
      <c r="AA106" s="41">
        <v>0</v>
      </c>
      <c r="AB106" s="41">
        <v>0</v>
      </c>
      <c r="AC106" s="41">
        <v>7472.2</v>
      </c>
      <c r="AD106" s="41">
        <v>111796.68</v>
      </c>
      <c r="AE106" s="44">
        <v>12465.69</v>
      </c>
      <c r="AF106" s="41">
        <v>7871.79</v>
      </c>
      <c r="AG106" s="38">
        <v>0</v>
      </c>
      <c r="AH106" s="45" t="s">
        <v>625</v>
      </c>
      <c r="AI106" s="41">
        <v>7871.79</v>
      </c>
      <c r="AJ106" s="46">
        <v>3020</v>
      </c>
      <c r="AK106" s="45">
        <v>109280.01333333332</v>
      </c>
      <c r="AL106" s="46">
        <v>0</v>
      </c>
      <c r="AM106" s="46">
        <v>0</v>
      </c>
      <c r="AN106" s="46">
        <v>0</v>
      </c>
      <c r="AO106" s="46">
        <v>3019.54</v>
      </c>
      <c r="AP106" s="41">
        <v>3019.54</v>
      </c>
      <c r="AQ106" s="47">
        <v>7.0000000000000007E-2</v>
      </c>
      <c r="AR106" s="47">
        <v>7.0099999999999996E-2</v>
      </c>
      <c r="AS106" s="47">
        <v>0</v>
      </c>
      <c r="AT106" s="48">
        <v>-7.0000000000000007E-2</v>
      </c>
      <c r="AU106" s="49"/>
      <c r="AV106" s="41">
        <v>32.26</v>
      </c>
      <c r="AW106" s="58"/>
      <c r="AX106" s="52"/>
      <c r="AY106" s="52"/>
      <c r="AZ106" s="52"/>
      <c r="BA106" s="52"/>
      <c r="BB106" s="53">
        <v>0</v>
      </c>
      <c r="BC106" s="55"/>
    </row>
    <row r="107" spans="2:55">
      <c r="B107" s="28">
        <v>1743</v>
      </c>
      <c r="C107" s="29">
        <v>45462.982268518521</v>
      </c>
      <c r="D107" s="30" t="s">
        <v>231</v>
      </c>
      <c r="E107" s="31" t="s">
        <v>232</v>
      </c>
      <c r="F107" s="31" t="s">
        <v>62</v>
      </c>
      <c r="G107" s="32">
        <v>0</v>
      </c>
      <c r="H107" s="33" t="s">
        <v>220</v>
      </c>
      <c r="I107" s="33" t="s">
        <v>64</v>
      </c>
      <c r="J107" s="33" t="s">
        <v>54</v>
      </c>
      <c r="K107" s="33" t="s">
        <v>55</v>
      </c>
      <c r="L107" s="33" t="s">
        <v>56</v>
      </c>
      <c r="M107" s="34" t="s">
        <v>57</v>
      </c>
      <c r="N107" s="35" t="s">
        <v>57</v>
      </c>
      <c r="O107" s="36"/>
      <c r="P107" s="37">
        <v>11.994525547445257</v>
      </c>
      <c r="Q107" s="38">
        <v>0.7654260625</v>
      </c>
      <c r="R107" s="38">
        <v>0.91765770648814304</v>
      </c>
      <c r="S107" s="38">
        <v>0.80170921146286422</v>
      </c>
      <c r="T107" s="39">
        <v>0</v>
      </c>
      <c r="U107" s="40">
        <v>-0.27079999999999999</v>
      </c>
      <c r="V107" s="41">
        <v>160000</v>
      </c>
      <c r="W107" s="41">
        <v>122468.17</v>
      </c>
      <c r="X107" s="42">
        <v>37531.83</v>
      </c>
      <c r="Y107" s="43">
        <v>3129.08</v>
      </c>
      <c r="Z107" s="41">
        <v>1972</v>
      </c>
      <c r="AA107" s="41">
        <v>1972</v>
      </c>
      <c r="AB107" s="41">
        <v>0</v>
      </c>
      <c r="AC107" s="41">
        <v>0</v>
      </c>
      <c r="AD107" s="41">
        <v>112383.86</v>
      </c>
      <c r="AE107" s="44">
        <v>61.89</v>
      </c>
      <c r="AF107" s="41">
        <v>10084.31</v>
      </c>
      <c r="AG107" s="38">
        <v>3.2227715494650182</v>
      </c>
      <c r="AH107" s="45" t="s">
        <v>626</v>
      </c>
      <c r="AI107" s="41">
        <v>10084.31</v>
      </c>
      <c r="AJ107" s="46">
        <v>17040</v>
      </c>
      <c r="AK107" s="45">
        <v>98183.86</v>
      </c>
      <c r="AL107" s="46">
        <v>0</v>
      </c>
      <c r="AM107" s="46">
        <v>17040</v>
      </c>
      <c r="AN107" s="46">
        <v>0</v>
      </c>
      <c r="AO107" s="46">
        <v>0</v>
      </c>
      <c r="AP107" s="41">
        <v>0</v>
      </c>
      <c r="AQ107" s="47">
        <v>0.49</v>
      </c>
      <c r="AR107" s="47">
        <v>0.21920000000000003</v>
      </c>
      <c r="AS107" s="47">
        <v>0.20750000000000002</v>
      </c>
      <c r="AT107" s="48">
        <v>-0.28250000000000003</v>
      </c>
      <c r="AU107" s="49"/>
      <c r="AV107" s="41">
        <v>80</v>
      </c>
      <c r="AW107" s="58"/>
      <c r="AX107" s="52"/>
      <c r="AY107" s="52"/>
      <c r="AZ107" s="52"/>
      <c r="BA107" s="52"/>
      <c r="BB107" s="53">
        <v>0</v>
      </c>
      <c r="BC107" s="55"/>
    </row>
    <row r="108" spans="2:55">
      <c r="B108" s="28">
        <v>1743</v>
      </c>
      <c r="C108" s="29">
        <v>45462.982268518521</v>
      </c>
      <c r="D108" s="30" t="s">
        <v>288</v>
      </c>
      <c r="E108" s="31" t="s">
        <v>289</v>
      </c>
      <c r="F108" s="31" t="s">
        <v>69</v>
      </c>
      <c r="G108" s="32">
        <v>0</v>
      </c>
      <c r="H108" s="33" t="s">
        <v>52</v>
      </c>
      <c r="I108" s="33" t="s">
        <v>109</v>
      </c>
      <c r="J108" s="33" t="s">
        <v>54</v>
      </c>
      <c r="K108" s="33" t="s">
        <v>55</v>
      </c>
      <c r="L108" s="33" t="s">
        <v>56</v>
      </c>
      <c r="M108" s="34" t="s">
        <v>57</v>
      </c>
      <c r="N108" s="35" t="s">
        <v>57</v>
      </c>
      <c r="O108" s="36"/>
      <c r="P108" s="37">
        <v>11.466303324121107</v>
      </c>
      <c r="Q108" s="38">
        <v>0.94287223076923077</v>
      </c>
      <c r="R108" s="38">
        <v>0.87078402579874803</v>
      </c>
      <c r="S108" s="38">
        <v>0.87078402579874803</v>
      </c>
      <c r="T108" s="39">
        <v>0</v>
      </c>
      <c r="U108" s="40">
        <v>9.5299999999999996E-2</v>
      </c>
      <c r="V108" s="41">
        <v>130000</v>
      </c>
      <c r="W108" s="41">
        <v>122573.39</v>
      </c>
      <c r="X108" s="42">
        <v>7426.6100000000006</v>
      </c>
      <c r="Y108" s="43">
        <v>647.69000000000005</v>
      </c>
      <c r="Z108" s="41">
        <v>0</v>
      </c>
      <c r="AA108" s="41">
        <v>0</v>
      </c>
      <c r="AB108" s="41">
        <v>19800</v>
      </c>
      <c r="AC108" s="41">
        <v>0</v>
      </c>
      <c r="AD108" s="41">
        <v>106734.95</v>
      </c>
      <c r="AE108" s="44">
        <v>141.88999999999999</v>
      </c>
      <c r="AF108" s="41">
        <v>15838.44</v>
      </c>
      <c r="AG108" s="38">
        <v>24.453735583380936</v>
      </c>
      <c r="AH108" s="45" t="s">
        <v>626</v>
      </c>
      <c r="AI108" s="41">
        <v>15838.44</v>
      </c>
      <c r="AJ108" s="46">
        <v>0</v>
      </c>
      <c r="AK108" s="45">
        <v>106734.95</v>
      </c>
      <c r="AL108" s="46">
        <v>0</v>
      </c>
      <c r="AM108" s="46">
        <v>0</v>
      </c>
      <c r="AN108" s="46">
        <v>0</v>
      </c>
      <c r="AO108" s="46">
        <v>0</v>
      </c>
      <c r="AP108" s="41">
        <v>0</v>
      </c>
      <c r="AQ108" s="47">
        <v>7.0000000000000007E-2</v>
      </c>
      <c r="AR108" s="47">
        <v>0.1653</v>
      </c>
      <c r="AS108" s="47">
        <v>0.17250000000000001</v>
      </c>
      <c r="AT108" s="48">
        <v>0.10250000000000001</v>
      </c>
      <c r="AU108" s="49"/>
      <c r="AV108" s="41">
        <v>23.35</v>
      </c>
      <c r="AW108" s="58"/>
      <c r="AX108" s="52"/>
      <c r="AY108" s="52"/>
      <c r="AZ108" s="52"/>
      <c r="BA108" s="52"/>
      <c r="BB108" s="53">
        <v>0</v>
      </c>
      <c r="BC108" s="55"/>
    </row>
    <row r="109" spans="2:55">
      <c r="B109" s="28">
        <v>1743</v>
      </c>
      <c r="C109" s="29">
        <v>45462.982268518521</v>
      </c>
      <c r="D109" s="30" t="s">
        <v>453</v>
      </c>
      <c r="E109" s="31" t="s">
        <v>454</v>
      </c>
      <c r="F109" s="31" t="s">
        <v>91</v>
      </c>
      <c r="G109" s="32">
        <v>0</v>
      </c>
      <c r="H109" s="33" t="s">
        <v>92</v>
      </c>
      <c r="I109" s="33" t="s">
        <v>103</v>
      </c>
      <c r="J109" s="33" t="s">
        <v>94</v>
      </c>
      <c r="K109" s="33" t="s">
        <v>106</v>
      </c>
      <c r="L109" s="33" t="s">
        <v>70</v>
      </c>
      <c r="M109" s="34" t="s">
        <v>57</v>
      </c>
      <c r="N109" s="35" t="s">
        <v>57</v>
      </c>
      <c r="O109" s="36"/>
      <c r="P109" s="37">
        <v>26.647800491354936</v>
      </c>
      <c r="Q109" s="38">
        <v>0.45208444529165076</v>
      </c>
      <c r="R109" s="38">
        <v>0.94694166682478542</v>
      </c>
      <c r="S109" s="38">
        <v>0.56142000490519539</v>
      </c>
      <c r="T109" s="39">
        <v>0</v>
      </c>
      <c r="U109" s="40">
        <v>9.6799999999999997E-2</v>
      </c>
      <c r="V109" s="41">
        <v>262300</v>
      </c>
      <c r="W109" s="41">
        <v>118581.75</v>
      </c>
      <c r="X109" s="42">
        <v>143718.25</v>
      </c>
      <c r="Y109" s="43">
        <v>5393.25</v>
      </c>
      <c r="Z109" s="41">
        <v>0</v>
      </c>
      <c r="AA109" s="41">
        <v>0</v>
      </c>
      <c r="AB109" s="41">
        <v>0</v>
      </c>
      <c r="AC109" s="41">
        <v>0</v>
      </c>
      <c r="AD109" s="41">
        <v>112290</v>
      </c>
      <c r="AE109" s="44">
        <v>77.040000000000006</v>
      </c>
      <c r="AF109" s="41">
        <v>11291.75</v>
      </c>
      <c r="AG109" s="38">
        <v>2.0936819172113288</v>
      </c>
      <c r="AH109" s="45" t="s">
        <v>626</v>
      </c>
      <c r="AI109" s="41">
        <v>11291.75</v>
      </c>
      <c r="AJ109" s="46">
        <v>54859</v>
      </c>
      <c r="AK109" s="45">
        <v>66574.166666666657</v>
      </c>
      <c r="AL109" s="46">
        <v>0</v>
      </c>
      <c r="AM109" s="46">
        <v>27429.599999999999</v>
      </c>
      <c r="AN109" s="46">
        <v>27429.599999999999</v>
      </c>
      <c r="AO109" s="46">
        <v>0</v>
      </c>
      <c r="AP109" s="41">
        <v>0</v>
      </c>
      <c r="AQ109" s="47">
        <v>0.28000000000000003</v>
      </c>
      <c r="AR109" s="47">
        <v>0.37680000000000002</v>
      </c>
      <c r="AS109" s="47">
        <v>0.37680000000000002</v>
      </c>
      <c r="AT109" s="48">
        <v>9.6799999999999997E-2</v>
      </c>
      <c r="AU109" s="49"/>
      <c r="AV109" s="41">
        <v>51.19</v>
      </c>
      <c r="AW109" s="58"/>
      <c r="AX109" s="52"/>
      <c r="AY109" s="52"/>
      <c r="AZ109" s="52"/>
      <c r="BA109" s="52"/>
      <c r="BB109" s="53">
        <v>5000</v>
      </c>
      <c r="BC109" s="55"/>
    </row>
    <row r="110" spans="2:55">
      <c r="B110" s="28">
        <v>1743</v>
      </c>
      <c r="C110" s="29">
        <v>45462.982268518521</v>
      </c>
      <c r="D110" s="30" t="s">
        <v>307</v>
      </c>
      <c r="E110" s="31" t="s">
        <v>308</v>
      </c>
      <c r="F110" s="31" t="s">
        <v>618</v>
      </c>
      <c r="G110" s="32">
        <v>0</v>
      </c>
      <c r="H110" s="33" t="s">
        <v>52</v>
      </c>
      <c r="I110" s="33" t="s">
        <v>53</v>
      </c>
      <c r="J110" s="33" t="s">
        <v>54</v>
      </c>
      <c r="K110" s="33" t="s">
        <v>106</v>
      </c>
      <c r="L110" s="33" t="s">
        <v>70</v>
      </c>
      <c r="M110" s="34">
        <v>45091</v>
      </c>
      <c r="N110" s="35">
        <v>1</v>
      </c>
      <c r="O110" s="36"/>
      <c r="P110" s="37" t="s">
        <v>57</v>
      </c>
      <c r="Q110" s="38">
        <v>0.65166715415460719</v>
      </c>
      <c r="R110" s="38">
        <v>1.0160674006178243</v>
      </c>
      <c r="S110" s="38">
        <v>1.0160674006178243</v>
      </c>
      <c r="T110" s="39">
        <v>0</v>
      </c>
      <c r="U110" s="40">
        <v>0.1201</v>
      </c>
      <c r="V110" s="41">
        <v>173987.21</v>
      </c>
      <c r="W110" s="41">
        <v>113381.75</v>
      </c>
      <c r="X110" s="42">
        <v>60605.459999999992</v>
      </c>
      <c r="Y110" s="43">
        <v>0</v>
      </c>
      <c r="Z110" s="41">
        <v>50078</v>
      </c>
      <c r="AA110" s="41">
        <v>58423.58</v>
      </c>
      <c r="AB110" s="41">
        <v>0</v>
      </c>
      <c r="AC110" s="41">
        <v>0</v>
      </c>
      <c r="AD110" s="41">
        <v>115203.5</v>
      </c>
      <c r="AE110" s="44">
        <v>12813.9</v>
      </c>
      <c r="AF110" s="41">
        <v>10678.25</v>
      </c>
      <c r="AG110" s="38">
        <v>0</v>
      </c>
      <c r="AH110" s="45" t="s">
        <v>625</v>
      </c>
      <c r="AI110" s="41">
        <v>19023.830000000002</v>
      </c>
      <c r="AJ110" s="46">
        <v>0</v>
      </c>
      <c r="AK110" s="45">
        <v>115203.5</v>
      </c>
      <c r="AL110" s="46">
        <v>0</v>
      </c>
      <c r="AM110" s="46">
        <v>0</v>
      </c>
      <c r="AN110" s="46">
        <v>0</v>
      </c>
      <c r="AO110" s="46">
        <v>0</v>
      </c>
      <c r="AP110" s="41">
        <v>0</v>
      </c>
      <c r="AQ110" s="47">
        <v>0.01</v>
      </c>
      <c r="AR110" s="47">
        <v>0.13009999999999999</v>
      </c>
      <c r="AS110" s="47">
        <v>0</v>
      </c>
      <c r="AT110" s="48">
        <v>-0.01</v>
      </c>
      <c r="AU110" s="49"/>
      <c r="AV110" s="41">
        <v>45</v>
      </c>
      <c r="AW110" s="58"/>
      <c r="AX110" s="52"/>
      <c r="AY110" s="52"/>
      <c r="AZ110" s="52"/>
      <c r="BA110" s="52"/>
      <c r="BB110" s="53">
        <v>12500</v>
      </c>
      <c r="BC110" s="55"/>
    </row>
    <row r="111" spans="2:55">
      <c r="B111" s="28">
        <v>1743</v>
      </c>
      <c r="C111" s="29">
        <v>45462.982268518521</v>
      </c>
      <c r="D111" s="30" t="s">
        <v>284</v>
      </c>
      <c r="E111" s="31" t="s">
        <v>285</v>
      </c>
      <c r="F111" s="31" t="s">
        <v>69</v>
      </c>
      <c r="G111" s="32">
        <v>0</v>
      </c>
      <c r="H111" s="33" t="s">
        <v>52</v>
      </c>
      <c r="I111" s="33" t="s">
        <v>53</v>
      </c>
      <c r="J111" s="33" t="s">
        <v>54</v>
      </c>
      <c r="K111" s="33" t="s">
        <v>55</v>
      </c>
      <c r="L111" s="33" t="s">
        <v>70</v>
      </c>
      <c r="M111" s="34" t="s">
        <v>57</v>
      </c>
      <c r="N111" s="35" t="s">
        <v>57</v>
      </c>
      <c r="O111" s="36"/>
      <c r="P111" s="37">
        <v>35.256030390548489</v>
      </c>
      <c r="Q111" s="38">
        <v>0.69215686274509802</v>
      </c>
      <c r="R111" s="38">
        <v>0.98885741265344662</v>
      </c>
      <c r="S111" s="38">
        <v>0.53993416220753332</v>
      </c>
      <c r="T111" s="39">
        <v>0</v>
      </c>
      <c r="U111" s="40">
        <v>9.1899999999999996E-2</v>
      </c>
      <c r="V111" s="41">
        <v>183600</v>
      </c>
      <c r="W111" s="41">
        <v>127080</v>
      </c>
      <c r="X111" s="42">
        <v>56520</v>
      </c>
      <c r="Y111" s="43">
        <v>1603.13</v>
      </c>
      <c r="Z111" s="41">
        <v>0</v>
      </c>
      <c r="AA111" s="41">
        <v>0</v>
      </c>
      <c r="AB111" s="41">
        <v>0</v>
      </c>
      <c r="AC111" s="41">
        <v>0</v>
      </c>
      <c r="AD111" s="41">
        <v>125664</v>
      </c>
      <c r="AE111" s="44">
        <v>279.83</v>
      </c>
      <c r="AF111" s="41">
        <v>1416</v>
      </c>
      <c r="AG111" s="38">
        <v>0.88327209895641645</v>
      </c>
      <c r="AH111" s="45" t="s">
        <v>625</v>
      </c>
      <c r="AI111" s="41">
        <v>1416</v>
      </c>
      <c r="AJ111" s="46">
        <v>68459</v>
      </c>
      <c r="AK111" s="45">
        <v>68614.833333333328</v>
      </c>
      <c r="AL111" s="46">
        <v>68458.5</v>
      </c>
      <c r="AM111" s="46">
        <v>0</v>
      </c>
      <c r="AN111" s="46">
        <v>0</v>
      </c>
      <c r="AO111" s="46">
        <v>0</v>
      </c>
      <c r="AP111" s="41">
        <v>0</v>
      </c>
      <c r="AQ111" s="47">
        <v>7.0000000000000007E-2</v>
      </c>
      <c r="AR111" s="47">
        <v>0.16190000000000002</v>
      </c>
      <c r="AS111" s="47">
        <v>0.12460000000000002</v>
      </c>
      <c r="AT111" s="48">
        <v>5.4600000000000003E-2</v>
      </c>
      <c r="AU111" s="49"/>
      <c r="AV111" s="41">
        <v>45</v>
      </c>
      <c r="AW111" s="58"/>
      <c r="AX111" s="52"/>
      <c r="AY111" s="52"/>
      <c r="AZ111" s="52"/>
      <c r="BA111" s="52"/>
      <c r="BB111" s="53">
        <v>0</v>
      </c>
      <c r="BC111" s="55"/>
    </row>
    <row r="112" spans="2:55">
      <c r="B112" s="28">
        <v>1743</v>
      </c>
      <c r="C112" s="29">
        <v>45462.982268518521</v>
      </c>
      <c r="D112" s="30" t="s">
        <v>67</v>
      </c>
      <c r="E112" s="31" t="s">
        <v>68</v>
      </c>
      <c r="F112" s="31" t="s">
        <v>589</v>
      </c>
      <c r="G112" s="32">
        <v>0</v>
      </c>
      <c r="H112" s="33" t="s">
        <v>52</v>
      </c>
      <c r="I112" s="33" t="s">
        <v>109</v>
      </c>
      <c r="J112" s="33" t="s">
        <v>54</v>
      </c>
      <c r="K112" s="33" t="s">
        <v>55</v>
      </c>
      <c r="L112" s="33" t="s">
        <v>70</v>
      </c>
      <c r="M112" s="34" t="s">
        <v>57</v>
      </c>
      <c r="N112" s="35" t="s">
        <v>57</v>
      </c>
      <c r="O112" s="36"/>
      <c r="P112" s="37">
        <v>-2.8832487309644672</v>
      </c>
      <c r="Q112" s="38">
        <v>1.1312384473197783</v>
      </c>
      <c r="R112" s="38">
        <v>0.79566993464052282</v>
      </c>
      <c r="S112" s="38">
        <v>0.25245357402220142</v>
      </c>
      <c r="T112" s="39">
        <v>0</v>
      </c>
      <c r="U112" s="40">
        <v>2.6800000000000001E-2</v>
      </c>
      <c r="V112" s="41">
        <v>113610</v>
      </c>
      <c r="W112" s="41">
        <v>128520</v>
      </c>
      <c r="X112" s="42">
        <v>-14910</v>
      </c>
      <c r="Y112" s="43">
        <v>5171.25</v>
      </c>
      <c r="Z112" s="41">
        <v>0</v>
      </c>
      <c r="AA112" s="41">
        <v>0</v>
      </c>
      <c r="AB112" s="41">
        <v>21000</v>
      </c>
      <c r="AC112" s="41">
        <v>14910</v>
      </c>
      <c r="AD112" s="41">
        <v>102259.5</v>
      </c>
      <c r="AE112" s="44">
        <v>112.7</v>
      </c>
      <c r="AF112" s="41">
        <v>26260.5</v>
      </c>
      <c r="AG112" s="38">
        <v>5.0781725888324871</v>
      </c>
      <c r="AH112" s="45" t="s">
        <v>626</v>
      </c>
      <c r="AI112" s="41">
        <v>26260.5</v>
      </c>
      <c r="AJ112" s="46">
        <v>83777</v>
      </c>
      <c r="AK112" s="45">
        <v>32445.333333333328</v>
      </c>
      <c r="AL112" s="46">
        <v>32583.599999999999</v>
      </c>
      <c r="AM112" s="46">
        <v>51193.8</v>
      </c>
      <c r="AN112" s="46">
        <v>0</v>
      </c>
      <c r="AO112" s="46">
        <v>0</v>
      </c>
      <c r="AP112" s="41">
        <v>0</v>
      </c>
      <c r="AQ112" s="47">
        <v>0.1</v>
      </c>
      <c r="AR112" s="47">
        <v>0.1268</v>
      </c>
      <c r="AS112" s="47">
        <v>0.1268</v>
      </c>
      <c r="AT112" s="48">
        <v>2.6800000000000001E-2</v>
      </c>
      <c r="AU112" s="49"/>
      <c r="AV112" s="41">
        <v>42</v>
      </c>
      <c r="AW112" s="58"/>
      <c r="AX112" s="52"/>
      <c r="AY112" s="52"/>
      <c r="AZ112" s="52"/>
      <c r="BA112" s="52"/>
      <c r="BB112" s="53">
        <v>0</v>
      </c>
      <c r="BC112" s="55"/>
    </row>
    <row r="113" spans="2:55">
      <c r="B113" s="28">
        <v>1743</v>
      </c>
      <c r="C113" s="29">
        <v>45462.982268518521</v>
      </c>
      <c r="D113" s="30" t="s">
        <v>492</v>
      </c>
      <c r="E113" s="31" t="s">
        <v>493</v>
      </c>
      <c r="F113" s="31" t="s">
        <v>675</v>
      </c>
      <c r="G113" s="32">
        <v>0</v>
      </c>
      <c r="H113" s="33" t="s">
        <v>459</v>
      </c>
      <c r="I113" s="33" t="s">
        <v>123</v>
      </c>
      <c r="J113" s="33" t="s">
        <v>54</v>
      </c>
      <c r="K113" s="33" t="s">
        <v>106</v>
      </c>
      <c r="L113" s="33" t="s">
        <v>70</v>
      </c>
      <c r="M113" s="34" t="s">
        <v>57</v>
      </c>
      <c r="N113" s="35" t="s">
        <v>57</v>
      </c>
      <c r="O113" s="36"/>
      <c r="P113" s="37">
        <v>-17.100719554201014</v>
      </c>
      <c r="Q113" s="38">
        <v>1.0774364628323321</v>
      </c>
      <c r="R113" s="38">
        <v>0.83532380092742042</v>
      </c>
      <c r="S113" s="38">
        <v>0.65265594552067807</v>
      </c>
      <c r="T113" s="39">
        <v>0</v>
      </c>
      <c r="U113" s="40">
        <v>-5.1500000000000004E-2</v>
      </c>
      <c r="V113" s="41">
        <v>122455.49</v>
      </c>
      <c r="W113" s="41">
        <v>131938.01</v>
      </c>
      <c r="X113" s="42">
        <v>-9482.5200000000041</v>
      </c>
      <c r="Y113" s="43">
        <v>554.51</v>
      </c>
      <c r="Z113" s="41">
        <v>0</v>
      </c>
      <c r="AA113" s="41">
        <v>0</v>
      </c>
      <c r="AB113" s="41">
        <v>29530.92</v>
      </c>
      <c r="AC113" s="41">
        <v>9482.52</v>
      </c>
      <c r="AD113" s="41">
        <v>110210.96</v>
      </c>
      <c r="AE113" s="44">
        <v>234.43</v>
      </c>
      <c r="AF113" s="41">
        <v>21727.05</v>
      </c>
      <c r="AG113" s="38">
        <v>39.182431335773927</v>
      </c>
      <c r="AH113" s="45" t="s">
        <v>626</v>
      </c>
      <c r="AI113" s="41">
        <v>21727.05</v>
      </c>
      <c r="AJ113" s="46">
        <v>28921</v>
      </c>
      <c r="AK113" s="45">
        <v>86110.126666666678</v>
      </c>
      <c r="AL113" s="46">
        <v>28920.7</v>
      </c>
      <c r="AM113" s="46">
        <v>0</v>
      </c>
      <c r="AN113" s="46">
        <v>0</v>
      </c>
      <c r="AO113" s="46">
        <v>0</v>
      </c>
      <c r="AP113" s="41">
        <v>0</v>
      </c>
      <c r="AQ113" s="47">
        <v>0.37</v>
      </c>
      <c r="AR113" s="47">
        <v>0.31850000000000001</v>
      </c>
      <c r="AS113" s="47">
        <v>0.33079999999999998</v>
      </c>
      <c r="AT113" s="48">
        <v>-3.9199999999999999E-2</v>
      </c>
      <c r="AU113" s="49"/>
      <c r="AV113" s="41">
        <v>60.95</v>
      </c>
      <c r="AW113" s="50"/>
      <c r="AX113" s="52"/>
      <c r="AY113" s="52"/>
      <c r="AZ113" s="52"/>
      <c r="BA113" s="52"/>
      <c r="BB113" s="53">
        <v>0</v>
      </c>
      <c r="BC113" s="55"/>
    </row>
    <row r="114" spans="2:55" ht="15" customHeight="1">
      <c r="B114" s="28">
        <v>1743</v>
      </c>
      <c r="C114" s="29">
        <v>45462.982268518521</v>
      </c>
      <c r="D114" s="30" t="s">
        <v>256</v>
      </c>
      <c r="E114" s="31" t="s">
        <v>257</v>
      </c>
      <c r="F114" s="31" t="s">
        <v>225</v>
      </c>
      <c r="G114" s="32">
        <v>0</v>
      </c>
      <c r="H114" s="33" t="s">
        <v>258</v>
      </c>
      <c r="I114" s="33" t="s">
        <v>259</v>
      </c>
      <c r="J114" s="33" t="s">
        <v>65</v>
      </c>
      <c r="K114" s="33" t="s">
        <v>55</v>
      </c>
      <c r="L114" s="33" t="s">
        <v>56</v>
      </c>
      <c r="M114" s="34" t="s">
        <v>57</v>
      </c>
      <c r="N114" s="35" t="s">
        <v>57</v>
      </c>
      <c r="O114" s="36"/>
      <c r="P114" s="37">
        <v>21.805970149253735</v>
      </c>
      <c r="Q114" s="38">
        <v>0.75428636363636359</v>
      </c>
      <c r="R114" s="38">
        <v>0.93828001181128462</v>
      </c>
      <c r="S114" s="38">
        <v>0.7197122405484615</v>
      </c>
      <c r="T114" s="39">
        <v>0</v>
      </c>
      <c r="U114" s="40">
        <v>0.14169999999999999</v>
      </c>
      <c r="V114" s="41">
        <v>176000</v>
      </c>
      <c r="W114" s="41">
        <v>132754.4</v>
      </c>
      <c r="X114" s="42">
        <v>43245.600000000006</v>
      </c>
      <c r="Y114" s="43">
        <v>1983.2</v>
      </c>
      <c r="Z114" s="41">
        <v>0</v>
      </c>
      <c r="AA114" s="41">
        <v>0</v>
      </c>
      <c r="AB114" s="41">
        <v>0</v>
      </c>
      <c r="AC114" s="41">
        <v>0</v>
      </c>
      <c r="AD114" s="41">
        <v>124560.8</v>
      </c>
      <c r="AE114" s="44">
        <v>129.69999999999999</v>
      </c>
      <c r="AF114" s="41">
        <v>8193.6</v>
      </c>
      <c r="AG114" s="38">
        <v>4.1315046389673258</v>
      </c>
      <c r="AH114" s="45" t="s">
        <v>626</v>
      </c>
      <c r="AI114" s="41">
        <v>8193.6</v>
      </c>
      <c r="AJ114" s="46">
        <v>34819</v>
      </c>
      <c r="AK114" s="45">
        <v>95544.966666666674</v>
      </c>
      <c r="AL114" s="46">
        <v>34819.199999999997</v>
      </c>
      <c r="AM114" s="46">
        <v>0</v>
      </c>
      <c r="AN114" s="46">
        <v>0</v>
      </c>
      <c r="AO114" s="46">
        <v>0</v>
      </c>
      <c r="AP114" s="41">
        <v>0</v>
      </c>
      <c r="AQ114" s="47">
        <v>0.11</v>
      </c>
      <c r="AR114" s="47">
        <v>0.25170000000000003</v>
      </c>
      <c r="AS114" s="47">
        <v>0.25</v>
      </c>
      <c r="AT114" s="48">
        <v>0.14000000000000001</v>
      </c>
      <c r="AU114" s="49"/>
      <c r="AV114" s="41">
        <v>80</v>
      </c>
      <c r="AW114" s="58"/>
      <c r="AX114" s="52"/>
      <c r="AY114" s="52"/>
      <c r="AZ114" s="52"/>
      <c r="BA114" s="52"/>
      <c r="BB114" s="53">
        <v>0</v>
      </c>
      <c r="BC114" s="55"/>
    </row>
    <row r="115" spans="2:55">
      <c r="B115" s="28">
        <v>1743</v>
      </c>
      <c r="C115" s="29">
        <v>45462.982268518521</v>
      </c>
      <c r="D115" s="30" t="s">
        <v>299</v>
      </c>
      <c r="E115" s="31" t="s">
        <v>300</v>
      </c>
      <c r="F115" s="31" t="s">
        <v>69</v>
      </c>
      <c r="G115" s="32">
        <v>0</v>
      </c>
      <c r="H115" s="33" t="s">
        <v>52</v>
      </c>
      <c r="I115" s="33" t="s">
        <v>109</v>
      </c>
      <c r="J115" s="33" t="s">
        <v>54</v>
      </c>
      <c r="K115" s="33" t="s">
        <v>55</v>
      </c>
      <c r="L115" s="33" t="s">
        <v>56</v>
      </c>
      <c r="M115" s="34" t="s">
        <v>57</v>
      </c>
      <c r="N115" s="35" t="s">
        <v>57</v>
      </c>
      <c r="O115" s="36"/>
      <c r="P115" s="37" t="s">
        <v>57</v>
      </c>
      <c r="Q115" s="38">
        <v>0.72453256189451021</v>
      </c>
      <c r="R115" s="38">
        <v>1.0111320798867018</v>
      </c>
      <c r="S115" s="38">
        <v>0.80930194034014002</v>
      </c>
      <c r="T115" s="39">
        <v>0</v>
      </c>
      <c r="U115" s="40">
        <v>-0.10869999999999999</v>
      </c>
      <c r="V115" s="41">
        <v>185800</v>
      </c>
      <c r="W115" s="41">
        <v>134618.15</v>
      </c>
      <c r="X115" s="42">
        <v>51181.850000000006</v>
      </c>
      <c r="Y115" s="43">
        <v>0</v>
      </c>
      <c r="Z115" s="41">
        <v>0</v>
      </c>
      <c r="AA115" s="41">
        <v>0</v>
      </c>
      <c r="AB115" s="41">
        <v>0</v>
      </c>
      <c r="AC115" s="41">
        <v>0</v>
      </c>
      <c r="AD115" s="41">
        <v>136116.73000000001</v>
      </c>
      <c r="AE115" s="44">
        <v>257.11</v>
      </c>
      <c r="AF115" s="41">
        <v>-1498.58</v>
      </c>
      <c r="AG115" s="38">
        <v>0</v>
      </c>
      <c r="AH115" s="45" t="s">
        <v>625</v>
      </c>
      <c r="AI115" s="41">
        <v>-1498.58</v>
      </c>
      <c r="AJ115" s="46">
        <v>32604</v>
      </c>
      <c r="AK115" s="45">
        <v>108946.73000000001</v>
      </c>
      <c r="AL115" s="46">
        <v>0</v>
      </c>
      <c r="AM115" s="46">
        <v>32604</v>
      </c>
      <c r="AN115" s="46">
        <v>0</v>
      </c>
      <c r="AO115" s="46">
        <v>0</v>
      </c>
      <c r="AP115" s="41">
        <v>0</v>
      </c>
      <c r="AQ115" s="47">
        <v>0.26</v>
      </c>
      <c r="AR115" s="47">
        <v>0.15130000000000002</v>
      </c>
      <c r="AS115" s="47">
        <v>0.22960000000000003</v>
      </c>
      <c r="AT115" s="48">
        <v>-3.04E-2</v>
      </c>
      <c r="AU115" s="49"/>
      <c r="AV115" s="41">
        <v>37.409999999999997</v>
      </c>
      <c r="AW115" s="58"/>
      <c r="AX115" s="52"/>
      <c r="AY115" s="52"/>
      <c r="AZ115" s="52"/>
      <c r="BA115" s="52"/>
      <c r="BB115" s="53">
        <v>0</v>
      </c>
      <c r="BC115" s="55"/>
    </row>
    <row r="116" spans="2:55">
      <c r="B116" s="28">
        <v>1743</v>
      </c>
      <c r="C116" s="29">
        <v>45462.982268518521</v>
      </c>
      <c r="D116" s="30" t="s">
        <v>290</v>
      </c>
      <c r="E116" s="31" t="s">
        <v>291</v>
      </c>
      <c r="F116" s="31" t="s">
        <v>62</v>
      </c>
      <c r="G116" s="32">
        <v>0</v>
      </c>
      <c r="H116" s="33" t="s">
        <v>292</v>
      </c>
      <c r="I116" s="33" t="s">
        <v>64</v>
      </c>
      <c r="J116" s="33" t="s">
        <v>148</v>
      </c>
      <c r="K116" s="33" t="s">
        <v>55</v>
      </c>
      <c r="L116" s="33" t="s">
        <v>56</v>
      </c>
      <c r="M116" s="34" t="s">
        <v>57</v>
      </c>
      <c r="N116" s="35" t="s">
        <v>57</v>
      </c>
      <c r="O116" s="36"/>
      <c r="P116" s="37">
        <v>41.064122688716431</v>
      </c>
      <c r="Q116" s="38">
        <v>0.71523250085346735</v>
      </c>
      <c r="R116" s="38">
        <v>0.97485817562485677</v>
      </c>
      <c r="S116" s="38">
        <v>0.90879350901640088</v>
      </c>
      <c r="T116" s="39">
        <v>0</v>
      </c>
      <c r="U116" s="40">
        <v>-7.3300000000000004E-2</v>
      </c>
      <c r="V116" s="41">
        <v>195672.4</v>
      </c>
      <c r="W116" s="41">
        <v>139951.26</v>
      </c>
      <c r="X116" s="42">
        <v>55721.139999999985</v>
      </c>
      <c r="Y116" s="43">
        <v>1356.93</v>
      </c>
      <c r="Z116" s="41">
        <v>0</v>
      </c>
      <c r="AA116" s="41">
        <v>0</v>
      </c>
      <c r="AB116" s="41">
        <v>0</v>
      </c>
      <c r="AC116" s="41">
        <v>0</v>
      </c>
      <c r="AD116" s="41">
        <v>136432.63</v>
      </c>
      <c r="AE116" s="44">
        <v>55.71</v>
      </c>
      <c r="AF116" s="41">
        <v>3518.63</v>
      </c>
      <c r="AG116" s="38">
        <v>2.5930814411944612</v>
      </c>
      <c r="AH116" s="45" t="s">
        <v>626</v>
      </c>
      <c r="AI116" s="41">
        <v>3518.63</v>
      </c>
      <c r="AJ116" s="46">
        <v>11095</v>
      </c>
      <c r="AK116" s="45">
        <v>127186.79666666668</v>
      </c>
      <c r="AL116" s="46">
        <v>0</v>
      </c>
      <c r="AM116" s="46">
        <v>11095</v>
      </c>
      <c r="AN116" s="46">
        <v>0</v>
      </c>
      <c r="AO116" s="46">
        <v>0</v>
      </c>
      <c r="AP116" s="41">
        <v>0</v>
      </c>
      <c r="AQ116" s="47">
        <v>0.3</v>
      </c>
      <c r="AR116" s="47">
        <v>0.22670000000000001</v>
      </c>
      <c r="AS116" s="47">
        <v>0.30370000000000003</v>
      </c>
      <c r="AT116" s="48">
        <v>3.7000000000000002E-3</v>
      </c>
      <c r="AU116" s="49"/>
      <c r="AV116" s="41">
        <v>49.74</v>
      </c>
      <c r="AW116" s="50"/>
      <c r="AX116" s="52"/>
      <c r="AY116" s="52"/>
      <c r="AZ116" s="52"/>
      <c r="BA116" s="52"/>
      <c r="BB116" s="53">
        <v>0</v>
      </c>
      <c r="BC116" s="55"/>
    </row>
    <row r="117" spans="2:55">
      <c r="B117" s="28">
        <v>1743</v>
      </c>
      <c r="C117" s="29">
        <v>45462.982268518521</v>
      </c>
      <c r="D117" s="30" t="s">
        <v>319</v>
      </c>
      <c r="E117" s="31" t="s">
        <v>320</v>
      </c>
      <c r="F117" s="31" t="s">
        <v>452</v>
      </c>
      <c r="G117" s="32">
        <v>0</v>
      </c>
      <c r="H117" s="33" t="s">
        <v>126</v>
      </c>
      <c r="I117" s="33" t="s">
        <v>127</v>
      </c>
      <c r="J117" s="33" t="s">
        <v>54</v>
      </c>
      <c r="K117" s="33" t="s">
        <v>106</v>
      </c>
      <c r="L117" s="33" t="s">
        <v>70</v>
      </c>
      <c r="M117" s="34">
        <v>45268</v>
      </c>
      <c r="N117" s="35">
        <v>0</v>
      </c>
      <c r="O117" s="36"/>
      <c r="P117" s="37" t="s">
        <v>57</v>
      </c>
      <c r="Q117" s="38">
        <v>1.0240625000000001</v>
      </c>
      <c r="R117" s="38">
        <v>0.97650289899298137</v>
      </c>
      <c r="S117" s="38">
        <v>0.97650289899298137</v>
      </c>
      <c r="T117" s="39">
        <v>0</v>
      </c>
      <c r="U117" s="40">
        <v>3.3300000000000003E-2</v>
      </c>
      <c r="V117" s="41">
        <v>140000</v>
      </c>
      <c r="W117" s="41">
        <v>143368.75</v>
      </c>
      <c r="X117" s="42">
        <v>-3368.75</v>
      </c>
      <c r="Y117" s="43">
        <v>0</v>
      </c>
      <c r="Z117" s="41">
        <v>0</v>
      </c>
      <c r="AA117" s="41">
        <v>0</v>
      </c>
      <c r="AB117" s="41">
        <v>3369</v>
      </c>
      <c r="AC117" s="41">
        <v>3368.75</v>
      </c>
      <c r="AD117" s="41">
        <v>140000</v>
      </c>
      <c r="AE117" s="44">
        <v>0</v>
      </c>
      <c r="AF117" s="41">
        <v>-0.25</v>
      </c>
      <c r="AG117" s="38">
        <v>0</v>
      </c>
      <c r="AH117" s="45" t="s">
        <v>625</v>
      </c>
      <c r="AI117" s="41">
        <v>-0.25</v>
      </c>
      <c r="AJ117" s="46">
        <v>0</v>
      </c>
      <c r="AK117" s="45">
        <v>140000</v>
      </c>
      <c r="AL117" s="46">
        <v>0</v>
      </c>
      <c r="AM117" s="46">
        <v>0</v>
      </c>
      <c r="AN117" s="46">
        <v>0</v>
      </c>
      <c r="AO117" s="46">
        <v>0</v>
      </c>
      <c r="AP117" s="41">
        <v>0</v>
      </c>
      <c r="AQ117" s="47">
        <v>0.27</v>
      </c>
      <c r="AR117" s="47">
        <v>0.30330000000000001</v>
      </c>
      <c r="AS117" s="47">
        <v>0</v>
      </c>
      <c r="AT117" s="48">
        <v>-0.27</v>
      </c>
      <c r="AU117" s="49"/>
      <c r="AV117" s="41">
        <v>60.04</v>
      </c>
      <c r="AW117" s="58"/>
      <c r="AX117" s="52"/>
      <c r="AY117" s="52"/>
      <c r="AZ117" s="52"/>
      <c r="BA117" s="52"/>
      <c r="BB117" s="53">
        <v>-3369</v>
      </c>
      <c r="BC117" s="55"/>
    </row>
    <row r="118" spans="2:55">
      <c r="B118" s="28">
        <v>1743</v>
      </c>
      <c r="C118" s="29">
        <v>45462.982268518521</v>
      </c>
      <c r="D118" s="30" t="s">
        <v>293</v>
      </c>
      <c r="E118" s="31" t="s">
        <v>294</v>
      </c>
      <c r="F118" s="31" t="s">
        <v>661</v>
      </c>
      <c r="G118" s="32">
        <v>0</v>
      </c>
      <c r="H118" s="33" t="s">
        <v>52</v>
      </c>
      <c r="I118" s="33" t="s">
        <v>109</v>
      </c>
      <c r="J118" s="33" t="s">
        <v>54</v>
      </c>
      <c r="K118" s="33" t="s">
        <v>55</v>
      </c>
      <c r="L118" s="33" t="s">
        <v>56</v>
      </c>
      <c r="M118" s="34" t="s">
        <v>57</v>
      </c>
      <c r="N118" s="35" t="s">
        <v>57</v>
      </c>
      <c r="O118" s="36"/>
      <c r="P118" s="37">
        <v>0.12850628535308958</v>
      </c>
      <c r="Q118" s="38">
        <v>0.9985993476182442</v>
      </c>
      <c r="R118" s="38">
        <v>0.90987475005061635</v>
      </c>
      <c r="S118" s="38">
        <v>0.81622732926355701</v>
      </c>
      <c r="T118" s="39">
        <v>0</v>
      </c>
      <c r="U118" s="40">
        <v>2.3999999999999998E-3</v>
      </c>
      <c r="V118" s="41">
        <v>142248</v>
      </c>
      <c r="W118" s="41">
        <v>142048.76</v>
      </c>
      <c r="X118" s="42">
        <v>199.23999999999069</v>
      </c>
      <c r="Y118" s="43">
        <v>1550.43</v>
      </c>
      <c r="Z118" s="41">
        <v>0</v>
      </c>
      <c r="AA118" s="41">
        <v>0</v>
      </c>
      <c r="AB118" s="41">
        <v>9976.68</v>
      </c>
      <c r="AC118" s="41">
        <v>0</v>
      </c>
      <c r="AD118" s="41">
        <v>129246.58</v>
      </c>
      <c r="AE118" s="44">
        <v>109.89</v>
      </c>
      <c r="AF118" s="41">
        <v>12802.18</v>
      </c>
      <c r="AG118" s="38">
        <v>8.2571802661197218</v>
      </c>
      <c r="AH118" s="45" t="s">
        <v>626</v>
      </c>
      <c r="AI118" s="41">
        <v>12802.18</v>
      </c>
      <c r="AJ118" s="46">
        <v>15963</v>
      </c>
      <c r="AK118" s="45">
        <v>115944.08</v>
      </c>
      <c r="AL118" s="46">
        <v>0</v>
      </c>
      <c r="AM118" s="46">
        <v>7981.34</v>
      </c>
      <c r="AN118" s="46">
        <v>7981.34</v>
      </c>
      <c r="AO118" s="46">
        <v>0</v>
      </c>
      <c r="AP118" s="41">
        <v>0</v>
      </c>
      <c r="AQ118" s="47">
        <v>0.13</v>
      </c>
      <c r="AR118" s="47">
        <v>0.13240000000000002</v>
      </c>
      <c r="AS118" s="47">
        <v>0.1099</v>
      </c>
      <c r="AT118" s="48">
        <v>-2.01E-2</v>
      </c>
      <c r="AU118" s="49"/>
      <c r="AV118" s="41">
        <v>45.29</v>
      </c>
      <c r="AW118" s="50"/>
      <c r="AX118" s="52"/>
      <c r="AY118" s="52"/>
      <c r="AZ118" s="52"/>
      <c r="BA118" s="52"/>
      <c r="BB118" s="53">
        <v>0</v>
      </c>
      <c r="BC118" s="55"/>
    </row>
    <row r="119" spans="2:55">
      <c r="B119" s="28">
        <v>1743</v>
      </c>
      <c r="C119" s="29">
        <v>45462.982268518521</v>
      </c>
      <c r="D119" s="30" t="s">
        <v>494</v>
      </c>
      <c r="E119" s="31" t="s">
        <v>495</v>
      </c>
      <c r="F119" s="31" t="s">
        <v>532</v>
      </c>
      <c r="G119" s="32">
        <v>0</v>
      </c>
      <c r="H119" s="33" t="s">
        <v>459</v>
      </c>
      <c r="I119" s="33" t="s">
        <v>123</v>
      </c>
      <c r="J119" s="33" t="s">
        <v>54</v>
      </c>
      <c r="K119" s="33" t="s">
        <v>95</v>
      </c>
      <c r="L119" s="33" t="s">
        <v>56</v>
      </c>
      <c r="M119" s="34" t="s">
        <v>57</v>
      </c>
      <c r="N119" s="35" t="s">
        <v>57</v>
      </c>
      <c r="O119" s="36"/>
      <c r="P119" s="37">
        <v>12.607035886516938</v>
      </c>
      <c r="Q119" s="38">
        <v>0.81871010307864989</v>
      </c>
      <c r="R119" s="38">
        <v>0.78229652018715679</v>
      </c>
      <c r="S119" s="38">
        <v>0.69857002116884992</v>
      </c>
      <c r="T119" s="39">
        <v>14399.76</v>
      </c>
      <c r="U119" s="40">
        <v>-0.04</v>
      </c>
      <c r="V119" s="41">
        <v>175060.5</v>
      </c>
      <c r="W119" s="41">
        <v>143323.79999999999</v>
      </c>
      <c r="X119" s="42">
        <v>31736.700000000012</v>
      </c>
      <c r="Y119" s="43">
        <v>2517.38</v>
      </c>
      <c r="Z119" s="41">
        <v>0</v>
      </c>
      <c r="AA119" s="41">
        <v>0</v>
      </c>
      <c r="AB119" s="41">
        <v>0</v>
      </c>
      <c r="AC119" s="41">
        <v>0</v>
      </c>
      <c r="AD119" s="41">
        <v>112121.71</v>
      </c>
      <c r="AE119" s="44">
        <v>126.84</v>
      </c>
      <c r="AF119" s="41">
        <v>31202.09</v>
      </c>
      <c r="AG119" s="38">
        <v>12.394668266213285</v>
      </c>
      <c r="AH119" s="45" t="s">
        <v>626</v>
      </c>
      <c r="AI119" s="41">
        <v>31202.09</v>
      </c>
      <c r="AJ119" s="46">
        <v>14400</v>
      </c>
      <c r="AK119" s="45">
        <v>100121.71</v>
      </c>
      <c r="AL119" s="46">
        <v>0</v>
      </c>
      <c r="AM119" s="46">
        <v>0</v>
      </c>
      <c r="AN119" s="46">
        <v>0</v>
      </c>
      <c r="AO119" s="46">
        <v>14399.76</v>
      </c>
      <c r="AP119" s="41">
        <v>14399.76</v>
      </c>
      <c r="AQ119" s="47">
        <v>0.31</v>
      </c>
      <c r="AR119" s="47">
        <v>0.27</v>
      </c>
      <c r="AS119" s="47">
        <v>0.2777</v>
      </c>
      <c r="AT119" s="48">
        <v>-3.2300000000000002E-2</v>
      </c>
      <c r="AU119" s="49"/>
      <c r="AV119" s="41">
        <v>55.83</v>
      </c>
      <c r="AW119" s="50"/>
      <c r="AX119" s="52"/>
      <c r="AY119" s="52"/>
      <c r="AZ119" s="52"/>
      <c r="BA119" s="52"/>
      <c r="BB119" s="53">
        <v>0</v>
      </c>
      <c r="BC119" s="55"/>
    </row>
    <row r="120" spans="2:55">
      <c r="B120" s="28">
        <v>1743</v>
      </c>
      <c r="C120" s="29">
        <v>45462.982268518521</v>
      </c>
      <c r="D120" s="30" t="s">
        <v>324</v>
      </c>
      <c r="E120" s="31" t="s">
        <v>325</v>
      </c>
      <c r="F120" s="31" t="s">
        <v>326</v>
      </c>
      <c r="G120" s="32">
        <v>0</v>
      </c>
      <c r="H120" s="33" t="s">
        <v>272</v>
      </c>
      <c r="I120" s="33" t="s">
        <v>327</v>
      </c>
      <c r="J120" s="33" t="s">
        <v>148</v>
      </c>
      <c r="K120" s="33" t="s">
        <v>106</v>
      </c>
      <c r="L120" s="33" t="s">
        <v>56</v>
      </c>
      <c r="M120" s="34" t="s">
        <v>57</v>
      </c>
      <c r="N120" s="35" t="s">
        <v>57</v>
      </c>
      <c r="O120" s="36"/>
      <c r="P120" s="37" t="s">
        <v>57</v>
      </c>
      <c r="Q120" s="38">
        <v>0.94810586003270192</v>
      </c>
      <c r="R120" s="38">
        <v>0.58010291960514848</v>
      </c>
      <c r="S120" s="38">
        <v>0.58010291960514848</v>
      </c>
      <c r="T120" s="39">
        <v>0</v>
      </c>
      <c r="U120" s="40">
        <v>3.0999999999999999E-3</v>
      </c>
      <c r="V120" s="41">
        <v>155501.18</v>
      </c>
      <c r="W120" s="41">
        <v>147431.57999999999</v>
      </c>
      <c r="X120" s="42">
        <v>8069.6000000000058</v>
      </c>
      <c r="Y120" s="43">
        <v>0</v>
      </c>
      <c r="Z120" s="41">
        <v>23043</v>
      </c>
      <c r="AA120" s="41">
        <v>23043</v>
      </c>
      <c r="AB120" s="41">
        <v>0</v>
      </c>
      <c r="AC120" s="41">
        <v>0</v>
      </c>
      <c r="AD120" s="41">
        <v>85525.49</v>
      </c>
      <c r="AE120" s="44">
        <v>61906.09</v>
      </c>
      <c r="AF120" s="41">
        <v>61906.09</v>
      </c>
      <c r="AG120" s="38">
        <v>0</v>
      </c>
      <c r="AH120" s="45" t="s">
        <v>625</v>
      </c>
      <c r="AI120" s="41">
        <v>61906.09</v>
      </c>
      <c r="AJ120" s="46">
        <v>0</v>
      </c>
      <c r="AK120" s="45">
        <v>85525.49</v>
      </c>
      <c r="AL120" s="46">
        <v>0</v>
      </c>
      <c r="AM120" s="46">
        <v>0</v>
      </c>
      <c r="AN120" s="46">
        <v>0</v>
      </c>
      <c r="AO120" s="46">
        <v>0</v>
      </c>
      <c r="AP120" s="41">
        <v>0</v>
      </c>
      <c r="AQ120" s="47">
        <v>0.3</v>
      </c>
      <c r="AR120" s="47">
        <v>0.30309999999999998</v>
      </c>
      <c r="AS120" s="47">
        <v>0</v>
      </c>
      <c r="AT120" s="48">
        <v>-0.3</v>
      </c>
      <c r="AU120" s="49"/>
      <c r="AV120" s="41">
        <v>60.79</v>
      </c>
      <c r="AW120" s="58"/>
      <c r="AX120" s="52"/>
      <c r="AY120" s="52"/>
      <c r="AZ120" s="52"/>
      <c r="BA120" s="52"/>
      <c r="BB120" s="53">
        <v>0</v>
      </c>
      <c r="BC120" s="55"/>
    </row>
    <row r="121" spans="2:55">
      <c r="B121" s="28">
        <v>1743</v>
      </c>
      <c r="C121" s="29">
        <v>45462.982268518521</v>
      </c>
      <c r="D121" s="30" t="s">
        <v>309</v>
      </c>
      <c r="E121" s="31" t="s">
        <v>310</v>
      </c>
      <c r="F121" s="31" t="s">
        <v>452</v>
      </c>
      <c r="G121" s="32">
        <v>0</v>
      </c>
      <c r="H121" s="33" t="s">
        <v>63</v>
      </c>
      <c r="I121" s="33" t="s">
        <v>64</v>
      </c>
      <c r="J121" s="33" t="s">
        <v>65</v>
      </c>
      <c r="K121" s="33" t="s">
        <v>55</v>
      </c>
      <c r="L121" s="33" t="s">
        <v>56</v>
      </c>
      <c r="M121" s="34" t="s">
        <v>57</v>
      </c>
      <c r="N121" s="35" t="s">
        <v>57</v>
      </c>
      <c r="O121" s="36"/>
      <c r="P121" s="37" t="s">
        <v>57</v>
      </c>
      <c r="Q121" s="38">
        <v>0.98779385232208494</v>
      </c>
      <c r="R121" s="38">
        <v>1</v>
      </c>
      <c r="S121" s="38">
        <v>1</v>
      </c>
      <c r="T121" s="39">
        <v>0</v>
      </c>
      <c r="U121" s="40">
        <v>4.3099999999999999E-2</v>
      </c>
      <c r="V121" s="41">
        <v>149650</v>
      </c>
      <c r="W121" s="41">
        <v>147823.35</v>
      </c>
      <c r="X121" s="42">
        <v>1826.6499999999942</v>
      </c>
      <c r="Y121" s="43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147823.35</v>
      </c>
      <c r="AE121" s="44">
        <v>0</v>
      </c>
      <c r="AF121" s="41">
        <v>0</v>
      </c>
      <c r="AG121" s="38">
        <v>0</v>
      </c>
      <c r="AH121" s="45" t="s">
        <v>625</v>
      </c>
      <c r="AI121" s="41">
        <v>0</v>
      </c>
      <c r="AJ121" s="46">
        <v>0</v>
      </c>
      <c r="AK121" s="45">
        <v>147823.35</v>
      </c>
      <c r="AL121" s="46">
        <v>0</v>
      </c>
      <c r="AM121" s="46">
        <v>0</v>
      </c>
      <c r="AN121" s="46">
        <v>0</v>
      </c>
      <c r="AO121" s="46">
        <v>0</v>
      </c>
      <c r="AP121" s="41">
        <v>0</v>
      </c>
      <c r="AQ121" s="47">
        <v>0.18</v>
      </c>
      <c r="AR121" s="47">
        <v>0.22309999999999999</v>
      </c>
      <c r="AS121" s="47">
        <v>0.2261</v>
      </c>
      <c r="AT121" s="48">
        <v>4.6100000000000002E-2</v>
      </c>
      <c r="AU121" s="49"/>
      <c r="AV121" s="41">
        <v>78.5</v>
      </c>
      <c r="AW121" s="50"/>
      <c r="AX121" s="52"/>
      <c r="AY121" s="52"/>
      <c r="AZ121" s="52"/>
      <c r="BA121" s="52"/>
      <c r="BB121" s="53">
        <v>0</v>
      </c>
      <c r="BC121" s="55"/>
    </row>
    <row r="122" spans="2:55">
      <c r="B122" s="28">
        <v>1743</v>
      </c>
      <c r="C122" s="29">
        <v>45462.982268518521</v>
      </c>
      <c r="D122" s="30" t="s">
        <v>303</v>
      </c>
      <c r="E122" s="31" t="s">
        <v>304</v>
      </c>
      <c r="F122" s="31" t="s">
        <v>452</v>
      </c>
      <c r="G122" s="32">
        <v>0</v>
      </c>
      <c r="H122" s="33" t="s">
        <v>63</v>
      </c>
      <c r="I122" s="33" t="s">
        <v>64</v>
      </c>
      <c r="J122" s="33" t="s">
        <v>65</v>
      </c>
      <c r="K122" s="33" t="s">
        <v>95</v>
      </c>
      <c r="L122" s="33" t="s">
        <v>56</v>
      </c>
      <c r="M122" s="34" t="s">
        <v>57</v>
      </c>
      <c r="N122" s="35" t="s">
        <v>57</v>
      </c>
      <c r="O122" s="36"/>
      <c r="P122" s="37" t="s">
        <v>57</v>
      </c>
      <c r="Q122" s="38">
        <v>0.98727512487512481</v>
      </c>
      <c r="R122" s="38">
        <v>1</v>
      </c>
      <c r="S122" s="38">
        <v>0.96081225211261934</v>
      </c>
      <c r="T122" s="39">
        <v>6970.8</v>
      </c>
      <c r="U122" s="40">
        <v>-6.2899999999999998E-2</v>
      </c>
      <c r="V122" s="41">
        <v>150150</v>
      </c>
      <c r="W122" s="41">
        <v>148239.35999999999</v>
      </c>
      <c r="X122" s="42">
        <v>1910.640000000014</v>
      </c>
      <c r="Y122" s="43">
        <v>0</v>
      </c>
      <c r="Z122" s="41">
        <v>737.86</v>
      </c>
      <c r="AA122" s="41">
        <v>737.86</v>
      </c>
      <c r="AB122" s="41">
        <v>0</v>
      </c>
      <c r="AC122" s="41">
        <v>0</v>
      </c>
      <c r="AD122" s="41">
        <v>148239.35999999999</v>
      </c>
      <c r="AE122" s="44">
        <v>6970.8</v>
      </c>
      <c r="AF122" s="41">
        <v>0</v>
      </c>
      <c r="AG122" s="38">
        <v>0</v>
      </c>
      <c r="AH122" s="45" t="s">
        <v>625</v>
      </c>
      <c r="AI122" s="41">
        <v>0</v>
      </c>
      <c r="AJ122" s="46">
        <v>6971</v>
      </c>
      <c r="AK122" s="45">
        <v>142430.19333333333</v>
      </c>
      <c r="AL122" s="46">
        <v>0</v>
      </c>
      <c r="AM122" s="46">
        <v>0</v>
      </c>
      <c r="AN122" s="46">
        <v>0</v>
      </c>
      <c r="AO122" s="46">
        <v>6970.8</v>
      </c>
      <c r="AP122" s="41">
        <v>6970.8</v>
      </c>
      <c r="AQ122" s="47">
        <v>0.22</v>
      </c>
      <c r="AR122" s="47">
        <v>0.15710000000000002</v>
      </c>
      <c r="AS122" s="47">
        <v>0.16239999999999999</v>
      </c>
      <c r="AT122" s="48">
        <v>-5.7599999999999998E-2</v>
      </c>
      <c r="AU122" s="49"/>
      <c r="AV122" s="41">
        <v>78.5</v>
      </c>
      <c r="AW122" s="58"/>
      <c r="AX122" s="52"/>
      <c r="AY122" s="52"/>
      <c r="AZ122" s="52"/>
      <c r="BA122" s="52"/>
      <c r="BB122" s="53">
        <v>0</v>
      </c>
      <c r="BC122" s="55"/>
    </row>
    <row r="123" spans="2:55">
      <c r="B123" s="28">
        <v>1743</v>
      </c>
      <c r="C123" s="29">
        <v>45462.982268518521</v>
      </c>
      <c r="D123" s="30" t="s">
        <v>330</v>
      </c>
      <c r="E123" s="31" t="s">
        <v>331</v>
      </c>
      <c r="F123" s="31" t="s">
        <v>618</v>
      </c>
      <c r="G123" s="32">
        <v>0</v>
      </c>
      <c r="H123" s="33" t="s">
        <v>52</v>
      </c>
      <c r="I123" s="33" t="s">
        <v>53</v>
      </c>
      <c r="J123" s="33" t="s">
        <v>54</v>
      </c>
      <c r="K123" s="33" t="s">
        <v>95</v>
      </c>
      <c r="L123" s="33" t="s">
        <v>70</v>
      </c>
      <c r="M123" s="34">
        <v>44654</v>
      </c>
      <c r="N123" s="35">
        <v>3</v>
      </c>
      <c r="O123" s="36"/>
      <c r="P123" s="37" t="s">
        <v>57</v>
      </c>
      <c r="Q123" s="38">
        <v>0.88562680115273773</v>
      </c>
      <c r="R123" s="38">
        <v>0.92560582468985153</v>
      </c>
      <c r="S123" s="38">
        <v>0.92560582468985153</v>
      </c>
      <c r="T123" s="39">
        <v>0</v>
      </c>
      <c r="U123" s="40">
        <v>0.11509999999999999</v>
      </c>
      <c r="V123" s="41">
        <v>173500</v>
      </c>
      <c r="W123" s="41">
        <v>153656.25</v>
      </c>
      <c r="X123" s="42">
        <v>19843.75</v>
      </c>
      <c r="Y123" s="43">
        <v>0</v>
      </c>
      <c r="Z123" s="41">
        <v>52115</v>
      </c>
      <c r="AA123" s="41">
        <v>55720</v>
      </c>
      <c r="AB123" s="41">
        <v>0</v>
      </c>
      <c r="AC123" s="41">
        <v>0</v>
      </c>
      <c r="AD123" s="41">
        <v>142225.12</v>
      </c>
      <c r="AE123" s="44">
        <v>13717.36</v>
      </c>
      <c r="AF123" s="41">
        <v>11431.13</v>
      </c>
      <c r="AG123" s="38">
        <v>0</v>
      </c>
      <c r="AH123" s="45" t="s">
        <v>625</v>
      </c>
      <c r="AI123" s="41">
        <v>15036.13</v>
      </c>
      <c r="AJ123" s="46">
        <v>0</v>
      </c>
      <c r="AK123" s="45">
        <v>142225.12</v>
      </c>
      <c r="AL123" s="46">
        <v>0</v>
      </c>
      <c r="AM123" s="46">
        <v>0</v>
      </c>
      <c r="AN123" s="46">
        <v>0</v>
      </c>
      <c r="AO123" s="46">
        <v>0</v>
      </c>
      <c r="AP123" s="41">
        <v>0</v>
      </c>
      <c r="AQ123" s="47">
        <v>0</v>
      </c>
      <c r="AR123" s="47">
        <v>0.11509999999999999</v>
      </c>
      <c r="AS123" s="47">
        <v>0</v>
      </c>
      <c r="AT123" s="48">
        <v>0</v>
      </c>
      <c r="AU123" s="49"/>
      <c r="AV123" s="41">
        <v>44.73</v>
      </c>
      <c r="AW123" s="58"/>
      <c r="AX123" s="52"/>
      <c r="AY123" s="52"/>
      <c r="AZ123" s="52"/>
      <c r="BA123" s="52"/>
      <c r="BB123" s="53">
        <v>0</v>
      </c>
      <c r="BC123" s="55"/>
    </row>
    <row r="124" spans="2:55">
      <c r="B124" s="28">
        <v>1743</v>
      </c>
      <c r="C124" s="29">
        <v>45462.982268518521</v>
      </c>
      <c r="D124" s="30" t="s">
        <v>500</v>
      </c>
      <c r="E124" s="31" t="s">
        <v>501</v>
      </c>
      <c r="F124" s="31" t="s">
        <v>675</v>
      </c>
      <c r="G124" s="32">
        <v>0</v>
      </c>
      <c r="H124" s="33" t="s">
        <v>459</v>
      </c>
      <c r="I124" s="33" t="s">
        <v>123</v>
      </c>
      <c r="J124" s="33" t="s">
        <v>54</v>
      </c>
      <c r="K124" s="33" t="s">
        <v>106</v>
      </c>
      <c r="L124" s="33" t="s">
        <v>70</v>
      </c>
      <c r="M124" s="34" t="s">
        <v>57</v>
      </c>
      <c r="N124" s="35" t="s">
        <v>57</v>
      </c>
      <c r="O124" s="36"/>
      <c r="P124" s="37">
        <v>-14.948969087326098</v>
      </c>
      <c r="Q124" s="38">
        <v>1.0339978107617303</v>
      </c>
      <c r="R124" s="38">
        <v>0.96712003603113572</v>
      </c>
      <c r="S124" s="38">
        <v>0.96712003603113572</v>
      </c>
      <c r="T124" s="39">
        <v>0</v>
      </c>
      <c r="U124" s="40">
        <v>5.0999999999999997E-2</v>
      </c>
      <c r="V124" s="41">
        <v>149494.92000000001</v>
      </c>
      <c r="W124" s="41">
        <v>154577.42000000001</v>
      </c>
      <c r="X124" s="42">
        <v>-5082.5</v>
      </c>
      <c r="Y124" s="43">
        <v>339.99</v>
      </c>
      <c r="Z124" s="41">
        <v>0</v>
      </c>
      <c r="AA124" s="41">
        <v>0</v>
      </c>
      <c r="AB124" s="41">
        <v>4209.3999999999996</v>
      </c>
      <c r="AC124" s="41">
        <v>5082.5</v>
      </c>
      <c r="AD124" s="41">
        <v>149494.92000000001</v>
      </c>
      <c r="AE124" s="44">
        <v>101.1</v>
      </c>
      <c r="AF124" s="41">
        <v>5082.5</v>
      </c>
      <c r="AG124" s="38">
        <v>14.948969087326098</v>
      </c>
      <c r="AH124" s="45" t="s">
        <v>626</v>
      </c>
      <c r="AI124" s="41">
        <v>5082.5</v>
      </c>
      <c r="AJ124" s="46">
        <v>0</v>
      </c>
      <c r="AK124" s="45">
        <v>149494.92000000001</v>
      </c>
      <c r="AL124" s="46">
        <v>0</v>
      </c>
      <c r="AM124" s="46">
        <v>0</v>
      </c>
      <c r="AN124" s="46">
        <v>0</v>
      </c>
      <c r="AO124" s="46">
        <v>0</v>
      </c>
      <c r="AP124" s="41">
        <v>0</v>
      </c>
      <c r="AQ124" s="47">
        <v>0.26</v>
      </c>
      <c r="AR124" s="47">
        <v>0.311</v>
      </c>
      <c r="AS124" s="47">
        <v>0.33610000000000001</v>
      </c>
      <c r="AT124" s="48">
        <v>7.6100000000000001E-2</v>
      </c>
      <c r="AU124" s="49"/>
      <c r="AV124" s="41">
        <v>61.63</v>
      </c>
      <c r="AW124" s="58"/>
      <c r="AX124" s="52"/>
      <c r="AY124" s="52"/>
      <c r="AZ124" s="52"/>
      <c r="BA124" s="52"/>
      <c r="BB124" s="53">
        <v>0</v>
      </c>
      <c r="BC124" s="55"/>
    </row>
    <row r="125" spans="2:55">
      <c r="B125" s="28">
        <v>1743</v>
      </c>
      <c r="C125" s="29">
        <v>45462.982268518521</v>
      </c>
      <c r="D125" s="30" t="s">
        <v>286</v>
      </c>
      <c r="E125" s="31" t="s">
        <v>287</v>
      </c>
      <c r="F125" s="31" t="s">
        <v>69</v>
      </c>
      <c r="G125" s="32">
        <v>0</v>
      </c>
      <c r="H125" s="33" t="s">
        <v>52</v>
      </c>
      <c r="I125" s="33" t="s">
        <v>53</v>
      </c>
      <c r="J125" s="33" t="s">
        <v>54</v>
      </c>
      <c r="K125" s="33" t="s">
        <v>55</v>
      </c>
      <c r="L125" s="33" t="s">
        <v>70</v>
      </c>
      <c r="M125" s="34" t="s">
        <v>57</v>
      </c>
      <c r="N125" s="35" t="s">
        <v>57</v>
      </c>
      <c r="O125" s="36"/>
      <c r="P125" s="37">
        <v>7.9622641509433958</v>
      </c>
      <c r="Q125" s="38">
        <v>0.81899509803921566</v>
      </c>
      <c r="R125" s="38">
        <v>0.84707466706568901</v>
      </c>
      <c r="S125" s="38">
        <v>0.43588416712387978</v>
      </c>
      <c r="T125" s="39">
        <v>0</v>
      </c>
      <c r="U125" s="40">
        <v>4.24E-2</v>
      </c>
      <c r="V125" s="41">
        <v>195840</v>
      </c>
      <c r="W125" s="41">
        <v>160392</v>
      </c>
      <c r="X125" s="42">
        <v>35448</v>
      </c>
      <c r="Y125" s="43">
        <v>4452</v>
      </c>
      <c r="Z125" s="41">
        <v>0</v>
      </c>
      <c r="AA125" s="41">
        <v>0</v>
      </c>
      <c r="AB125" s="41">
        <v>0</v>
      </c>
      <c r="AC125" s="41">
        <v>0</v>
      </c>
      <c r="AD125" s="41">
        <v>135864</v>
      </c>
      <c r="AE125" s="44">
        <v>188.71</v>
      </c>
      <c r="AF125" s="41">
        <v>24528</v>
      </c>
      <c r="AG125" s="38">
        <v>5.5094339622641506</v>
      </c>
      <c r="AH125" s="45" t="s">
        <v>626</v>
      </c>
      <c r="AI125" s="41">
        <v>24528</v>
      </c>
      <c r="AJ125" s="46">
        <v>79142</v>
      </c>
      <c r="AK125" s="45">
        <v>69912.333333333328</v>
      </c>
      <c r="AL125" s="46">
        <v>79142.399999999994</v>
      </c>
      <c r="AM125" s="46">
        <v>0</v>
      </c>
      <c r="AN125" s="46">
        <v>0</v>
      </c>
      <c r="AO125" s="46">
        <v>0</v>
      </c>
      <c r="AP125" s="41">
        <v>0</v>
      </c>
      <c r="AQ125" s="47">
        <v>7.0000000000000007E-2</v>
      </c>
      <c r="AR125" s="47">
        <v>0.1124</v>
      </c>
      <c r="AS125" s="47">
        <v>0.05</v>
      </c>
      <c r="AT125" s="48">
        <v>-0.02</v>
      </c>
      <c r="AU125" s="49"/>
      <c r="AV125" s="41">
        <v>48</v>
      </c>
      <c r="AW125" s="58"/>
      <c r="AX125" s="52"/>
      <c r="AY125" s="52"/>
      <c r="AZ125" s="52"/>
      <c r="BA125" s="52"/>
      <c r="BB125" s="53">
        <v>0</v>
      </c>
      <c r="BC125" s="55"/>
    </row>
    <row r="126" spans="2:55">
      <c r="B126" s="28">
        <v>1743</v>
      </c>
      <c r="C126" s="29">
        <v>45462.982268518521</v>
      </c>
      <c r="D126" s="30" t="s">
        <v>503</v>
      </c>
      <c r="E126" s="31" t="s">
        <v>504</v>
      </c>
      <c r="F126" s="31" t="s">
        <v>69</v>
      </c>
      <c r="G126" s="32">
        <v>0</v>
      </c>
      <c r="H126" s="33" t="s">
        <v>470</v>
      </c>
      <c r="I126" s="33" t="s">
        <v>53</v>
      </c>
      <c r="J126" s="33" t="s">
        <v>148</v>
      </c>
      <c r="K126" s="33" t="s">
        <v>55</v>
      </c>
      <c r="L126" s="33" t="s">
        <v>56</v>
      </c>
      <c r="M126" s="34" t="s">
        <v>57</v>
      </c>
      <c r="N126" s="35" t="s">
        <v>57</v>
      </c>
      <c r="O126" s="36"/>
      <c r="P126" s="37">
        <v>75.858267716535423</v>
      </c>
      <c r="Q126" s="38">
        <v>0.65469534050179212</v>
      </c>
      <c r="R126" s="38">
        <v>0.98686083433701954</v>
      </c>
      <c r="S126" s="38">
        <v>0.82579475143576397</v>
      </c>
      <c r="T126" s="39">
        <v>0</v>
      </c>
      <c r="U126" s="40">
        <v>-8.6999999999999994E-3</v>
      </c>
      <c r="V126" s="41">
        <v>247473</v>
      </c>
      <c r="W126" s="41">
        <v>162019.42000000001</v>
      </c>
      <c r="X126" s="42">
        <v>85453.579999999987</v>
      </c>
      <c r="Y126" s="43">
        <v>1126.49</v>
      </c>
      <c r="Z126" s="41">
        <v>0</v>
      </c>
      <c r="AA126" s="41">
        <v>0</v>
      </c>
      <c r="AB126" s="41">
        <v>0</v>
      </c>
      <c r="AC126" s="41">
        <v>0</v>
      </c>
      <c r="AD126" s="41">
        <v>159890.62</v>
      </c>
      <c r="AE126" s="44">
        <v>180.98</v>
      </c>
      <c r="AF126" s="41">
        <v>2128.8000000000002</v>
      </c>
      <c r="AG126" s="38">
        <v>1.8897637795275593</v>
      </c>
      <c r="AH126" s="45" t="s">
        <v>626</v>
      </c>
      <c r="AI126" s="41">
        <v>2128.8000000000002</v>
      </c>
      <c r="AJ126" s="46">
        <v>31315</v>
      </c>
      <c r="AK126" s="45">
        <v>133794.78666666665</v>
      </c>
      <c r="AL126" s="46">
        <v>5662.61</v>
      </c>
      <c r="AM126" s="46">
        <v>5747.76</v>
      </c>
      <c r="AN126" s="46">
        <v>5364.58</v>
      </c>
      <c r="AO126" s="46">
        <v>14539.71</v>
      </c>
      <c r="AP126" s="41">
        <v>0</v>
      </c>
      <c r="AQ126" s="47">
        <v>7.0000000000000007E-2</v>
      </c>
      <c r="AR126" s="47">
        <v>6.13E-2</v>
      </c>
      <c r="AS126" s="47">
        <v>7.4999999999999997E-3</v>
      </c>
      <c r="AT126" s="48">
        <v>-6.25E-2</v>
      </c>
      <c r="AU126" s="49"/>
      <c r="AV126" s="41">
        <v>35.479999999999997</v>
      </c>
      <c r="AW126" s="58"/>
      <c r="AX126" s="52"/>
      <c r="AY126" s="52"/>
      <c r="AZ126" s="52"/>
      <c r="BA126" s="52"/>
      <c r="BB126" s="53">
        <v>0</v>
      </c>
      <c r="BC126" s="55"/>
    </row>
    <row r="127" spans="2:55">
      <c r="B127" s="28">
        <v>1743</v>
      </c>
      <c r="C127" s="29">
        <v>45462.982268518521</v>
      </c>
      <c r="D127" s="30" t="s">
        <v>317</v>
      </c>
      <c r="E127" s="31" t="s">
        <v>318</v>
      </c>
      <c r="F127" s="31" t="s">
        <v>452</v>
      </c>
      <c r="G127" s="32">
        <v>0</v>
      </c>
      <c r="H127" s="33" t="s">
        <v>63</v>
      </c>
      <c r="I127" s="33" t="s">
        <v>64</v>
      </c>
      <c r="J127" s="33" t="s">
        <v>65</v>
      </c>
      <c r="K127" s="33" t="s">
        <v>95</v>
      </c>
      <c r="L127" s="33" t="s">
        <v>56</v>
      </c>
      <c r="M127" s="34">
        <v>45443</v>
      </c>
      <c r="N127" s="35">
        <v>0</v>
      </c>
      <c r="O127" s="36"/>
      <c r="P127" s="37" t="s">
        <v>57</v>
      </c>
      <c r="Q127" s="38">
        <v>0.80767081474524538</v>
      </c>
      <c r="R127" s="38">
        <v>1.0000001744251963</v>
      </c>
      <c r="S127" s="38">
        <v>1.0000001744251963</v>
      </c>
      <c r="T127" s="39">
        <v>0</v>
      </c>
      <c r="U127" s="40">
        <v>0.1077</v>
      </c>
      <c r="V127" s="41">
        <v>212950</v>
      </c>
      <c r="W127" s="41">
        <v>171993.5</v>
      </c>
      <c r="X127" s="42">
        <v>40956.5</v>
      </c>
      <c r="Y127" s="43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171993.53</v>
      </c>
      <c r="AE127" s="44">
        <v>0</v>
      </c>
      <c r="AF127" s="41">
        <v>-0.03</v>
      </c>
      <c r="AG127" s="38">
        <v>0</v>
      </c>
      <c r="AH127" s="45" t="s">
        <v>625</v>
      </c>
      <c r="AI127" s="41">
        <v>-0.03</v>
      </c>
      <c r="AJ127" s="46">
        <v>0</v>
      </c>
      <c r="AK127" s="45">
        <v>171993.53</v>
      </c>
      <c r="AL127" s="46">
        <v>0</v>
      </c>
      <c r="AM127" s="46">
        <v>0</v>
      </c>
      <c r="AN127" s="46">
        <v>0</v>
      </c>
      <c r="AO127" s="46">
        <v>0</v>
      </c>
      <c r="AP127" s="41">
        <v>0</v>
      </c>
      <c r="AQ127" s="47">
        <v>0.24</v>
      </c>
      <c r="AR127" s="47">
        <v>0.34770000000000006</v>
      </c>
      <c r="AS127" s="47">
        <v>0.33600000000000002</v>
      </c>
      <c r="AT127" s="48">
        <v>9.6000000000000002E-2</v>
      </c>
      <c r="AU127" s="49"/>
      <c r="AV127" s="41">
        <v>78.5</v>
      </c>
      <c r="AW127" s="50"/>
      <c r="AX127" s="52"/>
      <c r="AY127" s="52"/>
      <c r="AZ127" s="52"/>
      <c r="BA127" s="52"/>
      <c r="BB127" s="53">
        <v>0</v>
      </c>
      <c r="BC127" s="55"/>
    </row>
    <row r="128" spans="2:55">
      <c r="B128" s="28">
        <v>1743</v>
      </c>
      <c r="C128" s="29">
        <v>45462.982268518521</v>
      </c>
      <c r="D128" s="30" t="s">
        <v>305</v>
      </c>
      <c r="E128" s="31" t="s">
        <v>306</v>
      </c>
      <c r="F128" s="31" t="s">
        <v>452</v>
      </c>
      <c r="G128" s="32">
        <v>0</v>
      </c>
      <c r="H128" s="33" t="s">
        <v>63</v>
      </c>
      <c r="I128" s="33" t="s">
        <v>64</v>
      </c>
      <c r="J128" s="33" t="s">
        <v>65</v>
      </c>
      <c r="K128" s="33" t="s">
        <v>95</v>
      </c>
      <c r="L128" s="33" t="s">
        <v>56</v>
      </c>
      <c r="M128" s="34" t="s">
        <v>57</v>
      </c>
      <c r="N128" s="35" t="s">
        <v>57</v>
      </c>
      <c r="O128" s="36"/>
      <c r="P128" s="37">
        <v>3.3969232773917573</v>
      </c>
      <c r="Q128" s="38">
        <v>0.95424983792444185</v>
      </c>
      <c r="R128" s="38">
        <v>0.86050647332489472</v>
      </c>
      <c r="S128" s="38">
        <v>0.86050647332489472</v>
      </c>
      <c r="T128" s="39">
        <v>0</v>
      </c>
      <c r="U128" s="40">
        <v>1.8700000000000001E-2</v>
      </c>
      <c r="V128" s="41">
        <v>193736.8</v>
      </c>
      <c r="W128" s="41">
        <v>184873.31</v>
      </c>
      <c r="X128" s="42">
        <v>8863.4899999999907</v>
      </c>
      <c r="Y128" s="43">
        <v>2609.27</v>
      </c>
      <c r="Z128" s="41">
        <v>4551.96</v>
      </c>
      <c r="AA128" s="41">
        <v>4551.96</v>
      </c>
      <c r="AB128" s="41">
        <v>39680</v>
      </c>
      <c r="AC128" s="41">
        <v>0</v>
      </c>
      <c r="AD128" s="41">
        <v>159084.68</v>
      </c>
      <c r="AE128" s="44">
        <v>70.430000000000007</v>
      </c>
      <c r="AF128" s="41">
        <v>25788.63</v>
      </c>
      <c r="AG128" s="38">
        <v>9.8834654903478754</v>
      </c>
      <c r="AH128" s="45" t="s">
        <v>626</v>
      </c>
      <c r="AI128" s="41">
        <v>25788.63</v>
      </c>
      <c r="AJ128" s="46">
        <v>0</v>
      </c>
      <c r="AK128" s="45">
        <v>159084.68</v>
      </c>
      <c r="AL128" s="46">
        <v>0</v>
      </c>
      <c r="AM128" s="46">
        <v>0</v>
      </c>
      <c r="AN128" s="46">
        <v>0</v>
      </c>
      <c r="AO128" s="46">
        <v>0</v>
      </c>
      <c r="AP128" s="41">
        <v>0</v>
      </c>
      <c r="AQ128" s="47">
        <v>0.21</v>
      </c>
      <c r="AR128" s="47">
        <v>0.22870000000000001</v>
      </c>
      <c r="AS128" s="47">
        <v>3.4700000000000002E-2</v>
      </c>
      <c r="AT128" s="48">
        <v>-0.17530000000000001</v>
      </c>
      <c r="AU128" s="49"/>
      <c r="AV128" s="41">
        <v>69.3</v>
      </c>
      <c r="AW128" s="58"/>
      <c r="AX128" s="52"/>
      <c r="AY128" s="52"/>
      <c r="AZ128" s="52"/>
      <c r="BA128" s="52"/>
      <c r="BB128" s="53">
        <v>0</v>
      </c>
      <c r="BC128" s="55"/>
    </row>
    <row r="129" spans="2:55">
      <c r="B129" s="28">
        <v>1743</v>
      </c>
      <c r="C129" s="29">
        <v>45462.982268518521</v>
      </c>
      <c r="D129" s="30" t="s">
        <v>311</v>
      </c>
      <c r="E129" s="31" t="s">
        <v>312</v>
      </c>
      <c r="F129" s="31" t="s">
        <v>661</v>
      </c>
      <c r="G129" s="32">
        <v>0</v>
      </c>
      <c r="H129" s="33" t="s">
        <v>52</v>
      </c>
      <c r="I129" s="33" t="s">
        <v>109</v>
      </c>
      <c r="J129" s="33" t="s">
        <v>54</v>
      </c>
      <c r="K129" s="33" t="s">
        <v>55</v>
      </c>
      <c r="L129" s="33" t="s">
        <v>56</v>
      </c>
      <c r="M129" s="34" t="s">
        <v>57</v>
      </c>
      <c r="N129" s="35" t="s">
        <v>57</v>
      </c>
      <c r="O129" s="36"/>
      <c r="P129" s="37">
        <v>98.593542292250078</v>
      </c>
      <c r="Q129" s="38">
        <v>0.56035776614310639</v>
      </c>
      <c r="R129" s="38">
        <v>0.95116235737341004</v>
      </c>
      <c r="S129" s="38">
        <v>0.79764193926519622</v>
      </c>
      <c r="T129" s="39">
        <v>0</v>
      </c>
      <c r="U129" s="40">
        <v>-9.9600000000000008E-2</v>
      </c>
      <c r="V129" s="41">
        <v>332340</v>
      </c>
      <c r="W129" s="41">
        <v>186229.3</v>
      </c>
      <c r="X129" s="42">
        <v>146110.70000000001</v>
      </c>
      <c r="Y129" s="43">
        <v>1481.95</v>
      </c>
      <c r="Z129" s="41">
        <v>0</v>
      </c>
      <c r="AA129" s="41">
        <v>0</v>
      </c>
      <c r="AB129" s="41">
        <v>0</v>
      </c>
      <c r="AC129" s="41">
        <v>0</v>
      </c>
      <c r="AD129" s="41">
        <v>177134.3</v>
      </c>
      <c r="AE129" s="44">
        <v>196.87</v>
      </c>
      <c r="AF129" s="41">
        <v>9095</v>
      </c>
      <c r="AG129" s="38">
        <v>6.1371841155234659</v>
      </c>
      <c r="AH129" s="45" t="s">
        <v>626</v>
      </c>
      <c r="AI129" s="41">
        <v>9095</v>
      </c>
      <c r="AJ129" s="46">
        <v>34308</v>
      </c>
      <c r="AK129" s="45">
        <v>148544.29999999999</v>
      </c>
      <c r="AL129" s="46">
        <v>32408.16</v>
      </c>
      <c r="AM129" s="46">
        <v>0</v>
      </c>
      <c r="AN129" s="46">
        <v>1900.32</v>
      </c>
      <c r="AO129" s="46">
        <v>0</v>
      </c>
      <c r="AP129" s="41">
        <v>0</v>
      </c>
      <c r="AQ129" s="47">
        <v>0.26</v>
      </c>
      <c r="AR129" s="47">
        <v>0.16039999999999999</v>
      </c>
      <c r="AS129" s="47">
        <v>0.12970000000000001</v>
      </c>
      <c r="AT129" s="48">
        <v>-0.1303</v>
      </c>
      <c r="AU129" s="49"/>
      <c r="AV129" s="41">
        <v>42.87</v>
      </c>
      <c r="AW129" s="50"/>
      <c r="AX129" s="52"/>
      <c r="AY129" s="52"/>
      <c r="AZ129" s="52"/>
      <c r="BA129" s="52"/>
      <c r="BB129" s="53">
        <v>0</v>
      </c>
      <c r="BC129" s="55"/>
    </row>
    <row r="130" spans="2:55">
      <c r="B130" s="28">
        <v>1743</v>
      </c>
      <c r="C130" s="29">
        <v>45462.982268518521</v>
      </c>
      <c r="D130" s="30" t="s">
        <v>472</v>
      </c>
      <c r="E130" s="31" t="s">
        <v>473</v>
      </c>
      <c r="F130" s="31" t="s">
        <v>675</v>
      </c>
      <c r="G130" s="32">
        <v>0</v>
      </c>
      <c r="H130" s="33" t="s">
        <v>459</v>
      </c>
      <c r="I130" s="33" t="s">
        <v>123</v>
      </c>
      <c r="J130" s="33" t="s">
        <v>54</v>
      </c>
      <c r="K130" s="33" t="s">
        <v>95</v>
      </c>
      <c r="L130" s="33" t="s">
        <v>56</v>
      </c>
      <c r="M130" s="34" t="s">
        <v>57</v>
      </c>
      <c r="N130" s="35" t="s">
        <v>57</v>
      </c>
      <c r="O130" s="36"/>
      <c r="P130" s="37">
        <v>-4.9552165665634016</v>
      </c>
      <c r="Q130" s="38">
        <v>1.4840462281709321</v>
      </c>
      <c r="R130" s="38">
        <v>0.82615913804350649</v>
      </c>
      <c r="S130" s="38">
        <v>0.3743444186825125</v>
      </c>
      <c r="T130" s="39">
        <v>0</v>
      </c>
      <c r="U130" s="40">
        <v>-2.7200000000000002E-2</v>
      </c>
      <c r="V130" s="41">
        <v>127848.45</v>
      </c>
      <c r="W130" s="41">
        <v>189733.01</v>
      </c>
      <c r="X130" s="42">
        <v>-61884.560000000012</v>
      </c>
      <c r="Y130" s="43">
        <v>12488.77</v>
      </c>
      <c r="Z130" s="41">
        <v>0</v>
      </c>
      <c r="AA130" s="41">
        <v>0</v>
      </c>
      <c r="AB130" s="41">
        <v>111193.2</v>
      </c>
      <c r="AC130" s="41">
        <v>61884.56</v>
      </c>
      <c r="AD130" s="41">
        <v>156749.66</v>
      </c>
      <c r="AE130" s="44">
        <v>80.92</v>
      </c>
      <c r="AF130" s="41">
        <v>32983.35</v>
      </c>
      <c r="AG130" s="38">
        <v>2.6410407109747394</v>
      </c>
      <c r="AH130" s="45" t="s">
        <v>626</v>
      </c>
      <c r="AI130" s="41">
        <v>32983.35</v>
      </c>
      <c r="AJ130" s="46">
        <v>102869</v>
      </c>
      <c r="AK130" s="45">
        <v>71025.493333333332</v>
      </c>
      <c r="AL130" s="46">
        <v>60613.06</v>
      </c>
      <c r="AM130" s="46">
        <v>42255.9</v>
      </c>
      <c r="AN130" s="46">
        <v>0</v>
      </c>
      <c r="AO130" s="46">
        <v>0</v>
      </c>
      <c r="AP130" s="41">
        <v>0</v>
      </c>
      <c r="AQ130" s="47">
        <v>0.28999999999999998</v>
      </c>
      <c r="AR130" s="47">
        <v>0.26280000000000003</v>
      </c>
      <c r="AS130" s="47">
        <v>0.26280000000000003</v>
      </c>
      <c r="AT130" s="48">
        <v>-2.7200000000000002E-2</v>
      </c>
      <c r="AU130" s="49"/>
      <c r="AV130" s="41">
        <v>64.010000000000005</v>
      </c>
      <c r="AW130" s="50"/>
      <c r="AX130" s="52"/>
      <c r="AY130" s="52"/>
      <c r="AZ130" s="52"/>
      <c r="BA130" s="52"/>
      <c r="BB130" s="53">
        <v>0</v>
      </c>
      <c r="BC130" s="55"/>
    </row>
    <row r="131" spans="2:55">
      <c r="B131" s="28">
        <v>1743</v>
      </c>
      <c r="C131" s="29">
        <v>45462.982268518521</v>
      </c>
      <c r="D131" s="30" t="s">
        <v>341</v>
      </c>
      <c r="E131" s="31" t="s">
        <v>342</v>
      </c>
      <c r="F131" s="31" t="s">
        <v>51</v>
      </c>
      <c r="G131" s="32">
        <v>0</v>
      </c>
      <c r="H131" s="33" t="s">
        <v>52</v>
      </c>
      <c r="I131" s="33" t="s">
        <v>109</v>
      </c>
      <c r="J131" s="33" t="s">
        <v>54</v>
      </c>
      <c r="K131" s="33" t="s">
        <v>55</v>
      </c>
      <c r="L131" s="33" t="s">
        <v>56</v>
      </c>
      <c r="M131" s="34" t="s">
        <v>57</v>
      </c>
      <c r="N131" s="35" t="s">
        <v>57</v>
      </c>
      <c r="O131" s="36"/>
      <c r="P131" s="37" t="s">
        <v>57</v>
      </c>
      <c r="Q131" s="38">
        <v>0.68487315305269036</v>
      </c>
      <c r="R131" s="38">
        <v>0.91320258564543433</v>
      </c>
      <c r="S131" s="38">
        <v>0.91320258564543433</v>
      </c>
      <c r="T131" s="39">
        <v>0</v>
      </c>
      <c r="U131" s="40">
        <v>-9.6999999999999989E-2</v>
      </c>
      <c r="V131" s="41">
        <v>286960</v>
      </c>
      <c r="W131" s="41">
        <v>196531.20000000001</v>
      </c>
      <c r="X131" s="42">
        <v>90428.799999999988</v>
      </c>
      <c r="Y131" s="43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179472.8</v>
      </c>
      <c r="AE131" s="44">
        <v>20470.080000000002</v>
      </c>
      <c r="AF131" s="41">
        <v>17058.400000000001</v>
      </c>
      <c r="AG131" s="38">
        <v>0</v>
      </c>
      <c r="AH131" s="45" t="s">
        <v>625</v>
      </c>
      <c r="AI131" s="41">
        <v>17058.400000000001</v>
      </c>
      <c r="AJ131" s="46">
        <v>0</v>
      </c>
      <c r="AK131" s="45">
        <v>179472.8</v>
      </c>
      <c r="AL131" s="46">
        <v>0</v>
      </c>
      <c r="AM131" s="46">
        <v>0</v>
      </c>
      <c r="AN131" s="46">
        <v>0</v>
      </c>
      <c r="AO131" s="46">
        <v>0</v>
      </c>
      <c r="AP131" s="41">
        <v>0</v>
      </c>
      <c r="AQ131" s="47">
        <v>0.15</v>
      </c>
      <c r="AR131" s="47">
        <v>5.2999999999999999E-2</v>
      </c>
      <c r="AS131" s="47">
        <v>3.0999999999999999E-3</v>
      </c>
      <c r="AT131" s="48">
        <v>-0.1469</v>
      </c>
      <c r="AU131" s="49"/>
      <c r="AV131" s="41">
        <v>46.04</v>
      </c>
      <c r="AW131" s="50"/>
      <c r="AX131" s="52"/>
      <c r="AY131" s="52"/>
      <c r="AZ131" s="52"/>
      <c r="BA131" s="52"/>
      <c r="BB131" s="53">
        <v>0</v>
      </c>
      <c r="BC131" s="55"/>
    </row>
    <row r="132" spans="2:55">
      <c r="B132" s="28">
        <v>1743</v>
      </c>
      <c r="C132" s="29">
        <v>45462.982268518521</v>
      </c>
      <c r="D132" s="30" t="s">
        <v>295</v>
      </c>
      <c r="E132" s="31" t="s">
        <v>296</v>
      </c>
      <c r="F132" s="31" t="s">
        <v>62</v>
      </c>
      <c r="G132" s="32">
        <v>0</v>
      </c>
      <c r="H132" s="33" t="s">
        <v>63</v>
      </c>
      <c r="I132" s="33" t="s">
        <v>64</v>
      </c>
      <c r="J132" s="33" t="s">
        <v>65</v>
      </c>
      <c r="K132" s="33" t="s">
        <v>55</v>
      </c>
      <c r="L132" s="33" t="s">
        <v>56</v>
      </c>
      <c r="M132" s="34" t="s">
        <v>57</v>
      </c>
      <c r="N132" s="35" t="s">
        <v>57</v>
      </c>
      <c r="O132" s="36"/>
      <c r="P132" s="37">
        <v>50.354736172917988</v>
      </c>
      <c r="Q132" s="38">
        <v>0.50246231155778898</v>
      </c>
      <c r="R132" s="38">
        <v>0.94169416941694173</v>
      </c>
      <c r="S132" s="38">
        <v>0.84268426842684263</v>
      </c>
      <c r="T132" s="39">
        <v>0</v>
      </c>
      <c r="U132" s="40">
        <v>-0.1149</v>
      </c>
      <c r="V132" s="41">
        <v>398000</v>
      </c>
      <c r="W132" s="41">
        <v>199980</v>
      </c>
      <c r="X132" s="42">
        <v>198020</v>
      </c>
      <c r="Y132" s="43">
        <v>3932.5</v>
      </c>
      <c r="Z132" s="41">
        <v>0</v>
      </c>
      <c r="AA132" s="41">
        <v>0</v>
      </c>
      <c r="AB132" s="41">
        <v>0</v>
      </c>
      <c r="AC132" s="41">
        <v>0</v>
      </c>
      <c r="AD132" s="41">
        <v>188320</v>
      </c>
      <c r="AE132" s="44">
        <v>56.46</v>
      </c>
      <c r="AF132" s="41">
        <v>11660</v>
      </c>
      <c r="AG132" s="38">
        <v>2.965034965034965</v>
      </c>
      <c r="AH132" s="45" t="s">
        <v>626</v>
      </c>
      <c r="AI132" s="41">
        <v>11660</v>
      </c>
      <c r="AJ132" s="46">
        <v>23760</v>
      </c>
      <c r="AK132" s="45">
        <v>168520</v>
      </c>
      <c r="AL132" s="46">
        <v>0</v>
      </c>
      <c r="AM132" s="46">
        <v>23760</v>
      </c>
      <c r="AN132" s="46">
        <v>0</v>
      </c>
      <c r="AO132" s="46">
        <v>0</v>
      </c>
      <c r="AP132" s="41">
        <v>0</v>
      </c>
      <c r="AQ132" s="47">
        <v>0.47000000000000003</v>
      </c>
      <c r="AR132" s="47">
        <v>0.35509999999999997</v>
      </c>
      <c r="AS132" s="47">
        <v>0.29320000000000002</v>
      </c>
      <c r="AT132" s="48">
        <v>-0.17680000000000001</v>
      </c>
      <c r="AU132" s="49"/>
      <c r="AV132" s="41">
        <v>110</v>
      </c>
      <c r="AW132" s="58"/>
      <c r="AX132" s="52"/>
      <c r="AY132" s="52"/>
      <c r="AZ132" s="52"/>
      <c r="BA132" s="52"/>
      <c r="BB132" s="53">
        <v>0</v>
      </c>
      <c r="BC132" s="55"/>
    </row>
    <row r="133" spans="2:55">
      <c r="B133" s="28">
        <v>1743</v>
      </c>
      <c r="C133" s="29">
        <v>45462.982268518521</v>
      </c>
      <c r="D133" s="30" t="s">
        <v>343</v>
      </c>
      <c r="E133" s="31" t="s">
        <v>344</v>
      </c>
      <c r="F133" s="31" t="s">
        <v>452</v>
      </c>
      <c r="G133" s="32">
        <v>0</v>
      </c>
      <c r="H133" s="33" t="s">
        <v>63</v>
      </c>
      <c r="I133" s="33" t="s">
        <v>64</v>
      </c>
      <c r="J133" s="33" t="s">
        <v>65</v>
      </c>
      <c r="K133" s="33" t="s">
        <v>55</v>
      </c>
      <c r="L133" s="33" t="s">
        <v>56</v>
      </c>
      <c r="M133" s="34" t="s">
        <v>57</v>
      </c>
      <c r="N133" s="35" t="s">
        <v>57</v>
      </c>
      <c r="O133" s="36"/>
      <c r="P133" s="37" t="s">
        <v>57</v>
      </c>
      <c r="Q133" s="38">
        <v>1.0309654952278264</v>
      </c>
      <c r="R133" s="38">
        <v>0.89911245631156134</v>
      </c>
      <c r="S133" s="38">
        <v>0.89911245631156134</v>
      </c>
      <c r="T133" s="39">
        <v>0</v>
      </c>
      <c r="U133" s="40">
        <v>-0.1668</v>
      </c>
      <c r="V133" s="41">
        <v>215541.2</v>
      </c>
      <c r="W133" s="41">
        <v>222215.54</v>
      </c>
      <c r="X133" s="42">
        <v>-6674.3399999999965</v>
      </c>
      <c r="Y133" s="43">
        <v>0</v>
      </c>
      <c r="Z133" s="41">
        <v>12297.9</v>
      </c>
      <c r="AA133" s="41">
        <v>12297.9</v>
      </c>
      <c r="AB133" s="41">
        <v>0</v>
      </c>
      <c r="AC133" s="41">
        <v>6674.34</v>
      </c>
      <c r="AD133" s="41">
        <v>199796.76</v>
      </c>
      <c r="AE133" s="44">
        <v>477.34</v>
      </c>
      <c r="AF133" s="41">
        <v>397.78</v>
      </c>
      <c r="AG133" s="38">
        <v>0</v>
      </c>
      <c r="AH133" s="45" t="s">
        <v>625</v>
      </c>
      <c r="AI133" s="41">
        <v>397.78</v>
      </c>
      <c r="AJ133" s="46">
        <v>0</v>
      </c>
      <c r="AK133" s="45">
        <v>199796.76</v>
      </c>
      <c r="AL133" s="46">
        <v>0</v>
      </c>
      <c r="AM133" s="46">
        <v>0</v>
      </c>
      <c r="AN133" s="46">
        <v>0</v>
      </c>
      <c r="AO133" s="46">
        <v>0</v>
      </c>
      <c r="AP133" s="41">
        <v>0</v>
      </c>
      <c r="AQ133" s="47">
        <v>0.34</v>
      </c>
      <c r="AR133" s="47">
        <v>0.17319999999999999</v>
      </c>
      <c r="AS133" s="47">
        <v>0.7964</v>
      </c>
      <c r="AT133" s="48">
        <v>0.45640000000000003</v>
      </c>
      <c r="AU133" s="49"/>
      <c r="AV133" s="41">
        <v>58.45</v>
      </c>
      <c r="AW133" s="58"/>
      <c r="AX133" s="52"/>
      <c r="AY133" s="52"/>
      <c r="AZ133" s="52"/>
      <c r="BA133" s="52"/>
      <c r="BB133" s="53">
        <v>-22021</v>
      </c>
      <c r="BC133" s="55"/>
    </row>
    <row r="134" spans="2:55">
      <c r="B134" s="28">
        <v>1743</v>
      </c>
      <c r="C134" s="29">
        <v>45462.982268518521</v>
      </c>
      <c r="D134" s="30" t="s">
        <v>598</v>
      </c>
      <c r="E134" s="31" t="s">
        <v>599</v>
      </c>
      <c r="F134" s="31" t="s">
        <v>62</v>
      </c>
      <c r="G134" s="32">
        <v>0</v>
      </c>
      <c r="H134" s="33" t="s">
        <v>63</v>
      </c>
      <c r="I134" s="33" t="s">
        <v>64</v>
      </c>
      <c r="J134" s="33" t="s">
        <v>65</v>
      </c>
      <c r="K134" s="33" t="s">
        <v>95</v>
      </c>
      <c r="L134" s="33" t="s">
        <v>56</v>
      </c>
      <c r="M134" s="34" t="s">
        <v>57</v>
      </c>
      <c r="N134" s="35" t="s">
        <v>57</v>
      </c>
      <c r="O134" s="36"/>
      <c r="P134" s="37">
        <v>31.416554235500421</v>
      </c>
      <c r="Q134" s="38">
        <v>0.34798611052823303</v>
      </c>
      <c r="R134" s="38">
        <v>0.82345026109236741</v>
      </c>
      <c r="S134" s="38">
        <v>-4.0200092911918628E-7</v>
      </c>
      <c r="T134" s="39">
        <v>0</v>
      </c>
      <c r="U134" s="40">
        <v>-1.84E-2</v>
      </c>
      <c r="V134" s="41">
        <v>595703</v>
      </c>
      <c r="W134" s="41">
        <v>207296.37</v>
      </c>
      <c r="X134" s="42">
        <v>388406.63</v>
      </c>
      <c r="Y134" s="43">
        <v>12363.12</v>
      </c>
      <c r="Z134" s="41">
        <v>0</v>
      </c>
      <c r="AA134" s="41">
        <v>0</v>
      </c>
      <c r="AB134" s="41">
        <v>0</v>
      </c>
      <c r="AC134" s="41">
        <v>0</v>
      </c>
      <c r="AD134" s="41">
        <v>170698.25</v>
      </c>
      <c r="AE134" s="44">
        <v>129.22</v>
      </c>
      <c r="AF134" s="41">
        <v>36598.120000000003</v>
      </c>
      <c r="AG134" s="38">
        <v>2.9602656934495499</v>
      </c>
      <c r="AH134" s="45" t="s">
        <v>626</v>
      </c>
      <c r="AI134" s="41">
        <v>36598.120000000003</v>
      </c>
      <c r="AJ134" s="46">
        <v>204838</v>
      </c>
      <c r="AK134" s="45">
        <v>-8.333333334303461E-2</v>
      </c>
      <c r="AL134" s="46">
        <v>0</v>
      </c>
      <c r="AM134" s="46">
        <v>204837.9</v>
      </c>
      <c r="AN134" s="46">
        <v>0</v>
      </c>
      <c r="AO134" s="46">
        <v>0</v>
      </c>
      <c r="AP134" s="41">
        <v>0</v>
      </c>
      <c r="AQ134" s="47">
        <v>0.17</v>
      </c>
      <c r="AR134" s="47">
        <v>0.15160000000000001</v>
      </c>
      <c r="AS134" s="47">
        <v>0.15160000000000001</v>
      </c>
      <c r="AT134" s="48">
        <v>-1.84E-2</v>
      </c>
      <c r="AU134" s="49"/>
      <c r="AV134" s="41">
        <v>78.09</v>
      </c>
      <c r="AW134" s="58"/>
      <c r="AX134" s="52"/>
      <c r="AY134" s="52"/>
      <c r="AZ134" s="52"/>
      <c r="BA134" s="52"/>
      <c r="BB134" s="53">
        <v>0</v>
      </c>
      <c r="BC134" s="55"/>
    </row>
    <row r="135" spans="2:55">
      <c r="B135" s="28">
        <v>1743</v>
      </c>
      <c r="C135" s="29">
        <v>45462.982268518521</v>
      </c>
      <c r="D135" s="30" t="s">
        <v>297</v>
      </c>
      <c r="E135" s="31" t="s">
        <v>298</v>
      </c>
      <c r="F135" s="31" t="s">
        <v>661</v>
      </c>
      <c r="G135" s="32">
        <v>0</v>
      </c>
      <c r="H135" s="33" t="s">
        <v>52</v>
      </c>
      <c r="I135" s="33" t="s">
        <v>109</v>
      </c>
      <c r="J135" s="33" t="s">
        <v>54</v>
      </c>
      <c r="K135" s="33" t="s">
        <v>55</v>
      </c>
      <c r="L135" s="33" t="s">
        <v>56</v>
      </c>
      <c r="M135" s="34" t="s">
        <v>57</v>
      </c>
      <c r="N135" s="35" t="s">
        <v>57</v>
      </c>
      <c r="O135" s="36"/>
      <c r="P135" s="37">
        <v>1.4297588788898825</v>
      </c>
      <c r="Q135" s="38">
        <v>0.96260950341500295</v>
      </c>
      <c r="R135" s="38">
        <v>0.7567807273747853</v>
      </c>
      <c r="S135" s="38">
        <v>0.57549252798799322</v>
      </c>
      <c r="T135" s="39">
        <v>0</v>
      </c>
      <c r="U135" s="40">
        <v>-0.26750000000000002</v>
      </c>
      <c r="V135" s="41">
        <v>217089.12</v>
      </c>
      <c r="W135" s="41">
        <v>208972.05</v>
      </c>
      <c r="X135" s="42">
        <v>8117.070000000007</v>
      </c>
      <c r="Y135" s="43">
        <v>5677.23</v>
      </c>
      <c r="Z135" s="41">
        <v>0</v>
      </c>
      <c r="AA135" s="41">
        <v>0</v>
      </c>
      <c r="AB135" s="41">
        <v>0</v>
      </c>
      <c r="AC135" s="41">
        <v>0</v>
      </c>
      <c r="AD135" s="41">
        <v>158146.01999999999</v>
      </c>
      <c r="AE135" s="44">
        <v>151.04</v>
      </c>
      <c r="AF135" s="41">
        <v>50826.03</v>
      </c>
      <c r="AG135" s="38">
        <v>8.9526106921861555</v>
      </c>
      <c r="AH135" s="45" t="s">
        <v>626</v>
      </c>
      <c r="AI135" s="41">
        <v>50826.03</v>
      </c>
      <c r="AJ135" s="46">
        <v>45461</v>
      </c>
      <c r="AK135" s="45">
        <v>120261.85333333332</v>
      </c>
      <c r="AL135" s="46">
        <v>0</v>
      </c>
      <c r="AM135" s="46">
        <v>33057.86</v>
      </c>
      <c r="AN135" s="46">
        <v>12403.44</v>
      </c>
      <c r="AO135" s="46">
        <v>0</v>
      </c>
      <c r="AP135" s="41">
        <v>0</v>
      </c>
      <c r="AQ135" s="47">
        <v>0.28999999999999998</v>
      </c>
      <c r="AR135" s="47">
        <v>2.2499999999999999E-2</v>
      </c>
      <c r="AS135" s="47">
        <v>7.2000000000000008E-2</v>
      </c>
      <c r="AT135" s="48">
        <v>-0.218</v>
      </c>
      <c r="AU135" s="49"/>
      <c r="AV135" s="41">
        <v>46.45</v>
      </c>
      <c r="AW135" s="58"/>
      <c r="AX135" s="52"/>
      <c r="AY135" s="52"/>
      <c r="AZ135" s="52"/>
      <c r="BA135" s="52"/>
      <c r="BB135" s="53">
        <v>0</v>
      </c>
      <c r="BC135" s="55"/>
    </row>
    <row r="136" spans="2:55">
      <c r="B136" s="28">
        <v>1743</v>
      </c>
      <c r="C136" s="29">
        <v>45462.982268518521</v>
      </c>
      <c r="D136" s="30" t="s">
        <v>336</v>
      </c>
      <c r="E136" s="31" t="s">
        <v>337</v>
      </c>
      <c r="F136" s="31" t="s">
        <v>452</v>
      </c>
      <c r="G136" s="32">
        <v>0</v>
      </c>
      <c r="H136" s="33" t="s">
        <v>63</v>
      </c>
      <c r="I136" s="33" t="s">
        <v>64</v>
      </c>
      <c r="J136" s="33" t="s">
        <v>65</v>
      </c>
      <c r="K136" s="33" t="s">
        <v>55</v>
      </c>
      <c r="L136" s="33" t="s">
        <v>56</v>
      </c>
      <c r="M136" s="34" t="s">
        <v>57</v>
      </c>
      <c r="N136" s="35" t="s">
        <v>57</v>
      </c>
      <c r="O136" s="36"/>
      <c r="P136" s="37">
        <v>25.951361672912437</v>
      </c>
      <c r="Q136" s="38">
        <v>0.76240824464167034</v>
      </c>
      <c r="R136" s="38">
        <v>0.96148343260001112</v>
      </c>
      <c r="S136" s="38">
        <v>0.90064138815158956</v>
      </c>
      <c r="T136" s="39">
        <v>0</v>
      </c>
      <c r="U136" s="40">
        <v>6.1399999999999996E-2</v>
      </c>
      <c r="V136" s="41">
        <v>305459</v>
      </c>
      <c r="W136" s="41">
        <v>232884.46</v>
      </c>
      <c r="X136" s="42">
        <v>72574.540000000008</v>
      </c>
      <c r="Y136" s="43">
        <v>2796.56</v>
      </c>
      <c r="Z136" s="41">
        <v>775.55</v>
      </c>
      <c r="AA136" s="41">
        <v>775.55</v>
      </c>
      <c r="AB136" s="41">
        <v>0</v>
      </c>
      <c r="AC136" s="41">
        <v>0</v>
      </c>
      <c r="AD136" s="41">
        <v>223914.55</v>
      </c>
      <c r="AE136" s="44">
        <v>57.86</v>
      </c>
      <c r="AF136" s="41">
        <v>8615.91</v>
      </c>
      <c r="AG136" s="38">
        <v>3.0808958148582546</v>
      </c>
      <c r="AH136" s="45" t="s">
        <v>626</v>
      </c>
      <c r="AI136" s="41">
        <v>8615.91</v>
      </c>
      <c r="AJ136" s="46">
        <v>17003</v>
      </c>
      <c r="AK136" s="45">
        <v>209745.38333333333</v>
      </c>
      <c r="AL136" s="46">
        <v>0</v>
      </c>
      <c r="AM136" s="46">
        <v>17003.099999999999</v>
      </c>
      <c r="AN136" s="46">
        <v>0</v>
      </c>
      <c r="AO136" s="46">
        <v>0</v>
      </c>
      <c r="AP136" s="41">
        <v>0</v>
      </c>
      <c r="AQ136" s="47">
        <v>0.15</v>
      </c>
      <c r="AR136" s="47">
        <v>0.2114</v>
      </c>
      <c r="AS136" s="47">
        <v>7.4099999999999999E-2</v>
      </c>
      <c r="AT136" s="48">
        <v>-7.5899999999999995E-2</v>
      </c>
      <c r="AU136" s="49"/>
      <c r="AV136" s="41">
        <v>78.23</v>
      </c>
      <c r="AW136" s="58"/>
      <c r="AX136" s="52"/>
      <c r="AY136" s="52"/>
      <c r="AZ136" s="52"/>
      <c r="BA136" s="52"/>
      <c r="BB136" s="53">
        <v>-354</v>
      </c>
      <c r="BC136" s="55"/>
    </row>
    <row r="137" spans="2:55">
      <c r="B137" s="28">
        <v>1743</v>
      </c>
      <c r="C137" s="29">
        <v>45462.982268518521</v>
      </c>
      <c r="D137" s="30" t="s">
        <v>322</v>
      </c>
      <c r="E137" s="31" t="s">
        <v>323</v>
      </c>
      <c r="F137" s="31" t="s">
        <v>452</v>
      </c>
      <c r="G137" s="32">
        <v>0</v>
      </c>
      <c r="H137" s="33" t="s">
        <v>63</v>
      </c>
      <c r="I137" s="33" t="s">
        <v>64</v>
      </c>
      <c r="J137" s="33" t="s">
        <v>65</v>
      </c>
      <c r="K137" s="33" t="s">
        <v>55</v>
      </c>
      <c r="L137" s="33" t="s">
        <v>56</v>
      </c>
      <c r="M137" s="34" t="s">
        <v>57</v>
      </c>
      <c r="N137" s="35" t="s">
        <v>57</v>
      </c>
      <c r="O137" s="36"/>
      <c r="P137" s="37">
        <v>28.101152282316839</v>
      </c>
      <c r="Q137" s="38">
        <v>0.71986959314775156</v>
      </c>
      <c r="R137" s="38">
        <v>0.95091901905859111</v>
      </c>
      <c r="S137" s="38">
        <v>0.87925582920929157</v>
      </c>
      <c r="T137" s="39">
        <v>0</v>
      </c>
      <c r="U137" s="40">
        <v>1.0200000000000001E-2</v>
      </c>
      <c r="V137" s="41">
        <v>326900</v>
      </c>
      <c r="W137" s="41">
        <v>235325.37</v>
      </c>
      <c r="X137" s="42">
        <v>91574.63</v>
      </c>
      <c r="Y137" s="43">
        <v>3258.75</v>
      </c>
      <c r="Z137" s="41">
        <v>3830.37</v>
      </c>
      <c r="AA137" s="41">
        <v>3830.37</v>
      </c>
      <c r="AB137" s="41">
        <v>0</v>
      </c>
      <c r="AC137" s="41">
        <v>0</v>
      </c>
      <c r="AD137" s="41">
        <v>223775.37</v>
      </c>
      <c r="AE137" s="44">
        <v>52.9</v>
      </c>
      <c r="AF137" s="41">
        <v>11550</v>
      </c>
      <c r="AG137" s="38">
        <v>3.5443037974683542</v>
      </c>
      <c r="AH137" s="45" t="s">
        <v>626</v>
      </c>
      <c r="AI137" s="41">
        <v>11550</v>
      </c>
      <c r="AJ137" s="46">
        <v>20237</v>
      </c>
      <c r="AK137" s="45">
        <v>206911.20333333334</v>
      </c>
      <c r="AL137" s="46">
        <v>1228.75</v>
      </c>
      <c r="AM137" s="46">
        <v>19008</v>
      </c>
      <c r="AN137" s="46">
        <v>0</v>
      </c>
      <c r="AO137" s="46">
        <v>0</v>
      </c>
      <c r="AP137" s="41">
        <v>0</v>
      </c>
      <c r="AQ137" s="47">
        <v>0.25</v>
      </c>
      <c r="AR137" s="47">
        <v>0.26019999999999999</v>
      </c>
      <c r="AS137" s="47">
        <v>0.2616</v>
      </c>
      <c r="AT137" s="48">
        <v>1.1599999999999999E-2</v>
      </c>
      <c r="AU137" s="49"/>
      <c r="AV137" s="41">
        <v>110</v>
      </c>
      <c r="AW137" s="58"/>
      <c r="AX137" s="52"/>
      <c r="AY137" s="52"/>
      <c r="AZ137" s="52"/>
      <c r="BA137" s="52"/>
      <c r="BB137" s="53">
        <v>0</v>
      </c>
      <c r="BC137" s="55"/>
    </row>
    <row r="138" spans="2:55">
      <c r="B138" s="28">
        <v>1743</v>
      </c>
      <c r="C138" s="29">
        <v>45462.982268518521</v>
      </c>
      <c r="D138" s="30" t="s">
        <v>328</v>
      </c>
      <c r="E138" s="31" t="s">
        <v>329</v>
      </c>
      <c r="F138" s="31" t="s">
        <v>452</v>
      </c>
      <c r="G138" s="32">
        <v>0</v>
      </c>
      <c r="H138" s="33" t="s">
        <v>63</v>
      </c>
      <c r="I138" s="33" t="s">
        <v>64</v>
      </c>
      <c r="J138" s="33" t="s">
        <v>65</v>
      </c>
      <c r="K138" s="33" t="s">
        <v>55</v>
      </c>
      <c r="L138" s="33" t="s">
        <v>56</v>
      </c>
      <c r="M138" s="34" t="s">
        <v>57</v>
      </c>
      <c r="N138" s="35" t="s">
        <v>57</v>
      </c>
      <c r="O138" s="36"/>
      <c r="P138" s="37">
        <v>2.2050797919133989</v>
      </c>
      <c r="Q138" s="38">
        <v>0.96596879199690056</v>
      </c>
      <c r="R138" s="38">
        <v>0.95305272694616039</v>
      </c>
      <c r="S138" s="38">
        <v>0.86825353251543191</v>
      </c>
      <c r="T138" s="39">
        <v>0</v>
      </c>
      <c r="U138" s="40">
        <v>-1.6500000000000001E-2</v>
      </c>
      <c r="V138" s="41">
        <v>246744.4</v>
      </c>
      <c r="W138" s="41">
        <v>238347.39</v>
      </c>
      <c r="X138" s="42">
        <v>8397.0099999999802</v>
      </c>
      <c r="Y138" s="43">
        <v>3808.03</v>
      </c>
      <c r="Z138" s="41">
        <v>185.6</v>
      </c>
      <c r="AA138" s="41">
        <v>185.6</v>
      </c>
      <c r="AB138" s="41">
        <v>0</v>
      </c>
      <c r="AC138" s="41">
        <v>0</v>
      </c>
      <c r="AD138" s="41">
        <v>227157.63</v>
      </c>
      <c r="AE138" s="44">
        <v>61.14</v>
      </c>
      <c r="AF138" s="41">
        <v>11189.76</v>
      </c>
      <c r="AG138" s="38">
        <v>2.938464245292185</v>
      </c>
      <c r="AH138" s="45" t="s">
        <v>626</v>
      </c>
      <c r="AI138" s="41">
        <v>11189.76</v>
      </c>
      <c r="AJ138" s="46">
        <v>24254</v>
      </c>
      <c r="AK138" s="45">
        <v>206945.96333333335</v>
      </c>
      <c r="AL138" s="46">
        <v>0</v>
      </c>
      <c r="AM138" s="46">
        <v>24254.1</v>
      </c>
      <c r="AN138" s="46">
        <v>0</v>
      </c>
      <c r="AO138" s="46">
        <v>0</v>
      </c>
      <c r="AP138" s="41">
        <v>0</v>
      </c>
      <c r="AQ138" s="47">
        <v>0.2</v>
      </c>
      <c r="AR138" s="47">
        <v>0.18350000000000002</v>
      </c>
      <c r="AS138" s="47">
        <v>0.15640000000000001</v>
      </c>
      <c r="AT138" s="48">
        <v>-4.3600000000000007E-2</v>
      </c>
      <c r="AU138" s="49"/>
      <c r="AV138" s="41">
        <v>89.83</v>
      </c>
      <c r="AW138" s="58"/>
      <c r="AX138" s="52"/>
      <c r="AY138" s="52"/>
      <c r="AZ138" s="52"/>
      <c r="BA138" s="52"/>
      <c r="BB138" s="53">
        <v>0</v>
      </c>
      <c r="BC138" s="55"/>
    </row>
    <row r="139" spans="2:55">
      <c r="B139" s="28">
        <v>1743</v>
      </c>
      <c r="C139" s="29">
        <v>45462.982268518521</v>
      </c>
      <c r="D139" s="30" t="s">
        <v>332</v>
      </c>
      <c r="E139" s="31" t="s">
        <v>333</v>
      </c>
      <c r="F139" s="31" t="s">
        <v>225</v>
      </c>
      <c r="G139" s="32">
        <v>0</v>
      </c>
      <c r="H139" s="33" t="s">
        <v>334</v>
      </c>
      <c r="I139" s="33" t="s">
        <v>335</v>
      </c>
      <c r="J139" s="33" t="s">
        <v>65</v>
      </c>
      <c r="K139" s="33" t="s">
        <v>55</v>
      </c>
      <c r="L139" s="33" t="s">
        <v>56</v>
      </c>
      <c r="M139" s="34" t="s">
        <v>57</v>
      </c>
      <c r="N139" s="35" t="s">
        <v>57</v>
      </c>
      <c r="O139" s="36"/>
      <c r="P139" s="37">
        <v>46.937152600256383</v>
      </c>
      <c r="Q139" s="38">
        <v>0.56530878762349124</v>
      </c>
      <c r="R139" s="38">
        <v>0.86859721938848666</v>
      </c>
      <c r="S139" s="38">
        <v>0.70606514774770801</v>
      </c>
      <c r="T139" s="39">
        <v>47270.76</v>
      </c>
      <c r="U139" s="40">
        <v>-7.5999999999999998E-2</v>
      </c>
      <c r="V139" s="41">
        <v>428734.8</v>
      </c>
      <c r="W139" s="41">
        <v>242367.55</v>
      </c>
      <c r="X139" s="42">
        <v>186367.25</v>
      </c>
      <c r="Y139" s="43">
        <v>3970.57</v>
      </c>
      <c r="Z139" s="41">
        <v>0</v>
      </c>
      <c r="AA139" s="41">
        <v>0</v>
      </c>
      <c r="AB139" s="41">
        <v>0</v>
      </c>
      <c r="AC139" s="41">
        <v>0</v>
      </c>
      <c r="AD139" s="41">
        <v>210519.78</v>
      </c>
      <c r="AE139" s="44">
        <v>154.22</v>
      </c>
      <c r="AF139" s="41">
        <v>31847.77</v>
      </c>
      <c r="AG139" s="38">
        <v>8.0209566888381261</v>
      </c>
      <c r="AH139" s="45" t="s">
        <v>626</v>
      </c>
      <c r="AI139" s="41">
        <v>31847.77</v>
      </c>
      <c r="AJ139" s="46">
        <v>47271</v>
      </c>
      <c r="AK139" s="45">
        <v>171127.28</v>
      </c>
      <c r="AL139" s="46">
        <v>0</v>
      </c>
      <c r="AM139" s="46">
        <v>22536.06</v>
      </c>
      <c r="AN139" s="46">
        <v>0</v>
      </c>
      <c r="AO139" s="46">
        <v>24734.7</v>
      </c>
      <c r="AP139" s="41">
        <v>47270.76</v>
      </c>
      <c r="AQ139" s="47">
        <v>0.45</v>
      </c>
      <c r="AR139" s="47">
        <v>0.374</v>
      </c>
      <c r="AS139" s="47">
        <v>0.38740000000000002</v>
      </c>
      <c r="AT139" s="48">
        <v>-6.2600000000000003E-2</v>
      </c>
      <c r="AU139" s="49"/>
      <c r="AV139" s="41">
        <v>91.61</v>
      </c>
      <c r="AW139" s="58"/>
      <c r="AX139" s="52"/>
      <c r="AY139" s="52"/>
      <c r="AZ139" s="52"/>
      <c r="BA139" s="52"/>
      <c r="BB139" s="53">
        <v>0</v>
      </c>
      <c r="BC139" s="55"/>
    </row>
    <row r="140" spans="2:55">
      <c r="B140" s="28">
        <v>1743</v>
      </c>
      <c r="C140" s="29">
        <v>45462.982268518521</v>
      </c>
      <c r="D140" s="30" t="s">
        <v>338</v>
      </c>
      <c r="E140" s="31" t="s">
        <v>339</v>
      </c>
      <c r="F140" s="31" t="s">
        <v>69</v>
      </c>
      <c r="G140" s="32">
        <v>0</v>
      </c>
      <c r="H140" s="33" t="s">
        <v>52</v>
      </c>
      <c r="I140" s="33" t="s">
        <v>109</v>
      </c>
      <c r="J140" s="33" t="s">
        <v>54</v>
      </c>
      <c r="K140" s="33" t="s">
        <v>55</v>
      </c>
      <c r="L140" s="33" t="s">
        <v>56</v>
      </c>
      <c r="M140" s="34" t="s">
        <v>57</v>
      </c>
      <c r="N140" s="35" t="s">
        <v>57</v>
      </c>
      <c r="O140" s="36"/>
      <c r="P140" s="37">
        <v>2.3038737347670444</v>
      </c>
      <c r="Q140" s="38">
        <v>0.92594136206587774</v>
      </c>
      <c r="R140" s="38">
        <v>0.40543911200677057</v>
      </c>
      <c r="S140" s="38">
        <v>0.39397184680225411</v>
      </c>
      <c r="T140" s="39">
        <v>3694.07</v>
      </c>
      <c r="U140" s="40">
        <v>-8.2799999999999999E-2</v>
      </c>
      <c r="V140" s="41">
        <v>289916.08</v>
      </c>
      <c r="W140" s="41">
        <v>268445.28999999998</v>
      </c>
      <c r="X140" s="42">
        <v>21470.790000000037</v>
      </c>
      <c r="Y140" s="43">
        <v>9319.43</v>
      </c>
      <c r="Z140" s="41">
        <v>0</v>
      </c>
      <c r="AA140" s="41">
        <v>0</v>
      </c>
      <c r="AB140" s="41">
        <v>0</v>
      </c>
      <c r="AC140" s="41">
        <v>0</v>
      </c>
      <c r="AD140" s="41">
        <v>108838.22</v>
      </c>
      <c r="AE140" s="44">
        <v>277.58999999999997</v>
      </c>
      <c r="AF140" s="41">
        <v>159607.07</v>
      </c>
      <c r="AG140" s="38">
        <v>17.126269525067521</v>
      </c>
      <c r="AH140" s="45" t="s">
        <v>626</v>
      </c>
      <c r="AI140" s="41">
        <v>159607.07</v>
      </c>
      <c r="AJ140" s="46">
        <v>3694</v>
      </c>
      <c r="AK140" s="45">
        <v>105759.88666666667</v>
      </c>
      <c r="AL140" s="46">
        <v>0</v>
      </c>
      <c r="AM140" s="46">
        <v>0</v>
      </c>
      <c r="AN140" s="46">
        <v>0</v>
      </c>
      <c r="AO140" s="46">
        <v>3694.07</v>
      </c>
      <c r="AP140" s="41">
        <v>3694.07</v>
      </c>
      <c r="AQ140" s="47">
        <v>0.22</v>
      </c>
      <c r="AR140" s="47">
        <v>0.13720000000000002</v>
      </c>
      <c r="AS140" s="47">
        <v>0.1492</v>
      </c>
      <c r="AT140" s="48">
        <v>-7.0800000000000002E-2</v>
      </c>
      <c r="AU140" s="49"/>
      <c r="AV140" s="41">
        <v>43.81</v>
      </c>
      <c r="AW140" s="58"/>
      <c r="AX140" s="52"/>
      <c r="AY140" s="52"/>
      <c r="AZ140" s="52"/>
      <c r="BA140" s="52"/>
      <c r="BB140" s="53">
        <v>0</v>
      </c>
      <c r="BC140" s="55"/>
    </row>
    <row r="141" spans="2:55">
      <c r="B141" s="28">
        <v>1743</v>
      </c>
      <c r="C141" s="29">
        <v>45462.982268518521</v>
      </c>
      <c r="D141" s="30" t="s">
        <v>89</v>
      </c>
      <c r="E141" s="31" t="s">
        <v>90</v>
      </c>
      <c r="F141" s="31" t="s">
        <v>91</v>
      </c>
      <c r="G141" s="32">
        <v>0</v>
      </c>
      <c r="H141" s="33" t="s">
        <v>92</v>
      </c>
      <c r="I141" s="33" t="s">
        <v>93</v>
      </c>
      <c r="J141" s="33" t="s">
        <v>94</v>
      </c>
      <c r="K141" s="33" t="s">
        <v>95</v>
      </c>
      <c r="L141" s="33" t="s">
        <v>70</v>
      </c>
      <c r="M141" s="34" t="s">
        <v>57</v>
      </c>
      <c r="N141" s="35" t="s">
        <v>57</v>
      </c>
      <c r="O141" s="36"/>
      <c r="P141" s="37">
        <v>27.459161573438866</v>
      </c>
      <c r="Q141" s="38">
        <v>0.43315761877118403</v>
      </c>
      <c r="R141" s="38">
        <v>0.92098067316442622</v>
      </c>
      <c r="S141" s="38">
        <v>0.50782750170586011</v>
      </c>
      <c r="T141" s="39">
        <v>0</v>
      </c>
      <c r="U141" s="40">
        <v>2.4E-2</v>
      </c>
      <c r="V141" s="41">
        <v>640812</v>
      </c>
      <c r="W141" s="41">
        <v>277572.59999999998</v>
      </c>
      <c r="X141" s="42">
        <v>363239.4</v>
      </c>
      <c r="Y141" s="43">
        <v>13228.35</v>
      </c>
      <c r="Z141" s="41">
        <v>0</v>
      </c>
      <c r="AA141" s="41">
        <v>0</v>
      </c>
      <c r="AB141" s="41">
        <v>0</v>
      </c>
      <c r="AC141" s="41">
        <v>0</v>
      </c>
      <c r="AD141" s="41">
        <v>255639</v>
      </c>
      <c r="AE141" s="44">
        <v>78.12</v>
      </c>
      <c r="AF141" s="41">
        <v>27933.599999999999</v>
      </c>
      <c r="AG141" s="38">
        <v>2.1116465772375239</v>
      </c>
      <c r="AH141" s="45" t="s">
        <v>626</v>
      </c>
      <c r="AI141" s="41">
        <v>27933.599999999999</v>
      </c>
      <c r="AJ141" s="46">
        <v>137616</v>
      </c>
      <c r="AK141" s="45">
        <v>140959</v>
      </c>
      <c r="AL141" s="46">
        <v>0</v>
      </c>
      <c r="AM141" s="46">
        <v>68808</v>
      </c>
      <c r="AN141" s="46">
        <v>68808</v>
      </c>
      <c r="AO141" s="46">
        <v>0</v>
      </c>
      <c r="AP141" s="41">
        <v>0</v>
      </c>
      <c r="AQ141" s="47">
        <v>0.28000000000000003</v>
      </c>
      <c r="AR141" s="47">
        <v>0.30399999999999999</v>
      </c>
      <c r="AS141" s="47">
        <v>0.30399999999999999</v>
      </c>
      <c r="AT141" s="48">
        <v>2.4E-2</v>
      </c>
      <c r="AU141" s="49"/>
      <c r="AV141" s="41">
        <v>38.79</v>
      </c>
      <c r="AW141" s="58"/>
      <c r="AX141" s="52"/>
      <c r="AY141" s="52"/>
      <c r="AZ141" s="52"/>
      <c r="BA141" s="52"/>
      <c r="BB141" s="53">
        <v>6000</v>
      </c>
      <c r="BC141" s="55"/>
    </row>
    <row r="142" spans="2:55">
      <c r="B142" s="28">
        <v>1743</v>
      </c>
      <c r="C142" s="29">
        <v>45462.982268518521</v>
      </c>
      <c r="D142" s="30" t="s">
        <v>264</v>
      </c>
      <c r="E142" s="31" t="s">
        <v>265</v>
      </c>
      <c r="F142" s="31" t="s">
        <v>62</v>
      </c>
      <c r="G142" s="32">
        <v>0</v>
      </c>
      <c r="H142" s="33" t="s">
        <v>63</v>
      </c>
      <c r="I142" s="33" t="s">
        <v>64</v>
      </c>
      <c r="J142" s="33" t="s">
        <v>65</v>
      </c>
      <c r="K142" s="33" t="s">
        <v>95</v>
      </c>
      <c r="L142" s="33" t="s">
        <v>56</v>
      </c>
      <c r="M142" s="34" t="s">
        <v>57</v>
      </c>
      <c r="N142" s="35" t="s">
        <v>57</v>
      </c>
      <c r="O142" s="36"/>
      <c r="P142" s="37">
        <v>7.5978203427741651</v>
      </c>
      <c r="Q142" s="38">
        <v>0.78337385444743934</v>
      </c>
      <c r="R142" s="38">
        <v>0.63058486049525908</v>
      </c>
      <c r="S142" s="38">
        <v>0.56188966998438228</v>
      </c>
      <c r="T142" s="39">
        <v>0</v>
      </c>
      <c r="U142" s="40">
        <v>7.8E-2</v>
      </c>
      <c r="V142" s="41">
        <v>371000</v>
      </c>
      <c r="W142" s="41">
        <v>290631.7</v>
      </c>
      <c r="X142" s="42">
        <v>80368.299999999988</v>
      </c>
      <c r="Y142" s="43">
        <v>10577.81</v>
      </c>
      <c r="Z142" s="41">
        <v>1032.95</v>
      </c>
      <c r="AA142" s="41">
        <v>1032.95</v>
      </c>
      <c r="AB142" s="41">
        <v>0</v>
      </c>
      <c r="AC142" s="41">
        <v>0</v>
      </c>
      <c r="AD142" s="41">
        <v>183267.95</v>
      </c>
      <c r="AE142" s="44">
        <v>88.47</v>
      </c>
      <c r="AF142" s="41">
        <v>107363.75</v>
      </c>
      <c r="AG142" s="38">
        <v>10.149903429916023</v>
      </c>
      <c r="AH142" s="45" t="s">
        <v>626</v>
      </c>
      <c r="AI142" s="41">
        <v>107363.75</v>
      </c>
      <c r="AJ142" s="46">
        <v>23958</v>
      </c>
      <c r="AK142" s="45">
        <v>163302.95000000001</v>
      </c>
      <c r="AL142" s="46">
        <v>0</v>
      </c>
      <c r="AM142" s="46">
        <v>23958</v>
      </c>
      <c r="AN142" s="46">
        <v>0</v>
      </c>
      <c r="AO142" s="46">
        <v>0</v>
      </c>
      <c r="AP142" s="41">
        <v>0</v>
      </c>
      <c r="AQ142" s="47">
        <v>0.22</v>
      </c>
      <c r="AR142" s="47">
        <v>0.29799999999999999</v>
      </c>
      <c r="AS142" s="47">
        <v>0.3044</v>
      </c>
      <c r="AT142" s="48">
        <v>8.4400000000000003E-2</v>
      </c>
      <c r="AU142" s="49"/>
      <c r="AV142" s="41">
        <v>101.85</v>
      </c>
      <c r="AW142" s="58"/>
      <c r="AX142" s="52"/>
      <c r="AY142" s="52"/>
      <c r="AZ142" s="52"/>
      <c r="BA142" s="52"/>
      <c r="BB142" s="53">
        <v>0</v>
      </c>
      <c r="BC142" s="55"/>
    </row>
    <row r="143" spans="2:55">
      <c r="B143" s="28">
        <v>1743</v>
      </c>
      <c r="C143" s="29">
        <v>45462.982268518521</v>
      </c>
      <c r="D143" s="30" t="s">
        <v>461</v>
      </c>
      <c r="E143" s="31" t="s">
        <v>462</v>
      </c>
      <c r="F143" s="31" t="s">
        <v>675</v>
      </c>
      <c r="G143" s="32">
        <v>0</v>
      </c>
      <c r="H143" s="33" t="s">
        <v>459</v>
      </c>
      <c r="I143" s="33" t="s">
        <v>123</v>
      </c>
      <c r="J143" s="33" t="s">
        <v>54</v>
      </c>
      <c r="K143" s="33" t="s">
        <v>106</v>
      </c>
      <c r="L143" s="33" t="s">
        <v>70</v>
      </c>
      <c r="M143" s="34" t="s">
        <v>57</v>
      </c>
      <c r="N143" s="35" t="s">
        <v>57</v>
      </c>
      <c r="O143" s="36"/>
      <c r="P143" s="37">
        <v>0.95702761989662111</v>
      </c>
      <c r="Q143" s="38">
        <v>0.93495371924768345</v>
      </c>
      <c r="R143" s="38">
        <v>0</v>
      </c>
      <c r="S143" s="38">
        <v>0</v>
      </c>
      <c r="T143" s="39">
        <v>0</v>
      </c>
      <c r="U143" s="40">
        <v>1.9E-3</v>
      </c>
      <c r="V143" s="41">
        <v>310945.68</v>
      </c>
      <c r="W143" s="41">
        <v>290719.82</v>
      </c>
      <c r="X143" s="42">
        <v>20225.859999999986</v>
      </c>
      <c r="Y143" s="43">
        <v>21134.04</v>
      </c>
      <c r="Z143" s="41">
        <v>1784.87</v>
      </c>
      <c r="AA143" s="41">
        <v>1784.87</v>
      </c>
      <c r="AB143" s="41">
        <v>0</v>
      </c>
      <c r="AC143" s="41">
        <v>0</v>
      </c>
      <c r="AD143" s="41">
        <v>0</v>
      </c>
      <c r="AE143" s="44">
        <v>128.38</v>
      </c>
      <c r="AF143" s="41">
        <v>290719.82</v>
      </c>
      <c r="AG143" s="38">
        <v>13.7559983798649</v>
      </c>
      <c r="AH143" s="45" t="s">
        <v>626</v>
      </c>
      <c r="AI143" s="41">
        <v>290719.82</v>
      </c>
      <c r="AJ143" s="46">
        <v>0</v>
      </c>
      <c r="AK143" s="45">
        <v>0</v>
      </c>
      <c r="AL143" s="46">
        <v>0</v>
      </c>
      <c r="AM143" s="46">
        <v>0</v>
      </c>
      <c r="AN143" s="46">
        <v>0</v>
      </c>
      <c r="AO143" s="46">
        <v>0</v>
      </c>
      <c r="AP143" s="41">
        <v>0</v>
      </c>
      <c r="AQ143" s="47">
        <v>0.36</v>
      </c>
      <c r="AR143" s="47">
        <v>0.3619</v>
      </c>
      <c r="AS143" s="47">
        <v>0.3619</v>
      </c>
      <c r="AT143" s="48">
        <v>1.9E-3</v>
      </c>
      <c r="AU143" s="49"/>
      <c r="AV143" s="41">
        <v>62.95</v>
      </c>
      <c r="AW143" s="58"/>
      <c r="AX143" s="52"/>
      <c r="AY143" s="52"/>
      <c r="AZ143" s="52"/>
      <c r="BA143" s="52"/>
      <c r="BB143" s="53">
        <v>0</v>
      </c>
      <c r="BC143" s="55"/>
    </row>
    <row r="144" spans="2:55">
      <c r="B144" s="28">
        <v>1743</v>
      </c>
      <c r="C144" s="29">
        <v>45462.982268518521</v>
      </c>
      <c r="D144" s="30" t="s">
        <v>349</v>
      </c>
      <c r="E144" s="31" t="s">
        <v>350</v>
      </c>
      <c r="F144" s="31" t="s">
        <v>452</v>
      </c>
      <c r="G144" s="32">
        <v>0</v>
      </c>
      <c r="H144" s="33" t="s">
        <v>63</v>
      </c>
      <c r="I144" s="33" t="s">
        <v>64</v>
      </c>
      <c r="J144" s="33" t="s">
        <v>65</v>
      </c>
      <c r="K144" s="33" t="s">
        <v>55</v>
      </c>
      <c r="L144" s="33" t="s">
        <v>56</v>
      </c>
      <c r="M144" s="34" t="s">
        <v>57</v>
      </c>
      <c r="N144" s="35" t="s">
        <v>57</v>
      </c>
      <c r="O144" s="36"/>
      <c r="P144" s="37">
        <v>41.506747425981928</v>
      </c>
      <c r="Q144" s="38">
        <v>0.72417032845368445</v>
      </c>
      <c r="R144" s="38">
        <v>0.97353011593467553</v>
      </c>
      <c r="S144" s="38">
        <v>0.94232743558791121</v>
      </c>
      <c r="T144" s="39">
        <v>0</v>
      </c>
      <c r="U144" s="40">
        <v>-2.2100000000000002E-2</v>
      </c>
      <c r="V144" s="41">
        <v>406450</v>
      </c>
      <c r="W144" s="41">
        <v>294339.03000000003</v>
      </c>
      <c r="X144" s="42">
        <v>112110.96999999997</v>
      </c>
      <c r="Y144" s="43">
        <v>2701.03</v>
      </c>
      <c r="Z144" s="41">
        <v>0</v>
      </c>
      <c r="AA144" s="41">
        <v>0</v>
      </c>
      <c r="AB144" s="41">
        <v>0</v>
      </c>
      <c r="AC144" s="41">
        <v>0</v>
      </c>
      <c r="AD144" s="41">
        <v>286547.90999999997</v>
      </c>
      <c r="AE144" s="44">
        <v>56.71</v>
      </c>
      <c r="AF144" s="41">
        <v>7791.12</v>
      </c>
      <c r="AG144" s="38">
        <v>2.8844996168128452</v>
      </c>
      <c r="AH144" s="45" t="s">
        <v>626</v>
      </c>
      <c r="AI144" s="41">
        <v>7791.12</v>
      </c>
      <c r="AJ144" s="46">
        <v>11021</v>
      </c>
      <c r="AK144" s="45">
        <v>277363.74333333329</v>
      </c>
      <c r="AL144" s="46">
        <v>0</v>
      </c>
      <c r="AM144" s="46">
        <v>11021.44</v>
      </c>
      <c r="AN144" s="46">
        <v>0</v>
      </c>
      <c r="AO144" s="46">
        <v>0</v>
      </c>
      <c r="AP144" s="41">
        <v>0</v>
      </c>
      <c r="AQ144" s="47">
        <v>0.25</v>
      </c>
      <c r="AR144" s="47">
        <v>0.22789999999999999</v>
      </c>
      <c r="AS144" s="47">
        <v>0.29970000000000002</v>
      </c>
      <c r="AT144" s="48">
        <v>4.9700000000000001E-2</v>
      </c>
      <c r="AU144" s="49"/>
      <c r="AV144" s="41">
        <v>70.39</v>
      </c>
      <c r="AW144" s="58"/>
      <c r="AX144" s="52"/>
      <c r="AY144" s="52"/>
      <c r="AZ144" s="52"/>
      <c r="BA144" s="52"/>
      <c r="BB144" s="53">
        <v>0</v>
      </c>
      <c r="BC144" s="55"/>
    </row>
    <row r="145" spans="2:55">
      <c r="B145" s="28">
        <v>1743</v>
      </c>
      <c r="C145" s="29">
        <v>45462.982268518521</v>
      </c>
      <c r="D145" s="30" t="s">
        <v>96</v>
      </c>
      <c r="E145" s="31" t="s">
        <v>97</v>
      </c>
      <c r="F145" s="31" t="s">
        <v>91</v>
      </c>
      <c r="G145" s="32">
        <v>0</v>
      </c>
      <c r="H145" s="33" t="s">
        <v>92</v>
      </c>
      <c r="I145" s="33" t="s">
        <v>93</v>
      </c>
      <c r="J145" s="33" t="s">
        <v>94</v>
      </c>
      <c r="K145" s="33" t="s">
        <v>95</v>
      </c>
      <c r="L145" s="33" t="s">
        <v>70</v>
      </c>
      <c r="M145" s="34" t="s">
        <v>57</v>
      </c>
      <c r="N145" s="35" t="s">
        <v>57</v>
      </c>
      <c r="O145" s="36"/>
      <c r="P145" s="37">
        <v>30.295246166884972</v>
      </c>
      <c r="Q145" s="38">
        <v>0.43101698684555251</v>
      </c>
      <c r="R145" s="38">
        <v>0.97730788246365918</v>
      </c>
      <c r="S145" s="38">
        <v>0.58355635769325964</v>
      </c>
      <c r="T145" s="39">
        <v>0</v>
      </c>
      <c r="U145" s="40">
        <v>5.9200000000000003E-2</v>
      </c>
      <c r="V145" s="41">
        <v>656508</v>
      </c>
      <c r="W145" s="41">
        <v>282966.09999999998</v>
      </c>
      <c r="X145" s="42">
        <v>373541.9</v>
      </c>
      <c r="Y145" s="43">
        <v>12330.05</v>
      </c>
      <c r="Z145" s="41">
        <v>0</v>
      </c>
      <c r="AA145" s="41">
        <v>0</v>
      </c>
      <c r="AB145" s="41">
        <v>0</v>
      </c>
      <c r="AC145" s="41">
        <v>0</v>
      </c>
      <c r="AD145" s="41">
        <v>276545</v>
      </c>
      <c r="AE145" s="44">
        <v>77.28</v>
      </c>
      <c r="AF145" s="41">
        <v>18421.099999999999</v>
      </c>
      <c r="AG145" s="38">
        <v>1.4940004298441611</v>
      </c>
      <c r="AH145" s="45" t="s">
        <v>626</v>
      </c>
      <c r="AI145" s="41">
        <v>18421.099999999999</v>
      </c>
      <c r="AJ145" s="46">
        <v>133702</v>
      </c>
      <c r="AK145" s="45">
        <v>165126.66666666666</v>
      </c>
      <c r="AL145" s="46">
        <v>0</v>
      </c>
      <c r="AM145" s="46">
        <v>66850.8</v>
      </c>
      <c r="AN145" s="46">
        <v>66850.8</v>
      </c>
      <c r="AO145" s="46">
        <v>0</v>
      </c>
      <c r="AP145" s="41">
        <v>0</v>
      </c>
      <c r="AQ145" s="47">
        <v>0.28000000000000003</v>
      </c>
      <c r="AR145" s="47">
        <v>0.3392</v>
      </c>
      <c r="AS145" s="47">
        <v>0.3392</v>
      </c>
      <c r="AT145" s="48">
        <v>5.9200000000000003E-2</v>
      </c>
      <c r="AU145" s="49"/>
      <c r="AV145" s="41">
        <v>37.83</v>
      </c>
      <c r="AW145" s="58"/>
      <c r="AX145" s="52"/>
      <c r="AY145" s="52"/>
      <c r="AZ145" s="52"/>
      <c r="BA145" s="52"/>
      <c r="BB145" s="53">
        <v>12000</v>
      </c>
      <c r="BC145" s="55"/>
    </row>
    <row r="146" spans="2:55">
      <c r="B146" s="28">
        <v>1743</v>
      </c>
      <c r="C146" s="29">
        <v>45462.982268518521</v>
      </c>
      <c r="D146" s="30" t="s">
        <v>362</v>
      </c>
      <c r="E146" s="31" t="s">
        <v>363</v>
      </c>
      <c r="F146" s="31" t="s">
        <v>225</v>
      </c>
      <c r="G146" s="32">
        <v>0</v>
      </c>
      <c r="H146" s="33" t="s">
        <v>226</v>
      </c>
      <c r="I146" s="33" t="s">
        <v>133</v>
      </c>
      <c r="J146" s="33" t="s">
        <v>65</v>
      </c>
      <c r="K146" s="33" t="s">
        <v>55</v>
      </c>
      <c r="L146" s="33" t="s">
        <v>56</v>
      </c>
      <c r="M146" s="34" t="s">
        <v>57</v>
      </c>
      <c r="N146" s="35" t="s">
        <v>57</v>
      </c>
      <c r="O146" s="36"/>
      <c r="P146" s="37">
        <v>30.704229362107974</v>
      </c>
      <c r="Q146" s="38">
        <v>0.87893137098064311</v>
      </c>
      <c r="R146" s="38">
        <v>0.91569428558473454</v>
      </c>
      <c r="S146" s="38">
        <v>0.87357384427299301</v>
      </c>
      <c r="T146" s="39">
        <v>15829.13</v>
      </c>
      <c r="U146" s="40">
        <v>-4.2099999999999999E-2</v>
      </c>
      <c r="V146" s="41">
        <v>356307</v>
      </c>
      <c r="W146" s="41">
        <v>313169.40000000002</v>
      </c>
      <c r="X146" s="42">
        <v>43137.599999999977</v>
      </c>
      <c r="Y146" s="43">
        <v>1404.94</v>
      </c>
      <c r="Z146" s="41">
        <v>756.39</v>
      </c>
      <c r="AA146" s="41">
        <v>756.39</v>
      </c>
      <c r="AB146" s="41">
        <v>0</v>
      </c>
      <c r="AC146" s="41">
        <v>0</v>
      </c>
      <c r="AD146" s="41">
        <v>286767.43</v>
      </c>
      <c r="AE146" s="44">
        <v>167.42</v>
      </c>
      <c r="AF146" s="41">
        <v>26401.97</v>
      </c>
      <c r="AG146" s="38">
        <v>18.792240238017282</v>
      </c>
      <c r="AH146" s="45" t="s">
        <v>626</v>
      </c>
      <c r="AI146" s="41">
        <v>26401.97</v>
      </c>
      <c r="AJ146" s="46">
        <v>15829</v>
      </c>
      <c r="AK146" s="45">
        <v>273576.59666666668</v>
      </c>
      <c r="AL146" s="46">
        <v>0</v>
      </c>
      <c r="AM146" s="46">
        <v>15829.13</v>
      </c>
      <c r="AN146" s="46">
        <v>0</v>
      </c>
      <c r="AO146" s="46">
        <v>0</v>
      </c>
      <c r="AP146" s="41">
        <v>15829.13</v>
      </c>
      <c r="AQ146" s="47">
        <v>0.24</v>
      </c>
      <c r="AR146" s="47">
        <v>0.19789999999999999</v>
      </c>
      <c r="AS146" s="47">
        <v>0.11849999999999999</v>
      </c>
      <c r="AT146" s="48">
        <v>-0.12150000000000001</v>
      </c>
      <c r="AU146" s="49"/>
      <c r="AV146" s="41">
        <v>75.81</v>
      </c>
      <c r="AW146" s="58"/>
      <c r="AX146" s="52"/>
      <c r="AY146" s="52"/>
      <c r="AZ146" s="52"/>
      <c r="BA146" s="52"/>
      <c r="BB146" s="53">
        <v>0</v>
      </c>
      <c r="BC146" s="55"/>
    </row>
    <row r="147" spans="2:55">
      <c r="B147" s="28">
        <v>1743</v>
      </c>
      <c r="C147" s="29">
        <v>45462.982268518521</v>
      </c>
      <c r="D147" s="30" t="s">
        <v>368</v>
      </c>
      <c r="E147" s="31" t="s">
        <v>369</v>
      </c>
      <c r="F147" s="31" t="s">
        <v>69</v>
      </c>
      <c r="G147" s="32">
        <v>0</v>
      </c>
      <c r="H147" s="33" t="s">
        <v>52</v>
      </c>
      <c r="I147" s="33" t="s">
        <v>109</v>
      </c>
      <c r="J147" s="33" t="s">
        <v>54</v>
      </c>
      <c r="K147" s="33" t="s">
        <v>55</v>
      </c>
      <c r="L147" s="33" t="s">
        <v>56</v>
      </c>
      <c r="M147" s="34">
        <v>45054</v>
      </c>
      <c r="N147" s="35">
        <v>1</v>
      </c>
      <c r="O147" s="36"/>
      <c r="P147" s="37" t="s">
        <v>57</v>
      </c>
      <c r="Q147" s="38">
        <v>1.0314908471900133</v>
      </c>
      <c r="R147" s="38">
        <v>0.80830868837814474</v>
      </c>
      <c r="S147" s="38">
        <v>0.80830868837814474</v>
      </c>
      <c r="T147" s="39">
        <v>0</v>
      </c>
      <c r="U147" s="40">
        <v>-9.5100000000000004E-2</v>
      </c>
      <c r="V147" s="41">
        <v>324272</v>
      </c>
      <c r="W147" s="41">
        <v>334483.59999999998</v>
      </c>
      <c r="X147" s="42">
        <v>-10211.599999999977</v>
      </c>
      <c r="Y147" s="43">
        <v>0</v>
      </c>
      <c r="Z147" s="41">
        <v>66696.600000000006</v>
      </c>
      <c r="AA147" s="41">
        <v>67387.899999999994</v>
      </c>
      <c r="AB147" s="41">
        <v>0</v>
      </c>
      <c r="AC147" s="41">
        <v>10211.6</v>
      </c>
      <c r="AD147" s="41">
        <v>270366</v>
      </c>
      <c r="AE147" s="44">
        <v>64941.120000000003</v>
      </c>
      <c r="AF147" s="41">
        <v>54117.599999999999</v>
      </c>
      <c r="AG147" s="38">
        <v>0</v>
      </c>
      <c r="AH147" s="45" t="s">
        <v>625</v>
      </c>
      <c r="AI147" s="41">
        <v>54808.899999999987</v>
      </c>
      <c r="AJ147" s="46">
        <v>0</v>
      </c>
      <c r="AK147" s="45">
        <v>270366</v>
      </c>
      <c r="AL147" s="46">
        <v>0</v>
      </c>
      <c r="AM147" s="46">
        <v>0</v>
      </c>
      <c r="AN147" s="46">
        <v>0</v>
      </c>
      <c r="AO147" s="46">
        <v>0</v>
      </c>
      <c r="AP147" s="41">
        <v>0</v>
      </c>
      <c r="AQ147" s="47">
        <v>0.17</v>
      </c>
      <c r="AR147" s="47">
        <v>7.4900000000000008E-2</v>
      </c>
      <c r="AS147" s="47">
        <v>1</v>
      </c>
      <c r="AT147" s="48">
        <v>0.83000000000000007</v>
      </c>
      <c r="AU147" s="49"/>
      <c r="AV147" s="41">
        <v>46.19</v>
      </c>
      <c r="AW147" s="58"/>
      <c r="AX147" s="52"/>
      <c r="AY147" s="52"/>
      <c r="AZ147" s="52"/>
      <c r="BA147" s="52"/>
      <c r="BB147" s="53">
        <v>-10000</v>
      </c>
      <c r="BC147" s="55"/>
    </row>
    <row r="148" spans="2:55">
      <c r="B148" s="28">
        <v>1743</v>
      </c>
      <c r="C148" s="29">
        <v>45462.982268518521</v>
      </c>
      <c r="D148" s="30" t="s">
        <v>357</v>
      </c>
      <c r="E148" s="31" t="s">
        <v>358</v>
      </c>
      <c r="F148" s="31" t="s">
        <v>354</v>
      </c>
      <c r="G148" s="32">
        <v>0</v>
      </c>
      <c r="H148" s="33" t="s">
        <v>359</v>
      </c>
      <c r="I148" s="33" t="s">
        <v>360</v>
      </c>
      <c r="J148" s="33" t="s">
        <v>65</v>
      </c>
      <c r="K148" s="33" t="s">
        <v>106</v>
      </c>
      <c r="L148" s="33" t="s">
        <v>70</v>
      </c>
      <c r="M148" s="34" t="s">
        <v>57</v>
      </c>
      <c r="N148" s="35" t="s">
        <v>57</v>
      </c>
      <c r="O148" s="36"/>
      <c r="P148" s="37">
        <v>583.02729172107649</v>
      </c>
      <c r="Q148" s="38">
        <v>0.88207417588041048</v>
      </c>
      <c r="R148" s="38">
        <v>1.1336376070996748</v>
      </c>
      <c r="S148" s="38">
        <v>1.1336376070996748</v>
      </c>
      <c r="T148" s="39">
        <v>0</v>
      </c>
      <c r="U148" s="40">
        <v>-0.23469999999999999</v>
      </c>
      <c r="V148" s="41">
        <v>378612.83</v>
      </c>
      <c r="W148" s="41">
        <v>333964.59999999998</v>
      </c>
      <c r="X148" s="42">
        <v>44648.23000000004</v>
      </c>
      <c r="Y148" s="43">
        <v>76.58</v>
      </c>
      <c r="Z148" s="41">
        <v>75631.47</v>
      </c>
      <c r="AA148" s="41">
        <v>79790.28</v>
      </c>
      <c r="AB148" s="41">
        <v>45616.14</v>
      </c>
      <c r="AC148" s="41">
        <v>0</v>
      </c>
      <c r="AD148" s="41">
        <v>378594.83</v>
      </c>
      <c r="AE148" s="44">
        <v>0</v>
      </c>
      <c r="AF148" s="41">
        <v>-44630.23</v>
      </c>
      <c r="AG148" s="38">
        <v>-582.79224340558903</v>
      </c>
      <c r="AH148" s="45" t="s">
        <v>625</v>
      </c>
      <c r="AI148" s="41">
        <v>-40471.420000000006</v>
      </c>
      <c r="AJ148" s="46">
        <v>0</v>
      </c>
      <c r="AK148" s="45">
        <v>378594.83</v>
      </c>
      <c r="AL148" s="46">
        <v>0</v>
      </c>
      <c r="AM148" s="46">
        <v>0</v>
      </c>
      <c r="AN148" s="46">
        <v>0</v>
      </c>
      <c r="AO148" s="46">
        <v>0</v>
      </c>
      <c r="AP148" s="41">
        <v>0</v>
      </c>
      <c r="AQ148" s="47">
        <v>0.48</v>
      </c>
      <c r="AR148" s="47">
        <v>0.24530000000000002</v>
      </c>
      <c r="AS148" s="47">
        <v>0.39500000000000002</v>
      </c>
      <c r="AT148" s="48">
        <v>-8.5000000000000006E-2</v>
      </c>
      <c r="AU148" s="49"/>
      <c r="AV148" s="41">
        <v>56.3</v>
      </c>
      <c r="AW148" s="58"/>
      <c r="AX148" s="52"/>
      <c r="AY148" s="52"/>
      <c r="AZ148" s="52"/>
      <c r="BA148" s="52"/>
      <c r="BB148" s="53">
        <v>0</v>
      </c>
      <c r="BC148" s="55"/>
    </row>
    <row r="149" spans="2:55">
      <c r="B149" s="28">
        <v>1743</v>
      </c>
      <c r="C149" s="29">
        <v>45462.982268518521</v>
      </c>
      <c r="D149" s="30" t="s">
        <v>505</v>
      </c>
      <c r="E149" s="31" t="s">
        <v>506</v>
      </c>
      <c r="F149" s="31" t="s">
        <v>675</v>
      </c>
      <c r="G149" s="32">
        <v>0</v>
      </c>
      <c r="H149" s="33" t="s">
        <v>459</v>
      </c>
      <c r="I149" s="33" t="s">
        <v>123</v>
      </c>
      <c r="J149" s="33" t="s">
        <v>54</v>
      </c>
      <c r="K149" s="33" t="s">
        <v>95</v>
      </c>
      <c r="L149" s="33" t="s">
        <v>56</v>
      </c>
      <c r="M149" s="34" t="s">
        <v>57</v>
      </c>
      <c r="N149" s="35" t="s">
        <v>57</v>
      </c>
      <c r="O149" s="36"/>
      <c r="P149" s="37">
        <v>14.55171813331075</v>
      </c>
      <c r="Q149" s="38">
        <v>0.55615089249839067</v>
      </c>
      <c r="R149" s="38">
        <v>1.2722455776584431</v>
      </c>
      <c r="S149" s="38">
        <v>1.1324888984002666</v>
      </c>
      <c r="T149" s="39">
        <v>0</v>
      </c>
      <c r="U149" s="40">
        <v>-4.5000000000000005E-3</v>
      </c>
      <c r="V149" s="41">
        <v>483869.78</v>
      </c>
      <c r="W149" s="41">
        <v>269104.61</v>
      </c>
      <c r="X149" s="42">
        <v>214765.17000000004</v>
      </c>
      <c r="Y149" s="43">
        <v>14758.75</v>
      </c>
      <c r="Z149" s="41">
        <v>253225</v>
      </c>
      <c r="AA149" s="41">
        <v>356900</v>
      </c>
      <c r="AB149" s="41">
        <v>0</v>
      </c>
      <c r="AC149" s="41">
        <v>0</v>
      </c>
      <c r="AD149" s="41">
        <v>342367.15</v>
      </c>
      <c r="AE149" s="44">
        <v>92.2</v>
      </c>
      <c r="AF149" s="41">
        <v>-3477.55</v>
      </c>
      <c r="AG149" s="38">
        <v>-0.23562632336749387</v>
      </c>
      <c r="AH149" s="45" t="s">
        <v>625</v>
      </c>
      <c r="AI149" s="41">
        <v>100197.45</v>
      </c>
      <c r="AJ149" s="46">
        <v>45131</v>
      </c>
      <c r="AK149" s="45">
        <v>304757.98333333334</v>
      </c>
      <c r="AL149" s="46">
        <v>21273.66</v>
      </c>
      <c r="AM149" s="46">
        <v>23857.58</v>
      </c>
      <c r="AN149" s="46">
        <v>0</v>
      </c>
      <c r="AO149" s="46">
        <v>0</v>
      </c>
      <c r="AP149" s="41">
        <v>0</v>
      </c>
      <c r="AQ149" s="47">
        <v>0.23</v>
      </c>
      <c r="AR149" s="47">
        <v>0.22550000000000001</v>
      </c>
      <c r="AS149" s="47">
        <v>0.45770000000000005</v>
      </c>
      <c r="AT149" s="48">
        <v>0.22770000000000001</v>
      </c>
      <c r="AU149" s="49"/>
      <c r="AV149" s="41">
        <v>46.74</v>
      </c>
      <c r="AW149" s="58"/>
      <c r="AX149" s="52"/>
      <c r="AY149" s="52"/>
      <c r="AZ149" s="52"/>
      <c r="BA149" s="52"/>
      <c r="BB149" s="53">
        <v>69785</v>
      </c>
      <c r="BC149" s="55"/>
    </row>
    <row r="150" spans="2:55">
      <c r="B150" s="28">
        <v>1743</v>
      </c>
      <c r="C150" s="29">
        <v>45462.982268518521</v>
      </c>
      <c r="D150" s="30" t="s">
        <v>366</v>
      </c>
      <c r="E150" s="31" t="s">
        <v>367</v>
      </c>
      <c r="F150" s="31" t="s">
        <v>661</v>
      </c>
      <c r="G150" s="32">
        <v>0</v>
      </c>
      <c r="H150" s="33" t="s">
        <v>52</v>
      </c>
      <c r="I150" s="33" t="s">
        <v>109</v>
      </c>
      <c r="J150" s="33" t="s">
        <v>54</v>
      </c>
      <c r="K150" s="33" t="s">
        <v>55</v>
      </c>
      <c r="L150" s="33" t="s">
        <v>56</v>
      </c>
      <c r="M150" s="34" t="s">
        <v>57</v>
      </c>
      <c r="N150" s="35" t="s">
        <v>57</v>
      </c>
      <c r="O150" s="36"/>
      <c r="P150" s="37">
        <v>170.09054631613557</v>
      </c>
      <c r="Q150" s="38">
        <v>0.69370553595866591</v>
      </c>
      <c r="R150" s="38">
        <v>0.98446018087990428</v>
      </c>
      <c r="S150" s="38">
        <v>0.94369654211238985</v>
      </c>
      <c r="T150" s="39">
        <v>0</v>
      </c>
      <c r="U150" s="40">
        <v>5.1000000000000004E-3</v>
      </c>
      <c r="V150" s="41">
        <v>489839.64</v>
      </c>
      <c r="W150" s="41">
        <v>339804.47</v>
      </c>
      <c r="X150" s="42">
        <v>150035.17000000004</v>
      </c>
      <c r="Y150" s="43">
        <v>882.09</v>
      </c>
      <c r="Z150" s="41">
        <v>3450.98</v>
      </c>
      <c r="AA150" s="41">
        <v>3450.98</v>
      </c>
      <c r="AB150" s="41">
        <v>0</v>
      </c>
      <c r="AC150" s="41">
        <v>0</v>
      </c>
      <c r="AD150" s="41">
        <v>334523.96999999997</v>
      </c>
      <c r="AE150" s="44">
        <v>95.85</v>
      </c>
      <c r="AF150" s="41">
        <v>5280.5</v>
      </c>
      <c r="AG150" s="38">
        <v>5.9863505991452115</v>
      </c>
      <c r="AH150" s="45" t="s">
        <v>626</v>
      </c>
      <c r="AI150" s="41">
        <v>5280.5</v>
      </c>
      <c r="AJ150" s="46">
        <v>16622</v>
      </c>
      <c r="AK150" s="45">
        <v>320672.30333333329</v>
      </c>
      <c r="AL150" s="46">
        <v>7501.03</v>
      </c>
      <c r="AM150" s="46">
        <v>0</v>
      </c>
      <c r="AN150" s="46">
        <v>9121.4599999999991</v>
      </c>
      <c r="AO150" s="46">
        <v>0</v>
      </c>
      <c r="AP150" s="41">
        <v>0</v>
      </c>
      <c r="AQ150" s="47">
        <v>0.1</v>
      </c>
      <c r="AR150" s="47">
        <v>0.1051</v>
      </c>
      <c r="AS150" s="47">
        <v>6.5000000000000002E-2</v>
      </c>
      <c r="AT150" s="48">
        <v>-3.5000000000000003E-2</v>
      </c>
      <c r="AU150" s="49"/>
      <c r="AV150" s="41">
        <v>40.590000000000003</v>
      </c>
      <c r="AW150" s="58"/>
      <c r="AX150" s="52"/>
      <c r="AY150" s="52"/>
      <c r="AZ150" s="52"/>
      <c r="BA150" s="52"/>
      <c r="BB150" s="53">
        <v>0</v>
      </c>
      <c r="BC150" s="55"/>
    </row>
    <row r="151" spans="2:55">
      <c r="B151" s="28">
        <v>1743</v>
      </c>
      <c r="C151" s="29">
        <v>45462.982268518521</v>
      </c>
      <c r="D151" s="30" t="s">
        <v>372</v>
      </c>
      <c r="E151" s="31" t="s">
        <v>373</v>
      </c>
      <c r="F151" s="31" t="s">
        <v>618</v>
      </c>
      <c r="G151" s="32">
        <v>0</v>
      </c>
      <c r="H151" s="33" t="s">
        <v>146</v>
      </c>
      <c r="I151" s="33" t="s">
        <v>374</v>
      </c>
      <c r="J151" s="33" t="s">
        <v>148</v>
      </c>
      <c r="K151" s="33" t="s">
        <v>95</v>
      </c>
      <c r="L151" s="33" t="s">
        <v>70</v>
      </c>
      <c r="M151" s="34">
        <v>45091</v>
      </c>
      <c r="N151" s="35">
        <v>4</v>
      </c>
      <c r="O151" s="36"/>
      <c r="P151" s="37" t="s">
        <v>57</v>
      </c>
      <c r="Q151" s="38">
        <v>0.99313995546034683</v>
      </c>
      <c r="R151" s="38">
        <v>1.005102755865583</v>
      </c>
      <c r="S151" s="38">
        <v>0.86628336026998054</v>
      </c>
      <c r="T151" s="39">
        <v>57290.840000000004</v>
      </c>
      <c r="U151" s="40">
        <v>4.8999999999999998E-3</v>
      </c>
      <c r="V151" s="41">
        <v>346293.67</v>
      </c>
      <c r="W151" s="41">
        <v>343918.08000000002</v>
      </c>
      <c r="X151" s="42">
        <v>2375.5899999999674</v>
      </c>
      <c r="Y151" s="43">
        <v>0</v>
      </c>
      <c r="Z151" s="41">
        <v>2909.86</v>
      </c>
      <c r="AA151" s="41">
        <v>2909.86</v>
      </c>
      <c r="AB151" s="41">
        <v>0</v>
      </c>
      <c r="AC151" s="41">
        <v>0</v>
      </c>
      <c r="AD151" s="41">
        <v>345673.01</v>
      </c>
      <c r="AE151" s="44">
        <v>55184.93</v>
      </c>
      <c r="AF151" s="41">
        <v>-1754.93</v>
      </c>
      <c r="AG151" s="38">
        <v>0</v>
      </c>
      <c r="AH151" s="45" t="s">
        <v>625</v>
      </c>
      <c r="AI151" s="41">
        <v>-1754.93</v>
      </c>
      <c r="AJ151" s="46">
        <v>57291</v>
      </c>
      <c r="AK151" s="45">
        <v>297930.51</v>
      </c>
      <c r="AL151" s="46">
        <v>0</v>
      </c>
      <c r="AM151" s="46">
        <v>0</v>
      </c>
      <c r="AN151" s="46">
        <v>0</v>
      </c>
      <c r="AO151" s="46">
        <v>57290.84</v>
      </c>
      <c r="AP151" s="41">
        <v>57290.840000000004</v>
      </c>
      <c r="AQ151" s="47">
        <v>0.13</v>
      </c>
      <c r="AR151" s="47">
        <v>0.13489999999999999</v>
      </c>
      <c r="AS151" s="47">
        <v>0</v>
      </c>
      <c r="AT151" s="48">
        <v>-0.13</v>
      </c>
      <c r="AU151" s="49"/>
      <c r="AV151" s="41">
        <v>46.3</v>
      </c>
      <c r="AW151" s="58"/>
      <c r="AX151" s="52"/>
      <c r="AY151" s="52"/>
      <c r="AZ151" s="52"/>
      <c r="BA151" s="52"/>
      <c r="BB151" s="53">
        <v>0</v>
      </c>
      <c r="BC151" s="55"/>
    </row>
    <row r="152" spans="2:55">
      <c r="B152" s="28">
        <v>1743</v>
      </c>
      <c r="C152" s="29">
        <v>45462.982268518521</v>
      </c>
      <c r="D152" s="30" t="s">
        <v>606</v>
      </c>
      <c r="E152" s="31" t="s">
        <v>607</v>
      </c>
      <c r="F152" s="31" t="s">
        <v>532</v>
      </c>
      <c r="G152" s="32">
        <v>0</v>
      </c>
      <c r="H152" s="33" t="s">
        <v>459</v>
      </c>
      <c r="I152" s="33" t="s">
        <v>123</v>
      </c>
      <c r="J152" s="33" t="s">
        <v>54</v>
      </c>
      <c r="K152" s="33" t="s">
        <v>106</v>
      </c>
      <c r="L152" s="33" t="s">
        <v>70</v>
      </c>
      <c r="M152" s="34" t="s">
        <v>57</v>
      </c>
      <c r="N152" s="35" t="s">
        <v>57</v>
      </c>
      <c r="O152" s="36"/>
      <c r="P152" s="37" t="s">
        <v>57</v>
      </c>
      <c r="Q152" s="38">
        <v>0.83489974000229839</v>
      </c>
      <c r="R152" s="38">
        <v>0.85758699040661157</v>
      </c>
      <c r="S152" s="38">
        <v>0.54377719822335746</v>
      </c>
      <c r="T152" s="39">
        <v>0</v>
      </c>
      <c r="U152" s="40">
        <v>-1.67E-2</v>
      </c>
      <c r="V152" s="41">
        <v>404176.65</v>
      </c>
      <c r="W152" s="41">
        <v>337446.98</v>
      </c>
      <c r="X152" s="42">
        <v>66729.670000000042</v>
      </c>
      <c r="Y152" s="43">
        <v>-1885.03</v>
      </c>
      <c r="Z152" s="41">
        <v>0</v>
      </c>
      <c r="AA152" s="41">
        <v>0</v>
      </c>
      <c r="AB152" s="41">
        <v>0</v>
      </c>
      <c r="AC152" s="41">
        <v>0</v>
      </c>
      <c r="AD152" s="41">
        <v>289390.14</v>
      </c>
      <c r="AE152" s="44">
        <v>70.28</v>
      </c>
      <c r="AF152" s="41">
        <v>58056.84</v>
      </c>
      <c r="AG152" s="38">
        <v>-30.798894447303226</v>
      </c>
      <c r="AH152" s="45" t="s">
        <v>625</v>
      </c>
      <c r="AI152" s="41">
        <v>58056.84</v>
      </c>
      <c r="AJ152" s="46">
        <v>127073</v>
      </c>
      <c r="AK152" s="45">
        <v>183495.97333333333</v>
      </c>
      <c r="AL152" s="46">
        <v>0</v>
      </c>
      <c r="AM152" s="46">
        <v>127072.97</v>
      </c>
      <c r="AN152" s="46">
        <v>0</v>
      </c>
      <c r="AO152" s="46">
        <v>0</v>
      </c>
      <c r="AP152" s="41">
        <v>0</v>
      </c>
      <c r="AQ152" s="47">
        <v>0.3</v>
      </c>
      <c r="AR152" s="47">
        <v>0.2833</v>
      </c>
      <c r="AS152" s="47">
        <v>0.2833</v>
      </c>
      <c r="AT152" s="48">
        <v>-1.67E-2</v>
      </c>
      <c r="AU152" s="49"/>
      <c r="AV152" s="41">
        <v>50.47</v>
      </c>
      <c r="AW152" s="58"/>
      <c r="AX152" s="52"/>
      <c r="AY152" s="52"/>
      <c r="AZ152" s="52"/>
      <c r="BA152" s="52"/>
      <c r="BB152" s="53">
        <v>10000</v>
      </c>
      <c r="BC152" s="55"/>
    </row>
    <row r="153" spans="2:55">
      <c r="B153" s="28">
        <v>1743</v>
      </c>
      <c r="C153" s="29">
        <v>45462.982268518521</v>
      </c>
      <c r="D153" s="30" t="s">
        <v>382</v>
      </c>
      <c r="E153" s="31" t="s">
        <v>383</v>
      </c>
      <c r="F153" s="31" t="s">
        <v>384</v>
      </c>
      <c r="G153" s="32">
        <v>0</v>
      </c>
      <c r="H153" s="33" t="s">
        <v>385</v>
      </c>
      <c r="I153" s="33" t="s">
        <v>386</v>
      </c>
      <c r="J153" s="33" t="s">
        <v>65</v>
      </c>
      <c r="K153" s="33" t="s">
        <v>55</v>
      </c>
      <c r="L153" s="33" t="s">
        <v>56</v>
      </c>
      <c r="M153" s="34">
        <v>45390</v>
      </c>
      <c r="N153" s="35">
        <v>1</v>
      </c>
      <c r="O153" s="36"/>
      <c r="P153" s="37">
        <v>122.8662003929273</v>
      </c>
      <c r="Q153" s="38">
        <v>0.82005649876822562</v>
      </c>
      <c r="R153" s="38">
        <v>1.0071435622847238</v>
      </c>
      <c r="S153" s="38">
        <v>1.0071435622847238</v>
      </c>
      <c r="T153" s="39">
        <v>0</v>
      </c>
      <c r="U153" s="40">
        <v>8.0000000000000002E-3</v>
      </c>
      <c r="V153" s="41">
        <v>434434.25</v>
      </c>
      <c r="W153" s="41">
        <v>356260.63</v>
      </c>
      <c r="X153" s="42">
        <v>78173.62</v>
      </c>
      <c r="Y153" s="43">
        <v>636.25</v>
      </c>
      <c r="Z153" s="41">
        <v>0</v>
      </c>
      <c r="AA153" s="41">
        <v>0</v>
      </c>
      <c r="AB153" s="41">
        <v>0</v>
      </c>
      <c r="AC153" s="41">
        <v>0</v>
      </c>
      <c r="AD153" s="41">
        <v>358805.6</v>
      </c>
      <c r="AE153" s="44">
        <v>0.04</v>
      </c>
      <c r="AF153" s="41">
        <v>0.03</v>
      </c>
      <c r="AG153" s="38">
        <v>4.7151277013752455E-5</v>
      </c>
      <c r="AH153" s="45" t="s">
        <v>625</v>
      </c>
      <c r="AI153" s="41">
        <v>0.03</v>
      </c>
      <c r="AJ153" s="46">
        <v>0</v>
      </c>
      <c r="AK153" s="45">
        <v>358805.6</v>
      </c>
      <c r="AL153" s="46">
        <v>0</v>
      </c>
      <c r="AM153" s="46">
        <v>0</v>
      </c>
      <c r="AN153" s="46">
        <v>0</v>
      </c>
      <c r="AO153" s="46">
        <v>0</v>
      </c>
      <c r="AP153" s="41">
        <v>0</v>
      </c>
      <c r="AQ153" s="47">
        <v>0.06</v>
      </c>
      <c r="AR153" s="47">
        <v>6.8000000000000005E-2</v>
      </c>
      <c r="AS153" s="47">
        <v>0.60630000000000006</v>
      </c>
      <c r="AT153" s="48">
        <v>0.54630000000000001</v>
      </c>
      <c r="AU153" s="49"/>
      <c r="AV153" s="41">
        <v>57.33</v>
      </c>
      <c r="AW153" s="58"/>
      <c r="AX153" s="52"/>
      <c r="AY153" s="52"/>
      <c r="AZ153" s="52"/>
      <c r="BA153" s="52"/>
      <c r="BB153" s="53">
        <v>2545</v>
      </c>
      <c r="BC153" s="55"/>
    </row>
    <row r="154" spans="2:55">
      <c r="B154" s="28">
        <v>1743</v>
      </c>
      <c r="C154" s="29">
        <v>45462.982268518521</v>
      </c>
      <c r="D154" s="30" t="s">
        <v>497</v>
      </c>
      <c r="E154" s="31" t="s">
        <v>498</v>
      </c>
      <c r="F154" s="31" t="s">
        <v>532</v>
      </c>
      <c r="G154" s="32">
        <v>0</v>
      </c>
      <c r="H154" s="33" t="s">
        <v>459</v>
      </c>
      <c r="I154" s="33" t="s">
        <v>123</v>
      </c>
      <c r="J154" s="33" t="s">
        <v>54</v>
      </c>
      <c r="K154" s="33" t="s">
        <v>55</v>
      </c>
      <c r="L154" s="33" t="s">
        <v>56</v>
      </c>
      <c r="M154" s="34" t="s">
        <v>57</v>
      </c>
      <c r="N154" s="35" t="s">
        <v>57</v>
      </c>
      <c r="O154" s="36"/>
      <c r="P154" s="37">
        <v>-32.06629187987356</v>
      </c>
      <c r="Q154" s="38" t="s">
        <v>57</v>
      </c>
      <c r="R154" s="38">
        <v>0.81633902310836493</v>
      </c>
      <c r="S154" s="38">
        <v>0.7714580972604862</v>
      </c>
      <c r="T154" s="39">
        <v>0</v>
      </c>
      <c r="U154" s="40">
        <v>-1.95E-2</v>
      </c>
      <c r="V154" s="41">
        <v>0</v>
      </c>
      <c r="W154" s="41">
        <v>364594.38</v>
      </c>
      <c r="X154" s="42">
        <v>-364594.38</v>
      </c>
      <c r="Y154" s="43">
        <v>11370.02</v>
      </c>
      <c r="Z154" s="41">
        <v>0</v>
      </c>
      <c r="AA154" s="41">
        <v>0</v>
      </c>
      <c r="AB154" s="41">
        <v>0</v>
      </c>
      <c r="AC154" s="41">
        <v>364594.38</v>
      </c>
      <c r="AD154" s="41">
        <v>297632.62</v>
      </c>
      <c r="AE154" s="44">
        <v>52.43</v>
      </c>
      <c r="AF154" s="41">
        <v>66961.759999999995</v>
      </c>
      <c r="AG154" s="38">
        <v>5.8893264919498813</v>
      </c>
      <c r="AH154" s="45" t="s">
        <v>626</v>
      </c>
      <c r="AI154" s="41">
        <v>66961.759999999995</v>
      </c>
      <c r="AJ154" s="46">
        <v>19636</v>
      </c>
      <c r="AK154" s="45">
        <v>281269.28666666668</v>
      </c>
      <c r="AL154" s="46">
        <v>19635.53</v>
      </c>
      <c r="AM154" s="46">
        <v>0</v>
      </c>
      <c r="AN154" s="46">
        <v>0</v>
      </c>
      <c r="AO154" s="46">
        <v>0</v>
      </c>
      <c r="AP154" s="41">
        <v>0</v>
      </c>
      <c r="AQ154" s="47">
        <v>0.31</v>
      </c>
      <c r="AR154" s="47">
        <v>0.29050000000000004</v>
      </c>
      <c r="AS154" s="47">
        <v>0.28070000000000001</v>
      </c>
      <c r="AT154" s="48">
        <v>-2.9300000000000003E-2</v>
      </c>
      <c r="AU154" s="49"/>
      <c r="AV154" s="41">
        <v>61.36</v>
      </c>
      <c r="AW154" s="58"/>
      <c r="AX154" s="52"/>
      <c r="AY154" s="52"/>
      <c r="AZ154" s="52"/>
      <c r="BA154" s="52"/>
      <c r="BB154" s="53">
        <v>0</v>
      </c>
      <c r="BC154" s="55"/>
    </row>
    <row r="155" spans="2:55">
      <c r="B155" s="28">
        <v>1743</v>
      </c>
      <c r="C155" s="29">
        <v>45462.982268518521</v>
      </c>
      <c r="D155" s="30" t="s">
        <v>510</v>
      </c>
      <c r="E155" s="31" t="s">
        <v>511</v>
      </c>
      <c r="F155" s="31" t="s">
        <v>675</v>
      </c>
      <c r="G155" s="32">
        <v>0</v>
      </c>
      <c r="H155" s="33" t="s">
        <v>459</v>
      </c>
      <c r="I155" s="33" t="s">
        <v>123</v>
      </c>
      <c r="J155" s="33" t="s">
        <v>54</v>
      </c>
      <c r="K155" s="33" t="s">
        <v>106</v>
      </c>
      <c r="L155" s="33" t="s">
        <v>70</v>
      </c>
      <c r="M155" s="34" t="s">
        <v>57</v>
      </c>
      <c r="N155" s="35" t="s">
        <v>57</v>
      </c>
      <c r="O155" s="36"/>
      <c r="P155" s="37">
        <v>-20.130526504780285</v>
      </c>
      <c r="Q155" s="38">
        <v>1.605555870606058</v>
      </c>
      <c r="R155" s="38">
        <v>0.4562104889753299</v>
      </c>
      <c r="S155" s="38">
        <v>0.19504623141881258</v>
      </c>
      <c r="T155" s="39">
        <v>29536.68</v>
      </c>
      <c r="U155" s="40">
        <v>0.11480000000000001</v>
      </c>
      <c r="V155" s="41">
        <v>244405.26</v>
      </c>
      <c r="W155" s="41">
        <v>392406.3</v>
      </c>
      <c r="X155" s="42">
        <v>-148001.03999999998</v>
      </c>
      <c r="Y155" s="43">
        <v>7352.07</v>
      </c>
      <c r="Z155" s="41">
        <v>0</v>
      </c>
      <c r="AA155" s="41">
        <v>0</v>
      </c>
      <c r="AB155" s="41">
        <v>153486.97</v>
      </c>
      <c r="AC155" s="41">
        <v>148001.04</v>
      </c>
      <c r="AD155" s="41">
        <v>179019.87</v>
      </c>
      <c r="AE155" s="44">
        <v>442.98</v>
      </c>
      <c r="AF155" s="41">
        <v>213386.43</v>
      </c>
      <c r="AG155" s="38">
        <v>29.023993242719399</v>
      </c>
      <c r="AH155" s="45" t="s">
        <v>626</v>
      </c>
      <c r="AI155" s="41">
        <v>213386.43</v>
      </c>
      <c r="AJ155" s="46">
        <v>122979</v>
      </c>
      <c r="AK155" s="45">
        <v>76537.37</v>
      </c>
      <c r="AL155" s="46">
        <v>93442.74</v>
      </c>
      <c r="AM155" s="46">
        <v>0</v>
      </c>
      <c r="AN155" s="46">
        <v>0</v>
      </c>
      <c r="AO155" s="46">
        <v>29536.68</v>
      </c>
      <c r="AP155" s="41">
        <v>29536.68</v>
      </c>
      <c r="AQ155" s="47">
        <v>0.22</v>
      </c>
      <c r="AR155" s="47">
        <v>0.33479999999999999</v>
      </c>
      <c r="AS155" s="47">
        <v>0.3301</v>
      </c>
      <c r="AT155" s="48">
        <v>0.1101</v>
      </c>
      <c r="AU155" s="49"/>
      <c r="AV155" s="41">
        <v>62.24</v>
      </c>
      <c r="AW155" s="58"/>
      <c r="AX155" s="52"/>
      <c r="AY155" s="52"/>
      <c r="AZ155" s="52"/>
      <c r="BA155" s="52"/>
      <c r="BB155" s="53">
        <v>0</v>
      </c>
      <c r="BC155" s="55"/>
    </row>
    <row r="156" spans="2:55">
      <c r="B156" s="28">
        <v>1743</v>
      </c>
      <c r="C156" s="29">
        <v>45462.982268518521</v>
      </c>
      <c r="D156" s="30" t="s">
        <v>364</v>
      </c>
      <c r="E156" s="31" t="s">
        <v>365</v>
      </c>
      <c r="F156" s="31" t="s">
        <v>354</v>
      </c>
      <c r="G156" s="32">
        <v>0</v>
      </c>
      <c r="H156" s="33" t="s">
        <v>63</v>
      </c>
      <c r="I156" s="33" t="s">
        <v>64</v>
      </c>
      <c r="J156" s="33" t="s">
        <v>65</v>
      </c>
      <c r="K156" s="33" t="s">
        <v>106</v>
      </c>
      <c r="L156" s="33" t="s">
        <v>70</v>
      </c>
      <c r="M156" s="34">
        <v>45349</v>
      </c>
      <c r="N156" s="35">
        <v>3</v>
      </c>
      <c r="O156" s="36"/>
      <c r="P156" s="37" t="s">
        <v>57</v>
      </c>
      <c r="Q156" s="38">
        <v>0.78740072878389844</v>
      </c>
      <c r="R156" s="38">
        <v>1.2700013645459163</v>
      </c>
      <c r="S156" s="38">
        <v>1.2700013645459163</v>
      </c>
      <c r="T156" s="39">
        <v>0</v>
      </c>
      <c r="U156" s="40">
        <v>2.5499999999999998E-2</v>
      </c>
      <c r="V156" s="41">
        <v>399276.11</v>
      </c>
      <c r="W156" s="41">
        <v>314390.3</v>
      </c>
      <c r="X156" s="42">
        <v>84885.81</v>
      </c>
      <c r="Y156" s="43">
        <v>0</v>
      </c>
      <c r="Z156" s="41">
        <v>214550.47</v>
      </c>
      <c r="AA156" s="41">
        <v>214550.47</v>
      </c>
      <c r="AB156" s="41">
        <v>0</v>
      </c>
      <c r="AC156" s="41">
        <v>0</v>
      </c>
      <c r="AD156" s="41">
        <v>399276.11</v>
      </c>
      <c r="AE156" s="44">
        <v>349.55</v>
      </c>
      <c r="AF156" s="41">
        <v>15877.19</v>
      </c>
      <c r="AG156" s="38">
        <v>0</v>
      </c>
      <c r="AH156" s="45" t="s">
        <v>625</v>
      </c>
      <c r="AI156" s="41">
        <v>15877.19</v>
      </c>
      <c r="AJ156" s="46">
        <v>0</v>
      </c>
      <c r="AK156" s="45">
        <v>399276.11</v>
      </c>
      <c r="AL156" s="46">
        <v>0</v>
      </c>
      <c r="AM156" s="46">
        <v>0</v>
      </c>
      <c r="AN156" s="46">
        <v>0</v>
      </c>
      <c r="AO156" s="46">
        <v>0</v>
      </c>
      <c r="AP156" s="41">
        <v>0</v>
      </c>
      <c r="AQ156" s="47">
        <v>0.31</v>
      </c>
      <c r="AR156" s="47">
        <v>0.33549999999999996</v>
      </c>
      <c r="AS156" s="47">
        <v>0.93959999999999999</v>
      </c>
      <c r="AT156" s="48">
        <v>0.62960000000000005</v>
      </c>
      <c r="AU156" s="49"/>
      <c r="AV156" s="41">
        <v>58.52</v>
      </c>
      <c r="AW156" s="50"/>
      <c r="AX156" s="52"/>
      <c r="AY156" s="52"/>
      <c r="AZ156" s="52"/>
      <c r="BA156" s="52"/>
      <c r="BB156" s="53">
        <v>100763</v>
      </c>
      <c r="BC156" s="55"/>
    </row>
    <row r="157" spans="2:55">
      <c r="B157" s="28">
        <v>1743</v>
      </c>
      <c r="C157" s="29">
        <v>45462.982268518521</v>
      </c>
      <c r="D157" s="30" t="s">
        <v>393</v>
      </c>
      <c r="E157" s="31" t="s">
        <v>394</v>
      </c>
      <c r="F157" s="31" t="s">
        <v>589</v>
      </c>
      <c r="G157" s="32">
        <v>0</v>
      </c>
      <c r="H157" s="33" t="s">
        <v>52</v>
      </c>
      <c r="I157" s="33" t="s">
        <v>109</v>
      </c>
      <c r="J157" s="33" t="s">
        <v>54</v>
      </c>
      <c r="K157" s="33" t="s">
        <v>55</v>
      </c>
      <c r="L157" s="33" t="s">
        <v>56</v>
      </c>
      <c r="M157" s="34" t="s">
        <v>57</v>
      </c>
      <c r="N157" s="35" t="s">
        <v>57</v>
      </c>
      <c r="O157" s="36"/>
      <c r="P157" s="37">
        <v>61.551891999999995</v>
      </c>
      <c r="Q157" s="38">
        <v>0.65769894003937324</v>
      </c>
      <c r="R157" s="38">
        <v>1.3873788761189298</v>
      </c>
      <c r="S157" s="38">
        <v>1.2860311594933012</v>
      </c>
      <c r="T157" s="39">
        <v>0</v>
      </c>
      <c r="U157" s="40">
        <v>-9.7899999999999987E-2</v>
      </c>
      <c r="V157" s="41">
        <v>449545</v>
      </c>
      <c r="W157" s="41">
        <v>295665.27</v>
      </c>
      <c r="X157" s="42">
        <v>153879.72999999998</v>
      </c>
      <c r="Y157" s="43">
        <v>2500</v>
      </c>
      <c r="Z157" s="41">
        <v>295665.27</v>
      </c>
      <c r="AA157" s="41">
        <v>451827.33</v>
      </c>
      <c r="AB157" s="41">
        <v>0</v>
      </c>
      <c r="AC157" s="41">
        <v>0</v>
      </c>
      <c r="AD157" s="41">
        <v>410199.75</v>
      </c>
      <c r="AE157" s="44">
        <v>44916.62</v>
      </c>
      <c r="AF157" s="41">
        <v>7465.52</v>
      </c>
      <c r="AG157" s="38">
        <v>2.986208</v>
      </c>
      <c r="AH157" s="45" t="s">
        <v>626</v>
      </c>
      <c r="AI157" s="41">
        <v>163627.57999999999</v>
      </c>
      <c r="AJ157" s="46">
        <v>35958</v>
      </c>
      <c r="AK157" s="45">
        <v>380234.75</v>
      </c>
      <c r="AL157" s="46">
        <v>0</v>
      </c>
      <c r="AM157" s="46">
        <v>35958</v>
      </c>
      <c r="AN157" s="46">
        <v>0</v>
      </c>
      <c r="AO157" s="46">
        <v>0</v>
      </c>
      <c r="AP157" s="41">
        <v>0</v>
      </c>
      <c r="AQ157" s="47">
        <v>0.39</v>
      </c>
      <c r="AR157" s="47">
        <v>0.29210000000000003</v>
      </c>
      <c r="AS157" s="47">
        <v>1</v>
      </c>
      <c r="AT157" s="48">
        <v>0.61</v>
      </c>
      <c r="AU157" s="49"/>
      <c r="AV157" s="41">
        <v>0</v>
      </c>
      <c r="AW157" s="58"/>
      <c r="AX157" s="52"/>
      <c r="AY157" s="52"/>
      <c r="AZ157" s="52"/>
      <c r="BA157" s="52"/>
      <c r="BB157" s="53">
        <v>122000</v>
      </c>
      <c r="BC157" s="55"/>
    </row>
    <row r="158" spans="2:55">
      <c r="B158" s="28">
        <v>1743</v>
      </c>
      <c r="C158" s="29">
        <v>45462.982268518521</v>
      </c>
      <c r="D158" s="30" t="s">
        <v>104</v>
      </c>
      <c r="E158" s="31" t="s">
        <v>105</v>
      </c>
      <c r="F158" s="31" t="s">
        <v>91</v>
      </c>
      <c r="G158" s="32">
        <v>0</v>
      </c>
      <c r="H158" s="33" t="s">
        <v>92</v>
      </c>
      <c r="I158" s="33" t="s">
        <v>103</v>
      </c>
      <c r="J158" s="33" t="s">
        <v>94</v>
      </c>
      <c r="K158" s="33" t="s">
        <v>106</v>
      </c>
      <c r="L158" s="33" t="s">
        <v>70</v>
      </c>
      <c r="M158" s="34" t="s">
        <v>57</v>
      </c>
      <c r="N158" s="35" t="s">
        <v>57</v>
      </c>
      <c r="O158" s="36"/>
      <c r="P158" s="37">
        <v>33.473224104710653</v>
      </c>
      <c r="Q158" s="38">
        <v>0.38016056102362206</v>
      </c>
      <c r="R158" s="38">
        <v>1.1072196934609555</v>
      </c>
      <c r="S158" s="38">
        <v>0.66287737812536185</v>
      </c>
      <c r="T158" s="39">
        <v>0</v>
      </c>
      <c r="U158" s="40">
        <v>8.5000000000000006E-2</v>
      </c>
      <c r="V158" s="41">
        <v>1016000</v>
      </c>
      <c r="W158" s="41">
        <v>386243.13</v>
      </c>
      <c r="X158" s="42">
        <v>629756.87</v>
      </c>
      <c r="Y158" s="43">
        <v>18813.75</v>
      </c>
      <c r="Z158" s="41">
        <v>0</v>
      </c>
      <c r="AA158" s="41">
        <v>0</v>
      </c>
      <c r="AB158" s="41">
        <v>0</v>
      </c>
      <c r="AC158" s="41">
        <v>0</v>
      </c>
      <c r="AD158" s="41">
        <v>427656</v>
      </c>
      <c r="AE158" s="44">
        <v>64.77</v>
      </c>
      <c r="AF158" s="41">
        <v>-2412.88</v>
      </c>
      <c r="AG158" s="38">
        <v>-0.12825088034017673</v>
      </c>
      <c r="AH158" s="45" t="s">
        <v>625</v>
      </c>
      <c r="AI158" s="41">
        <v>-2412.88</v>
      </c>
      <c r="AJ158" s="46">
        <v>205949</v>
      </c>
      <c r="AK158" s="45">
        <v>256031.83333333331</v>
      </c>
      <c r="AL158" s="46">
        <v>0</v>
      </c>
      <c r="AM158" s="46">
        <v>102336</v>
      </c>
      <c r="AN158" s="46">
        <v>103612.8</v>
      </c>
      <c r="AO158" s="46">
        <v>0</v>
      </c>
      <c r="AP158" s="41">
        <v>0</v>
      </c>
      <c r="AQ158" s="47">
        <v>0.28000000000000003</v>
      </c>
      <c r="AR158" s="47">
        <v>0.36499999999999999</v>
      </c>
      <c r="AS158" s="47">
        <v>0.36499999999999999</v>
      </c>
      <c r="AT158" s="48">
        <v>8.5000000000000006E-2</v>
      </c>
      <c r="AU158" s="49"/>
      <c r="AV158" s="41">
        <v>55.92</v>
      </c>
      <c r="AW158" s="58"/>
      <c r="AX158" s="52"/>
      <c r="AY158" s="52"/>
      <c r="AZ158" s="52"/>
      <c r="BA158" s="52"/>
      <c r="BB158" s="53">
        <v>39000</v>
      </c>
      <c r="BC158" s="55"/>
    </row>
    <row r="159" spans="2:55">
      <c r="B159" s="28">
        <v>1743</v>
      </c>
      <c r="C159" s="29">
        <v>45462.982268518521</v>
      </c>
      <c r="D159" s="30" t="s">
        <v>507</v>
      </c>
      <c r="E159" s="31" t="s">
        <v>508</v>
      </c>
      <c r="F159" s="31" t="s">
        <v>532</v>
      </c>
      <c r="G159" s="32">
        <v>0</v>
      </c>
      <c r="H159" s="33" t="s">
        <v>459</v>
      </c>
      <c r="I159" s="33" t="s">
        <v>123</v>
      </c>
      <c r="J159" s="33" t="s">
        <v>54</v>
      </c>
      <c r="K159" s="33" t="s">
        <v>95</v>
      </c>
      <c r="L159" s="33" t="s">
        <v>56</v>
      </c>
      <c r="M159" s="34" t="s">
        <v>57</v>
      </c>
      <c r="N159" s="35" t="s">
        <v>57</v>
      </c>
      <c r="O159" s="36"/>
      <c r="P159" s="37">
        <v>-4.0389295724239584</v>
      </c>
      <c r="Q159" s="38">
        <v>1.4098740378714727</v>
      </c>
      <c r="R159" s="38">
        <v>0.70927608408872633</v>
      </c>
      <c r="S159" s="38">
        <v>0.27855491277111111</v>
      </c>
      <c r="T159" s="39">
        <v>0</v>
      </c>
      <c r="U159" s="40">
        <v>1.2E-2</v>
      </c>
      <c r="V159" s="41">
        <v>305067.09000000003</v>
      </c>
      <c r="W159" s="41">
        <v>430106.17</v>
      </c>
      <c r="X159" s="42">
        <v>-125039.07999999996</v>
      </c>
      <c r="Y159" s="43">
        <v>30958.47</v>
      </c>
      <c r="Z159" s="41">
        <v>1500</v>
      </c>
      <c r="AA159" s="41">
        <v>1500</v>
      </c>
      <c r="AB159" s="41">
        <v>152797.10999999999</v>
      </c>
      <c r="AC159" s="41">
        <v>125039.08</v>
      </c>
      <c r="AD159" s="41">
        <v>305064.02</v>
      </c>
      <c r="AE159" s="44">
        <v>296.26</v>
      </c>
      <c r="AF159" s="41">
        <v>125042.15</v>
      </c>
      <c r="AG159" s="38">
        <v>4.0390287375312797</v>
      </c>
      <c r="AH159" s="45" t="s">
        <v>626</v>
      </c>
      <c r="AI159" s="41">
        <v>125042.15</v>
      </c>
      <c r="AJ159" s="46">
        <v>222307</v>
      </c>
      <c r="AK159" s="45">
        <v>119808.18666666668</v>
      </c>
      <c r="AL159" s="46">
        <v>0</v>
      </c>
      <c r="AM159" s="46">
        <v>222307.42</v>
      </c>
      <c r="AN159" s="46">
        <v>0</v>
      </c>
      <c r="AO159" s="46">
        <v>0</v>
      </c>
      <c r="AP159" s="41">
        <v>0</v>
      </c>
      <c r="AQ159" s="47">
        <v>0.28000000000000003</v>
      </c>
      <c r="AR159" s="47">
        <v>0.29199999999999998</v>
      </c>
      <c r="AS159" s="47">
        <v>0.27910000000000001</v>
      </c>
      <c r="AT159" s="48">
        <v>-8.9999999999999998E-4</v>
      </c>
      <c r="AU159" s="49"/>
      <c r="AV159" s="41">
        <v>55.98</v>
      </c>
      <c r="AW159" s="58"/>
      <c r="AX159" s="52"/>
      <c r="AY159" s="52"/>
      <c r="AZ159" s="52"/>
      <c r="BA159" s="52"/>
      <c r="BB159" s="53">
        <v>0</v>
      </c>
      <c r="BC159" s="55"/>
    </row>
    <row r="160" spans="2:55">
      <c r="B160" s="28">
        <v>1743</v>
      </c>
      <c r="C160" s="29">
        <v>45462.982268518521</v>
      </c>
      <c r="D160" s="30" t="s">
        <v>375</v>
      </c>
      <c r="E160" s="31" t="s">
        <v>376</v>
      </c>
      <c r="F160" s="31" t="s">
        <v>206</v>
      </c>
      <c r="G160" s="32">
        <v>0</v>
      </c>
      <c r="H160" s="33" t="s">
        <v>52</v>
      </c>
      <c r="I160" s="33" t="s">
        <v>109</v>
      </c>
      <c r="J160" s="33" t="s">
        <v>54</v>
      </c>
      <c r="K160" s="33" t="s">
        <v>95</v>
      </c>
      <c r="L160" s="33" t="s">
        <v>56</v>
      </c>
      <c r="M160" s="34" t="s">
        <v>57</v>
      </c>
      <c r="N160" s="35" t="s">
        <v>57</v>
      </c>
      <c r="O160" s="36"/>
      <c r="P160" s="37">
        <v>90.403776923376498</v>
      </c>
      <c r="Q160" s="38">
        <v>0.7249237564035208</v>
      </c>
      <c r="R160" s="38">
        <v>1.061461235762106</v>
      </c>
      <c r="S160" s="38">
        <v>0.98139618134355888</v>
      </c>
      <c r="T160" s="39">
        <v>0</v>
      </c>
      <c r="U160" s="40">
        <v>-1.11E-2</v>
      </c>
      <c r="V160" s="41">
        <v>590659.43999999994</v>
      </c>
      <c r="W160" s="41">
        <v>428183.06</v>
      </c>
      <c r="X160" s="42">
        <v>162476.37999999995</v>
      </c>
      <c r="Y160" s="43">
        <v>1797.23</v>
      </c>
      <c r="Z160" s="41">
        <v>237621.5</v>
      </c>
      <c r="AA160" s="41">
        <v>267726</v>
      </c>
      <c r="AB160" s="41">
        <v>0</v>
      </c>
      <c r="AC160" s="41">
        <v>0</v>
      </c>
      <c r="AD160" s="41">
        <v>454499.72</v>
      </c>
      <c r="AE160" s="44">
        <v>80.97</v>
      </c>
      <c r="AF160" s="41">
        <v>-3950.66</v>
      </c>
      <c r="AG160" s="38">
        <v>-2.1981938872598388</v>
      </c>
      <c r="AH160" s="45" t="s">
        <v>625</v>
      </c>
      <c r="AI160" s="41">
        <v>26153.84</v>
      </c>
      <c r="AJ160" s="46">
        <v>41139</v>
      </c>
      <c r="AK160" s="45">
        <v>420217.22</v>
      </c>
      <c r="AL160" s="46">
        <v>0</v>
      </c>
      <c r="AM160" s="46">
        <v>20921.8</v>
      </c>
      <c r="AN160" s="46">
        <v>20217.14</v>
      </c>
      <c r="AO160" s="46">
        <v>0</v>
      </c>
      <c r="AP160" s="41">
        <v>0</v>
      </c>
      <c r="AQ160" s="47">
        <v>0.09</v>
      </c>
      <c r="AR160" s="47">
        <v>7.8899999999999998E-2</v>
      </c>
      <c r="AS160" s="47">
        <v>0.1104</v>
      </c>
      <c r="AT160" s="48">
        <v>2.0400000000000001E-2</v>
      </c>
      <c r="AU160" s="49"/>
      <c r="AV160" s="41">
        <v>29.72</v>
      </c>
      <c r="AW160" s="58"/>
      <c r="AX160" s="52"/>
      <c r="AY160" s="52"/>
      <c r="AZ160" s="52"/>
      <c r="BA160" s="52"/>
      <c r="BB160" s="53">
        <v>22366</v>
      </c>
      <c r="BC160" s="55"/>
    </row>
    <row r="161" spans="2:55">
      <c r="B161" s="28">
        <v>1743</v>
      </c>
      <c r="C161" s="29">
        <v>45462.982268518521</v>
      </c>
      <c r="D161" s="30" t="s">
        <v>486</v>
      </c>
      <c r="E161" s="31" t="s">
        <v>487</v>
      </c>
      <c r="F161" s="31" t="s">
        <v>589</v>
      </c>
      <c r="G161" s="32">
        <v>0</v>
      </c>
      <c r="H161" s="33" t="s">
        <v>470</v>
      </c>
      <c r="I161" s="33" t="s">
        <v>53</v>
      </c>
      <c r="J161" s="33" t="s">
        <v>148</v>
      </c>
      <c r="K161" s="33" t="s">
        <v>95</v>
      </c>
      <c r="L161" s="33" t="s">
        <v>70</v>
      </c>
      <c r="M161" s="34" t="s">
        <v>57</v>
      </c>
      <c r="N161" s="35" t="s">
        <v>57</v>
      </c>
      <c r="O161" s="36"/>
      <c r="P161" s="37">
        <v>22.44413181670495</v>
      </c>
      <c r="Q161" s="38">
        <v>0.43239816308243728</v>
      </c>
      <c r="R161" s="38">
        <v>0.69525040961537443</v>
      </c>
      <c r="S161" s="38">
        <v>0</v>
      </c>
      <c r="T161" s="39">
        <v>0</v>
      </c>
      <c r="U161" s="40">
        <v>-0.10250000000000001</v>
      </c>
      <c r="V161" s="41">
        <v>1116000</v>
      </c>
      <c r="W161" s="41">
        <v>482556.35</v>
      </c>
      <c r="X161" s="42">
        <v>633443.65</v>
      </c>
      <c r="Y161" s="43">
        <v>28223.13</v>
      </c>
      <c r="Z161" s="41">
        <v>0</v>
      </c>
      <c r="AA161" s="41">
        <v>38000</v>
      </c>
      <c r="AB161" s="41">
        <v>0</v>
      </c>
      <c r="AC161" s="41">
        <v>0</v>
      </c>
      <c r="AD161" s="41">
        <v>335497.5</v>
      </c>
      <c r="AE161" s="44">
        <v>143.34</v>
      </c>
      <c r="AF161" s="41">
        <v>147058.85</v>
      </c>
      <c r="AG161" s="38">
        <v>5.2105790534217853</v>
      </c>
      <c r="AH161" s="45" t="s">
        <v>626</v>
      </c>
      <c r="AI161" s="41">
        <v>185058.85</v>
      </c>
      <c r="AJ161" s="46">
        <v>402597</v>
      </c>
      <c r="AK161" s="45">
        <v>0</v>
      </c>
      <c r="AL161" s="46">
        <v>116181</v>
      </c>
      <c r="AM161" s="46">
        <v>71536.5</v>
      </c>
      <c r="AN161" s="46">
        <v>214879.5</v>
      </c>
      <c r="AO161" s="46">
        <v>0</v>
      </c>
      <c r="AP161" s="41">
        <v>0</v>
      </c>
      <c r="AQ161" s="47">
        <v>0.3</v>
      </c>
      <c r="AR161" s="47">
        <v>0.19750000000000001</v>
      </c>
      <c r="AS161" s="47">
        <v>0.21290000000000001</v>
      </c>
      <c r="AT161" s="48">
        <v>-8.7100000000000011E-2</v>
      </c>
      <c r="AU161" s="49"/>
      <c r="AV161" s="41">
        <v>44.24</v>
      </c>
      <c r="AW161" s="58"/>
      <c r="AX161" s="52"/>
      <c r="AY161" s="52"/>
      <c r="AZ161" s="52"/>
      <c r="BA161" s="52"/>
      <c r="BB161" s="53">
        <v>0</v>
      </c>
      <c r="BC161" s="55"/>
    </row>
    <row r="162" spans="2:55">
      <c r="B162" s="28">
        <v>1743</v>
      </c>
      <c r="C162" s="29">
        <v>45462.982268518521</v>
      </c>
      <c r="D162" s="30" t="s">
        <v>396</v>
      </c>
      <c r="E162" s="31" t="s">
        <v>397</v>
      </c>
      <c r="F162" s="31" t="s">
        <v>589</v>
      </c>
      <c r="G162" s="32">
        <v>0</v>
      </c>
      <c r="H162" s="33" t="s">
        <v>52</v>
      </c>
      <c r="I162" s="33" t="s">
        <v>109</v>
      </c>
      <c r="J162" s="33" t="s">
        <v>54</v>
      </c>
      <c r="K162" s="33" t="s">
        <v>95</v>
      </c>
      <c r="L162" s="33" t="s">
        <v>56</v>
      </c>
      <c r="M162" s="34" t="s">
        <v>57</v>
      </c>
      <c r="N162" s="35" t="s">
        <v>57</v>
      </c>
      <c r="O162" s="36"/>
      <c r="P162" s="37">
        <v>1.4553298350824615</v>
      </c>
      <c r="Q162" s="38">
        <v>0.99193957410413647</v>
      </c>
      <c r="R162" s="38">
        <v>0.65811657581658867</v>
      </c>
      <c r="S162" s="38">
        <v>0.64654868273769828</v>
      </c>
      <c r="T162" s="39">
        <v>99451.32</v>
      </c>
      <c r="U162" s="40">
        <v>-7.9899999999999999E-2</v>
      </c>
      <c r="V162" s="41">
        <v>481714</v>
      </c>
      <c r="W162" s="41">
        <v>477831.18</v>
      </c>
      <c r="X162" s="42">
        <v>3882.820000000007</v>
      </c>
      <c r="Y162" s="43">
        <v>2668</v>
      </c>
      <c r="Z162" s="41">
        <v>0</v>
      </c>
      <c r="AA162" s="41">
        <v>0</v>
      </c>
      <c r="AB162" s="41">
        <v>0</v>
      </c>
      <c r="AC162" s="41">
        <v>0</v>
      </c>
      <c r="AD162" s="41">
        <v>314468.62</v>
      </c>
      <c r="AE162" s="44">
        <v>466.52</v>
      </c>
      <c r="AF162" s="41">
        <v>171362.56</v>
      </c>
      <c r="AG162" s="38">
        <v>64.228845577211388</v>
      </c>
      <c r="AH162" s="45" t="s">
        <v>626</v>
      </c>
      <c r="AI162" s="41">
        <v>171362.56</v>
      </c>
      <c r="AJ162" s="46">
        <v>6633</v>
      </c>
      <c r="AK162" s="45">
        <v>308941.12</v>
      </c>
      <c r="AL162" s="46">
        <v>-92818.8</v>
      </c>
      <c r="AM162" s="46">
        <v>0</v>
      </c>
      <c r="AN162" s="46">
        <v>0</v>
      </c>
      <c r="AO162" s="46">
        <v>99451.32</v>
      </c>
      <c r="AP162" s="41">
        <v>99451.32</v>
      </c>
      <c r="AQ162" s="47">
        <v>0.13</v>
      </c>
      <c r="AR162" s="47">
        <v>5.0099999999999999E-2</v>
      </c>
      <c r="AS162" s="47">
        <v>2.3799999999999998E-2</v>
      </c>
      <c r="AT162" s="48">
        <v>-0.10619999999999999</v>
      </c>
      <c r="AU162" s="49"/>
      <c r="AV162" s="41">
        <v>36.979999999999997</v>
      </c>
      <c r="AW162" s="50"/>
      <c r="AX162" s="52"/>
      <c r="AY162" s="52"/>
      <c r="AZ162" s="52"/>
      <c r="BA162" s="52"/>
      <c r="BB162" s="53">
        <v>8000</v>
      </c>
      <c r="BC162" s="55"/>
    </row>
    <row r="163" spans="2:55">
      <c r="B163" s="28">
        <v>1743</v>
      </c>
      <c r="C163" s="29">
        <v>45462.982268518521</v>
      </c>
      <c r="D163" s="30" t="s">
        <v>400</v>
      </c>
      <c r="E163" s="31" t="s">
        <v>401</v>
      </c>
      <c r="F163" s="31" t="s">
        <v>402</v>
      </c>
      <c r="G163" s="32">
        <v>0</v>
      </c>
      <c r="H163" s="33" t="s">
        <v>403</v>
      </c>
      <c r="I163" s="33" t="s">
        <v>404</v>
      </c>
      <c r="J163" s="33" t="s">
        <v>65</v>
      </c>
      <c r="K163" s="33" t="s">
        <v>55</v>
      </c>
      <c r="L163" s="33" t="s">
        <v>70</v>
      </c>
      <c r="M163" s="34" t="s">
        <v>57</v>
      </c>
      <c r="N163" s="35" t="s">
        <v>57</v>
      </c>
      <c r="O163" s="36"/>
      <c r="P163" s="37" t="s">
        <v>57</v>
      </c>
      <c r="Q163" s="38">
        <v>0.95626110548539334</v>
      </c>
      <c r="R163" s="38">
        <v>0.95661566741092607</v>
      </c>
      <c r="S163" s="38">
        <v>0.95661566741092607</v>
      </c>
      <c r="T163" s="39">
        <v>0</v>
      </c>
      <c r="U163" s="40">
        <v>5.6600000000000004E-2</v>
      </c>
      <c r="V163" s="41">
        <v>523390</v>
      </c>
      <c r="W163" s="41">
        <v>500497.5</v>
      </c>
      <c r="X163" s="42">
        <v>22892.5</v>
      </c>
      <c r="Y163" s="43">
        <v>0</v>
      </c>
      <c r="Z163" s="41">
        <v>0</v>
      </c>
      <c r="AA163" s="41">
        <v>0</v>
      </c>
      <c r="AB163" s="41">
        <v>0</v>
      </c>
      <c r="AC163" s="41">
        <v>0</v>
      </c>
      <c r="AD163" s="41">
        <v>478783.75</v>
      </c>
      <c r="AE163" s="44">
        <v>26056.5</v>
      </c>
      <c r="AF163" s="41">
        <v>21713.75</v>
      </c>
      <c r="AG163" s="38">
        <v>0</v>
      </c>
      <c r="AH163" s="45" t="s">
        <v>625</v>
      </c>
      <c r="AI163" s="41">
        <v>21713.75</v>
      </c>
      <c r="AJ163" s="46">
        <v>0</v>
      </c>
      <c r="AK163" s="45">
        <v>478783.75</v>
      </c>
      <c r="AL163" s="46">
        <v>0</v>
      </c>
      <c r="AM163" s="46">
        <v>0</v>
      </c>
      <c r="AN163" s="46">
        <v>0</v>
      </c>
      <c r="AO163" s="46">
        <v>0</v>
      </c>
      <c r="AP163" s="41">
        <v>0</v>
      </c>
      <c r="AQ163" s="47">
        <v>0.21</v>
      </c>
      <c r="AR163" s="47">
        <v>0.2666</v>
      </c>
      <c r="AS163" s="47">
        <v>0.25879999999999997</v>
      </c>
      <c r="AT163" s="48">
        <v>4.8800000000000003E-2</v>
      </c>
      <c r="AU163" s="49"/>
      <c r="AV163" s="41">
        <v>83.05</v>
      </c>
      <c r="AW163" s="58"/>
      <c r="AX163" s="52"/>
      <c r="AY163" s="52"/>
      <c r="AZ163" s="52"/>
      <c r="BA163" s="52"/>
      <c r="BB163" s="53">
        <v>0</v>
      </c>
      <c r="BC163" s="55"/>
    </row>
    <row r="164" spans="2:55">
      <c r="B164" s="28">
        <v>1743</v>
      </c>
      <c r="C164" s="29">
        <v>45462.982268518521</v>
      </c>
      <c r="D164" s="30" t="s">
        <v>408</v>
      </c>
      <c r="E164" s="31" t="s">
        <v>346</v>
      </c>
      <c r="F164" s="31" t="s">
        <v>62</v>
      </c>
      <c r="G164" s="32">
        <v>0</v>
      </c>
      <c r="H164" s="33" t="s">
        <v>63</v>
      </c>
      <c r="I164" s="33" t="s">
        <v>64</v>
      </c>
      <c r="J164" s="33" t="s">
        <v>65</v>
      </c>
      <c r="K164" s="33" t="s">
        <v>106</v>
      </c>
      <c r="L164" s="33" t="s">
        <v>56</v>
      </c>
      <c r="M164" s="34">
        <v>45350</v>
      </c>
      <c r="N164" s="35">
        <v>0</v>
      </c>
      <c r="O164" s="36"/>
      <c r="P164" s="37" t="s">
        <v>57</v>
      </c>
      <c r="Q164" s="38">
        <v>0.44428817715493674</v>
      </c>
      <c r="R164" s="38">
        <v>0.9731343710887701</v>
      </c>
      <c r="S164" s="38">
        <v>0.9731343710887701</v>
      </c>
      <c r="T164" s="39">
        <v>0</v>
      </c>
      <c r="U164" s="40">
        <v>-0.17250000000000001</v>
      </c>
      <c r="V164" s="41">
        <v>1177697.24</v>
      </c>
      <c r="W164" s="41">
        <v>523236.96</v>
      </c>
      <c r="X164" s="42">
        <v>654460.28</v>
      </c>
      <c r="Y164" s="43">
        <v>0</v>
      </c>
      <c r="Z164" s="41">
        <v>2133.2800000000002</v>
      </c>
      <c r="AA164" s="41">
        <v>2133.2800000000002</v>
      </c>
      <c r="AB164" s="41">
        <v>0</v>
      </c>
      <c r="AC164" s="41">
        <v>0</v>
      </c>
      <c r="AD164" s="41">
        <v>509179.87</v>
      </c>
      <c r="AE164" s="44">
        <v>15792.1</v>
      </c>
      <c r="AF164" s="41">
        <v>13160.09</v>
      </c>
      <c r="AG164" s="38">
        <v>0</v>
      </c>
      <c r="AH164" s="45" t="s">
        <v>625</v>
      </c>
      <c r="AI164" s="41">
        <v>13160.09</v>
      </c>
      <c r="AJ164" s="46">
        <v>0</v>
      </c>
      <c r="AK164" s="45">
        <v>509179.87</v>
      </c>
      <c r="AL164" s="46">
        <v>0</v>
      </c>
      <c r="AM164" s="46">
        <v>0</v>
      </c>
      <c r="AN164" s="46">
        <v>0</v>
      </c>
      <c r="AO164" s="46">
        <v>0</v>
      </c>
      <c r="AP164" s="41">
        <v>0</v>
      </c>
      <c r="AQ164" s="47">
        <v>0.25</v>
      </c>
      <c r="AR164" s="47">
        <v>7.7499999999999999E-2</v>
      </c>
      <c r="AS164" s="47">
        <v>1</v>
      </c>
      <c r="AT164" s="48">
        <v>0.75</v>
      </c>
      <c r="AU164" s="49"/>
      <c r="AV164" s="41">
        <v>70.48</v>
      </c>
      <c r="AW164" s="58"/>
      <c r="AX164" s="52"/>
      <c r="AY164" s="52"/>
      <c r="AZ164" s="52"/>
      <c r="BA164" s="52"/>
      <c r="BB164" s="53">
        <v>-897</v>
      </c>
      <c r="BC164" s="55"/>
    </row>
    <row r="165" spans="2:55">
      <c r="B165" s="28">
        <v>1743</v>
      </c>
      <c r="C165" s="29">
        <v>45462.982268518521</v>
      </c>
      <c r="D165" s="30" t="s">
        <v>514</v>
      </c>
      <c r="E165" s="31" t="s">
        <v>515</v>
      </c>
      <c r="F165" s="31" t="s">
        <v>532</v>
      </c>
      <c r="G165" s="32">
        <v>0</v>
      </c>
      <c r="H165" s="33" t="s">
        <v>516</v>
      </c>
      <c r="I165" s="33" t="s">
        <v>123</v>
      </c>
      <c r="J165" s="33" t="s">
        <v>148</v>
      </c>
      <c r="K165" s="33" t="s">
        <v>95</v>
      </c>
      <c r="L165" s="33" t="s">
        <v>56</v>
      </c>
      <c r="M165" s="34" t="s">
        <v>57</v>
      </c>
      <c r="N165" s="35" t="s">
        <v>57</v>
      </c>
      <c r="O165" s="36"/>
      <c r="P165" s="37">
        <v>-67.117185843679493</v>
      </c>
      <c r="Q165" s="38" t="s">
        <v>57</v>
      </c>
      <c r="R165" s="38">
        <v>0.95166114411152891</v>
      </c>
      <c r="S165" s="38">
        <v>0.92531355773211732</v>
      </c>
      <c r="T165" s="39">
        <v>0</v>
      </c>
      <c r="U165" s="40">
        <v>3.7600000000000001E-2</v>
      </c>
      <c r="V165" s="41">
        <v>0</v>
      </c>
      <c r="W165" s="41">
        <v>547678.25</v>
      </c>
      <c r="X165" s="42">
        <v>-547678.25</v>
      </c>
      <c r="Y165" s="43">
        <v>8160.03</v>
      </c>
      <c r="Z165" s="41">
        <v>287.44</v>
      </c>
      <c r="AA165" s="41">
        <v>287.44</v>
      </c>
      <c r="AB165" s="41">
        <v>0</v>
      </c>
      <c r="AC165" s="41">
        <v>547678.25</v>
      </c>
      <c r="AD165" s="41">
        <v>521204.11</v>
      </c>
      <c r="AE165" s="44">
        <v>34.200000000000003</v>
      </c>
      <c r="AF165" s="41">
        <v>26474.14</v>
      </c>
      <c r="AG165" s="38">
        <v>3.2443679741373499</v>
      </c>
      <c r="AH165" s="45" t="s">
        <v>626</v>
      </c>
      <c r="AI165" s="41">
        <v>26474.14</v>
      </c>
      <c r="AJ165" s="46">
        <v>17316</v>
      </c>
      <c r="AK165" s="45">
        <v>506774.11</v>
      </c>
      <c r="AL165" s="46">
        <v>17316.04</v>
      </c>
      <c r="AM165" s="46">
        <v>0</v>
      </c>
      <c r="AN165" s="46">
        <v>0</v>
      </c>
      <c r="AO165" s="46">
        <v>0</v>
      </c>
      <c r="AP165" s="41">
        <v>0</v>
      </c>
      <c r="AQ165" s="47">
        <v>0.25</v>
      </c>
      <c r="AR165" s="47">
        <v>0.28760000000000002</v>
      </c>
      <c r="AS165" s="47">
        <v>0.31790000000000002</v>
      </c>
      <c r="AT165" s="48">
        <v>6.7900000000000002E-2</v>
      </c>
      <c r="AU165" s="49"/>
      <c r="AV165" s="41">
        <v>60.22</v>
      </c>
      <c r="AW165" s="58"/>
      <c r="AX165" s="52"/>
      <c r="AY165" s="52"/>
      <c r="AZ165" s="52"/>
      <c r="BA165" s="52"/>
      <c r="BB165" s="53">
        <v>0</v>
      </c>
      <c r="BC165" s="55"/>
    </row>
    <row r="166" spans="2:55">
      <c r="B166" s="28">
        <v>1743</v>
      </c>
      <c r="C166" s="29">
        <v>45462.982268518521</v>
      </c>
      <c r="D166" s="30" t="s">
        <v>377</v>
      </c>
      <c r="E166" s="31" t="s">
        <v>378</v>
      </c>
      <c r="F166" s="31" t="s">
        <v>225</v>
      </c>
      <c r="G166" s="32">
        <v>0</v>
      </c>
      <c r="H166" s="33" t="s">
        <v>379</v>
      </c>
      <c r="I166" s="33" t="s">
        <v>380</v>
      </c>
      <c r="J166" s="33" t="s">
        <v>54</v>
      </c>
      <c r="K166" s="33" t="s">
        <v>106</v>
      </c>
      <c r="L166" s="33" t="s">
        <v>56</v>
      </c>
      <c r="M166" s="34" t="s">
        <v>57</v>
      </c>
      <c r="N166" s="35" t="s">
        <v>57</v>
      </c>
      <c r="O166" s="36"/>
      <c r="P166" s="37">
        <v>-0.16237586399430351</v>
      </c>
      <c r="Q166" s="38">
        <v>1.0036853834338011</v>
      </c>
      <c r="R166" s="38">
        <v>0.74581347115446595</v>
      </c>
      <c r="S166" s="38">
        <v>0.74581347115446595</v>
      </c>
      <c r="T166" s="39">
        <v>0</v>
      </c>
      <c r="U166" s="40">
        <v>4.8800000000000003E-2</v>
      </c>
      <c r="V166" s="41">
        <v>572100.57999999996</v>
      </c>
      <c r="W166" s="41">
        <v>574208.99</v>
      </c>
      <c r="X166" s="42">
        <v>-2108.4100000000326</v>
      </c>
      <c r="Y166" s="43">
        <v>12984.75</v>
      </c>
      <c r="Z166" s="41">
        <v>4046.44</v>
      </c>
      <c r="AA166" s="41">
        <v>4046.44</v>
      </c>
      <c r="AB166" s="41">
        <v>29560.5</v>
      </c>
      <c r="AC166" s="41">
        <v>2108.41</v>
      </c>
      <c r="AD166" s="41">
        <v>428252.8</v>
      </c>
      <c r="AE166" s="44">
        <v>99.12</v>
      </c>
      <c r="AF166" s="41">
        <v>145956.19</v>
      </c>
      <c r="AG166" s="38">
        <v>11.240585301988872</v>
      </c>
      <c r="AH166" s="45" t="s">
        <v>626</v>
      </c>
      <c r="AI166" s="41">
        <v>145956.19</v>
      </c>
      <c r="AJ166" s="46">
        <v>0</v>
      </c>
      <c r="AK166" s="45">
        <v>428252.8</v>
      </c>
      <c r="AL166" s="46">
        <v>0</v>
      </c>
      <c r="AM166" s="46">
        <v>0</v>
      </c>
      <c r="AN166" s="46">
        <v>0</v>
      </c>
      <c r="AO166" s="46">
        <v>0</v>
      </c>
      <c r="AP166" s="41">
        <v>0</v>
      </c>
      <c r="AQ166" s="47">
        <v>0.21</v>
      </c>
      <c r="AR166" s="47">
        <v>0.25879999999999997</v>
      </c>
      <c r="AS166" s="47">
        <v>0.2208</v>
      </c>
      <c r="AT166" s="48">
        <v>1.0800000000000001E-2</v>
      </c>
      <c r="AU166" s="49"/>
      <c r="AV166" s="41">
        <v>65.069999999999993</v>
      </c>
      <c r="AW166" s="50"/>
      <c r="AX166" s="52"/>
      <c r="AY166" s="52"/>
      <c r="AZ166" s="52"/>
      <c r="BA166" s="52"/>
      <c r="BB166" s="53">
        <v>0</v>
      </c>
      <c r="BC166" s="55"/>
    </row>
    <row r="167" spans="2:55">
      <c r="B167" s="28">
        <v>1743</v>
      </c>
      <c r="C167" s="29">
        <v>45462.982268518521</v>
      </c>
      <c r="D167" s="30" t="s">
        <v>405</v>
      </c>
      <c r="E167" s="31" t="s">
        <v>406</v>
      </c>
      <c r="F167" s="31" t="s">
        <v>661</v>
      </c>
      <c r="G167" s="32">
        <v>0</v>
      </c>
      <c r="H167" s="33" t="s">
        <v>52</v>
      </c>
      <c r="I167" s="33" t="s">
        <v>109</v>
      </c>
      <c r="J167" s="33" t="s">
        <v>54</v>
      </c>
      <c r="K167" s="33" t="s">
        <v>55</v>
      </c>
      <c r="L167" s="33" t="s">
        <v>56</v>
      </c>
      <c r="M167" s="34" t="s">
        <v>57</v>
      </c>
      <c r="N167" s="35" t="s">
        <v>57</v>
      </c>
      <c r="O167" s="36"/>
      <c r="P167" s="37">
        <v>-12.886538539567464</v>
      </c>
      <c r="Q167" s="38">
        <v>1.1957899062962354</v>
      </c>
      <c r="R167" s="38">
        <v>0.72697326364210024</v>
      </c>
      <c r="S167" s="38">
        <v>0.68468216893341904</v>
      </c>
      <c r="T167" s="39">
        <v>0</v>
      </c>
      <c r="U167" s="40">
        <v>0.111</v>
      </c>
      <c r="V167" s="41">
        <v>486640</v>
      </c>
      <c r="W167" s="41">
        <v>581919.19999999995</v>
      </c>
      <c r="X167" s="42">
        <v>-95279.199999999953</v>
      </c>
      <c r="Y167" s="43">
        <v>7393.7</v>
      </c>
      <c r="Z167" s="41">
        <v>0</v>
      </c>
      <c r="AA167" s="41">
        <v>0</v>
      </c>
      <c r="AB167" s="41">
        <v>84661.14</v>
      </c>
      <c r="AC167" s="41">
        <v>95279.2</v>
      </c>
      <c r="AD167" s="41">
        <v>423039.7</v>
      </c>
      <c r="AE167" s="44">
        <v>301.72000000000003</v>
      </c>
      <c r="AF167" s="41">
        <v>158879.5</v>
      </c>
      <c r="AG167" s="38">
        <v>21.488496963631199</v>
      </c>
      <c r="AH167" s="45" t="s">
        <v>626</v>
      </c>
      <c r="AI167" s="41">
        <v>158879.5</v>
      </c>
      <c r="AJ167" s="46">
        <v>29532</v>
      </c>
      <c r="AK167" s="45">
        <v>398429.7</v>
      </c>
      <c r="AL167" s="46">
        <v>7601.28</v>
      </c>
      <c r="AM167" s="46">
        <v>0</v>
      </c>
      <c r="AN167" s="46">
        <v>21930.720000000001</v>
      </c>
      <c r="AO167" s="46">
        <v>0</v>
      </c>
      <c r="AP167" s="41">
        <v>0</v>
      </c>
      <c r="AQ167" s="47">
        <v>0.09</v>
      </c>
      <c r="AR167" s="47">
        <v>0.20100000000000001</v>
      </c>
      <c r="AS167" s="47">
        <v>0.12570000000000001</v>
      </c>
      <c r="AT167" s="48">
        <v>3.5700000000000003E-2</v>
      </c>
      <c r="AU167" s="49"/>
      <c r="AV167" s="41">
        <v>43.52</v>
      </c>
      <c r="AW167" s="58"/>
      <c r="AX167" s="52"/>
      <c r="AY167" s="52"/>
      <c r="AZ167" s="52"/>
      <c r="BA167" s="52"/>
      <c r="BB167" s="53">
        <v>0</v>
      </c>
      <c r="BC167" s="55"/>
    </row>
    <row r="168" spans="2:55">
      <c r="B168" s="28">
        <v>1743</v>
      </c>
      <c r="C168" s="29">
        <v>45462.982268518521</v>
      </c>
      <c r="D168" s="30" t="s">
        <v>209</v>
      </c>
      <c r="E168" s="31" t="s">
        <v>210</v>
      </c>
      <c r="F168" s="31" t="s">
        <v>661</v>
      </c>
      <c r="G168" s="32">
        <v>0</v>
      </c>
      <c r="H168" s="33" t="s">
        <v>52</v>
      </c>
      <c r="I168" s="33" t="s">
        <v>109</v>
      </c>
      <c r="J168" s="33" t="s">
        <v>54</v>
      </c>
      <c r="K168" s="33" t="s">
        <v>55</v>
      </c>
      <c r="L168" s="33" t="s">
        <v>56</v>
      </c>
      <c r="M168" s="34" t="s">
        <v>57</v>
      </c>
      <c r="N168" s="35" t="s">
        <v>57</v>
      </c>
      <c r="O168" s="36"/>
      <c r="P168" s="37">
        <v>-7.4334614429488557</v>
      </c>
      <c r="Q168" s="38">
        <v>1.433978681738312</v>
      </c>
      <c r="R168" s="38">
        <v>0.64838778663156438</v>
      </c>
      <c r="S168" s="38">
        <v>4.5542412801606507E-7</v>
      </c>
      <c r="T168" s="39">
        <v>0</v>
      </c>
      <c r="U168" s="40">
        <v>7.0499999999999993E-2</v>
      </c>
      <c r="V168" s="41">
        <v>408328.79</v>
      </c>
      <c r="W168" s="41">
        <v>585534.78</v>
      </c>
      <c r="X168" s="42">
        <v>-177205.99000000005</v>
      </c>
      <c r="Y168" s="43">
        <v>23838.959999999999</v>
      </c>
      <c r="Z168" s="41">
        <v>12000</v>
      </c>
      <c r="AA168" s="41">
        <v>12000</v>
      </c>
      <c r="AB168" s="41">
        <v>185592</v>
      </c>
      <c r="AC168" s="41">
        <v>177205.99</v>
      </c>
      <c r="AD168" s="41">
        <v>379653.6</v>
      </c>
      <c r="AE168" s="44">
        <v>185.84</v>
      </c>
      <c r="AF168" s="41">
        <v>205881.18</v>
      </c>
      <c r="AG168" s="38">
        <v>8.6363322896636436</v>
      </c>
      <c r="AH168" s="45" t="s">
        <v>626</v>
      </c>
      <c r="AI168" s="41">
        <v>205881.18</v>
      </c>
      <c r="AJ168" s="46">
        <v>455584</v>
      </c>
      <c r="AK168" s="45">
        <v>0.2666666666045785</v>
      </c>
      <c r="AL168" s="46">
        <v>0</v>
      </c>
      <c r="AM168" s="46">
        <v>455584.32</v>
      </c>
      <c r="AN168" s="46">
        <v>0</v>
      </c>
      <c r="AO168" s="46">
        <v>0</v>
      </c>
      <c r="AP168" s="41">
        <v>0</v>
      </c>
      <c r="AQ168" s="47">
        <v>0.13</v>
      </c>
      <c r="AR168" s="47">
        <v>0.20050000000000001</v>
      </c>
      <c r="AS168" s="47">
        <v>0.20070000000000002</v>
      </c>
      <c r="AT168" s="48">
        <v>7.0699999999999999E-2</v>
      </c>
      <c r="AU168" s="49"/>
      <c r="AV168" s="41">
        <v>61.88</v>
      </c>
      <c r="AW168" s="50"/>
      <c r="AX168" s="52"/>
      <c r="AY168" s="52"/>
      <c r="AZ168" s="52"/>
      <c r="BA168" s="52"/>
      <c r="BB168" s="53">
        <v>0</v>
      </c>
      <c r="BC168" s="55"/>
    </row>
    <row r="169" spans="2:55">
      <c r="B169" s="28">
        <v>1743</v>
      </c>
      <c r="C169" s="29">
        <v>45462.982268518521</v>
      </c>
      <c r="D169" s="30" t="s">
        <v>530</v>
      </c>
      <c r="E169" s="31" t="s">
        <v>531</v>
      </c>
      <c r="F169" s="31" t="s">
        <v>532</v>
      </c>
      <c r="G169" s="32">
        <v>0</v>
      </c>
      <c r="H169" s="33" t="s">
        <v>533</v>
      </c>
      <c r="I169" s="33" t="s">
        <v>123</v>
      </c>
      <c r="J169" s="33" t="s">
        <v>65</v>
      </c>
      <c r="K169" s="33" t="s">
        <v>95</v>
      </c>
      <c r="L169" s="33" t="s">
        <v>56</v>
      </c>
      <c r="M169" s="34" t="s">
        <v>57</v>
      </c>
      <c r="N169" s="35" t="s">
        <v>57</v>
      </c>
      <c r="O169" s="36"/>
      <c r="P169" s="37">
        <v>-1.0985142954446425</v>
      </c>
      <c r="Q169" s="38">
        <v>1.0054542424469064</v>
      </c>
      <c r="R169" s="38">
        <v>0.93527263823365259</v>
      </c>
      <c r="S169" s="38">
        <v>0.93527263823365259</v>
      </c>
      <c r="T169" s="39">
        <v>0</v>
      </c>
      <c r="U169" s="40">
        <v>-1.4499999999999999E-2</v>
      </c>
      <c r="V169" s="41">
        <v>615046</v>
      </c>
      <c r="W169" s="41">
        <v>618400.61</v>
      </c>
      <c r="X169" s="42">
        <v>-3354.609999999986</v>
      </c>
      <c r="Y169" s="43">
        <v>3053.77</v>
      </c>
      <c r="Z169" s="41">
        <v>459.21</v>
      </c>
      <c r="AA169" s="41">
        <v>459.21</v>
      </c>
      <c r="AB169" s="41">
        <v>0</v>
      </c>
      <c r="AC169" s="41">
        <v>3354.61</v>
      </c>
      <c r="AD169" s="41">
        <v>578373.17000000004</v>
      </c>
      <c r="AE169" s="44">
        <v>94.65</v>
      </c>
      <c r="AF169" s="41">
        <v>15120.44</v>
      </c>
      <c r="AG169" s="38">
        <v>4.9514010550892831</v>
      </c>
      <c r="AH169" s="45" t="s">
        <v>626</v>
      </c>
      <c r="AI169" s="41">
        <v>15120.44</v>
      </c>
      <c r="AJ169" s="46">
        <v>0</v>
      </c>
      <c r="AK169" s="45">
        <v>578373.17000000004</v>
      </c>
      <c r="AL169" s="46">
        <v>0</v>
      </c>
      <c r="AM169" s="46">
        <v>0</v>
      </c>
      <c r="AN169" s="46">
        <v>0</v>
      </c>
      <c r="AO169" s="46">
        <v>0</v>
      </c>
      <c r="AP169" s="41">
        <v>0</v>
      </c>
      <c r="AQ169" s="47">
        <v>0.31</v>
      </c>
      <c r="AR169" s="47">
        <v>0.29550000000000004</v>
      </c>
      <c r="AS169" s="47">
        <v>-2.3694000000000002</v>
      </c>
      <c r="AT169" s="48">
        <v>-2.6794000000000002</v>
      </c>
      <c r="AU169" s="49"/>
      <c r="AV169" s="41">
        <v>81.22</v>
      </c>
      <c r="AW169" s="50"/>
      <c r="AX169" s="52"/>
      <c r="AY169" s="52"/>
      <c r="AZ169" s="52"/>
      <c r="BA169" s="52"/>
      <c r="BB169" s="53">
        <v>-24907</v>
      </c>
      <c r="BC169" s="55"/>
    </row>
    <row r="170" spans="2:55">
      <c r="B170" s="28">
        <v>1743</v>
      </c>
      <c r="C170" s="29">
        <v>45462.982268518521</v>
      </c>
      <c r="D170" s="30" t="s">
        <v>370</v>
      </c>
      <c r="E170" s="31" t="s">
        <v>371</v>
      </c>
      <c r="F170" s="31" t="s">
        <v>452</v>
      </c>
      <c r="G170" s="32">
        <v>0</v>
      </c>
      <c r="H170" s="33" t="s">
        <v>63</v>
      </c>
      <c r="I170" s="33" t="s">
        <v>64</v>
      </c>
      <c r="J170" s="33" t="s">
        <v>65</v>
      </c>
      <c r="K170" s="33" t="s">
        <v>106</v>
      </c>
      <c r="L170" s="33" t="s">
        <v>56</v>
      </c>
      <c r="M170" s="34" t="s">
        <v>57</v>
      </c>
      <c r="N170" s="35" t="s">
        <v>57</v>
      </c>
      <c r="O170" s="36"/>
      <c r="P170" s="37">
        <v>17.888171605497678</v>
      </c>
      <c r="Q170" s="38">
        <v>0.7375706845283978</v>
      </c>
      <c r="R170" s="38">
        <v>0.9398192555721393</v>
      </c>
      <c r="S170" s="38">
        <v>0.8567643048650101</v>
      </c>
      <c r="T170" s="39">
        <v>0</v>
      </c>
      <c r="U170" s="40">
        <v>-6.25E-2</v>
      </c>
      <c r="V170" s="41">
        <v>810821</v>
      </c>
      <c r="W170" s="41">
        <v>598037.80000000005</v>
      </c>
      <c r="X170" s="42">
        <v>212783.19999999995</v>
      </c>
      <c r="Y170" s="43">
        <v>11895.19</v>
      </c>
      <c r="Z170" s="41">
        <v>423</v>
      </c>
      <c r="AA170" s="41">
        <v>423</v>
      </c>
      <c r="AB170" s="41">
        <v>0</v>
      </c>
      <c r="AC170" s="41">
        <v>0</v>
      </c>
      <c r="AD170" s="41">
        <v>562047.43999999994</v>
      </c>
      <c r="AE170" s="44">
        <v>50.87</v>
      </c>
      <c r="AF170" s="41">
        <v>31707.360000000001</v>
      </c>
      <c r="AG170" s="38">
        <v>2.665561458034718</v>
      </c>
      <c r="AH170" s="45" t="s">
        <v>626</v>
      </c>
      <c r="AI170" s="41">
        <v>31707.360000000001</v>
      </c>
      <c r="AJ170" s="46">
        <v>59604</v>
      </c>
      <c r="AK170" s="45">
        <v>512377.43999999994</v>
      </c>
      <c r="AL170" s="46">
        <v>0</v>
      </c>
      <c r="AM170" s="46">
        <v>59604</v>
      </c>
      <c r="AN170" s="46">
        <v>0</v>
      </c>
      <c r="AO170" s="46">
        <v>0</v>
      </c>
      <c r="AP170" s="41">
        <v>0</v>
      </c>
      <c r="AQ170" s="47">
        <v>0.22</v>
      </c>
      <c r="AR170" s="47">
        <v>0.1575</v>
      </c>
      <c r="AS170" s="47">
        <v>0.1686</v>
      </c>
      <c r="AT170" s="48">
        <v>-5.1400000000000001E-2</v>
      </c>
      <c r="AU170" s="49"/>
      <c r="AV170" s="41">
        <v>81.47</v>
      </c>
      <c r="AW170" s="58"/>
      <c r="AX170" s="52"/>
      <c r="AY170" s="52"/>
      <c r="AZ170" s="52"/>
      <c r="BA170" s="52"/>
      <c r="BB170" s="53">
        <v>-4283</v>
      </c>
      <c r="BC170" s="55"/>
    </row>
    <row r="171" spans="2:55">
      <c r="B171" s="28">
        <v>1743</v>
      </c>
      <c r="C171" s="29">
        <v>45462.982268518521</v>
      </c>
      <c r="D171" s="30" t="s">
        <v>398</v>
      </c>
      <c r="E171" s="31" t="s">
        <v>399</v>
      </c>
      <c r="F171" s="31" t="s">
        <v>661</v>
      </c>
      <c r="G171" s="32">
        <v>0</v>
      </c>
      <c r="H171" s="33" t="s">
        <v>52</v>
      </c>
      <c r="I171" s="33" t="s">
        <v>109</v>
      </c>
      <c r="J171" s="33" t="s">
        <v>54</v>
      </c>
      <c r="K171" s="33" t="s">
        <v>106</v>
      </c>
      <c r="L171" s="33" t="s">
        <v>70</v>
      </c>
      <c r="M171" s="34" t="s">
        <v>57</v>
      </c>
      <c r="N171" s="35" t="s">
        <v>57</v>
      </c>
      <c r="O171" s="36"/>
      <c r="P171" s="37">
        <v>18.790666611011396</v>
      </c>
      <c r="Q171" s="38">
        <v>0.79192135006513287</v>
      </c>
      <c r="R171" s="38">
        <v>0.92862537678775259</v>
      </c>
      <c r="S171" s="38">
        <v>0.63664784327286672</v>
      </c>
      <c r="T171" s="39">
        <v>119449.2</v>
      </c>
      <c r="U171" s="40">
        <v>-8.6400000000000005E-2</v>
      </c>
      <c r="V171" s="41">
        <v>735573.4</v>
      </c>
      <c r="W171" s="41">
        <v>582516.28</v>
      </c>
      <c r="X171" s="42">
        <v>153057.12</v>
      </c>
      <c r="Y171" s="43">
        <v>8145.38</v>
      </c>
      <c r="Z171" s="41">
        <v>20870.3</v>
      </c>
      <c r="AA171" s="41">
        <v>87811.88</v>
      </c>
      <c r="AB171" s="41">
        <v>111743</v>
      </c>
      <c r="AC171" s="41">
        <v>0</v>
      </c>
      <c r="AD171" s="41">
        <v>540939.4</v>
      </c>
      <c r="AE171" s="44">
        <v>175.29</v>
      </c>
      <c r="AF171" s="41">
        <v>66576.88</v>
      </c>
      <c r="AG171" s="38">
        <v>8.1735756956704293</v>
      </c>
      <c r="AH171" s="45" t="s">
        <v>626</v>
      </c>
      <c r="AI171" s="41">
        <v>133518.46000000002</v>
      </c>
      <c r="AJ171" s="46">
        <v>204098</v>
      </c>
      <c r="AK171" s="45">
        <v>370857.73333333334</v>
      </c>
      <c r="AL171" s="46">
        <v>0</v>
      </c>
      <c r="AM171" s="46">
        <v>0</v>
      </c>
      <c r="AN171" s="46">
        <v>204098.4</v>
      </c>
      <c r="AO171" s="46">
        <v>0</v>
      </c>
      <c r="AP171" s="41">
        <v>119449.2</v>
      </c>
      <c r="AQ171" s="47">
        <v>0.17</v>
      </c>
      <c r="AR171" s="47">
        <v>8.3599999999999994E-2</v>
      </c>
      <c r="AS171" s="47">
        <v>-0.10920000000000001</v>
      </c>
      <c r="AT171" s="48">
        <v>-0.2792</v>
      </c>
      <c r="AU171" s="49"/>
      <c r="AV171" s="41">
        <v>44.37</v>
      </c>
      <c r="AW171" s="58"/>
      <c r="AX171" s="52"/>
      <c r="AY171" s="52"/>
      <c r="AZ171" s="52"/>
      <c r="BA171" s="52"/>
      <c r="BB171" s="53">
        <v>25000</v>
      </c>
      <c r="BC171" s="55"/>
    </row>
    <row r="172" spans="2:55">
      <c r="B172" s="28">
        <v>1743</v>
      </c>
      <c r="C172" s="29">
        <v>45462.982268518521</v>
      </c>
      <c r="D172" s="30" t="s">
        <v>414</v>
      </c>
      <c r="E172" s="31" t="s">
        <v>415</v>
      </c>
      <c r="F172" s="31" t="s">
        <v>206</v>
      </c>
      <c r="G172" s="32">
        <v>0</v>
      </c>
      <c r="H172" s="33" t="s">
        <v>52</v>
      </c>
      <c r="I172" s="33" t="s">
        <v>109</v>
      </c>
      <c r="J172" s="33" t="s">
        <v>54</v>
      </c>
      <c r="K172" s="33" t="s">
        <v>106</v>
      </c>
      <c r="L172" s="33" t="s">
        <v>56</v>
      </c>
      <c r="M172" s="34">
        <v>45410</v>
      </c>
      <c r="N172" s="35">
        <v>0</v>
      </c>
      <c r="O172" s="36"/>
      <c r="P172" s="37" t="s">
        <v>57</v>
      </c>
      <c r="Q172" s="38">
        <v>1.848211077674313</v>
      </c>
      <c r="R172" s="38">
        <v>0.95196724456884463</v>
      </c>
      <c r="S172" s="38">
        <v>0.95196724456884463</v>
      </c>
      <c r="T172" s="39">
        <v>0</v>
      </c>
      <c r="U172" s="40">
        <v>5.6999999999999993E-3</v>
      </c>
      <c r="V172" s="41">
        <v>352240</v>
      </c>
      <c r="W172" s="41">
        <v>651013.87</v>
      </c>
      <c r="X172" s="42">
        <v>-298773.87</v>
      </c>
      <c r="Y172" s="43">
        <v>-11111.65</v>
      </c>
      <c r="Z172" s="41">
        <v>1611.52</v>
      </c>
      <c r="AA172" s="41">
        <v>1611.52</v>
      </c>
      <c r="AB172" s="41">
        <v>44500</v>
      </c>
      <c r="AC172" s="41">
        <v>298773.87</v>
      </c>
      <c r="AD172" s="41">
        <v>619743.88</v>
      </c>
      <c r="AE172" s="44">
        <v>0</v>
      </c>
      <c r="AF172" s="41">
        <v>-0.01</v>
      </c>
      <c r="AG172" s="38">
        <v>8.9995635211692233E-7</v>
      </c>
      <c r="AH172" s="45" t="s">
        <v>625</v>
      </c>
      <c r="AI172" s="41">
        <v>-0.01</v>
      </c>
      <c r="AJ172" s="46">
        <v>0</v>
      </c>
      <c r="AK172" s="45">
        <v>619743.88</v>
      </c>
      <c r="AL172" s="46">
        <v>0</v>
      </c>
      <c r="AM172" s="46">
        <v>0</v>
      </c>
      <c r="AN172" s="46">
        <v>0</v>
      </c>
      <c r="AO172" s="46">
        <v>0</v>
      </c>
      <c r="AP172" s="41">
        <v>0</v>
      </c>
      <c r="AQ172" s="47">
        <v>0.13</v>
      </c>
      <c r="AR172" s="47">
        <v>0.13570000000000002</v>
      </c>
      <c r="AS172" s="47">
        <v>0.28820000000000001</v>
      </c>
      <c r="AT172" s="48">
        <v>0.15820000000000001</v>
      </c>
      <c r="AU172" s="49"/>
      <c r="AV172" s="41">
        <v>45.02</v>
      </c>
      <c r="AW172" s="58"/>
      <c r="AX172" s="52"/>
      <c r="AY172" s="52"/>
      <c r="AZ172" s="52"/>
      <c r="BA172" s="52"/>
      <c r="BB172" s="53">
        <v>-31270</v>
      </c>
      <c r="BC172" s="55"/>
    </row>
    <row r="173" spans="2:55">
      <c r="B173" s="28">
        <v>1743</v>
      </c>
      <c r="C173" s="29">
        <v>45462.982268518521</v>
      </c>
      <c r="D173" s="30" t="s">
        <v>519</v>
      </c>
      <c r="E173" s="31" t="s">
        <v>520</v>
      </c>
      <c r="F173" s="31" t="s">
        <v>142</v>
      </c>
      <c r="G173" s="32">
        <v>0</v>
      </c>
      <c r="H173" s="33" t="s">
        <v>516</v>
      </c>
      <c r="I173" s="33" t="s">
        <v>123</v>
      </c>
      <c r="J173" s="33" t="s">
        <v>148</v>
      </c>
      <c r="K173" s="33" t="s">
        <v>95</v>
      </c>
      <c r="L173" s="33" t="s">
        <v>56</v>
      </c>
      <c r="M173" s="34" t="s">
        <v>57</v>
      </c>
      <c r="N173" s="35" t="s">
        <v>57</v>
      </c>
      <c r="O173" s="36"/>
      <c r="P173" s="37">
        <v>7.5688484806644274</v>
      </c>
      <c r="Q173" s="38">
        <v>0.92519068361264245</v>
      </c>
      <c r="R173" s="38">
        <v>0.97791760426929519</v>
      </c>
      <c r="S173" s="38">
        <v>0.69869974189372874</v>
      </c>
      <c r="T173" s="39">
        <v>0</v>
      </c>
      <c r="U173" s="40">
        <v>-3.2500000000000001E-2</v>
      </c>
      <c r="V173" s="41">
        <v>674141.57</v>
      </c>
      <c r="W173" s="41">
        <v>623709.5</v>
      </c>
      <c r="X173" s="42">
        <v>50432.069999999949</v>
      </c>
      <c r="Y173" s="43">
        <v>6663.11</v>
      </c>
      <c r="Z173" s="41">
        <v>0</v>
      </c>
      <c r="AA173" s="41">
        <v>0</v>
      </c>
      <c r="AB173" s="41">
        <v>0</v>
      </c>
      <c r="AC173" s="41">
        <v>0</v>
      </c>
      <c r="AD173" s="41">
        <v>609936.5</v>
      </c>
      <c r="AE173" s="44">
        <v>188.95</v>
      </c>
      <c r="AF173" s="41">
        <v>13773</v>
      </c>
      <c r="AG173" s="38">
        <v>2.0670527726542112</v>
      </c>
      <c r="AH173" s="45" t="s">
        <v>626</v>
      </c>
      <c r="AI173" s="41">
        <v>13773</v>
      </c>
      <c r="AJ173" s="46">
        <v>208981</v>
      </c>
      <c r="AK173" s="45">
        <v>435785.66666666663</v>
      </c>
      <c r="AL173" s="46">
        <v>33755.72</v>
      </c>
      <c r="AM173" s="46">
        <v>175224.95</v>
      </c>
      <c r="AN173" s="46">
        <v>0</v>
      </c>
      <c r="AO173" s="46">
        <v>0</v>
      </c>
      <c r="AP173" s="41">
        <v>0</v>
      </c>
      <c r="AQ173" s="47">
        <v>0.25</v>
      </c>
      <c r="AR173" s="47">
        <v>0.2175</v>
      </c>
      <c r="AS173" s="47">
        <v>0.1875</v>
      </c>
      <c r="AT173" s="48">
        <v>-6.25E-2</v>
      </c>
      <c r="AU173" s="49"/>
      <c r="AV173" s="41">
        <v>54.05</v>
      </c>
      <c r="AW173" s="58"/>
      <c r="AX173" s="52"/>
      <c r="AY173" s="52"/>
      <c r="AZ173" s="52"/>
      <c r="BA173" s="52"/>
      <c r="BB173" s="53">
        <v>0</v>
      </c>
      <c r="BC173" s="55"/>
    </row>
    <row r="174" spans="2:55">
      <c r="B174" s="28">
        <v>1743</v>
      </c>
      <c r="C174" s="29">
        <v>45462.982268518521</v>
      </c>
      <c r="D174" s="30" t="s">
        <v>517</v>
      </c>
      <c r="E174" s="31" t="s">
        <v>518</v>
      </c>
      <c r="F174" s="31" t="s">
        <v>675</v>
      </c>
      <c r="G174" s="32">
        <v>0</v>
      </c>
      <c r="H174" s="33" t="s">
        <v>459</v>
      </c>
      <c r="I174" s="33" t="s">
        <v>123</v>
      </c>
      <c r="J174" s="33" t="s">
        <v>54</v>
      </c>
      <c r="K174" s="33" t="s">
        <v>95</v>
      </c>
      <c r="L174" s="33" t="s">
        <v>56</v>
      </c>
      <c r="M174" s="34" t="s">
        <v>57</v>
      </c>
      <c r="N174" s="35" t="s">
        <v>57</v>
      </c>
      <c r="O174" s="36"/>
      <c r="P174" s="37">
        <v>24.556096015175225</v>
      </c>
      <c r="Q174" s="38">
        <v>0.73803777278303018</v>
      </c>
      <c r="R174" s="38">
        <v>1.0257371415590593</v>
      </c>
      <c r="S174" s="38">
        <v>0.88884685161515387</v>
      </c>
      <c r="T174" s="39">
        <v>0</v>
      </c>
      <c r="U174" s="40">
        <v>-6.6500000000000004E-2</v>
      </c>
      <c r="V174" s="41">
        <v>846017.62</v>
      </c>
      <c r="W174" s="41">
        <v>624392.95999999996</v>
      </c>
      <c r="X174" s="42">
        <v>221624.66000000003</v>
      </c>
      <c r="Y174" s="43">
        <v>9025.24</v>
      </c>
      <c r="Z174" s="41">
        <v>112700</v>
      </c>
      <c r="AA174" s="41">
        <v>129075</v>
      </c>
      <c r="AB174" s="41">
        <v>0</v>
      </c>
      <c r="AC174" s="41">
        <v>0</v>
      </c>
      <c r="AD174" s="41">
        <v>640463.05000000005</v>
      </c>
      <c r="AE174" s="44">
        <v>55.51</v>
      </c>
      <c r="AF174" s="41">
        <v>-11070.09</v>
      </c>
      <c r="AG174" s="38">
        <v>-1.2265701521510786</v>
      </c>
      <c r="AH174" s="45" t="s">
        <v>625</v>
      </c>
      <c r="AI174" s="41">
        <v>5304.91</v>
      </c>
      <c r="AJ174" s="46">
        <v>102568</v>
      </c>
      <c r="AK174" s="45">
        <v>554989.71666666667</v>
      </c>
      <c r="AL174" s="46">
        <v>57234.89</v>
      </c>
      <c r="AM174" s="46">
        <v>45333.23</v>
      </c>
      <c r="AN174" s="46">
        <v>0</v>
      </c>
      <c r="AO174" s="46">
        <v>0</v>
      </c>
      <c r="AP174" s="41">
        <v>0</v>
      </c>
      <c r="AQ174" s="47">
        <v>0.28999999999999998</v>
      </c>
      <c r="AR174" s="47">
        <v>0.22350000000000003</v>
      </c>
      <c r="AS174" s="47">
        <v>0.25030000000000002</v>
      </c>
      <c r="AT174" s="48">
        <v>-3.9700000000000006E-2</v>
      </c>
      <c r="AU174" s="49"/>
      <c r="AV174" s="41">
        <v>62.73</v>
      </c>
      <c r="AW174" s="58"/>
      <c r="AX174" s="52"/>
      <c r="AY174" s="52"/>
      <c r="AZ174" s="52"/>
      <c r="BA174" s="52"/>
      <c r="BB174" s="53">
        <v>5000</v>
      </c>
      <c r="BC174" s="55"/>
    </row>
    <row r="175" spans="2:55">
      <c r="B175" s="28">
        <v>1743</v>
      </c>
      <c r="C175" s="29">
        <v>45462.982268518521</v>
      </c>
      <c r="D175" s="30" t="s">
        <v>527</v>
      </c>
      <c r="E175" s="31" t="s">
        <v>528</v>
      </c>
      <c r="F175" s="31" t="s">
        <v>532</v>
      </c>
      <c r="G175" s="32">
        <v>0</v>
      </c>
      <c r="H175" s="33" t="s">
        <v>459</v>
      </c>
      <c r="I175" s="33" t="s">
        <v>123</v>
      </c>
      <c r="J175" s="33" t="s">
        <v>54</v>
      </c>
      <c r="K175" s="33" t="s">
        <v>106</v>
      </c>
      <c r="L175" s="33" t="s">
        <v>56</v>
      </c>
      <c r="M175" s="34" t="s">
        <v>57</v>
      </c>
      <c r="N175" s="35" t="s">
        <v>57</v>
      </c>
      <c r="O175" s="36"/>
      <c r="P175" s="37">
        <v>-33.476894541600409</v>
      </c>
      <c r="Q175" s="38">
        <v>1.0402997070179039</v>
      </c>
      <c r="R175" s="38">
        <v>0.93169245870829864</v>
      </c>
      <c r="S175" s="38">
        <v>0.83551051139330068</v>
      </c>
      <c r="T175" s="39">
        <v>0</v>
      </c>
      <c r="U175" s="40">
        <v>4.8099999999999997E-2</v>
      </c>
      <c r="V175" s="41">
        <v>627011.01</v>
      </c>
      <c r="W175" s="41">
        <v>652279.37</v>
      </c>
      <c r="X175" s="42">
        <v>-25268.359999999986</v>
      </c>
      <c r="Y175" s="43">
        <v>754.8</v>
      </c>
      <c r="Z175" s="41">
        <v>5554</v>
      </c>
      <c r="AA175" s="41">
        <v>5554</v>
      </c>
      <c r="AB175" s="41">
        <v>0</v>
      </c>
      <c r="AC175" s="41">
        <v>25268.36</v>
      </c>
      <c r="AD175" s="41">
        <v>607723.77</v>
      </c>
      <c r="AE175" s="44">
        <v>1262.5999999999999</v>
      </c>
      <c r="AF175" s="41">
        <v>44555.6</v>
      </c>
      <c r="AG175" s="38">
        <v>59.029676735559093</v>
      </c>
      <c r="AH175" s="45" t="s">
        <v>626</v>
      </c>
      <c r="AI175" s="41">
        <v>44555.6</v>
      </c>
      <c r="AJ175" s="46">
        <v>75285</v>
      </c>
      <c r="AK175" s="45">
        <v>544986.27</v>
      </c>
      <c r="AL175" s="46">
        <v>0</v>
      </c>
      <c r="AM175" s="46">
        <v>75284.539999999994</v>
      </c>
      <c r="AN175" s="46">
        <v>0</v>
      </c>
      <c r="AO175" s="46">
        <v>0</v>
      </c>
      <c r="AP175" s="41">
        <v>0</v>
      </c>
      <c r="AQ175" s="47">
        <v>0.23</v>
      </c>
      <c r="AR175" s="47">
        <v>0.27810000000000001</v>
      </c>
      <c r="AS175" s="47">
        <v>0.27479999999999999</v>
      </c>
      <c r="AT175" s="48">
        <v>4.4800000000000006E-2</v>
      </c>
      <c r="AU175" s="49"/>
      <c r="AV175" s="41">
        <v>55.52</v>
      </c>
      <c r="AW175" s="58"/>
      <c r="AX175" s="52"/>
      <c r="AY175" s="52"/>
      <c r="AZ175" s="52"/>
      <c r="BA175" s="52"/>
      <c r="BB175" s="53">
        <v>0</v>
      </c>
      <c r="BC175" s="55"/>
    </row>
    <row r="176" spans="2:55">
      <c r="B176" s="28">
        <v>1743</v>
      </c>
      <c r="C176" s="29">
        <v>45462.982268518521</v>
      </c>
      <c r="D176" s="30" t="s">
        <v>387</v>
      </c>
      <c r="E176" s="31" t="s">
        <v>388</v>
      </c>
      <c r="F176" s="31" t="s">
        <v>389</v>
      </c>
      <c r="G176" s="32">
        <v>0</v>
      </c>
      <c r="H176" s="33" t="s">
        <v>390</v>
      </c>
      <c r="I176" s="33" t="s">
        <v>64</v>
      </c>
      <c r="J176" s="33" t="s">
        <v>94</v>
      </c>
      <c r="K176" s="33" t="s">
        <v>95</v>
      </c>
      <c r="L176" s="33" t="s">
        <v>56</v>
      </c>
      <c r="M176" s="34" t="s">
        <v>57</v>
      </c>
      <c r="N176" s="35" t="s">
        <v>57</v>
      </c>
      <c r="O176" s="36"/>
      <c r="P176" s="37">
        <v>101.84818632259029</v>
      </c>
      <c r="Q176" s="38">
        <v>0.28951621870680389</v>
      </c>
      <c r="R176" s="38">
        <v>1.8318973691859393</v>
      </c>
      <c r="S176" s="38">
        <v>1.4964137898180521</v>
      </c>
      <c r="T176" s="39">
        <v>0</v>
      </c>
      <c r="U176" s="40">
        <v>-1.41E-2</v>
      </c>
      <c r="V176" s="41">
        <v>1302200</v>
      </c>
      <c r="W176" s="41">
        <v>377008.02</v>
      </c>
      <c r="X176" s="42">
        <v>925191.98</v>
      </c>
      <c r="Y176" s="43">
        <v>9084.0300000000007</v>
      </c>
      <c r="Z176" s="41">
        <v>302582.15000000002</v>
      </c>
      <c r="AA176" s="41">
        <v>900840.72</v>
      </c>
      <c r="AB176" s="41">
        <v>0</v>
      </c>
      <c r="AC176" s="41">
        <v>0</v>
      </c>
      <c r="AD176" s="41">
        <v>690640</v>
      </c>
      <c r="AE176" s="44">
        <v>79.53</v>
      </c>
      <c r="AF176" s="41">
        <v>-25761.98</v>
      </c>
      <c r="AG176" s="38">
        <v>-2.8359637737876247</v>
      </c>
      <c r="AH176" s="45" t="s">
        <v>625</v>
      </c>
      <c r="AI176" s="41">
        <v>572496.59</v>
      </c>
      <c r="AJ176" s="46">
        <v>151776</v>
      </c>
      <c r="AK176" s="45">
        <v>564160</v>
      </c>
      <c r="AL176" s="46">
        <v>73824</v>
      </c>
      <c r="AM176" s="46">
        <v>77952</v>
      </c>
      <c r="AN176" s="46">
        <v>0</v>
      </c>
      <c r="AO176" s="46">
        <v>0</v>
      </c>
      <c r="AP176" s="41">
        <v>0</v>
      </c>
      <c r="AQ176" s="47">
        <v>0.43</v>
      </c>
      <c r="AR176" s="47">
        <v>0.41590000000000005</v>
      </c>
      <c r="AS176" s="47">
        <v>0.16620000000000001</v>
      </c>
      <c r="AT176" s="48">
        <v>-0.26379999999999998</v>
      </c>
      <c r="AU176" s="49"/>
      <c r="AV176" s="41">
        <v>42.53</v>
      </c>
      <c r="AW176" s="50"/>
      <c r="AX176" s="52"/>
      <c r="AY176" s="52"/>
      <c r="AZ176" s="52"/>
      <c r="BA176" s="52"/>
      <c r="BB176" s="53">
        <v>287870</v>
      </c>
      <c r="BC176" s="55"/>
    </row>
    <row r="177" spans="2:55">
      <c r="B177" s="28">
        <v>1743</v>
      </c>
      <c r="C177" s="29">
        <v>45462.982268518521</v>
      </c>
      <c r="D177" s="30" t="s">
        <v>522</v>
      </c>
      <c r="E177" s="31" t="s">
        <v>523</v>
      </c>
      <c r="F177" s="31" t="s">
        <v>627</v>
      </c>
      <c r="G177" s="32">
        <v>0</v>
      </c>
      <c r="H177" s="33" t="s">
        <v>516</v>
      </c>
      <c r="I177" s="33" t="s">
        <v>123</v>
      </c>
      <c r="J177" s="33" t="s">
        <v>148</v>
      </c>
      <c r="K177" s="33" t="s">
        <v>55</v>
      </c>
      <c r="L177" s="33" t="s">
        <v>56</v>
      </c>
      <c r="M177" s="34" t="s">
        <v>57</v>
      </c>
      <c r="N177" s="35" t="s">
        <v>57</v>
      </c>
      <c r="O177" s="36"/>
      <c r="P177" s="37">
        <v>-5.6225109537494662</v>
      </c>
      <c r="Q177" s="38">
        <v>1.0888573883603712</v>
      </c>
      <c r="R177" s="38">
        <v>0.91762976346155012</v>
      </c>
      <c r="S177" s="38">
        <v>0.8540024798325927</v>
      </c>
      <c r="T177" s="39">
        <v>0</v>
      </c>
      <c r="U177" s="40">
        <v>-1.72E-2</v>
      </c>
      <c r="V177" s="41">
        <v>617809.74</v>
      </c>
      <c r="W177" s="41">
        <v>672706.7</v>
      </c>
      <c r="X177" s="42">
        <v>-54896.959999999963</v>
      </c>
      <c r="Y177" s="43">
        <v>9763.7800000000007</v>
      </c>
      <c r="Z177" s="41">
        <v>15941.56</v>
      </c>
      <c r="AA177" s="41">
        <v>17789.560000000001</v>
      </c>
      <c r="AB177" s="41">
        <v>99488.9</v>
      </c>
      <c r="AC177" s="41">
        <v>54896.959999999999</v>
      </c>
      <c r="AD177" s="41">
        <v>617295.68999999994</v>
      </c>
      <c r="AE177" s="44">
        <v>76.3</v>
      </c>
      <c r="AF177" s="41">
        <v>55411.01</v>
      </c>
      <c r="AG177" s="38">
        <v>5.6751596205567925</v>
      </c>
      <c r="AH177" s="45" t="s">
        <v>626</v>
      </c>
      <c r="AI177" s="41">
        <v>57259.01</v>
      </c>
      <c r="AJ177" s="46">
        <v>51363</v>
      </c>
      <c r="AK177" s="45">
        <v>574493.18999999994</v>
      </c>
      <c r="AL177" s="46">
        <v>51362.6</v>
      </c>
      <c r="AM177" s="46">
        <v>0</v>
      </c>
      <c r="AN177" s="46">
        <v>0</v>
      </c>
      <c r="AO177" s="46">
        <v>0</v>
      </c>
      <c r="AP177" s="41">
        <v>0</v>
      </c>
      <c r="AQ177" s="47">
        <v>0.32</v>
      </c>
      <c r="AR177" s="47">
        <v>0.30280000000000001</v>
      </c>
      <c r="AS177" s="47">
        <v>0.36659999999999998</v>
      </c>
      <c r="AT177" s="48">
        <v>4.6600000000000003E-2</v>
      </c>
      <c r="AU177" s="49"/>
      <c r="AV177" s="41">
        <v>57.74</v>
      </c>
      <c r="AW177" s="58"/>
      <c r="AX177" s="52"/>
      <c r="AY177" s="52"/>
      <c r="AZ177" s="52"/>
      <c r="BA177" s="52"/>
      <c r="BB177" s="53">
        <v>0</v>
      </c>
      <c r="BC177" s="55"/>
    </row>
    <row r="178" spans="2:55">
      <c r="B178" s="28">
        <v>1743</v>
      </c>
      <c r="C178" s="29">
        <v>45462.982268518521</v>
      </c>
      <c r="D178" s="30" t="s">
        <v>345</v>
      </c>
      <c r="E178" s="31" t="s">
        <v>597</v>
      </c>
      <c r="F178" s="31" t="s">
        <v>62</v>
      </c>
      <c r="G178" s="32">
        <v>0</v>
      </c>
      <c r="H178" s="33" t="s">
        <v>63</v>
      </c>
      <c r="I178" s="33" t="s">
        <v>64</v>
      </c>
      <c r="J178" s="33" t="s">
        <v>65</v>
      </c>
      <c r="K178" s="33" t="s">
        <v>106</v>
      </c>
      <c r="L178" s="33" t="s">
        <v>56</v>
      </c>
      <c r="M178" s="34" t="s">
        <v>57</v>
      </c>
      <c r="N178" s="35" t="s">
        <v>57</v>
      </c>
      <c r="O178" s="36"/>
      <c r="P178" s="37">
        <v>1.9463775223954902</v>
      </c>
      <c r="Q178" s="38">
        <v>0.93607715703830707</v>
      </c>
      <c r="R178" s="38">
        <v>0.71304231375906091</v>
      </c>
      <c r="S178" s="38">
        <v>0.71219280819715247</v>
      </c>
      <c r="T178" s="39">
        <v>0</v>
      </c>
      <c r="U178" s="40">
        <v>1.6899999999999998E-2</v>
      </c>
      <c r="V178" s="41">
        <v>819497.5</v>
      </c>
      <c r="W178" s="41">
        <v>767112.89</v>
      </c>
      <c r="X178" s="42">
        <v>52384.609999999986</v>
      </c>
      <c r="Y178" s="43">
        <v>26913.9</v>
      </c>
      <c r="Z178" s="41">
        <v>809.51</v>
      </c>
      <c r="AA178" s="41">
        <v>809.51</v>
      </c>
      <c r="AB178" s="41">
        <v>0</v>
      </c>
      <c r="AC178" s="41">
        <v>0</v>
      </c>
      <c r="AD178" s="41">
        <v>546983.94999999995</v>
      </c>
      <c r="AE178" s="44">
        <v>60.83</v>
      </c>
      <c r="AF178" s="41">
        <v>220128.94</v>
      </c>
      <c r="AG178" s="38">
        <v>8.1790056439237713</v>
      </c>
      <c r="AH178" s="45" t="s">
        <v>626</v>
      </c>
      <c r="AI178" s="41">
        <v>220128.94</v>
      </c>
      <c r="AJ178" s="46">
        <v>782</v>
      </c>
      <c r="AK178" s="45">
        <v>546332.28333333333</v>
      </c>
      <c r="AL178" s="46">
        <v>782.11</v>
      </c>
      <c r="AM178" s="46">
        <v>0</v>
      </c>
      <c r="AN178" s="46">
        <v>0</v>
      </c>
      <c r="AO178" s="46">
        <v>0</v>
      </c>
      <c r="AP178" s="41">
        <v>0</v>
      </c>
      <c r="AQ178" s="47">
        <v>0.21</v>
      </c>
      <c r="AR178" s="47">
        <v>0.22690000000000002</v>
      </c>
      <c r="AS178" s="47">
        <v>0.2064</v>
      </c>
      <c r="AT178" s="48">
        <v>-3.5999999999999999E-3</v>
      </c>
      <c r="AU178" s="49"/>
      <c r="AV178" s="41">
        <v>88.42</v>
      </c>
      <c r="AW178" s="50"/>
      <c r="AX178" s="52"/>
      <c r="AY178" s="52"/>
      <c r="AZ178" s="52"/>
      <c r="BA178" s="52"/>
      <c r="BB178" s="53">
        <v>0</v>
      </c>
      <c r="BC178" s="55"/>
    </row>
    <row r="179" spans="2:55">
      <c r="B179" s="28">
        <v>1743</v>
      </c>
      <c r="C179" s="29">
        <v>45462.982268518521</v>
      </c>
      <c r="D179" s="30" t="s">
        <v>525</v>
      </c>
      <c r="E179" s="31" t="s">
        <v>526</v>
      </c>
      <c r="F179" s="31" t="s">
        <v>675</v>
      </c>
      <c r="G179" s="32">
        <v>0</v>
      </c>
      <c r="H179" s="33" t="s">
        <v>459</v>
      </c>
      <c r="I179" s="33" t="s">
        <v>123</v>
      </c>
      <c r="J179" s="33" t="s">
        <v>54</v>
      </c>
      <c r="K179" s="33" t="s">
        <v>95</v>
      </c>
      <c r="L179" s="33" t="s">
        <v>56</v>
      </c>
      <c r="M179" s="34" t="s">
        <v>57</v>
      </c>
      <c r="N179" s="35" t="s">
        <v>57</v>
      </c>
      <c r="O179" s="36"/>
      <c r="P179" s="37">
        <v>-0.94071171110068863</v>
      </c>
      <c r="Q179" s="38">
        <v>1.0216520580421053</v>
      </c>
      <c r="R179" s="38">
        <v>0.93870308002837</v>
      </c>
      <c r="S179" s="38">
        <v>0.65522758247722845</v>
      </c>
      <c r="T179" s="39">
        <v>107757.52</v>
      </c>
      <c r="U179" s="40">
        <v>-5.9900000000000002E-2</v>
      </c>
      <c r="V179" s="41">
        <v>884012.04</v>
      </c>
      <c r="W179" s="41">
        <v>903152.72</v>
      </c>
      <c r="X179" s="42">
        <v>-19140.679999999935</v>
      </c>
      <c r="Y179" s="43">
        <v>20347.02</v>
      </c>
      <c r="Z179" s="41">
        <v>213.34</v>
      </c>
      <c r="AA179" s="41">
        <v>213.34</v>
      </c>
      <c r="AB179" s="41">
        <v>46440</v>
      </c>
      <c r="AC179" s="41">
        <v>19140.68</v>
      </c>
      <c r="AD179" s="41">
        <v>847792.24</v>
      </c>
      <c r="AE179" s="44">
        <v>111.79</v>
      </c>
      <c r="AF179" s="41">
        <v>55360.480000000003</v>
      </c>
      <c r="AG179" s="38">
        <v>2.7208151365654527</v>
      </c>
      <c r="AH179" s="45" t="s">
        <v>626</v>
      </c>
      <c r="AI179" s="41">
        <v>55360.480000000003</v>
      </c>
      <c r="AJ179" s="46">
        <v>307226</v>
      </c>
      <c r="AK179" s="45">
        <v>591770.57333333325</v>
      </c>
      <c r="AL179" s="46">
        <v>120017.4</v>
      </c>
      <c r="AM179" s="46">
        <v>79451.210000000006</v>
      </c>
      <c r="AN179" s="46">
        <v>107757.52</v>
      </c>
      <c r="AO179" s="46">
        <v>0</v>
      </c>
      <c r="AP179" s="41">
        <v>107757.52</v>
      </c>
      <c r="AQ179" s="47">
        <v>0.33</v>
      </c>
      <c r="AR179" s="47">
        <v>0.27010000000000001</v>
      </c>
      <c r="AS179" s="47">
        <v>0.27429999999999999</v>
      </c>
      <c r="AT179" s="48">
        <v>-5.5700000000000006E-2</v>
      </c>
      <c r="AU179" s="49"/>
      <c r="AV179" s="41">
        <v>52.52</v>
      </c>
      <c r="AW179" s="58"/>
      <c r="AX179" s="52"/>
      <c r="AY179" s="52"/>
      <c r="AZ179" s="52"/>
      <c r="BA179" s="52"/>
      <c r="BB179" s="53">
        <v>0</v>
      </c>
      <c r="BC179" s="55"/>
    </row>
    <row r="180" spans="2:55">
      <c r="B180" s="28">
        <v>1743</v>
      </c>
      <c r="C180" s="29">
        <v>45462.982268518521</v>
      </c>
      <c r="D180" s="30" t="s">
        <v>428</v>
      </c>
      <c r="E180" s="31" t="s">
        <v>429</v>
      </c>
      <c r="F180" s="31" t="s">
        <v>225</v>
      </c>
      <c r="G180" s="32">
        <v>0</v>
      </c>
      <c r="H180" s="33" t="s">
        <v>430</v>
      </c>
      <c r="I180" s="33" t="s">
        <v>335</v>
      </c>
      <c r="J180" s="33" t="s">
        <v>54</v>
      </c>
      <c r="K180" s="33" t="s">
        <v>195</v>
      </c>
      <c r="L180" s="33" t="s">
        <v>56</v>
      </c>
      <c r="M180" s="34">
        <v>45120</v>
      </c>
      <c r="N180" s="35">
        <v>3</v>
      </c>
      <c r="O180" s="36"/>
      <c r="P180" s="37" t="s">
        <v>57</v>
      </c>
      <c r="Q180" s="38">
        <v>0.74187124260269832</v>
      </c>
      <c r="R180" s="38">
        <v>0.99349144822555435</v>
      </c>
      <c r="S180" s="38">
        <v>0.90072445738031692</v>
      </c>
      <c r="T180" s="39">
        <v>49156.800000000003</v>
      </c>
      <c r="U180" s="40">
        <v>-2.0199999999999999E-2</v>
      </c>
      <c r="V180" s="41">
        <v>1250075.75</v>
      </c>
      <c r="W180" s="41">
        <v>927395.25</v>
      </c>
      <c r="X180" s="42">
        <v>322680.5</v>
      </c>
      <c r="Y180" s="43">
        <v>0</v>
      </c>
      <c r="Z180" s="41">
        <v>0</v>
      </c>
      <c r="AA180" s="41">
        <v>0</v>
      </c>
      <c r="AB180" s="41">
        <v>0</v>
      </c>
      <c r="AC180" s="41">
        <v>0</v>
      </c>
      <c r="AD180" s="41">
        <v>921359.25</v>
      </c>
      <c r="AE180" s="44">
        <v>107644.5</v>
      </c>
      <c r="AF180" s="41">
        <v>3672</v>
      </c>
      <c r="AG180" s="38">
        <v>0</v>
      </c>
      <c r="AH180" s="45" t="s">
        <v>625</v>
      </c>
      <c r="AI180" s="41">
        <v>3672</v>
      </c>
      <c r="AJ180" s="46">
        <v>103238</v>
      </c>
      <c r="AK180" s="45">
        <v>835327.58333333337</v>
      </c>
      <c r="AL180" s="46">
        <v>54081.3</v>
      </c>
      <c r="AM180" s="46">
        <v>0</v>
      </c>
      <c r="AN180" s="46">
        <v>0</v>
      </c>
      <c r="AO180" s="46">
        <v>49156.800000000003</v>
      </c>
      <c r="AP180" s="41">
        <v>49156.800000000003</v>
      </c>
      <c r="AQ180" s="47">
        <v>0.26</v>
      </c>
      <c r="AR180" s="47">
        <v>0.23980000000000001</v>
      </c>
      <c r="AS180" s="47">
        <v>1</v>
      </c>
      <c r="AT180" s="48">
        <v>0.74</v>
      </c>
      <c r="AU180" s="49"/>
      <c r="AV180" s="41">
        <v>48.97</v>
      </c>
      <c r="AW180" s="50"/>
      <c r="AX180" s="52"/>
      <c r="AY180" s="52"/>
      <c r="AZ180" s="52"/>
      <c r="BA180" s="52"/>
      <c r="BB180" s="53">
        <v>-2364</v>
      </c>
      <c r="BC180" s="55"/>
    </row>
    <row r="181" spans="2:55">
      <c r="B181" s="28">
        <v>1743</v>
      </c>
      <c r="C181" s="29">
        <v>45462.982268518521</v>
      </c>
      <c r="D181" s="30" t="s">
        <v>169</v>
      </c>
      <c r="E181" s="31" t="s">
        <v>170</v>
      </c>
      <c r="F181" s="31" t="s">
        <v>91</v>
      </c>
      <c r="G181" s="32">
        <v>0</v>
      </c>
      <c r="H181" s="33" t="s">
        <v>92</v>
      </c>
      <c r="I181" s="33" t="s">
        <v>103</v>
      </c>
      <c r="J181" s="33" t="s">
        <v>94</v>
      </c>
      <c r="K181" s="33" t="s">
        <v>106</v>
      </c>
      <c r="L181" s="33" t="s">
        <v>70</v>
      </c>
      <c r="M181" s="34" t="s">
        <v>57</v>
      </c>
      <c r="N181" s="35" t="s">
        <v>57</v>
      </c>
      <c r="O181" s="36"/>
      <c r="P181" s="37">
        <v>39.594864381020798</v>
      </c>
      <c r="Q181" s="38">
        <v>0.3034732424242424</v>
      </c>
      <c r="R181" s="38">
        <v>1.5027209727541253</v>
      </c>
      <c r="S181" s="38">
        <v>0.89868618207432849</v>
      </c>
      <c r="T181" s="39">
        <v>0</v>
      </c>
      <c r="U181" s="40">
        <v>8.8300000000000003E-2</v>
      </c>
      <c r="V181" s="41">
        <v>2640000</v>
      </c>
      <c r="W181" s="41">
        <v>801169.36</v>
      </c>
      <c r="X181" s="42">
        <v>1838830.6400000001</v>
      </c>
      <c r="Y181" s="43">
        <v>46441.14</v>
      </c>
      <c r="Z181" s="41">
        <v>0</v>
      </c>
      <c r="AA181" s="41">
        <v>0</v>
      </c>
      <c r="AB181" s="41">
        <v>0</v>
      </c>
      <c r="AC181" s="41">
        <v>0</v>
      </c>
      <c r="AD181" s="41">
        <v>1203934</v>
      </c>
      <c r="AE181" s="44">
        <v>39.44</v>
      </c>
      <c r="AF181" s="41">
        <v>-267000.64</v>
      </c>
      <c r="AG181" s="38">
        <v>-5.7492266555041507</v>
      </c>
      <c r="AH181" s="45" t="s">
        <v>625</v>
      </c>
      <c r="AI181" s="41">
        <v>-267000.64</v>
      </c>
      <c r="AJ181" s="46">
        <v>580721</v>
      </c>
      <c r="AK181" s="45">
        <v>719999.83333333326</v>
      </c>
      <c r="AL181" s="46">
        <v>0</v>
      </c>
      <c r="AM181" s="46">
        <v>283279.2</v>
      </c>
      <c r="AN181" s="46">
        <v>297441.59999999998</v>
      </c>
      <c r="AO181" s="46">
        <v>0</v>
      </c>
      <c r="AP181" s="41">
        <v>0</v>
      </c>
      <c r="AQ181" s="47">
        <v>0.3</v>
      </c>
      <c r="AR181" s="47">
        <v>0.38829999999999998</v>
      </c>
      <c r="AS181" s="47">
        <v>0.38829999999999998</v>
      </c>
      <c r="AT181" s="48">
        <v>8.8300000000000003E-2</v>
      </c>
      <c r="AU181" s="49"/>
      <c r="AV181" s="41">
        <v>57.15</v>
      </c>
      <c r="AW181" s="58"/>
      <c r="AX181" s="52"/>
      <c r="AY181" s="52"/>
      <c r="AZ181" s="52"/>
      <c r="BA181" s="52"/>
      <c r="BB181" s="53">
        <v>135764</v>
      </c>
      <c r="BC181" s="55"/>
    </row>
    <row r="182" spans="2:55">
      <c r="B182" s="28">
        <v>1743</v>
      </c>
      <c r="C182" s="29">
        <v>45462.982268518521</v>
      </c>
      <c r="D182" s="30" t="s">
        <v>538</v>
      </c>
      <c r="E182" s="31" t="s">
        <v>539</v>
      </c>
      <c r="F182" s="31" t="s">
        <v>532</v>
      </c>
      <c r="G182" s="32">
        <v>0</v>
      </c>
      <c r="H182" s="33" t="s">
        <v>459</v>
      </c>
      <c r="I182" s="33" t="s">
        <v>123</v>
      </c>
      <c r="J182" s="33" t="s">
        <v>54</v>
      </c>
      <c r="K182" s="33" t="s">
        <v>95</v>
      </c>
      <c r="L182" s="33" t="s">
        <v>56</v>
      </c>
      <c r="M182" s="34">
        <v>45363</v>
      </c>
      <c r="N182" s="35">
        <v>3</v>
      </c>
      <c r="O182" s="36"/>
      <c r="P182" s="37" t="s">
        <v>57</v>
      </c>
      <c r="Q182" s="38">
        <v>1.0316223030508083</v>
      </c>
      <c r="R182" s="38">
        <v>0.96918125864242222</v>
      </c>
      <c r="S182" s="38">
        <v>0.96918125864242222</v>
      </c>
      <c r="T182" s="39">
        <v>0</v>
      </c>
      <c r="U182" s="40">
        <v>-1.0900000000000002E-2</v>
      </c>
      <c r="V182" s="41">
        <v>950771.99</v>
      </c>
      <c r="W182" s="41">
        <v>980837.59</v>
      </c>
      <c r="X182" s="42">
        <v>-30065.599999999977</v>
      </c>
      <c r="Y182" s="43">
        <v>-4930.2299999999996</v>
      </c>
      <c r="Z182" s="41">
        <v>19213.34</v>
      </c>
      <c r="AA182" s="41">
        <v>20141.259999999998</v>
      </c>
      <c r="AB182" s="41">
        <v>4921.28</v>
      </c>
      <c r="AC182" s="41">
        <v>30065.599999999999</v>
      </c>
      <c r="AD182" s="41">
        <v>950609.41</v>
      </c>
      <c r="AE182" s="44">
        <v>2311.1</v>
      </c>
      <c r="AF182" s="41">
        <v>3132.18</v>
      </c>
      <c r="AG182" s="38">
        <v>-0.63530099001466467</v>
      </c>
      <c r="AH182" s="45" t="s">
        <v>625</v>
      </c>
      <c r="AI182" s="41">
        <v>4060.0999999999981</v>
      </c>
      <c r="AJ182" s="46">
        <v>0</v>
      </c>
      <c r="AK182" s="45">
        <v>950609.41</v>
      </c>
      <c r="AL182" s="46">
        <v>0</v>
      </c>
      <c r="AM182" s="46">
        <v>0</v>
      </c>
      <c r="AN182" s="46">
        <v>0</v>
      </c>
      <c r="AO182" s="46">
        <v>0</v>
      </c>
      <c r="AP182" s="41">
        <v>0</v>
      </c>
      <c r="AQ182" s="47">
        <v>0.3</v>
      </c>
      <c r="AR182" s="47">
        <v>0.28910000000000002</v>
      </c>
      <c r="AS182" s="47">
        <v>0.20680000000000001</v>
      </c>
      <c r="AT182" s="48">
        <v>-9.3200000000000005E-2</v>
      </c>
      <c r="AU182" s="49"/>
      <c r="AV182" s="41">
        <v>52.29</v>
      </c>
      <c r="AW182" s="58"/>
      <c r="AX182" s="52"/>
      <c r="AY182" s="52"/>
      <c r="AZ182" s="52"/>
      <c r="BA182" s="52"/>
      <c r="BB182" s="53">
        <v>-27096</v>
      </c>
      <c r="BC182" s="55"/>
    </row>
    <row r="183" spans="2:55">
      <c r="B183" s="28">
        <v>1743</v>
      </c>
      <c r="C183" s="29">
        <v>45462.982268518521</v>
      </c>
      <c r="D183" s="30" t="s">
        <v>535</v>
      </c>
      <c r="E183" s="31" t="s">
        <v>536</v>
      </c>
      <c r="F183" s="31" t="s">
        <v>627</v>
      </c>
      <c r="G183" s="32">
        <v>0</v>
      </c>
      <c r="H183" s="33" t="s">
        <v>516</v>
      </c>
      <c r="I183" s="33" t="s">
        <v>123</v>
      </c>
      <c r="J183" s="33" t="s">
        <v>148</v>
      </c>
      <c r="K183" s="33" t="s">
        <v>95</v>
      </c>
      <c r="L183" s="33" t="s">
        <v>56</v>
      </c>
      <c r="M183" s="34" t="s">
        <v>57</v>
      </c>
      <c r="N183" s="35" t="s">
        <v>57</v>
      </c>
      <c r="O183" s="36"/>
      <c r="P183" s="37">
        <v>8.0889094733184042</v>
      </c>
      <c r="Q183" s="38">
        <v>0.87973414777786241</v>
      </c>
      <c r="R183" s="38">
        <v>0.89267026536544292</v>
      </c>
      <c r="S183" s="38">
        <v>0.63287265457190223</v>
      </c>
      <c r="T183" s="39">
        <v>27224.9</v>
      </c>
      <c r="U183" s="40">
        <v>-3.0299999999999997E-2</v>
      </c>
      <c r="V183" s="41">
        <v>1145785.42</v>
      </c>
      <c r="W183" s="41">
        <v>1007986.56</v>
      </c>
      <c r="X183" s="42">
        <v>137798.85999999987</v>
      </c>
      <c r="Y183" s="43">
        <v>17035.53</v>
      </c>
      <c r="Z183" s="41">
        <v>0</v>
      </c>
      <c r="AA183" s="41">
        <v>0</v>
      </c>
      <c r="AB183" s="41">
        <v>0</v>
      </c>
      <c r="AC183" s="41">
        <v>0</v>
      </c>
      <c r="AD183" s="41">
        <v>899799.63</v>
      </c>
      <c r="AE183" s="44">
        <v>145.44</v>
      </c>
      <c r="AF183" s="41">
        <v>107103.93</v>
      </c>
      <c r="AG183" s="38">
        <v>6.2870911559546432</v>
      </c>
      <c r="AH183" s="45" t="s">
        <v>626</v>
      </c>
      <c r="AI183" s="41">
        <v>107103.93</v>
      </c>
      <c r="AJ183" s="46">
        <v>314247</v>
      </c>
      <c r="AK183" s="45">
        <v>637927.13</v>
      </c>
      <c r="AL183" s="46">
        <v>75655.990000000005</v>
      </c>
      <c r="AM183" s="46">
        <v>211366.22</v>
      </c>
      <c r="AN183" s="46">
        <v>0</v>
      </c>
      <c r="AO183" s="46">
        <v>27224.9</v>
      </c>
      <c r="AP183" s="41">
        <v>27224.9</v>
      </c>
      <c r="AQ183" s="47">
        <v>0.28000000000000003</v>
      </c>
      <c r="AR183" s="47">
        <v>0.24970000000000001</v>
      </c>
      <c r="AS183" s="47">
        <v>0.26280000000000003</v>
      </c>
      <c r="AT183" s="48">
        <v>-1.72E-2</v>
      </c>
      <c r="AU183" s="49"/>
      <c r="AV183" s="41">
        <v>53.87</v>
      </c>
      <c r="AW183" s="50"/>
      <c r="AX183" s="52"/>
      <c r="AY183" s="52"/>
      <c r="AZ183" s="52"/>
      <c r="BA183" s="52"/>
      <c r="BB183" s="53">
        <v>-1083</v>
      </c>
      <c r="BC183" s="55"/>
    </row>
    <row r="184" spans="2:55">
      <c r="B184" s="28">
        <v>1743</v>
      </c>
      <c r="C184" s="29">
        <v>45462.982268518521</v>
      </c>
      <c r="D184" s="30" t="s">
        <v>422</v>
      </c>
      <c r="E184" s="31" t="s">
        <v>423</v>
      </c>
      <c r="F184" s="31" t="s">
        <v>225</v>
      </c>
      <c r="G184" s="32">
        <v>0</v>
      </c>
      <c r="H184" s="33" t="s">
        <v>425</v>
      </c>
      <c r="I184" s="33" t="s">
        <v>631</v>
      </c>
      <c r="J184" s="33" t="s">
        <v>427</v>
      </c>
      <c r="K184" s="33" t="s">
        <v>55</v>
      </c>
      <c r="L184" s="33" t="s">
        <v>56</v>
      </c>
      <c r="M184" s="34" t="s">
        <v>57</v>
      </c>
      <c r="N184" s="35" t="s">
        <v>57</v>
      </c>
      <c r="O184" s="36"/>
      <c r="P184" s="37">
        <v>-2.9160830129447022</v>
      </c>
      <c r="Q184" s="38">
        <v>1.0086537688210309</v>
      </c>
      <c r="R184" s="38">
        <v>0.99544416861786622</v>
      </c>
      <c r="S184" s="38">
        <v>0.94743021513635195</v>
      </c>
      <c r="T184" s="39">
        <v>10748.57</v>
      </c>
      <c r="U184" s="40">
        <v>-2.0800000000000003E-2</v>
      </c>
      <c r="V184" s="41">
        <v>1017579.76</v>
      </c>
      <c r="W184" s="41">
        <v>1026385.66</v>
      </c>
      <c r="X184" s="42">
        <v>-8805.9000000000233</v>
      </c>
      <c r="Y184" s="43">
        <v>3019.77</v>
      </c>
      <c r="Z184" s="41">
        <v>400</v>
      </c>
      <c r="AA184" s="41">
        <v>400</v>
      </c>
      <c r="AB184" s="41">
        <v>0</v>
      </c>
      <c r="AC184" s="41">
        <v>8805.9</v>
      </c>
      <c r="AD184" s="41">
        <v>1021709.62</v>
      </c>
      <c r="AE184" s="44">
        <v>89.86</v>
      </c>
      <c r="AF184" s="41">
        <v>4676.04</v>
      </c>
      <c r="AG184" s="38">
        <v>1.5484755461508657</v>
      </c>
      <c r="AH184" s="45" t="s">
        <v>626</v>
      </c>
      <c r="AI184" s="41">
        <v>4676.04</v>
      </c>
      <c r="AJ184" s="46">
        <v>59137</v>
      </c>
      <c r="AK184" s="45">
        <v>972428.78666666662</v>
      </c>
      <c r="AL184" s="46">
        <v>14494.86</v>
      </c>
      <c r="AM184" s="46">
        <v>22178.240000000002</v>
      </c>
      <c r="AN184" s="46">
        <v>22464.33</v>
      </c>
      <c r="AO184" s="46">
        <v>0</v>
      </c>
      <c r="AP184" s="41">
        <v>10748.57</v>
      </c>
      <c r="AQ184" s="47">
        <v>0.32</v>
      </c>
      <c r="AR184" s="47">
        <v>0.29920000000000002</v>
      </c>
      <c r="AS184" s="47">
        <v>0.28220000000000001</v>
      </c>
      <c r="AT184" s="48">
        <v>-3.78E-2</v>
      </c>
      <c r="AU184" s="49"/>
      <c r="AV184" s="41">
        <v>44.16</v>
      </c>
      <c r="AW184" s="58"/>
      <c r="AX184" s="52"/>
      <c r="AY184" s="52"/>
      <c r="AZ184" s="52"/>
      <c r="BA184" s="52"/>
      <c r="BB184" s="53">
        <v>0</v>
      </c>
      <c r="BC184" s="55"/>
    </row>
    <row r="185" spans="2:55">
      <c r="B185" s="28">
        <v>1743</v>
      </c>
      <c r="C185" s="29">
        <v>45462.982268518521</v>
      </c>
      <c r="D185" s="30" t="s">
        <v>391</v>
      </c>
      <c r="E185" s="31" t="s">
        <v>392</v>
      </c>
      <c r="F185" s="31" t="s">
        <v>62</v>
      </c>
      <c r="G185" s="32">
        <v>0</v>
      </c>
      <c r="H185" s="33" t="s">
        <v>63</v>
      </c>
      <c r="I185" s="33" t="s">
        <v>64</v>
      </c>
      <c r="J185" s="33" t="s">
        <v>65</v>
      </c>
      <c r="K185" s="33" t="s">
        <v>106</v>
      </c>
      <c r="L185" s="33" t="s">
        <v>56</v>
      </c>
      <c r="M185" s="34" t="s">
        <v>57</v>
      </c>
      <c r="N185" s="35" t="s">
        <v>57</v>
      </c>
      <c r="O185" s="36"/>
      <c r="P185" s="37">
        <v>8.6949608621270507</v>
      </c>
      <c r="Q185" s="38">
        <v>0.80533090695361242</v>
      </c>
      <c r="R185" s="38">
        <v>0.8672928834399477</v>
      </c>
      <c r="S185" s="38">
        <v>0.76183678189428816</v>
      </c>
      <c r="T185" s="39">
        <v>0</v>
      </c>
      <c r="U185" s="40">
        <v>-1.15E-2</v>
      </c>
      <c r="V185" s="41">
        <v>1327080</v>
      </c>
      <c r="W185" s="41">
        <v>1068738.54</v>
      </c>
      <c r="X185" s="42">
        <v>258341.45999999996</v>
      </c>
      <c r="Y185" s="43">
        <v>29711.63</v>
      </c>
      <c r="Z185" s="41">
        <v>4793.63</v>
      </c>
      <c r="AA185" s="41">
        <v>966858.2</v>
      </c>
      <c r="AB185" s="41">
        <v>0</v>
      </c>
      <c r="AC185" s="41">
        <v>0</v>
      </c>
      <c r="AD185" s="41">
        <v>926909.33</v>
      </c>
      <c r="AE185" s="44">
        <v>58.42</v>
      </c>
      <c r="AF185" s="41">
        <v>141829.21</v>
      </c>
      <c r="AG185" s="38">
        <v>4.7735250472626367</v>
      </c>
      <c r="AH185" s="45" t="s">
        <v>626</v>
      </c>
      <c r="AI185" s="41">
        <v>1103893.78</v>
      </c>
      <c r="AJ185" s="46">
        <v>135246</v>
      </c>
      <c r="AK185" s="45">
        <v>814204.33</v>
      </c>
      <c r="AL185" s="46">
        <v>0</v>
      </c>
      <c r="AM185" s="46">
        <v>135246.31</v>
      </c>
      <c r="AN185" s="46">
        <v>0</v>
      </c>
      <c r="AO185" s="46">
        <v>0</v>
      </c>
      <c r="AP185" s="41">
        <v>0</v>
      </c>
      <c r="AQ185" s="47">
        <v>0.24</v>
      </c>
      <c r="AR185" s="47">
        <v>0.22850000000000001</v>
      </c>
      <c r="AS185" s="47">
        <v>0.22570000000000001</v>
      </c>
      <c r="AT185" s="48">
        <v>-1.43E-2</v>
      </c>
      <c r="AU185" s="49"/>
      <c r="AV185" s="41">
        <v>83.51</v>
      </c>
      <c r="AW185" s="58"/>
      <c r="AX185" s="52"/>
      <c r="AY185" s="52"/>
      <c r="AZ185" s="52"/>
      <c r="BA185" s="52"/>
      <c r="BB185" s="53">
        <v>0</v>
      </c>
      <c r="BC185" s="55"/>
    </row>
    <row r="186" spans="2:55">
      <c r="B186" s="28">
        <v>1743</v>
      </c>
      <c r="C186" s="29">
        <v>45462.982268518521</v>
      </c>
      <c r="D186" s="30" t="s">
        <v>433</v>
      </c>
      <c r="E186" s="31" t="s">
        <v>434</v>
      </c>
      <c r="F186" s="31" t="s">
        <v>206</v>
      </c>
      <c r="G186" s="32">
        <v>0</v>
      </c>
      <c r="H186" s="33" t="s">
        <v>52</v>
      </c>
      <c r="I186" s="33" t="s">
        <v>109</v>
      </c>
      <c r="J186" s="33" t="s">
        <v>54</v>
      </c>
      <c r="K186" s="33" t="s">
        <v>413</v>
      </c>
      <c r="L186" s="33" t="s">
        <v>70</v>
      </c>
      <c r="M186" s="34">
        <v>45049</v>
      </c>
      <c r="N186" s="35">
        <v>1</v>
      </c>
      <c r="O186" s="36"/>
      <c r="P186" s="37" t="s">
        <v>57</v>
      </c>
      <c r="Q186" s="38">
        <v>1.0497092865912132</v>
      </c>
      <c r="R186" s="38">
        <v>0.9526447110393419</v>
      </c>
      <c r="S186" s="38">
        <v>0.9526447110393419</v>
      </c>
      <c r="T186" s="39">
        <v>0</v>
      </c>
      <c r="U186" s="40">
        <v>-7.3599999999999999E-2</v>
      </c>
      <c r="V186" s="41">
        <v>1198494.77</v>
      </c>
      <c r="W186" s="41">
        <v>1258071.0900000001</v>
      </c>
      <c r="X186" s="42">
        <v>-59576.320000000065</v>
      </c>
      <c r="Y186" s="43">
        <v>-530</v>
      </c>
      <c r="Z186" s="41">
        <v>106494.89</v>
      </c>
      <c r="AA186" s="41">
        <v>106494.89</v>
      </c>
      <c r="AB186" s="41">
        <v>0</v>
      </c>
      <c r="AC186" s="41">
        <v>59576.32</v>
      </c>
      <c r="AD186" s="41">
        <v>1198494.77</v>
      </c>
      <c r="AE186" s="44">
        <v>0.39</v>
      </c>
      <c r="AF186" s="41">
        <v>0.32</v>
      </c>
      <c r="AG186" s="38">
        <v>-6.0377358490566041E-4</v>
      </c>
      <c r="AH186" s="45" t="s">
        <v>625</v>
      </c>
      <c r="AI186" s="41">
        <v>0.32</v>
      </c>
      <c r="AJ186" s="46">
        <v>0</v>
      </c>
      <c r="AK186" s="45">
        <v>1198494.77</v>
      </c>
      <c r="AL186" s="46">
        <v>0</v>
      </c>
      <c r="AM186" s="46">
        <v>0</v>
      </c>
      <c r="AN186" s="46">
        <v>0</v>
      </c>
      <c r="AO186" s="46">
        <v>0</v>
      </c>
      <c r="AP186" s="41">
        <v>0</v>
      </c>
      <c r="AQ186" s="47">
        <v>0.2</v>
      </c>
      <c r="AR186" s="47">
        <v>0.12640000000000001</v>
      </c>
      <c r="AS186" s="47">
        <v>1.0209000000000001</v>
      </c>
      <c r="AT186" s="48">
        <v>0.82090000000000007</v>
      </c>
      <c r="AU186" s="49"/>
      <c r="AV186" s="41">
        <v>45.4</v>
      </c>
      <c r="AW186" s="58"/>
      <c r="AX186" s="52"/>
      <c r="AY186" s="52"/>
      <c r="AZ186" s="52"/>
      <c r="BA186" s="52"/>
      <c r="BB186" s="53">
        <v>-59576</v>
      </c>
      <c r="BC186" s="55"/>
    </row>
    <row r="187" spans="2:55">
      <c r="B187" s="28">
        <v>1743</v>
      </c>
      <c r="C187" s="29">
        <v>45462.982268518521</v>
      </c>
      <c r="D187" s="30" t="s">
        <v>431</v>
      </c>
      <c r="E187" s="31" t="s">
        <v>432</v>
      </c>
      <c r="F187" s="31" t="s">
        <v>589</v>
      </c>
      <c r="G187" s="32">
        <v>0</v>
      </c>
      <c r="H187" s="33" t="s">
        <v>52</v>
      </c>
      <c r="I187" s="33" t="s">
        <v>109</v>
      </c>
      <c r="J187" s="33" t="s">
        <v>54</v>
      </c>
      <c r="K187" s="33" t="s">
        <v>95</v>
      </c>
      <c r="L187" s="33" t="s">
        <v>56</v>
      </c>
      <c r="M187" s="34" t="s">
        <v>57</v>
      </c>
      <c r="N187" s="35" t="s">
        <v>57</v>
      </c>
      <c r="O187" s="36"/>
      <c r="P187" s="37">
        <v>-6.0666227020337828</v>
      </c>
      <c r="Q187" s="38">
        <v>1.0558804428394177</v>
      </c>
      <c r="R187" s="38">
        <v>0.86612668539301696</v>
      </c>
      <c r="S187" s="38">
        <v>0.72291182728349423</v>
      </c>
      <c r="T187" s="39">
        <v>0</v>
      </c>
      <c r="U187" s="40">
        <v>4.5999999999999999E-3</v>
      </c>
      <c r="V187" s="41">
        <v>1333452.21</v>
      </c>
      <c r="W187" s="41">
        <v>1407966.11</v>
      </c>
      <c r="X187" s="42">
        <v>-74513.90000000014</v>
      </c>
      <c r="Y187" s="43">
        <v>12282.6</v>
      </c>
      <c r="Z187" s="41">
        <v>0</v>
      </c>
      <c r="AA187" s="41">
        <v>0</v>
      </c>
      <c r="AB187" s="41">
        <v>49524</v>
      </c>
      <c r="AC187" s="41">
        <v>74513.899999999994</v>
      </c>
      <c r="AD187" s="41">
        <v>1219477.02</v>
      </c>
      <c r="AE187" s="44">
        <v>238.6</v>
      </c>
      <c r="AF187" s="41">
        <v>188489.09</v>
      </c>
      <c r="AG187" s="38">
        <v>15.346025271522315</v>
      </c>
      <c r="AH187" s="45" t="s">
        <v>626</v>
      </c>
      <c r="AI187" s="41">
        <v>188489.09</v>
      </c>
      <c r="AJ187" s="46">
        <v>241970</v>
      </c>
      <c r="AK187" s="45">
        <v>1017835.3533333333</v>
      </c>
      <c r="AL187" s="46">
        <v>0</v>
      </c>
      <c r="AM187" s="46">
        <v>241969.72</v>
      </c>
      <c r="AN187" s="46">
        <v>0</v>
      </c>
      <c r="AO187" s="46">
        <v>0</v>
      </c>
      <c r="AP187" s="41">
        <v>0</v>
      </c>
      <c r="AQ187" s="47">
        <v>0.28999999999999998</v>
      </c>
      <c r="AR187" s="47">
        <v>0.29460000000000003</v>
      </c>
      <c r="AS187" s="47">
        <v>0.29320000000000002</v>
      </c>
      <c r="AT187" s="48">
        <v>3.2000000000000002E-3</v>
      </c>
      <c r="AU187" s="49"/>
      <c r="AV187" s="41">
        <v>52.02</v>
      </c>
      <c r="AW187" s="58"/>
      <c r="AX187" s="52"/>
      <c r="AY187" s="52"/>
      <c r="AZ187" s="52"/>
      <c r="BA187" s="52"/>
      <c r="BB187" s="53">
        <v>0</v>
      </c>
      <c r="BC187" s="55"/>
    </row>
    <row r="188" spans="2:55">
      <c r="B188" s="28">
        <v>1743</v>
      </c>
      <c r="C188" s="29">
        <v>45462.982268518521</v>
      </c>
      <c r="D188" s="30" t="s">
        <v>541</v>
      </c>
      <c r="E188" s="31" t="s">
        <v>542</v>
      </c>
      <c r="F188" s="31" t="s">
        <v>675</v>
      </c>
      <c r="G188" s="32">
        <v>0</v>
      </c>
      <c r="H188" s="33" t="s">
        <v>459</v>
      </c>
      <c r="I188" s="33" t="s">
        <v>123</v>
      </c>
      <c r="J188" s="33" t="s">
        <v>54</v>
      </c>
      <c r="K188" s="33" t="s">
        <v>95</v>
      </c>
      <c r="L188" s="33" t="s">
        <v>56</v>
      </c>
      <c r="M188" s="34" t="s">
        <v>57</v>
      </c>
      <c r="N188" s="35" t="s">
        <v>57</v>
      </c>
      <c r="O188" s="36"/>
      <c r="P188" s="37">
        <v>1.1064144810081438</v>
      </c>
      <c r="Q188" s="38">
        <v>0.98407986970589612</v>
      </c>
      <c r="R188" s="38">
        <v>0.96459030774535748</v>
      </c>
      <c r="S188" s="38">
        <v>0.83799969507792282</v>
      </c>
      <c r="T188" s="39">
        <v>0</v>
      </c>
      <c r="U188" s="40">
        <v>1.46E-2</v>
      </c>
      <c r="V188" s="41">
        <v>1498284.22</v>
      </c>
      <c r="W188" s="41">
        <v>1474431.34</v>
      </c>
      <c r="X188" s="42">
        <v>23852.879999999888</v>
      </c>
      <c r="Y188" s="43">
        <v>21558.720000000001</v>
      </c>
      <c r="Z188" s="41">
        <v>0</v>
      </c>
      <c r="AA188" s="41">
        <v>0</v>
      </c>
      <c r="AB188" s="41">
        <v>0</v>
      </c>
      <c r="AC188" s="41">
        <v>0</v>
      </c>
      <c r="AD188" s="41">
        <v>1422222.18</v>
      </c>
      <c r="AE188" s="44">
        <v>76.739999999999995</v>
      </c>
      <c r="AF188" s="41">
        <v>52209.16</v>
      </c>
      <c r="AG188" s="38">
        <v>2.4217189146665481</v>
      </c>
      <c r="AH188" s="45" t="s">
        <v>626</v>
      </c>
      <c r="AI188" s="41">
        <v>52209.16</v>
      </c>
      <c r="AJ188" s="46">
        <v>223979</v>
      </c>
      <c r="AK188" s="45">
        <v>1235573.0133333332</v>
      </c>
      <c r="AL188" s="46">
        <v>125131.58</v>
      </c>
      <c r="AM188" s="46">
        <v>98847.53</v>
      </c>
      <c r="AN188" s="46">
        <v>0</v>
      </c>
      <c r="AO188" s="46">
        <v>0</v>
      </c>
      <c r="AP188" s="41">
        <v>0</v>
      </c>
      <c r="AQ188" s="47">
        <v>0.32</v>
      </c>
      <c r="AR188" s="47">
        <v>0.33460000000000001</v>
      </c>
      <c r="AS188" s="47">
        <v>0.32229999999999998</v>
      </c>
      <c r="AT188" s="48">
        <v>2.3E-3</v>
      </c>
      <c r="AU188" s="49"/>
      <c r="AV188" s="41">
        <v>54.01</v>
      </c>
      <c r="AW188" s="58"/>
      <c r="AX188" s="52"/>
      <c r="AY188" s="52"/>
      <c r="AZ188" s="52"/>
      <c r="BA188" s="52"/>
      <c r="BB188" s="53">
        <v>0</v>
      </c>
      <c r="BC188" s="55"/>
    </row>
    <row r="189" spans="2:55">
      <c r="B189" s="28">
        <v>1743</v>
      </c>
      <c r="C189" s="29">
        <v>45462.982268518521</v>
      </c>
      <c r="D189" s="30" t="s">
        <v>439</v>
      </c>
      <c r="E189" s="31" t="s">
        <v>440</v>
      </c>
      <c r="F189" s="31" t="s">
        <v>389</v>
      </c>
      <c r="G189" s="32">
        <v>0</v>
      </c>
      <c r="H189" s="33" t="s">
        <v>390</v>
      </c>
      <c r="I189" s="33" t="s">
        <v>64</v>
      </c>
      <c r="J189" s="33" t="s">
        <v>94</v>
      </c>
      <c r="K189" s="33" t="s">
        <v>106</v>
      </c>
      <c r="L189" s="33" t="s">
        <v>56</v>
      </c>
      <c r="M189" s="34">
        <v>45152</v>
      </c>
      <c r="N189" s="35">
        <v>0</v>
      </c>
      <c r="O189" s="36"/>
      <c r="P189" s="37" t="s">
        <v>57</v>
      </c>
      <c r="Q189" s="38">
        <v>0.36304937273823884</v>
      </c>
      <c r="R189" s="38">
        <v>1.7051650652612722</v>
      </c>
      <c r="S189" s="38">
        <v>1.7051650652612722</v>
      </c>
      <c r="T189" s="39">
        <v>0</v>
      </c>
      <c r="U189" s="40">
        <v>0.1308</v>
      </c>
      <c r="V189" s="41">
        <v>2487000</v>
      </c>
      <c r="W189" s="41">
        <v>902903.79</v>
      </c>
      <c r="X189" s="42">
        <v>1584096.21</v>
      </c>
      <c r="Y189" s="43">
        <v>0</v>
      </c>
      <c r="Z189" s="41">
        <v>894178.59</v>
      </c>
      <c r="AA189" s="41">
        <v>894178.59</v>
      </c>
      <c r="AB189" s="41">
        <v>0</v>
      </c>
      <c r="AC189" s="41">
        <v>0</v>
      </c>
      <c r="AD189" s="41">
        <v>1539600</v>
      </c>
      <c r="AE189" s="44">
        <v>19368.95</v>
      </c>
      <c r="AF189" s="41">
        <v>16140.79</v>
      </c>
      <c r="AG189" s="38">
        <v>0</v>
      </c>
      <c r="AH189" s="45" t="s">
        <v>625</v>
      </c>
      <c r="AI189" s="41">
        <v>16140.79</v>
      </c>
      <c r="AJ189" s="46">
        <v>0</v>
      </c>
      <c r="AK189" s="45">
        <v>1539600</v>
      </c>
      <c r="AL189" s="46">
        <v>0</v>
      </c>
      <c r="AM189" s="46">
        <v>0</v>
      </c>
      <c r="AN189" s="46">
        <v>0</v>
      </c>
      <c r="AO189" s="46">
        <v>0</v>
      </c>
      <c r="AP189" s="41">
        <v>0</v>
      </c>
      <c r="AQ189" s="47">
        <v>0.28999999999999998</v>
      </c>
      <c r="AR189" s="47">
        <v>0.42080000000000001</v>
      </c>
      <c r="AS189" s="47">
        <v>0</v>
      </c>
      <c r="AT189" s="48">
        <v>-0.28999999999999998</v>
      </c>
      <c r="AU189" s="49"/>
      <c r="AV189" s="41">
        <v>74.569999999999993</v>
      </c>
      <c r="AW189" s="50"/>
      <c r="AX189" s="52"/>
      <c r="AY189" s="52"/>
      <c r="AZ189" s="52"/>
      <c r="BA189" s="52"/>
      <c r="BB189" s="53">
        <v>652837</v>
      </c>
      <c r="BC189" s="55"/>
    </row>
    <row r="190" spans="2:55">
      <c r="B190" s="28">
        <v>1743</v>
      </c>
      <c r="C190" s="29">
        <v>45462.982268518521</v>
      </c>
      <c r="D190" s="30" t="s">
        <v>419</v>
      </c>
      <c r="E190" s="31" t="s">
        <v>420</v>
      </c>
      <c r="F190" s="31" t="s">
        <v>680</v>
      </c>
      <c r="G190" s="32">
        <v>0</v>
      </c>
      <c r="H190" s="33" t="s">
        <v>156</v>
      </c>
      <c r="I190" s="33" t="s">
        <v>143</v>
      </c>
      <c r="J190" s="33" t="s">
        <v>54</v>
      </c>
      <c r="K190" s="33" t="s">
        <v>106</v>
      </c>
      <c r="L190" s="33" t="s">
        <v>56</v>
      </c>
      <c r="M190" s="34" t="s">
        <v>57</v>
      </c>
      <c r="N190" s="35" t="s">
        <v>57</v>
      </c>
      <c r="O190" s="36"/>
      <c r="P190" s="37">
        <v>7.7753226875904762</v>
      </c>
      <c r="Q190" s="38">
        <v>0.89624895414957428</v>
      </c>
      <c r="R190" s="38">
        <v>0.93294298854447866</v>
      </c>
      <c r="S190" s="38">
        <v>0.86012955469436281</v>
      </c>
      <c r="T190" s="39">
        <v>0</v>
      </c>
      <c r="U190" s="40">
        <v>-2.53E-2</v>
      </c>
      <c r="V190" s="41">
        <v>1807261.3</v>
      </c>
      <c r="W190" s="41">
        <v>1619756.05</v>
      </c>
      <c r="X190" s="42">
        <v>187505.25</v>
      </c>
      <c r="Y190" s="43">
        <v>24115.43</v>
      </c>
      <c r="Z190" s="41">
        <v>1004.45</v>
      </c>
      <c r="AA190" s="41">
        <v>1504.45</v>
      </c>
      <c r="AB190" s="41">
        <v>0</v>
      </c>
      <c r="AC190" s="41">
        <v>0</v>
      </c>
      <c r="AD190" s="41">
        <v>1511140.05</v>
      </c>
      <c r="AE190" s="44">
        <v>48.92</v>
      </c>
      <c r="AF190" s="41">
        <v>86716</v>
      </c>
      <c r="AG190" s="38">
        <v>3.5958720205279358</v>
      </c>
      <c r="AH190" s="45" t="s">
        <v>626</v>
      </c>
      <c r="AI190" s="41">
        <v>87216</v>
      </c>
      <c r="AJ190" s="46">
        <v>141528</v>
      </c>
      <c r="AK190" s="45">
        <v>1393200.05</v>
      </c>
      <c r="AL190" s="46">
        <v>0</v>
      </c>
      <c r="AM190" s="46">
        <v>141528.29999999999</v>
      </c>
      <c r="AN190" s="46">
        <v>0</v>
      </c>
      <c r="AO190" s="46">
        <v>0</v>
      </c>
      <c r="AP190" s="41">
        <v>0</v>
      </c>
      <c r="AQ190" s="47">
        <v>0.33</v>
      </c>
      <c r="AR190" s="47">
        <v>0.30469999999999997</v>
      </c>
      <c r="AS190" s="47">
        <v>0.29330000000000001</v>
      </c>
      <c r="AT190" s="48">
        <v>-3.6700000000000003E-2</v>
      </c>
      <c r="AU190" s="49"/>
      <c r="AV190" s="41">
        <v>56.67</v>
      </c>
      <c r="AW190" s="58"/>
      <c r="AX190" s="52"/>
      <c r="AY190" s="52"/>
      <c r="AZ190" s="52"/>
      <c r="BA190" s="52"/>
      <c r="BB190" s="53">
        <v>-21900</v>
      </c>
      <c r="BC190" s="55"/>
    </row>
    <row r="191" spans="2:55">
      <c r="B191" s="28">
        <v>1743</v>
      </c>
      <c r="C191" s="29">
        <v>45462.982268518521</v>
      </c>
      <c r="D191" s="30" t="s">
        <v>543</v>
      </c>
      <c r="E191" s="31" t="s">
        <v>544</v>
      </c>
      <c r="F191" s="31" t="s">
        <v>225</v>
      </c>
      <c r="G191" s="32">
        <v>0</v>
      </c>
      <c r="H191" s="33" t="s">
        <v>545</v>
      </c>
      <c r="I191" s="33" t="s">
        <v>546</v>
      </c>
      <c r="J191" s="33" t="s">
        <v>54</v>
      </c>
      <c r="K191" s="33" t="s">
        <v>195</v>
      </c>
      <c r="L191" s="33" t="s">
        <v>56</v>
      </c>
      <c r="M191" s="34" t="s">
        <v>57</v>
      </c>
      <c r="N191" s="35" t="s">
        <v>57</v>
      </c>
      <c r="O191" s="36"/>
      <c r="P191" s="37">
        <v>2170.1012431561999</v>
      </c>
      <c r="Q191" s="38">
        <v>0.19985014359121483</v>
      </c>
      <c r="R191" s="38">
        <v>4.5412658588393509</v>
      </c>
      <c r="S191" s="38">
        <v>4.5412658588393509</v>
      </c>
      <c r="T191" s="39">
        <v>0</v>
      </c>
      <c r="U191" s="40">
        <v>-0.15909999999999999</v>
      </c>
      <c r="V191" s="41">
        <v>2105282</v>
      </c>
      <c r="W191" s="41">
        <v>420740.91</v>
      </c>
      <c r="X191" s="42">
        <v>1684541.09</v>
      </c>
      <c r="Y191" s="43">
        <v>776.25</v>
      </c>
      <c r="Z191" s="41">
        <v>49400.29</v>
      </c>
      <c r="AA191" s="41">
        <v>49400.29</v>
      </c>
      <c r="AB191" s="41">
        <v>0</v>
      </c>
      <c r="AC191" s="41">
        <v>0</v>
      </c>
      <c r="AD191" s="41">
        <v>1910696.33</v>
      </c>
      <c r="AE191" s="44">
        <v>158</v>
      </c>
      <c r="AF191" s="41">
        <v>20444.580000000002</v>
      </c>
      <c r="AG191" s="38">
        <v>26.3376231884058</v>
      </c>
      <c r="AH191" s="45" t="s">
        <v>626</v>
      </c>
      <c r="AI191" s="41">
        <v>20444.580000000002</v>
      </c>
      <c r="AJ191" s="46">
        <v>0</v>
      </c>
      <c r="AK191" s="45">
        <v>1910696.33</v>
      </c>
      <c r="AL191" s="46">
        <v>0</v>
      </c>
      <c r="AM191" s="46">
        <v>0</v>
      </c>
      <c r="AN191" s="46">
        <v>0</v>
      </c>
      <c r="AO191" s="46">
        <v>0</v>
      </c>
      <c r="AP191" s="41">
        <v>0</v>
      </c>
      <c r="AQ191" s="47">
        <v>0.95000000000000007</v>
      </c>
      <c r="AR191" s="47">
        <v>0.79090000000000005</v>
      </c>
      <c r="AS191" s="47">
        <v>0.63049999999999995</v>
      </c>
      <c r="AT191" s="48">
        <v>-0.31950000000000001</v>
      </c>
      <c r="AU191" s="49"/>
      <c r="AV191" s="41">
        <v>34.07</v>
      </c>
      <c r="AW191" s="58"/>
      <c r="AX191" s="52"/>
      <c r="AY191" s="52"/>
      <c r="AZ191" s="52"/>
      <c r="BA191" s="52"/>
      <c r="BB191" s="53">
        <v>1510400</v>
      </c>
      <c r="BC191" s="55"/>
    </row>
    <row r="192" spans="2:55">
      <c r="B192" s="28">
        <v>1743</v>
      </c>
      <c r="C192" s="29">
        <v>45462.982268518521</v>
      </c>
      <c r="D192" s="30" t="s">
        <v>549</v>
      </c>
      <c r="E192" s="31" t="s">
        <v>550</v>
      </c>
      <c r="F192" s="31" t="s">
        <v>532</v>
      </c>
      <c r="G192" s="32">
        <v>0</v>
      </c>
      <c r="H192" s="33" t="s">
        <v>459</v>
      </c>
      <c r="I192" s="33" t="s">
        <v>123</v>
      </c>
      <c r="J192" s="33" t="s">
        <v>54</v>
      </c>
      <c r="K192" s="33" t="s">
        <v>106</v>
      </c>
      <c r="L192" s="33" t="s">
        <v>56</v>
      </c>
      <c r="M192" s="34">
        <v>45363</v>
      </c>
      <c r="N192" s="35">
        <v>2</v>
      </c>
      <c r="O192" s="36"/>
      <c r="P192" s="37" t="s">
        <v>57</v>
      </c>
      <c r="Q192" s="38">
        <v>1.0331562906244547</v>
      </c>
      <c r="R192" s="38">
        <v>0.967903837122573</v>
      </c>
      <c r="S192" s="38">
        <v>0.967903837122573</v>
      </c>
      <c r="T192" s="39">
        <v>0</v>
      </c>
      <c r="U192" s="40">
        <v>-1.6200000000000003E-2</v>
      </c>
      <c r="V192" s="41">
        <v>1984265.09</v>
      </c>
      <c r="W192" s="41">
        <v>2050055.96</v>
      </c>
      <c r="X192" s="42">
        <v>-65790.869999999879</v>
      </c>
      <c r="Y192" s="43">
        <v>-2488.9699999999998</v>
      </c>
      <c r="Z192" s="41">
        <v>57677.87</v>
      </c>
      <c r="AA192" s="41">
        <v>86030.82</v>
      </c>
      <c r="AB192" s="41">
        <v>8889.7800000000007</v>
      </c>
      <c r="AC192" s="41">
        <v>65790.87</v>
      </c>
      <c r="AD192" s="41">
        <v>1984257.03</v>
      </c>
      <c r="AE192" s="44">
        <v>72784.72</v>
      </c>
      <c r="AF192" s="41">
        <v>60653.93</v>
      </c>
      <c r="AG192" s="38">
        <v>-24.369088418100663</v>
      </c>
      <c r="AH192" s="45" t="s">
        <v>625</v>
      </c>
      <c r="AI192" s="41">
        <v>89006.88</v>
      </c>
      <c r="AJ192" s="46">
        <v>0</v>
      </c>
      <c r="AK192" s="45">
        <v>1984257.03</v>
      </c>
      <c r="AL192" s="46">
        <v>0</v>
      </c>
      <c r="AM192" s="46">
        <v>0</v>
      </c>
      <c r="AN192" s="46">
        <v>0</v>
      </c>
      <c r="AO192" s="46">
        <v>0</v>
      </c>
      <c r="AP192" s="41">
        <v>0</v>
      </c>
      <c r="AQ192" s="47">
        <v>0.28999999999999998</v>
      </c>
      <c r="AR192" s="47">
        <v>0.27379999999999999</v>
      </c>
      <c r="AS192" s="47">
        <v>0.24840000000000001</v>
      </c>
      <c r="AT192" s="48">
        <v>-4.1600000000000005E-2</v>
      </c>
      <c r="AU192" s="49"/>
      <c r="AV192" s="41">
        <v>51.77</v>
      </c>
      <c r="AW192" s="58"/>
      <c r="AX192" s="52"/>
      <c r="AY192" s="52"/>
      <c r="AZ192" s="52"/>
      <c r="BA192" s="52"/>
      <c r="BB192" s="53">
        <v>-5145</v>
      </c>
      <c r="BC192" s="55"/>
    </row>
    <row r="193" spans="2:55">
      <c r="B193" s="28">
        <v>1743</v>
      </c>
      <c r="C193" s="29">
        <v>45462.982268518521</v>
      </c>
      <c r="D193" s="30" t="s">
        <v>445</v>
      </c>
      <c r="E193" s="31" t="s">
        <v>446</v>
      </c>
      <c r="F193" s="31" t="s">
        <v>69</v>
      </c>
      <c r="G193" s="32">
        <v>0</v>
      </c>
      <c r="H193" s="33" t="s">
        <v>52</v>
      </c>
      <c r="I193" s="33" t="s">
        <v>53</v>
      </c>
      <c r="J193" s="33" t="s">
        <v>54</v>
      </c>
      <c r="K193" s="33" t="s">
        <v>106</v>
      </c>
      <c r="L193" s="33" t="s">
        <v>70</v>
      </c>
      <c r="M193" s="34">
        <v>45314</v>
      </c>
      <c r="N193" s="35">
        <v>0</v>
      </c>
      <c r="O193" s="36"/>
      <c r="P193" s="37" t="s">
        <v>57</v>
      </c>
      <c r="Q193" s="38">
        <v>0.86301778250186723</v>
      </c>
      <c r="R193" s="38">
        <v>1.1182808938381747</v>
      </c>
      <c r="S193" s="38">
        <v>1.1182808938381747</v>
      </c>
      <c r="T193" s="39">
        <v>0</v>
      </c>
      <c r="U193" s="40">
        <v>2.0899999999999998E-2</v>
      </c>
      <c r="V193" s="41">
        <v>2015043.23</v>
      </c>
      <c r="W193" s="41">
        <v>1739018.14</v>
      </c>
      <c r="X193" s="42">
        <v>276025.09000000008</v>
      </c>
      <c r="Y193" s="43">
        <v>0</v>
      </c>
      <c r="Z193" s="41">
        <v>44317.61</v>
      </c>
      <c r="AA193" s="41">
        <v>44317.61</v>
      </c>
      <c r="AB193" s="41">
        <v>0</v>
      </c>
      <c r="AC193" s="41">
        <v>0</v>
      </c>
      <c r="AD193" s="41">
        <v>1944710.76</v>
      </c>
      <c r="AE193" s="44">
        <v>236384.86</v>
      </c>
      <c r="AF193" s="41">
        <v>196987.38</v>
      </c>
      <c r="AG193" s="38">
        <v>0</v>
      </c>
      <c r="AH193" s="45" t="s">
        <v>625</v>
      </c>
      <c r="AI193" s="41">
        <v>196987.38</v>
      </c>
      <c r="AJ193" s="46">
        <v>0</v>
      </c>
      <c r="AK193" s="45">
        <v>1944710.76</v>
      </c>
      <c r="AL193" s="46">
        <v>0</v>
      </c>
      <c r="AM193" s="46">
        <v>0</v>
      </c>
      <c r="AN193" s="46">
        <v>0</v>
      </c>
      <c r="AO193" s="46">
        <v>0</v>
      </c>
      <c r="AP193" s="41">
        <v>0</v>
      </c>
      <c r="AQ193" s="47">
        <v>0.25</v>
      </c>
      <c r="AR193" s="47">
        <v>0.27090000000000003</v>
      </c>
      <c r="AS193" s="47">
        <v>9.3200000000000005E-2</v>
      </c>
      <c r="AT193" s="48">
        <v>-0.15679999999999999</v>
      </c>
      <c r="AU193" s="49"/>
      <c r="AV193" s="41">
        <v>40.869999999999997</v>
      </c>
      <c r="AW193" s="58"/>
      <c r="AX193" s="52"/>
      <c r="AY193" s="52"/>
      <c r="AZ193" s="52"/>
      <c r="BA193" s="52"/>
      <c r="BB193" s="53">
        <v>402680</v>
      </c>
      <c r="BC193" s="55"/>
    </row>
    <row r="194" spans="2:55">
      <c r="B194" s="28">
        <v>1743</v>
      </c>
      <c r="C194" s="29">
        <v>45462.982268518521</v>
      </c>
      <c r="D194" s="30" t="s">
        <v>443</v>
      </c>
      <c r="E194" s="31" t="s">
        <v>444</v>
      </c>
      <c r="F194" s="31" t="s">
        <v>206</v>
      </c>
      <c r="G194" s="32">
        <v>0</v>
      </c>
      <c r="H194" s="33" t="s">
        <v>52</v>
      </c>
      <c r="I194" s="33" t="s">
        <v>109</v>
      </c>
      <c r="J194" s="33" t="s">
        <v>54</v>
      </c>
      <c r="K194" s="33" t="s">
        <v>55</v>
      </c>
      <c r="L194" s="33" t="s">
        <v>56</v>
      </c>
      <c r="M194" s="34" t="s">
        <v>57</v>
      </c>
      <c r="N194" s="35" t="s">
        <v>57</v>
      </c>
      <c r="O194" s="36"/>
      <c r="P194" s="37">
        <v>4.7604461363700272</v>
      </c>
      <c r="Q194" s="38">
        <v>0.93234651335559959</v>
      </c>
      <c r="R194" s="38">
        <v>1.0434315308047941</v>
      </c>
      <c r="S194" s="38">
        <v>0.94443994721085012</v>
      </c>
      <c r="T194" s="39">
        <v>0</v>
      </c>
      <c r="U194" s="40">
        <v>0.2281</v>
      </c>
      <c r="V194" s="41">
        <v>1925837.92</v>
      </c>
      <c r="W194" s="41">
        <v>1795548.27</v>
      </c>
      <c r="X194" s="42">
        <v>130289.64999999991</v>
      </c>
      <c r="Y194" s="43">
        <v>27369.21</v>
      </c>
      <c r="Z194" s="41">
        <v>1086670.26</v>
      </c>
      <c r="AA194" s="41">
        <v>2010741.94</v>
      </c>
      <c r="AB194" s="41">
        <v>0</v>
      </c>
      <c r="AC194" s="41">
        <v>0</v>
      </c>
      <c r="AD194" s="41">
        <v>1873531.68</v>
      </c>
      <c r="AE194" s="44">
        <v>255.47</v>
      </c>
      <c r="AF194" s="41">
        <v>309290.59000000003</v>
      </c>
      <c r="AG194" s="38">
        <v>11.300676563189073</v>
      </c>
      <c r="AH194" s="45" t="s">
        <v>626</v>
      </c>
      <c r="AI194" s="41">
        <v>1233362.27</v>
      </c>
      <c r="AJ194" s="46">
        <v>213293</v>
      </c>
      <c r="AK194" s="45">
        <v>1695787.5133333332</v>
      </c>
      <c r="AL194" s="46">
        <v>0</v>
      </c>
      <c r="AM194" s="46">
        <v>213292.5</v>
      </c>
      <c r="AN194" s="46">
        <v>0</v>
      </c>
      <c r="AO194" s="46">
        <v>0</v>
      </c>
      <c r="AP194" s="41">
        <v>0</v>
      </c>
      <c r="AQ194" s="47">
        <v>0.05</v>
      </c>
      <c r="AR194" s="47">
        <v>0.27810000000000001</v>
      </c>
      <c r="AS194" s="47">
        <v>0.44939999999999997</v>
      </c>
      <c r="AT194" s="48">
        <v>0.39939999999999998</v>
      </c>
      <c r="AU194" s="49"/>
      <c r="AV194" s="41">
        <v>48.2</v>
      </c>
      <c r="AW194" s="58"/>
      <c r="AX194" s="52"/>
      <c r="AY194" s="52"/>
      <c r="AZ194" s="52"/>
      <c r="BA194" s="52"/>
      <c r="BB194" s="53">
        <v>387274</v>
      </c>
      <c r="BC194" s="55"/>
    </row>
    <row r="195" spans="2:55">
      <c r="B195" s="28">
        <v>1743</v>
      </c>
      <c r="C195" s="29">
        <v>45462.982268518521</v>
      </c>
      <c r="D195" s="30" t="s">
        <v>547</v>
      </c>
      <c r="E195" s="31" t="s">
        <v>548</v>
      </c>
      <c r="F195" s="31" t="s">
        <v>675</v>
      </c>
      <c r="G195" s="32">
        <v>0</v>
      </c>
      <c r="H195" s="33" t="s">
        <v>459</v>
      </c>
      <c r="I195" s="33" t="s">
        <v>123</v>
      </c>
      <c r="J195" s="33" t="s">
        <v>54</v>
      </c>
      <c r="K195" s="33" t="s">
        <v>95</v>
      </c>
      <c r="L195" s="33" t="s">
        <v>56</v>
      </c>
      <c r="M195" s="34" t="s">
        <v>57</v>
      </c>
      <c r="N195" s="35" t="s">
        <v>57</v>
      </c>
      <c r="O195" s="36"/>
      <c r="P195" s="37">
        <v>-2.1136440520322295</v>
      </c>
      <c r="Q195" s="38">
        <v>1.0118870892780505</v>
      </c>
      <c r="R195" s="38">
        <v>0.99738787234409931</v>
      </c>
      <c r="S195" s="38">
        <v>0.94003139704276684</v>
      </c>
      <c r="T195" s="39">
        <v>0</v>
      </c>
      <c r="U195" s="40">
        <v>-5.5899999999999998E-2</v>
      </c>
      <c r="V195" s="41">
        <v>2265401.5099999998</v>
      </c>
      <c r="W195" s="41">
        <v>2292330.54</v>
      </c>
      <c r="X195" s="42">
        <v>-26929.030000000261</v>
      </c>
      <c r="Y195" s="43">
        <v>12740.57</v>
      </c>
      <c r="Z195" s="41">
        <v>78100</v>
      </c>
      <c r="AA195" s="41">
        <v>78100</v>
      </c>
      <c r="AB195" s="41">
        <v>0</v>
      </c>
      <c r="AC195" s="41">
        <v>26929.03</v>
      </c>
      <c r="AD195" s="41">
        <v>2286342.6800000002</v>
      </c>
      <c r="AE195" s="44">
        <v>65.12</v>
      </c>
      <c r="AF195" s="41">
        <v>5987.86</v>
      </c>
      <c r="AG195" s="38">
        <v>0.46998368204876234</v>
      </c>
      <c r="AH195" s="45" t="s">
        <v>625</v>
      </c>
      <c r="AI195" s="41">
        <v>5987.86</v>
      </c>
      <c r="AJ195" s="46">
        <v>157776</v>
      </c>
      <c r="AK195" s="45">
        <v>2154862.6800000002</v>
      </c>
      <c r="AL195" s="46">
        <v>89955.07</v>
      </c>
      <c r="AM195" s="46">
        <v>67820.899999999994</v>
      </c>
      <c r="AN195" s="46">
        <v>0</v>
      </c>
      <c r="AO195" s="46">
        <v>0</v>
      </c>
      <c r="AP195" s="41">
        <v>0</v>
      </c>
      <c r="AQ195" s="47">
        <v>0.33</v>
      </c>
      <c r="AR195" s="47">
        <v>0.27410000000000001</v>
      </c>
      <c r="AS195" s="47">
        <v>0.2873</v>
      </c>
      <c r="AT195" s="48">
        <v>-4.2699999999999995E-2</v>
      </c>
      <c r="AU195" s="49"/>
      <c r="AV195" s="41">
        <v>61.09</v>
      </c>
      <c r="AW195" s="58"/>
      <c r="AX195" s="52"/>
      <c r="AY195" s="52"/>
      <c r="AZ195" s="52"/>
      <c r="BA195" s="52"/>
      <c r="BB195" s="53">
        <v>0</v>
      </c>
      <c r="BC195" s="55"/>
    </row>
    <row r="196" spans="2:55">
      <c r="B196" s="28">
        <v>1743</v>
      </c>
      <c r="C196" s="29">
        <v>45462.982268518521</v>
      </c>
      <c r="D196" s="30" t="s">
        <v>435</v>
      </c>
      <c r="E196" s="31" t="s">
        <v>436</v>
      </c>
      <c r="F196" s="31" t="s">
        <v>62</v>
      </c>
      <c r="G196" s="32">
        <v>0</v>
      </c>
      <c r="H196" s="33" t="s">
        <v>63</v>
      </c>
      <c r="I196" s="33" t="s">
        <v>64</v>
      </c>
      <c r="J196" s="33" t="s">
        <v>65</v>
      </c>
      <c r="K196" s="33" t="s">
        <v>106</v>
      </c>
      <c r="L196" s="33" t="s">
        <v>56</v>
      </c>
      <c r="M196" s="34" t="s">
        <v>57</v>
      </c>
      <c r="N196" s="35" t="s">
        <v>57</v>
      </c>
      <c r="O196" s="36"/>
      <c r="P196" s="37">
        <v>35.488750019355301</v>
      </c>
      <c r="Q196" s="38">
        <v>0.60692338654974642</v>
      </c>
      <c r="R196" s="38">
        <v>0.93359570928513236</v>
      </c>
      <c r="S196" s="38">
        <v>0.84519464457383153</v>
      </c>
      <c r="T196" s="39">
        <v>0</v>
      </c>
      <c r="U196" s="40">
        <v>-7.3899999999999993E-2</v>
      </c>
      <c r="V196" s="41">
        <v>4023207.4</v>
      </c>
      <c r="W196" s="41">
        <v>2441778.66</v>
      </c>
      <c r="X196" s="42">
        <v>1581428.7399999998</v>
      </c>
      <c r="Y196" s="43">
        <v>44561.41</v>
      </c>
      <c r="Z196" s="41">
        <v>2818.87</v>
      </c>
      <c r="AA196" s="41">
        <v>2818.87</v>
      </c>
      <c r="AB196" s="41">
        <v>0</v>
      </c>
      <c r="AC196" s="41">
        <v>0</v>
      </c>
      <c r="AD196" s="41">
        <v>2279634.08</v>
      </c>
      <c r="AE196" s="44">
        <v>57.59</v>
      </c>
      <c r="AF196" s="41">
        <v>162144.57999999999</v>
      </c>
      <c r="AG196" s="38">
        <v>3.6386770526336569</v>
      </c>
      <c r="AH196" s="45" t="s">
        <v>626</v>
      </c>
      <c r="AI196" s="41">
        <v>162144.57999999999</v>
      </c>
      <c r="AJ196" s="46">
        <v>259027</v>
      </c>
      <c r="AK196" s="45">
        <v>2063778.2466666668</v>
      </c>
      <c r="AL196" s="46">
        <v>559.55999999999995</v>
      </c>
      <c r="AM196" s="46">
        <v>296652.44</v>
      </c>
      <c r="AN196" s="46">
        <v>-38184.519999999997</v>
      </c>
      <c r="AO196" s="46">
        <v>0</v>
      </c>
      <c r="AP196" s="41">
        <v>0</v>
      </c>
      <c r="AQ196" s="47">
        <v>0.25</v>
      </c>
      <c r="AR196" s="47">
        <v>0.17610000000000001</v>
      </c>
      <c r="AS196" s="47">
        <v>0.1875</v>
      </c>
      <c r="AT196" s="48">
        <v>-6.25E-2</v>
      </c>
      <c r="AU196" s="49"/>
      <c r="AV196" s="41">
        <v>81.22</v>
      </c>
      <c r="AW196" s="58"/>
      <c r="AX196" s="52"/>
      <c r="AY196" s="52"/>
      <c r="AZ196" s="52"/>
      <c r="BA196" s="52"/>
      <c r="BB196" s="53">
        <v>0</v>
      </c>
      <c r="BC196" s="55"/>
    </row>
    <row r="197" spans="2:55">
      <c r="B197" s="28">
        <v>1743</v>
      </c>
      <c r="C197" s="29">
        <v>45462.982268518521</v>
      </c>
      <c r="D197" s="30" t="s">
        <v>448</v>
      </c>
      <c r="E197" s="31" t="s">
        <v>415</v>
      </c>
      <c r="F197" s="31" t="s">
        <v>206</v>
      </c>
      <c r="G197" s="32">
        <v>0</v>
      </c>
      <c r="H197" s="33" t="s">
        <v>52</v>
      </c>
      <c r="I197" s="33" t="s">
        <v>109</v>
      </c>
      <c r="J197" s="33" t="s">
        <v>54</v>
      </c>
      <c r="K197" s="33" t="s">
        <v>413</v>
      </c>
      <c r="L197" s="33" t="s">
        <v>70</v>
      </c>
      <c r="M197" s="34" t="s">
        <v>57</v>
      </c>
      <c r="N197" s="35" t="s">
        <v>57</v>
      </c>
      <c r="O197" s="36"/>
      <c r="P197" s="37">
        <v>-9.0009384593983661</v>
      </c>
      <c r="Q197" s="38">
        <v>1.0180685134630616</v>
      </c>
      <c r="R197" s="38">
        <v>0.96397955775696786</v>
      </c>
      <c r="S197" s="38">
        <v>0.93187417748976842</v>
      </c>
      <c r="T197" s="39">
        <v>0</v>
      </c>
      <c r="U197" s="40">
        <v>-9.1500000000000012E-2</v>
      </c>
      <c r="V197" s="41">
        <v>2542643.04</v>
      </c>
      <c r="W197" s="41">
        <v>2588584.8199999998</v>
      </c>
      <c r="X197" s="42">
        <v>-45941.779999999795</v>
      </c>
      <c r="Y197" s="43">
        <v>5104.1099999999997</v>
      </c>
      <c r="Z197" s="41">
        <v>156991.12</v>
      </c>
      <c r="AA197" s="41">
        <v>248243.92</v>
      </c>
      <c r="AB197" s="41">
        <v>0</v>
      </c>
      <c r="AC197" s="41">
        <v>45941.78</v>
      </c>
      <c r="AD197" s="41">
        <v>2495342.85</v>
      </c>
      <c r="AE197" s="44">
        <v>341.81</v>
      </c>
      <c r="AF197" s="41">
        <v>93241.97</v>
      </c>
      <c r="AG197" s="38">
        <v>18.26801734288642</v>
      </c>
      <c r="AH197" s="45" t="s">
        <v>626</v>
      </c>
      <c r="AI197" s="41">
        <v>184494.77000000002</v>
      </c>
      <c r="AJ197" s="46">
        <v>99729</v>
      </c>
      <c r="AK197" s="45">
        <v>2412235.35</v>
      </c>
      <c r="AL197" s="46">
        <v>99728.59</v>
      </c>
      <c r="AM197" s="46">
        <v>0</v>
      </c>
      <c r="AN197" s="46">
        <v>0</v>
      </c>
      <c r="AO197" s="46">
        <v>0</v>
      </c>
      <c r="AP197" s="41">
        <v>0</v>
      </c>
      <c r="AQ197" s="47">
        <v>0.22</v>
      </c>
      <c r="AR197" s="47">
        <v>0.1285</v>
      </c>
      <c r="AS197" s="47">
        <v>0.18670000000000003</v>
      </c>
      <c r="AT197" s="48">
        <v>-3.3300000000000003E-2</v>
      </c>
      <c r="AU197" s="49"/>
      <c r="AV197" s="41">
        <v>44.4</v>
      </c>
      <c r="AW197" s="58"/>
      <c r="AX197" s="52"/>
      <c r="AY197" s="52"/>
      <c r="AZ197" s="52"/>
      <c r="BA197" s="52"/>
      <c r="BB197" s="53">
        <v>0</v>
      </c>
      <c r="BC197" s="55"/>
    </row>
    <row r="198" spans="2:55">
      <c r="B198" s="28">
        <v>1743</v>
      </c>
      <c r="C198" s="29">
        <v>45462.982268518521</v>
      </c>
      <c r="D198" s="30" t="s">
        <v>449</v>
      </c>
      <c r="E198" s="31" t="s">
        <v>450</v>
      </c>
      <c r="F198" s="31" t="s">
        <v>85</v>
      </c>
      <c r="G198" s="32">
        <v>0</v>
      </c>
      <c r="H198" s="33" t="s">
        <v>411</v>
      </c>
      <c r="I198" s="33" t="s">
        <v>451</v>
      </c>
      <c r="J198" s="33" t="s">
        <v>54</v>
      </c>
      <c r="K198" s="33" t="s">
        <v>413</v>
      </c>
      <c r="L198" s="33" t="s">
        <v>70</v>
      </c>
      <c r="M198" s="34">
        <v>45425</v>
      </c>
      <c r="N198" s="35">
        <v>3</v>
      </c>
      <c r="O198" s="36"/>
      <c r="P198" s="37">
        <v>-2.6754654789378982</v>
      </c>
      <c r="Q198" s="38">
        <v>1.0483092281879194</v>
      </c>
      <c r="R198" s="38">
        <v>0.95391700569933402</v>
      </c>
      <c r="S198" s="38">
        <v>0.95391700569933402</v>
      </c>
      <c r="T198" s="39">
        <v>0</v>
      </c>
      <c r="U198" s="40">
        <v>-0.14319999999999999</v>
      </c>
      <c r="V198" s="41">
        <v>2980000</v>
      </c>
      <c r="W198" s="41">
        <v>3123961.5</v>
      </c>
      <c r="X198" s="42">
        <v>-143961.5</v>
      </c>
      <c r="Y198" s="43">
        <v>53808.02</v>
      </c>
      <c r="Z198" s="41">
        <v>500476.22</v>
      </c>
      <c r="AA198" s="41">
        <v>500476.22</v>
      </c>
      <c r="AB198" s="41">
        <v>0</v>
      </c>
      <c r="AC198" s="41">
        <v>143961.5</v>
      </c>
      <c r="AD198" s="41">
        <v>2980000</v>
      </c>
      <c r="AE198" s="44">
        <v>0</v>
      </c>
      <c r="AF198" s="41">
        <v>-0.5</v>
      </c>
      <c r="AG198" s="38">
        <v>-9.2922950890963841E-6</v>
      </c>
      <c r="AH198" s="45" t="s">
        <v>625</v>
      </c>
      <c r="AI198" s="41">
        <v>-0.5</v>
      </c>
      <c r="AJ198" s="46">
        <v>0</v>
      </c>
      <c r="AK198" s="45">
        <v>2980000</v>
      </c>
      <c r="AL198" s="46">
        <v>0</v>
      </c>
      <c r="AM198" s="46">
        <v>0</v>
      </c>
      <c r="AN198" s="46">
        <v>0</v>
      </c>
      <c r="AO198" s="46">
        <v>0</v>
      </c>
      <c r="AP198" s="41">
        <v>0</v>
      </c>
      <c r="AQ198" s="47">
        <v>0.38</v>
      </c>
      <c r="AR198" s="47">
        <v>0.23680000000000001</v>
      </c>
      <c r="AS198" s="47">
        <v>0.34670000000000001</v>
      </c>
      <c r="AT198" s="48">
        <v>-3.3300000000000003E-2</v>
      </c>
      <c r="AU198" s="49"/>
      <c r="AV198" s="41">
        <v>64.849999999999994</v>
      </c>
      <c r="AW198" s="58"/>
      <c r="AX198" s="52"/>
      <c r="AY198" s="52"/>
      <c r="AZ198" s="52"/>
      <c r="BA198" s="52"/>
      <c r="BB198" s="53">
        <v>-143962</v>
      </c>
      <c r="BC198" s="55"/>
    </row>
    <row r="199" spans="2:55">
      <c r="B199" s="28">
        <v>1743</v>
      </c>
      <c r="C199" s="29">
        <v>45462.982268518521</v>
      </c>
      <c r="D199" s="30" t="s">
        <v>441</v>
      </c>
      <c r="E199" s="31" t="s">
        <v>442</v>
      </c>
      <c r="F199" s="31" t="s">
        <v>206</v>
      </c>
      <c r="G199" s="32">
        <v>0</v>
      </c>
      <c r="H199" s="33" t="s">
        <v>52</v>
      </c>
      <c r="I199" s="33" t="s">
        <v>109</v>
      </c>
      <c r="J199" s="33" t="s">
        <v>54</v>
      </c>
      <c r="K199" s="33" t="s">
        <v>106</v>
      </c>
      <c r="L199" s="33" t="s">
        <v>70</v>
      </c>
      <c r="M199" s="34" t="s">
        <v>57</v>
      </c>
      <c r="N199" s="35" t="s">
        <v>57</v>
      </c>
      <c r="O199" s="36"/>
      <c r="P199" s="37">
        <v>11.115842809711538</v>
      </c>
      <c r="Q199" s="38">
        <v>0.82887694344976692</v>
      </c>
      <c r="R199" s="38">
        <v>0.90411631148427485</v>
      </c>
      <c r="S199" s="38">
        <v>0.80157837737194793</v>
      </c>
      <c r="T199" s="39">
        <v>0</v>
      </c>
      <c r="U199" s="40">
        <v>-2.3900000000000001E-2</v>
      </c>
      <c r="V199" s="41">
        <v>3700250</v>
      </c>
      <c r="W199" s="41">
        <v>3067051.91</v>
      </c>
      <c r="X199" s="42">
        <v>633198.08999999985</v>
      </c>
      <c r="Y199" s="43">
        <v>56963.57</v>
      </c>
      <c r="Z199" s="41">
        <v>44532.47</v>
      </c>
      <c r="AA199" s="41">
        <v>53005.81</v>
      </c>
      <c r="AB199" s="41">
        <v>0</v>
      </c>
      <c r="AC199" s="41">
        <v>0</v>
      </c>
      <c r="AD199" s="41">
        <v>2772971.66</v>
      </c>
      <c r="AE199" s="44">
        <v>74.31</v>
      </c>
      <c r="AF199" s="41">
        <v>294080.25</v>
      </c>
      <c r="AG199" s="38">
        <v>5.1626021683683101</v>
      </c>
      <c r="AH199" s="45" t="s">
        <v>626</v>
      </c>
      <c r="AI199" s="41">
        <v>302553.58999999997</v>
      </c>
      <c r="AJ199" s="46">
        <v>377387</v>
      </c>
      <c r="AK199" s="45">
        <v>2458482.4933333336</v>
      </c>
      <c r="AL199" s="46">
        <v>0</v>
      </c>
      <c r="AM199" s="46">
        <v>275235.34000000003</v>
      </c>
      <c r="AN199" s="46">
        <v>102151.98</v>
      </c>
      <c r="AO199" s="46">
        <v>0</v>
      </c>
      <c r="AP199" s="41">
        <v>0</v>
      </c>
      <c r="AQ199" s="47">
        <v>0.2</v>
      </c>
      <c r="AR199" s="47">
        <v>0.17610000000000001</v>
      </c>
      <c r="AS199" s="47">
        <v>0.16719999999999999</v>
      </c>
      <c r="AT199" s="48">
        <v>-3.2799999999999996E-2</v>
      </c>
      <c r="AU199" s="49"/>
      <c r="AV199" s="41">
        <v>54.54</v>
      </c>
      <c r="AW199" s="58"/>
      <c r="AX199" s="52"/>
      <c r="AY199" s="52"/>
      <c r="AZ199" s="52"/>
      <c r="BA199" s="52"/>
      <c r="BB199" s="53">
        <v>0</v>
      </c>
      <c r="BC199" s="55"/>
    </row>
    <row r="200" spans="2:55">
      <c r="B200" s="28">
        <v>1743</v>
      </c>
      <c r="C200" s="29">
        <v>45462.982268518521</v>
      </c>
      <c r="D200" s="30" t="s">
        <v>552</v>
      </c>
      <c r="E200" s="31" t="s">
        <v>531</v>
      </c>
      <c r="F200" s="31" t="s">
        <v>532</v>
      </c>
      <c r="G200" s="32">
        <v>0</v>
      </c>
      <c r="H200" s="33" t="s">
        <v>533</v>
      </c>
      <c r="I200" s="33" t="s">
        <v>123</v>
      </c>
      <c r="J200" s="33" t="s">
        <v>65</v>
      </c>
      <c r="K200" s="33" t="s">
        <v>106</v>
      </c>
      <c r="L200" s="33" t="s">
        <v>70</v>
      </c>
      <c r="M200" s="34" t="s">
        <v>57</v>
      </c>
      <c r="N200" s="35" t="s">
        <v>57</v>
      </c>
      <c r="O200" s="36"/>
      <c r="P200" s="37">
        <v>10.766097357524254</v>
      </c>
      <c r="Q200" s="38">
        <v>0.77778056859275324</v>
      </c>
      <c r="R200" s="38">
        <v>0.83795457174139143</v>
      </c>
      <c r="S200" s="38">
        <v>0.71152216262278511</v>
      </c>
      <c r="T200" s="39">
        <v>285969.17</v>
      </c>
      <c r="U200" s="40">
        <v>7.9000000000000001E-2</v>
      </c>
      <c r="V200" s="41">
        <v>4655748.75</v>
      </c>
      <c r="W200" s="41">
        <v>3621150.91</v>
      </c>
      <c r="X200" s="42">
        <v>1034597.8399999999</v>
      </c>
      <c r="Y200" s="43">
        <v>96097.76</v>
      </c>
      <c r="Z200" s="41">
        <v>500</v>
      </c>
      <c r="AA200" s="41">
        <v>500</v>
      </c>
      <c r="AB200" s="41">
        <v>0</v>
      </c>
      <c r="AC200" s="41">
        <v>0</v>
      </c>
      <c r="AD200" s="41">
        <v>3034359.96</v>
      </c>
      <c r="AE200" s="44">
        <v>151.07</v>
      </c>
      <c r="AF200" s="41">
        <v>818790.95</v>
      </c>
      <c r="AG200" s="38">
        <v>8.5203957927843472</v>
      </c>
      <c r="AH200" s="45" t="s">
        <v>626</v>
      </c>
      <c r="AI200" s="41">
        <v>818790.95</v>
      </c>
      <c r="AJ200" s="46">
        <v>549397</v>
      </c>
      <c r="AK200" s="45">
        <v>2576529.1266666665</v>
      </c>
      <c r="AL200" s="46">
        <v>0</v>
      </c>
      <c r="AM200" s="46">
        <v>263427.34000000003</v>
      </c>
      <c r="AN200" s="46">
        <v>285969.17</v>
      </c>
      <c r="AO200" s="46">
        <v>0</v>
      </c>
      <c r="AP200" s="41">
        <v>285969.17</v>
      </c>
      <c r="AQ200" s="47">
        <v>0.32</v>
      </c>
      <c r="AR200" s="47">
        <v>0.39900000000000002</v>
      </c>
      <c r="AS200" s="47">
        <v>0.46250000000000002</v>
      </c>
      <c r="AT200" s="48">
        <v>0.14250000000000002</v>
      </c>
      <c r="AU200" s="49"/>
      <c r="AV200" s="41">
        <v>79.040000000000006</v>
      </c>
      <c r="AW200" s="50"/>
      <c r="AX200" s="52"/>
      <c r="AY200" s="52"/>
      <c r="AZ200" s="52"/>
      <c r="BA200" s="52"/>
      <c r="BB200" s="53">
        <v>232000</v>
      </c>
      <c r="BC200" s="55"/>
    </row>
  </sheetData>
  <sheetProtection formatCells="0" formatColumns="0" formatRows="0" insertColumns="0" insertRows="0" deleteRows="0" selectLockedCells="1" sort="0" autoFilter="0" pivotTables="0"/>
  <protectedRanges>
    <protectedRange sqref="D1:AG2 AH1:BC637 E3:AG637 D3:D655" name="Project ID"/>
  </protectedRanges>
  <dataConsolidate/>
  <conditionalFormatting sqref="N2:N200">
    <cfRule type="expression" dxfId="71" priority="1">
      <formula>AND(N2&lt;&gt;"",N2&gt;0)</formula>
    </cfRule>
  </conditionalFormatting>
  <conditionalFormatting sqref="O2:U200">
    <cfRule type="containsText" dxfId="70" priority="15" operator="containsText" text="Green">
      <formula>NOT(ISERROR(SEARCH("Green",O2)))</formula>
    </cfRule>
    <cfRule type="containsText" dxfId="69" priority="16" operator="containsText" text="Amber">
      <formula>NOT(ISERROR(SEARCH("Amber",O2)))</formula>
    </cfRule>
    <cfRule type="containsText" dxfId="68" priority="17" operator="containsText" text="Red">
      <formula>NOT(ISERROR(SEARCH("Red",O2)))</formula>
    </cfRule>
  </conditionalFormatting>
  <conditionalFormatting sqref="Q2:Q200">
    <cfRule type="expression" dxfId="67" priority="7">
      <formula>AND(Q2&lt;&gt;"",Q2&gt;100%)</formula>
    </cfRule>
    <cfRule type="expression" dxfId="66" priority="8">
      <formula>AND(Q2&lt;&gt;"",Q2&gt;80%)</formula>
    </cfRule>
  </conditionalFormatting>
  <conditionalFormatting sqref="T2:T200">
    <cfRule type="expression" dxfId="65" priority="6">
      <formula>AND(T2&lt;&gt;"",T2&gt;0.001)</formula>
    </cfRule>
  </conditionalFormatting>
  <conditionalFormatting sqref="U2:U200">
    <cfRule type="expression" dxfId="64" priority="4">
      <formula>AND(U2&lt;&gt;"",U2&lt;-3%)</formula>
    </cfRule>
    <cfRule type="expression" dxfId="63" priority="5">
      <formula>AND(U2&lt;&gt;"",U2&lt;0%)</formula>
    </cfRule>
  </conditionalFormatting>
  <conditionalFormatting sqref="AE2:AE200">
    <cfRule type="expression" dxfId="62" priority="2">
      <formula>AND(AE2&lt;&gt;"",AE2&gt;90)</formula>
    </cfRule>
    <cfRule type="expression" dxfId="61" priority="3">
      <formula>AND(AE2&lt;&gt;"",AE2&gt;75)</formula>
    </cfRule>
  </conditionalFormatting>
  <conditionalFormatting sqref="AP2:AP200">
    <cfRule type="cellIs" dxfId="60" priority="9" operator="greaterThan">
      <formula>0</formula>
    </cfRule>
  </conditionalFormatting>
  <conditionalFormatting sqref="AU2:AU200">
    <cfRule type="containsBlanks" dxfId="59" priority="11">
      <formula>LEN(TRIM(AU2))=0</formula>
    </cfRule>
  </conditionalFormatting>
  <conditionalFormatting sqref="AW2:AW200">
    <cfRule type="containsBlanks" dxfId="58" priority="10">
      <formula>LEN(TRIM(AW2))=0</formula>
    </cfRule>
  </conditionalFormatting>
  <conditionalFormatting sqref="D2:D200">
    <cfRule type="expression" dxfId="57" priority="66">
      <formula>M2&lt;&gt;""</formula>
    </cfRule>
    <cfRule type="duplicateValues" dxfId="56" priority="67"/>
  </conditionalFormatting>
  <dataValidations count="7">
    <dataValidation allowBlank="1" showInputMessage="1" showErrorMessage="1" prompt="WIP taking into account remaining committed BOI_x000a__x000a_Current WIP doesn't include any commited BOI not paid, this column will show an accurate forcast of WIP including BOI cost (provided all PO's are raised in PT3)." sqref="AI1" xr:uid="{AEDEBEC7-E5BF-4904-86E4-9B3CD3D938FF}"/>
    <dataValidation allowBlank="1" showInputMessage="1" showErrorMessage="1" promptTitle="Run Rate" prompt="The average of the last 4 weeks turnover where turnover is Labour + BOI + Expense + Profit Takes and the 4 weeks end on the last Sunday from when the report is run." sqref="Y1" xr:uid="{BE4C7265-7206-433C-B8D3-9C8A2D5EC4EE}"/>
    <dataValidation allowBlank="1" showInputMessage="1" showErrorMessage="1" prompt="PO Burndown = (Contract Value - Turnover) / Run Rate_x000a__x000a_This identifies the approx. number of weeks until the PO value runs out." sqref="P1" xr:uid="{6EBDE8FC-CC91-4FA2-A532-D2028CEBC183}"/>
    <dataValidation allowBlank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Q1" xr:uid="{65E2712A-7679-40E4-992D-38C603A91C27}"/>
    <dataValidation allowBlank="1" showInputMessage="1" showErrorMessage="1" prompt="To view detail of the actions required, see the 'Closing Projects Prelim' tab." sqref="N1:O1" xr:uid="{59D43DCD-1B4D-4B44-B749-0310F362E1E4}"/>
    <dataValidation allowBlank="1" showInputMessage="1" showErrorMessage="1" promptTitle="RAG Status" prompt="Use the RAG status to indicate the current financial position of the project:_x000a__x000a_Red = serious issues - recovery plan required_x000a_Amber = some issues, being managed - needs to be closely monitored_x000a_Green = project is on track_x000a_" sqref="O1" xr:uid="{E7B11EFE-206E-4BEE-BAE9-B8E7D3C37193}"/>
    <dataValidation type="list" allowBlank="1" showInputMessage="1" showErrorMessage="1" sqref="O2:O200" xr:uid="{BF39C4BA-B67D-4910-90CC-D24EAFA3399B}">
      <formula1>"Red,Amber,Green"</formula1>
    </dataValidation>
  </dataValidations>
  <pageMargins left="0.7" right="0.7" top="0.75" bottom="0.75" header="0.3" footer="0.3"/>
  <pageSetup paperSize="9" orientation="portrait" r:id="rId1"/>
  <headerFooter>
    <oddFooter>&amp;L_x000D_&amp;1#&amp;"Calibri"&amp;10&amp;K000000 EXPLEO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 macro="[24]!Button6_Click">
                <anchor moveWithCells="1" sizeWithCells="1">
                  <from>
                    <xdr:col>4</xdr:col>
                    <xdr:colOff>1676400</xdr:colOff>
                    <xdr:row>0</xdr:row>
                    <xdr:rowOff>0</xdr:rowOff>
                  </from>
                  <to>
                    <xdr:col>4</xdr:col>
                    <xdr:colOff>2762250</xdr:colOff>
                    <xdr:row>0</xdr:row>
                    <xdr:rowOff>638175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Steve Lawton</dc:creator>
  <cp:keywords/>
  <dc:description/>
  <cp:lastModifiedBy>Aravind Veeresh</cp:lastModifiedBy>
  <cp:revision/>
  <dcterms:created xsi:type="dcterms:W3CDTF">2024-06-25T12:23:08Z</dcterms:created>
  <dcterms:modified xsi:type="dcterms:W3CDTF">2024-07-17T06:23:08Z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7ccc63a-f756-4161-8054-32c679179e9e_Enabled">
    <vt:lpwstr>true</vt:lpwstr>
  </property>
  <property fmtid="{D5CDD505-2E9C-101B-9397-08002B2CF9AE}" pid="3" name="MSIP_Label_77ccc63a-f756-4161-8054-32c679179e9e_SetDate">
    <vt:lpwstr>2024-06-25T12:29:21Z</vt:lpwstr>
  </property>
  <property fmtid="{D5CDD505-2E9C-101B-9397-08002B2CF9AE}" pid="4" name="MSIP_Label_77ccc63a-f756-4161-8054-32c679179e9e_Method">
    <vt:lpwstr>Standard</vt:lpwstr>
  </property>
  <property fmtid="{D5CDD505-2E9C-101B-9397-08002B2CF9AE}" pid="5" name="MSIP_Label_77ccc63a-f756-4161-8054-32c679179e9e_Name">
    <vt:lpwstr>Expleo Internal</vt:lpwstr>
  </property>
  <property fmtid="{D5CDD505-2E9C-101B-9397-08002B2CF9AE}" pid="6" name="MSIP_Label_77ccc63a-f756-4161-8054-32c679179e9e_SiteId">
    <vt:lpwstr>3b0e7247-e0d5-44bf-8ed1-d01b18d16ca2</vt:lpwstr>
  </property>
  <property fmtid="{D5CDD505-2E9C-101B-9397-08002B2CF9AE}" pid="7" name="MSIP_Label_77ccc63a-f756-4161-8054-32c679179e9e_ActionId">
    <vt:lpwstr>9b865905-ddb6-4447-a80a-c94310b8a75c</vt:lpwstr>
  </property>
  <property fmtid="{D5CDD505-2E9C-101B-9397-08002B2CF9AE}" pid="8" name="MSIP_Label_77ccc63a-f756-4161-8054-32c679179e9e_ContentBits">
    <vt:lpwstr>2</vt:lpwstr>
  </property>
</Properties>
</file>